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codeName="ThisWorkbook" autoCompressPictures="0"/>
  <bookViews>
    <workbookView xWindow="380" yWindow="240" windowWidth="25360" windowHeight="17220" tabRatio="500" firstSheet="2" activeTab="4"/>
  </bookViews>
  <sheets>
    <sheet name="kaiju_sc1raw.out.summary" sheetId="4" r:id="rId1"/>
    <sheet name="kaiju_sc1winp2r2.out.summary" sheetId="3" r:id="rId2"/>
    <sheet name="kaiju_sc1winp3r2.out.summary" sheetId="2" r:id="rId3"/>
    <sheet name="kaiju_sc1winp4r2.out.summary" sheetId="1" r:id="rId4"/>
    <sheet name="Genus" sheetId="7" r:id="rId5"/>
    <sheet name="Family" sheetId="5" r:id="rId6"/>
    <sheet name="Order" sheetId="6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2" i="6" l="1"/>
  <c r="E1121" i="6"/>
  <c r="C1901" i="6"/>
  <c r="A2028" i="6"/>
  <c r="A2027" i="6"/>
  <c r="A2026" i="6"/>
  <c r="A2025" i="6"/>
  <c r="C2029" i="4"/>
  <c r="C2028" i="4"/>
  <c r="C2027" i="4"/>
  <c r="C2026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H2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950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H2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901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H1362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H2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21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3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N1950" i="4"/>
  <c r="M1950" i="4"/>
  <c r="N1901" i="3"/>
  <c r="N1121" i="2"/>
  <c r="N1362" i="1"/>
  <c r="M1901" i="3"/>
  <c r="M1121" i="2"/>
  <c r="M1362" i="1"/>
  <c r="L1362" i="1"/>
  <c r="F1362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4" i="1"/>
  <c r="F3" i="1"/>
  <c r="L1121" i="2"/>
  <c r="F1121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4" i="2"/>
  <c r="F3" i="2"/>
  <c r="L1950" i="4"/>
  <c r="F1950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4" i="4"/>
  <c r="F3" i="4"/>
  <c r="L1901" i="3"/>
  <c r="F1901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3" i="3"/>
  <c r="K1950" i="4"/>
  <c r="K1901" i="3"/>
  <c r="K1362" i="1"/>
  <c r="K1121" i="2"/>
  <c r="E1362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4" i="1"/>
  <c r="E3" i="1"/>
  <c r="E1121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4" i="2"/>
  <c r="E3" i="2"/>
  <c r="E1901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4" i="3"/>
  <c r="E3" i="3"/>
  <c r="E1950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3" i="4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3" i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3" i="2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3" i="3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3" i="4"/>
  <c r="A3" i="2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5" i="1"/>
  <c r="A3" i="1"/>
  <c r="K1367" i="1"/>
  <c r="K1365" i="1"/>
  <c r="C1363" i="1"/>
  <c r="A4" i="1"/>
  <c r="C1122" i="2"/>
  <c r="K1126" i="2"/>
  <c r="K1124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K1906" i="3"/>
  <c r="K1904" i="3"/>
  <c r="C190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7" i="4"/>
  <c r="A8" i="4"/>
  <c r="A9" i="4"/>
  <c r="A10" i="4"/>
  <c r="A11" i="4"/>
  <c r="A4" i="4"/>
  <c r="A5" i="4"/>
  <c r="A6" i="4"/>
  <c r="A3" i="4"/>
  <c r="M1369" i="1"/>
  <c r="M1128" i="2"/>
  <c r="M1907" i="3"/>
  <c r="M1957" i="4"/>
  <c r="K1955" i="4"/>
  <c r="L1953" i="4"/>
  <c r="K1953" i="4"/>
  <c r="C1951" i="4"/>
  <c r="L1365" i="1"/>
  <c r="L1124" i="2"/>
</calcChain>
</file>

<file path=xl/sharedStrings.xml><?xml version="1.0" encoding="utf-8"?>
<sst xmlns="http://schemas.openxmlformats.org/spreadsheetml/2006/main" count="86346" uniqueCount="8537">
  <si>
    <t xml:space="preserve">        %</t>
  </si>
  <si>
    <t xml:space="preserve">    reads</t>
  </si>
  <si>
    <t>genus</t>
  </si>
  <si>
    <t>-------------------------------------------</t>
  </si>
  <si>
    <t>cellular organisms</t>
  </si>
  <si>
    <t xml:space="preserve"> Bacteria</t>
  </si>
  <si>
    <t xml:space="preserve"> Terrabacteria group</t>
  </si>
  <si>
    <t xml:space="preserve"> Cyanobacteria/Melainabacteria group</t>
  </si>
  <si>
    <t xml:space="preserve"> Cyanobacteria</t>
  </si>
  <si>
    <t xml:space="preserve"> Synechococcales</t>
  </si>
  <si>
    <t xml:space="preserve"> Leptolyngbyaceae</t>
  </si>
  <si>
    <t xml:space="preserve"> Leptolyngbya</t>
  </si>
  <si>
    <t xml:space="preserve"> </t>
  </si>
  <si>
    <t xml:space="preserve"> Proteobacteria</t>
  </si>
  <si>
    <t xml:space="preserve"> Alphaproteobacteria</t>
  </si>
  <si>
    <t xml:space="preserve"> Sphingomonadales</t>
  </si>
  <si>
    <t xml:space="preserve"> Sphingomonadaceae</t>
  </si>
  <si>
    <t xml:space="preserve"> Sphingomonas</t>
  </si>
  <si>
    <t xml:space="preserve"> Rhizobiales</t>
  </si>
  <si>
    <t xml:space="preserve"> Methylobacteriaceae</t>
  </si>
  <si>
    <t xml:space="preserve"> Microvirga</t>
  </si>
  <si>
    <t xml:space="preserve"> FCB group</t>
  </si>
  <si>
    <t xml:space="preserve"> Bacteroidetes/Chlorobi group</t>
  </si>
  <si>
    <t xml:space="preserve"> Bacteroidetes</t>
  </si>
  <si>
    <t xml:space="preserve"> Chitinophagia</t>
  </si>
  <si>
    <t xml:space="preserve"> Chitinophagales</t>
  </si>
  <si>
    <t xml:space="preserve"> Chitinophagaceae</t>
  </si>
  <si>
    <t xml:space="preserve"> Flavisolibacter</t>
  </si>
  <si>
    <t xml:space="preserve"> Actinobacteria</t>
  </si>
  <si>
    <t xml:space="preserve"> Streptomycetales</t>
  </si>
  <si>
    <t xml:space="preserve"> Streptomycetaceae</t>
  </si>
  <si>
    <t xml:space="preserve"> Streptomyces</t>
  </si>
  <si>
    <t xml:space="preserve"> Methylobacterium</t>
  </si>
  <si>
    <t xml:space="preserve"> Cnuella</t>
  </si>
  <si>
    <t xml:space="preserve"> Chitinophaga</t>
  </si>
  <si>
    <t xml:space="preserve"> Nostocales</t>
  </si>
  <si>
    <t xml:space="preserve"> Nostocaceae</t>
  </si>
  <si>
    <t xml:space="preserve"> Nostoc</t>
  </si>
  <si>
    <t xml:space="preserve"> Firmicutes</t>
  </si>
  <si>
    <t xml:space="preserve"> Bacilli</t>
  </si>
  <si>
    <t xml:space="preserve"> Bacillales</t>
  </si>
  <si>
    <t xml:space="preserve"> Paenibacillaceae</t>
  </si>
  <si>
    <t xml:space="preserve"> Paenibacillus</t>
  </si>
  <si>
    <t xml:space="preserve"> Corynebacteriales</t>
  </si>
  <si>
    <t xml:space="preserve"> Mycobacteriaceae</t>
  </si>
  <si>
    <t xml:space="preserve"> Mycobacterium</t>
  </si>
  <si>
    <t xml:space="preserve"> Rivulariaceae</t>
  </si>
  <si>
    <t xml:space="preserve"> Calothrix</t>
  </si>
  <si>
    <t xml:space="preserve"> Bradyrhizobiaceae</t>
  </si>
  <si>
    <t xml:space="preserve"> Bradyrhizobium</t>
  </si>
  <si>
    <t xml:space="preserve"> Rhodospirillales</t>
  </si>
  <si>
    <t xml:space="preserve"> Acetobacteraceae</t>
  </si>
  <si>
    <t xml:space="preserve"> Roseomonas</t>
  </si>
  <si>
    <t xml:space="preserve"> Segetibacter</t>
  </si>
  <si>
    <t xml:space="preserve"> Sphingobacteriia</t>
  </si>
  <si>
    <t xml:space="preserve"> Sphingobacteriales</t>
  </si>
  <si>
    <t xml:space="preserve"> Sphingobacteriaceae</t>
  </si>
  <si>
    <t xml:space="preserve"> Pedobacter</t>
  </si>
  <si>
    <t xml:space="preserve"> Gammaproteobacteria</t>
  </si>
  <si>
    <t xml:space="preserve"> Pseudomonadales</t>
  </si>
  <si>
    <t xml:space="preserve"> Pseudomonadaceae</t>
  </si>
  <si>
    <t xml:space="preserve"> Pseudomonas</t>
  </si>
  <si>
    <t xml:space="preserve"> Niastella</t>
  </si>
  <si>
    <t xml:space="preserve"> Flavihumibacter</t>
  </si>
  <si>
    <t xml:space="preserve"> Micrococcales</t>
  </si>
  <si>
    <t xml:space="preserve"> Cellulomonadaceae</t>
  </si>
  <si>
    <t xml:space="preserve"> Cellulomonas</t>
  </si>
  <si>
    <t xml:space="preserve"> Microbacteriaceae</t>
  </si>
  <si>
    <t xml:space="preserve"> Microbacterium</t>
  </si>
  <si>
    <t xml:space="preserve"> Caulobacterales</t>
  </si>
  <si>
    <t xml:space="preserve"> Caulobacteraceae</t>
  </si>
  <si>
    <t xml:space="preserve"> Brevundimonas</t>
  </si>
  <si>
    <t xml:space="preserve"> Phormidesmis</t>
  </si>
  <si>
    <t xml:space="preserve"> Bosea</t>
  </si>
  <si>
    <t xml:space="preserve"> Synechococcaceae</t>
  </si>
  <si>
    <t xml:space="preserve"> Synechococcus</t>
  </si>
  <si>
    <t xml:space="preserve"> Rhizobiaceae</t>
  </si>
  <si>
    <t xml:space="preserve"> Rhizobium/Agrobacterium group</t>
  </si>
  <si>
    <t xml:space="preserve"> Rhizobium</t>
  </si>
  <si>
    <t xml:space="preserve"> Novosphingobium</t>
  </si>
  <si>
    <t xml:space="preserve"> Oscillatoriophycideae</t>
  </si>
  <si>
    <t xml:space="preserve"> Oscillatoriales</t>
  </si>
  <si>
    <t xml:space="preserve"> Coleofasciculaceae</t>
  </si>
  <si>
    <t xml:space="preserve"> Geitlerinema</t>
  </si>
  <si>
    <t xml:space="preserve"> Betaproteobacteria</t>
  </si>
  <si>
    <t xml:space="preserve"> Burkholderiales</t>
  </si>
  <si>
    <t xml:space="preserve"> Burkholderiaceae</t>
  </si>
  <si>
    <t xml:space="preserve"> Burkholderia</t>
  </si>
  <si>
    <t xml:space="preserve"> Flavobacteriia</t>
  </si>
  <si>
    <t xml:space="preserve"> Flavobacteriales</t>
  </si>
  <si>
    <t xml:space="preserve"> Flavobacteriaceae</t>
  </si>
  <si>
    <t xml:space="preserve"> Flavobacterium</t>
  </si>
  <si>
    <t xml:space="preserve"> Bacillaceae</t>
  </si>
  <si>
    <t xml:space="preserve"> Bacillus</t>
  </si>
  <si>
    <t xml:space="preserve"> Sphingopyxis</t>
  </si>
  <si>
    <t xml:space="preserve"> Caulobacter</t>
  </si>
  <si>
    <t xml:space="preserve"> Sphingobium</t>
  </si>
  <si>
    <t xml:space="preserve"> Cyanothecaceae</t>
  </si>
  <si>
    <t xml:space="preserve"> Cyanothece</t>
  </si>
  <si>
    <t xml:space="preserve"> Cytophagia</t>
  </si>
  <si>
    <t xml:space="preserve"> Cytophagales</t>
  </si>
  <si>
    <t xml:space="preserve"> Hymenobacteraceae</t>
  </si>
  <si>
    <t xml:space="preserve"> Hymenobacter</t>
  </si>
  <si>
    <t xml:space="preserve"> Phenylobacterium</t>
  </si>
  <si>
    <t xml:space="preserve"> Sediminibacterium</t>
  </si>
  <si>
    <t xml:space="preserve"> Oscillatoriaceae</t>
  </si>
  <si>
    <t xml:space="preserve"> Oscillatoria</t>
  </si>
  <si>
    <t xml:space="preserve"> Niabella</t>
  </si>
  <si>
    <t xml:space="preserve"> Pontibacter</t>
  </si>
  <si>
    <t xml:space="preserve"> Scytonemataceae</t>
  </si>
  <si>
    <t xml:space="preserve"> Scytonema</t>
  </si>
  <si>
    <t xml:space="preserve"> Mucilaginibacter</t>
  </si>
  <si>
    <t xml:space="preserve"> Cytophagaceae</t>
  </si>
  <si>
    <t xml:space="preserve"> Spirosoma</t>
  </si>
  <si>
    <t xml:space="preserve"> Phormidium</t>
  </si>
  <si>
    <t xml:space="preserve"> Phyllobacteriaceae</t>
  </si>
  <si>
    <t xml:space="preserve"> Mesorhizobium</t>
  </si>
  <si>
    <t xml:space="preserve"> Micromonosporales</t>
  </si>
  <si>
    <t xml:space="preserve"> Micromonosporaceae</t>
  </si>
  <si>
    <t xml:space="preserve"> Micromonospora</t>
  </si>
  <si>
    <t xml:space="preserve"> Belnapia</t>
  </si>
  <si>
    <t xml:space="preserve"> Microcoleaceae</t>
  </si>
  <si>
    <t xml:space="preserve"> Microcoleus</t>
  </si>
  <si>
    <t xml:space="preserve"> Dyadobacter</t>
  </si>
  <si>
    <t xml:space="preserve"> Hapalosiphonaceae</t>
  </si>
  <si>
    <t xml:space="preserve"> Fischerella</t>
  </si>
  <si>
    <t xml:space="preserve"> Tolypothrichaceae</t>
  </si>
  <si>
    <t xml:space="preserve"> Tolypothrix</t>
  </si>
  <si>
    <t xml:space="preserve"> Rhodospirillaceae</t>
  </si>
  <si>
    <t xml:space="preserve"> Azospirillum</t>
  </si>
  <si>
    <t xml:space="preserve"> Pseudanabaenaceae</t>
  </si>
  <si>
    <t xml:space="preserve"> Pseudanabaena</t>
  </si>
  <si>
    <t xml:space="preserve"> Frankiales</t>
  </si>
  <si>
    <t xml:space="preserve"> Frankiaceae</t>
  </si>
  <si>
    <t xml:space="preserve"> Frankia</t>
  </si>
  <si>
    <t xml:space="preserve"> Cyclobacteriaceae</t>
  </si>
  <si>
    <t xml:space="preserve"> Algoriphagus</t>
  </si>
  <si>
    <t xml:space="preserve"> Nocardiaceae</t>
  </si>
  <si>
    <t xml:space="preserve"> Nocardia</t>
  </si>
  <si>
    <t xml:space="preserve"> Salinarimonas</t>
  </si>
  <si>
    <t xml:space="preserve"> Micrococcaceae</t>
  </si>
  <si>
    <t xml:space="preserve"> Arthrobacter</t>
  </si>
  <si>
    <t xml:space="preserve"> Corynebacteriaceae</t>
  </si>
  <si>
    <t xml:space="preserve"> Corynebacterium</t>
  </si>
  <si>
    <t xml:space="preserve"> Comamonadaceae</t>
  </si>
  <si>
    <t xml:space="preserve"> Variovorax</t>
  </si>
  <si>
    <t xml:space="preserve"> Planktothrix</t>
  </si>
  <si>
    <t xml:space="preserve"> Alcaligenaceae</t>
  </si>
  <si>
    <t xml:space="preserve"> Bordetella</t>
  </si>
  <si>
    <t xml:space="preserve"> Chryseobacterium</t>
  </si>
  <si>
    <t xml:space="preserve"> Oxalobacteraceae</t>
  </si>
  <si>
    <t xml:space="preserve"> Massilia</t>
  </si>
  <si>
    <t xml:space="preserve"> Rufibacter</t>
  </si>
  <si>
    <t xml:space="preserve"> Rhodobacterales</t>
  </si>
  <si>
    <t xml:space="preserve"> Rhodobacteraceae</t>
  </si>
  <si>
    <t xml:space="preserve"> Paracoccus</t>
  </si>
  <si>
    <t xml:space="preserve"> Clostridia</t>
  </si>
  <si>
    <t xml:space="preserve"> Clostridiales</t>
  </si>
  <si>
    <t xml:space="preserve"> Clostridiaceae</t>
  </si>
  <si>
    <t xml:space="preserve"> Clostridium</t>
  </si>
  <si>
    <t xml:space="preserve"> Pseudonocardiales</t>
  </si>
  <si>
    <t xml:space="preserve"> Pseudonocardiaceae</t>
  </si>
  <si>
    <t xml:space="preserve"> Pseudonocardia</t>
  </si>
  <si>
    <t xml:space="preserve"> Actinoplanes</t>
  </si>
  <si>
    <t xml:space="preserve"> Gomontiellaceae</t>
  </si>
  <si>
    <t xml:space="preserve"> Crinalium</t>
  </si>
  <si>
    <t xml:space="preserve"> Filimonas</t>
  </si>
  <si>
    <t xml:space="preserve"> Bacteroidia</t>
  </si>
  <si>
    <t xml:space="preserve"> Bacteroidales</t>
  </si>
  <si>
    <t xml:space="preserve"> Prevotellaceae</t>
  </si>
  <si>
    <t xml:space="preserve"> Prevotella</t>
  </si>
  <si>
    <t xml:space="preserve"> Erythrobacteraceae</t>
  </si>
  <si>
    <t xml:space="preserve"> Erythrobacter</t>
  </si>
  <si>
    <t xml:space="preserve"> Merismopediaceae</t>
  </si>
  <si>
    <t xml:space="preserve"> Synechocystis</t>
  </si>
  <si>
    <t xml:space="preserve"> Acaryochloridaceae</t>
  </si>
  <si>
    <t xml:space="preserve"> Acaryochloris</t>
  </si>
  <si>
    <t xml:space="preserve"> Chroococcidiopsidales</t>
  </si>
  <si>
    <t xml:space="preserve"> Chroococcidiopsidaceae</t>
  </si>
  <si>
    <t xml:space="preserve"> Aliterella</t>
  </si>
  <si>
    <t xml:space="preserve"> Rhodococcus</t>
  </si>
  <si>
    <t xml:space="preserve"> Sphingobacterium</t>
  </si>
  <si>
    <t xml:space="preserve"> Moorea</t>
  </si>
  <si>
    <t xml:space="preserve"> Parafilimonas</t>
  </si>
  <si>
    <t xml:space="preserve"> Actinomycetales</t>
  </si>
  <si>
    <t xml:space="preserve"> Actinomycetaceae</t>
  </si>
  <si>
    <t xml:space="preserve"> Actinomyces</t>
  </si>
  <si>
    <t xml:space="preserve"> Arachidicoccus</t>
  </si>
  <si>
    <t xml:space="preserve"> Vibrionales</t>
  </si>
  <si>
    <t xml:space="preserve"> Vibrionaceae</t>
  </si>
  <si>
    <t xml:space="preserve"> Vibrio</t>
  </si>
  <si>
    <t xml:space="preserve"> Chelatococcaceae</t>
  </si>
  <si>
    <t xml:space="preserve"> Chelatococcus</t>
  </si>
  <si>
    <t xml:space="preserve"> Desertifilaceae</t>
  </si>
  <si>
    <t xml:space="preserve"> Desertifilum</t>
  </si>
  <si>
    <t xml:space="preserve"> Porphyrobacter</t>
  </si>
  <si>
    <t xml:space="preserve"> Deinococcus-Thermus</t>
  </si>
  <si>
    <t xml:space="preserve"> Deinococci</t>
  </si>
  <si>
    <t xml:space="preserve"> Deinococcales</t>
  </si>
  <si>
    <t xml:space="preserve"> Deinococcaceae</t>
  </si>
  <si>
    <t xml:space="preserve"> Deinococcus</t>
  </si>
  <si>
    <t xml:space="preserve"> Asticcacaulis</t>
  </si>
  <si>
    <t xml:space="preserve"> Paraburkholderia</t>
  </si>
  <si>
    <t xml:space="preserve"> Bacteroidaceae</t>
  </si>
  <si>
    <t xml:space="preserve"> Bacteroides</t>
  </si>
  <si>
    <t xml:space="preserve"> delta/epsilon subdivisions</t>
  </si>
  <si>
    <t xml:space="preserve"> Deltaproteobacteria</t>
  </si>
  <si>
    <t xml:space="preserve"> Desulfovibrionales</t>
  </si>
  <si>
    <t xml:space="preserve"> Desulfovibrionaceae</t>
  </si>
  <si>
    <t xml:space="preserve"> Desulfovibrio</t>
  </si>
  <si>
    <t xml:space="preserve"> Chroococcales</t>
  </si>
  <si>
    <t xml:space="preserve"> Microcystaceae</t>
  </si>
  <si>
    <t xml:space="preserve"> Microcystis</t>
  </si>
  <si>
    <t xml:space="preserve"> Lactobacillales</t>
  </si>
  <si>
    <t xml:space="preserve"> Lactobacillaceae</t>
  </si>
  <si>
    <t xml:space="preserve"> Lactobacillus</t>
  </si>
  <si>
    <t xml:space="preserve"> Streptosporangiales</t>
  </si>
  <si>
    <t xml:space="preserve"> Thermomonosporaceae</t>
  </si>
  <si>
    <t xml:space="preserve"> Actinomadura</t>
  </si>
  <si>
    <t xml:space="preserve"> Duganella</t>
  </si>
  <si>
    <t xml:space="preserve"> Cupriavidus</t>
  </si>
  <si>
    <t xml:space="preserve"> Altererythrobacter</t>
  </si>
  <si>
    <t xml:space="preserve"> Alkalinema</t>
  </si>
  <si>
    <t xml:space="preserve"> Nocardiopsaceae</t>
  </si>
  <si>
    <t xml:space="preserve"> Nocardiopsis</t>
  </si>
  <si>
    <t xml:space="preserve"> Oceanospirillales</t>
  </si>
  <si>
    <t xml:space="preserve"> Halomonadaceae</t>
  </si>
  <si>
    <t xml:space="preserve"> Halomonas</t>
  </si>
  <si>
    <t xml:space="preserve"> Pleurocapsales</t>
  </si>
  <si>
    <t xml:space="preserve"> Hyellaceae</t>
  </si>
  <si>
    <t xml:space="preserve"> Pleurocapsa</t>
  </si>
  <si>
    <t xml:space="preserve"> Hyphomicrobiaceae</t>
  </si>
  <si>
    <t xml:space="preserve"> Devosia</t>
  </si>
  <si>
    <t xml:space="preserve"> Sinorhizobium/Ensifer group</t>
  </si>
  <si>
    <t xml:space="preserve"> Ensifer</t>
  </si>
  <si>
    <t xml:space="preserve"> Ramlibacter</t>
  </si>
  <si>
    <t xml:space="preserve"> Croceicoccus</t>
  </si>
  <si>
    <t xml:space="preserve"> Neosynechococcus</t>
  </si>
  <si>
    <t xml:space="preserve"> Methylocystaceae</t>
  </si>
  <si>
    <t xml:space="preserve"> Methylocystis</t>
  </si>
  <si>
    <t xml:space="preserve"> Acetobacter</t>
  </si>
  <si>
    <t xml:space="preserve"> Amycolatopsis</t>
  </si>
  <si>
    <t xml:space="preserve"> Eukaryota</t>
  </si>
  <si>
    <t xml:space="preserve"> Opisthokonta</t>
  </si>
  <si>
    <t xml:space="preserve"> Fungi</t>
  </si>
  <si>
    <t xml:space="preserve"> Dikarya</t>
  </si>
  <si>
    <t xml:space="preserve"> Ascomycota</t>
  </si>
  <si>
    <t xml:space="preserve"> saccharomyceta</t>
  </si>
  <si>
    <t xml:space="preserve"> Pezizomycotina</t>
  </si>
  <si>
    <t xml:space="preserve"> leotiomyceta</t>
  </si>
  <si>
    <t xml:space="preserve"> Eurotiomycetes</t>
  </si>
  <si>
    <t xml:space="preserve"> Eurotiomycetidae</t>
  </si>
  <si>
    <t xml:space="preserve"> Eurotiales</t>
  </si>
  <si>
    <t xml:space="preserve"> Aspergillaceae</t>
  </si>
  <si>
    <t xml:space="preserve"> Aspergillus</t>
  </si>
  <si>
    <t xml:space="preserve"> Acidovorax</t>
  </si>
  <si>
    <t xml:space="preserve"> Sinorhizobium</t>
  </si>
  <si>
    <t xml:space="preserve"> Planktothricoides</t>
  </si>
  <si>
    <t xml:space="preserve"> Halomicronema</t>
  </si>
  <si>
    <t xml:space="preserve"> Coleofasciculus</t>
  </si>
  <si>
    <t xml:space="preserve"> Kamptonema</t>
  </si>
  <si>
    <t xml:space="preserve"> Hyphomicrobium</t>
  </si>
  <si>
    <t xml:space="preserve"> Zymomonas</t>
  </si>
  <si>
    <t xml:space="preserve"> Propionibacteriales</t>
  </si>
  <si>
    <t xml:space="preserve"> Nocardioidaceae</t>
  </si>
  <si>
    <t xml:space="preserve"> Nocardioides</t>
  </si>
  <si>
    <t xml:space="preserve"> Alveolata</t>
  </si>
  <si>
    <t xml:space="preserve"> Apicomplexa</t>
  </si>
  <si>
    <t xml:space="preserve"> Conoidasida</t>
  </si>
  <si>
    <t xml:space="preserve"> Coccidia</t>
  </si>
  <si>
    <t xml:space="preserve"> Eucoccidiorida</t>
  </si>
  <si>
    <t xml:space="preserve"> Eimeriorina</t>
  </si>
  <si>
    <t xml:space="preserve"> Eimeriidae</t>
  </si>
  <si>
    <t xml:space="preserve"> Eimeria</t>
  </si>
  <si>
    <t xml:space="preserve"> Hydrotalea</t>
  </si>
  <si>
    <t xml:space="preserve"> Runella</t>
  </si>
  <si>
    <t xml:space="preserve"> Xanthomonadales</t>
  </si>
  <si>
    <t xml:space="preserve"> Xanthomonadaceae</t>
  </si>
  <si>
    <t xml:space="preserve"> Xanthomonas</t>
  </si>
  <si>
    <t xml:space="preserve"> Moraxellaceae</t>
  </si>
  <si>
    <t xml:space="preserve"> Acinetobacter</t>
  </si>
  <si>
    <t xml:space="preserve"> Anabaena</t>
  </si>
  <si>
    <t xml:space="preserve"> Geodermatophilales</t>
  </si>
  <si>
    <t xml:space="preserve"> Geodermatophilaceae</t>
  </si>
  <si>
    <t xml:space="preserve"> Geodermatophilus</t>
  </si>
  <si>
    <t xml:space="preserve"> Rhodophyta</t>
  </si>
  <si>
    <t xml:space="preserve"> Bangiophyceae</t>
  </si>
  <si>
    <t xml:space="preserve"> Bangiales</t>
  </si>
  <si>
    <t xml:space="preserve"> Bangiaceae</t>
  </si>
  <si>
    <t xml:space="preserve"> Porphyra</t>
  </si>
  <si>
    <t xml:space="preserve"> Mastigocladus</t>
  </si>
  <si>
    <t xml:space="preserve"> Gloeobacteria</t>
  </si>
  <si>
    <t xml:space="preserve"> Gloeobacterales</t>
  </si>
  <si>
    <t xml:space="preserve"> Gloeobacteraceae</t>
  </si>
  <si>
    <t xml:space="preserve"> Gloeobacter</t>
  </si>
  <si>
    <t xml:space="preserve"> Arthrospira</t>
  </si>
  <si>
    <t xml:space="preserve"> Ralstonia</t>
  </si>
  <si>
    <t xml:space="preserve"> Tychonema</t>
  </si>
  <si>
    <t xml:space="preserve"> Saprospiria</t>
  </si>
  <si>
    <t xml:space="preserve"> Saprospirales</t>
  </si>
  <si>
    <t xml:space="preserve"> Lewinellaceae</t>
  </si>
  <si>
    <t xml:space="preserve"> Lewinella</t>
  </si>
  <si>
    <t xml:space="preserve"> Chroococcaceae</t>
  </si>
  <si>
    <t xml:space="preserve"> Gloeocapsa</t>
  </si>
  <si>
    <t xml:space="preserve"> Salinispora</t>
  </si>
  <si>
    <t xml:space="preserve"> Aurantimonadaceae</t>
  </si>
  <si>
    <t xml:space="preserve"> Aureimonas</t>
  </si>
  <si>
    <t xml:space="preserve"> Flammeovirgaceae</t>
  </si>
  <si>
    <t xml:space="preserve"> Cesiribacter</t>
  </si>
  <si>
    <t xml:space="preserve"> Afipia</t>
  </si>
  <si>
    <t xml:space="preserve"> Rhodopseudomonas</t>
  </si>
  <si>
    <t xml:space="preserve"> Spirulinales</t>
  </si>
  <si>
    <t xml:space="preserve"> Spirulinaceae</t>
  </si>
  <si>
    <t xml:space="preserve"> Spirulina</t>
  </si>
  <si>
    <t xml:space="preserve"> Kitasatospora</t>
  </si>
  <si>
    <t xml:space="preserve"> Dinophyceae</t>
  </si>
  <si>
    <t xml:space="preserve"> Suessiales</t>
  </si>
  <si>
    <t xml:space="preserve"> Symbiodiniaceae</t>
  </si>
  <si>
    <t xml:space="preserve"> Symbiodinium</t>
  </si>
  <si>
    <t xml:space="preserve"> sordariomyceta</t>
  </si>
  <si>
    <t xml:space="preserve"> Sordariomycetes</t>
  </si>
  <si>
    <t xml:space="preserve"> Hypocreomycetidae</t>
  </si>
  <si>
    <t xml:space="preserve"> Hypocreales</t>
  </si>
  <si>
    <t xml:space="preserve"> Nectriaceae</t>
  </si>
  <si>
    <t xml:space="preserve"> Fusarium</t>
  </si>
  <si>
    <t xml:space="preserve"> Alicyclobacillaceae</t>
  </si>
  <si>
    <t xml:space="preserve"> Alicyclobacillus</t>
  </si>
  <si>
    <t xml:space="preserve"> Streptosporangiaceae</t>
  </si>
  <si>
    <t xml:space="preserve"> Nonomuraea</t>
  </si>
  <si>
    <t xml:space="preserve"> Limnothrix</t>
  </si>
  <si>
    <t xml:space="preserve"> Gemmatimonadetes</t>
  </si>
  <si>
    <t xml:space="preserve"> Gemmatimonadales</t>
  </si>
  <si>
    <t xml:space="preserve"> Gemmatimonadaceae</t>
  </si>
  <si>
    <t xml:space="preserve"> Gemmatimonas</t>
  </si>
  <si>
    <t xml:space="preserve"> Chamaesiphonaceae</t>
  </si>
  <si>
    <t xml:space="preserve"> Chamaesiphon</t>
  </si>
  <si>
    <t xml:space="preserve"> Chroogloeocystis</t>
  </si>
  <si>
    <t xml:space="preserve"> Cohnella</t>
  </si>
  <si>
    <t xml:space="preserve"> Hyphomonadaceae</t>
  </si>
  <si>
    <t xml:space="preserve"> Hyphomonas</t>
  </si>
  <si>
    <t xml:space="preserve"> Achromobacter</t>
  </si>
  <si>
    <t xml:space="preserve"> Agrobacterium</t>
  </si>
  <si>
    <t xml:space="preserve"> Enterobacterales</t>
  </si>
  <si>
    <t xml:space="preserve"> Enterobacteriaceae</t>
  </si>
  <si>
    <t xml:space="preserve"> Escherichia</t>
  </si>
  <si>
    <t xml:space="preserve"> Prochlorothrix</t>
  </si>
  <si>
    <t xml:space="preserve"> Magnetospirillum</t>
  </si>
  <si>
    <t xml:space="preserve"> Lyngbya</t>
  </si>
  <si>
    <t xml:space="preserve"> Stenotrophomonas</t>
  </si>
  <si>
    <t xml:space="preserve"> Dermocarpellaceae</t>
  </si>
  <si>
    <t xml:space="preserve"> Stanieria</t>
  </si>
  <si>
    <t xml:space="preserve"> Skermanella</t>
  </si>
  <si>
    <t xml:space="preserve"> Streptacidiphilus</t>
  </si>
  <si>
    <t xml:space="preserve"> unclassified Rhodospirillales</t>
  </si>
  <si>
    <t xml:space="preserve"> Elioraea</t>
  </si>
  <si>
    <t xml:space="preserve"> Siphonobacter</t>
  </si>
  <si>
    <t xml:space="preserve"> Roseofilum</t>
  </si>
  <si>
    <t xml:space="preserve"> Pseudooceanicola</t>
  </si>
  <si>
    <t xml:space="preserve"> Xanthobacteraceae</t>
  </si>
  <si>
    <t xml:space="preserve"> Azorhizobium</t>
  </si>
  <si>
    <t xml:space="preserve"> Cellvibrionales</t>
  </si>
  <si>
    <t xml:space="preserve"> Cellvibrionaceae</t>
  </si>
  <si>
    <t xml:space="preserve"> Cellvibrio</t>
  </si>
  <si>
    <t xml:space="preserve"> Myxococcales</t>
  </si>
  <si>
    <t xml:space="preserve"> Cystobacterineae</t>
  </si>
  <si>
    <t xml:space="preserve"> Myxococcaceae</t>
  </si>
  <si>
    <t xml:space="preserve"> Myxococcus</t>
  </si>
  <si>
    <t xml:space="preserve"> Rhodobacter</t>
  </si>
  <si>
    <t xml:space="preserve"> Trichodesmium</t>
  </si>
  <si>
    <t xml:space="preserve"> Curtobacterium</t>
  </si>
  <si>
    <t xml:space="preserve"> Penicillium</t>
  </si>
  <si>
    <t xml:space="preserve"> Euglenozoa</t>
  </si>
  <si>
    <t xml:space="preserve"> Kinetoplastida</t>
  </si>
  <si>
    <t xml:space="preserve"> Trypanosomatidae</t>
  </si>
  <si>
    <t xml:space="preserve"> Trypanosoma</t>
  </si>
  <si>
    <t xml:space="preserve"> Polaromonas</t>
  </si>
  <si>
    <t xml:space="preserve"> Leotiomycetes</t>
  </si>
  <si>
    <t xml:space="preserve"> Leotiomycetes incertae sedis</t>
  </si>
  <si>
    <t xml:space="preserve"> Pseudeurotiaceae</t>
  </si>
  <si>
    <t xml:space="preserve"> Pseudogymnoascus</t>
  </si>
  <si>
    <t xml:space="preserve"> Richelia</t>
  </si>
  <si>
    <t xml:space="preserve"> Kaistia</t>
  </si>
  <si>
    <t xml:space="preserve"> Trichormus</t>
  </si>
  <si>
    <t xml:space="preserve"> Hydrocoleum</t>
  </si>
  <si>
    <t xml:space="preserve"> Asinibacterium</t>
  </si>
  <si>
    <t xml:space="preserve"> unclassified Rhizobiales</t>
  </si>
  <si>
    <t xml:space="preserve"> Pseudorhodoplanes</t>
  </si>
  <si>
    <t xml:space="preserve"> Caballeronia</t>
  </si>
  <si>
    <t xml:space="preserve"> Pacificimonas</t>
  </si>
  <si>
    <t xml:space="preserve"> Beijerinckiaceae</t>
  </si>
  <si>
    <t xml:space="preserve"> Beijerinckia</t>
  </si>
  <si>
    <t xml:space="preserve"> Brevibacteriaceae</t>
  </si>
  <si>
    <t xml:space="preserve"> Brevibacterium</t>
  </si>
  <si>
    <t xml:space="preserve"> Streptosporangium</t>
  </si>
  <si>
    <t xml:space="preserve"> Phyllobacterium</t>
  </si>
  <si>
    <t xml:space="preserve"> Hydrogenophaga</t>
  </si>
  <si>
    <t xml:space="preserve"> Cyclobacterium</t>
  </si>
  <si>
    <t xml:space="preserve"> Cyanobacteriaceae</t>
  </si>
  <si>
    <t xml:space="preserve"> Cyanobacterium</t>
  </si>
  <si>
    <t xml:space="preserve"> Aphanizomenonaceae</t>
  </si>
  <si>
    <t xml:space="preserve"> Nodularia</t>
  </si>
  <si>
    <t xml:space="preserve"> Parapedobacter</t>
  </si>
  <si>
    <t xml:space="preserve"> Labrenzia</t>
  </si>
  <si>
    <t xml:space="preserve"> Oceanibaculum</t>
  </si>
  <si>
    <t xml:space="preserve"> Geminocystis</t>
  </si>
  <si>
    <t xml:space="preserve"> Fibrella</t>
  </si>
  <si>
    <t xml:space="preserve"> Mastigocoleus</t>
  </si>
  <si>
    <t xml:space="preserve"> Chrysosporum</t>
  </si>
  <si>
    <t xml:space="preserve"> Archangiaceae</t>
  </si>
  <si>
    <t xml:space="preserve"> Stigmatella</t>
  </si>
  <si>
    <t xml:space="preserve"> Lysobacter</t>
  </si>
  <si>
    <t xml:space="preserve"> Chlorogloeopsidaceae</t>
  </si>
  <si>
    <t xml:space="preserve"> Chlorogloeopsis</t>
  </si>
  <si>
    <t xml:space="preserve"> Nitrospirae</t>
  </si>
  <si>
    <t xml:space="preserve"> Nitrospira</t>
  </si>
  <si>
    <t xml:space="preserve"> Nitrospirales</t>
  </si>
  <si>
    <t xml:space="preserve"> Nitrospiraceae</t>
  </si>
  <si>
    <t xml:space="preserve"> Alteromonadales</t>
  </si>
  <si>
    <t xml:space="preserve"> Alteromonadaceae</t>
  </si>
  <si>
    <t xml:space="preserve"> Marinobacter</t>
  </si>
  <si>
    <t xml:space="preserve"> Basidiomycota</t>
  </si>
  <si>
    <t xml:space="preserve"> Pucciniomycotina</t>
  </si>
  <si>
    <t xml:space="preserve"> Microbotryomycetes</t>
  </si>
  <si>
    <t xml:space="preserve"> Sporidiobolales</t>
  </si>
  <si>
    <t xml:space="preserve"> Sporidiobolaceae</t>
  </si>
  <si>
    <t xml:space="preserve"> Rhodotorula</t>
  </si>
  <si>
    <t xml:space="preserve"> Dactylococcopsis</t>
  </si>
  <si>
    <t xml:space="preserve"> Viridiplantae</t>
  </si>
  <si>
    <t xml:space="preserve"> Chlorophyta</t>
  </si>
  <si>
    <t xml:space="preserve"> Chlorophyceae</t>
  </si>
  <si>
    <t xml:space="preserve"> Chlamydomonadales</t>
  </si>
  <si>
    <t xml:space="preserve"> Volvocaceae</t>
  </si>
  <si>
    <t xml:space="preserve"> Gonium</t>
  </si>
  <si>
    <t xml:space="preserve"> Dermabacteraceae</t>
  </si>
  <si>
    <t xml:space="preserve"> Brachybacterium</t>
  </si>
  <si>
    <t xml:space="preserve"> Intrasporangiaceae</t>
  </si>
  <si>
    <t xml:space="preserve"> Janibacter</t>
  </si>
  <si>
    <t xml:space="preserve"> Pseudoxanthomonas</t>
  </si>
  <si>
    <t xml:space="preserve"> unclassified Burkholderiales</t>
  </si>
  <si>
    <t xml:space="preserve"> Burkholderiales Genera incertae sedis</t>
  </si>
  <si>
    <t xml:space="preserve"> Roseateles</t>
  </si>
  <si>
    <t xml:space="preserve"> Blastomonas</t>
  </si>
  <si>
    <t xml:space="preserve"> Rhodoblastus</t>
  </si>
  <si>
    <t xml:space="preserve"> Aurantimonas</t>
  </si>
  <si>
    <t xml:space="preserve"> Rubritepida</t>
  </si>
  <si>
    <t xml:space="preserve"> Methylocapsa</t>
  </si>
  <si>
    <t xml:space="preserve"> Rubellimicrobium</t>
  </si>
  <si>
    <t xml:space="preserve"> unclassified Betaproteobacteria</t>
  </si>
  <si>
    <t xml:space="preserve"> Candidatus Accumulibacter</t>
  </si>
  <si>
    <t xml:space="preserve"> Hassallia</t>
  </si>
  <si>
    <t xml:space="preserve"> Fibrisoma</t>
  </si>
  <si>
    <t xml:space="preserve"> Nodosilinea</t>
  </si>
  <si>
    <t xml:space="preserve"> Arcticibacter</t>
  </si>
  <si>
    <t xml:space="preserve"> Crenotalea</t>
  </si>
  <si>
    <t xml:space="preserve"> Spirochaetes</t>
  </si>
  <si>
    <t xml:space="preserve"> Spirochaetia</t>
  </si>
  <si>
    <t xml:space="preserve"> Leptospirales</t>
  </si>
  <si>
    <t xml:space="preserve"> Leptospiraceae</t>
  </si>
  <si>
    <t xml:space="preserve"> Leptospira</t>
  </si>
  <si>
    <t xml:space="preserve"> Thermales</t>
  </si>
  <si>
    <t xml:space="preserve"> Thermaceae</t>
  </si>
  <si>
    <t xml:space="preserve"> Thermus</t>
  </si>
  <si>
    <t xml:space="preserve"> Acidiphilium</t>
  </si>
  <si>
    <t xml:space="preserve"> Klebsiella</t>
  </si>
  <si>
    <t xml:space="preserve"> Nitrosomonadales</t>
  </si>
  <si>
    <t xml:space="preserve"> Nitrosomonadaceae</t>
  </si>
  <si>
    <t xml:space="preserve"> Nitrosomonas</t>
  </si>
  <si>
    <t xml:space="preserve"> Rhodomicrobium</t>
  </si>
  <si>
    <t xml:space="preserve"> Rhodospirillum</t>
  </si>
  <si>
    <t xml:space="preserve"> Peptococcaceae</t>
  </si>
  <si>
    <t xml:space="preserve"> Desulfotomaculum</t>
  </si>
  <si>
    <t xml:space="preserve"> Clavibacter</t>
  </si>
  <si>
    <t xml:space="preserve"> Microtetraspora</t>
  </si>
  <si>
    <t xml:space="preserve"> Haptophyceae</t>
  </si>
  <si>
    <t xml:space="preserve"> Isochrysidales</t>
  </si>
  <si>
    <t xml:space="preserve"> Noelaerhabdaceae</t>
  </si>
  <si>
    <t xml:space="preserve"> Emiliania</t>
  </si>
  <si>
    <t xml:space="preserve"> Chlamydomonadaceae</t>
  </si>
  <si>
    <t xml:space="preserve"> Chlamydomonas</t>
  </si>
  <si>
    <t xml:space="preserve"> Stramenopiles</t>
  </si>
  <si>
    <t xml:space="preserve"> Oomycetes</t>
  </si>
  <si>
    <t xml:space="preserve"> Peronosporales</t>
  </si>
  <si>
    <t xml:space="preserve"> Phytophthora</t>
  </si>
  <si>
    <t xml:space="preserve"> Sarcocystidae</t>
  </si>
  <si>
    <t xml:space="preserve"> Toxoplasma</t>
  </si>
  <si>
    <t xml:space="preserve"> Aconoidasida</t>
  </si>
  <si>
    <t xml:space="preserve"> Haemosporida</t>
  </si>
  <si>
    <t xml:space="preserve"> Plasmodiidae</t>
  </si>
  <si>
    <t xml:space="preserve"> Plasmodium</t>
  </si>
  <si>
    <t xml:space="preserve"> Rhodocista</t>
  </si>
  <si>
    <t xml:space="preserve"> Bacillariophyta</t>
  </si>
  <si>
    <t xml:space="preserve"> Coscinodiscophyceae</t>
  </si>
  <si>
    <t xml:space="preserve"> Thalassiosirophycidae</t>
  </si>
  <si>
    <t xml:space="preserve"> Thalassiosirales</t>
  </si>
  <si>
    <t xml:space="preserve"> Thalassiosiraceae</t>
  </si>
  <si>
    <t xml:space="preserve"> Thalassiosira</t>
  </si>
  <si>
    <t xml:space="preserve"> Myxosarcina</t>
  </si>
  <si>
    <t xml:space="preserve"> Pseudoalteromonadaceae</t>
  </si>
  <si>
    <t xml:space="preserve"> Pseudoalteromonas</t>
  </si>
  <si>
    <t xml:space="preserve"> Erwiniaceae</t>
  </si>
  <si>
    <t xml:space="preserve"> Pantoea</t>
  </si>
  <si>
    <t xml:space="preserve"> Cylindrospermum</t>
  </si>
  <si>
    <t xml:space="preserve"> Blastochloris</t>
  </si>
  <si>
    <t xml:space="preserve"> Cryptosporangiaceae</t>
  </si>
  <si>
    <t xml:space="preserve"> Cryptosporangium</t>
  </si>
  <si>
    <t xml:space="preserve"> Jannaschia</t>
  </si>
  <si>
    <t xml:space="preserve"> Derxia</t>
  </si>
  <si>
    <t xml:space="preserve"> Labrys</t>
  </si>
  <si>
    <t xml:space="preserve"> Rhizobacter</t>
  </si>
  <si>
    <t xml:space="preserve"> Rikenellaceae</t>
  </si>
  <si>
    <t xml:space="preserve"> Alistipes</t>
  </si>
  <si>
    <t xml:space="preserve"> Nitratireductor</t>
  </si>
  <si>
    <t xml:space="preserve"> Maribacter</t>
  </si>
  <si>
    <t xml:space="preserve"> PVC group</t>
  </si>
  <si>
    <t xml:space="preserve"> Planctomycetes</t>
  </si>
  <si>
    <t xml:space="preserve"> Planctomycetia</t>
  </si>
  <si>
    <t xml:space="preserve"> Planctomycetales</t>
  </si>
  <si>
    <t xml:space="preserve"> Planctomycetaceae</t>
  </si>
  <si>
    <t xml:space="preserve"> Rhodopirellula</t>
  </si>
  <si>
    <t xml:space="preserve"> Adhaeribacter</t>
  </si>
  <si>
    <t xml:space="preserve"> Elizabethkingia</t>
  </si>
  <si>
    <t xml:space="preserve"> Methylibium</t>
  </si>
  <si>
    <t xml:space="preserve"> Rivularia</t>
  </si>
  <si>
    <t xml:space="preserve"> Aphanothecaceae</t>
  </si>
  <si>
    <t xml:space="preserve"> Rubidibacter</t>
  </si>
  <si>
    <t xml:space="preserve"> Nafulsella</t>
  </si>
  <si>
    <t xml:space="preserve"> Noviherbaspirillum</t>
  </si>
  <si>
    <t xml:space="preserve"> unclassified Cytophagales</t>
  </si>
  <si>
    <t xml:space="preserve"> Chryseolinea</t>
  </si>
  <si>
    <t xml:space="preserve"> Archangium</t>
  </si>
  <si>
    <t xml:space="preserve"> Nannocystineae</t>
  </si>
  <si>
    <t xml:space="preserve"> Nannocystaceae</t>
  </si>
  <si>
    <t xml:space="preserve"> Nannocystis</t>
  </si>
  <si>
    <t xml:space="preserve"> Brucellaceae</t>
  </si>
  <si>
    <t xml:space="preserve"> Brucella</t>
  </si>
  <si>
    <t xml:space="preserve"> Xanthobacter</t>
  </si>
  <si>
    <t xml:space="preserve"> Gluconobacter</t>
  </si>
  <si>
    <t xml:space="preserve"> Ochrobactrum</t>
  </si>
  <si>
    <t xml:space="preserve"> Yersiniaceae</t>
  </si>
  <si>
    <t xml:space="preserve"> Yersinia</t>
  </si>
  <si>
    <t xml:space="preserve"> Fibrobacteres</t>
  </si>
  <si>
    <t xml:space="preserve"> Fibrobacteria</t>
  </si>
  <si>
    <t xml:space="preserve"> Fibrobacterales</t>
  </si>
  <si>
    <t xml:space="preserve"> Fibrobacteraceae</t>
  </si>
  <si>
    <t xml:space="preserve"> Fibrobacter</t>
  </si>
  <si>
    <t xml:space="preserve"> Prochloraceae</t>
  </si>
  <si>
    <t xml:space="preserve"> Prochlorococcus</t>
  </si>
  <si>
    <t xml:space="preserve"> Nitrosovibrio</t>
  </si>
  <si>
    <t xml:space="preserve"> Bifidobacteriales</t>
  </si>
  <si>
    <t xml:space="preserve"> Bifidobacteriaceae</t>
  </si>
  <si>
    <t xml:space="preserve"> Bifidobacterium</t>
  </si>
  <si>
    <t xml:space="preserve"> Saccharopolyspora</t>
  </si>
  <si>
    <t xml:space="preserve"> Trebouxiophyceae</t>
  </si>
  <si>
    <t xml:space="preserve"> Chlorellales</t>
  </si>
  <si>
    <t xml:space="preserve"> Chlorellaceae</t>
  </si>
  <si>
    <t xml:space="preserve"> Chlorella</t>
  </si>
  <si>
    <t xml:space="preserve"> Chytridiomycota</t>
  </si>
  <si>
    <t xml:space="preserve"> Chytridiomycetes</t>
  </si>
  <si>
    <t xml:space="preserve"> Spizellomycetales</t>
  </si>
  <si>
    <t xml:space="preserve"> Spizellomycetaceae</t>
  </si>
  <si>
    <t xml:space="preserve"> Spizellomyces</t>
  </si>
  <si>
    <t xml:space="preserve"> Agaricomycotina</t>
  </si>
  <si>
    <t xml:space="preserve"> Tremellomycetes</t>
  </si>
  <si>
    <t xml:space="preserve"> Tremellales</t>
  </si>
  <si>
    <t xml:space="preserve"> Cryptococcaceae</t>
  </si>
  <si>
    <t xml:space="preserve"> Cryptococcus</t>
  </si>
  <si>
    <t xml:space="preserve"> Chaetothyriomycetidae</t>
  </si>
  <si>
    <t xml:space="preserve"> Chaetothyriales</t>
  </si>
  <si>
    <t xml:space="preserve"> Herpotrichiellaceae</t>
  </si>
  <si>
    <t xml:space="preserve"> Phialophora</t>
  </si>
  <si>
    <t xml:space="preserve"> Rhodoferax</t>
  </si>
  <si>
    <t xml:space="preserve"> Blastocladiomycota</t>
  </si>
  <si>
    <t xml:space="preserve"> Blastocladiomycetes</t>
  </si>
  <si>
    <t xml:space="preserve"> Blastocladiales</t>
  </si>
  <si>
    <t xml:space="preserve"> Blastocladiaceae</t>
  </si>
  <si>
    <t xml:space="preserve"> Allomyces</t>
  </si>
  <si>
    <t xml:space="preserve"> dothideomyceta</t>
  </si>
  <si>
    <t xml:space="preserve"> Dothideomycetes</t>
  </si>
  <si>
    <t xml:space="preserve"> Dothideomycetidae</t>
  </si>
  <si>
    <t xml:space="preserve"> Capnodiales</t>
  </si>
  <si>
    <t xml:space="preserve"> Mycosphaerellaceae</t>
  </si>
  <si>
    <t xml:space="preserve"> Cercospora</t>
  </si>
  <si>
    <t xml:space="preserve"> Neospora</t>
  </si>
  <si>
    <t xml:space="preserve"> Sphaeropleales</t>
  </si>
  <si>
    <t xml:space="preserve"> Selenastraceae</t>
  </si>
  <si>
    <t xml:space="preserve"> Monoraphidium</t>
  </si>
  <si>
    <t xml:space="preserve"> prasinophytes</t>
  </si>
  <si>
    <t xml:space="preserve"> Mamiellophyceae</t>
  </si>
  <si>
    <t xml:space="preserve"> Mamiellales</t>
  </si>
  <si>
    <t xml:space="preserve"> Mamiellaceae</t>
  </si>
  <si>
    <t xml:space="preserve"> Micromonas</t>
  </si>
  <si>
    <t xml:space="preserve"> Sorangiineae</t>
  </si>
  <si>
    <t xml:space="preserve"> Polyangiaceae</t>
  </si>
  <si>
    <t xml:space="preserve"> Sorangium</t>
  </si>
  <si>
    <t xml:space="preserve"> Actinokineospora</t>
  </si>
  <si>
    <t xml:space="preserve"> Fonsecaea</t>
  </si>
  <si>
    <t xml:space="preserve"> Archaea</t>
  </si>
  <si>
    <t xml:space="preserve"> Euryarchaeota</t>
  </si>
  <si>
    <t xml:space="preserve"> Halobacteria</t>
  </si>
  <si>
    <t xml:space="preserve"> Haloferacales</t>
  </si>
  <si>
    <t xml:space="preserve"> Halorubraceae</t>
  </si>
  <si>
    <t xml:space="preserve"> Halorubrum</t>
  </si>
  <si>
    <t xml:space="preserve"> Kocuria</t>
  </si>
  <si>
    <t xml:space="preserve"> Alcanivoracaceae</t>
  </si>
  <si>
    <t xml:space="preserve"> Alcanivorax</t>
  </si>
  <si>
    <t xml:space="preserve"> Roseovarius</t>
  </si>
  <si>
    <t xml:space="preserve"> Myroides</t>
  </si>
  <si>
    <t xml:space="preserve"> Phaeospirillum</t>
  </si>
  <si>
    <t xml:space="preserve"> Frigoribacterium</t>
  </si>
  <si>
    <t xml:space="preserve"> Saprolegniales</t>
  </si>
  <si>
    <t xml:space="preserve"> Saprolegniaceae</t>
  </si>
  <si>
    <t xml:space="preserve"> Aphanomyces</t>
  </si>
  <si>
    <t xml:space="preserve"> Chromatiales</t>
  </si>
  <si>
    <t xml:space="preserve"> Ectothiorhodospiraceae</t>
  </si>
  <si>
    <t xml:space="preserve"> Thioalkalivibrio</t>
  </si>
  <si>
    <t xml:space="preserve"> Leifsonia</t>
  </si>
  <si>
    <t xml:space="preserve"> Methylocella</t>
  </si>
  <si>
    <t xml:space="preserve"> Salegentibacter</t>
  </si>
  <si>
    <t xml:space="preserve"> Thermosynechococcus</t>
  </si>
  <si>
    <t xml:space="preserve"> Cyanobium</t>
  </si>
  <si>
    <t xml:space="preserve"> Thalassospira</t>
  </si>
  <si>
    <t xml:space="preserve"> Inquilinus</t>
  </si>
  <si>
    <t xml:space="preserve"> Arenibacter</t>
  </si>
  <si>
    <t xml:space="preserve"> Enterovibrio</t>
  </si>
  <si>
    <t xml:space="preserve"> Rhodanobacteraceae</t>
  </si>
  <si>
    <t xml:space="preserve"> Luteibacter</t>
  </si>
  <si>
    <t xml:space="preserve"> Chondrocystis</t>
  </si>
  <si>
    <t xml:space="preserve"> Leeuwenhoekiella</t>
  </si>
  <si>
    <t xml:space="preserve"> Crocinitomicaceae</t>
  </si>
  <si>
    <t xml:space="preserve"> Fluviicola</t>
  </si>
  <si>
    <t xml:space="preserve"> Caenispirillum</t>
  </si>
  <si>
    <t xml:space="preserve"> Rudanella</t>
  </si>
  <si>
    <t xml:space="preserve"> Tropicibacter</t>
  </si>
  <si>
    <t xml:space="preserve"> Rhodobiaceae</t>
  </si>
  <si>
    <t xml:space="preserve"> Afifella</t>
  </si>
  <si>
    <t xml:space="preserve"> Pseudorhodoferax</t>
  </si>
  <si>
    <t xml:space="preserve"> Solitalea</t>
  </si>
  <si>
    <t xml:space="preserve"> Mangrovimonas</t>
  </si>
  <si>
    <t xml:space="preserve"> Marinilabiliales</t>
  </si>
  <si>
    <t xml:space="preserve"> Marinilabiliaceae</t>
  </si>
  <si>
    <t xml:space="preserve"> Geofilum</t>
  </si>
  <si>
    <t xml:space="preserve"> Agaricomycetes</t>
  </si>
  <si>
    <t xml:space="preserve"> Agaricomycetes incertae sedis</t>
  </si>
  <si>
    <t xml:space="preserve"> Cantharellales</t>
  </si>
  <si>
    <t xml:space="preserve"> Ceratobasidiaceae</t>
  </si>
  <si>
    <t xml:space="preserve"> Rhizoctonia</t>
  </si>
  <si>
    <t xml:space="preserve"> Anditalea</t>
  </si>
  <si>
    <t xml:space="preserve"> Catalimonadaceae</t>
  </si>
  <si>
    <t xml:space="preserve"> Catalinimonas</t>
  </si>
  <si>
    <t xml:space="preserve"> Propionibacteriaceae</t>
  </si>
  <si>
    <t xml:space="preserve"> Cutibacterium</t>
  </si>
  <si>
    <t xml:space="preserve"> Mongoliimonas</t>
  </si>
  <si>
    <t xml:space="preserve"> Shewanellaceae</t>
  </si>
  <si>
    <t xml:space="preserve"> Shewanella</t>
  </si>
  <si>
    <t xml:space="preserve"> Cystobacter</t>
  </si>
  <si>
    <t xml:space="preserve"> Epsilonproteobacteria</t>
  </si>
  <si>
    <t xml:space="preserve"> Campylobacterales</t>
  </si>
  <si>
    <t xml:space="preserve"> Helicobacteraceae</t>
  </si>
  <si>
    <t xml:space="preserve"> Helicobacter</t>
  </si>
  <si>
    <t xml:space="preserve"> Alteromonas</t>
  </si>
  <si>
    <t xml:space="preserve"> Legionellales</t>
  </si>
  <si>
    <t xml:space="preserve"> Legionellaceae</t>
  </si>
  <si>
    <t xml:space="preserve"> Legionella</t>
  </si>
  <si>
    <t xml:space="preserve"> Neisseriales</t>
  </si>
  <si>
    <t xml:space="preserve"> Neisseriaceae</t>
  </si>
  <si>
    <t xml:space="preserve"> Neisseria</t>
  </si>
  <si>
    <t xml:space="preserve"> Salmonella</t>
  </si>
  <si>
    <t xml:space="preserve"> Serratia</t>
  </si>
  <si>
    <t xml:space="preserve"> Chlamydiae</t>
  </si>
  <si>
    <t xml:space="preserve"> Chlamydiia</t>
  </si>
  <si>
    <t xml:space="preserve"> Chlamydiales</t>
  </si>
  <si>
    <t xml:space="preserve"> Chlamydiaceae</t>
  </si>
  <si>
    <t xml:space="preserve"> Chlamydia/Chlamydophila group</t>
  </si>
  <si>
    <t xml:space="preserve"> Chlamydia</t>
  </si>
  <si>
    <t xml:space="preserve"> Nitrobacter</t>
  </si>
  <si>
    <t xml:space="preserve"> Oligoflexia</t>
  </si>
  <si>
    <t xml:space="preserve"> Bdellovibrionales</t>
  </si>
  <si>
    <t xml:space="preserve"> Bdellovibrionaceae</t>
  </si>
  <si>
    <t xml:space="preserve"> Bdellovibrio</t>
  </si>
  <si>
    <t xml:space="preserve"> Herbaspirillum</t>
  </si>
  <si>
    <t xml:space="preserve"> Cytophaga</t>
  </si>
  <si>
    <t xml:space="preserve"> Chlorobi</t>
  </si>
  <si>
    <t xml:space="preserve"> Chlorobia</t>
  </si>
  <si>
    <t xml:space="preserve"> Chlorobiales</t>
  </si>
  <si>
    <t xml:space="preserve"> Chlorobiaceae</t>
  </si>
  <si>
    <t xml:space="preserve"> Chlorobium/Pelodictyon group</t>
  </si>
  <si>
    <t xml:space="preserve"> Chlorobium</t>
  </si>
  <si>
    <t xml:space="preserve"> Staphylococcaceae</t>
  </si>
  <si>
    <t xml:space="preserve"> Staphylococcus</t>
  </si>
  <si>
    <t xml:space="preserve"> Eubacteriaceae</t>
  </si>
  <si>
    <t xml:space="preserve"> Eubacterium</t>
  </si>
  <si>
    <t xml:space="preserve"> Actinopolysporales</t>
  </si>
  <si>
    <t xml:space="preserve"> Actinopolysporaceae</t>
  </si>
  <si>
    <t xml:space="preserve"> Actinopolyspora</t>
  </si>
  <si>
    <t xml:space="preserve"> Saccharomonospora</t>
  </si>
  <si>
    <t xml:space="preserve"> Gordoniaceae</t>
  </si>
  <si>
    <t xml:space="preserve"> Gordonia</t>
  </si>
  <si>
    <t xml:space="preserve"> Saccharothrix</t>
  </si>
  <si>
    <t xml:space="preserve"> Methanomicrobia</t>
  </si>
  <si>
    <t xml:space="preserve"> Methanosarcinales</t>
  </si>
  <si>
    <t xml:space="preserve"> Methanosarcinaceae</t>
  </si>
  <si>
    <t xml:space="preserve"> Methanosarcina</t>
  </si>
  <si>
    <t xml:space="preserve"> Glomerellales</t>
  </si>
  <si>
    <t xml:space="preserve"> Glomerellaceae</t>
  </si>
  <si>
    <t xml:space="preserve"> Colletotrichum</t>
  </si>
  <si>
    <t xml:space="preserve"> Leishmaniinae</t>
  </si>
  <si>
    <t xml:space="preserve"> Leishmania</t>
  </si>
  <si>
    <t xml:space="preserve"> Ustilaginomycotina</t>
  </si>
  <si>
    <t xml:space="preserve"> Exobasidiomycetes</t>
  </si>
  <si>
    <t xml:space="preserve"> Tilletiales</t>
  </si>
  <si>
    <t xml:space="preserve"> Tilletiaceae</t>
  </si>
  <si>
    <t xml:space="preserve"> Tilletia</t>
  </si>
  <si>
    <t xml:space="preserve"> Sordariomycetidae</t>
  </si>
  <si>
    <t xml:space="preserve"> Magnaporthales</t>
  </si>
  <si>
    <t xml:space="preserve"> Magnaporthaceae</t>
  </si>
  <si>
    <t xml:space="preserve"> Gaeumannomyces</t>
  </si>
  <si>
    <t xml:space="preserve"> Thiomonas</t>
  </si>
  <si>
    <t xml:space="preserve"> Rhodocyclales</t>
  </si>
  <si>
    <t xml:space="preserve"> Zoogloeaceae</t>
  </si>
  <si>
    <t xml:space="preserve"> Thauera</t>
  </si>
  <si>
    <t xml:space="preserve"> Rhodovulum</t>
  </si>
  <si>
    <t xml:space="preserve"> Blastococcus</t>
  </si>
  <si>
    <t xml:space="preserve"> Polynucleobacter</t>
  </si>
  <si>
    <t xml:space="preserve"> Microbulbiferaceae</t>
  </si>
  <si>
    <t xml:space="preserve"> Microbulbifer</t>
  </si>
  <si>
    <t xml:space="preserve"> Xenococcaceae</t>
  </si>
  <si>
    <t xml:space="preserve"> Xenococcus</t>
  </si>
  <si>
    <t xml:space="preserve"> Nakamurellales</t>
  </si>
  <si>
    <t xml:space="preserve"> Nakamurellaceae</t>
  </si>
  <si>
    <t xml:space="preserve"> Nakamurella</t>
  </si>
  <si>
    <t xml:space="preserve"> Chroococcidiopsis</t>
  </si>
  <si>
    <t xml:space="preserve"> Aneurinibacillus group</t>
  </si>
  <si>
    <t xml:space="preserve"> Aneurinibacillus</t>
  </si>
  <si>
    <t xml:space="preserve"> Agaricomycetidae</t>
  </si>
  <si>
    <t xml:space="preserve"> Atheliales</t>
  </si>
  <si>
    <t xml:space="preserve"> Atheliaceae</t>
  </si>
  <si>
    <t xml:space="preserve"> Fibularhizoctonia</t>
  </si>
  <si>
    <t xml:space="preserve"> Glycomycetales</t>
  </si>
  <si>
    <t xml:space="preserve"> Glycomycetaceae</t>
  </si>
  <si>
    <t xml:space="preserve"> Glycomyces</t>
  </si>
  <si>
    <t xml:space="preserve"> Sanguibacteraceae</t>
  </si>
  <si>
    <t xml:space="preserve"> Sanguibacter</t>
  </si>
  <si>
    <t xml:space="preserve"> Methylopila</t>
  </si>
  <si>
    <t xml:space="preserve"> Actinoalloteichus</t>
  </si>
  <si>
    <t xml:space="preserve"> Stachybotryaceae</t>
  </si>
  <si>
    <t xml:space="preserve"> Stachybotrys</t>
  </si>
  <si>
    <t xml:space="preserve"> Rhodanobacter</t>
  </si>
  <si>
    <t xml:space="preserve"> Cylindrospermopsis</t>
  </si>
  <si>
    <t xml:space="preserve"> Prosthecomicrobium</t>
  </si>
  <si>
    <t xml:space="preserve"> Luteimonas</t>
  </si>
  <si>
    <t xml:space="preserve"> Verrucosispora</t>
  </si>
  <si>
    <t xml:space="preserve"> Pandoraea</t>
  </si>
  <si>
    <t xml:space="preserve"> Ruegeria</t>
  </si>
  <si>
    <t xml:space="preserve"> Actinopolymorpha</t>
  </si>
  <si>
    <t xml:space="preserve"> Idiomarinaceae</t>
  </si>
  <si>
    <t xml:space="preserve"> Idiomarina</t>
  </si>
  <si>
    <t xml:space="preserve"> Agaricales</t>
  </si>
  <si>
    <t xml:space="preserve"> Physalacriaceae</t>
  </si>
  <si>
    <t xml:space="preserve"> Cylindrobasidium</t>
  </si>
  <si>
    <t xml:space="preserve"> Ahrensia</t>
  </si>
  <si>
    <t xml:space="preserve"> Oceanicaulis</t>
  </si>
  <si>
    <t xml:space="preserve"> Promicromonosporaceae</t>
  </si>
  <si>
    <t xml:space="preserve"> Cellulosimicrobium</t>
  </si>
  <si>
    <t xml:space="preserve"> Lechevalieria</t>
  </si>
  <si>
    <t xml:space="preserve"> Raphidiopsis</t>
  </si>
  <si>
    <t xml:space="preserve"> Gillisia</t>
  </si>
  <si>
    <t xml:space="preserve"> Crocosphaera</t>
  </si>
  <si>
    <t xml:space="preserve"> Jiangellales</t>
  </si>
  <si>
    <t xml:space="preserve"> Jiangellaceae</t>
  </si>
  <si>
    <t xml:space="preserve"> Jiangella</t>
  </si>
  <si>
    <t xml:space="preserve"> Azohydromonas</t>
  </si>
  <si>
    <t xml:space="preserve"> Paludibacteraceae</t>
  </si>
  <si>
    <t xml:space="preserve"> Paludibacter</t>
  </si>
  <si>
    <t xml:space="preserve"> Tannerellaceae</t>
  </si>
  <si>
    <t xml:space="preserve"> Parabacteroides</t>
  </si>
  <si>
    <t xml:space="preserve"> Henriciella</t>
  </si>
  <si>
    <t xml:space="preserve"> Arenimonas</t>
  </si>
  <si>
    <t xml:space="preserve"> Kwoniella</t>
  </si>
  <si>
    <t xml:space="preserve"> Acidobacteria</t>
  </si>
  <si>
    <t xml:space="preserve"> Acidobacteriia</t>
  </si>
  <si>
    <t xml:space="preserve"> Acidobacteriales</t>
  </si>
  <si>
    <t xml:space="preserve"> Acidobacteriaceae</t>
  </si>
  <si>
    <t xml:space="preserve"> Granulicella</t>
  </si>
  <si>
    <t xml:space="preserve"> Dermatophilaceae</t>
  </si>
  <si>
    <t xml:space="preserve"> Mobilicoccus</t>
  </si>
  <si>
    <t xml:space="preserve"> Gloeoemargaritales</t>
  </si>
  <si>
    <t xml:space="preserve"> Gloeomargaritaceae</t>
  </si>
  <si>
    <t xml:space="preserve"> Gloeomargarita</t>
  </si>
  <si>
    <t xml:space="preserve"> Demequinaceae</t>
  </si>
  <si>
    <t xml:space="preserve"> Lysinimicrobium</t>
  </si>
  <si>
    <t xml:space="preserve"> Prolixibacteraceae</t>
  </si>
  <si>
    <t xml:space="preserve"> Sunxiuqinia</t>
  </si>
  <si>
    <t xml:space="preserve"> Pseudoduganella</t>
  </si>
  <si>
    <t xml:space="preserve"> Nitrospirillum</t>
  </si>
  <si>
    <t xml:space="preserve"> Chloroflexi</t>
  </si>
  <si>
    <t xml:space="preserve"> Chloroflexia</t>
  </si>
  <si>
    <t xml:space="preserve"> Chloroflexales</t>
  </si>
  <si>
    <t xml:space="preserve"> Chloroflexineae</t>
  </si>
  <si>
    <t xml:space="preserve"> Oscillochloridaceae</t>
  </si>
  <si>
    <t xml:space="preserve"> Candidatus Chloroploca</t>
  </si>
  <si>
    <t xml:space="preserve"> Hydrococcaceae</t>
  </si>
  <si>
    <t xml:space="preserve"> Hydrococcus</t>
  </si>
  <si>
    <t xml:space="preserve"> Pseudopedobacter</t>
  </si>
  <si>
    <t xml:space="preserve"> Hydrobacter</t>
  </si>
  <si>
    <t xml:space="preserve"> unclassified Acidobacteria</t>
  </si>
  <si>
    <t xml:space="preserve"> Acidobacteria subdivision 6</t>
  </si>
  <si>
    <t xml:space="preserve"> Luteitalea</t>
  </si>
  <si>
    <t xml:space="preserve"> Flectobacillus</t>
  </si>
  <si>
    <t xml:space="preserve"> Gemmataceae</t>
  </si>
  <si>
    <t xml:space="preserve"> Gemmata</t>
  </si>
  <si>
    <t xml:space="preserve"> Comamonas</t>
  </si>
  <si>
    <t xml:space="preserve"> Methylococcales</t>
  </si>
  <si>
    <t xml:space="preserve"> Methylococcaceae</t>
  </si>
  <si>
    <t xml:space="preserve"> Methylobacter</t>
  </si>
  <si>
    <t xml:space="preserve"> Chromobacteriaceae</t>
  </si>
  <si>
    <t xml:space="preserve"> Chromobacterium group</t>
  </si>
  <si>
    <t xml:space="preserve"> Chromobacterium</t>
  </si>
  <si>
    <t xml:space="preserve"> Enterobacter</t>
  </si>
  <si>
    <t xml:space="preserve"> Desulfuromonadales</t>
  </si>
  <si>
    <t xml:space="preserve"> Desulfuromonadaceae</t>
  </si>
  <si>
    <t xml:space="preserve"> Desulfuromonas</t>
  </si>
  <si>
    <t xml:space="preserve"> Negativicutes</t>
  </si>
  <si>
    <t xml:space="preserve"> Veillonellales</t>
  </si>
  <si>
    <t xml:space="preserve"> Veillonellaceae</t>
  </si>
  <si>
    <t xml:space="preserve"> Megasphaera</t>
  </si>
  <si>
    <t xml:space="preserve"> Weeksella</t>
  </si>
  <si>
    <t xml:space="preserve"> Chromatiaceae</t>
  </si>
  <si>
    <t xml:space="preserve"> Thiocapsa</t>
  </si>
  <si>
    <t xml:space="preserve"> Ruminococcaceae</t>
  </si>
  <si>
    <t xml:space="preserve"> Ruminococcus</t>
  </si>
  <si>
    <t xml:space="preserve"> Streptococcaceae</t>
  </si>
  <si>
    <t xml:space="preserve"> Streptococcus</t>
  </si>
  <si>
    <t xml:space="preserve"> Microbispora</t>
  </si>
  <si>
    <t xml:space="preserve"> Halobacteriales</t>
  </si>
  <si>
    <t xml:space="preserve"> Haloarculaceae</t>
  </si>
  <si>
    <t xml:space="preserve"> Haloarcula</t>
  </si>
  <si>
    <t xml:space="preserve"> Haliscomenobacteraceae</t>
  </si>
  <si>
    <t xml:space="preserve"> Haliscomenobacter</t>
  </si>
  <si>
    <t xml:space="preserve"> Volvox</t>
  </si>
  <si>
    <t xml:space="preserve"> Pleosporomycetidae</t>
  </si>
  <si>
    <t xml:space="preserve"> Pleosporales</t>
  </si>
  <si>
    <t xml:space="preserve"> Pleosporineae</t>
  </si>
  <si>
    <t xml:space="preserve"> Leptosphaeriaceae</t>
  </si>
  <si>
    <t xml:space="preserve"> Leptosphaeria</t>
  </si>
  <si>
    <t xml:space="preserve"> Trichocomaceae</t>
  </si>
  <si>
    <t xml:space="preserve"> Talaromyces</t>
  </si>
  <si>
    <t xml:space="preserve"> Sordariales</t>
  </si>
  <si>
    <t xml:space="preserve"> Lasiosphaeriaceae</t>
  </si>
  <si>
    <t xml:space="preserve"> Podospora</t>
  </si>
  <si>
    <t xml:space="preserve"> Chaetomiaceae</t>
  </si>
  <si>
    <t xml:space="preserve"> Chaetomium</t>
  </si>
  <si>
    <t xml:space="preserve"> Auriculariales</t>
  </si>
  <si>
    <t xml:space="preserve"> Exidiaceae</t>
  </si>
  <si>
    <t xml:space="preserve"> Exidia</t>
  </si>
  <si>
    <t xml:space="preserve"> Pucciniomycetes</t>
  </si>
  <si>
    <t xml:space="preserve"> Pucciniales</t>
  </si>
  <si>
    <t xml:space="preserve"> Pucciniaceae</t>
  </si>
  <si>
    <t xml:space="preserve"> Puccinia</t>
  </si>
  <si>
    <t xml:space="preserve"> Hypocreaceae</t>
  </si>
  <si>
    <t xml:space="preserve"> Trichoderma</t>
  </si>
  <si>
    <t xml:space="preserve"> Ciliophora</t>
  </si>
  <si>
    <t xml:space="preserve"> Postciliodesmatophora</t>
  </si>
  <si>
    <t xml:space="preserve"> Heterotrichea</t>
  </si>
  <si>
    <t xml:space="preserve"> Heterotrichida</t>
  </si>
  <si>
    <t xml:space="preserve"> Stentoridae</t>
  </si>
  <si>
    <t xml:space="preserve"> Stentor</t>
  </si>
  <si>
    <t xml:space="preserve"> Rubrivivax</t>
  </si>
  <si>
    <t xml:space="preserve"> Geobacteraceae</t>
  </si>
  <si>
    <t xml:space="preserve"> Geobacter</t>
  </si>
  <si>
    <t xml:space="preserve"> Janthinobacterium</t>
  </si>
  <si>
    <t xml:space="preserve"> Aminobacter</t>
  </si>
  <si>
    <t xml:space="preserve"> Agromyces</t>
  </si>
  <si>
    <t xml:space="preserve"> Acidobacterium</t>
  </si>
  <si>
    <t xml:space="preserve"> Cortinariaceae</t>
  </si>
  <si>
    <t xml:space="preserve"> Hebeloma</t>
  </si>
  <si>
    <t xml:space="preserve"> Dactylosporangium</t>
  </si>
  <si>
    <t xml:space="preserve"> Ideonella</t>
  </si>
  <si>
    <t xml:space="preserve"> Trebouxiophyceae incertae sedis</t>
  </si>
  <si>
    <t xml:space="preserve"> Coccomyxaceae</t>
  </si>
  <si>
    <t xml:space="preserve"> Coccomyxa</t>
  </si>
  <si>
    <t xml:space="preserve"> Acidocella</t>
  </si>
  <si>
    <t xml:space="preserve"> Acidisphaera</t>
  </si>
  <si>
    <t xml:space="preserve"> Flammeovirga</t>
  </si>
  <si>
    <t xml:space="preserve"> Sulfitobacter</t>
  </si>
  <si>
    <t xml:space="preserve"> Meiothermus</t>
  </si>
  <si>
    <t xml:space="preserve"> Dothideomycetes incertae sedis</t>
  </si>
  <si>
    <t xml:space="preserve"> Botryosphaeriales</t>
  </si>
  <si>
    <t xml:space="preserve"> Botryosphaeriaceae</t>
  </si>
  <si>
    <t xml:space="preserve"> Diplodia</t>
  </si>
  <si>
    <t xml:space="preserve"> Rheinheimera</t>
  </si>
  <si>
    <t xml:space="preserve"> Cryobacterium</t>
  </si>
  <si>
    <t xml:space="preserve"> Bathycoccaceae</t>
  </si>
  <si>
    <t xml:space="preserve"> Ostreococcus</t>
  </si>
  <si>
    <t xml:space="preserve"> Clostridiales incertae sedis</t>
  </si>
  <si>
    <t xml:space="preserve"> Clostridiales Family XVII. Incertae Sedis</t>
  </si>
  <si>
    <t xml:space="preserve"> Thermaerobacter</t>
  </si>
  <si>
    <t xml:space="preserve"> Halothece cluster</t>
  </si>
  <si>
    <t xml:space="preserve"> Halothece</t>
  </si>
  <si>
    <t xml:space="preserve"> Halorhodospira</t>
  </si>
  <si>
    <t xml:space="preserve"> Choanoflagellida</t>
  </si>
  <si>
    <t xml:space="preserve"> Craspedida</t>
  </si>
  <si>
    <t xml:space="preserve"> Salpingoecidae</t>
  </si>
  <si>
    <t xml:space="preserve"> Salpingoeca</t>
  </si>
  <si>
    <t xml:space="preserve"> Modestobacter</t>
  </si>
  <si>
    <t xml:space="preserve"> Rubrimonas</t>
  </si>
  <si>
    <t xml:space="preserve"> Roseivivax</t>
  </si>
  <si>
    <t xml:space="preserve"> Polyporales</t>
  </si>
  <si>
    <t xml:space="preserve"> Gelatoporiaceae</t>
  </si>
  <si>
    <t xml:space="preserve"> Gelatoporia</t>
  </si>
  <si>
    <t xml:space="preserve"> Tetrasphaera</t>
  </si>
  <si>
    <t xml:space="preserve"> Oscillochloris</t>
  </si>
  <si>
    <t xml:space="preserve"> Tenacibaculum</t>
  </si>
  <si>
    <t xml:space="preserve"> Muricauda</t>
  </si>
  <si>
    <t xml:space="preserve"> Acidithiobacillia</t>
  </si>
  <si>
    <t xml:space="preserve"> Acidithiobacillales</t>
  </si>
  <si>
    <t xml:space="preserve"> Acidithiobacillaceae</t>
  </si>
  <si>
    <t xml:space="preserve"> Acidithiobacillus</t>
  </si>
  <si>
    <t xml:space="preserve"> Roseibium</t>
  </si>
  <si>
    <t xml:space="preserve"> Stappia</t>
  </si>
  <si>
    <t xml:space="preserve"> Reichenbachiella</t>
  </si>
  <si>
    <t xml:space="preserve"> Hahellaceae</t>
  </si>
  <si>
    <t xml:space="preserve"> Hahella</t>
  </si>
  <si>
    <t xml:space="preserve"> Anaeromyxobacteraceae</t>
  </si>
  <si>
    <t xml:space="preserve"> Anaeromyxobacter</t>
  </si>
  <si>
    <t xml:space="preserve"> Verrucomicrobia</t>
  </si>
  <si>
    <t xml:space="preserve"> Opitutae</t>
  </si>
  <si>
    <t xml:space="preserve"> Opitutales</t>
  </si>
  <si>
    <t xml:space="preserve"> Opitutaceae</t>
  </si>
  <si>
    <t xml:space="preserve"> Opitutus</t>
  </si>
  <si>
    <t xml:space="preserve"> Leisingera</t>
  </si>
  <si>
    <t xml:space="preserve"> Pelagibacterales</t>
  </si>
  <si>
    <t xml:space="preserve"> Pelagibacteraceae</t>
  </si>
  <si>
    <t xml:space="preserve"> Candidatus Pelagibacter</t>
  </si>
  <si>
    <t xml:space="preserve"> Symphyonemataceae</t>
  </si>
  <si>
    <t xml:space="preserve"> Mastigocladopsis</t>
  </si>
  <si>
    <t xml:space="preserve"> Dyella</t>
  </si>
  <si>
    <t xml:space="preserve"> Loktanella</t>
  </si>
  <si>
    <t xml:space="preserve"> Robiginitalea</t>
  </si>
  <si>
    <t xml:space="preserve"> Isoptericola</t>
  </si>
  <si>
    <t xml:space="preserve"> Gulosibacter</t>
  </si>
  <si>
    <t xml:space="preserve"> Pseudovibrio</t>
  </si>
  <si>
    <t xml:space="preserve"> Algibacter</t>
  </si>
  <si>
    <t xml:space="preserve"> Winogradskyella</t>
  </si>
  <si>
    <t xml:space="preserve"> Gramella</t>
  </si>
  <si>
    <t xml:space="preserve"> Terrimonas</t>
  </si>
  <si>
    <t xml:space="preserve"> Orbiliomycetes</t>
  </si>
  <si>
    <t xml:space="preserve"> Orbiliales</t>
  </si>
  <si>
    <t xml:space="preserve"> Orbiliaceae</t>
  </si>
  <si>
    <t xml:space="preserve"> Dactylellina</t>
  </si>
  <si>
    <t xml:space="preserve"> Solibacteres</t>
  </si>
  <si>
    <t xml:space="preserve"> Solibacterales</t>
  </si>
  <si>
    <t xml:space="preserve"> Solibacteraceae</t>
  </si>
  <si>
    <t xml:space="preserve"> Candidatus Solibacter</t>
  </si>
  <si>
    <t xml:space="preserve"> Pelomonas</t>
  </si>
  <si>
    <t xml:space="preserve"> Lutibacter</t>
  </si>
  <si>
    <t xml:space="preserve"> Sandarakinorhabdus</t>
  </si>
  <si>
    <t xml:space="preserve"> Nonlabens</t>
  </si>
  <si>
    <t xml:space="preserve"> Verminephrobacter</t>
  </si>
  <si>
    <t xml:space="preserve"> Aquincola</t>
  </si>
  <si>
    <t xml:space="preserve"> Pseudosphingobacterium</t>
  </si>
  <si>
    <t xml:space="preserve"> Pseudacidovorax</t>
  </si>
  <si>
    <t xml:space="preserve"> Chelativorans</t>
  </si>
  <si>
    <t xml:space="preserve"> Saccharibacillus</t>
  </si>
  <si>
    <t xml:space="preserve"> unclassified Alphaproteobacteria</t>
  </si>
  <si>
    <t xml:space="preserve"> Geminicoccus</t>
  </si>
  <si>
    <t xml:space="preserve"> Mytilinidiales</t>
  </si>
  <si>
    <t xml:space="preserve"> Argynnaceae</t>
  </si>
  <si>
    <t xml:space="preserve"> Lepidopterella</t>
  </si>
  <si>
    <t xml:space="preserve"> Lachnospiraceae</t>
  </si>
  <si>
    <t xml:space="preserve"> Blautia</t>
  </si>
  <si>
    <t xml:space="preserve"> Demequina</t>
  </si>
  <si>
    <t xml:space="preserve"> Cohaesibacteraceae</t>
  </si>
  <si>
    <t xml:space="preserve"> Cohaesibacter</t>
  </si>
  <si>
    <t xml:space="preserve"> Dolichospermum</t>
  </si>
  <si>
    <t xml:space="preserve"> Caenimonas</t>
  </si>
  <si>
    <t xml:space="preserve"> Marivirga</t>
  </si>
  <si>
    <t xml:space="preserve"> Verrucomicrobiae</t>
  </si>
  <si>
    <t xml:space="preserve"> Verrucomicrobiales</t>
  </si>
  <si>
    <t xml:space="preserve"> Verrucomicrobia subdivision 3</t>
  </si>
  <si>
    <t xml:space="preserve"> Pedosphaera</t>
  </si>
  <si>
    <t xml:space="preserve"> Fortieaceae</t>
  </si>
  <si>
    <t xml:space="preserve"> Fortiea</t>
  </si>
  <si>
    <t xml:space="preserve"> Ophiocordycipitaceae</t>
  </si>
  <si>
    <t xml:space="preserve"> Purpureocillium</t>
  </si>
  <si>
    <t xml:space="preserve"> Sandaracinaceae</t>
  </si>
  <si>
    <t xml:space="preserve"> Sandaracinus</t>
  </si>
  <si>
    <t xml:space="preserve"> Halieaceae</t>
  </si>
  <si>
    <t xml:space="preserve"> Halioglobus</t>
  </si>
  <si>
    <t xml:space="preserve"> Spongiibacterium</t>
  </si>
  <si>
    <t xml:space="preserve"> Tistlia</t>
  </si>
  <si>
    <t xml:space="preserve"> Lutibaculum</t>
  </si>
  <si>
    <t xml:space="preserve"> Ustilaginomycetes</t>
  </si>
  <si>
    <t xml:space="preserve"> Ustilaginales</t>
  </si>
  <si>
    <t xml:space="preserve"> Ustilaginaceae</t>
  </si>
  <si>
    <t xml:space="preserve"> Anthracocystis</t>
  </si>
  <si>
    <t xml:space="preserve"> Jatrophihabitans</t>
  </si>
  <si>
    <t xml:space="preserve"> Komagataeibacter</t>
  </si>
  <si>
    <t xml:space="preserve"> Sinomicrobium</t>
  </si>
  <si>
    <t xml:space="preserve"> Methyloceanibacter</t>
  </si>
  <si>
    <t xml:space="preserve"> Parvularculales</t>
  </si>
  <si>
    <t xml:space="preserve"> Parvularculaceae</t>
  </si>
  <si>
    <t xml:space="preserve"> Amphiplicatus</t>
  </si>
  <si>
    <t xml:space="preserve"> unclassified Gammaproteobacteria</t>
  </si>
  <si>
    <t xml:space="preserve"> Pseudohongiella</t>
  </si>
  <si>
    <t xml:space="preserve"> Niveispirillum</t>
  </si>
  <si>
    <t xml:space="preserve"> Phaeodactylibacter</t>
  </si>
  <si>
    <t xml:space="preserve"> Thermoactinomycetaceae</t>
  </si>
  <si>
    <t xml:space="preserve"> Novibacillus</t>
  </si>
  <si>
    <t xml:space="preserve"> Gemmatirosa</t>
  </si>
  <si>
    <t xml:space="preserve"> Euryhalocaulis</t>
  </si>
  <si>
    <t xml:space="preserve"> Acidihalobacter</t>
  </si>
  <si>
    <t xml:space="preserve"> Planctomicrobium</t>
  </si>
  <si>
    <t xml:space="preserve"> Lentimicrobiaceae</t>
  </si>
  <si>
    <t xml:space="preserve"> Lentimicrobium</t>
  </si>
  <si>
    <t xml:space="preserve"> Thermoflexibacter</t>
  </si>
  <si>
    <t xml:space="preserve"> Siccationidurans</t>
  </si>
  <si>
    <t xml:space="preserve"> Pelobacter</t>
  </si>
  <si>
    <t xml:space="preserve"> Chondromyces</t>
  </si>
  <si>
    <t xml:space="preserve"> Ancylobacter</t>
  </si>
  <si>
    <t xml:space="preserve"> Planctomyces</t>
  </si>
  <si>
    <t xml:space="preserve"> Spirochaetales</t>
  </si>
  <si>
    <t xml:space="preserve"> Spirochaetaceae</t>
  </si>
  <si>
    <t xml:space="preserve"> Treponema</t>
  </si>
  <si>
    <t xml:space="preserve"> Methylosinus</t>
  </si>
  <si>
    <t xml:space="preserve"> Hafniaceae</t>
  </si>
  <si>
    <t xml:space="preserve"> Hafnia</t>
  </si>
  <si>
    <t xml:space="preserve"> Morganellaceae</t>
  </si>
  <si>
    <t xml:space="preserve"> Morganella</t>
  </si>
  <si>
    <t xml:space="preserve"> Xenorhabdus</t>
  </si>
  <si>
    <t xml:space="preserve"> Aeromonadales</t>
  </si>
  <si>
    <t xml:space="preserve"> Aeromonadaceae</t>
  </si>
  <si>
    <t xml:space="preserve"> Aeromonas</t>
  </si>
  <si>
    <t xml:space="preserve"> Pasteurellales</t>
  </si>
  <si>
    <t xml:space="preserve"> Pasteurellaceae</t>
  </si>
  <si>
    <t xml:space="preserve"> Haemophilus</t>
  </si>
  <si>
    <t xml:space="preserve"> Bartonellaceae</t>
  </si>
  <si>
    <t xml:space="preserve"> Bartonella</t>
  </si>
  <si>
    <t xml:space="preserve"> Coxiellaceae</t>
  </si>
  <si>
    <t xml:space="preserve"> Coxiella</t>
  </si>
  <si>
    <t xml:space="preserve"> Butyrivibrio</t>
  </si>
  <si>
    <t xml:space="preserve"> Porphyromonadaceae</t>
  </si>
  <si>
    <t xml:space="preserve"> Porphyromonas</t>
  </si>
  <si>
    <t xml:space="preserve"> Selenomonadales</t>
  </si>
  <si>
    <t xml:space="preserve"> Selenomonadaceae</t>
  </si>
  <si>
    <t xml:space="preserve"> Selenomonas</t>
  </si>
  <si>
    <t xml:space="preserve"> Flexibacter</t>
  </si>
  <si>
    <t xml:space="preserve"> Saprospiraceae</t>
  </si>
  <si>
    <t xml:space="preserve"> Saprospira</t>
  </si>
  <si>
    <t xml:space="preserve"> Sporocytophaga</t>
  </si>
  <si>
    <t xml:space="preserve"> Capnocytophaga</t>
  </si>
  <si>
    <t xml:space="preserve"> Microscillaceae</t>
  </si>
  <si>
    <t xml:space="preserve"> Microscilla</t>
  </si>
  <si>
    <t xml:space="preserve"> Ectothiorhodospira</t>
  </si>
  <si>
    <t xml:space="preserve"> Prosthecochloris</t>
  </si>
  <si>
    <t xml:space="preserve"> Chloroflexaceae</t>
  </si>
  <si>
    <t xml:space="preserve"> Chloroflexus</t>
  </si>
  <si>
    <t xml:space="preserve"> Aphanizomenon</t>
  </si>
  <si>
    <t xml:space="preserve"> Planococcaceae</t>
  </si>
  <si>
    <t xml:space="preserve"> Sporosarcina</t>
  </si>
  <si>
    <t xml:space="preserve"> Listeriaceae</t>
  </si>
  <si>
    <t xml:space="preserve"> Listeria</t>
  </si>
  <si>
    <t xml:space="preserve"> Renibacterium</t>
  </si>
  <si>
    <t xml:space="preserve"> Planomonospora</t>
  </si>
  <si>
    <t xml:space="preserve"> Methanobacteria</t>
  </si>
  <si>
    <t xml:space="preserve"> Methanobacteriales</t>
  </si>
  <si>
    <t xml:space="preserve"> Methanobacteriaceae</t>
  </si>
  <si>
    <t xml:space="preserve"> Methanobacterium</t>
  </si>
  <si>
    <t xml:space="preserve"> Thermotogae</t>
  </si>
  <si>
    <t xml:space="preserve"> Thermotogales</t>
  </si>
  <si>
    <t xml:space="preserve"> Thermotogaceae</t>
  </si>
  <si>
    <t xml:space="preserve"> Thermotoga</t>
  </si>
  <si>
    <t xml:space="preserve"> Roseobacter</t>
  </si>
  <si>
    <t xml:space="preserve"> Heliobacteriaceae</t>
  </si>
  <si>
    <t xml:space="preserve"> Heliobacterium</t>
  </si>
  <si>
    <t xml:space="preserve"> Hirschia</t>
  </si>
  <si>
    <t xml:space="preserve"> Verrucomicrobiaceae</t>
  </si>
  <si>
    <t xml:space="preserve"> Verrucomicrobium</t>
  </si>
  <si>
    <t xml:space="preserve"> Florideophyceae</t>
  </si>
  <si>
    <t xml:space="preserve"> Rhodymeniophycidae</t>
  </si>
  <si>
    <t xml:space="preserve"> Gigartinales</t>
  </si>
  <si>
    <t xml:space="preserve"> Gigartinaceae</t>
  </si>
  <si>
    <t xml:space="preserve"> Chondrus</t>
  </si>
  <si>
    <t xml:space="preserve"> Neocallimastigomycetes</t>
  </si>
  <si>
    <t xml:space="preserve"> Neocallimastigales</t>
  </si>
  <si>
    <t xml:space="preserve"> Neocallimastigaceae</t>
  </si>
  <si>
    <t xml:space="preserve"> Neocallimastix</t>
  </si>
  <si>
    <t xml:space="preserve"> Saprolegnia</t>
  </si>
  <si>
    <t xml:space="preserve"> Mucoromycota</t>
  </si>
  <si>
    <t xml:space="preserve"> Mortierellomycotina</t>
  </si>
  <si>
    <t xml:space="preserve"> Mortierellales</t>
  </si>
  <si>
    <t xml:space="preserve"> Mortierellaceae</t>
  </si>
  <si>
    <t xml:space="preserve"> Mortierella</t>
  </si>
  <si>
    <t xml:space="preserve"> Saccharomycotina</t>
  </si>
  <si>
    <t xml:space="preserve"> Saccharomycetes</t>
  </si>
  <si>
    <t xml:space="preserve"> Saccharomycetales</t>
  </si>
  <si>
    <t xml:space="preserve"> Saccharomycetaceae</t>
  </si>
  <si>
    <t xml:space="preserve"> Kluyveromyces</t>
  </si>
  <si>
    <t xml:space="preserve"> Saccharomyces</t>
  </si>
  <si>
    <t xml:space="preserve"> Sporidiobolus</t>
  </si>
  <si>
    <t xml:space="preserve"> Pleosporaceae</t>
  </si>
  <si>
    <t xml:space="preserve"> Pyrenophora</t>
  </si>
  <si>
    <t xml:space="preserve"> Onygenales</t>
  </si>
  <si>
    <t xml:space="preserve"> Ajellomycetaceae</t>
  </si>
  <si>
    <t xml:space="preserve"> Histoplasma</t>
  </si>
  <si>
    <t xml:space="preserve"> Sordariaceae</t>
  </si>
  <si>
    <t xml:space="preserve"> Neurospora</t>
  </si>
  <si>
    <t xml:space="preserve"> Ophiostomatales</t>
  </si>
  <si>
    <t xml:space="preserve"> Ophiostomataceae</t>
  </si>
  <si>
    <t xml:space="preserve"> Ophiostoma</t>
  </si>
  <si>
    <t xml:space="preserve"> Helotiales</t>
  </si>
  <si>
    <t xml:space="preserve"> Sclerotiniaceae</t>
  </si>
  <si>
    <t xml:space="preserve"> Sclerotinia</t>
  </si>
  <si>
    <t xml:space="preserve"> Polyporaceae</t>
  </si>
  <si>
    <t xml:space="preserve"> Trametes</t>
  </si>
  <si>
    <t xml:space="preserve"> Boletales</t>
  </si>
  <si>
    <t xml:space="preserve"> Suillineae</t>
  </si>
  <si>
    <t xml:space="preserve"> Suillaceae</t>
  </si>
  <si>
    <t xml:space="preserve"> Suillus</t>
  </si>
  <si>
    <t xml:space="preserve"> Didymellaceae</t>
  </si>
  <si>
    <t xml:space="preserve"> Ascochyta</t>
  </si>
  <si>
    <t xml:space="preserve"> Onygenales incertae sedis</t>
  </si>
  <si>
    <t xml:space="preserve"> Coccidioides</t>
  </si>
  <si>
    <t xml:space="preserve"> Clavicipitaceae</t>
  </si>
  <si>
    <t xml:space="preserve"> Metarhizium</t>
  </si>
  <si>
    <t xml:space="preserve"> Dothideales</t>
  </si>
  <si>
    <t xml:space="preserve"> Saccotheciaceae</t>
  </si>
  <si>
    <t xml:space="preserve"> Aureobasidium</t>
  </si>
  <si>
    <t xml:space="preserve"> Exophiala</t>
  </si>
  <si>
    <t xml:space="preserve"> Amoebozoa</t>
  </si>
  <si>
    <t xml:space="preserve"> Discosea</t>
  </si>
  <si>
    <t xml:space="preserve"> Longamoebia</t>
  </si>
  <si>
    <t xml:space="preserve"> Centramoebida</t>
  </si>
  <si>
    <t xml:space="preserve"> Acanthamoebidae</t>
  </si>
  <si>
    <t xml:space="preserve"> Acanthamoeba</t>
  </si>
  <si>
    <t xml:space="preserve"> Archamoebae</t>
  </si>
  <si>
    <t xml:space="preserve"> Entamoebidae</t>
  </si>
  <si>
    <t xml:space="preserve"> Entamoeba</t>
  </si>
  <si>
    <t xml:space="preserve"> Piroplasmida</t>
  </si>
  <si>
    <t xml:space="preserve"> Babesiidae</t>
  </si>
  <si>
    <t xml:space="preserve"> Babesia</t>
  </si>
  <si>
    <t xml:space="preserve"> Intramacronucleata</t>
  </si>
  <si>
    <t xml:space="preserve"> Oligohymenophorea</t>
  </si>
  <si>
    <t xml:space="preserve"> Peniculida</t>
  </si>
  <si>
    <t xml:space="preserve"> Parameciidae</t>
  </si>
  <si>
    <t xml:space="preserve"> Paramecium</t>
  </si>
  <si>
    <t xml:space="preserve"> Thermonemataceae</t>
  </si>
  <si>
    <t xml:space="preserve"> Thermonema</t>
  </si>
  <si>
    <t xml:space="preserve"> Colwelliaceae</t>
  </si>
  <si>
    <t xml:space="preserve"> Colwellia</t>
  </si>
  <si>
    <t xml:space="preserve"> Herbidospora</t>
  </si>
  <si>
    <t xml:space="preserve"> Planobispora</t>
  </si>
  <si>
    <t xml:space="preserve"> Amphibacillus</t>
  </si>
  <si>
    <t xml:space="preserve"> Brachyspirales</t>
  </si>
  <si>
    <t xml:space="preserve"> Brachyspiraceae</t>
  </si>
  <si>
    <t xml:space="preserve"> Brachyspira</t>
  </si>
  <si>
    <t xml:space="preserve"> Tricholomataceae</t>
  </si>
  <si>
    <t xml:space="preserve"> Laccaria</t>
  </si>
  <si>
    <t xml:space="preserve"> Dacrymycetes</t>
  </si>
  <si>
    <t xml:space="preserve"> Dacrymycetales</t>
  </si>
  <si>
    <t xml:space="preserve"> Dacrymycetaceae</t>
  </si>
  <si>
    <t xml:space="preserve"> Calocera</t>
  </si>
  <si>
    <t xml:space="preserve"> Sporothrix</t>
  </si>
  <si>
    <t xml:space="preserve"> Buchnera</t>
  </si>
  <si>
    <t xml:space="preserve"> Rathayibacter</t>
  </si>
  <si>
    <t xml:space="preserve"> Liberibacter</t>
  </si>
  <si>
    <t xml:space="preserve"> Riemerella</t>
  </si>
  <si>
    <t xml:space="preserve"> Sphaerotilus</t>
  </si>
  <si>
    <t xml:space="preserve"> Microbotryales</t>
  </si>
  <si>
    <t xml:space="preserve"> Microbotryaceae</t>
  </si>
  <si>
    <t xml:space="preserve"> Microbotryum</t>
  </si>
  <si>
    <t xml:space="preserve"> Thielavia</t>
  </si>
  <si>
    <t xml:space="preserve"> Macrophomina</t>
  </si>
  <si>
    <t xml:space="preserve"> Nitrococcus</t>
  </si>
  <si>
    <t xml:space="preserve"> Sclerodermatineae</t>
  </si>
  <si>
    <t xml:space="preserve"> Pisolithaceae</t>
  </si>
  <si>
    <t xml:space="preserve"> Pisolithus</t>
  </si>
  <si>
    <t xml:space="preserve"> Dietziaceae</t>
  </si>
  <si>
    <t xml:space="preserve"> Dietzia</t>
  </si>
  <si>
    <t xml:space="preserve"> Lyophyllaceae</t>
  </si>
  <si>
    <t xml:space="preserve"> Hypsizygus</t>
  </si>
  <si>
    <t xml:space="preserve"> Acidimicrobiia</t>
  </si>
  <si>
    <t xml:space="preserve"> Acidimicrobiales</t>
  </si>
  <si>
    <t xml:space="preserve"> Microthrixaceae</t>
  </si>
  <si>
    <t xml:space="preserve"> Candidatus Microthrix</t>
  </si>
  <si>
    <t xml:space="preserve"> Rubrobacteria</t>
  </si>
  <si>
    <t xml:space="preserve"> Rubrobacterales</t>
  </si>
  <si>
    <t xml:space="preserve"> Rubrobacteraceae</t>
  </si>
  <si>
    <t xml:space="preserve"> Rubrobacter</t>
  </si>
  <si>
    <t xml:space="preserve"> Xylariomycetidae</t>
  </si>
  <si>
    <t xml:space="preserve"> Xylariales</t>
  </si>
  <si>
    <t xml:space="preserve"> Hypoxylaceae</t>
  </si>
  <si>
    <t xml:space="preserve"> Hypoxylon</t>
  </si>
  <si>
    <t xml:space="preserve"> Kutzneria</t>
  </si>
  <si>
    <t xml:space="preserve"> Promicromonospora</t>
  </si>
  <si>
    <t xml:space="preserve"> Holophagae</t>
  </si>
  <si>
    <t xml:space="preserve"> Holophagales</t>
  </si>
  <si>
    <t xml:space="preserve"> Holophagaceae</t>
  </si>
  <si>
    <t xml:space="preserve"> Geothrix</t>
  </si>
  <si>
    <t xml:space="preserve"> Cordycipitaceae</t>
  </si>
  <si>
    <t xml:space="preserve"> Cordyceps</t>
  </si>
  <si>
    <t xml:space="preserve"> Agrococcus</t>
  </si>
  <si>
    <t xml:space="preserve"> Rhizaria</t>
  </si>
  <si>
    <t xml:space="preserve"> Foraminifera</t>
  </si>
  <si>
    <t xml:space="preserve"> Monothalamids</t>
  </si>
  <si>
    <t xml:space="preserve"> Reticulomyxidae</t>
  </si>
  <si>
    <t xml:space="preserve"> Reticulomyxa</t>
  </si>
  <si>
    <t xml:space="preserve"> Pezizomycetes</t>
  </si>
  <si>
    <t xml:space="preserve"> Pezizales</t>
  </si>
  <si>
    <t xml:space="preserve"> Pyronemataceae</t>
  </si>
  <si>
    <t xml:space="preserve"> Pyronema</t>
  </si>
  <si>
    <t xml:space="preserve"> Armillaria</t>
  </si>
  <si>
    <t xml:space="preserve"> Lautropia</t>
  </si>
  <si>
    <t xml:space="preserve"> Kineosporiales</t>
  </si>
  <si>
    <t xml:space="preserve"> Kineosporiaceae</t>
  </si>
  <si>
    <t xml:space="preserve"> Kineosporia</t>
  </si>
  <si>
    <t xml:space="preserve"> Syntrophobotulus</t>
  </si>
  <si>
    <t xml:space="preserve"> Salinivibrio</t>
  </si>
  <si>
    <t xml:space="preserve"> Mitsuokella</t>
  </si>
  <si>
    <t xml:space="preserve"> Polaribacter</t>
  </si>
  <si>
    <t xml:space="preserve"> Friedmanniella</t>
  </si>
  <si>
    <t xml:space="preserve"> Cryptophyta</t>
  </si>
  <si>
    <t xml:space="preserve"> Pyrenomonadales</t>
  </si>
  <si>
    <t xml:space="preserve"> Geminigeraceae</t>
  </si>
  <si>
    <t xml:space="preserve"> Guillardia</t>
  </si>
  <si>
    <t xml:space="preserve"> Leucobacter</t>
  </si>
  <si>
    <t xml:space="preserve"> Nesterenkonia</t>
  </si>
  <si>
    <t xml:space="preserve"> Melanopsichium</t>
  </si>
  <si>
    <t xml:space="preserve"> Sporisorium</t>
  </si>
  <si>
    <t xml:space="preserve"> Mitsuaria</t>
  </si>
  <si>
    <t xml:space="preserve"> Desulfonatronaceae</t>
  </si>
  <si>
    <t xml:space="preserve"> Desulfonatronum</t>
  </si>
  <si>
    <t xml:space="preserve"> Phallomycetidae</t>
  </si>
  <si>
    <t xml:space="preserve"> Geastrales</t>
  </si>
  <si>
    <t xml:space="preserve"> Sphaerobolaceae</t>
  </si>
  <si>
    <t xml:space="preserve"> Sphaerobolus</t>
  </si>
  <si>
    <t xml:space="preserve"> Botryobasidiaceae</t>
  </si>
  <si>
    <t xml:space="preserve"> Botryobasidium</t>
  </si>
  <si>
    <t xml:space="preserve"> Aquamicrobium</t>
  </si>
  <si>
    <t xml:space="preserve"> Flexithrix</t>
  </si>
  <si>
    <t xml:space="preserve"> Citromicrobium</t>
  </si>
  <si>
    <t xml:space="preserve"> Antarctobacter</t>
  </si>
  <si>
    <t xml:space="preserve"> Maricaulis</t>
  </si>
  <si>
    <t xml:space="preserve"> Thraustotheca</t>
  </si>
  <si>
    <t xml:space="preserve"> Thermobacillus</t>
  </si>
  <si>
    <t xml:space="preserve"> Xylariaceae</t>
  </si>
  <si>
    <t xml:space="preserve"> Rosellinia</t>
  </si>
  <si>
    <t xml:space="preserve"> Myxotrichaceae</t>
  </si>
  <si>
    <t xml:space="preserve"> Oidiodendron</t>
  </si>
  <si>
    <t xml:space="preserve"> Coniochaetales</t>
  </si>
  <si>
    <t xml:space="preserve"> Coniochaetaceae</t>
  </si>
  <si>
    <t xml:space="preserve"> Coniochaeta</t>
  </si>
  <si>
    <t xml:space="preserve"> Piloderma</t>
  </si>
  <si>
    <t xml:space="preserve"> Monosiga</t>
  </si>
  <si>
    <t xml:space="preserve"> Cladophialophora</t>
  </si>
  <si>
    <t xml:space="preserve"> Corallococcus</t>
  </si>
  <si>
    <t xml:space="preserve"> Psychroflexus</t>
  </si>
  <si>
    <t xml:space="preserve"> Rhodocyclaceae</t>
  </si>
  <si>
    <t xml:space="preserve"> Propionivibrio</t>
  </si>
  <si>
    <t xml:space="preserve"> Beutenbergiaceae</t>
  </si>
  <si>
    <t xml:space="preserve"> Beutenbergia</t>
  </si>
  <si>
    <t xml:space="preserve"> Thiohalocapsa</t>
  </si>
  <si>
    <t xml:space="preserve"> Marmoricola</t>
  </si>
  <si>
    <t xml:space="preserve"> Asaia</t>
  </si>
  <si>
    <t xml:space="preserve"> Pseudaminobacter</t>
  </si>
  <si>
    <t xml:space="preserve"> Besnoitia</t>
  </si>
  <si>
    <t xml:space="preserve"> Hammondia</t>
  </si>
  <si>
    <t xml:space="preserve"> Alkaliphilus</t>
  </si>
  <si>
    <t xml:space="preserve"> Desulfobacterales</t>
  </si>
  <si>
    <t xml:space="preserve"> Desulfobacteraceae</t>
  </si>
  <si>
    <t xml:space="preserve"> Desulfotignum</t>
  </si>
  <si>
    <t xml:space="preserve"> Crossiella</t>
  </si>
  <si>
    <t xml:space="preserve"> Trechisporales</t>
  </si>
  <si>
    <t xml:space="preserve"> Hydnodontaceae</t>
  </si>
  <si>
    <t xml:space="preserve"> Sistotremastrum</t>
  </si>
  <si>
    <t xml:space="preserve"> Prauserella</t>
  </si>
  <si>
    <t xml:space="preserve"> Helotiales incertae sedis</t>
  </si>
  <si>
    <t xml:space="preserve"> Phialocephala</t>
  </si>
  <si>
    <t xml:space="preserve"> Aequorivita</t>
  </si>
  <si>
    <t xml:space="preserve"> Lentzea</t>
  </si>
  <si>
    <t xml:space="preserve"> Tissierellia</t>
  </si>
  <si>
    <t xml:space="preserve"> Tissierellales</t>
  </si>
  <si>
    <t xml:space="preserve"> Peptoniphilaceae</t>
  </si>
  <si>
    <t xml:space="preserve"> Anaerococcus</t>
  </si>
  <si>
    <t xml:space="preserve"> Hymenochaetales</t>
  </si>
  <si>
    <t xml:space="preserve"> Hymenochaetaceae</t>
  </si>
  <si>
    <t xml:space="preserve"> Fomitiporia</t>
  </si>
  <si>
    <t xml:space="preserve"> Tistrella</t>
  </si>
  <si>
    <t xml:space="preserve"> Salinisphaerales</t>
  </si>
  <si>
    <t xml:space="preserve"> Salinisphaeraceae</t>
  </si>
  <si>
    <t xml:space="preserve"> Salinisphaera</t>
  </si>
  <si>
    <t xml:space="preserve"> Kribbella</t>
  </si>
  <si>
    <t xml:space="preserve"> Xylanimonas</t>
  </si>
  <si>
    <t xml:space="preserve"> Thermoleophilia</t>
  </si>
  <si>
    <t xml:space="preserve"> Solirubrobacterales</t>
  </si>
  <si>
    <t xml:space="preserve"> Conexibacteraceae</t>
  </si>
  <si>
    <t xml:space="preserve"> Conexibacter</t>
  </si>
  <si>
    <t xml:space="preserve"> Terasakiella</t>
  </si>
  <si>
    <t xml:space="preserve"> Collimonas</t>
  </si>
  <si>
    <t xml:space="preserve"> Longispora</t>
  </si>
  <si>
    <t xml:space="preserve"> Gemmobacter</t>
  </si>
  <si>
    <t xml:space="preserve"> Enhydrobacter</t>
  </si>
  <si>
    <t xml:space="preserve"> Fulvimarina</t>
  </si>
  <si>
    <t xml:space="preserve"> Desulfatibacillum</t>
  </si>
  <si>
    <t xml:space="preserve"> Ottowia</t>
  </si>
  <si>
    <t xml:space="preserve"> Formosa</t>
  </si>
  <si>
    <t xml:space="preserve"> Blastomyces</t>
  </si>
  <si>
    <t xml:space="preserve"> Pseudorhodobacter</t>
  </si>
  <si>
    <t xml:space="preserve"> Oceanicola</t>
  </si>
  <si>
    <t xml:space="preserve"> Pleomorphomonas</t>
  </si>
  <si>
    <t xml:space="preserve"> Blastopirellula</t>
  </si>
  <si>
    <t xml:space="preserve"> unclassified Epsilonproteobacteria</t>
  </si>
  <si>
    <t xml:space="preserve"> Sulfurovum</t>
  </si>
  <si>
    <t xml:space="preserve"> Serinicoccus</t>
  </si>
  <si>
    <t xml:space="preserve"> Curvibacter</t>
  </si>
  <si>
    <t xml:space="preserve"> Citreicella</t>
  </si>
  <si>
    <t xml:space="preserve"> Bizionia</t>
  </si>
  <si>
    <t xml:space="preserve"> Thioclava</t>
  </si>
  <si>
    <t xml:space="preserve"> Aquimarina</t>
  </si>
  <si>
    <t xml:space="preserve"> Roseivirga</t>
  </si>
  <si>
    <t xml:space="preserve"> Advenella</t>
  </si>
  <si>
    <t xml:space="preserve"> Martelella</t>
  </si>
  <si>
    <t xml:space="preserve"> Gaetbulibacter</t>
  </si>
  <si>
    <t xml:space="preserve"> Emticicia</t>
  </si>
  <si>
    <t xml:space="preserve"> Shinella</t>
  </si>
  <si>
    <t xml:space="preserve"> Rhodonellum</t>
  </si>
  <si>
    <t xml:space="preserve"> Zobellella</t>
  </si>
  <si>
    <t xml:space="preserve"> Patulibacteraceae</t>
  </si>
  <si>
    <t xml:space="preserve"> Patulibacter</t>
  </si>
  <si>
    <t xml:space="preserve"> Sporomusaceae</t>
  </si>
  <si>
    <t xml:space="preserve"> Pelosinus</t>
  </si>
  <si>
    <t xml:space="preserve"> Marinovum</t>
  </si>
  <si>
    <t xml:space="preserve"> Olivibacter</t>
  </si>
  <si>
    <t xml:space="preserve"> Sterolibacteriaceae</t>
  </si>
  <si>
    <t xml:space="preserve"> Methyloversatilis</t>
  </si>
  <si>
    <t xml:space="preserve"> Sediminicola</t>
  </si>
  <si>
    <t xml:space="preserve"> Echinicola</t>
  </si>
  <si>
    <t xml:space="preserve"> Terriglobus</t>
  </si>
  <si>
    <t xml:space="preserve"> Fulvivirga</t>
  </si>
  <si>
    <t xml:space="preserve"> Andreprevotia</t>
  </si>
  <si>
    <t xml:space="preserve"> Lysinibacillus</t>
  </si>
  <si>
    <t xml:space="preserve"> Actinomycetospora</t>
  </si>
  <si>
    <t xml:space="preserve"> Trichomonascaceae</t>
  </si>
  <si>
    <t xml:space="preserve"> Sugiyamaella</t>
  </si>
  <si>
    <t xml:space="preserve"> Nevskiales</t>
  </si>
  <si>
    <t xml:space="preserve"> Sinobacteraceae</t>
  </si>
  <si>
    <t xml:space="preserve"> Solimonas</t>
  </si>
  <si>
    <t xml:space="preserve"> Desulfobulbaceae</t>
  </si>
  <si>
    <t xml:space="preserve"> Desulfurivibrio</t>
  </si>
  <si>
    <t xml:space="preserve"> Pseudoxanthobacter</t>
  </si>
  <si>
    <t xml:space="preserve"> Mesoflavibacter</t>
  </si>
  <si>
    <t xml:space="preserve"> Fabibacter</t>
  </si>
  <si>
    <t xml:space="preserve"> Simiduia</t>
  </si>
  <si>
    <t xml:space="preserve"> unclassified Bacteria</t>
  </si>
  <si>
    <t xml:space="preserve"> Haloplasmatales</t>
  </si>
  <si>
    <t xml:space="preserve"> Haloplasmataceae</t>
  </si>
  <si>
    <t xml:space="preserve"> Haloplasma</t>
  </si>
  <si>
    <t xml:space="preserve"> Ophiocordyceps</t>
  </si>
  <si>
    <t xml:space="preserve"> Haliea</t>
  </si>
  <si>
    <t xml:space="preserve"> Teratosphaeriaceae</t>
  </si>
  <si>
    <t xml:space="preserve"> Baudoinia</t>
  </si>
  <si>
    <t xml:space="preserve"> Kushneria</t>
  </si>
  <si>
    <t xml:space="preserve"> Synergistetes</t>
  </si>
  <si>
    <t xml:space="preserve"> Synergistia</t>
  </si>
  <si>
    <t xml:space="preserve"> Synergistales</t>
  </si>
  <si>
    <t xml:space="preserve"> Synergistaceae</t>
  </si>
  <si>
    <t xml:space="preserve"> Cloacibacillus</t>
  </si>
  <si>
    <t xml:space="preserve"> Moelleriella</t>
  </si>
  <si>
    <t xml:space="preserve"> Salinimicrobium</t>
  </si>
  <si>
    <t xml:space="preserve"> Pseudogulbenkiania</t>
  </si>
  <si>
    <t xml:space="preserve"> Hellea</t>
  </si>
  <si>
    <t xml:space="preserve"> Coriobacteriia</t>
  </si>
  <si>
    <t xml:space="preserve"> Eggerthellales</t>
  </si>
  <si>
    <t xml:space="preserve"> Eggerthellaceae</t>
  </si>
  <si>
    <t xml:space="preserve"> Enterorhabdus</t>
  </si>
  <si>
    <t xml:space="preserve"> Sciscionella</t>
  </si>
  <si>
    <t xml:space="preserve"> Tropicimonas</t>
  </si>
  <si>
    <t xml:space="preserve"> Phaffomycetaceae</t>
  </si>
  <si>
    <t xml:space="preserve"> Wickerhamomyces</t>
  </si>
  <si>
    <t xml:space="preserve"> Cyberlindnera</t>
  </si>
  <si>
    <t xml:space="preserve"> Aliihoeflea</t>
  </si>
  <si>
    <t xml:space="preserve"> Spongiibacteraceae</t>
  </si>
  <si>
    <t xml:space="preserve"> Spongiibacter</t>
  </si>
  <si>
    <t xml:space="preserve"> Indibacter</t>
  </si>
  <si>
    <t xml:space="preserve"> Schlesneria</t>
  </si>
  <si>
    <t xml:space="preserve"> Candidatus Koribacter</t>
  </si>
  <si>
    <t xml:space="preserve"> Albimonas</t>
  </si>
  <si>
    <t xml:space="preserve"> Limnohabitans</t>
  </si>
  <si>
    <t xml:space="preserve"> Phycisphaerae</t>
  </si>
  <si>
    <t xml:space="preserve"> Phycisphaerales</t>
  </si>
  <si>
    <t xml:space="preserve"> Phycisphaeraceae</t>
  </si>
  <si>
    <t xml:space="preserve"> Phycisphaera</t>
  </si>
  <si>
    <t xml:space="preserve"> Marinicella</t>
  </si>
  <si>
    <t xml:space="preserve"> Celeribacter</t>
  </si>
  <si>
    <t xml:space="preserve"> Apusozoa</t>
  </si>
  <si>
    <t xml:space="preserve"> Apusomonadidae</t>
  </si>
  <si>
    <t xml:space="preserve"> Thecamonas</t>
  </si>
  <si>
    <t xml:space="preserve"> Bryobacteraceae</t>
  </si>
  <si>
    <t xml:space="preserve"> Bryobacter</t>
  </si>
  <si>
    <t xml:space="preserve"> Gallionellaceae</t>
  </si>
  <si>
    <t xml:space="preserve"> Sulfuricella</t>
  </si>
  <si>
    <t xml:space="preserve"> Ponticoccus</t>
  </si>
  <si>
    <t xml:space="preserve"> Zymoseptoria</t>
  </si>
  <si>
    <t xml:space="preserve"> Halolamina</t>
  </si>
  <si>
    <t xml:space="preserve"> Pelagibacterium</t>
  </si>
  <si>
    <t xml:space="preserve"> Hamadaea</t>
  </si>
  <si>
    <t xml:space="preserve"> Imtechella</t>
  </si>
  <si>
    <t xml:space="preserve"> Catenovulum</t>
  </si>
  <si>
    <t xml:space="preserve"> Thermomicrobia</t>
  </si>
  <si>
    <t xml:space="preserve"> Sphaerobacteridae</t>
  </si>
  <si>
    <t xml:space="preserve"> Sphaerobacterales</t>
  </si>
  <si>
    <t xml:space="preserve"> Sphaerobacterineae</t>
  </si>
  <si>
    <t xml:space="preserve"> Sphaerobacteraceae</t>
  </si>
  <si>
    <t xml:space="preserve"> Nitrolancea</t>
  </si>
  <si>
    <t xml:space="preserve"> Ohtaekwangia</t>
  </si>
  <si>
    <t xml:space="preserve"> Xylonomycetes</t>
  </si>
  <si>
    <t xml:space="preserve"> Xylonomycetales</t>
  </si>
  <si>
    <t xml:space="preserve"> Xylonomycetaceae</t>
  </si>
  <si>
    <t xml:space="preserve"> Xylona</t>
  </si>
  <si>
    <t xml:space="preserve"> Oceanicella</t>
  </si>
  <si>
    <t xml:space="preserve"> Candidatus Endolissoclinum</t>
  </si>
  <si>
    <t xml:space="preserve"> Pluralibacter</t>
  </si>
  <si>
    <t xml:space="preserve"> Ruaniaceae</t>
  </si>
  <si>
    <t xml:space="preserve"> Haloactinobacterium</t>
  </si>
  <si>
    <t xml:space="preserve"> Schleiferiaceae</t>
  </si>
  <si>
    <t xml:space="preserve"> Schleiferia</t>
  </si>
  <si>
    <t xml:space="preserve"> Spiribacter</t>
  </si>
  <si>
    <t xml:space="preserve"> Pseudohaliea</t>
  </si>
  <si>
    <t xml:space="preserve"> Domibacillus</t>
  </si>
  <si>
    <t xml:space="preserve"> Pricia</t>
  </si>
  <si>
    <t xml:space="preserve"> Rhodothermaeota</t>
  </si>
  <si>
    <t xml:space="preserve"> Rhodothermia</t>
  </si>
  <si>
    <t xml:space="preserve"> Rhodothermales</t>
  </si>
  <si>
    <t xml:space="preserve"> Rubricoccaceae</t>
  </si>
  <si>
    <t xml:space="preserve"> Rubrivirga</t>
  </si>
  <si>
    <t xml:space="preserve"> Sphingorhabdus</t>
  </si>
  <si>
    <t xml:space="preserve"> Candidatus Atelocyanobacterium</t>
  </si>
  <si>
    <t xml:space="preserve"> Paenirhodobacter</t>
  </si>
  <si>
    <t xml:space="preserve"> Magnetococcales</t>
  </si>
  <si>
    <t xml:space="preserve"> Magnetococcaceae</t>
  </si>
  <si>
    <t xml:space="preserve"> Magnetofaba</t>
  </si>
  <si>
    <t xml:space="preserve"> Effusibacillus</t>
  </si>
  <si>
    <t xml:space="preserve"> Ruminiclostridium</t>
  </si>
  <si>
    <t xml:space="preserve"> Holosporales</t>
  </si>
  <si>
    <t xml:space="preserve"> Candidatus Paracaedibacteraceae</t>
  </si>
  <si>
    <t xml:space="preserve"> Candidatus Paracaedibacter</t>
  </si>
  <si>
    <t xml:space="preserve"> Pararhodospirillum</t>
  </si>
  <si>
    <t xml:space="preserve"> Saccharicrinis</t>
  </si>
  <si>
    <t xml:space="preserve"> Variibacter</t>
  </si>
  <si>
    <t xml:space="preserve"> Pseudarcicella</t>
  </si>
  <si>
    <t xml:space="preserve"> Gorillibacterium</t>
  </si>
  <si>
    <t xml:space="preserve"> Pseudarthrobacter</t>
  </si>
  <si>
    <t xml:space="preserve"> Methylomagnum</t>
  </si>
  <si>
    <t xml:space="preserve"> Isosphaeraceae</t>
  </si>
  <si>
    <t xml:space="preserve"> Paludisphaera</t>
  </si>
  <si>
    <t xml:space="preserve"> Trichosporonales</t>
  </si>
  <si>
    <t xml:space="preserve"> Trichosporonaceae</t>
  </si>
  <si>
    <t xml:space="preserve"> Cutaneotrichosporon</t>
  </si>
  <si>
    <t xml:space="preserve"> Candidatus Kryptonia</t>
  </si>
  <si>
    <t xml:space="preserve"> Candidatus Kryptobacter</t>
  </si>
  <si>
    <t xml:space="preserve"> Thiotrichales</t>
  </si>
  <si>
    <t xml:space="preserve"> unclassified Thiotrichales</t>
  </si>
  <si>
    <t xml:space="preserve"> Thioflexothrix</t>
  </si>
  <si>
    <t xml:space="preserve"> Immundisolibacterales</t>
  </si>
  <si>
    <t xml:space="preserve"> Immundisolibacteraceae</t>
  </si>
  <si>
    <t xml:space="preserve"> Immundisolibacter</t>
  </si>
  <si>
    <t xml:space="preserve"> Bernardetiaceae</t>
  </si>
  <si>
    <t xml:space="preserve"> Bernardetia</t>
  </si>
  <si>
    <t xml:space="preserve"> Williamwhitmaniaceae</t>
  </si>
  <si>
    <t xml:space="preserve"> Williamwhitmania</t>
  </si>
  <si>
    <t xml:space="preserve"> Methylophilaceae</t>
  </si>
  <si>
    <t xml:space="preserve"> Methylophilus</t>
  </si>
  <si>
    <t xml:space="preserve"> Pirellula</t>
  </si>
  <si>
    <t xml:space="preserve"> Isosphaera</t>
  </si>
  <si>
    <t xml:space="preserve"> Spirochaeta</t>
  </si>
  <si>
    <t xml:space="preserve"> Campylobacteraceae</t>
  </si>
  <si>
    <t xml:space="preserve"> Campylobacter</t>
  </si>
  <si>
    <t xml:space="preserve"> Zoogloea</t>
  </si>
  <si>
    <t xml:space="preserve"> Methylomonas</t>
  </si>
  <si>
    <t xml:space="preserve"> Psychrobacter</t>
  </si>
  <si>
    <t xml:space="preserve"> Alcaligenes</t>
  </si>
  <si>
    <t xml:space="preserve"> Erwinia</t>
  </si>
  <si>
    <t xml:space="preserve"> Providencia</t>
  </si>
  <si>
    <t xml:space="preserve"> Photobacterium</t>
  </si>
  <si>
    <t xml:space="preserve"> Actinobacillus</t>
  </si>
  <si>
    <t xml:space="preserve"> Rickettsiales</t>
  </si>
  <si>
    <t xml:space="preserve"> Rickettsiaceae</t>
  </si>
  <si>
    <t xml:space="preserve"> Rickettsieae</t>
  </si>
  <si>
    <t xml:space="preserve"> Rickettsia</t>
  </si>
  <si>
    <t xml:space="preserve"> Desulfobulbus</t>
  </si>
  <si>
    <t xml:space="preserve"> Desulfomicrobiaceae</t>
  </si>
  <si>
    <t xml:space="preserve"> Desulfomicrobium</t>
  </si>
  <si>
    <t xml:space="preserve"> Thiobacillaceae</t>
  </si>
  <si>
    <t xml:space="preserve"> Thiobacillus</t>
  </si>
  <si>
    <t xml:space="preserve"> Piscirickettsiaceae</t>
  </si>
  <si>
    <t xml:space="preserve"> Thiomicrospira</t>
  </si>
  <si>
    <t xml:space="preserve"> Anaplasmataceae</t>
  </si>
  <si>
    <t xml:space="preserve"> Wolbachieae</t>
  </si>
  <si>
    <t xml:space="preserve"> Wolbachia</t>
  </si>
  <si>
    <t xml:space="preserve"> Thiotrichaceae</t>
  </si>
  <si>
    <t xml:space="preserve"> Thiothrix</t>
  </si>
  <si>
    <t xml:space="preserve"> Pelodictyon</t>
  </si>
  <si>
    <t xml:space="preserve"> Aphanocapsa</t>
  </si>
  <si>
    <t xml:space="preserve"> Leuconostocaceae</t>
  </si>
  <si>
    <t xml:space="preserve"> Leuconostoc</t>
  </si>
  <si>
    <t xml:space="preserve"> Peptostreptococcaceae</t>
  </si>
  <si>
    <t xml:space="preserve"> Peptostreptococcus</t>
  </si>
  <si>
    <t xml:space="preserve"> Micrococcus</t>
  </si>
  <si>
    <t xml:space="preserve"> Enterococcaceae</t>
  </si>
  <si>
    <t xml:space="preserve"> Enterococcus</t>
  </si>
  <si>
    <t xml:space="preserve"> Marinococcus</t>
  </si>
  <si>
    <t xml:space="preserve"> Planococcus</t>
  </si>
  <si>
    <t xml:space="preserve"> Kurthia</t>
  </si>
  <si>
    <t xml:space="preserve"> Streptoalloteichus</t>
  </si>
  <si>
    <t xml:space="preserve"> Kibdelosporangium</t>
  </si>
  <si>
    <t xml:space="preserve"> Sphaerobacter</t>
  </si>
  <si>
    <t xml:space="preserve"> Tsukamurellaceae</t>
  </si>
  <si>
    <t xml:space="preserve"> Tsukamurella</t>
  </si>
  <si>
    <t xml:space="preserve"> Tenericutes</t>
  </si>
  <si>
    <t xml:space="preserve"> Mollicutes</t>
  </si>
  <si>
    <t xml:space="preserve"> Acholeplasmatales</t>
  </si>
  <si>
    <t xml:space="preserve"> Acholeplasmataceae</t>
  </si>
  <si>
    <t xml:space="preserve"> Acholeplasma</t>
  </si>
  <si>
    <t xml:space="preserve"> Methanomicrobiales</t>
  </si>
  <si>
    <t xml:space="preserve"> Methanospirillaceae</t>
  </si>
  <si>
    <t xml:space="preserve"> Methanospirillum</t>
  </si>
  <si>
    <t xml:space="preserve"> Methanosaetaceae</t>
  </si>
  <si>
    <t xml:space="preserve"> Methanothrix</t>
  </si>
  <si>
    <t xml:space="preserve"> Halococcaceae</t>
  </si>
  <si>
    <t xml:space="preserve"> Halococcus</t>
  </si>
  <si>
    <t xml:space="preserve"> Haloferacaceae</t>
  </si>
  <si>
    <t xml:space="preserve"> Haloferax</t>
  </si>
  <si>
    <t xml:space="preserve"> Thermococci</t>
  </si>
  <si>
    <t xml:space="preserve"> Thermococcales</t>
  </si>
  <si>
    <t xml:space="preserve"> Thermococcaceae</t>
  </si>
  <si>
    <t xml:space="preserve"> Pyrococcus</t>
  </si>
  <si>
    <t xml:space="preserve"> Thermococcus</t>
  </si>
  <si>
    <t xml:space="preserve"> TACK group</t>
  </si>
  <si>
    <t xml:space="preserve"> Crenarchaeota</t>
  </si>
  <si>
    <t xml:space="preserve"> Thermoprotei</t>
  </si>
  <si>
    <t xml:space="preserve"> Thermoproteales</t>
  </si>
  <si>
    <t xml:space="preserve"> Thermofilaceae</t>
  </si>
  <si>
    <t xml:space="preserve"> Thermofilum</t>
  </si>
  <si>
    <t xml:space="preserve"> Thermoproteaceae</t>
  </si>
  <si>
    <t xml:space="preserve"> Pyrobaculum</t>
  </si>
  <si>
    <t xml:space="preserve"> Sulfolobales</t>
  </si>
  <si>
    <t xml:space="preserve"> Sulfolobaceae</t>
  </si>
  <si>
    <t xml:space="preserve"> Sulfolobus</t>
  </si>
  <si>
    <t xml:space="preserve"> Deferribacteres</t>
  </si>
  <si>
    <t xml:space="preserve"> Deferribacterales</t>
  </si>
  <si>
    <t xml:space="preserve"> Deferribacteraceae</t>
  </si>
  <si>
    <t xml:space="preserve"> Flexistipes</t>
  </si>
  <si>
    <t xml:space="preserve"> Xylella</t>
  </si>
  <si>
    <t xml:space="preserve"> Sporomusa</t>
  </si>
  <si>
    <t xml:space="preserve"> Cardiobacteriales</t>
  </si>
  <si>
    <t xml:space="preserve"> Cardiobacteriaceae</t>
  </si>
  <si>
    <t xml:space="preserve"> Cardiobacterium</t>
  </si>
  <si>
    <t xml:space="preserve"> Synergistes</t>
  </si>
  <si>
    <t xml:space="preserve"> PX clade</t>
  </si>
  <si>
    <t xml:space="preserve"> Phaeophyceae</t>
  </si>
  <si>
    <t xml:space="preserve"> Ectocarpales</t>
  </si>
  <si>
    <t xml:space="preserve"> Ectocarpaceae</t>
  </si>
  <si>
    <t xml:space="preserve"> Ectocarpus</t>
  </si>
  <si>
    <t xml:space="preserve"> Chrysophyceae</t>
  </si>
  <si>
    <t xml:space="preserve"> Chromulinales</t>
  </si>
  <si>
    <t xml:space="preserve"> Chromulinaceae</t>
  </si>
  <si>
    <t xml:space="preserve"> Ochromonas</t>
  </si>
  <si>
    <t xml:space="preserve"> Dunaliellaceae</t>
  </si>
  <si>
    <t xml:space="preserve"> Dunaliella</t>
  </si>
  <si>
    <t xml:space="preserve"> Ulvophyceae</t>
  </si>
  <si>
    <t xml:space="preserve"> Bryopsidales</t>
  </si>
  <si>
    <t xml:space="preserve"> Bryopsidaceae</t>
  </si>
  <si>
    <t xml:space="preserve"> Bryopsis</t>
  </si>
  <si>
    <t xml:space="preserve"> Achlya</t>
  </si>
  <si>
    <t xml:space="preserve"> Peronosporaceae</t>
  </si>
  <si>
    <t xml:space="preserve"> Plasmopara</t>
  </si>
  <si>
    <t xml:space="preserve"> Pythiales</t>
  </si>
  <si>
    <t xml:space="preserve"> Pythiaceae</t>
  </si>
  <si>
    <t xml:space="preserve"> Pythium</t>
  </si>
  <si>
    <t xml:space="preserve"> Mucoromycotina</t>
  </si>
  <si>
    <t xml:space="preserve"> Mucorales</t>
  </si>
  <si>
    <t xml:space="preserve"> Cunninghamellaceae</t>
  </si>
  <si>
    <t xml:space="preserve"> Absidia</t>
  </si>
  <si>
    <t xml:space="preserve"> Mucorineae</t>
  </si>
  <si>
    <t xml:space="preserve"> Mucoraceae</t>
  </si>
  <si>
    <t xml:space="preserve"> Mucor</t>
  </si>
  <si>
    <t xml:space="preserve"> Zoopagomycota</t>
  </si>
  <si>
    <t xml:space="preserve"> Entomophthoromycotina</t>
  </si>
  <si>
    <t xml:space="preserve"> Basidiobolomycetes</t>
  </si>
  <si>
    <t xml:space="preserve"> Basidiobolales</t>
  </si>
  <si>
    <t xml:space="preserve"> Basidiobolaceae</t>
  </si>
  <si>
    <t xml:space="preserve"> Basidiobolus</t>
  </si>
  <si>
    <t xml:space="preserve"> Kickxellomycotina</t>
  </si>
  <si>
    <t xml:space="preserve"> Kickxellales</t>
  </si>
  <si>
    <t xml:space="preserve"> Kickxellaceae</t>
  </si>
  <si>
    <t xml:space="preserve"> Coemansia</t>
  </si>
  <si>
    <t xml:space="preserve"> Harpellales</t>
  </si>
  <si>
    <t xml:space="preserve"> Legeriomycetaceae</t>
  </si>
  <si>
    <t xml:space="preserve"> Smittium</t>
  </si>
  <si>
    <t xml:space="preserve"> Taphrinomycotina</t>
  </si>
  <si>
    <t xml:space="preserve"> Schizosaccharomycetes</t>
  </si>
  <si>
    <t xml:space="preserve"> Schizosaccharomycetales</t>
  </si>
  <si>
    <t xml:space="preserve"> Schizosaccharomycetaceae</t>
  </si>
  <si>
    <t xml:space="preserve"> Schizosaccharomyces</t>
  </si>
  <si>
    <t xml:space="preserve"> Zygosaccharomyces</t>
  </si>
  <si>
    <t xml:space="preserve"> Debaryomycetaceae</t>
  </si>
  <si>
    <t xml:space="preserve"> Debaryomyces</t>
  </si>
  <si>
    <t xml:space="preserve"> Cuniculitremaceae</t>
  </si>
  <si>
    <t xml:space="preserve"> Kockovaella</t>
  </si>
  <si>
    <t xml:space="preserve"> Sordaria</t>
  </si>
  <si>
    <t xml:space="preserve"> Auriculariaceae</t>
  </si>
  <si>
    <t xml:space="preserve"> Auricularia</t>
  </si>
  <si>
    <t xml:space="preserve"> Ustilago</t>
  </si>
  <si>
    <t xml:space="preserve"> Leucosporidiales</t>
  </si>
  <si>
    <t xml:space="preserve"> Leucosporidiaceae</t>
  </si>
  <si>
    <t xml:space="preserve"> Leucosporidium</t>
  </si>
  <si>
    <t xml:space="preserve"> Georgefischeriales</t>
  </si>
  <si>
    <t xml:space="preserve"> Tilletiariaceae</t>
  </si>
  <si>
    <t xml:space="preserve"> Tilletiaria</t>
  </si>
  <si>
    <t xml:space="preserve"> Phanerochaetaceae</t>
  </si>
  <si>
    <t xml:space="preserve"> Phanerochaete</t>
  </si>
  <si>
    <t xml:space="preserve"> Meruliaceae</t>
  </si>
  <si>
    <t xml:space="preserve"> Phlebia</t>
  </si>
  <si>
    <t xml:space="preserve"> Ganoderma</t>
  </si>
  <si>
    <t xml:space="preserve"> Schizophyllaceae</t>
  </si>
  <si>
    <t xml:space="preserve"> Schizophyllum</t>
  </si>
  <si>
    <t xml:space="preserve"> Rhizopogonaceae</t>
  </si>
  <si>
    <t xml:space="preserve"> Rhizopogon</t>
  </si>
  <si>
    <t xml:space="preserve"> Paxilineae</t>
  </si>
  <si>
    <t xml:space="preserve"> Paxillaceae</t>
  </si>
  <si>
    <t xml:space="preserve"> Paxillus</t>
  </si>
  <si>
    <t xml:space="preserve"> Trichosporon</t>
  </si>
  <si>
    <t xml:space="preserve"> Beauveria</t>
  </si>
  <si>
    <t xml:space="preserve"> Rhinocladiella</t>
  </si>
  <si>
    <t xml:space="preserve"> Grifolaceae</t>
  </si>
  <si>
    <t xml:space="preserve"> Grifola</t>
  </si>
  <si>
    <t xml:space="preserve"> Russulales</t>
  </si>
  <si>
    <t xml:space="preserve"> Stereaceae</t>
  </si>
  <si>
    <t xml:space="preserve"> Stereum</t>
  </si>
  <si>
    <t xml:space="preserve"> Leptomonas</t>
  </si>
  <si>
    <t xml:space="preserve"> Phytomonas</t>
  </si>
  <si>
    <t xml:space="preserve"> Parabasalia</t>
  </si>
  <si>
    <t xml:space="preserve"> Tritrichomonadida</t>
  </si>
  <si>
    <t xml:space="preserve"> Tritrichomonadidae</t>
  </si>
  <si>
    <t xml:space="preserve"> Tritrichomonas</t>
  </si>
  <si>
    <t xml:space="preserve"> Fornicata</t>
  </si>
  <si>
    <t xml:space="preserve"> Diplomonadida</t>
  </si>
  <si>
    <t xml:space="preserve"> Hexamitidae</t>
  </si>
  <si>
    <t xml:space="preserve"> Giardiinae</t>
  </si>
  <si>
    <t xml:space="preserve"> Giardia</t>
  </si>
  <si>
    <t xml:space="preserve"> Eustigmatophyceae</t>
  </si>
  <si>
    <t xml:space="preserve"> Eustigmatales</t>
  </si>
  <si>
    <t xml:space="preserve"> Monodopsidaceae</t>
  </si>
  <si>
    <t xml:space="preserve"> Nannochloropsis</t>
  </si>
  <si>
    <t xml:space="preserve"> Hymenostomatida</t>
  </si>
  <si>
    <t xml:space="preserve"> Tetrahymenina</t>
  </si>
  <si>
    <t xml:space="preserve"> Tetrahymenidae</t>
  </si>
  <si>
    <t xml:space="preserve"> Tetrahymena</t>
  </si>
  <si>
    <t xml:space="preserve"> Acidianus</t>
  </si>
  <si>
    <t xml:space="preserve"> Azoarcus</t>
  </si>
  <si>
    <t xml:space="preserve"> Blastocystis</t>
  </si>
  <si>
    <t xml:space="preserve"> Bondarzewiaceae</t>
  </si>
  <si>
    <t xml:space="preserve"> Heterobasidion</t>
  </si>
  <si>
    <t xml:space="preserve"> Taphrinomycetes</t>
  </si>
  <si>
    <t xml:space="preserve"> Taphrinales</t>
  </si>
  <si>
    <t xml:space="preserve"> Protomycetaceae</t>
  </si>
  <si>
    <t xml:space="preserve"> Protomyces</t>
  </si>
  <si>
    <t xml:space="preserve"> Sulfobacillus</t>
  </si>
  <si>
    <t xml:space="preserve"> Acidothermales</t>
  </si>
  <si>
    <t xml:space="preserve"> Acidothermaceae</t>
  </si>
  <si>
    <t xml:space="preserve"> Acidothermus</t>
  </si>
  <si>
    <t xml:space="preserve"> Rikenella</t>
  </si>
  <si>
    <t xml:space="preserve"> Arcobacter</t>
  </si>
  <si>
    <t xml:space="preserve"> Brachymonas</t>
  </si>
  <si>
    <t xml:space="preserve"> Petrotogales</t>
  </si>
  <si>
    <t xml:space="preserve"> Petrotogaceae</t>
  </si>
  <si>
    <t xml:space="preserve"> Petrotoga</t>
  </si>
  <si>
    <t xml:space="preserve"> Microlunatus</t>
  </si>
  <si>
    <t xml:space="preserve"> Rhodoplanes</t>
  </si>
  <si>
    <t xml:space="preserve"> Veillonella</t>
  </si>
  <si>
    <t xml:space="preserve"> Photorhabdus</t>
  </si>
  <si>
    <t xml:space="preserve"> Syntrophobacterales</t>
  </si>
  <si>
    <t xml:space="preserve"> Syntrophobacteraceae</t>
  </si>
  <si>
    <t xml:space="preserve"> Syntrophobacter</t>
  </si>
  <si>
    <t xml:space="preserve"> Lipomycetaceae</t>
  </si>
  <si>
    <t xml:space="preserve"> Lipomyces</t>
  </si>
  <si>
    <t xml:space="preserve"> Catenuloplanes</t>
  </si>
  <si>
    <t xml:space="preserve"> Kineococcus</t>
  </si>
  <si>
    <t xml:space="preserve"> Bacillales incertae sedis</t>
  </si>
  <si>
    <t xml:space="preserve"> Bacillales Family XII. Incertae Sedis</t>
  </si>
  <si>
    <t xml:space="preserve"> Exiguobacterium</t>
  </si>
  <si>
    <t xml:space="preserve"> Blattabacteriaceae</t>
  </si>
  <si>
    <t xml:space="preserve"> Blattabacterium</t>
  </si>
  <si>
    <t xml:space="preserve"> Erysiphales</t>
  </si>
  <si>
    <t xml:space="preserve"> Erysiphaceae</t>
  </si>
  <si>
    <t xml:space="preserve"> Blumeria</t>
  </si>
  <si>
    <t xml:space="preserve"> Agaricaceae</t>
  </si>
  <si>
    <t xml:space="preserve"> Leucoagaricus</t>
  </si>
  <si>
    <t xml:space="preserve"> Entomophthoromycetes</t>
  </si>
  <si>
    <t xml:space="preserve"> Entomophthorales</t>
  </si>
  <si>
    <t xml:space="preserve"> Ancylistaceae</t>
  </si>
  <si>
    <t xml:space="preserve"> Conidiobolus</t>
  </si>
  <si>
    <t xml:space="preserve"> Scuticociliatia</t>
  </si>
  <si>
    <t xml:space="preserve"> Philasterida</t>
  </si>
  <si>
    <t xml:space="preserve"> Pseudocohnilembidae</t>
  </si>
  <si>
    <t xml:space="preserve"> Pseudocohnilembus</t>
  </si>
  <si>
    <t xml:space="preserve"> Parasitella</t>
  </si>
  <si>
    <t xml:space="preserve"> Nitrosospira</t>
  </si>
  <si>
    <t xml:space="preserve"> Elaphomycetaceae</t>
  </si>
  <si>
    <t xml:space="preserve"> Elaphomyces</t>
  </si>
  <si>
    <t xml:space="preserve"> Desulfitobacterium</t>
  </si>
  <si>
    <t xml:space="preserve"> Metschnikowiaceae</t>
  </si>
  <si>
    <t xml:space="preserve"> Clavispora</t>
  </si>
  <si>
    <t xml:space="preserve"> Diaporthales</t>
  </si>
  <si>
    <t xml:space="preserve"> Diaporthaceae</t>
  </si>
  <si>
    <t xml:space="preserve"> Diaporthe</t>
  </si>
  <si>
    <t xml:space="preserve"> Sebdeniales</t>
  </si>
  <si>
    <t xml:space="preserve"> Sebdeniaceae</t>
  </si>
  <si>
    <t xml:space="preserve"> Sebdenia</t>
  </si>
  <si>
    <t xml:space="preserve"> Botryococcaceae</t>
  </si>
  <si>
    <t xml:space="preserve"> Botryococcus</t>
  </si>
  <si>
    <t xml:space="preserve"> Paracoccidioides</t>
  </si>
  <si>
    <t xml:space="preserve"> Hexamitinae</t>
  </si>
  <si>
    <t xml:space="preserve"> Spironucleus</t>
  </si>
  <si>
    <t xml:space="preserve"> Methylomicrobium</t>
  </si>
  <si>
    <t xml:space="preserve"> Dialister</t>
  </si>
  <si>
    <t xml:space="preserve"> Oligotropha</t>
  </si>
  <si>
    <t xml:space="preserve"> Fistulinaceae</t>
  </si>
  <si>
    <t xml:space="preserve"> Fistulina</t>
  </si>
  <si>
    <t xml:space="preserve"> Phellinus</t>
  </si>
  <si>
    <t xml:space="preserve"> Sutterellaceae</t>
  </si>
  <si>
    <t xml:space="preserve"> Sutterella</t>
  </si>
  <si>
    <t xml:space="preserve"> Actinosynnema</t>
  </si>
  <si>
    <t xml:space="preserve"> Amanitaceae</t>
  </si>
  <si>
    <t xml:space="preserve"> Amanita</t>
  </si>
  <si>
    <t xml:space="preserve"> Daldinia</t>
  </si>
  <si>
    <t xml:space="preserve"> Proteinivoraceae</t>
  </si>
  <si>
    <t xml:space="preserve"> Anaerobranca</t>
  </si>
  <si>
    <t xml:space="preserve"> Jonesiaceae</t>
  </si>
  <si>
    <t xml:space="preserve"> Jonesia</t>
  </si>
  <si>
    <t xml:space="preserve"> Oxobacter</t>
  </si>
  <si>
    <t xml:space="preserve"> Halobacillus</t>
  </si>
  <si>
    <t xml:space="preserve"> Oenococcus</t>
  </si>
  <si>
    <t xml:space="preserve"> Halanaerobiales</t>
  </si>
  <si>
    <t xml:space="preserve"> Halobacteroidaceae</t>
  </si>
  <si>
    <t xml:space="preserve"> Orenia</t>
  </si>
  <si>
    <t xml:space="preserve"> Oceanospirillaceae</t>
  </si>
  <si>
    <t xml:space="preserve"> Marinobacterium</t>
  </si>
  <si>
    <t xml:space="preserve"> Psychroserpens</t>
  </si>
  <si>
    <t xml:space="preserve"> Gelidibacter</t>
  </si>
  <si>
    <t xml:space="preserve"> Marinosulfonomonas</t>
  </si>
  <si>
    <t xml:space="preserve"> Terrabacter</t>
  </si>
  <si>
    <t xml:space="preserve"> Lamprocystis</t>
  </si>
  <si>
    <t xml:space="preserve"> Brevibacillus</t>
  </si>
  <si>
    <t xml:space="preserve"> Malasseziomycetes</t>
  </si>
  <si>
    <t xml:space="preserve"> Malasseziales</t>
  </si>
  <si>
    <t xml:space="preserve"> Malasseziaceae</t>
  </si>
  <si>
    <t xml:space="preserve"> Malassezia</t>
  </si>
  <si>
    <t xml:space="preserve"> Dehalobacter</t>
  </si>
  <si>
    <t xml:space="preserve"> Couchioplanes</t>
  </si>
  <si>
    <t xml:space="preserve"> Malonomonas</t>
  </si>
  <si>
    <t xml:space="preserve"> Thiorhodococcus</t>
  </si>
  <si>
    <t xml:space="preserve"> Sulfurospirillum</t>
  </si>
  <si>
    <t xml:space="preserve"> Spirillospora</t>
  </si>
  <si>
    <t xml:space="preserve"> Sagittula</t>
  </si>
  <si>
    <t xml:space="preserve"> Empedobacter</t>
  </si>
  <si>
    <t xml:space="preserve"> Syntrophaceae</t>
  </si>
  <si>
    <t xml:space="preserve"> Desulfobacca</t>
  </si>
  <si>
    <t xml:space="preserve"> Candidatus Endobugula</t>
  </si>
  <si>
    <t xml:space="preserve"> Moesziomyces</t>
  </si>
  <si>
    <t xml:space="preserve"> Pseudozyma</t>
  </si>
  <si>
    <t xml:space="preserve"> Heterolobosea</t>
  </si>
  <si>
    <t xml:space="preserve"> Schizopyrenida</t>
  </si>
  <si>
    <t xml:space="preserve"> Gruberellidae</t>
  </si>
  <si>
    <t xml:space="preserve"> Stachyamoeba</t>
  </si>
  <si>
    <t xml:space="preserve"> Nevskia</t>
  </si>
  <si>
    <t xml:space="preserve"> Albuginales</t>
  </si>
  <si>
    <t xml:space="preserve"> Albuginaceae</t>
  </si>
  <si>
    <t xml:space="preserve"> Albugo</t>
  </si>
  <si>
    <t xml:space="preserve"> Gymnodiniales</t>
  </si>
  <si>
    <t xml:space="preserve"> Gymnodiniaceae</t>
  </si>
  <si>
    <t xml:space="preserve"> Lepidodinium</t>
  </si>
  <si>
    <t xml:space="preserve"> Psychromonadaceae</t>
  </si>
  <si>
    <t xml:space="preserve"> Psychromonas</t>
  </si>
  <si>
    <t xml:space="preserve"> Microdochiaceae</t>
  </si>
  <si>
    <t xml:space="preserve"> Microdochium</t>
  </si>
  <si>
    <t xml:space="preserve"> Sclerodermataceae</t>
  </si>
  <si>
    <t xml:space="preserve"> Scleroderma</t>
  </si>
  <si>
    <t xml:space="preserve"> Terracoccus</t>
  </si>
  <si>
    <t xml:space="preserve"> Rhodospira</t>
  </si>
  <si>
    <t xml:space="preserve"> Penicilliopsis</t>
  </si>
  <si>
    <t xml:space="preserve"> Frateuria</t>
  </si>
  <si>
    <t xml:space="preserve"> Peridiniales</t>
  </si>
  <si>
    <t xml:space="preserve"> Pfiesteriaceae</t>
  </si>
  <si>
    <t xml:space="preserve"> Pfiesteria</t>
  </si>
  <si>
    <t xml:space="preserve"> Kazachstania</t>
  </si>
  <si>
    <t xml:space="preserve"> Strophariaceae</t>
  </si>
  <si>
    <t xml:space="preserve"> Hypholoma</t>
  </si>
  <si>
    <t xml:space="preserve"> Azonexaceae</t>
  </si>
  <si>
    <t xml:space="preserve"> Dechloromonas</t>
  </si>
  <si>
    <t xml:space="preserve"> Emmonsia</t>
  </si>
  <si>
    <t xml:space="preserve"> Methylocaldum</t>
  </si>
  <si>
    <t xml:space="preserve"> Gracilibacillus</t>
  </si>
  <si>
    <t xml:space="preserve"> Balneatrix</t>
  </si>
  <si>
    <t xml:space="preserve"> Mycetocola</t>
  </si>
  <si>
    <t xml:space="preserve"> Actinobaculum</t>
  </si>
  <si>
    <t xml:space="preserve"> Acidaminococcales</t>
  </si>
  <si>
    <t xml:space="preserve"> Acidaminococcaceae</t>
  </si>
  <si>
    <t xml:space="preserve"> Succinispira</t>
  </si>
  <si>
    <t xml:space="preserve"> Coniophorineae</t>
  </si>
  <si>
    <t xml:space="preserve"> Coniophoraceae</t>
  </si>
  <si>
    <t xml:space="preserve"> Coniophora</t>
  </si>
  <si>
    <t xml:space="preserve"> Delftia</t>
  </si>
  <si>
    <t xml:space="preserve"> Thermanaerovibrio</t>
  </si>
  <si>
    <t xml:space="preserve"> Buttiauxella</t>
  </si>
  <si>
    <t xml:space="preserve"> Valsaceae</t>
  </si>
  <si>
    <t xml:space="preserve"> Valsa</t>
  </si>
  <si>
    <t xml:space="preserve"> Dacryobolaceae</t>
  </si>
  <si>
    <t xml:space="preserve"> Postia</t>
  </si>
  <si>
    <t xml:space="preserve"> Cyanidiales</t>
  </si>
  <si>
    <t xml:space="preserve"> Cyanidiaceae</t>
  </si>
  <si>
    <t xml:space="preserve"> Galdieria</t>
  </si>
  <si>
    <t xml:space="preserve"> Roseospirillum</t>
  </si>
  <si>
    <t xml:space="preserve"> Slackia</t>
  </si>
  <si>
    <t xml:space="preserve"> Desulfurellales</t>
  </si>
  <si>
    <t xml:space="preserve"> Desulfurellaceae</t>
  </si>
  <si>
    <t xml:space="preserve"> Hippea</t>
  </si>
  <si>
    <t xml:space="preserve"> Pectobacteriaceae</t>
  </si>
  <si>
    <t xml:space="preserve"> Sodalis</t>
  </si>
  <si>
    <t xml:space="preserve"> Rhodovibrio</t>
  </si>
  <si>
    <t xml:space="preserve"> Gluconacetobacter</t>
  </si>
  <si>
    <t xml:space="preserve"> Natronincola</t>
  </si>
  <si>
    <t xml:space="preserve"> Thiomargarita</t>
  </si>
  <si>
    <t xml:space="preserve"> Ketogulonicigenium</t>
  </si>
  <si>
    <t xml:space="preserve"> Nitrospinae/Tectomicrobia group</t>
  </si>
  <si>
    <t xml:space="preserve"> Candidatus Tectomicrobia</t>
  </si>
  <si>
    <t xml:space="preserve"> Candidatus Entotheonella</t>
  </si>
  <si>
    <t xml:space="preserve"> Omphalotaceae</t>
  </si>
  <si>
    <t xml:space="preserve"> Gymnopus</t>
  </si>
  <si>
    <t xml:space="preserve"> Drechmeria</t>
  </si>
  <si>
    <t xml:space="preserve"> Carnobacteriaceae</t>
  </si>
  <si>
    <t xml:space="preserve"> Alkalibacterium</t>
  </si>
  <si>
    <t xml:space="preserve"> Rhizophydiales</t>
  </si>
  <si>
    <t xml:space="preserve"> Rhizophydiales incertae sedis</t>
  </si>
  <si>
    <t xml:space="preserve"> Batrachochytrium</t>
  </si>
  <si>
    <t xml:space="preserve"> Hesseltinella</t>
  </si>
  <si>
    <t xml:space="preserve"> Helotiaceae</t>
  </si>
  <si>
    <t xml:space="preserve"> Glarea</t>
  </si>
  <si>
    <t xml:space="preserve"> Coriobacteriales</t>
  </si>
  <si>
    <t xml:space="preserve"> Coriobacteriaceae</t>
  </si>
  <si>
    <t xml:space="preserve"> Collinsella</t>
  </si>
  <si>
    <t xml:space="preserve"> Streptomonospora</t>
  </si>
  <si>
    <t xml:space="preserve"> Cellulophaga</t>
  </si>
  <si>
    <t xml:space="preserve"> Epicoccum</t>
  </si>
  <si>
    <t xml:space="preserve"> Halothiobacillaceae</t>
  </si>
  <si>
    <t xml:space="preserve"> Halothiobacillus</t>
  </si>
  <si>
    <t xml:space="preserve"> Galerina</t>
  </si>
  <si>
    <t xml:space="preserve"> Catenariaceae</t>
  </si>
  <si>
    <t xml:space="preserve"> Catenaria</t>
  </si>
  <si>
    <t xml:space="preserve"> Monoblepharidomycetes</t>
  </si>
  <si>
    <t xml:space="preserve"> Monoblepharidales</t>
  </si>
  <si>
    <t xml:space="preserve"> Gonapodyaceae</t>
  </si>
  <si>
    <t xml:space="preserve"> Gonapodya</t>
  </si>
  <si>
    <t xml:space="preserve"> Chytridiales</t>
  </si>
  <si>
    <t xml:space="preserve"> Chytriomycetaceae</t>
  </si>
  <si>
    <t xml:space="preserve"> Rhizoclosmatium</t>
  </si>
  <si>
    <t xml:space="preserve"> Agreia</t>
  </si>
  <si>
    <t xml:space="preserve"> Ignatzschineria</t>
  </si>
  <si>
    <t xml:space="preserve"> Propionispora</t>
  </si>
  <si>
    <t xml:space="preserve"> Tepidimonas</t>
  </si>
  <si>
    <t xml:space="preserve"> Thermithiobacillaceae</t>
  </si>
  <si>
    <t xml:space="preserve"> Thermithiobacillus</t>
  </si>
  <si>
    <t xml:space="preserve"> Roseiflexineae</t>
  </si>
  <si>
    <t xml:space="preserve"> Roseiflexaceae</t>
  </si>
  <si>
    <t xml:space="preserve"> Roseiflexus</t>
  </si>
  <si>
    <t xml:space="preserve"> Natrialbales</t>
  </si>
  <si>
    <t xml:space="preserve"> Natrialbaceae</t>
  </si>
  <si>
    <t xml:space="preserve"> Haloterrigena</t>
  </si>
  <si>
    <t xml:space="preserve"> Pectobacterium</t>
  </si>
  <si>
    <t xml:space="preserve"> Ornithinimicrobium</t>
  </si>
  <si>
    <t xml:space="preserve"> Geobacillus</t>
  </si>
  <si>
    <t xml:space="preserve"> Thermoanaerobacterales</t>
  </si>
  <si>
    <t xml:space="preserve"> Thermoanaerobacteraceae</t>
  </si>
  <si>
    <t xml:space="preserve"> Carboxydothermus</t>
  </si>
  <si>
    <t xml:space="preserve"> Pseudocercospora</t>
  </si>
  <si>
    <t xml:space="preserve"> Alkalilimnicola</t>
  </si>
  <si>
    <t xml:space="preserve"> Corticiales</t>
  </si>
  <si>
    <t xml:space="preserve"> Punctulariaceae</t>
  </si>
  <si>
    <t xml:space="preserve"> Punctularia</t>
  </si>
  <si>
    <t xml:space="preserve"> Atopobiaceae</t>
  </si>
  <si>
    <t xml:space="preserve"> Olsenella</t>
  </si>
  <si>
    <t xml:space="preserve"> Amylocorticiales</t>
  </si>
  <si>
    <t xml:space="preserve"> Amylocorticiaceae</t>
  </si>
  <si>
    <t xml:space="preserve"> Plicaturopsis</t>
  </si>
  <si>
    <t xml:space="preserve"> Neonectria</t>
  </si>
  <si>
    <t xml:space="preserve"> Thermacetogenium</t>
  </si>
  <si>
    <t xml:space="preserve"> Oleiphilaceae</t>
  </si>
  <si>
    <t xml:space="preserve"> Oleiphilus</t>
  </si>
  <si>
    <t xml:space="preserve"> Thermomonas</t>
  </si>
  <si>
    <t xml:space="preserve"> Isobaculum</t>
  </si>
  <si>
    <t xml:space="preserve"> Selenihalanaerobacter</t>
  </si>
  <si>
    <t xml:space="preserve"> Helicosporidium</t>
  </si>
  <si>
    <t xml:space="preserve"> Bacteriovoracales</t>
  </si>
  <si>
    <t xml:space="preserve"> Bacteriovoracaceae</t>
  </si>
  <si>
    <t xml:space="preserve"> Bacteriovorax</t>
  </si>
  <si>
    <t xml:space="preserve"> Halorhabdus</t>
  </si>
  <si>
    <t xml:space="preserve"> Bacteroidetes Order II. Incertae sedis</t>
  </si>
  <si>
    <t xml:space="preserve"> Rhodothermaceae</t>
  </si>
  <si>
    <t xml:space="preserve"> Salinibacter</t>
  </si>
  <si>
    <t xml:space="preserve"> Magnaporthe</t>
  </si>
  <si>
    <t xml:space="preserve"> Wallemiomycetes</t>
  </si>
  <si>
    <t xml:space="preserve"> Wallemiales</t>
  </si>
  <si>
    <t xml:space="preserve"> Wallemiales incertae sedis</t>
  </si>
  <si>
    <t xml:space="preserve"> Wallemia</t>
  </si>
  <si>
    <t xml:space="preserve"> Anoxybacillus</t>
  </si>
  <si>
    <t xml:space="preserve"> Escovopsis</t>
  </si>
  <si>
    <t xml:space="preserve"> Anaeroarcus</t>
  </si>
  <si>
    <t xml:space="preserve"> Xenophilus</t>
  </si>
  <si>
    <t xml:space="preserve"> Desulforegula</t>
  </si>
  <si>
    <t xml:space="preserve"> Bogoriellaceae</t>
  </si>
  <si>
    <t xml:space="preserve"> Georgenia</t>
  </si>
  <si>
    <t xml:space="preserve"> Gallibacterium</t>
  </si>
  <si>
    <t xml:space="preserve"> Thioflavicoccus</t>
  </si>
  <si>
    <t xml:space="preserve"> Dysgonamonadaceae</t>
  </si>
  <si>
    <t xml:space="preserve"> Dysgonomonas</t>
  </si>
  <si>
    <t xml:space="preserve"> Phaeomoniellales</t>
  </si>
  <si>
    <t xml:space="preserve"> Phaeomoniellales incertae sedis</t>
  </si>
  <si>
    <t xml:space="preserve"> Phaeomoniella</t>
  </si>
  <si>
    <t xml:space="preserve"> Peptoniphilus</t>
  </si>
  <si>
    <t xml:space="preserve"> Oerskovia</t>
  </si>
  <si>
    <t xml:space="preserve"> Hapalosiphon</t>
  </si>
  <si>
    <t xml:space="preserve"> Trentepohliales</t>
  </si>
  <si>
    <t xml:space="preserve"> Trentepohliaceae</t>
  </si>
  <si>
    <t xml:space="preserve"> Cephaleuros</t>
  </si>
  <si>
    <t xml:space="preserve"> Lentibacillus</t>
  </si>
  <si>
    <t xml:space="preserve"> Oceanobacillus</t>
  </si>
  <si>
    <t xml:space="preserve"> Psathyrellaceae</t>
  </si>
  <si>
    <t xml:space="preserve"> Coprinopsis</t>
  </si>
  <si>
    <t xml:space="preserve"> unclassified Chloroflexi</t>
  </si>
  <si>
    <t xml:space="preserve"> Kouleothrix</t>
  </si>
  <si>
    <t xml:space="preserve"> Oleispira</t>
  </si>
  <si>
    <t xml:space="preserve"> Pelotomaculum</t>
  </si>
  <si>
    <t xml:space="preserve"> Auxenochlorella</t>
  </si>
  <si>
    <t xml:space="preserve"> Plesiocystis</t>
  </si>
  <si>
    <t xml:space="preserve"> Marinilactibacillus</t>
  </si>
  <si>
    <t xml:space="preserve"> Thermoleophilales</t>
  </si>
  <si>
    <t xml:space="preserve"> Thermoleophilaceae</t>
  </si>
  <si>
    <t xml:space="preserve"> Thermoleophilum</t>
  </si>
  <si>
    <t xml:space="preserve"> Asanoa</t>
  </si>
  <si>
    <t xml:space="preserve"> Caldimonas</t>
  </si>
  <si>
    <t xml:space="preserve"> Lampropedia</t>
  </si>
  <si>
    <t xml:space="preserve"> Paraliobacillus</t>
  </si>
  <si>
    <t xml:space="preserve"> Alicycliphilus</t>
  </si>
  <si>
    <t xml:space="preserve"> Halomicrobium</t>
  </si>
  <si>
    <t xml:space="preserve"> Hydrogenophilalia</t>
  </si>
  <si>
    <t xml:space="preserve"> Hydrogenophilales</t>
  </si>
  <si>
    <t xml:space="preserve"> Hydrogenophilaceae</t>
  </si>
  <si>
    <t xml:space="preserve"> Tepidiphilus</t>
  </si>
  <si>
    <t xml:space="preserve"> unclassified Enterobacteriaceae</t>
  </si>
  <si>
    <t xml:space="preserve"> ant, tsetse, mealybug, aphid, etc. endosymbionts</t>
  </si>
  <si>
    <t xml:space="preserve"> ant endosymbionts</t>
  </si>
  <si>
    <t xml:space="preserve"> Candidatus Blochmannia</t>
  </si>
  <si>
    <t xml:space="preserve"> Dickeya</t>
  </si>
  <si>
    <t xml:space="preserve"> Cobetia</t>
  </si>
  <si>
    <t xml:space="preserve"> Albidovulum</t>
  </si>
  <si>
    <t xml:space="preserve"> Anaerostipes</t>
  </si>
  <si>
    <t xml:space="preserve"> Solirubrobacteraceae</t>
  </si>
  <si>
    <t xml:space="preserve"> Solirubrobacter</t>
  </si>
  <si>
    <t xml:space="preserve"> Oceanithermus</t>
  </si>
  <si>
    <t xml:space="preserve"> Kineosphaera</t>
  </si>
  <si>
    <t xml:space="preserve"> Aquificae</t>
  </si>
  <si>
    <t xml:space="preserve"> Aquificales</t>
  </si>
  <si>
    <t xml:space="preserve"> Hydrogenothermaceae</t>
  </si>
  <si>
    <t xml:space="preserve"> Sulfurihydrogenibium</t>
  </si>
  <si>
    <t xml:space="preserve"> Croceibacter</t>
  </si>
  <si>
    <t xml:space="preserve"> Kordia</t>
  </si>
  <si>
    <t xml:space="preserve"> Marasmiaceae</t>
  </si>
  <si>
    <t xml:space="preserve"> Moniliophthora</t>
  </si>
  <si>
    <t xml:space="preserve"> Cercozoa</t>
  </si>
  <si>
    <t xml:space="preserve"> Chlorarachniophyceae</t>
  </si>
  <si>
    <t xml:space="preserve"> Bigelowiella</t>
  </si>
  <si>
    <t xml:space="preserve"> Thermodesulfobiaceae</t>
  </si>
  <si>
    <t xml:space="preserve"> Thermodesulfobium</t>
  </si>
  <si>
    <t xml:space="preserve"> Pannonibacter</t>
  </si>
  <si>
    <t xml:space="preserve"> Chitinibacter</t>
  </si>
  <si>
    <t xml:space="preserve"> Belliella</t>
  </si>
  <si>
    <t xml:space="preserve"> Hylemonella</t>
  </si>
  <si>
    <t xml:space="preserve"> Ectothiorhodosinus</t>
  </si>
  <si>
    <t xml:space="preserve"> Candidatus Brocadiales</t>
  </si>
  <si>
    <t xml:space="preserve"> Candidatus Brocadiaceae</t>
  </si>
  <si>
    <t xml:space="preserve"> Candidatus Scalindua</t>
  </si>
  <si>
    <t xml:space="preserve"> Sphaerulina</t>
  </si>
  <si>
    <t xml:space="preserve"> Akkermansiaceae</t>
  </si>
  <si>
    <t xml:space="preserve"> Akkermansia</t>
  </si>
  <si>
    <t xml:space="preserve"> Woodsholea</t>
  </si>
  <si>
    <t xml:space="preserve"> Cystoisospora</t>
  </si>
  <si>
    <t xml:space="preserve"> Dothistroma</t>
  </si>
  <si>
    <t xml:space="preserve"> Pochonia</t>
  </si>
  <si>
    <t xml:space="preserve"> Hydrocarboniphaga</t>
  </si>
  <si>
    <t xml:space="preserve"> Crocinitomix</t>
  </si>
  <si>
    <t xml:space="preserve"> Aestuariibacter</t>
  </si>
  <si>
    <t xml:space="preserve"> Pseudoclavibacter</t>
  </si>
  <si>
    <t xml:space="preserve"> Chlorobaculum</t>
  </si>
  <si>
    <t xml:space="preserve"> Parvibaculum</t>
  </si>
  <si>
    <t xml:space="preserve"> Kangiellaceae</t>
  </si>
  <si>
    <t xml:space="preserve"> Kangiella</t>
  </si>
  <si>
    <t xml:space="preserve"> Millisia</t>
  </si>
  <si>
    <t xml:space="preserve"> Arsenicicoccus</t>
  </si>
  <si>
    <t xml:space="preserve"> Nitrincola</t>
  </si>
  <si>
    <t xml:space="preserve"> Cryomorphaceae</t>
  </si>
  <si>
    <t xml:space="preserve"> Owenweeksia</t>
  </si>
  <si>
    <t xml:space="preserve"> unclassified Campylobacterales</t>
  </si>
  <si>
    <t xml:space="preserve"> Nitratifractor</t>
  </si>
  <si>
    <t xml:space="preserve"> Alkalibacter</t>
  </si>
  <si>
    <t xml:space="preserve"> Hoeflea</t>
  </si>
  <si>
    <t xml:space="preserve"> Aquiflexum</t>
  </si>
  <si>
    <t xml:space="preserve"> Amoebophilaceae</t>
  </si>
  <si>
    <t xml:space="preserve"> Candidatus Amoebophilus</t>
  </si>
  <si>
    <t xml:space="preserve"> Parachlamydiales</t>
  </si>
  <si>
    <t xml:space="preserve"> Parachlamydiaceae</t>
  </si>
  <si>
    <t xml:space="preserve"> Candidatus Protochlamydia</t>
  </si>
  <si>
    <t xml:space="preserve"> Cucurbitariaceae</t>
  </si>
  <si>
    <t xml:space="preserve"> Pyrenochaeta</t>
  </si>
  <si>
    <t xml:space="preserve"> Kordiimonadales</t>
  </si>
  <si>
    <t xml:space="preserve"> Kordiimonadaceae</t>
  </si>
  <si>
    <t xml:space="preserve"> Kordiimonas</t>
  </si>
  <si>
    <t xml:space="preserve"> Roseisalinus</t>
  </si>
  <si>
    <t xml:space="preserve"> Lacinutrix</t>
  </si>
  <si>
    <t xml:space="preserve"> Thermoflavimicrobium</t>
  </si>
  <si>
    <t xml:space="preserve"> Silanimonas</t>
  </si>
  <si>
    <t xml:space="preserve"> Desulfitibacter</t>
  </si>
  <si>
    <t xml:space="preserve"> Proteiniphilum</t>
  </si>
  <si>
    <t xml:space="preserve"> Spartobacteria</t>
  </si>
  <si>
    <t xml:space="preserve"> Chthoniobacterales</t>
  </si>
  <si>
    <t xml:space="preserve"> Chthoniobacteraceae</t>
  </si>
  <si>
    <t xml:space="preserve"> Chthoniobacter</t>
  </si>
  <si>
    <t xml:space="preserve"> Tateyamaria</t>
  </si>
  <si>
    <t xml:space="preserve"> Lachancea</t>
  </si>
  <si>
    <t xml:space="preserve"> Phaeobacter</t>
  </si>
  <si>
    <t xml:space="preserve"> Endozoicomonas</t>
  </si>
  <si>
    <t xml:space="preserve"> Petrimonas</t>
  </si>
  <si>
    <t xml:space="preserve"> Pseudoruegeria</t>
  </si>
  <si>
    <t xml:space="preserve"> Prolixibacter</t>
  </si>
  <si>
    <t xml:space="preserve"> Palleronia</t>
  </si>
  <si>
    <t xml:space="preserve"> Quadrisphaera</t>
  </si>
  <si>
    <t xml:space="preserve"> Paucibacter</t>
  </si>
  <si>
    <t xml:space="preserve"> Leadbetterella</t>
  </si>
  <si>
    <t xml:space="preserve"> Halobacteriaceae</t>
  </si>
  <si>
    <t xml:space="preserve"> Halalkalicoccus</t>
  </si>
  <si>
    <t xml:space="preserve"> Desulfurococcales</t>
  </si>
  <si>
    <t xml:space="preserve"> Desulfurococcaceae</t>
  </si>
  <si>
    <t xml:space="preserve"> Ignisphaera</t>
  </si>
  <si>
    <t xml:space="preserve"> Thalassobius</t>
  </si>
  <si>
    <t xml:space="preserve"> Microcella</t>
  </si>
  <si>
    <t xml:space="preserve"> Sedimenticola</t>
  </si>
  <si>
    <t xml:space="preserve"> Salimicrobium</t>
  </si>
  <si>
    <t xml:space="preserve"> Halostagnicola</t>
  </si>
  <si>
    <t xml:space="preserve"> Yangia</t>
  </si>
  <si>
    <t xml:space="preserve"> Yonghaparkia</t>
  </si>
  <si>
    <t xml:space="preserve"> Neomegalonema</t>
  </si>
  <si>
    <t xml:space="preserve"> Sebacinales</t>
  </si>
  <si>
    <t xml:space="preserve"> Serendipitaceae</t>
  </si>
  <si>
    <t xml:space="preserve"> Serendipita</t>
  </si>
  <si>
    <t xml:space="preserve"> Methylotenera</t>
  </si>
  <si>
    <t xml:space="preserve"> Rubritaleaceae</t>
  </si>
  <si>
    <t xml:space="preserve"> Rubritalea</t>
  </si>
  <si>
    <t xml:space="preserve"> Ktedonobacteria</t>
  </si>
  <si>
    <t xml:space="preserve"> Ktedonobacterales</t>
  </si>
  <si>
    <t xml:space="preserve"> Ktedonobacteraceae</t>
  </si>
  <si>
    <t xml:space="preserve"> Ktedonobacter</t>
  </si>
  <si>
    <t xml:space="preserve"> Granulibacter</t>
  </si>
  <si>
    <t xml:space="preserve"> Verrucariales</t>
  </si>
  <si>
    <t xml:space="preserve"> Verrucariaceae</t>
  </si>
  <si>
    <t xml:space="preserve"> Endocarpon</t>
  </si>
  <si>
    <t xml:space="preserve"> Aureispira</t>
  </si>
  <si>
    <t xml:space="preserve"> Phycicoccus</t>
  </si>
  <si>
    <t xml:space="preserve"> Calditerricola</t>
  </si>
  <si>
    <t xml:space="preserve"> Halotalea</t>
  </si>
  <si>
    <t xml:space="preserve"> Galbibacter</t>
  </si>
  <si>
    <t xml:space="preserve"> Candidatus Brocadia</t>
  </si>
  <si>
    <t xml:space="preserve"> Halopiger</t>
  </si>
  <si>
    <t xml:space="preserve"> Hydnomerulius</t>
  </si>
  <si>
    <t xml:space="preserve"> Geosporobacter</t>
  </si>
  <si>
    <t xml:space="preserve"> Nisaea</t>
  </si>
  <si>
    <t xml:space="preserve"> Donghicola</t>
  </si>
  <si>
    <t xml:space="preserve"> Aestuariimicrobium</t>
  </si>
  <si>
    <t xml:space="preserve"> Thiohalomonas</t>
  </si>
  <si>
    <t xml:space="preserve"> Paludibacterium</t>
  </si>
  <si>
    <t xml:space="preserve"> Ceraceosorales</t>
  </si>
  <si>
    <t xml:space="preserve"> Ceraceosoraceae</t>
  </si>
  <si>
    <t xml:space="preserve"> Ceraceosorus</t>
  </si>
  <si>
    <t xml:space="preserve"> Neofusicoccum</t>
  </si>
  <si>
    <t xml:space="preserve"> Catenulisporales</t>
  </si>
  <si>
    <t xml:space="preserve"> Actinospicaceae</t>
  </si>
  <si>
    <t xml:space="preserve"> Actinospica</t>
  </si>
  <si>
    <t xml:space="preserve"> Catenulisporaceae</t>
  </si>
  <si>
    <t xml:space="preserve"> Catenulispora</t>
  </si>
  <si>
    <t xml:space="preserve"> Zunongwangia</t>
  </si>
  <si>
    <t xml:space="preserve"> Candidatus Magnetoglobus</t>
  </si>
  <si>
    <t xml:space="preserve"> Piscibacillus</t>
  </si>
  <si>
    <t xml:space="preserve"> Salsuginibacillus</t>
  </si>
  <si>
    <t xml:space="preserve"> Desulfopila</t>
  </si>
  <si>
    <t xml:space="preserve"> Tumebacillus</t>
  </si>
  <si>
    <t xml:space="preserve"> Robiginitomaculum</t>
  </si>
  <si>
    <t xml:space="preserve"> Thermodesulfobacteria</t>
  </si>
  <si>
    <t xml:space="preserve"> Thermodesulfobacteriales</t>
  </si>
  <si>
    <t xml:space="preserve"> Thermodesulfobacteriaceae</t>
  </si>
  <si>
    <t xml:space="preserve"> Caldimicrobium</t>
  </si>
  <si>
    <t xml:space="preserve"> Reyranella</t>
  </si>
  <si>
    <t xml:space="preserve"> Eudoraea</t>
  </si>
  <si>
    <t xml:space="preserve"> Ekhidna</t>
  </si>
  <si>
    <t xml:space="preserve"> Kiloniellales</t>
  </si>
  <si>
    <t xml:space="preserve"> Kiloniellaceae</t>
  </si>
  <si>
    <t xml:space="preserve"> Kiloniella</t>
  </si>
  <si>
    <t xml:space="preserve"> Terribacillus</t>
  </si>
  <si>
    <t xml:space="preserve"> Pichiaceae</t>
  </si>
  <si>
    <t xml:space="preserve"> Ogataea</t>
  </si>
  <si>
    <t xml:space="preserve"> Singulisphaera</t>
  </si>
  <si>
    <t xml:space="preserve"> Steroidobacter</t>
  </si>
  <si>
    <t xml:space="preserve"> Cladosporiaceae</t>
  </si>
  <si>
    <t xml:space="preserve"> Rachicladosporium</t>
  </si>
  <si>
    <t xml:space="preserve"> Torrubiella</t>
  </si>
  <si>
    <t xml:space="preserve"> Anaerolineae</t>
  </si>
  <si>
    <t xml:space="preserve"> Anaerolineales</t>
  </si>
  <si>
    <t xml:space="preserve"> Anaerolineaceae</t>
  </si>
  <si>
    <t xml:space="preserve"> Bellilinea</t>
  </si>
  <si>
    <t xml:space="preserve"> Thiohalorhabdus</t>
  </si>
  <si>
    <t xml:space="preserve"> Glaciibacter</t>
  </si>
  <si>
    <t xml:space="preserve"> Cloacibacterium</t>
  </si>
  <si>
    <t xml:space="preserve"> Syntrophorhabdaceae</t>
  </si>
  <si>
    <t xml:space="preserve"> Syntrophorhabdus</t>
  </si>
  <si>
    <t xml:space="preserve"> Thalassobaculum</t>
  </si>
  <si>
    <t xml:space="preserve"> Pleosporomycetidae incertae sedis</t>
  </si>
  <si>
    <t xml:space="preserve"> Gloniaceae</t>
  </si>
  <si>
    <t xml:space="preserve"> Glonium</t>
  </si>
  <si>
    <t xml:space="preserve"> Pseudolabrys</t>
  </si>
  <si>
    <t xml:space="preserve"> Fructobacillus</t>
  </si>
  <si>
    <t xml:space="preserve"> Lishizhenia</t>
  </si>
  <si>
    <t xml:space="preserve"> Odoribacteraceae</t>
  </si>
  <si>
    <t xml:space="preserve"> Butyricimonas</t>
  </si>
  <si>
    <t xml:space="preserve"> Amorphus</t>
  </si>
  <si>
    <t xml:space="preserve"> Chitiniphilus</t>
  </si>
  <si>
    <t xml:space="preserve"> Sinomonas</t>
  </si>
  <si>
    <t xml:space="preserve"> Polyporales incertae sedis</t>
  </si>
  <si>
    <t xml:space="preserve"> Fibroporia</t>
  </si>
  <si>
    <t xml:space="preserve"> Citreimonas</t>
  </si>
  <si>
    <t xml:space="preserve"> Candidatus Nanopelagicales</t>
  </si>
  <si>
    <t xml:space="preserve"> Candidatus Planktophila</t>
  </si>
  <si>
    <t xml:space="preserve"> Pyramidobacter</t>
  </si>
  <si>
    <t xml:space="preserve"> Gordonibacter</t>
  </si>
  <si>
    <t xml:space="preserve"> Marinactinospora</t>
  </si>
  <si>
    <t xml:space="preserve"> Solibacillus</t>
  </si>
  <si>
    <t xml:space="preserve"> Anaerosporobacter</t>
  </si>
  <si>
    <t xml:space="preserve"> Wenxinia</t>
  </si>
  <si>
    <t xml:space="preserve"> Marivita</t>
  </si>
  <si>
    <t xml:space="preserve"> Methermicoccaceae</t>
  </si>
  <si>
    <t xml:space="preserve"> Methermicoccus</t>
  </si>
  <si>
    <t xml:space="preserve"> Novispirillum</t>
  </si>
  <si>
    <t xml:space="preserve"> Insolitispirillum</t>
  </si>
  <si>
    <t xml:space="preserve"> Paraoerskovia</t>
  </si>
  <si>
    <t xml:space="preserve"> Acidimicrobiaceae</t>
  </si>
  <si>
    <t xml:space="preserve"> Ilumatobacter</t>
  </si>
  <si>
    <t xml:space="preserve"> Lichtheimiaceae</t>
  </si>
  <si>
    <t xml:space="preserve"> Lichtheimia</t>
  </si>
  <si>
    <t xml:space="preserve"> Salisaeta</t>
  </si>
  <si>
    <t xml:space="preserve"> Actinophytocola</t>
  </si>
  <si>
    <t xml:space="preserve"> Caldicoprobacteraceae</t>
  </si>
  <si>
    <t xml:space="preserve"> Caldicoprobacter</t>
  </si>
  <si>
    <t xml:space="preserve"> Gallaecimonas</t>
  </si>
  <si>
    <t xml:space="preserve"> Oleibacter</t>
  </si>
  <si>
    <t xml:space="preserve"> Methylovulum</t>
  </si>
  <si>
    <t xml:space="preserve"> Thermogemmatisporales</t>
  </si>
  <si>
    <t xml:space="preserve"> Thermogemmatisporaceae</t>
  </si>
  <si>
    <t xml:space="preserve"> Thermogemmatispora</t>
  </si>
  <si>
    <t xml:space="preserve"> Bacillariophyceae</t>
  </si>
  <si>
    <t xml:space="preserve"> Bacillariophycidae</t>
  </si>
  <si>
    <t xml:space="preserve"> Naviculales</t>
  </si>
  <si>
    <t xml:space="preserve"> Naviculaceae</t>
  </si>
  <si>
    <t xml:space="preserve"> Fistulifera</t>
  </si>
  <si>
    <t xml:space="preserve"> Rudaea</t>
  </si>
  <si>
    <t xml:space="preserve"> Gibbsiella</t>
  </si>
  <si>
    <t xml:space="preserve"> Soonwooa</t>
  </si>
  <si>
    <t xml:space="preserve"> unclassified Clostridiales</t>
  </si>
  <si>
    <t xml:space="preserve"> Flavonifractor</t>
  </si>
  <si>
    <t xml:space="preserve"> Litoreibacter</t>
  </si>
  <si>
    <t xml:space="preserve"> Christensenellaceae</t>
  </si>
  <si>
    <t xml:space="preserve"> Christensenella</t>
  </si>
  <si>
    <t xml:space="preserve"> Polymorphum</t>
  </si>
  <si>
    <t xml:space="preserve"> Candidatus Magnetoovum</t>
  </si>
  <si>
    <t xml:space="preserve"> Strigomonadinae</t>
  </si>
  <si>
    <t xml:space="preserve"> Angomonas</t>
  </si>
  <si>
    <t xml:space="preserve"> Armatimonadetes</t>
  </si>
  <si>
    <t xml:space="preserve"> Fimbriimonadia</t>
  </si>
  <si>
    <t xml:space="preserve"> Fimbriimonadales</t>
  </si>
  <si>
    <t xml:space="preserve"> Fimbriimonadaceae</t>
  </si>
  <si>
    <t xml:space="preserve"> Fimbriimonas</t>
  </si>
  <si>
    <t xml:space="preserve"> Obba</t>
  </si>
  <si>
    <t xml:space="preserve"> Halobellus</t>
  </si>
  <si>
    <t xml:space="preserve"> Bryocella</t>
  </si>
  <si>
    <t xml:space="preserve"> Commensalibacter</t>
  </si>
  <si>
    <t xml:space="preserve"> Hyunsoonleella</t>
  </si>
  <si>
    <t xml:space="preserve"> Lonsdalea</t>
  </si>
  <si>
    <t xml:space="preserve"> Elstera</t>
  </si>
  <si>
    <t xml:space="preserve"> Defluviimonas</t>
  </si>
  <si>
    <t xml:space="preserve"> Catelliglobosispora</t>
  </si>
  <si>
    <t xml:space="preserve"> Fodinicurvata</t>
  </si>
  <si>
    <t xml:space="preserve"> Porticoccaceae</t>
  </si>
  <si>
    <t xml:space="preserve"> Porticoccus</t>
  </si>
  <si>
    <t xml:space="preserve"> Rasamsonia</t>
  </si>
  <si>
    <t xml:space="preserve"> Methyloferula</t>
  </si>
  <si>
    <t xml:space="preserve"> Bauldia</t>
  </si>
  <si>
    <t xml:space="preserve"> Dongia</t>
  </si>
  <si>
    <t xml:space="preserve"> Natribacillus</t>
  </si>
  <si>
    <t xml:space="preserve"> Marininema</t>
  </si>
  <si>
    <t xml:space="preserve"> Poseidonocella</t>
  </si>
  <si>
    <t xml:space="preserve"> Magnetospira</t>
  </si>
  <si>
    <t xml:space="preserve"> Kosmotogales</t>
  </si>
  <si>
    <t xml:space="preserve"> Kosmotogaceae</t>
  </si>
  <si>
    <t xml:space="preserve"> Mesotoga</t>
  </si>
  <si>
    <t xml:space="preserve"> Austwickia</t>
  </si>
  <si>
    <t xml:space="preserve"> Orbales</t>
  </si>
  <si>
    <t xml:space="preserve"> Orbaceae</t>
  </si>
  <si>
    <t xml:space="preserve"> Gilliamella</t>
  </si>
  <si>
    <t xml:space="preserve"> Gryllotalpicola</t>
  </si>
  <si>
    <t xml:space="preserve"> Siansivirga</t>
  </si>
  <si>
    <t xml:space="preserve"> Roseicitreum</t>
  </si>
  <si>
    <t xml:space="preserve"> Schizoporaceae</t>
  </si>
  <si>
    <t xml:space="preserve"> Schizopora</t>
  </si>
  <si>
    <t xml:space="preserve"> Caldilineae</t>
  </si>
  <si>
    <t xml:space="preserve"> Caldilineales</t>
  </si>
  <si>
    <t xml:space="preserve"> Caldilineaceae</t>
  </si>
  <si>
    <t xml:space="preserve"> Litorilinea</t>
  </si>
  <si>
    <t xml:space="preserve"> Metallibacterium</t>
  </si>
  <si>
    <t xml:space="preserve"> Lindgomycetaceae</t>
  </si>
  <si>
    <t xml:space="preserve"> Clohesyomyces</t>
  </si>
  <si>
    <t xml:space="preserve"> Thiohalobacter</t>
  </si>
  <si>
    <t xml:space="preserve"> Rhodellophyceae</t>
  </si>
  <si>
    <t xml:space="preserve"> Dixoniellales</t>
  </si>
  <si>
    <t xml:space="preserve"> Dixoniellaceae</t>
  </si>
  <si>
    <t xml:space="preserve"> Bulboplastis</t>
  </si>
  <si>
    <t xml:space="preserve"> Pseudoscardovia</t>
  </si>
  <si>
    <t xml:space="preserve"> Desulfatitalea</t>
  </si>
  <si>
    <t xml:space="preserve"> Sneathiellales</t>
  </si>
  <si>
    <t xml:space="preserve"> Sneathiellaceae</t>
  </si>
  <si>
    <t xml:space="preserve"> Oceanibacterium</t>
  </si>
  <si>
    <t xml:space="preserve"> Kosakonia</t>
  </si>
  <si>
    <t xml:space="preserve"> Limnoraphis</t>
  </si>
  <si>
    <t xml:space="preserve"> Litorimicrobium</t>
  </si>
  <si>
    <t xml:space="preserve"> Candidatus Methanoperedenaceae</t>
  </si>
  <si>
    <t xml:space="preserve"> Candidatus Methanoperedens</t>
  </si>
  <si>
    <t xml:space="preserve"> Tardiphaga</t>
  </si>
  <si>
    <t xml:space="preserve"> Salinihabitans</t>
  </si>
  <si>
    <t xml:space="preserve"> Roseibaca</t>
  </si>
  <si>
    <t xml:space="preserve"> Tranquillimonas</t>
  </si>
  <si>
    <t xml:space="preserve"> Competibacteraceae</t>
  </si>
  <si>
    <t xml:space="preserve"> Candidatus Contendobacter</t>
  </si>
  <si>
    <t xml:space="preserve"> Tersicoccus</t>
  </si>
  <si>
    <t xml:space="preserve"> Alteribacillus</t>
  </si>
  <si>
    <t xml:space="preserve"> Actibacterium</t>
  </si>
  <si>
    <t xml:space="preserve"> unclassified Deltaproteobacteria</t>
  </si>
  <si>
    <t xml:space="preserve"> Dissulfuribacter</t>
  </si>
  <si>
    <t xml:space="preserve"> Fretibacterium</t>
  </si>
  <si>
    <t xml:space="preserve"> Limimonas</t>
  </si>
  <si>
    <t xml:space="preserve"> Neiella</t>
  </si>
  <si>
    <t xml:space="preserve"> Ornatilinea</t>
  </si>
  <si>
    <t xml:space="preserve"> Acidobacteria subdivision 23</t>
  </si>
  <si>
    <t xml:space="preserve"> Thermoanaerobaculum</t>
  </si>
  <si>
    <t xml:space="preserve"> Thermophagus</t>
  </si>
  <si>
    <t xml:space="preserve"> unclassified Micrococcales</t>
  </si>
  <si>
    <t xml:space="preserve"> Timonella</t>
  </si>
  <si>
    <t xml:space="preserve"> Erysipelotrichia</t>
  </si>
  <si>
    <t xml:space="preserve"> Erysipelotrichales</t>
  </si>
  <si>
    <t xml:space="preserve"> Erysipelotrichaceae</t>
  </si>
  <si>
    <t xml:space="preserve"> Candidatus Stoquefichus</t>
  </si>
  <si>
    <t xml:space="preserve"> Methyloligella</t>
  </si>
  <si>
    <t xml:space="preserve"> Thermopetrobacter</t>
  </si>
  <si>
    <t xml:space="preserve"> Intestinibacter</t>
  </si>
  <si>
    <t xml:space="preserve"> Erysipelatoclostridium</t>
  </si>
  <si>
    <t xml:space="preserve"> Lachnoclostridium</t>
  </si>
  <si>
    <t xml:space="preserve"> Lihuaxuella</t>
  </si>
  <si>
    <t xml:space="preserve"> Labilitrichaceae</t>
  </si>
  <si>
    <t xml:space="preserve"> Labilithrix</t>
  </si>
  <si>
    <t xml:space="preserve"> Altibacter</t>
  </si>
  <si>
    <t xml:space="preserve"> Candidatus Phaeomarinobacter</t>
  </si>
  <si>
    <t xml:space="preserve"> Rouxiella</t>
  </si>
  <si>
    <t xml:space="preserve"> Hartmannibacter</t>
  </si>
  <si>
    <t xml:space="preserve"> Roseimaritima</t>
  </si>
  <si>
    <t xml:space="preserve"> Thiolapillus</t>
  </si>
  <si>
    <t xml:space="preserve"> Aestuariivita</t>
  </si>
  <si>
    <t xml:space="preserve"> Confluentimicrobium</t>
  </si>
  <si>
    <t xml:space="preserve"> Pararhizobium</t>
  </si>
  <si>
    <t xml:space="preserve"> Paraglaciecola</t>
  </si>
  <si>
    <t xml:space="preserve"> Boseongicola</t>
  </si>
  <si>
    <t xml:space="preserve"> Gimesia</t>
  </si>
  <si>
    <t xml:space="preserve"> Melaminivora</t>
  </si>
  <si>
    <t xml:space="preserve"> Pseudodonghicola</t>
  </si>
  <si>
    <t xml:space="preserve"> Seonamhaeicola</t>
  </si>
  <si>
    <t xml:space="preserve"> Tangfeifania</t>
  </si>
  <si>
    <t xml:space="preserve"> Terrimicrobium</t>
  </si>
  <si>
    <t xml:space="preserve"> Actinotignum</t>
  </si>
  <si>
    <t xml:space="preserve"> Wenzhouxiangellaceae</t>
  </si>
  <si>
    <t xml:space="preserve"> Wenzhouxiangella</t>
  </si>
  <si>
    <t xml:space="preserve"> Acidiferrobacterales</t>
  </si>
  <si>
    <t xml:space="preserve"> Acidiferrobacteraceae</t>
  </si>
  <si>
    <t xml:space="preserve"> Sulfurifustis</t>
  </si>
  <si>
    <t xml:space="preserve"> unclassified Rickettsiales</t>
  </si>
  <si>
    <t xml:space="preserve"> Candidatus Arcanobacter</t>
  </si>
  <si>
    <t xml:space="preserve"> Aurantimicrobium</t>
  </si>
  <si>
    <t xml:space="preserve"> Woeseiaceae</t>
  </si>
  <si>
    <t xml:space="preserve"> Woeseia</t>
  </si>
  <si>
    <t xml:space="preserve"> Tepidicaulis</t>
  </si>
  <si>
    <t xml:space="preserve"> Glutamicibacter</t>
  </si>
  <si>
    <t xml:space="preserve"> Paenarthrobacter</t>
  </si>
  <si>
    <t xml:space="preserve"> Chania</t>
  </si>
  <si>
    <t xml:space="preserve"> Monashia</t>
  </si>
  <si>
    <t xml:space="preserve"> Paramesorhizobium</t>
  </si>
  <si>
    <t xml:space="preserve"> Lachnotalea</t>
  </si>
  <si>
    <t xml:space="preserve"> unclassified Bacillales</t>
  </si>
  <si>
    <t xml:space="preserve"> Acidibacillus</t>
  </si>
  <si>
    <t xml:space="preserve"> Terracidiphilus</t>
  </si>
  <si>
    <t xml:space="preserve"> Oligoflexales</t>
  </si>
  <si>
    <t xml:space="preserve"> Pseudobacteriovoracaceae</t>
  </si>
  <si>
    <t xml:space="preserve"> Pseudobacteriovorax</t>
  </si>
  <si>
    <t xml:space="preserve"> Nioella</t>
  </si>
  <si>
    <t xml:space="preserve"> Silvibacterium</t>
  </si>
  <si>
    <t xml:space="preserve"> Methylobrevis</t>
  </si>
  <si>
    <t xml:space="preserve"> Apibacter</t>
  </si>
  <si>
    <t xml:space="preserve"> Sulfuriferula</t>
  </si>
  <si>
    <t xml:space="preserve"> Izhakiella</t>
  </si>
  <si>
    <t xml:space="preserve"> Anaerosporomusa</t>
  </si>
  <si>
    <t xml:space="preserve"> Maliponia</t>
  </si>
  <si>
    <t xml:space="preserve"> Haloparvum</t>
  </si>
  <si>
    <t xml:space="preserve"> Anaerocolumna</t>
  </si>
  <si>
    <t xml:space="preserve"> Labilibacter</t>
  </si>
  <si>
    <t xml:space="preserve"> Paeniclostridium</t>
  </si>
  <si>
    <t xml:space="preserve"> Cystofilobasidiales</t>
  </si>
  <si>
    <t xml:space="preserve"> Mrakiaceae</t>
  </si>
  <si>
    <t xml:space="preserve"> Xanthophyllomyces</t>
  </si>
  <si>
    <t xml:space="preserve"> Microthamniales</t>
  </si>
  <si>
    <t xml:space="preserve"> Symbiochloris</t>
  </si>
  <si>
    <t xml:space="preserve"> Longibacter</t>
  </si>
  <si>
    <t xml:space="preserve"> unclassified Oceanospirillales</t>
  </si>
  <si>
    <t xml:space="preserve"> Terasakiispira</t>
  </si>
  <si>
    <t xml:space="preserve"> Xanthomarina</t>
  </si>
  <si>
    <t xml:space="preserve"> Drancourtella</t>
  </si>
  <si>
    <t xml:space="preserve"> Paludifilum</t>
  </si>
  <si>
    <t xml:space="preserve"> Pseudopropionibacterium</t>
  </si>
  <si>
    <t xml:space="preserve"> Arsenicibacter</t>
  </si>
  <si>
    <t xml:space="preserve"> Rugosibacter</t>
  </si>
  <si>
    <t xml:space="preserve"> Arthrodermataceae</t>
  </si>
  <si>
    <t xml:space="preserve"> Nannizzia</t>
  </si>
  <si>
    <t xml:space="preserve"> Thermothelomyces</t>
  </si>
  <si>
    <t xml:space="preserve"> Orrella</t>
  </si>
  <si>
    <t xml:space="preserve"> Desnuesiella</t>
  </si>
  <si>
    <t xml:space="preserve"> Anaeromassilibacillus</t>
  </si>
  <si>
    <t xml:space="preserve"> Numidum</t>
  </si>
  <si>
    <t xml:space="preserve"> Prevotellamassilia</t>
  </si>
  <si>
    <t xml:space="preserve"> Haematomicrobium</t>
  </si>
  <si>
    <t xml:space="preserve"> Fuerstia</t>
  </si>
  <si>
    <t xml:space="preserve"> Eisenibacter</t>
  </si>
  <si>
    <t xml:space="preserve"> unclassified Flavobacteriales</t>
  </si>
  <si>
    <t xml:space="preserve"> Candidatus Walczuchella</t>
  </si>
  <si>
    <t xml:space="preserve"> Candidatus Moduliflexus</t>
  </si>
  <si>
    <t xml:space="preserve"> Emergomyces</t>
  </si>
  <si>
    <t xml:space="preserve"> Coniosporium</t>
  </si>
  <si>
    <t xml:space="preserve"> Salinivirgaceae</t>
  </si>
  <si>
    <t xml:space="preserve"> Salinivirga</t>
  </si>
  <si>
    <t xml:space="preserve"> Ardenticatenia</t>
  </si>
  <si>
    <t xml:space="preserve"> Ardenticatenales</t>
  </si>
  <si>
    <t xml:space="preserve"> Ardenticatenaceae</t>
  </si>
  <si>
    <t xml:space="preserve"> Candidatus Promineofilum</t>
  </si>
  <si>
    <t xml:space="preserve"> Mariniblastus</t>
  </si>
  <si>
    <t xml:space="preserve"> Arabia</t>
  </si>
  <si>
    <t xml:space="preserve"> Alkalispirochaeta</t>
  </si>
  <si>
    <t xml:space="preserve"> Notoacmeibacteraceae</t>
  </si>
  <si>
    <t xml:space="preserve"> Notoacmeibacter</t>
  </si>
  <si>
    <t xml:space="preserve"> Massilibacteroides</t>
  </si>
  <si>
    <t xml:space="preserve"> Thiomicrorhabdus</t>
  </si>
  <si>
    <t xml:space="preserve"> Methyloterricola</t>
  </si>
  <si>
    <t xml:space="preserve"> Aquidulcibacter</t>
  </si>
  <si>
    <t>Viruses</t>
  </si>
  <si>
    <t xml:space="preserve">cannot be assigned to a genus </t>
  </si>
  <si>
    <t>unclassified</t>
  </si>
  <si>
    <t xml:space="preserve"> Anabaenopsis</t>
  </si>
  <si>
    <t xml:space="preserve"> Candidatus Nephrothrix</t>
  </si>
  <si>
    <t xml:space="preserve"> Solirubrum</t>
  </si>
  <si>
    <t xml:space="preserve"> Jiulongibacter</t>
  </si>
  <si>
    <t xml:space="preserve"> Aquaspirillum</t>
  </si>
  <si>
    <t xml:space="preserve"> Setosphaeria</t>
  </si>
  <si>
    <t xml:space="preserve"> Candidatus Kapabacteria</t>
  </si>
  <si>
    <t xml:space="preserve"> Hugenholtzia</t>
  </si>
  <si>
    <t xml:space="preserve"> Leptospirillum</t>
  </si>
  <si>
    <t xml:space="preserve"> Aerococcaceae</t>
  </si>
  <si>
    <t xml:space="preserve"> Aerococcus</t>
  </si>
  <si>
    <t xml:space="preserve"> Bodonidae</t>
  </si>
  <si>
    <t xml:space="preserve"> Bodo</t>
  </si>
  <si>
    <t xml:space="preserve"> Micavibrio</t>
  </si>
  <si>
    <t xml:space="preserve"> Amphritea</t>
  </si>
  <si>
    <t xml:space="preserve"> Strigomonas</t>
  </si>
  <si>
    <t xml:space="preserve"> Mariniradius</t>
  </si>
  <si>
    <t xml:space="preserve"> Fusobacteria</t>
  </si>
  <si>
    <t xml:space="preserve"> Fusobacteriia</t>
  </si>
  <si>
    <t xml:space="preserve"> Fusobacteriales</t>
  </si>
  <si>
    <t xml:space="preserve"> Fusobacteriaceae</t>
  </si>
  <si>
    <t xml:space="preserve"> Fusobacterium</t>
  </si>
  <si>
    <t xml:space="preserve"> Desulfococcus</t>
  </si>
  <si>
    <t xml:space="preserve"> Thermoactinomyces</t>
  </si>
  <si>
    <t xml:space="preserve"> Mycoplasmatales</t>
  </si>
  <si>
    <t xml:space="preserve"> Mycoplasmataceae</t>
  </si>
  <si>
    <t xml:space="preserve"> Mycoplasma</t>
  </si>
  <si>
    <t xml:space="preserve"> Epulopiscium</t>
  </si>
  <si>
    <t xml:space="preserve"> Tulasnellaceae</t>
  </si>
  <si>
    <t xml:space="preserve"> Tulasnella</t>
  </si>
  <si>
    <t xml:space="preserve"> Taphrinomycotina incertae sedis</t>
  </si>
  <si>
    <t xml:space="preserve"> Saitoella</t>
  </si>
  <si>
    <t xml:space="preserve"> Mycetozoa</t>
  </si>
  <si>
    <t xml:space="preserve"> Dictyosteliida</t>
  </si>
  <si>
    <t xml:space="preserve"> Dictyostelium</t>
  </si>
  <si>
    <t xml:space="preserve"> Polysphondylium</t>
  </si>
  <si>
    <t xml:space="preserve"> Rhodothermus</t>
  </si>
  <si>
    <t xml:space="preserve"> Tolypocladium</t>
  </si>
  <si>
    <t xml:space="preserve"> Candidatus Magnetobacterium</t>
  </si>
  <si>
    <t xml:space="preserve"> Tissierellaceae</t>
  </si>
  <si>
    <t xml:space="preserve"> Tissierella</t>
  </si>
  <si>
    <t xml:space="preserve"> Capronia</t>
  </si>
  <si>
    <t xml:space="preserve"> Pelagophyceae</t>
  </si>
  <si>
    <t xml:space="preserve"> Pelagomonadales</t>
  </si>
  <si>
    <t xml:space="preserve"> Aureococcus</t>
  </si>
  <si>
    <t xml:space="preserve"> Desulfofustis</t>
  </si>
  <si>
    <t xml:space="preserve"> Moritellaceae</t>
  </si>
  <si>
    <t xml:space="preserve"> Moritella</t>
  </si>
  <si>
    <t xml:space="preserve"> Tessaracoccus</t>
  </si>
  <si>
    <t xml:space="preserve"> Thermobifida</t>
  </si>
  <si>
    <t xml:space="preserve"> Williamsiaceae</t>
  </si>
  <si>
    <t xml:space="preserve"> Williamsia</t>
  </si>
  <si>
    <t xml:space="preserve"> Dothideales incertae sedis</t>
  </si>
  <si>
    <t xml:space="preserve"> Hortaea</t>
  </si>
  <si>
    <t xml:space="preserve"> Neochlamydia</t>
  </si>
  <si>
    <t xml:space="preserve"> Kofleriaceae</t>
  </si>
  <si>
    <t xml:space="preserve"> Haliangium</t>
  </si>
  <si>
    <t xml:space="preserve"> Magnetococcus</t>
  </si>
  <si>
    <t xml:space="preserve"> Tannerella</t>
  </si>
  <si>
    <t xml:space="preserve"> Crenotrichaceae</t>
  </si>
  <si>
    <t xml:space="preserve"> Crenothrix</t>
  </si>
  <si>
    <t xml:space="preserve"> Jaapiales</t>
  </si>
  <si>
    <t xml:space="preserve"> Jaapiaceae</t>
  </si>
  <si>
    <t xml:space="preserve"> Jaapia</t>
  </si>
  <si>
    <t xml:space="preserve"> Sulfurimonas</t>
  </si>
  <si>
    <t xml:space="preserve"> Mesonia</t>
  </si>
  <si>
    <t xml:space="preserve"> Anaerolinea</t>
  </si>
  <si>
    <t xml:space="preserve"> Alkaliflexus</t>
  </si>
  <si>
    <t xml:space="preserve"> Algicola</t>
  </si>
  <si>
    <t xml:space="preserve"> Sporolactobacillaceae</t>
  </si>
  <si>
    <t xml:space="preserve"> Tuberibacillus</t>
  </si>
  <si>
    <t xml:space="preserve"> Pelagibaca</t>
  </si>
  <si>
    <t xml:space="preserve"> Granulosicoccaceae</t>
  </si>
  <si>
    <t xml:space="preserve"> Granulosicoccus</t>
  </si>
  <si>
    <t xml:space="preserve"> Blastocatellia</t>
  </si>
  <si>
    <t xml:space="preserve"> Chloracidobacterium</t>
  </si>
  <si>
    <t xml:space="preserve"> unclassified Bacteroidales</t>
  </si>
  <si>
    <t xml:space="preserve"> Candidatus Symbiothrix</t>
  </si>
  <si>
    <t xml:space="preserve"> Haloferula</t>
  </si>
  <si>
    <t xml:space="preserve"> Butyricicoccus</t>
  </si>
  <si>
    <t xml:space="preserve"> Herbiconiux</t>
  </si>
  <si>
    <t xml:space="preserve"> Fervidicella</t>
  </si>
  <si>
    <t xml:space="preserve"> Draconibacterium</t>
  </si>
  <si>
    <t xml:space="preserve"> Thalassotalea</t>
  </si>
  <si>
    <t xml:space="preserve"> Candida/Lodderomyces clade</t>
  </si>
  <si>
    <t xml:space="preserve"> Candida</t>
  </si>
  <si>
    <t xml:space="preserve"> Sedimentitalea</t>
  </si>
  <si>
    <t xml:space="preserve"> Moheibacter</t>
  </si>
  <si>
    <t xml:space="preserve"> Mariniphaga</t>
  </si>
  <si>
    <t xml:space="preserve"> unclassified Sorangiineae</t>
  </si>
  <si>
    <t xml:space="preserve"> Minicystis</t>
  </si>
  <si>
    <t xml:space="preserve"> Lacimicrobium</t>
  </si>
  <si>
    <t xml:space="preserve"> Acidipropionibacterium</t>
  </si>
  <si>
    <t xml:space="preserve"> Fimbriiglobus</t>
  </si>
  <si>
    <t xml:space="preserve"> Balneolaeota</t>
  </si>
  <si>
    <t xml:space="preserve"> Balneolia</t>
  </si>
  <si>
    <t xml:space="preserve"> Balneolales</t>
  </si>
  <si>
    <t xml:space="preserve"> Balneolaceae</t>
  </si>
  <si>
    <t xml:space="preserve"> Rhodohalobacter</t>
  </si>
  <si>
    <t xml:space="preserve"> Oryzisolibacter</t>
  </si>
  <si>
    <t xml:space="preserve"> Melittangium</t>
  </si>
  <si>
    <t xml:space="preserve"> Vitreoscilla</t>
  </si>
  <si>
    <t xml:space="preserve"> Leptothrix</t>
  </si>
  <si>
    <t xml:space="preserve"> Francisellaceae</t>
  </si>
  <si>
    <t xml:space="preserve"> Francisella</t>
  </si>
  <si>
    <t xml:space="preserve"> Citrobacter</t>
  </si>
  <si>
    <t xml:space="preserve"> Shigella</t>
  </si>
  <si>
    <t xml:space="preserve"> unclassified Enterobacterales</t>
  </si>
  <si>
    <t xml:space="preserve"> Plesiomonas</t>
  </si>
  <si>
    <t xml:space="preserve"> Oxalobacter</t>
  </si>
  <si>
    <t xml:space="preserve"> Syntrophomonadaceae</t>
  </si>
  <si>
    <t xml:space="preserve"> Syntrophomonas</t>
  </si>
  <si>
    <t xml:space="preserve"> Piscirickettsia</t>
  </si>
  <si>
    <t xml:space="preserve"> Pediococcus</t>
  </si>
  <si>
    <t xml:space="preserve"> Atopobium</t>
  </si>
  <si>
    <t xml:space="preserve"> Erysipelothrix</t>
  </si>
  <si>
    <t xml:space="preserve"> Propionibacterium</t>
  </si>
  <si>
    <t xml:space="preserve"> Thermomonospora</t>
  </si>
  <si>
    <t xml:space="preserve"> Aeromicrobium</t>
  </si>
  <si>
    <t xml:space="preserve"> Pimelobacter</t>
  </si>
  <si>
    <t xml:space="preserve"> Methanohalophilus</t>
  </si>
  <si>
    <t xml:space="preserve"> Desulfobacter</t>
  </si>
  <si>
    <t xml:space="preserve"> Desulfobacterium</t>
  </si>
  <si>
    <t xml:space="preserve"> Pyrodictiaceae</t>
  </si>
  <si>
    <t xml:space="preserve"> Pyrodictium</t>
  </si>
  <si>
    <t xml:space="preserve"> Halanaerobiaceae</t>
  </si>
  <si>
    <t xml:space="preserve"> Halanaerobium</t>
  </si>
  <si>
    <t xml:space="preserve"> Symbiobacteriaceae</t>
  </si>
  <si>
    <t xml:space="preserve"> Symbiobacterium</t>
  </si>
  <si>
    <t xml:space="preserve"> Vagococcus</t>
  </si>
  <si>
    <t xml:space="preserve"> Pneumocystidomycetes</t>
  </si>
  <si>
    <t xml:space="preserve"> Pneumocystidales</t>
  </si>
  <si>
    <t xml:space="preserve"> Pneumocystidaceae</t>
  </si>
  <si>
    <t xml:space="preserve"> Pneumocystis</t>
  </si>
  <si>
    <t xml:space="preserve"> Piromyces</t>
  </si>
  <si>
    <t xml:space="preserve"> Phycomycetaceae</t>
  </si>
  <si>
    <t xml:space="preserve"> Phycomyces</t>
  </si>
  <si>
    <t xml:space="preserve"> Rhizopodaceae</t>
  </si>
  <si>
    <t xml:space="preserve"> Rhizopus</t>
  </si>
  <si>
    <t xml:space="preserve"> Dipodascaceae</t>
  </si>
  <si>
    <t xml:space="preserve"> Yarrowia</t>
  </si>
  <si>
    <t xml:space="preserve"> Cryphonectriaceae</t>
  </si>
  <si>
    <t xml:space="preserve"> Cryphonectria-Endothia species complex</t>
  </si>
  <si>
    <t xml:space="preserve"> Cryphonectria</t>
  </si>
  <si>
    <t xml:space="preserve"> Agaricus</t>
  </si>
  <si>
    <t xml:space="preserve"> Lentinula</t>
  </si>
  <si>
    <t xml:space="preserve"> Alternaria</t>
  </si>
  <si>
    <t xml:space="preserve"> Laetiporaceae</t>
  </si>
  <si>
    <t xml:space="preserve"> Laetiporus</t>
  </si>
  <si>
    <t xml:space="preserve"> Trichomonadida</t>
  </si>
  <si>
    <t xml:space="preserve"> Trichomonadidae</t>
  </si>
  <si>
    <t xml:space="preserve"> Trichomonas</t>
  </si>
  <si>
    <t xml:space="preserve"> Vahlkampfiidae</t>
  </si>
  <si>
    <t xml:space="preserve"> Naegleria</t>
  </si>
  <si>
    <t xml:space="preserve"> Spirotrichea</t>
  </si>
  <si>
    <t xml:space="preserve"> Stichotrichia</t>
  </si>
  <si>
    <t xml:space="preserve"> Sporadotrichida</t>
  </si>
  <si>
    <t xml:space="preserve"> Oxytrichidae</t>
  </si>
  <si>
    <t xml:space="preserve"> Oxytrichinae</t>
  </si>
  <si>
    <t xml:space="preserve"> Oxytricha</t>
  </si>
  <si>
    <t xml:space="preserve"> Syncephalastraceae</t>
  </si>
  <si>
    <t xml:space="preserve"> Syncephalastrum</t>
  </si>
  <si>
    <t xml:space="preserve"> Ascoideaceae</t>
  </si>
  <si>
    <t xml:space="preserve"> Ascoidea</t>
  </si>
  <si>
    <t xml:space="preserve"> Perkinsea</t>
  </si>
  <si>
    <t xml:space="preserve"> Perkinsida</t>
  </si>
  <si>
    <t xml:space="preserve"> Perkinsidae</t>
  </si>
  <si>
    <t xml:space="preserve"> Perkinsus</t>
  </si>
  <si>
    <t xml:space="preserve"> Lachnospira</t>
  </si>
  <si>
    <t xml:space="preserve"> Desulfobacula</t>
  </si>
  <si>
    <t xml:space="preserve"> Marinomonas</t>
  </si>
  <si>
    <t xml:space="preserve"> Bonnemaisoniales</t>
  </si>
  <si>
    <t xml:space="preserve"> Bonnemaisoniaceae</t>
  </si>
  <si>
    <t xml:space="preserve"> Asparagopsis</t>
  </si>
  <si>
    <t xml:space="preserve"> Luteococcus</t>
  </si>
  <si>
    <t xml:space="preserve"> Microsporum</t>
  </si>
  <si>
    <t xml:space="preserve"> Fomitopsidaceae</t>
  </si>
  <si>
    <t xml:space="preserve"> Fomitopsis</t>
  </si>
  <si>
    <t xml:space="preserve"> Gregarinasina</t>
  </si>
  <si>
    <t xml:space="preserve"> Eugregarinorida</t>
  </si>
  <si>
    <t xml:space="preserve"> Gregarinidae</t>
  </si>
  <si>
    <t xml:space="preserve"> Gregarina</t>
  </si>
  <si>
    <t xml:space="preserve"> Microsporidia</t>
  </si>
  <si>
    <t xml:space="preserve"> Pansporoblastina</t>
  </si>
  <si>
    <t xml:space="preserve"> Pleistophoridae</t>
  </si>
  <si>
    <t xml:space="preserve"> Vavraia</t>
  </si>
  <si>
    <t xml:space="preserve"> Sporichthyaceae</t>
  </si>
  <si>
    <t xml:space="preserve"> Sporichthya</t>
  </si>
  <si>
    <t xml:space="preserve"> Desulfacinum</t>
  </si>
  <si>
    <t xml:space="preserve"> Holophaga</t>
  </si>
  <si>
    <t xml:space="preserve"> Sporocadaceae</t>
  </si>
  <si>
    <t xml:space="preserve"> Pestalotiopsis</t>
  </si>
  <si>
    <t xml:space="preserve"> Thermocrispum</t>
  </si>
  <si>
    <t xml:space="preserve"> Gloeophyllales</t>
  </si>
  <si>
    <t xml:space="preserve"> Gloeophyllaceae</t>
  </si>
  <si>
    <t xml:space="preserve"> Neolentinus</t>
  </si>
  <si>
    <t xml:space="preserve"> Thioploca</t>
  </si>
  <si>
    <t xml:space="preserve"> Bathycoccus</t>
  </si>
  <si>
    <t xml:space="preserve"> Hypocrella</t>
  </si>
  <si>
    <t xml:space="preserve"> Syntrophus</t>
  </si>
  <si>
    <t xml:space="preserve"> Tolumonas</t>
  </si>
  <si>
    <t xml:space="preserve"> Holosporaceae</t>
  </si>
  <si>
    <t xml:space="preserve"> Holospora</t>
  </si>
  <si>
    <t xml:space="preserve"> Leucothrix</t>
  </si>
  <si>
    <t xml:space="preserve"> Geovibrio</t>
  </si>
  <si>
    <t xml:space="preserve"> Intrasporangium</t>
  </si>
  <si>
    <t xml:space="preserve"> Acidimicrobium</t>
  </si>
  <si>
    <t xml:space="preserve"> Massarineae</t>
  </si>
  <si>
    <t xml:space="preserve"> Massarinaceae</t>
  </si>
  <si>
    <t xml:space="preserve"> Stagonospora</t>
  </si>
  <si>
    <t xml:space="preserve"> Dermacoccaceae</t>
  </si>
  <si>
    <t xml:space="preserve"> Dermacoccus</t>
  </si>
  <si>
    <t xml:space="preserve"> Persicobacteraceae</t>
  </si>
  <si>
    <t xml:space="preserve"> Persicobacter</t>
  </si>
  <si>
    <t xml:space="preserve"> Microascales</t>
  </si>
  <si>
    <t xml:space="preserve"> Ceratocystidaceae</t>
  </si>
  <si>
    <t xml:space="preserve"> Thielaviopsis</t>
  </si>
  <si>
    <t xml:space="preserve"> Holdemania</t>
  </si>
  <si>
    <t xml:space="preserve"> Dehalococcoidia</t>
  </si>
  <si>
    <t xml:space="preserve"> Dehalococcoidales</t>
  </si>
  <si>
    <t xml:space="preserve"> Dehalococcoidaceae</t>
  </si>
  <si>
    <t xml:space="preserve"> Dehalococcoides</t>
  </si>
  <si>
    <t xml:space="preserve"> Desulfurobacteriales</t>
  </si>
  <si>
    <t xml:space="preserve"> Desulfurobacteriaceae</t>
  </si>
  <si>
    <t xml:space="preserve"> Desulfurobacterium</t>
  </si>
  <si>
    <t xml:space="preserve"> Aquificaceae</t>
  </si>
  <si>
    <t xml:space="preserve"> Thermocrinis</t>
  </si>
  <si>
    <t xml:space="preserve"> Wolfiporia</t>
  </si>
  <si>
    <t xml:space="preserve"> Aminobacterium</t>
  </si>
  <si>
    <t xml:space="preserve"> Methylovorus</t>
  </si>
  <si>
    <t xml:space="preserve"> Tatumella</t>
  </si>
  <si>
    <t xml:space="preserve"> Allochromatium</t>
  </si>
  <si>
    <t xml:space="preserve"> Marichromatium</t>
  </si>
  <si>
    <t xml:space="preserve"> Natronohydrobacter</t>
  </si>
  <si>
    <t xml:space="preserve"> Natrinema</t>
  </si>
  <si>
    <t xml:space="preserve"> Glaciecola</t>
  </si>
  <si>
    <t xml:space="preserve"> Diatrypaceae</t>
  </si>
  <si>
    <t xml:space="preserve"> Eutypa</t>
  </si>
  <si>
    <t xml:space="preserve"> Papillibacter</t>
  </si>
  <si>
    <t xml:space="preserve"> Sordariales incertae sedis</t>
  </si>
  <si>
    <t xml:space="preserve"> Madurella</t>
  </si>
  <si>
    <t xml:space="preserve"> Anaeromyces</t>
  </si>
  <si>
    <t xml:space="preserve"> Zobellia</t>
  </si>
  <si>
    <t xml:space="preserve"> Dichomitus</t>
  </si>
  <si>
    <t xml:space="preserve"> Knoellia</t>
  </si>
  <si>
    <t xml:space="preserve"> Dacryopinax</t>
  </si>
  <si>
    <t xml:space="preserve"> Methanothermobacter</t>
  </si>
  <si>
    <t xml:space="preserve"> Thiorhodospira</t>
  </si>
  <si>
    <t xml:space="preserve"> Jeotgalibacillus</t>
  </si>
  <si>
    <t xml:space="preserve"> Paucimonas</t>
  </si>
  <si>
    <t xml:space="preserve"> Cedecea</t>
  </si>
  <si>
    <t xml:space="preserve"> Trabulsiella</t>
  </si>
  <si>
    <t xml:space="preserve"> Raoultella</t>
  </si>
  <si>
    <t xml:space="preserve"> Thermovibrio</t>
  </si>
  <si>
    <t xml:space="preserve"> Varibaculum</t>
  </si>
  <si>
    <t xml:space="preserve"> Bacillariales</t>
  </si>
  <si>
    <t xml:space="preserve"> Bacillariaceae</t>
  </si>
  <si>
    <t xml:space="preserve"> Fragilariopsis</t>
  </si>
  <si>
    <t xml:space="preserve"> Thalassolituus</t>
  </si>
  <si>
    <t xml:space="preserve"> Methanococci</t>
  </si>
  <si>
    <t xml:space="preserve"> Methanococcales</t>
  </si>
  <si>
    <t xml:space="preserve"> Methanocaldococcaceae</t>
  </si>
  <si>
    <t xml:space="preserve"> Methanocaldococcus</t>
  </si>
  <si>
    <t xml:space="preserve"> Methanotorris</t>
  </si>
  <si>
    <t xml:space="preserve"> Gemmiger</t>
  </si>
  <si>
    <t xml:space="preserve"> unclassified Myxococcales</t>
  </si>
  <si>
    <t xml:space="preserve"> Enhygromyxa</t>
  </si>
  <si>
    <t xml:space="preserve"> Garciella</t>
  </si>
  <si>
    <t xml:space="preserve"> Onygenaceae</t>
  </si>
  <si>
    <t xml:space="preserve"> Polytolypa</t>
  </si>
  <si>
    <t xml:space="preserve"> Saccharospirillaceae</t>
  </si>
  <si>
    <t xml:space="preserve"> Reinekea</t>
  </si>
  <si>
    <t xml:space="preserve"> Caldilinea</t>
  </si>
  <si>
    <t xml:space="preserve"> Ulvibacter</t>
  </si>
  <si>
    <t xml:space="preserve"> Chitinimonas</t>
  </si>
  <si>
    <t xml:space="preserve"> Anaerotruncus</t>
  </si>
  <si>
    <t xml:space="preserve"> Acidomyces</t>
  </si>
  <si>
    <t xml:space="preserve"> Grimontia</t>
  </si>
  <si>
    <t xml:space="preserve"> Mucispirillum</t>
  </si>
  <si>
    <t xml:space="preserve"> Caldanaerobacter</t>
  </si>
  <si>
    <t xml:space="preserve"> Thermoanaerobacterales Family IV. Incertae Sedis</t>
  </si>
  <si>
    <t xml:space="preserve"> Mahella</t>
  </si>
  <si>
    <t xml:space="preserve"> Lentisphaerae</t>
  </si>
  <si>
    <t xml:space="preserve"> Lentisphaeria</t>
  </si>
  <si>
    <t xml:space="preserve"> Lentisphaerales</t>
  </si>
  <si>
    <t xml:space="preserve"> Lentisphaeraceae</t>
  </si>
  <si>
    <t xml:space="preserve"> Lentisphaera</t>
  </si>
  <si>
    <t xml:space="preserve"> unclassified Terrabacteria group</t>
  </si>
  <si>
    <t xml:space="preserve"> Thermobaculum</t>
  </si>
  <si>
    <t xml:space="preserve"> Salipiger</t>
  </si>
  <si>
    <t xml:space="preserve"> Oribacterium</t>
  </si>
  <si>
    <t xml:space="preserve"> Alkalimonas</t>
  </si>
  <si>
    <t xml:space="preserve"> Thermincola</t>
  </si>
  <si>
    <t xml:space="preserve"> Nereida</t>
  </si>
  <si>
    <t xml:space="preserve"> Odoribacter</t>
  </si>
  <si>
    <t xml:space="preserve"> Lobosporangium</t>
  </si>
  <si>
    <t xml:space="preserve"> Pusillimonas</t>
  </si>
  <si>
    <t xml:space="preserve"> Dinoroseobacter</t>
  </si>
  <si>
    <t xml:space="preserve"> Salinibacillus</t>
  </si>
  <si>
    <t xml:space="preserve"> Dokdonia</t>
  </si>
  <si>
    <t xml:space="preserve"> Halovivax</t>
  </si>
  <si>
    <t xml:space="preserve"> Conchiformibius</t>
  </si>
  <si>
    <t xml:space="preserve"> Olleya</t>
  </si>
  <si>
    <t xml:space="preserve"> Turneriella</t>
  </si>
  <si>
    <t xml:space="preserve"> Simplicispira</t>
  </si>
  <si>
    <t xml:space="preserve"> Grosmannia</t>
  </si>
  <si>
    <t xml:space="preserve"> Candidatus Jettenia</t>
  </si>
  <si>
    <t xml:space="preserve"> Flaviramulus</t>
  </si>
  <si>
    <t xml:space="preserve"> Zetaproteobacteria</t>
  </si>
  <si>
    <t xml:space="preserve"> Mariprofundales</t>
  </si>
  <si>
    <t xml:space="preserve"> Mariprofundaceae</t>
  </si>
  <si>
    <t xml:space="preserve"> Mariprofundus</t>
  </si>
  <si>
    <t xml:space="preserve"> Sediminibacter</t>
  </si>
  <si>
    <t xml:space="preserve"> Actinocatenispora</t>
  </si>
  <si>
    <t xml:space="preserve"> Tamlana</t>
  </si>
  <si>
    <t xml:space="preserve"> Chrysiogenetes</t>
  </si>
  <si>
    <t xml:space="preserve"> Chrysiogenales</t>
  </si>
  <si>
    <t xml:space="preserve"> Chrysiogenaceae</t>
  </si>
  <si>
    <t xml:space="preserve"> Desulfurispirillum</t>
  </si>
  <si>
    <t xml:space="preserve"> Salinicola</t>
  </si>
  <si>
    <t xml:space="preserve"> Spathaspora</t>
  </si>
  <si>
    <t xml:space="preserve"> Proteiniborus</t>
  </si>
  <si>
    <t xml:space="preserve"> Elusimicrobia</t>
  </si>
  <si>
    <t xml:space="preserve"> Elusimicrobiales</t>
  </si>
  <si>
    <t xml:space="preserve"> Elusimicrobiaceae</t>
  </si>
  <si>
    <t xml:space="preserve"> Elusimicrobium</t>
  </si>
  <si>
    <t xml:space="preserve"> Dethiobacter</t>
  </si>
  <si>
    <t xml:space="preserve"> Flagellimonas</t>
  </si>
  <si>
    <t xml:space="preserve"> Frondihabitans</t>
  </si>
  <si>
    <t xml:space="preserve"> Mangrovibacter</t>
  </si>
  <si>
    <t xml:space="preserve"> Joostella</t>
  </si>
  <si>
    <t xml:space="preserve"> Balneola</t>
  </si>
  <si>
    <t xml:space="preserve"> Methanoregulaceae</t>
  </si>
  <si>
    <t xml:space="preserve"> Methanosphaerula</t>
  </si>
  <si>
    <t xml:space="preserve"> Nautella</t>
  </si>
  <si>
    <t xml:space="preserve"> Nesiotobacter</t>
  </si>
  <si>
    <t xml:space="preserve"> Candidatus Azobacteroides</t>
  </si>
  <si>
    <t xml:space="preserve"> Methylacidiphilae</t>
  </si>
  <si>
    <t xml:space="preserve"> Methylacidiphilales</t>
  </si>
  <si>
    <t xml:space="preserve"> Methylacidiphilaceae</t>
  </si>
  <si>
    <t xml:space="preserve"> Methylacidiphilum</t>
  </si>
  <si>
    <t xml:space="preserve"> Microterricola</t>
  </si>
  <si>
    <t xml:space="preserve"> Zhouia</t>
  </si>
  <si>
    <t xml:space="preserve"> aphid secondary symbionts</t>
  </si>
  <si>
    <t xml:space="preserve"> Candidatus Hamiltonella</t>
  </si>
  <si>
    <t xml:space="preserve"> Shimia</t>
  </si>
  <si>
    <t xml:space="preserve"> Bermanella</t>
  </si>
  <si>
    <t xml:space="preserve"> Pseudozobellia</t>
  </si>
  <si>
    <t xml:space="preserve"> Leeia</t>
  </si>
  <si>
    <t xml:space="preserve"> Paenisporosarcina</t>
  </si>
  <si>
    <t xml:space="preserve"> Halogranum</t>
  </si>
  <si>
    <t xml:space="preserve"> Cellulosilyticum</t>
  </si>
  <si>
    <t xml:space="preserve"> SAR116 cluster</t>
  </si>
  <si>
    <t xml:space="preserve"> Candidatus Puniceispirillum</t>
  </si>
  <si>
    <t xml:space="preserve"> Marinifilaceae</t>
  </si>
  <si>
    <t xml:space="preserve"> Marinifilum</t>
  </si>
  <si>
    <t xml:space="preserve"> Rubricoccus</t>
  </si>
  <si>
    <t xml:space="preserve"> Piscicoccus</t>
  </si>
  <si>
    <t xml:space="preserve"> Thaumarchaeota</t>
  </si>
  <si>
    <t xml:space="preserve"> Nitrosopumilales</t>
  </si>
  <si>
    <t xml:space="preserve"> Nitrosopumilaceae</t>
  </si>
  <si>
    <t xml:space="preserve"> Candidatus Nitrosoarchaeum</t>
  </si>
  <si>
    <t xml:space="preserve"> Pseudoflavonifractor</t>
  </si>
  <si>
    <t xml:space="preserve"> Thermoplasmata</t>
  </si>
  <si>
    <t xml:space="preserve"> Methanomassiliicoccales</t>
  </si>
  <si>
    <t xml:space="preserve"> Methanomassiliicoccaceae</t>
  </si>
  <si>
    <t xml:space="preserve"> Methanomassiliicoccus</t>
  </si>
  <si>
    <t xml:space="preserve"> Glomeromycotina</t>
  </si>
  <si>
    <t xml:space="preserve"> Glomeromycetes</t>
  </si>
  <si>
    <t xml:space="preserve"> Glomerales</t>
  </si>
  <si>
    <t xml:space="preserve"> Glomeraceae</t>
  </si>
  <si>
    <t xml:space="preserve"> Rhizophagus</t>
  </si>
  <si>
    <t xml:space="preserve"> Allokutzneria</t>
  </si>
  <si>
    <t xml:space="preserve"> Candidatus Magnetomorum</t>
  </si>
  <si>
    <t xml:space="preserve"> Chromerida</t>
  </si>
  <si>
    <t xml:space="preserve"> Vitrella</t>
  </si>
  <si>
    <t xml:space="preserve"> Defluviitaleaceae</t>
  </si>
  <si>
    <t xml:space="preserve"> Defluviitalea</t>
  </si>
  <si>
    <t xml:space="preserve"> Cecembia</t>
  </si>
  <si>
    <t xml:space="preserve"> Nitritalea</t>
  </si>
  <si>
    <t xml:space="preserve"> Planktotalea</t>
  </si>
  <si>
    <t xml:space="preserve"> Zancudomyces</t>
  </si>
  <si>
    <t xml:space="preserve"> Moorella group</t>
  </si>
  <si>
    <t xml:space="preserve"> Calderihabitans</t>
  </si>
  <si>
    <t xml:space="preserve"> Fictibacillus</t>
  </si>
  <si>
    <t xml:space="preserve"> Sinosporangium</t>
  </si>
  <si>
    <t xml:space="preserve"> Halovenus</t>
  </si>
  <si>
    <t xml:space="preserve"> Aliifodinibius</t>
  </si>
  <si>
    <t xml:space="preserve"> Pontibaca</t>
  </si>
  <si>
    <t xml:space="preserve"> Mameliella</t>
  </si>
  <si>
    <t xml:space="preserve"> Gynuella</t>
  </si>
  <si>
    <t xml:space="preserve"> Asaccharospora</t>
  </si>
  <si>
    <t xml:space="preserve"> Gottschalkiaceae</t>
  </si>
  <si>
    <t xml:space="preserve"> Gottschalkia</t>
  </si>
  <si>
    <t xml:space="preserve"> Yuhushiella</t>
  </si>
  <si>
    <t xml:space="preserve"> Wenyingzhuangia</t>
  </si>
  <si>
    <t xml:space="preserve"> Desulfuribacillus</t>
  </si>
  <si>
    <t xml:space="preserve"> Blastocatellales</t>
  </si>
  <si>
    <t xml:space="preserve"> Pyrinomonadaceae</t>
  </si>
  <si>
    <t xml:space="preserve"> Pyrinomonas</t>
  </si>
  <si>
    <t xml:space="preserve"> Chishuiella</t>
  </si>
  <si>
    <t xml:space="preserve"> unclassified Tissierellia</t>
  </si>
  <si>
    <t xml:space="preserve"> Ezakiella</t>
  </si>
  <si>
    <t xml:space="preserve"> Puniceibacterium</t>
  </si>
  <si>
    <t xml:space="preserve"> Desulfoplanes</t>
  </si>
  <si>
    <t xml:space="preserve"> Epibacterium</t>
  </si>
  <si>
    <t xml:space="preserve"> Pustulibacterium</t>
  </si>
  <si>
    <t xml:space="preserve"> Candidatus Methylopumilus</t>
  </si>
  <si>
    <t xml:space="preserve"> Lunatimonas</t>
  </si>
  <si>
    <t xml:space="preserve"> Longimonas</t>
  </si>
  <si>
    <t xml:space="preserve"> Oblitimonas</t>
  </si>
  <si>
    <t xml:space="preserve"> Clostridioides</t>
  </si>
  <si>
    <t xml:space="preserve"> Paramaledivibacter</t>
  </si>
  <si>
    <t xml:space="preserve"> Candidatus Tokpelaia</t>
  </si>
  <si>
    <t xml:space="preserve"> Ruthenibacterium</t>
  </si>
  <si>
    <t xml:space="preserve"> Naemateliaceae</t>
  </si>
  <si>
    <t xml:space="preserve"> Naematelia</t>
  </si>
  <si>
    <t xml:space="preserve"> sulfur-oxidizing symbionts</t>
  </si>
  <si>
    <t xml:space="preserve"> Candidatus Thiodiazotropha</t>
  </si>
  <si>
    <t xml:space="preserve"> Halofilum</t>
  </si>
  <si>
    <t xml:space="preserve"> Vaginella</t>
  </si>
  <si>
    <t xml:space="preserve"> Massilioclostridium</t>
  </si>
  <si>
    <t xml:space="preserve"> Candidatus Vecturithrix</t>
  </si>
  <si>
    <t xml:space="preserve"> Robbsia</t>
  </si>
  <si>
    <t xml:space="preserve"> Agathobaculum</t>
  </si>
  <si>
    <t xml:space="preserve"> Plectosphaerellaceae</t>
  </si>
  <si>
    <t xml:space="preserve"> Verticillium</t>
  </si>
  <si>
    <t xml:space="preserve"> Parvularcula</t>
  </si>
  <si>
    <t xml:space="preserve"> Starkeya</t>
  </si>
  <si>
    <t xml:space="preserve"> Maribius</t>
  </si>
  <si>
    <t xml:space="preserve"> Prymnesiales</t>
  </si>
  <si>
    <t xml:space="preserve"> Chrysochromulinaceae</t>
  </si>
  <si>
    <t xml:space="preserve"> Chrysochromulina</t>
  </si>
  <si>
    <t xml:space="preserve"> Auraticoccus</t>
  </si>
  <si>
    <t xml:space="preserve"> Filomicrobium</t>
  </si>
  <si>
    <t xml:space="preserve"> Herminiimonas</t>
  </si>
  <si>
    <t xml:space="preserve"> Haematobacter</t>
  </si>
  <si>
    <t xml:space="preserve"> Lacunisphaera</t>
  </si>
  <si>
    <t xml:space="preserve"> Bipolaris</t>
  </si>
  <si>
    <t xml:space="preserve"> Tuberaceae</t>
  </si>
  <si>
    <t xml:space="preserve"> Tuber</t>
  </si>
  <si>
    <t xml:space="preserve"> Mycenaceae</t>
  </si>
  <si>
    <t xml:space="preserve"> Mycena</t>
  </si>
  <si>
    <t xml:space="preserve"> Hypocreales incertae sedis</t>
  </si>
  <si>
    <t xml:space="preserve"> Acremonium</t>
  </si>
  <si>
    <t xml:space="preserve"> Oceanobacter</t>
  </si>
  <si>
    <t xml:space="preserve"> Castellaniella</t>
  </si>
  <si>
    <t xml:space="preserve"> Thermoactinospora</t>
  </si>
  <si>
    <t xml:space="preserve"> Herpetosiphonales</t>
  </si>
  <si>
    <t xml:space="preserve"> Herpetosiphonaceae</t>
  </si>
  <si>
    <t xml:space="preserve"> Herpetosiphon</t>
  </si>
  <si>
    <t xml:space="preserve"> Methylobacillus</t>
  </si>
  <si>
    <t xml:space="preserve"> Peniophoraceae</t>
  </si>
  <si>
    <t xml:space="preserve"> Peniophora</t>
  </si>
  <si>
    <t xml:space="preserve"> Methanomicrobiaceae</t>
  </si>
  <si>
    <t xml:space="preserve"> Methanoculleus</t>
  </si>
  <si>
    <t xml:space="preserve"> Ustilaginoidea</t>
  </si>
  <si>
    <t xml:space="preserve"> Dokdonella</t>
  </si>
  <si>
    <t xml:space="preserve"> Dermateaceae</t>
  </si>
  <si>
    <t xml:space="preserve"> Diplocarpon</t>
  </si>
  <si>
    <t xml:space="preserve"> Maritalea</t>
  </si>
  <si>
    <t xml:space="preserve"> Plantactinospora</t>
  </si>
  <si>
    <t xml:space="preserve"> Alloactinosynnema</t>
  </si>
  <si>
    <t xml:space="preserve"> Candidimonas</t>
  </si>
  <si>
    <t xml:space="preserve"> Magnetovibrio</t>
  </si>
  <si>
    <t xml:space="preserve"> Magnaporthiopsis</t>
  </si>
  <si>
    <t xml:space="preserve"> Azotobacter group</t>
  </si>
  <si>
    <t xml:space="preserve"> Azotobacter</t>
  </si>
  <si>
    <t xml:space="preserve"> Oceanospirillum</t>
  </si>
  <si>
    <t xml:space="preserve"> Teredinibacter</t>
  </si>
  <si>
    <t xml:space="preserve"> Phaeodactylaceae</t>
  </si>
  <si>
    <t xml:space="preserve"> Phaeodactylum</t>
  </si>
  <si>
    <t xml:space="preserve"> Trichophyton</t>
  </si>
  <si>
    <t xml:space="preserve"> Cyanidioschyzon</t>
  </si>
  <si>
    <t xml:space="preserve"> Desulfosporosinus</t>
  </si>
  <si>
    <t xml:space="preserve"> Segniliparaceae</t>
  </si>
  <si>
    <t xml:space="preserve"> Segniliparus</t>
  </si>
  <si>
    <t xml:space="preserve"> Actinotalea</t>
  </si>
  <si>
    <t xml:space="preserve"> Chitinilyticum</t>
  </si>
  <si>
    <t xml:space="preserve"> Emcibacter</t>
  </si>
  <si>
    <t xml:space="preserve"> Pseudooctadecabacter</t>
  </si>
  <si>
    <t xml:space="preserve"> Krasilnikoviella</t>
  </si>
  <si>
    <t xml:space="preserve"> Anaplasma</t>
  </si>
  <si>
    <t xml:space="preserve"> Halobacterium</t>
  </si>
  <si>
    <t xml:space="preserve"> Cenococcum</t>
  </si>
  <si>
    <t xml:space="preserve"> Theileriidae</t>
  </si>
  <si>
    <t xml:space="preserve"> Theileria</t>
  </si>
  <si>
    <t xml:space="preserve"> Uncinocarpus</t>
  </si>
  <si>
    <t xml:space="preserve"> Gloeophyllum</t>
  </si>
  <si>
    <t xml:space="preserve"> Ferrimonadaceae</t>
  </si>
  <si>
    <t xml:space="preserve"> Ferrimonas</t>
  </si>
  <si>
    <t xml:space="preserve"> Moorella</t>
  </si>
  <si>
    <t xml:space="preserve"> Kytococcus</t>
  </si>
  <si>
    <t xml:space="preserve"> Brenneria</t>
  </si>
  <si>
    <t xml:space="preserve"> Termitomyces</t>
  </si>
  <si>
    <t xml:space="preserve"> Neptunomonas</t>
  </si>
  <si>
    <t xml:space="preserve"> Acytostelium</t>
  </si>
  <si>
    <t xml:space="preserve"> Candidatus Glomeribacter</t>
  </si>
  <si>
    <t xml:space="preserve"> Marinimicrobium</t>
  </si>
  <si>
    <t xml:space="preserve"> Cronobacter</t>
  </si>
  <si>
    <t xml:space="preserve"> Oscillospiraceae</t>
  </si>
  <si>
    <t xml:space="preserve"> Oscillibacter</t>
  </si>
  <si>
    <t xml:space="preserve"> Levilinea</t>
  </si>
  <si>
    <t xml:space="preserve"> Sneathiella</t>
  </si>
  <si>
    <t xml:space="preserve"> Dehalogenimonas</t>
  </si>
  <si>
    <t xml:space="preserve"> Sphaerospermopsis</t>
  </si>
  <si>
    <t xml:space="preserve"> Gilvimarinus</t>
  </si>
  <si>
    <t xml:space="preserve"> Bhargavaea</t>
  </si>
  <si>
    <t xml:space="preserve"> Oceaniovalibus</t>
  </si>
  <si>
    <t xml:space="preserve"> Polycyclovorans</t>
  </si>
  <si>
    <t xml:space="preserve"> Amantichitinum</t>
  </si>
  <si>
    <t xml:space="preserve"> Fontimonas</t>
  </si>
  <si>
    <t xml:space="preserve"> Neorhizobium</t>
  </si>
  <si>
    <t xml:space="preserve"> Parasaccharibacter</t>
  </si>
  <si>
    <t xml:space="preserve"> Rubinisphaera</t>
  </si>
  <si>
    <t xml:space="preserve"> unclassified Thermomicrobia</t>
  </si>
  <si>
    <t xml:space="preserve"> Thermorudis</t>
  </si>
  <si>
    <t xml:space="preserve"> Desulfarculales</t>
  </si>
  <si>
    <t xml:space="preserve"> Desulfarculaceae</t>
  </si>
  <si>
    <t xml:space="preserve"> Dethiosulfatarculus</t>
  </si>
  <si>
    <t xml:space="preserve"> Imhoffiella</t>
  </si>
  <si>
    <t xml:space="preserve"> Pseudodesulfovibrio</t>
  </si>
  <si>
    <t xml:space="preserve"> Gallionella</t>
  </si>
  <si>
    <t xml:space="preserve"> Kluyvera</t>
  </si>
  <si>
    <t xml:space="preserve"> Edwardsiella</t>
  </si>
  <si>
    <t xml:space="preserve"> Beggiatoa</t>
  </si>
  <si>
    <t xml:space="preserve"> Nitrosococcus</t>
  </si>
  <si>
    <t xml:space="preserve"> Thermodesulfobacterium</t>
  </si>
  <si>
    <t xml:space="preserve"> Dermatophilus</t>
  </si>
  <si>
    <t xml:space="preserve"> Sporolactobacillus</t>
  </si>
  <si>
    <t xml:space="preserve"> Linderina</t>
  </si>
  <si>
    <t xml:space="preserve"> unclassified Holosporales</t>
  </si>
  <si>
    <t xml:space="preserve"> Caedibacter</t>
  </si>
  <si>
    <t xml:space="preserve"> Natronococcus</t>
  </si>
  <si>
    <t xml:space="preserve"> Neorickettsia</t>
  </si>
  <si>
    <t xml:space="preserve"> Acidomonas</t>
  </si>
  <si>
    <t xml:space="preserve"> Cycloclasticus</t>
  </si>
  <si>
    <t xml:space="preserve"> Hirsutella</t>
  </si>
  <si>
    <t xml:space="preserve"> Cyclospora</t>
  </si>
  <si>
    <t xml:space="preserve"> Achromatium</t>
  </si>
  <si>
    <t xml:space="preserve"> Xylophilus</t>
  </si>
  <si>
    <t xml:space="preserve"> Halogeometricum</t>
  </si>
  <si>
    <t xml:space="preserve"> Marinospirillum</t>
  </si>
  <si>
    <t xml:space="preserve"> Isaria</t>
  </si>
  <si>
    <t xml:space="preserve"> Candidatus Odyssella</t>
  </si>
  <si>
    <t xml:space="preserve"> Didymosphaeriaceae</t>
  </si>
  <si>
    <t xml:space="preserve"> Paraphaeosphaeria</t>
  </si>
  <si>
    <t xml:space="preserve"> Oceanimonas</t>
  </si>
  <si>
    <t xml:space="preserve"> Pigmentiphaga</t>
  </si>
  <si>
    <t xml:space="preserve"> Kozakia</t>
  </si>
  <si>
    <t xml:space="preserve"> Methylosarcina</t>
  </si>
  <si>
    <t xml:space="preserve"> Rugamonas</t>
  </si>
  <si>
    <t xml:space="preserve"> Faecalibacterium</t>
  </si>
  <si>
    <t xml:space="preserve"> Kerstersia</t>
  </si>
  <si>
    <t xml:space="preserve"> Drechslerella</t>
  </si>
  <si>
    <t xml:space="preserve"> Sideroxydans</t>
  </si>
  <si>
    <t xml:space="preserve"> Pseudochrobactrum</t>
  </si>
  <si>
    <t xml:space="preserve"> Edaphobacter</t>
  </si>
  <si>
    <t xml:space="preserve"> Geoalkalibacter</t>
  </si>
  <si>
    <t xml:space="preserve"> Maritimibacter</t>
  </si>
  <si>
    <t xml:space="preserve"> Aquitalea</t>
  </si>
  <si>
    <t xml:space="preserve"> Ferrovales</t>
  </si>
  <si>
    <t xml:space="preserve"> Ferrovaceae</t>
  </si>
  <si>
    <t xml:space="preserve"> Ferrovum</t>
  </si>
  <si>
    <t xml:space="preserve"> Tanticharoenia</t>
  </si>
  <si>
    <t xml:space="preserve"> Sediminibacillus</t>
  </si>
  <si>
    <t xml:space="preserve"> Lutimaribacter</t>
  </si>
  <si>
    <t xml:space="preserve"> Zavarzinella</t>
  </si>
  <si>
    <t xml:space="preserve"> Smaragdicoccus</t>
  </si>
  <si>
    <t xml:space="preserve"> Thalassobium</t>
  </si>
  <si>
    <t xml:space="preserve"> Luteipulveratus</t>
  </si>
  <si>
    <t xml:space="preserve"> Falsirhodobacter</t>
  </si>
  <si>
    <t xml:space="preserve"> Jhaorihella</t>
  </si>
  <si>
    <t xml:space="preserve"> Bacterioplanes</t>
  </si>
  <si>
    <t xml:space="preserve"> Pseudophaeobacter</t>
  </si>
  <si>
    <t xml:space="preserve"> Cribrihabitans</t>
  </si>
  <si>
    <t xml:space="preserve"> Acidithrix</t>
  </si>
  <si>
    <t xml:space="preserve"> Hydrogenibacillus</t>
  </si>
  <si>
    <t xml:space="preserve"> Bombella</t>
  </si>
  <si>
    <t xml:space="preserve"> Crenobacter</t>
  </si>
  <si>
    <t xml:space="preserve"> Cnuibacter</t>
  </si>
  <si>
    <t xml:space="preserve"> Pseudorhizobium</t>
  </si>
  <si>
    <t xml:space="preserve"> Acuticoccus</t>
  </si>
  <si>
    <t xml:space="preserve"> Marispirochaeta</t>
  </si>
  <si>
    <t xml:space="preserve"> Monaibacterium</t>
  </si>
  <si>
    <t xml:space="preserve"> Oceaniglobus</t>
  </si>
  <si>
    <t xml:space="preserve"> Moraxella</t>
  </si>
  <si>
    <t xml:space="preserve"> Eikenella</t>
  </si>
  <si>
    <t xml:space="preserve"> Proteus</t>
  </si>
  <si>
    <t xml:space="preserve"> Arsenophonus</t>
  </si>
  <si>
    <t xml:space="preserve"> Acidaminococcus</t>
  </si>
  <si>
    <t xml:space="preserve"> Hydrogenobacter</t>
  </si>
  <si>
    <t xml:space="preserve"> Alloiococcus</t>
  </si>
  <si>
    <t xml:space="preserve"> Thermoanaerobacter</t>
  </si>
  <si>
    <t xml:space="preserve"> Entomoplasmatales</t>
  </si>
  <si>
    <t xml:space="preserve"> Spiroplasmataceae</t>
  </si>
  <si>
    <t xml:space="preserve"> Spiroplasma</t>
  </si>
  <si>
    <t xml:space="preserve"> Methanocorpusculaceae</t>
  </si>
  <si>
    <t xml:space="preserve"> Methanocorpusculum</t>
  </si>
  <si>
    <t xml:space="preserve"> Arhodomonas</t>
  </si>
  <si>
    <t xml:space="preserve"> Fervidobacteriaceae</t>
  </si>
  <si>
    <t xml:space="preserve"> Fervidobacterium</t>
  </si>
  <si>
    <t xml:space="preserve"> Carnobacterium</t>
  </si>
  <si>
    <t xml:space="preserve"> Thermoascaceae</t>
  </si>
  <si>
    <t xml:space="preserve"> Byssochlamys</t>
  </si>
  <si>
    <t xml:space="preserve"> Melampsoraceae</t>
  </si>
  <si>
    <t xml:space="preserve"> Melampsora</t>
  </si>
  <si>
    <t xml:space="preserve"> Thermodesulfovibrio</t>
  </si>
  <si>
    <t xml:space="preserve"> Hydrogenovibrio</t>
  </si>
  <si>
    <t xml:space="preserve"> Leptonema</t>
  </si>
  <si>
    <t xml:space="preserve"> Rothia</t>
  </si>
  <si>
    <t xml:space="preserve"> Kingella</t>
  </si>
  <si>
    <t xml:space="preserve"> Bilophila</t>
  </si>
  <si>
    <t xml:space="preserve"> Imbricatea</t>
  </si>
  <si>
    <t xml:space="preserve"> Plasmodiophorida</t>
  </si>
  <si>
    <t xml:space="preserve"> Plasmodiophoridae</t>
  </si>
  <si>
    <t xml:space="preserve"> Plasmodiophora</t>
  </si>
  <si>
    <t xml:space="preserve"> Silicofilosea</t>
  </si>
  <si>
    <t xml:space="preserve"> Euglyphida</t>
  </si>
  <si>
    <t xml:space="preserve"> Paulinellidae</t>
  </si>
  <si>
    <t xml:space="preserve"> Paulinella</t>
  </si>
  <si>
    <t xml:space="preserve"> Methylophaga</t>
  </si>
  <si>
    <t xml:space="preserve"> Daedalea</t>
  </si>
  <si>
    <t xml:space="preserve"> Microascaceae</t>
  </si>
  <si>
    <t xml:space="preserve"> Scedosporium</t>
  </si>
  <si>
    <t xml:space="preserve"> Salinicoccus</t>
  </si>
  <si>
    <t xml:space="preserve"> Prosthecobacter</t>
  </si>
  <si>
    <t xml:space="preserve"> Octadecabacter</t>
  </si>
  <si>
    <t xml:space="preserve"> Vogesella</t>
  </si>
  <si>
    <t xml:space="preserve"> Natrialba</t>
  </si>
  <si>
    <t xml:space="preserve"> Choanephoraceae</t>
  </si>
  <si>
    <t xml:space="preserve"> Choanephoroideae</t>
  </si>
  <si>
    <t xml:space="preserve"> Choanephora</t>
  </si>
  <si>
    <t xml:space="preserve"> Serpulaceae</t>
  </si>
  <si>
    <t xml:space="preserve"> Serpula</t>
  </si>
  <si>
    <t xml:space="preserve"> Parachlamydia</t>
  </si>
  <si>
    <t xml:space="preserve"> Formivibrio</t>
  </si>
  <si>
    <t xml:space="preserve"> Coprobacillus</t>
  </si>
  <si>
    <t xml:space="preserve"> Ramularia</t>
  </si>
  <si>
    <t xml:space="preserve"> Rhodobaca</t>
  </si>
  <si>
    <t xml:space="preserve"> Limnobacter</t>
  </si>
  <si>
    <t xml:space="preserve"> Azonexus</t>
  </si>
  <si>
    <t xml:space="preserve"> Kareniaceae</t>
  </si>
  <si>
    <t xml:space="preserve"> Karenia</t>
  </si>
  <si>
    <t xml:space="preserve"> Planomicrobium</t>
  </si>
  <si>
    <t xml:space="preserve"> Dolosicoccus</t>
  </si>
  <si>
    <t xml:space="preserve"> Anaerophaga</t>
  </si>
  <si>
    <t xml:space="preserve"> Calditrichaeota</t>
  </si>
  <si>
    <t xml:space="preserve"> Calditrichae</t>
  </si>
  <si>
    <t xml:space="preserve"> Calditrichales</t>
  </si>
  <si>
    <t xml:space="preserve"> Calditrichaceae</t>
  </si>
  <si>
    <t xml:space="preserve"> Caldithrix</t>
  </si>
  <si>
    <t xml:space="preserve"> Plantibacter</t>
  </si>
  <si>
    <t xml:space="preserve"> Oceanibulbus</t>
  </si>
  <si>
    <t xml:space="preserve"> Yaniella</t>
  </si>
  <si>
    <t xml:space="preserve"> Cyphellophoraceae</t>
  </si>
  <si>
    <t xml:space="preserve"> Cyphellophora</t>
  </si>
  <si>
    <t xml:space="preserve"> Diaphorobacter</t>
  </si>
  <si>
    <t xml:space="preserve"> Candidatus Cardinium</t>
  </si>
  <si>
    <t xml:space="preserve"> Saccharophagus</t>
  </si>
  <si>
    <t xml:space="preserve"> Marssonina</t>
  </si>
  <si>
    <t xml:space="preserve"> Thalassobacillus</t>
  </si>
  <si>
    <t xml:space="preserve"> Giesbergeria</t>
  </si>
  <si>
    <t xml:space="preserve"> Uliginosibacterium</t>
  </si>
  <si>
    <t xml:space="preserve"> Sphaerochaeta</t>
  </si>
  <si>
    <t xml:space="preserve"> Aquisalimonas</t>
  </si>
  <si>
    <t xml:space="preserve"> Candidatus Midichloriaceae</t>
  </si>
  <si>
    <t xml:space="preserve"> Candidatus Midichloria</t>
  </si>
  <si>
    <t xml:space="preserve"> Desulfovirgula</t>
  </si>
  <si>
    <t xml:space="preserve"> Puniceicoccales</t>
  </si>
  <si>
    <t xml:space="preserve"> Puniceicoccaceae</t>
  </si>
  <si>
    <t xml:space="preserve"> Coraliomargarita</t>
  </si>
  <si>
    <t xml:space="preserve"> Desulfarculus</t>
  </si>
  <si>
    <t xml:space="preserve"> Longilinea</t>
  </si>
  <si>
    <t xml:space="preserve"> Humibacillus</t>
  </si>
  <si>
    <t xml:space="preserve"> Croceitalea</t>
  </si>
  <si>
    <t xml:space="preserve"> Halovibrio</t>
  </si>
  <si>
    <t xml:space="preserve"> Wohlfahrtiimonas</t>
  </si>
  <si>
    <t xml:space="preserve"> Nitriliruptoria</t>
  </si>
  <si>
    <t xml:space="preserve"> Nitriliruptorales</t>
  </si>
  <si>
    <t xml:space="preserve"> Nitriliruptoraceae</t>
  </si>
  <si>
    <t xml:space="preserve"> Nitriliruptor</t>
  </si>
  <si>
    <t xml:space="preserve"> Ruania</t>
  </si>
  <si>
    <t xml:space="preserve"> Candidatus Dactylopiibacterium</t>
  </si>
  <si>
    <t xml:space="preserve"> Acidiferrobacter</t>
  </si>
  <si>
    <t xml:space="preserve"> Pacificibacter</t>
  </si>
  <si>
    <t xml:space="preserve"> Cucumibacter</t>
  </si>
  <si>
    <t xml:space="preserve"> Micropepsales</t>
  </si>
  <si>
    <t xml:space="preserve"> Micropepsaceae</t>
  </si>
  <si>
    <t xml:space="preserve"> Rhizomicrobium</t>
  </si>
  <si>
    <t xml:space="preserve"> Algiphilaceae</t>
  </si>
  <si>
    <t xml:space="preserve"> Algiphilus</t>
  </si>
  <si>
    <t xml:space="preserve"> Methylogaea</t>
  </si>
  <si>
    <t xml:space="preserve"> Ardenticatena</t>
  </si>
  <si>
    <t xml:space="preserve"> Candidatus Halobonum</t>
  </si>
  <si>
    <t xml:space="preserve"> Lentibacter</t>
  </si>
  <si>
    <t xml:space="preserve"> Venturiales</t>
  </si>
  <si>
    <t xml:space="preserve"> Sympoventuriaceae</t>
  </si>
  <si>
    <t xml:space="preserve"> Verruconis</t>
  </si>
  <si>
    <t xml:space="preserve"> Vulgatibacteraceae</t>
  </si>
  <si>
    <t xml:space="preserve"> Vulgatibacter</t>
  </si>
  <si>
    <t xml:space="preserve"> Desulfocarbo</t>
  </si>
  <si>
    <t xml:space="preserve"> Trigonopsidaceae</t>
  </si>
  <si>
    <t xml:space="preserve"> Tortispora</t>
  </si>
  <si>
    <t xml:space="preserve"> Rubripirellula</t>
  </si>
  <si>
    <t xml:space="preserve"> Allosalinactinospora</t>
  </si>
  <si>
    <t xml:space="preserve"> Caldisalinibacter</t>
  </si>
  <si>
    <t xml:space="preserve"> Pseudopelagicola</t>
  </si>
  <si>
    <t xml:space="preserve"> Sanghuangporus</t>
  </si>
  <si>
    <t xml:space="preserve"> Aquimixticola</t>
  </si>
  <si>
    <t xml:space="preserve"> Marinagarivorans</t>
  </si>
  <si>
    <t xml:space="preserve"> Pseudomassariaceae</t>
  </si>
  <si>
    <t xml:space="preserve"> Pseudomassariella</t>
  </si>
  <si>
    <t xml:space="preserve"> Candidatus Tenderia</t>
  </si>
  <si>
    <t xml:space="preserve"> unclassified Thaumarchaeota</t>
  </si>
  <si>
    <t xml:space="preserve"> Candidatus Nitrosotenuis</t>
  </si>
  <si>
    <t xml:space="preserve"> Candidatus Thiosymbion</t>
  </si>
  <si>
    <t xml:space="preserve"> Marinibacterium</t>
  </si>
  <si>
    <t xml:space="preserve"> Silvanigrellales</t>
  </si>
  <si>
    <t xml:space="preserve"> Silvanigrellaceae</t>
  </si>
  <si>
    <t xml:space="preserve"> Silvanigrella</t>
  </si>
  <si>
    <t xml:space="preserve"> Nigerium</t>
  </si>
  <si>
    <t xml:space="preserve"> Thermomicrobiales</t>
  </si>
  <si>
    <t xml:space="preserve"> Thermomicrobiaceae</t>
  </si>
  <si>
    <t xml:space="preserve"> Thermomicrobium</t>
  </si>
  <si>
    <t xml:space="preserve"> Roseburia</t>
  </si>
  <si>
    <t xml:space="preserve"> Succinivibrionaceae</t>
  </si>
  <si>
    <t xml:space="preserve"> Ruminobacter</t>
  </si>
  <si>
    <t xml:space="preserve"> Lactococcus</t>
  </si>
  <si>
    <t xml:space="preserve"> Methanobrevibacter</t>
  </si>
  <si>
    <t xml:space="preserve"> Thermoproteus</t>
  </si>
  <si>
    <t xml:space="preserve"> Desulfosarcina</t>
  </si>
  <si>
    <t xml:space="preserve"> Desulfomonile</t>
  </si>
  <si>
    <t xml:space="preserve"> Euglenida</t>
  </si>
  <si>
    <t xml:space="preserve"> Euglenales</t>
  </si>
  <si>
    <t xml:space="preserve"> Euglenaceae</t>
  </si>
  <si>
    <t xml:space="preserve"> Euglena</t>
  </si>
  <si>
    <t xml:space="preserve"> Ascosphaeraceae</t>
  </si>
  <si>
    <t xml:space="preserve"> Ascosphaera</t>
  </si>
  <si>
    <t xml:space="preserve"> Erysiphe</t>
  </si>
  <si>
    <t xml:space="preserve"> Ceratocystis</t>
  </si>
  <si>
    <t xml:space="preserve"> Lecanoromycetes</t>
  </si>
  <si>
    <t xml:space="preserve"> OSLEUM clade</t>
  </si>
  <si>
    <t xml:space="preserve"> Lecanoromycetidae</t>
  </si>
  <si>
    <t xml:space="preserve"> Lecanorales</t>
  </si>
  <si>
    <t xml:space="preserve"> Lecanorineae</t>
  </si>
  <si>
    <t xml:space="preserve"> Cladoniaceae</t>
  </si>
  <si>
    <t xml:space="preserve"> Cladonia</t>
  </si>
  <si>
    <t xml:space="preserve"> Pleurotaceae</t>
  </si>
  <si>
    <t xml:space="preserve"> Pleurotus</t>
  </si>
  <si>
    <t xml:space="preserve"> Tsuchiyaea</t>
  </si>
  <si>
    <t xml:space="preserve"> Cryptosporidiidae</t>
  </si>
  <si>
    <t xml:space="preserve"> Cryptosporidium</t>
  </si>
  <si>
    <t xml:space="preserve"> Ophryoglenina</t>
  </si>
  <si>
    <t xml:space="preserve"> Ichthyophthirius</t>
  </si>
  <si>
    <t xml:space="preserve"> Apansporoblastina</t>
  </si>
  <si>
    <t xml:space="preserve"> Unikaryonidae</t>
  </si>
  <si>
    <t xml:space="preserve"> Encephalitozoon</t>
  </si>
  <si>
    <t xml:space="preserve"> Suttonella</t>
  </si>
  <si>
    <t xml:space="preserve"> Anaerobiospirillum</t>
  </si>
  <si>
    <t xml:space="preserve"> Arthrobotrys</t>
  </si>
  <si>
    <t xml:space="preserve"> Brettanomyces</t>
  </si>
  <si>
    <t xml:space="preserve"> Thiocystis</t>
  </si>
  <si>
    <t xml:space="preserve"> Enterocytozoonidae</t>
  </si>
  <si>
    <t xml:space="preserve"> Enterocytozoon</t>
  </si>
  <si>
    <t xml:space="preserve"> Arcanobacterium</t>
  </si>
  <si>
    <t xml:space="preserve"> Thermoanaerobacterales Family III. Incertae Sedis</t>
  </si>
  <si>
    <t xml:space="preserve"> Thermoanaerobacterium</t>
  </si>
  <si>
    <t xml:space="preserve"> Neolectomycetes</t>
  </si>
  <si>
    <t xml:space="preserve"> Neolectales</t>
  </si>
  <si>
    <t xml:space="preserve"> Neolectaceae</t>
  </si>
  <si>
    <t xml:space="preserve"> Neolecta</t>
  </si>
  <si>
    <t xml:space="preserve"> Saccharomycodaceae</t>
  </si>
  <si>
    <t xml:space="preserve"> Hanseniaspora</t>
  </si>
  <si>
    <t xml:space="preserve"> Leptotrichiaceae</t>
  </si>
  <si>
    <t xml:space="preserve"> Leptotrichia</t>
  </si>
  <si>
    <t xml:space="preserve"> Halothermothrix</t>
  </si>
  <si>
    <t xml:space="preserve"> Coprococcus</t>
  </si>
  <si>
    <t xml:space="preserve"> Zymobacter group</t>
  </si>
  <si>
    <t xml:space="preserve"> Zymobacter</t>
  </si>
  <si>
    <t xml:space="preserve"> Eremothecium</t>
  </si>
  <si>
    <t xml:space="preserve"> Botrytis</t>
  </si>
  <si>
    <t xml:space="preserve"> Acetobacterium</t>
  </si>
  <si>
    <t xml:space="preserve"> Mixiomycetes</t>
  </si>
  <si>
    <t xml:space="preserve"> Mixiales</t>
  </si>
  <si>
    <t xml:space="preserve"> Mixiaceae</t>
  </si>
  <si>
    <t xml:space="preserve"> Mixia</t>
  </si>
  <si>
    <t xml:space="preserve"> Nitrospinae</t>
  </si>
  <si>
    <t xml:space="preserve"> Nitrospinia</t>
  </si>
  <si>
    <t xml:space="preserve"> Nitrospinales</t>
  </si>
  <si>
    <t xml:space="preserve"> Nitrospinaceae</t>
  </si>
  <si>
    <t xml:space="preserve"> Nitrospina</t>
  </si>
  <si>
    <t xml:space="preserve"> Acetivibrio</t>
  </si>
  <si>
    <t xml:space="preserve"> Lodderomyces</t>
  </si>
  <si>
    <t xml:space="preserve"> Pyrenomonadaceae</t>
  </si>
  <si>
    <t xml:space="preserve"> Rhodomonas</t>
  </si>
  <si>
    <t xml:space="preserve"> Desulfuromusa</t>
  </si>
  <si>
    <t xml:space="preserve"> Rhynchosporium</t>
  </si>
  <si>
    <t xml:space="preserve"> Succiniclasticum</t>
  </si>
  <si>
    <t xml:space="preserve"> Mycosphaerella</t>
  </si>
  <si>
    <t xml:space="preserve"> Caldicellulosiruptor</t>
  </si>
  <si>
    <t xml:space="preserve"> Caloramator</t>
  </si>
  <si>
    <t xml:space="preserve"> Raphidophyceae</t>
  </si>
  <si>
    <t xml:space="preserve"> Chattonellales</t>
  </si>
  <si>
    <t xml:space="preserve"> Chattonellaceae</t>
  </si>
  <si>
    <t xml:space="preserve"> Chattonella</t>
  </si>
  <si>
    <t xml:space="preserve"> Pseudobutyrivibrio</t>
  </si>
  <si>
    <t xml:space="preserve"> Dethiosulfovibrio</t>
  </si>
  <si>
    <t xml:space="preserve"> Jakobida</t>
  </si>
  <si>
    <t xml:space="preserve"> Histionidae</t>
  </si>
  <si>
    <t xml:space="preserve"> Reclinomonas</t>
  </si>
  <si>
    <t xml:space="preserve"> Desulfocapsa</t>
  </si>
  <si>
    <t xml:space="preserve"> Desulfospira</t>
  </si>
  <si>
    <t xml:space="preserve"> Thermosyntropha</t>
  </si>
  <si>
    <t xml:space="preserve"> Skermania</t>
  </si>
  <si>
    <t xml:space="preserve"> Marinilabilia</t>
  </si>
  <si>
    <t xml:space="preserve"> Thiorhodovibrio</t>
  </si>
  <si>
    <t xml:space="preserve"> Natronomonas</t>
  </si>
  <si>
    <t xml:space="preserve"> Demetria</t>
  </si>
  <si>
    <t xml:space="preserve"> Carnimonas</t>
  </si>
  <si>
    <t xml:space="preserve"> Clostridiales Family XII. Incertae Sedis</t>
  </si>
  <si>
    <t xml:space="preserve"> Acidaminobacter</t>
  </si>
  <si>
    <t xml:space="preserve"> Togniniales</t>
  </si>
  <si>
    <t xml:space="preserve"> Togniniaceae</t>
  </si>
  <si>
    <t xml:space="preserve"> Phaeoacremonium</t>
  </si>
  <si>
    <t xml:space="preserve"> Macrococcus</t>
  </si>
  <si>
    <t xml:space="preserve"> Psilocybe</t>
  </si>
  <si>
    <t xml:space="preserve"> Omphalotus</t>
  </si>
  <si>
    <t xml:space="preserve"> Laminariales</t>
  </si>
  <si>
    <t xml:space="preserve"> Pseudochordaceae</t>
  </si>
  <si>
    <t xml:space="preserve"> Pseudochorda</t>
  </si>
  <si>
    <t xml:space="preserve"> Mannheimia</t>
  </si>
  <si>
    <t xml:space="preserve"> Caulerpaceae</t>
  </si>
  <si>
    <t xml:space="preserve"> Caulerpa</t>
  </si>
  <si>
    <t xml:space="preserve"> Yamagishiella</t>
  </si>
  <si>
    <t xml:space="preserve"> Aminomonas</t>
  </si>
  <si>
    <t xml:space="preserve"> Phlebiopsis</t>
  </si>
  <si>
    <t xml:space="preserve"> Budviciaceae</t>
  </si>
  <si>
    <t xml:space="preserve"> Leminorella</t>
  </si>
  <si>
    <t xml:space="preserve"> Leclercia</t>
  </si>
  <si>
    <t xml:space="preserve"> Desulfonispora</t>
  </si>
  <si>
    <t xml:space="preserve"> Succinivibrio</t>
  </si>
  <si>
    <t xml:space="preserve"> Eggerthella</t>
  </si>
  <si>
    <t xml:space="preserve"> Virgibacillus</t>
  </si>
  <si>
    <t xml:space="preserve"> Umbilicariomycetidae</t>
  </si>
  <si>
    <t xml:space="preserve"> Umbilicariales</t>
  </si>
  <si>
    <t xml:space="preserve"> Umbilicariaceae</t>
  </si>
  <si>
    <t xml:space="preserve"> Umbilicaria</t>
  </si>
  <si>
    <t xml:space="preserve"> Oligella</t>
  </si>
  <si>
    <t xml:space="preserve"> Aquabacterium</t>
  </si>
  <si>
    <t xml:space="preserve"> Stemphylium</t>
  </si>
  <si>
    <t xml:space="preserve"> Tremellaceae</t>
  </si>
  <si>
    <t xml:space="preserve"> Tremella</t>
  </si>
  <si>
    <t xml:space="preserve"> Acidilobales</t>
  </si>
  <si>
    <t xml:space="preserve"> Acidilobaceae</t>
  </si>
  <si>
    <t xml:space="preserve"> Acidilobus</t>
  </si>
  <si>
    <t xml:space="preserve"> Clostridiales Family XIII. Incertae Sedis</t>
  </si>
  <si>
    <t xml:space="preserve"> Anaerovorax</t>
  </si>
  <si>
    <t xml:space="preserve"> Tetrapisispora</t>
  </si>
  <si>
    <t xml:space="preserve"> Thalassomonas</t>
  </si>
  <si>
    <t xml:space="preserve"> Turicella</t>
  </si>
  <si>
    <t xml:space="preserve"> Azovibrio</t>
  </si>
  <si>
    <t xml:space="preserve"> Azospira</t>
  </si>
  <si>
    <t xml:space="preserve"> Actinobacteria incertae sedis</t>
  </si>
  <si>
    <t xml:space="preserve"> Thermobispora</t>
  </si>
  <si>
    <t xml:space="preserve"> Roseibacterium</t>
  </si>
  <si>
    <t xml:space="preserve"> Thermovenabulum</t>
  </si>
  <si>
    <t xml:space="preserve"> Chlorophyceae incertae sedis</t>
  </si>
  <si>
    <t xml:space="preserve"> Microsporaceae</t>
  </si>
  <si>
    <t xml:space="preserve"> Microspora</t>
  </si>
  <si>
    <t xml:space="preserve"> Laribacter</t>
  </si>
  <si>
    <t xml:space="preserve"> Halosimplex</t>
  </si>
  <si>
    <t xml:space="preserve"> Microsporidia incertae sedis</t>
  </si>
  <si>
    <t xml:space="preserve"> Ordosporidae</t>
  </si>
  <si>
    <t xml:space="preserve"> Ordospora</t>
  </si>
  <si>
    <t xml:space="preserve"> Persephonella</t>
  </si>
  <si>
    <t xml:space="preserve"> Candidatus Tremblaya</t>
  </si>
  <si>
    <t xml:space="preserve"> Turicibacter</t>
  </si>
  <si>
    <t xml:space="preserve"> Scardovia</t>
  </si>
  <si>
    <t xml:space="preserve"> Parascardovia</t>
  </si>
  <si>
    <t xml:space="preserve"> Zooshikella</t>
  </si>
  <si>
    <t xml:space="preserve"> Propionimicrobium</t>
  </si>
  <si>
    <t xml:space="preserve"> Cryocola</t>
  </si>
  <si>
    <t xml:space="preserve"> Desulfohalobiaceae</t>
  </si>
  <si>
    <t xml:space="preserve"> Desulfonauticus</t>
  </si>
  <si>
    <t xml:space="preserve"> Tepidibacter</t>
  </si>
  <si>
    <t xml:space="preserve"> Candidatus Competibacter</t>
  </si>
  <si>
    <t xml:space="preserve"> Alkanindiges</t>
  </si>
  <si>
    <t xml:space="preserve"> Methanolacinia</t>
  </si>
  <si>
    <t xml:space="preserve"> Saccharibacter</t>
  </si>
  <si>
    <t xml:space="preserve"> Salinibacterium</t>
  </si>
  <si>
    <t xml:space="preserve"> Propionicimonas</t>
  </si>
  <si>
    <t xml:space="preserve"> Thermodesulfatator</t>
  </si>
  <si>
    <t xml:space="preserve"> Methylothermaceae</t>
  </si>
  <si>
    <t xml:space="preserve"> Methylohalobius</t>
  </si>
  <si>
    <t xml:space="preserve"> Natronolimnobius</t>
  </si>
  <si>
    <t xml:space="preserve"> Agarivorans</t>
  </si>
  <si>
    <t xml:space="preserve"> Thalassobacter</t>
  </si>
  <si>
    <t xml:space="preserve"> Catabacteriaceae</t>
  </si>
  <si>
    <t xml:space="preserve"> Catabacter</t>
  </si>
  <si>
    <t xml:space="preserve"> Geopsychrobacter</t>
  </si>
  <si>
    <t xml:space="preserve"> Naumovozyma</t>
  </si>
  <si>
    <t xml:space="preserve"> Stackebrandtia</t>
  </si>
  <si>
    <t xml:space="preserve"> Sulfuricurvum</t>
  </si>
  <si>
    <t xml:space="preserve"> Tenuibacillus</t>
  </si>
  <si>
    <t xml:space="preserve"> Pontibacillus</t>
  </si>
  <si>
    <t xml:space="preserve"> Chaetopeltidales</t>
  </si>
  <si>
    <t xml:space="preserve"> Chaetopeltidaceae</t>
  </si>
  <si>
    <t xml:space="preserve"> Floydiella</t>
  </si>
  <si>
    <t xml:space="preserve"> Tubulinosematidae</t>
  </si>
  <si>
    <t xml:space="preserve"> Anncaliia</t>
  </si>
  <si>
    <t xml:space="preserve"> Neoasaia</t>
  </si>
  <si>
    <t xml:space="preserve"> Planifilum</t>
  </si>
  <si>
    <t xml:space="preserve"> Trueperaceae</t>
  </si>
  <si>
    <t xml:space="preserve"> Truepera</t>
  </si>
  <si>
    <t xml:space="preserve"> Candidatus Sulcia</t>
  </si>
  <si>
    <t xml:space="preserve"> Nitrosopumilus</t>
  </si>
  <si>
    <t xml:space="preserve"> Desulfovermiculus</t>
  </si>
  <si>
    <t xml:space="preserve"> Criblamydiaceae</t>
  </si>
  <si>
    <t xml:space="preserve"> Criblamydia</t>
  </si>
  <si>
    <t xml:space="preserve"> Sulfurivirga</t>
  </si>
  <si>
    <t xml:space="preserve"> Haladaptatus</t>
  </si>
  <si>
    <t xml:space="preserve"> Nakaseomyces</t>
  </si>
  <si>
    <t xml:space="preserve"> Congregibacter</t>
  </si>
  <si>
    <t xml:space="preserve"> Methanoregula</t>
  </si>
  <si>
    <t xml:space="preserve"> Barnesiellaceae</t>
  </si>
  <si>
    <t xml:space="preserve"> Barnesiella</t>
  </si>
  <si>
    <t xml:space="preserve"> Candidatus Riesia</t>
  </si>
  <si>
    <t xml:space="preserve"> Lactonifactor</t>
  </si>
  <si>
    <t xml:space="preserve"> Dethiosulfatibacter</t>
  </si>
  <si>
    <t xml:space="preserve"> Candidatus Cloacimonetes</t>
  </si>
  <si>
    <t xml:space="preserve"> Candidatus Cloacimonas</t>
  </si>
  <si>
    <t xml:space="preserve"> Neptuniibacter</t>
  </si>
  <si>
    <t xml:space="preserve"> Shimazuella</t>
  </si>
  <si>
    <t xml:space="preserve"> Candidatus Desulforudis</t>
  </si>
  <si>
    <t xml:space="preserve"> Devriesea</t>
  </si>
  <si>
    <t xml:space="preserve"> Thiohalospira</t>
  </si>
  <si>
    <t xml:space="preserve"> Fangia</t>
  </si>
  <si>
    <t xml:space="preserve"> Ornithinibacillus</t>
  </si>
  <si>
    <t xml:space="preserve"> Desulfoluna</t>
  </si>
  <si>
    <t xml:space="preserve"> Methanolinea</t>
  </si>
  <si>
    <t xml:space="preserve"> Desulfurispora</t>
  </si>
  <si>
    <t xml:space="preserve"> Calditerrivibrio</t>
  </si>
  <si>
    <t xml:space="preserve"> Aromatoleum</t>
  </si>
  <si>
    <t xml:space="preserve"> Methanocellales</t>
  </si>
  <si>
    <t xml:space="preserve"> Methanocellaceae</t>
  </si>
  <si>
    <t xml:space="preserve"> Methanocella</t>
  </si>
  <si>
    <t xml:space="preserve"> Candidatus Hodgkinia</t>
  </si>
  <si>
    <t xml:space="preserve"> Robinsoniella</t>
  </si>
  <si>
    <t xml:space="preserve"> Hydrogenoanaerobacterium</t>
  </si>
  <si>
    <t xml:space="preserve"> Halarsenatibacter</t>
  </si>
  <si>
    <t xml:space="preserve"> Thermotalea</t>
  </si>
  <si>
    <t xml:space="preserve"> Gracilimonas</t>
  </si>
  <si>
    <t xml:space="preserve"> Candidatus Thioglobus</t>
  </si>
  <si>
    <t xml:space="preserve"> Sediminimonas</t>
  </si>
  <si>
    <t xml:space="preserve"> Fervidicoccales</t>
  </si>
  <si>
    <t xml:space="preserve"> Fervidicoccaceae</t>
  </si>
  <si>
    <t xml:space="preserve"> Fervidicoccus</t>
  </si>
  <si>
    <t xml:space="preserve"> Hoyosella</t>
  </si>
  <si>
    <t xml:space="preserve"> Desulfocurvus</t>
  </si>
  <si>
    <t xml:space="preserve"> Anaerobacillus</t>
  </si>
  <si>
    <t xml:space="preserve"> unclassified Corynebacteriales</t>
  </si>
  <si>
    <t xml:space="preserve"> Tomitella</t>
  </si>
  <si>
    <t xml:space="preserve"> Pelagicola</t>
  </si>
  <si>
    <t xml:space="preserve"> Scheffersomyces</t>
  </si>
  <si>
    <t xml:space="preserve"> Babjeviella</t>
  </si>
  <si>
    <t xml:space="preserve"> Yamadazyma</t>
  </si>
  <si>
    <t xml:space="preserve"> Jeongeupia</t>
  </si>
  <si>
    <t xml:space="preserve"> Angustibacter</t>
  </si>
  <si>
    <t xml:space="preserve"> Candidatus Caldiarchaeum</t>
  </si>
  <si>
    <t xml:space="preserve"> Candidatus Moranella</t>
  </si>
  <si>
    <t xml:space="preserve"> DPANN group</t>
  </si>
  <si>
    <t xml:space="preserve"> Candidatus Nanohaloarchaeota</t>
  </si>
  <si>
    <t xml:space="preserve"> Nanohaloarchaea</t>
  </si>
  <si>
    <t xml:space="preserve"> Candidatus Nanosalinarum</t>
  </si>
  <si>
    <t xml:space="preserve"> Sulfuritalea</t>
  </si>
  <si>
    <t xml:space="preserve"> Aeribacillus</t>
  </si>
  <si>
    <t xml:space="preserve"> Halorientalis</t>
  </si>
  <si>
    <t xml:space="preserve"> Candidatus Photodesmus</t>
  </si>
  <si>
    <t xml:space="preserve"> Chthonomonadetes</t>
  </si>
  <si>
    <t xml:space="preserve"> Chthonomonadales</t>
  </si>
  <si>
    <t xml:space="preserve"> Chthonomonadaceae</t>
  </si>
  <si>
    <t xml:space="preserve"> Chthonomonas</t>
  </si>
  <si>
    <t xml:space="preserve"> Thermanaerothrix</t>
  </si>
  <si>
    <t xml:space="preserve"> Oceanicoccus</t>
  </si>
  <si>
    <t xml:space="preserve"> Ponticaulis</t>
  </si>
  <si>
    <t xml:space="preserve"> Deferrisoma</t>
  </si>
  <si>
    <t xml:space="preserve"> Kyrpidia</t>
  </si>
  <si>
    <t xml:space="preserve"> Bombiscardovia</t>
  </si>
  <si>
    <t xml:space="preserve"> Methylomarinum</t>
  </si>
  <si>
    <t xml:space="preserve"> Psychrobacillus</t>
  </si>
  <si>
    <t xml:space="preserve"> Neokomagataea</t>
  </si>
  <si>
    <t xml:space="preserve"> Gayadomonas</t>
  </si>
  <si>
    <t xml:space="preserve"> Desulfamplus</t>
  </si>
  <si>
    <t xml:space="preserve"> Rickettsiales genera incertae sedis</t>
  </si>
  <si>
    <t xml:space="preserve"> Candidatus Hepatobacter</t>
  </si>
  <si>
    <t xml:space="preserve"> Planktomarina</t>
  </si>
  <si>
    <t xml:space="preserve"> Candidatus Methanomethylophilus</t>
  </si>
  <si>
    <t xml:space="preserve"> Lelliottia</t>
  </si>
  <si>
    <t xml:space="preserve"> Shimwellia</t>
  </si>
  <si>
    <t xml:space="preserve"> Luminiphilus</t>
  </si>
  <si>
    <t xml:space="preserve"> Phaeosphaeriaceae</t>
  </si>
  <si>
    <t xml:space="preserve"> Parastagonospora</t>
  </si>
  <si>
    <t xml:space="preserve"> Xiangella</t>
  </si>
  <si>
    <t xml:space="preserve"> Aliiglaciecola</t>
  </si>
  <si>
    <t xml:space="preserve"> Eisenbergiella</t>
  </si>
  <si>
    <t xml:space="preserve"> Pelagimonas</t>
  </si>
  <si>
    <t xml:space="preserve"> Salisediminibacterium</t>
  </si>
  <si>
    <t xml:space="preserve"> Ferriphaselus</t>
  </si>
  <si>
    <t xml:space="preserve"> Basilea</t>
  </si>
  <si>
    <t xml:space="preserve"> Enorma</t>
  </si>
  <si>
    <t xml:space="preserve"> Mesoaciditogales</t>
  </si>
  <si>
    <t xml:space="preserve"> Mesoaciditogaceae</t>
  </si>
  <si>
    <t xml:space="preserve"> Mesoaciditoga</t>
  </si>
  <si>
    <t xml:space="preserve"> Candidatus Nucleicultrix</t>
  </si>
  <si>
    <t xml:space="preserve"> Halapricum</t>
  </si>
  <si>
    <t xml:space="preserve"> Mumia</t>
  </si>
  <si>
    <t xml:space="preserve"> Oceanococcus</t>
  </si>
  <si>
    <t xml:space="preserve"> Holdemanella</t>
  </si>
  <si>
    <t xml:space="preserve"> Faecalicoccus</t>
  </si>
  <si>
    <t xml:space="preserve"> Halocynthiibacter</t>
  </si>
  <si>
    <t xml:space="preserve"> Salinispira</t>
  </si>
  <si>
    <t xml:space="preserve"> Amylibacter</t>
  </si>
  <si>
    <t xml:space="preserve"> Sanguibacteroides</t>
  </si>
  <si>
    <t xml:space="preserve"> Franconibacter</t>
  </si>
  <si>
    <t xml:space="preserve"> Planctopirus</t>
  </si>
  <si>
    <t xml:space="preserve"> Asgard group</t>
  </si>
  <si>
    <t xml:space="preserve"> Candidatus Lokiarchaeota</t>
  </si>
  <si>
    <t xml:space="preserve"> Lokiarchaeum</t>
  </si>
  <si>
    <t xml:space="preserve"> Aliiroseovarius</t>
  </si>
  <si>
    <t xml:space="preserve"> Limnochordia</t>
  </si>
  <si>
    <t xml:space="preserve"> Limnochordales</t>
  </si>
  <si>
    <t xml:space="preserve"> Limnochordaceae</t>
  </si>
  <si>
    <t xml:space="preserve"> Limnochorda</t>
  </si>
  <si>
    <t xml:space="preserve"> Thiobacimonas</t>
  </si>
  <si>
    <t xml:space="preserve"> Helicocarpus</t>
  </si>
  <si>
    <t xml:space="preserve"> Candidatus Berkiella</t>
  </si>
  <si>
    <t xml:space="preserve"> Agathobacter</t>
  </si>
  <si>
    <t xml:space="preserve"> Motiliproteus</t>
  </si>
  <si>
    <t xml:space="preserve"> Haematospirillum</t>
  </si>
  <si>
    <t xml:space="preserve"> Kalmanozyma</t>
  </si>
  <si>
    <t xml:space="preserve"> Alkalimicrobium</t>
  </si>
  <si>
    <t xml:space="preserve"> Lawsonella</t>
  </si>
  <si>
    <t xml:space="preserve"> Paraclostridium</t>
  </si>
  <si>
    <t xml:space="preserve"> Candidatus Chrysopegis</t>
  </si>
  <si>
    <t xml:space="preserve"> Tamilnaduibacter</t>
  </si>
  <si>
    <t xml:space="preserve"> Chitinispirillia</t>
  </si>
  <si>
    <t xml:space="preserve"> Chitinispirillales</t>
  </si>
  <si>
    <t xml:space="preserve"> Chitinispirillaceae</t>
  </si>
  <si>
    <t xml:space="preserve"> Chitinispirillum</t>
  </si>
  <si>
    <t xml:space="preserve"> Candidatus Aegiribacteria</t>
  </si>
  <si>
    <t xml:space="preserve"> Parageobacillus</t>
  </si>
  <si>
    <t xml:space="preserve"> Raineyella</t>
  </si>
  <si>
    <t xml:space="preserve"> Candidatus Izimaplasma</t>
  </si>
  <si>
    <t xml:space="preserve"> Peptoanaerobacter</t>
  </si>
  <si>
    <t xml:space="preserve"> Muribaculaceae</t>
  </si>
  <si>
    <t xml:space="preserve"> Muribaculum</t>
  </si>
  <si>
    <t xml:space="preserve"> Massilibacterium</t>
  </si>
  <si>
    <t xml:space="preserve"> Emergencia</t>
  </si>
  <si>
    <t xml:space="preserve"> Occidentia</t>
  </si>
  <si>
    <t xml:space="preserve"> Xuhuaishuia</t>
  </si>
  <si>
    <t xml:space="preserve"> Libanicoccus</t>
  </si>
  <si>
    <t xml:space="preserve"> Mobilibacterium</t>
  </si>
  <si>
    <t xml:space="preserve"> Dubosiella</t>
  </si>
  <si>
    <t xml:space="preserve"> Rodentibacter</t>
  </si>
  <si>
    <t xml:space="preserve"> Nissabacter</t>
  </si>
  <si>
    <t xml:space="preserve"> Niameybacter</t>
  </si>
  <si>
    <t xml:space="preserve"> Millionella</t>
  </si>
  <si>
    <t xml:space="preserve"> Caecibacter</t>
  </si>
  <si>
    <t xml:space="preserve"> Duodenibacillus</t>
  </si>
  <si>
    <t xml:space="preserve"> Mailhella</t>
  </si>
  <si>
    <t xml:space="preserve"> Phoenicibacter</t>
  </si>
  <si>
    <t xml:space="preserve"> Ceramiales</t>
  </si>
  <si>
    <t xml:space="preserve"> Rhodomelaceae</t>
  </si>
  <si>
    <t xml:space="preserve"> Thaumatella</t>
  </si>
  <si>
    <t xml:space="preserve"> Agarilytica</t>
  </si>
  <si>
    <t xml:space="preserve"> Paraphotobacterium</t>
  </si>
  <si>
    <t xml:space="preserve"> Candidatus Fonsibacter</t>
  </si>
  <si>
    <t xml:space="preserve"> Mangrovitalea</t>
  </si>
  <si>
    <t xml:space="preserve"> Metakosakonia</t>
  </si>
  <si>
    <t>TOTAL</t>
  </si>
  <si>
    <t>threshold</t>
  </si>
  <si>
    <t>count</t>
  </si>
  <si>
    <t>passage</t>
  </si>
  <si>
    <t xml:space="preserve"> Hyalangium</t>
  </si>
  <si>
    <t xml:space="preserve"> Nitrososphaeria</t>
  </si>
  <si>
    <t xml:space="preserve"> Nitrososphaerales</t>
  </si>
  <si>
    <t xml:space="preserve"> Nitrososphaeraceae</t>
  </si>
  <si>
    <t xml:space="preserve"> Candidatus Nitrosocosmicus</t>
  </si>
  <si>
    <t xml:space="preserve"> Stylonychinae</t>
  </si>
  <si>
    <t xml:space="preserve"> Stylonychia</t>
  </si>
  <si>
    <t xml:space="preserve"> Nitrososphaera</t>
  </si>
  <si>
    <t xml:space="preserve"> Thermoflexia</t>
  </si>
  <si>
    <t xml:space="preserve"> Thermoflexales</t>
  </si>
  <si>
    <t xml:space="preserve"> Thermoflexaceae</t>
  </si>
  <si>
    <t xml:space="preserve"> Thermoflexus</t>
  </si>
  <si>
    <t xml:space="preserve"> Thermogutta</t>
  </si>
  <si>
    <t xml:space="preserve"> Claviceps</t>
  </si>
  <si>
    <t xml:space="preserve"> Salinarchaeum</t>
  </si>
  <si>
    <t xml:space="preserve"> Romboutsia</t>
  </si>
  <si>
    <t xml:space="preserve"> Mizugakiibacter</t>
  </si>
  <si>
    <t xml:space="preserve"> Halobacteriovoraceae</t>
  </si>
  <si>
    <t xml:space="preserve"> Halobacteriovorax</t>
  </si>
  <si>
    <t xml:space="preserve"> Methanogenium</t>
  </si>
  <si>
    <t xml:space="preserve"> Pichia</t>
  </si>
  <si>
    <t xml:space="preserve"> Galactomyces</t>
  </si>
  <si>
    <t xml:space="preserve"> Iodobacter</t>
  </si>
  <si>
    <t xml:space="preserve"> Cenarchaeales</t>
  </si>
  <si>
    <t xml:space="preserve"> Cenarchaeaceae</t>
  </si>
  <si>
    <t xml:space="preserve"> Cenarchaeum</t>
  </si>
  <si>
    <t xml:space="preserve"> Aminiphilus</t>
  </si>
  <si>
    <t xml:space="preserve"> Granulicoccus</t>
  </si>
  <si>
    <t xml:space="preserve"> Leptolinea</t>
  </si>
  <si>
    <t xml:space="preserve"> Kosmotoga</t>
  </si>
  <si>
    <t xml:space="preserve"> Haloglycomyces</t>
  </si>
  <si>
    <t xml:space="preserve"> Caldiserica</t>
  </si>
  <si>
    <t xml:space="preserve"> Caldisericia</t>
  </si>
  <si>
    <t xml:space="preserve"> Caldisericales</t>
  </si>
  <si>
    <t xml:space="preserve"> Caldisericaceae</t>
  </si>
  <si>
    <t xml:space="preserve"> Caldisericum</t>
  </si>
  <si>
    <t xml:space="preserve"> Meyerozyma</t>
  </si>
  <si>
    <t xml:space="preserve"> Candidatus Nitrosotalea</t>
  </si>
  <si>
    <t xml:space="preserve"> Bacteria candidate phyla</t>
  </si>
  <si>
    <t xml:space="preserve"> candidate division NC10</t>
  </si>
  <si>
    <t xml:space="preserve"> Candidatus Methylomirabilis</t>
  </si>
  <si>
    <t xml:space="preserve"> Melghirimyces</t>
  </si>
  <si>
    <t xml:space="preserve"> Anaerosalibacter</t>
  </si>
  <si>
    <t xml:space="preserve"> Endogonales</t>
  </si>
  <si>
    <t xml:space="preserve"> Endogonales incertae sedis</t>
  </si>
  <si>
    <t xml:space="preserve"> Bifiguratus</t>
  </si>
  <si>
    <t xml:space="preserve"> Dictyoglomi</t>
  </si>
  <si>
    <t xml:space="preserve"> Dictyoglomia</t>
  </si>
  <si>
    <t xml:space="preserve"> Dictyoglomales</t>
  </si>
  <si>
    <t xml:space="preserve"> Dictyoglomaceae</t>
  </si>
  <si>
    <t xml:space="preserve"> Dictyoglomus</t>
  </si>
  <si>
    <t xml:space="preserve"> Acetonema</t>
  </si>
  <si>
    <t xml:space="preserve"> Taylorella</t>
  </si>
  <si>
    <t xml:space="preserve"> Phascolarctobacterium</t>
  </si>
  <si>
    <t xml:space="preserve"> Streptobacillus</t>
  </si>
  <si>
    <t xml:space="preserve"> Weissella</t>
  </si>
  <si>
    <t xml:space="preserve"> Acetomicrobium</t>
  </si>
  <si>
    <t xml:space="preserve"> Aeropyrum</t>
  </si>
  <si>
    <t xml:space="preserve"> Culicosporidae</t>
  </si>
  <si>
    <t xml:space="preserve"> Edhazardia</t>
  </si>
  <si>
    <t xml:space="preserve"> Methanofollis</t>
  </si>
  <si>
    <t xml:space="preserve"> Budvicia</t>
  </si>
  <si>
    <t xml:space="preserve"> Dendrosporobacter</t>
  </si>
  <si>
    <t xml:space="preserve"> Moellerella</t>
  </si>
  <si>
    <t xml:space="preserve"> Clostridiales Family XVI. Incertae Sedis</t>
  </si>
  <si>
    <t xml:space="preserve"> Carboxydocella</t>
  </si>
  <si>
    <t xml:space="preserve"> Proteocatella</t>
  </si>
  <si>
    <t xml:space="preserve"> Marvinbryantia</t>
  </si>
  <si>
    <t xml:space="preserve"> Acaricomes</t>
  </si>
  <si>
    <t xml:space="preserve"> Kribbia</t>
  </si>
  <si>
    <t xml:space="preserve"> Paraferrimonas</t>
  </si>
  <si>
    <t xml:space="preserve"> Haloplanus</t>
  </si>
  <si>
    <t xml:space="preserve"> Caldalkalibacillus</t>
  </si>
  <si>
    <t xml:space="preserve"> Candidatus Kuenenia</t>
  </si>
  <si>
    <t xml:space="preserve"> Aquificales genera incertae sedis</t>
  </si>
  <si>
    <t xml:space="preserve"> Thermosulfidibacter</t>
  </si>
  <si>
    <t xml:space="preserve"> Komagataella</t>
  </si>
  <si>
    <t xml:space="preserve"> Estrella</t>
  </si>
  <si>
    <t xml:space="preserve"> Tepidanaerobacter</t>
  </si>
  <si>
    <t xml:space="preserve"> Roseibacillus</t>
  </si>
  <si>
    <t xml:space="preserve"> Luna cluster</t>
  </si>
  <si>
    <t xml:space="preserve"> Luna-1 subcluster</t>
  </si>
  <si>
    <t xml:space="preserve"> Candidatus Aquiluna</t>
  </si>
  <si>
    <t xml:space="preserve"> Parvimonas</t>
  </si>
  <si>
    <t xml:space="preserve"> Fervidicola</t>
  </si>
  <si>
    <t xml:space="preserve"> Millerozyma</t>
  </si>
  <si>
    <t xml:space="preserve"> Syntrophaceticus</t>
  </si>
  <si>
    <t xml:space="preserve"> Candidatus Marithrix</t>
  </si>
  <si>
    <t xml:space="preserve"> Alloprevotella</t>
  </si>
  <si>
    <t xml:space="preserve"> Haloechinothrix</t>
  </si>
  <si>
    <t xml:space="preserve"> Defluviitoga</t>
  </si>
  <si>
    <t xml:space="preserve"> Salipaludibacillus</t>
  </si>
  <si>
    <t xml:space="preserve"> Sediminispirochaeta</t>
  </si>
  <si>
    <t xml:space="preserve"> Halodesulfovibrio</t>
  </si>
  <si>
    <t xml:space="preserve"> Massiliomicrobiota</t>
  </si>
  <si>
    <t xml:space="preserve"> Mediterranea</t>
  </si>
  <si>
    <t xml:space="preserve"> Brevefilum</t>
  </si>
  <si>
    <t xml:space="preserve"> Borreliaceae</t>
  </si>
  <si>
    <t xml:space="preserve"> Borrelia</t>
  </si>
  <si>
    <t xml:space="preserve"> Tatlockia</t>
  </si>
  <si>
    <t xml:space="preserve"> Pasteurella</t>
  </si>
  <si>
    <t xml:space="preserve"> Sarcina</t>
  </si>
  <si>
    <t xml:space="preserve"> Methanococcaceae</t>
  </si>
  <si>
    <t xml:space="preserve"> Methanococcus</t>
  </si>
  <si>
    <t xml:space="preserve"> Methanococcoides</t>
  </si>
  <si>
    <t xml:space="preserve"> Natronobacterium</t>
  </si>
  <si>
    <t xml:space="preserve"> Methanopyri</t>
  </si>
  <si>
    <t xml:space="preserve"> Methanopyrales</t>
  </si>
  <si>
    <t xml:space="preserve"> Methanopyraceae</t>
  </si>
  <si>
    <t xml:space="preserve"> Methanopyrus</t>
  </si>
  <si>
    <t xml:space="preserve"> Gardnerella</t>
  </si>
  <si>
    <t xml:space="preserve"> Polysiphonioideae</t>
  </si>
  <si>
    <t xml:space="preserve"> Polysiphonia</t>
  </si>
  <si>
    <t xml:space="preserve"> Dictyotales</t>
  </si>
  <si>
    <t xml:space="preserve"> Dictyotaceae</t>
  </si>
  <si>
    <t xml:space="preserve"> Dictyota</t>
  </si>
  <si>
    <t xml:space="preserve"> Cryptomonadales</t>
  </si>
  <si>
    <t xml:space="preserve"> Cryptomonadaceae</t>
  </si>
  <si>
    <t xml:space="preserve"> Cryptomonas</t>
  </si>
  <si>
    <t xml:space="preserve"> Hydrodictyaceae</t>
  </si>
  <si>
    <t xml:space="preserve"> Pediastrum</t>
  </si>
  <si>
    <t xml:space="preserve"> Pachysolen</t>
  </si>
  <si>
    <t xml:space="preserve"> Hypomyces</t>
  </si>
  <si>
    <t xml:space="preserve"> Curvularia</t>
  </si>
  <si>
    <t xml:space="preserve"> Metschnikowia</t>
  </si>
  <si>
    <t xml:space="preserve"> Geotoga</t>
  </si>
  <si>
    <t xml:space="preserve"> Chondrieae</t>
  </si>
  <si>
    <t xml:space="preserve"> Chondria</t>
  </si>
  <si>
    <t xml:space="preserve"> Hildenbrandiophycidae</t>
  </si>
  <si>
    <t xml:space="preserve"> Hildenbrandiales</t>
  </si>
  <si>
    <t xml:space="preserve"> Hildenbrandiaceae</t>
  </si>
  <si>
    <t xml:space="preserve"> Hildenbrandia</t>
  </si>
  <si>
    <t xml:space="preserve"> Helcococcus</t>
  </si>
  <si>
    <t xml:space="preserve"> Desulfurella</t>
  </si>
  <si>
    <t xml:space="preserve"> Phaeocystales</t>
  </si>
  <si>
    <t xml:space="preserve"> Phaeocystaceae</t>
  </si>
  <si>
    <t xml:space="preserve"> Phaeocystis</t>
  </si>
  <si>
    <t xml:space="preserve"> Candidatus Phytoplasma</t>
  </si>
  <si>
    <t xml:space="preserve"> Rahnella</t>
  </si>
  <si>
    <t xml:space="preserve"> Microthamnion</t>
  </si>
  <si>
    <t xml:space="preserve"> Compsopogonophyceae</t>
  </si>
  <si>
    <t xml:space="preserve"> Erythropeltidales</t>
  </si>
  <si>
    <t xml:space="preserve"> Erythrotrichiaceae</t>
  </si>
  <si>
    <t xml:space="preserve"> Erythrocladia</t>
  </si>
  <si>
    <t xml:space="preserve"> Ceramiaceae</t>
  </si>
  <si>
    <t xml:space="preserve"> Griffithsia</t>
  </si>
  <si>
    <t xml:space="preserve"> Pluteaceae</t>
  </si>
  <si>
    <t xml:space="preserve"> Volvariella</t>
  </si>
  <si>
    <t xml:space="preserve"> Dermabacter</t>
  </si>
  <si>
    <t xml:space="preserve"> Desulforhopalus</t>
  </si>
  <si>
    <t xml:space="preserve"> Pseudo-nitzschia</t>
  </si>
  <si>
    <t xml:space="preserve"> Halobacteroides</t>
  </si>
  <si>
    <t xml:space="preserve"> Ammonifex</t>
  </si>
  <si>
    <t xml:space="preserve"> Desulfohalobium</t>
  </si>
  <si>
    <t xml:space="preserve"> Corallinophycidae</t>
  </si>
  <si>
    <t xml:space="preserve"> Corallinales</t>
  </si>
  <si>
    <t xml:space="preserve"> Corallinaceae</t>
  </si>
  <si>
    <t xml:space="preserve"> Corallinoideae</t>
  </si>
  <si>
    <t xml:space="preserve"> Bossiella</t>
  </si>
  <si>
    <t xml:space="preserve"> Bracteacoccaceae</t>
  </si>
  <si>
    <t xml:space="preserve"> Bracteacoccus</t>
  </si>
  <si>
    <t xml:space="preserve"> Dehalobacterium</t>
  </si>
  <si>
    <t xml:space="preserve"> Anaerofilum</t>
  </si>
  <si>
    <t xml:space="preserve"> Hyperthermus</t>
  </si>
  <si>
    <t xml:space="preserve"> Archaeoglobi</t>
  </si>
  <si>
    <t xml:space="preserve"> Archaeoglobales</t>
  </si>
  <si>
    <t xml:space="preserve"> Archaeoglobaceae</t>
  </si>
  <si>
    <t xml:space="preserve"> Ferroglobus</t>
  </si>
  <si>
    <t xml:space="preserve"> Schwartzia</t>
  </si>
  <si>
    <t xml:space="preserve"> Microvirgula</t>
  </si>
  <si>
    <t xml:space="preserve"> Rickettsiella</t>
  </si>
  <si>
    <t xml:space="preserve"> Borreliella</t>
  </si>
  <si>
    <t xml:space="preserve"> Nemaliophycidae</t>
  </si>
  <si>
    <t xml:space="preserve"> Thoreales</t>
  </si>
  <si>
    <t xml:space="preserve"> Thoreaceae</t>
  </si>
  <si>
    <t xml:space="preserve"> Thorea</t>
  </si>
  <si>
    <t xml:space="preserve"> Coprothermobacter</t>
  </si>
  <si>
    <t xml:space="preserve"> Caldivirga</t>
  </si>
  <si>
    <t xml:space="preserve"> Centipeda</t>
  </si>
  <si>
    <t xml:space="preserve"> Propionispira</t>
  </si>
  <si>
    <t xml:space="preserve"> Cryptobacterium</t>
  </si>
  <si>
    <t xml:space="preserve"> Parmeliaceae</t>
  </si>
  <si>
    <t xml:space="preserve"> Usnea</t>
  </si>
  <si>
    <t xml:space="preserve"> Thermodesulforhabdus</t>
  </si>
  <si>
    <t xml:space="preserve"> Sterkiella</t>
  </si>
  <si>
    <t xml:space="preserve"> Alishewanella</t>
  </si>
  <si>
    <t xml:space="preserve"> Pseudoramibacter</t>
  </si>
  <si>
    <t xml:space="preserve"> Parasporobacterium</t>
  </si>
  <si>
    <t xml:space="preserve"> Granulicatella</t>
  </si>
  <si>
    <t xml:space="preserve"> Chrysiogenes</t>
  </si>
  <si>
    <t xml:space="preserve"> Solobacterium</t>
  </si>
  <si>
    <t xml:space="preserve"> Brackiella</t>
  </si>
  <si>
    <t xml:space="preserve"> Catenibacterium</t>
  </si>
  <si>
    <t xml:space="preserve"> Anaeroglobus</t>
  </si>
  <si>
    <t xml:space="preserve"> Ureibacillus</t>
  </si>
  <si>
    <t xml:space="preserve"> Sporanaerobacter</t>
  </si>
  <si>
    <t xml:space="preserve"> Peltigerales</t>
  </si>
  <si>
    <t xml:space="preserve"> Collematineae</t>
  </si>
  <si>
    <t xml:space="preserve"> Collemataceae</t>
  </si>
  <si>
    <t xml:space="preserve"> Leptogium</t>
  </si>
  <si>
    <t xml:space="preserve"> Citricoccus</t>
  </si>
  <si>
    <t xml:space="preserve"> Allobaculum</t>
  </si>
  <si>
    <t xml:space="preserve"> Shuttleworthia</t>
  </si>
  <si>
    <t xml:space="preserve"> Cetobacterium</t>
  </si>
  <si>
    <t xml:space="preserve"> Marinithermus</t>
  </si>
  <si>
    <t xml:space="preserve"> Dorea</t>
  </si>
  <si>
    <t xml:space="preserve"> Pseudospirillum</t>
  </si>
  <si>
    <t xml:space="preserve"> Caldisphaeraceae</t>
  </si>
  <si>
    <t xml:space="preserve"> Caldisphaera</t>
  </si>
  <si>
    <t xml:space="preserve"> Thermanaeromonas</t>
  </si>
  <si>
    <t xml:space="preserve"> Halobiforma</t>
  </si>
  <si>
    <t xml:space="preserve"> Geothermobacter</t>
  </si>
  <si>
    <t xml:space="preserve"> Saccharospirillum</t>
  </si>
  <si>
    <t xml:space="preserve"> Hespellia</t>
  </si>
  <si>
    <t xml:space="preserve"> Thermosinus</t>
  </si>
  <si>
    <t xml:space="preserve"> Aquimonas</t>
  </si>
  <si>
    <t xml:space="preserve"> Nautiliales</t>
  </si>
  <si>
    <t xml:space="preserve"> Nautiliaceae</t>
  </si>
  <si>
    <t xml:space="preserve"> Lebetimonas</t>
  </si>
  <si>
    <t xml:space="preserve"> Nitratiruptor</t>
  </si>
  <si>
    <t xml:space="preserve"> Cryptomycota</t>
  </si>
  <si>
    <t xml:space="preserve"> Rozella</t>
  </si>
  <si>
    <t xml:space="preserve"> Nemaliales</t>
  </si>
  <si>
    <t xml:space="preserve"> Liagoraceae</t>
  </si>
  <si>
    <t xml:space="preserve"> Izziella</t>
  </si>
  <si>
    <t xml:space="preserve"> Thermosediminibacter</t>
  </si>
  <si>
    <t xml:space="preserve"> Candidatus Hepatoplasma</t>
  </si>
  <si>
    <t xml:space="preserve"> Halolactibacillus</t>
  </si>
  <si>
    <t xml:space="preserve"> Thorselliaceae</t>
  </si>
  <si>
    <t xml:space="preserve"> Thorsellia</t>
  </si>
  <si>
    <t xml:space="preserve"> Arsukibacterium</t>
  </si>
  <si>
    <t xml:space="preserve"> Gracilibacteraceae</t>
  </si>
  <si>
    <t xml:space="preserve"> Gracilibacter</t>
  </si>
  <si>
    <t xml:space="preserve"> Propionicicella</t>
  </si>
  <si>
    <t xml:space="preserve"> Alloscardovia</t>
  </si>
  <si>
    <t xml:space="preserve"> Jonquetella</t>
  </si>
  <si>
    <t xml:space="preserve"> Thalassococcus</t>
  </si>
  <si>
    <t xml:space="preserve"> unclassified Rhizaria</t>
  </si>
  <si>
    <t xml:space="preserve"> Corallomyxa</t>
  </si>
  <si>
    <t xml:space="preserve"> Viridibacillus</t>
  </si>
  <si>
    <t xml:space="preserve"> Desulfatirhabdium</t>
  </si>
  <si>
    <t xml:space="preserve"> Dasania</t>
  </si>
  <si>
    <t xml:space="preserve"> Clostridiisalibacter</t>
  </si>
  <si>
    <t xml:space="preserve"> Candidatus Regiella</t>
  </si>
  <si>
    <t xml:space="preserve"> Kriegella</t>
  </si>
  <si>
    <t xml:space="preserve"> Psychrilyobacter</t>
  </si>
  <si>
    <t xml:space="preserve"> Ferrithrix</t>
  </si>
  <si>
    <t xml:space="preserve"> Perlucidibaca</t>
  </si>
  <si>
    <t xml:space="preserve"> Halarchaeum</t>
  </si>
  <si>
    <t xml:space="preserve"> Ignavibacteriae</t>
  </si>
  <si>
    <t xml:space="preserve"> Ignavibacteria</t>
  </si>
  <si>
    <t xml:space="preserve"> Ignavibacteriales</t>
  </si>
  <si>
    <t xml:space="preserve"> Ignavibacteriaceae</t>
  </si>
  <si>
    <t xml:space="preserve"> Ignavibacterium</t>
  </si>
  <si>
    <t xml:space="preserve"> Halonotius</t>
  </si>
  <si>
    <t xml:space="preserve"> Branchiibius</t>
  </si>
  <si>
    <t xml:space="preserve"> Sporolituus</t>
  </si>
  <si>
    <t xml:space="preserve"> Natronoarchaeum</t>
  </si>
  <si>
    <t xml:space="preserve"> Jenufa</t>
  </si>
  <si>
    <t xml:space="preserve"> Gaiellales</t>
  </si>
  <si>
    <t xml:space="preserve"> Gaiellaceae</t>
  </si>
  <si>
    <t xml:space="preserve"> Gaiella</t>
  </si>
  <si>
    <t xml:space="preserve"> Alkalitalea</t>
  </si>
  <si>
    <t xml:space="preserve"> Snodgrassella</t>
  </si>
  <si>
    <t xml:space="preserve"> Vertebrata</t>
  </si>
  <si>
    <t xml:space="preserve"> Kandleria</t>
  </si>
  <si>
    <t xml:space="preserve"> Candidatus Saccharibacteria</t>
  </si>
  <si>
    <t xml:space="preserve"> Candidatus Saccharimonas</t>
  </si>
  <si>
    <t xml:space="preserve"> Aidingimonas</t>
  </si>
  <si>
    <t xml:space="preserve"> Youngiibacter</t>
  </si>
  <si>
    <t xml:space="preserve"> Arenitalea</t>
  </si>
  <si>
    <t xml:space="preserve"> Peptoclostridium</t>
  </si>
  <si>
    <t xml:space="preserve"> Paramicrosporidium</t>
  </si>
  <si>
    <t xml:space="preserve"> Flaviflexus</t>
  </si>
  <si>
    <t xml:space="preserve"> Mageeibacillus</t>
  </si>
  <si>
    <t xml:space="preserve"> Hungatella</t>
  </si>
  <si>
    <t xml:space="preserve"> Rhizorhabdus</t>
  </si>
  <si>
    <t xml:space="preserve"> Oleiagrimonas</t>
  </si>
  <si>
    <t xml:space="preserve"> Herbinix</t>
  </si>
  <si>
    <t xml:space="preserve"> Paeniglutamicibacter</t>
  </si>
  <si>
    <t xml:space="preserve"> Pseudoglutamicibacter</t>
  </si>
  <si>
    <t xml:space="preserve"> Sulfuricaulis</t>
  </si>
  <si>
    <t xml:space="preserve"> Algoriella</t>
  </si>
  <si>
    <t xml:space="preserve"> Risungbinella</t>
  </si>
  <si>
    <t xml:space="preserve"> Flexilinea</t>
  </si>
  <si>
    <t xml:space="preserve"> unclassified Euryarchaeota</t>
  </si>
  <si>
    <t xml:space="preserve"> Candidatus Altiarchaeales</t>
  </si>
  <si>
    <t xml:space="preserve"> Candidatus Altiarchaeum</t>
  </si>
  <si>
    <t xml:space="preserve"> Cephaloticoccus</t>
  </si>
  <si>
    <t xml:space="preserve"> Candidatus Rubidus</t>
  </si>
  <si>
    <t xml:space="preserve"> Candidatus Kryptonium</t>
  </si>
  <si>
    <t xml:space="preserve"> Amphiacanthidae</t>
  </si>
  <si>
    <t xml:space="preserve"> Amphiamblys</t>
  </si>
  <si>
    <t xml:space="preserve"> Pajaroellobacter</t>
  </si>
  <si>
    <t xml:space="preserve"> Atlantibacter</t>
  </si>
  <si>
    <t xml:space="preserve"> Haloprofundus</t>
  </si>
  <si>
    <t xml:space="preserve"> unclassified Methanosarcinales</t>
  </si>
  <si>
    <t xml:space="preserve"> ANME-2 cluster</t>
  </si>
  <si>
    <t xml:space="preserve"> Candidatus Syntrophoarchaeum</t>
  </si>
  <si>
    <t xml:space="preserve"> Bariatricus</t>
  </si>
  <si>
    <t xml:space="preserve"> Candidatus Fukatsuia</t>
  </si>
  <si>
    <t xml:space="preserve"> Anaeromicrobium</t>
  </si>
  <si>
    <t xml:space="preserve"> Neofamilia</t>
  </si>
  <si>
    <t xml:space="preserve"> Angelakisella</t>
  </si>
  <si>
    <t xml:space="preserve"> Rubeoparvulum</t>
  </si>
  <si>
    <t xml:space="preserve"> Criibacterium</t>
  </si>
  <si>
    <t xml:space="preserve"> Lagierella</t>
  </si>
  <si>
    <t xml:space="preserve"> Ileibacterium</t>
  </si>
  <si>
    <t xml:space="preserve"> Massilimaliae</t>
  </si>
  <si>
    <t xml:space="preserve"> Pseudescherichia</t>
  </si>
  <si>
    <t>26168/33292</t>
  </si>
  <si>
    <t>3/26168</t>
  </si>
  <si>
    <t>CumSum%</t>
  </si>
  <si>
    <t>TOTAL classified</t>
  </si>
  <si>
    <t>33791/33791</t>
  </si>
  <si>
    <t>5/33791</t>
  </si>
  <si>
    <t>CumSum %</t>
  </si>
  <si>
    <t>7736/33791</t>
  </si>
  <si>
    <t>2/7736</t>
  </si>
  <si>
    <t>12449/33292</t>
  </si>
  <si>
    <t>4/12449</t>
  </si>
  <si>
    <t>divcum75%</t>
  </si>
  <si>
    <t>N90count</t>
  </si>
  <si>
    <t>N80count</t>
  </si>
  <si>
    <t>N75count</t>
  </si>
  <si>
    <t>N70count</t>
  </si>
  <si>
    <t>N60count</t>
  </si>
  <si>
    <t>N50count</t>
  </si>
  <si>
    <t>N68count</t>
  </si>
  <si>
    <t>N96count</t>
  </si>
  <si>
    <t>Shannon Diversity</t>
  </si>
  <si>
    <t>H</t>
  </si>
  <si>
    <t>exp(H)</t>
  </si>
  <si>
    <t>Simpson's Reciprocal Diversity</t>
  </si>
  <si>
    <t>D</t>
  </si>
  <si>
    <t>1/D</t>
  </si>
  <si>
    <t>species richness</t>
  </si>
  <si>
    <t>H species eveness</t>
  </si>
  <si>
    <t>Dinv species eveness</t>
  </si>
  <si>
    <t>Smith-Wilson Evenness</t>
  </si>
  <si>
    <t>E Smith-Winson</t>
  </si>
  <si>
    <t>start</t>
  </si>
  <si>
    <t>reads</t>
  </si>
  <si>
    <t xml:space="preserve">cellular organisms; Bacteria; Terrabacteria group; Cyanobacteria/Melainabacteria group; Cyanobacteria; Oscillatoriophycideae; Oscillatoriales; Microcoleaceae; Microcoleus; </t>
  </si>
  <si>
    <t xml:space="preserve">cellular organisms; Bacteria; Terrabacteria group; Actinobacteria; Actinobacteria; Streptomycetales; Streptomycetaceae; Streptomyces; </t>
  </si>
  <si>
    <t xml:space="preserve">cellular organisms; Bacteria; Proteobacteria; Alphaproteobacteria; Rhizobiales; Methylobacteriaceae; Microvirga; </t>
  </si>
  <si>
    <t xml:space="preserve">cellular organisms; Bacteria; Terrabacteria group; Cyanobacteria/Melainabacteria group; Cyanobacteria; Synechococcales; Leptolyngbyaceae; Leptolyngbya; </t>
  </si>
  <si>
    <t xml:space="preserve">cellular organisms; Bacteria; Terrabacteria group; Actinobacteria; Rubrobacteria; Rubrobacterales; Rubrobacteraceae; Rubrobacter; </t>
  </si>
  <si>
    <t xml:space="preserve">cellular organisms; Bacteria; Proteobacteria; Alphaproteobacteria; Sphingomonadales; Sphingomonadaceae; Sphingomonas; </t>
  </si>
  <si>
    <t xml:space="preserve">cellular organisms; Bacteria; Terrabacteria group; Cyanobacteria/Melainabacteria group; Cyanobacteria; Oscillatoriophycideae; Oscillatoriales; Oscillatoriaceae; Oscillatoria; </t>
  </si>
  <si>
    <t xml:space="preserve">cellular organisms; Bacteria; Terrabacteria group; Cyanobacteria/Melainabacteria group; Cyanobacteria; Nostocales; Nostocaceae; Nostoc; </t>
  </si>
  <si>
    <t xml:space="preserve">cellular organisms; Bacteria; Terrabacteria group; Actinobacteria; Actinobacteria; Geodermatophilales; Geodermatophilaceae; Geodermatophilus; </t>
  </si>
  <si>
    <t xml:space="preserve">cellular organisms; Bacteria; Terrabacteria group; Actinobacteria; Actinobacteria; Corynebacteriales; Mycobacteriaceae; Mycobacterium; </t>
  </si>
  <si>
    <t xml:space="preserve">cellular organisms; Bacteria; Terrabacteria group; Cyanobacteria/Melainabacteria group; Cyanobacteria; Nostocales; Scytonemataceae; Scytonema; </t>
  </si>
  <si>
    <t xml:space="preserve">cellular organisms; Bacteria; Terrabacteria group; Cyanobacteria/Melainabacteria group; Cyanobacteria; Nostocales; Rivulariaceae; Calothrix; </t>
  </si>
  <si>
    <t xml:space="preserve">cellular organisms; Bacteria; Proteobacteria; Alphaproteobacteria; Rhizobiales; Methylobacteriaceae; Methylobacterium; </t>
  </si>
  <si>
    <t xml:space="preserve">cellular organisms; Bacteria; Terrabacteria group; Cyanobacteria/Melainabacteria group; Cyanobacteria; Oscillatoriophycideae; Oscillatoriales; Coleofasciculaceae; Coleofasciculus; </t>
  </si>
  <si>
    <t xml:space="preserve">cellular organisms; Bacteria; Proteobacteria; Gammaproteobacteria; Pseudomonadales; Pseudomonadaceae; Pseudomonas; </t>
  </si>
  <si>
    <t xml:space="preserve">cellular organisms; Bacteria; Proteobacteria; Alphaproteobacteria; Rhizobiales; Bradyrhizobiaceae; Bradyrhizobium; </t>
  </si>
  <si>
    <t xml:space="preserve">cellular organisms; Bacteria; Proteobacteria; delta/epsilon subdivisions; Deltaproteobacteria; Myxococcales; Cystobacterineae; Archangiaceae; Archangium; </t>
  </si>
  <si>
    <t xml:space="preserve">cellular organisms; Bacteria; Terrabacteria group; Cyanobacteria/Melainabacteria group; Cyanobacteria; Nostocales; Tolypothrichaceae; Tolypothrix; </t>
  </si>
  <si>
    <t xml:space="preserve">cellular organisms; Bacteria; Terrabacteria group; Cyanobacteria/Melainabacteria group; Cyanobacteria; Oscillatoriophycideae; Oscillatoriales; Oscillatoriaceae; Moorea; </t>
  </si>
  <si>
    <t xml:space="preserve">cellular organisms; Bacteria; Terrabacteria group; Firmicutes; Bacilli; Bacillales; Paenibacillaceae; Paenibacillus; </t>
  </si>
  <si>
    <t xml:space="preserve">cellular organisms; Bacteria; Terrabacteria group; Actinobacteria; Actinobacteria; Micromonosporales; Micromonosporaceae; Micromonospora; </t>
  </si>
  <si>
    <t xml:space="preserve">cellular organisms; Bacteria; Proteobacteria; Betaproteobacteria; Burkholderiales; Burkholderiaceae; Burkholderia; </t>
  </si>
  <si>
    <t xml:space="preserve">cellular organisms; Bacteria; Proteobacteria; Alphaproteobacteria; Rhizobiales; Rhizobiaceae; Rhizobium/Agrobacterium group; Rhizobium; </t>
  </si>
  <si>
    <t xml:space="preserve">cellular organisms; Bacteria; Proteobacteria; delta/epsilon subdivisions; Deltaproteobacteria; Myxococcales; Cystobacterineae; Archangiaceae; Hyalangium; </t>
  </si>
  <si>
    <t xml:space="preserve">cellular organisms; Bacteria; Proteobacteria; Alphaproteobacteria; Rhodospirillales; Rhodospirillaceae; Skermanella; </t>
  </si>
  <si>
    <t xml:space="preserve">cellular organisms; Bacteria; Terrabacteria group; Firmicutes; Bacilli; Bacillales; Bacillaceae; Bacillus; </t>
  </si>
  <si>
    <t xml:space="preserve">cellular organisms; Bacteria; Proteobacteria; Alphaproteobacteria; Rhodospirillales; Acetobacteraceae; Belnapia; </t>
  </si>
  <si>
    <t xml:space="preserve">cellular organisms; Bacteria; Terrabacteria group; Actinobacteria; Actinobacteria; Propionibacteriales; Nocardioidaceae; Nocardioides; </t>
  </si>
  <si>
    <t xml:space="preserve">cellular organisms; Bacteria; Proteobacteria; Alphaproteobacteria; Rhizobiales; Phyllobacteriaceae; Mesorhizobium; </t>
  </si>
  <si>
    <t xml:space="preserve">cellular organisms; Bacteria; Terrabacteria group; Cyanobacteria/Melainabacteria group; Cyanobacteria; Nostocales; Hapalosiphonaceae; Fischerella; </t>
  </si>
  <si>
    <t xml:space="preserve">cellular organisms; Bacteria; Terrabacteria group; Cyanobacteria/Melainabacteria group; Cyanobacteria; Oscillatoriophycideae; Oscillatoriales; Gomontiellaceae; Crinalium; </t>
  </si>
  <si>
    <t xml:space="preserve">cellular organisms; Bacteria; Terrabacteria group; Deinococcus-Thermus; Deinococci; Deinococcales; Deinococcaceae; Deinococcus; </t>
  </si>
  <si>
    <t xml:space="preserve">cellular organisms; Bacteria; Terrabacteria group; Chloroflexi; Ktedonobacteria; Ktedonobacterales; Ktedonobacteraceae; Ktedonobacter; </t>
  </si>
  <si>
    <t xml:space="preserve">cellular organisms; Bacteria; Terrabacteria group; Cyanobacteria/Melainabacteria group; Cyanobacteria; Synechococcales; Synechococcaceae; Synechococcus; </t>
  </si>
  <si>
    <t xml:space="preserve">cellular organisms; Bacteria; Terrabacteria group; Actinobacteria; Actinobacteria; Corynebacteriales; Nocardiaceae; Nocardia; </t>
  </si>
  <si>
    <t xml:space="preserve">cellular organisms; Bacteria; Terrabacteria group; Actinobacteria; Actinobacteria; Pseudonocardiales; Pseudonocardiaceae; Pseudonocardia; </t>
  </si>
  <si>
    <t xml:space="preserve">cellular organisms; Bacteria; Terrabacteria group; Cyanobacteria/Melainabacteria group; Cyanobacteria; Oscillatoriophycideae; Oscillatoriales; Microcoleaceae; Tychonema; </t>
  </si>
  <si>
    <t xml:space="preserve">cellular organisms; Bacteria; Terrabacteria group; Cyanobacteria/Melainabacteria group; Cyanobacteria; Oscillatoriophycideae; Oscillatoriales; Cyanothecaceae; Cyanothece; </t>
  </si>
  <si>
    <t xml:space="preserve">cellular organisms; Bacteria; Proteobacteria; delta/epsilon subdivisions; Deltaproteobacteria; Myxococcales; Cystobacterineae; Myxococcaceae; Myxococcus; </t>
  </si>
  <si>
    <t xml:space="preserve">cellular organisms; Bacteria; Terrabacteria group; Actinobacteria; Actinobacteria; Micromonosporales; Micromonosporaceae; Actinoplanes; </t>
  </si>
  <si>
    <t xml:space="preserve">cellular organisms; Bacteria; Proteobacteria; delta/epsilon subdivisions; Deltaproteobacteria; Myxococcales; Cystobacterineae; Archangiaceae; Stigmatella; </t>
  </si>
  <si>
    <t xml:space="preserve">cellular organisms; Bacteria; Proteobacteria; Alphaproteobacteria; Rhizobiales; Bradyrhizobiaceae; Bosea; </t>
  </si>
  <si>
    <t xml:space="preserve">cellular organisms; Bacteria; Terrabacteria group; Chloroflexi; unclassified Chloroflexi; Kouleothrix; </t>
  </si>
  <si>
    <t xml:space="preserve">cellular organisms; Bacteria; Terrabacteria group; Actinobacteria; Actinobacteria; Micrococcales; Micrococcaceae; Arthrobacter; </t>
  </si>
  <si>
    <t xml:space="preserve">cellular organisms; Bacteria; Terrabacteria group; Actinobacteria; Actinobacteria; Frankiales; Frankiaceae; Frankia; </t>
  </si>
  <si>
    <t xml:space="preserve">cellular organisms; Bacteria; Terrabacteria group; Cyanobacteria/Melainabacteria group; Cyanobacteria; Oscillatoriophycideae; Oscillatoriales; Microcoleaceae; Kamptonema; </t>
  </si>
  <si>
    <t xml:space="preserve">cellular organisms; Bacteria; Terrabacteria group; Actinobacteria; Actinobacteria; Pseudonocardiales; Pseudonocardiaceae; Amycolatopsis; </t>
  </si>
  <si>
    <t xml:space="preserve">cellular organisms; Bacteria; Proteobacteria; Alphaproteobacteria; Rhodospirillales; Acetobacteraceae; Roseomonas; </t>
  </si>
  <si>
    <t xml:space="preserve">cellular organisms; Bacteria; Proteobacteria; Alphaproteobacteria; Sphingomonadales; Sphingomonadaceae; Novosphingobium; </t>
  </si>
  <si>
    <t xml:space="preserve">cellular organisms; Bacteria; Terrabacteria group; Cyanobacteria/Melainabacteria group; Cyanobacteria; Oscillatoriophycideae; Oscillatoriales; Oscillatoriaceae; Phormidium; </t>
  </si>
  <si>
    <t xml:space="preserve">cellular organisms; Bacteria; Terrabacteria group; Actinobacteria; Actinobacteria; Corynebacteriales; Nocardiaceae; Rhodococcus; </t>
  </si>
  <si>
    <t xml:space="preserve">cellular organisms; Bacteria; FCB group; Bacteroidetes/Chlorobi group; Bacteroidetes; Chitinophagia; Chitinophagales; Chitinophagaceae; Segetibacter; </t>
  </si>
  <si>
    <t xml:space="preserve">cellular organisms; Bacteria; Terrabacteria group; Actinobacteria; Actinobacteria; Geodermatophilales; Geodermatophilaceae; Blastococcus; </t>
  </si>
  <si>
    <t xml:space="preserve">cellular organisms; Bacteria; FCB group; Bacteroidetes/Chlorobi group; Bacteroidetes; Cytophagia; Cytophagales; Hymenobacteraceae; Hymenobacter; </t>
  </si>
  <si>
    <t xml:space="preserve">cellular organisms; Bacteria; Terrabacteria group; Cyanobacteria/Melainabacteria group; Cyanobacteria; Synechococcales; Merismopediaceae; Synechocystis; </t>
  </si>
  <si>
    <t xml:space="preserve">cellular organisms; Bacteria; Terrabacteria group; Actinobacteria; Actinobacteria; Micrococcales; Microbacteriaceae; Microbacterium; </t>
  </si>
  <si>
    <t xml:space="preserve">cellular organisms; Bacteria; PVC group; Planctomycetes; Planctomycetia; Planctomycetales; Isosphaeraceae; Singulisphaera; </t>
  </si>
  <si>
    <t xml:space="preserve">cellular organisms; Bacteria; FCB group; Bacteroidetes/Chlorobi group; Bacteroidetes; Sphingobacteriia; Sphingobacteriales; Sphingobacteriaceae; Pedobacter; </t>
  </si>
  <si>
    <t xml:space="preserve">cellular organisms; Eukaryota; Opisthokonta; Fungi; Dikarya; Ascomycota; saccharomyceta; Pezizomycotina; leotiomyceta; Eurotiomycetes; Eurotiomycetidae; Eurotiales; Aspergillaceae; Aspergillus; </t>
  </si>
  <si>
    <t xml:space="preserve">cellular organisms; Bacteria; Terrabacteria group; Cyanobacteria/Melainabacteria group; Cyanobacteria; Oscillatoriophycideae; Oscillatoriales; Microcoleaceae; Planktothrix; </t>
  </si>
  <si>
    <t xml:space="preserve">cellular organisms; Bacteria; Terrabacteria group; Cyanobacteria/Melainabacteria group; Cyanobacteria; Synechococcales; Leptolyngbyaceae; Phormidesmis; </t>
  </si>
  <si>
    <t xml:space="preserve">cellular organisms; Bacteria; Proteobacteria; Alphaproteobacteria; Rhodospirillales; Rhodospirillaceae; Azospirillum; </t>
  </si>
  <si>
    <t xml:space="preserve">cellular organisms; Bacteria; Proteobacteria; Betaproteobacteria; Burkholderiales; Comamonadaceae; Variovorax; </t>
  </si>
  <si>
    <t xml:space="preserve">cellular organisms; Bacteria; FCB group; Bacteroidetes/Chlorobi group; Bacteroidetes; Cytophagia; Cytophagales; Cytophagaceae; Spirosoma; </t>
  </si>
  <si>
    <t xml:space="preserve">cellular organisms; Bacteria; Proteobacteria; delta/epsilon subdivisions; Deltaproteobacteria; Myxococcales; Cystobacterineae; Archangiaceae; Cystobacter; </t>
  </si>
  <si>
    <t xml:space="preserve">cellular organisms; Bacteria; Proteobacteria; Alphaproteobacteria; Rhizobiales; Hyphomicrobiaceae; Devosia; </t>
  </si>
  <si>
    <t xml:space="preserve">cellular organisms; Bacteria; Proteobacteria; Alphaproteobacteria; Sphingomonadales; Sphingomonadaceae; Sphingobium; </t>
  </si>
  <si>
    <t xml:space="preserve">cellular organisms; Bacteria; Terrabacteria group; Cyanobacteria/Melainabacteria group; Cyanobacteria; Oscillatoriophycideae; Oscillatoriales; Desertifilaceae; Desertifilum; </t>
  </si>
  <si>
    <t xml:space="preserve">cellular organisms; Bacteria; Terrabacteria group; Actinobacteria; Actinobacteria; Streptosporangiales; Thermomonosporaceae; Actinomadura; </t>
  </si>
  <si>
    <t xml:space="preserve">cellular organisms; Bacteria; PVC group; Verrucomicrobia; Spartobacteria; Chthoniobacterales; Chthoniobacteraceae; Chthoniobacter; </t>
  </si>
  <si>
    <t xml:space="preserve">cellular organisms; Bacteria; FCB group; Bacteroidetes/Chlorobi group; Bacteroidetes; Chitinophagia; Chitinophagales; Chitinophagaceae; Flavisolibacter; </t>
  </si>
  <si>
    <t xml:space="preserve">cellular organisms; Bacteria; Terrabacteria group; Cyanobacteria/Melainabacteria group; Cyanobacteria; Synechococcales; Pseudanabaenaceae; Pseudanabaena; </t>
  </si>
  <si>
    <t xml:space="preserve">cellular organisms; Bacteria; Proteobacteria; delta/epsilon subdivisions; Deltaproteobacteria; Myxococcales; Sorangiineae; Polyangiaceae; Sorangium; </t>
  </si>
  <si>
    <t xml:space="preserve">cellular organisms; Bacteria; Terrabacteria group; Cyanobacteria/Melainabacteria group; Cyanobacteria; Chroococcidiopsidales; Chroococcidiopsidaceae; Aliterella; </t>
  </si>
  <si>
    <t xml:space="preserve">cellular organisms; Bacteria; FCB group; Bacteroidetes/Chlorobi group; Bacteroidetes; Chitinophagia; Chitinophagales; Chitinophagaceae; Chitinophaga; </t>
  </si>
  <si>
    <t xml:space="preserve">cellular organisms; Bacteria; Terrabacteria group; Cyanobacteria/Melainabacteria group; Cyanobacteria; Oscillatoriophycideae; Chroococcales; Chroococcaceae; Gloeocapsa; </t>
  </si>
  <si>
    <t xml:space="preserve">cellular organisms; Bacteria; Proteobacteria; Alphaproteobacteria; Sphingomonadales; Sphingomonadaceae; Sphingopyxis; </t>
  </si>
  <si>
    <t xml:space="preserve">cellular organisms; Bacteria; FCB group; Bacteroidetes/Chlorobi group; Bacteroidetes; Flavobacteriia; Flavobacteriales; Flavobacteriaceae; Flavobacterium; </t>
  </si>
  <si>
    <t xml:space="preserve">cellular organisms; Bacteria; Terrabacteria group; Actinobacteria; Actinobacteria; Propionibacteriales; Nocardioidaceae; Friedmanniella; </t>
  </si>
  <si>
    <t xml:space="preserve">cellular organisms; Bacteria; Terrabacteria group; Cyanobacteria/Melainabacteria group; Cyanobacteria; Nostocales; Nostocaceae; Anabaena; </t>
  </si>
  <si>
    <t xml:space="preserve">cellular organisms; Bacteria; Proteobacteria; Betaproteobacteria; Burkholderiales; Burkholderiaceae; Paraburkholderia; </t>
  </si>
  <si>
    <t xml:space="preserve">cellular organisms; Bacteria; Acidobacteria; Blastocatellia; Blastocatellales; Pyrinomonadaceae; Pyrinomonas; </t>
  </si>
  <si>
    <t xml:space="preserve">cellular organisms; Bacteria; Terrabacteria group; Cyanobacteria/Melainabacteria group; Cyanobacteria; Nostocales; Nostocaceae; Cylindrospermum; </t>
  </si>
  <si>
    <t xml:space="preserve">cellular organisms; Bacteria; Terrabacteria group; Actinobacteria; Actinobacteria; Micrococcales; Cellulomonadaceae; Cellulomonas; </t>
  </si>
  <si>
    <t xml:space="preserve">cellular organisms; Eukaryota; Alveolata; Ciliophora; Intramacronucleata; Spirotrichea; Stichotrichia; Sporadotrichida; Oxytrichidae; Oxytrichinae; Oxytricha; </t>
  </si>
  <si>
    <t xml:space="preserve">cellular organisms; Bacteria; Terrabacteria group; Cyanobacteria/Melainabacteria group; Cyanobacteria; Nostocales; Chlorogloeopsidaceae; Chlorogloeopsis; </t>
  </si>
  <si>
    <t xml:space="preserve">cellular organisms; Bacteria; Terrabacteria group; Actinobacteria; Actinobacteria; Streptosporangiales; Nocardiopsaceae; Nocardiopsis; </t>
  </si>
  <si>
    <t xml:space="preserve">cellular organisms; Eukaryota; Rhodophyta; Bangiophyceae; Bangiales; Bangiaceae; Porphyra; </t>
  </si>
  <si>
    <t xml:space="preserve">cellular organisms; Bacteria; Terrabacteria group; Cyanobacteria/Melainabacteria group; Cyanobacteria; Oscillatoriophycideae; Oscillatoriales; Coleofasciculaceae; Geitlerinema; </t>
  </si>
  <si>
    <t xml:space="preserve">cellular organisms; Bacteria; Proteobacteria; delta/epsilon subdivisions; Deltaproteobacteria; Desulfovibrionales; Desulfovibrionaceae; Desulfovibrio; </t>
  </si>
  <si>
    <t xml:space="preserve">cellular organisms; Bacteria; Terrabacteria group; Cyanobacteria/Melainabacteria group; Cyanobacteria; Oscillatoriophycideae; Chroococcales; Microcystaceae; Microcystis; </t>
  </si>
  <si>
    <t xml:space="preserve">cellular organisms; Bacteria; Terrabacteria group; Firmicutes; Clostridia; Clostridiales; Clostridiaceae; Clostridium; </t>
  </si>
  <si>
    <t xml:space="preserve">cellular organisms; Bacteria; Proteobacteria; Gammaproteobacteria; Oceanospirillales; Halomonadaceae; Halomonas; </t>
  </si>
  <si>
    <t xml:space="preserve">cellular organisms; Bacteria; Proteobacteria; Gammaproteobacteria; Vibrionales; Vibrionaceae; Vibrio; </t>
  </si>
  <si>
    <t xml:space="preserve">cellular organisms; Bacteria; Nitrospirae; Nitrospira; Nitrospirales; Nitrospiraceae; Nitrospira; </t>
  </si>
  <si>
    <t xml:space="preserve">cellular organisms; Bacteria; Terrabacteria group; Actinobacteria; Actinobacteria; Streptosporangiales; Streptosporangiaceae; Nonomuraea; </t>
  </si>
  <si>
    <t xml:space="preserve">cellular organisms; Bacteria; Proteobacteria; Betaproteobacteria; Burkholderiales; Oxalobacteraceae; Massilia; </t>
  </si>
  <si>
    <t xml:space="preserve">cellular organisms; Bacteria; Proteobacteria; Alphaproteobacteria; Rhodobacterales; Rhodobacteraceae; Rubellimicrobium; </t>
  </si>
  <si>
    <t xml:space="preserve">cellular organisms; Bacteria; Proteobacteria; Betaproteobacteria; Burkholderiales; Alcaligenaceae; Bordetella; </t>
  </si>
  <si>
    <t xml:space="preserve">cellular organisms; Bacteria; Terrabacteria group; Chloroflexi; Chloroflexia; Chloroflexales; Roseiflexineae; Roseiflexaceae; Roseiflexus; </t>
  </si>
  <si>
    <t xml:space="preserve">cellular organisms; Bacteria; Proteobacteria; Alphaproteobacteria; Caulobacterales; Caulobacteraceae; Caulobacter; </t>
  </si>
  <si>
    <t xml:space="preserve">cellular organisms; Bacteria; Terrabacteria group; Chloroflexi; Chloroflexia; Chloroflexales; Chloroflexineae; Chloroflexaceae; Chloroflexus; </t>
  </si>
  <si>
    <t xml:space="preserve">cellular organisms; Bacteria; Terrabacteria group; Cyanobacteria/Melainabacteria group; Cyanobacteria; Nostocales; Symphyonemataceae; Mastigocladopsis; </t>
  </si>
  <si>
    <t xml:space="preserve">cellular organisms; Bacteria; Terrabacteria group; Chloroflexi; Chloroflexia; Herpetosiphonales; Herpetosiphonaceae; Herpetosiphon; </t>
  </si>
  <si>
    <t xml:space="preserve">cellular organisms; Bacteria; Proteobacteria; Alphaproteobacteria; Rhodobacterales; Rhodobacteraceae; Paracoccus; </t>
  </si>
  <si>
    <t xml:space="preserve">cellular organisms; Bacteria; Proteobacteria; Gammaproteobacteria; Xanthomonadales; Xanthomonadaceae; Xanthomonas; </t>
  </si>
  <si>
    <t xml:space="preserve">cellular organisms; Bacteria; Terrabacteria group; Cyanobacteria/Melainabacteria group; Cyanobacteria; Nostocales; Tolypothrichaceae; Hassallia; </t>
  </si>
  <si>
    <t xml:space="preserve">cellular organisms; Bacteria; FCB group; Bacteroidetes/Chlorobi group; Bacteroidetes; Cytophagia; Cytophagales; Cytophagaceae; Dyadobacter; </t>
  </si>
  <si>
    <t xml:space="preserve">cellular organisms; Bacteria; FCB group; Bacteroidetes/Chlorobi group; Bacteroidetes; Chitinophagia; Chitinophagales; Chitinophagaceae; Cnuella; </t>
  </si>
  <si>
    <t xml:space="preserve">cellular organisms; Bacteria; Terrabacteria group; Firmicutes; Bacilli; Lactobacillales; Lactobacillaceae; Lactobacillus; </t>
  </si>
  <si>
    <t xml:space="preserve">cellular organisms; Bacteria; Terrabacteria group; Cyanobacteria/Melainabacteria group; Cyanobacteria; Chroococcidiopsidales; Chroococcidiopsidaceae; Chroococcidiopsis; </t>
  </si>
  <si>
    <t xml:space="preserve">cellular organisms; Bacteria; FCB group; Bacteroidetes/Chlorobi group; Bacteroidetes; Cytophagia; Cytophagales; Hymenobacteraceae; Pontibacter; </t>
  </si>
  <si>
    <t xml:space="preserve">cellular organisms; Bacteria; FCB group; Bacteroidetes/Chlorobi group; Bacteroidetes; Sphingobacteriia; Sphingobacteriales; Sphingobacteriaceae; Mucilaginibacter; </t>
  </si>
  <si>
    <t xml:space="preserve">cellular organisms; Bacteria; FCB group; Bacteroidetes/Chlorobi group; Bacteroidetes; Cytophagia; Cytophagales; Hymenobacteraceae; Rufibacter; </t>
  </si>
  <si>
    <t xml:space="preserve">cellular organisms; Archaea; TACK group; Thaumarchaeota; Nitrososphaeria; Nitrososphaerales; Nitrososphaeraceae; Candidatus Nitrosocosmicus; </t>
  </si>
  <si>
    <t xml:space="preserve">cellular organisms; Bacteria; Proteobacteria; Gammaproteobacteria; Xanthomonadales; Xanthomonadaceae; Lysobacter; </t>
  </si>
  <si>
    <t xml:space="preserve">cellular organisms; Bacteria; Proteobacteria; Alphaproteobacteria; Rhizobiales; Aurantimonadaceae; Aureimonas; </t>
  </si>
  <si>
    <t xml:space="preserve">cellular organisms; Eukaryota; Alveolata; Ciliophora; Intramacronucleata; Spirotrichea; Stichotrichia; Sporadotrichida; Oxytrichidae; Stylonychinae; Stylonychia; </t>
  </si>
  <si>
    <t xml:space="preserve">cellular organisms; Bacteria; Terrabacteria group; Cyanobacteria/Melainabacteria group; Cyanobacteria; Oscillatoriophycideae; Oscillatoriales; Oscillatoriaceae; Lyngbya; </t>
  </si>
  <si>
    <t xml:space="preserve">cellular organisms; Bacteria; Proteobacteria; Alphaproteobacteria; Caulobacterales; Caulobacteraceae; Brevundimonas; </t>
  </si>
  <si>
    <t xml:space="preserve">cellular organisms; Bacteria; Proteobacteria; Betaproteobacteria; Burkholderiales; Alcaligenaceae; Achromobacter; </t>
  </si>
  <si>
    <t xml:space="preserve">cellular organisms; Bacteria; Terrabacteria group; Cyanobacteria/Melainabacteria group; Cyanobacteria; Pleurocapsales; Dermocarpellaceae; Stanieria; </t>
  </si>
  <si>
    <t xml:space="preserve">cellular organisms; Bacteria; Acidobacteria; Solibacteres; Solibacterales; Solibacteraceae; Candidatus Solibacter; </t>
  </si>
  <si>
    <t xml:space="preserve">cellular organisms; Bacteria; FCB group; Bacteroidetes/Chlorobi group; Bacteroidetes; Bacteroidia; Bacteroidales; Bacteroidaceae; Bacteroides; </t>
  </si>
  <si>
    <t xml:space="preserve">cellular organisms; Bacteria; Terrabacteria group; Actinobacteria; Actinobacteria; Corynebacteriales; Corynebacteriaceae; Corynebacterium; </t>
  </si>
  <si>
    <t xml:space="preserve">cellular organisms; Bacteria; Terrabacteria group; Actinobacteria; Actinobacteria; Pseudonocardiales; Pseudonocardiaceae; Saccharopolyspora; </t>
  </si>
  <si>
    <t xml:space="preserve">cellular organisms; Bacteria; Terrabacteria group; Actinobacteria; Actinobacteria; Streptomycetales; Streptomycetaceae; Kitasatospora; </t>
  </si>
  <si>
    <t xml:space="preserve">cellular organisms; Eukaryota; Opisthokonta; Fungi; Dikarya; Ascomycota; saccharomyceta; Pezizomycotina; leotiomyceta; Eurotiomycetes; Eurotiomycetidae; Eurotiales; Aspergillaceae; Penicillium; </t>
  </si>
  <si>
    <t xml:space="preserve">cellular organisms; Eukaryota; Opisthokonta; Fungi; Dikarya; Ascomycota; saccharomyceta; Pezizomycotina; leotiomyceta; sordariomyceta; Sordariomycetes; Hypocreomycetidae; Glomerellales; Glomerellaceae; Colletotrichum; </t>
  </si>
  <si>
    <t xml:space="preserve">cellular organisms; Bacteria; Terrabacteria group; Cyanobacteria/Melainabacteria group; Cyanobacteria; Nostocales; Aphanizomenonaceae; Nodularia; </t>
  </si>
  <si>
    <t xml:space="preserve">cellular organisms; Bacteria; Terrabacteria group; Cyanobacteria/Melainabacteria group; Cyanobacteria; Nostocales; Hapalosiphonaceae; Mastigocoleus; </t>
  </si>
  <si>
    <t xml:space="preserve">cellular organisms; Bacteria; Terrabacteria group; Actinobacteria; Actinobacteria; Actinomycetales; Actinomycetaceae; Actinomyces; </t>
  </si>
  <si>
    <t xml:space="preserve">cellular organisms; Bacteria; Terrabacteria group; Cyanobacteria/Melainabacteria group; Cyanobacteria; Oscillatoriophycideae; Oscillatoriales; Microcoleaceae; Arthrospira; </t>
  </si>
  <si>
    <t xml:space="preserve">cellular organisms; Bacteria; Proteobacteria; Betaproteobacteria; Burkholderiales; Burkholderiaceae; Cupriavidus; </t>
  </si>
  <si>
    <t xml:space="preserve">cellular organisms; Bacteria; Terrabacteria group; Actinobacteria; Actinobacteria; Corynebacteriales; Gordoniaceae; Gordonia; </t>
  </si>
  <si>
    <t xml:space="preserve">cellular organisms; Bacteria; FCB group; Bacteroidetes/Chlorobi group; Bacteroidetes; Cytophagia; Cytophagales; Hymenobacteraceae; Adhaeribacter; </t>
  </si>
  <si>
    <t xml:space="preserve">cellular organisms; Bacteria; Proteobacteria; Alphaproteobacteria; unclassified Alphaproteobacteria; Geminicoccus; </t>
  </si>
  <si>
    <t xml:space="preserve">cellular organisms; Bacteria; Terrabacteria group; Chloroflexi; Thermomicrobia; Sphaerobacteridae; Sphaerobacterales; Sphaerobacterineae; Sphaerobacteraceae; Sphaerobacter; </t>
  </si>
  <si>
    <t xml:space="preserve">cellular organisms; Bacteria; Proteobacteria; Gammaproteobacteria; Alteromonadales; Alteromonadaceae; Marinobacter; </t>
  </si>
  <si>
    <t xml:space="preserve">cellular organisms; Bacteria; Proteobacteria; Alphaproteobacteria; Rhizobiales; Rhizobiaceae; Sinorhizobium/Ensifer group; Sinorhizobium; </t>
  </si>
  <si>
    <t xml:space="preserve">cellular organisms; Bacteria; Terrabacteria group; Cyanobacteria/Melainabacteria group; Cyanobacteria; Synechococcales; Acaryochloridaceae; Acaryochloris; </t>
  </si>
  <si>
    <t xml:space="preserve">cellular organisms; Bacteria; Terrabacteria group; Cyanobacteria/Melainabacteria group; Cyanobacteria; Nostocales; Nostocaceae; Trichormus; </t>
  </si>
  <si>
    <t xml:space="preserve">cellular organisms; Bacteria; PVC group; Planctomycetes; Planctomycetia; Planctomycetales; Planctomycetaceae; Planctomyces; </t>
  </si>
  <si>
    <t xml:space="preserve">cellular organisms; Bacteria; FCB group; Bacteroidetes/Chlorobi group; Bacteroidetes; Bacteroidia; Bacteroidales; Prevotellaceae; Prevotella; </t>
  </si>
  <si>
    <t xml:space="preserve">cellular organisms; Bacteria; Proteobacteria; Alphaproteobacteria; Rhodobacterales; Rhodobacteraceae; Rhodobacter; </t>
  </si>
  <si>
    <t xml:space="preserve">cellular organisms; Eukaryota; Alveolata; Dinophyceae; Suessiales; Symbiodiniaceae; Symbiodinium; </t>
  </si>
  <si>
    <t xml:space="preserve">cellular organisms; Eukaryota; Viridiplantae; Chlorophyta; Chlorophyceae; Chlamydomonadales; Chlamydomonadaceae; Chlamydomonas; </t>
  </si>
  <si>
    <t xml:space="preserve">cellular organisms; Bacteria; Proteobacteria; delta/epsilon subdivisions; Deltaproteobacteria; Myxococcales; Cystobacterineae; Myxococcaceae; Corallococcus; </t>
  </si>
  <si>
    <t xml:space="preserve">cellular organisms; Bacteria; Terrabacteria group; Cyanobacteria/Melainabacteria group; Cyanobacteria; Oscillatoriophycideae; Oscillatoriales; Microcoleaceae; Planktothricoides; </t>
  </si>
  <si>
    <t xml:space="preserve">cellular organisms; Bacteria; Terrabacteria group; Actinobacteria; Actinobacteria; Micromonosporales; Micromonosporaceae; Salinispora; </t>
  </si>
  <si>
    <t xml:space="preserve">cellular organisms; Bacteria; PVC group; Planctomycetes; Planctomycetia; Planctomycetales; Planctomycetaceae; Rhodopirellula; </t>
  </si>
  <si>
    <t xml:space="preserve">cellular organisms; Eukaryota; Euglenozoa; Kinetoplastida; Trypanosomatidae; Trypanosoma; </t>
  </si>
  <si>
    <t xml:space="preserve">cellular organisms; Bacteria; Proteobacteria; Betaproteobacteria; Burkholderiales; Comamonadaceae; Acidovorax; </t>
  </si>
  <si>
    <t xml:space="preserve">cellular organisms; Eukaryota; Opisthokonta; Fungi; Dikarya; Ascomycota; saccharomyceta; Pezizomycotina; leotiomyceta; sordariomyceta; Leotiomycetes; Leotiomycetes incertae sedis; Pseudeurotiaceae; Pseudogymnoascus; </t>
  </si>
  <si>
    <t xml:space="preserve">cellular organisms; Bacteria; Terrabacteria group; Actinobacteria; Actinobacteria; Geodermatophilales; Geodermatophilaceae; Modestobacter; </t>
  </si>
  <si>
    <t xml:space="preserve">cellular organisms; Bacteria; Terrabacteria group; Actinobacteria; Thermoleophilia; Solirubrobacterales; Solirubrobacteraceae; Solirubrobacter; </t>
  </si>
  <si>
    <t xml:space="preserve">cellular organisms; Bacteria; Terrabacteria group; Actinobacteria; Actinobacteria; Pseudonocardiales; Pseudonocardiaceae; Saccharothrix; </t>
  </si>
  <si>
    <t xml:space="preserve">cellular organisms; Bacteria; Nitrospinae/Tectomicrobia group; Candidatus Tectomicrobia; Candidatus Entotheonella; </t>
  </si>
  <si>
    <t xml:space="preserve">cellular organisms; Bacteria; Terrabacteria group; Actinobacteria; Actinobacteria; Propionibacteriales; Nocardioidaceae; Actinopolymorpha; </t>
  </si>
  <si>
    <t xml:space="preserve">cellular organisms; Bacteria; Terrabacteria group; Actinobacteria; Actinobacteria; Streptomycetales; Streptomycetaceae; Streptacidiphilus; </t>
  </si>
  <si>
    <t xml:space="preserve">cellular organisms; Bacteria; Acidobacteria; Solibacteres; Solibacterales; Bryobacteraceae; Bryobacter; </t>
  </si>
  <si>
    <t xml:space="preserve">cellular organisms; Bacteria; Terrabacteria group; Armatimonadetes; Fimbriimonadia; Fimbriimonadales; Fimbriimonadaceae; Fimbriimonas; </t>
  </si>
  <si>
    <t xml:space="preserve">cellular organisms; Bacteria; Proteobacteria; delta/epsilon subdivisions; Deltaproteobacteria; Myxococcales; Sorangiineae; Polyangiaceae; Chondromyces; </t>
  </si>
  <si>
    <t xml:space="preserve">cellular organisms; Bacteria; Proteobacteria; Alphaproteobacteria; Sphingomonadales; Erythrobacteraceae; Erythrobacter; </t>
  </si>
  <si>
    <t xml:space="preserve">cellular organisms; Bacteria; Proteobacteria; Alphaproteobacteria; Rhizobiales; Bradyrhizobiaceae; Rhodopseudomonas; </t>
  </si>
  <si>
    <t xml:space="preserve">cellular organisms; Bacteria; Terrabacteria group; Firmicutes; Bacilli; Lactobacillales; Streptococcaceae; Streptococcus; </t>
  </si>
  <si>
    <t xml:space="preserve">cellular organisms; Bacteria; FCB group; Bacteroidetes/Chlorobi group; Bacteroidetes; Chitinophagia; Chitinophagales; Chitinophagaceae; Niastella; </t>
  </si>
  <si>
    <t xml:space="preserve">cellular organisms; Bacteria; Proteobacteria; delta/epsilon subdivisions; Deltaproteobacteria; Myxococcales; Cystobacterineae; Archangiaceae; Melittangium; </t>
  </si>
  <si>
    <t xml:space="preserve">cellular organisms; Bacteria; PVC group; Planctomycetes; Planctomycetia; Planctomycetales; Gemmataceae; Gemmata; </t>
  </si>
  <si>
    <t xml:space="preserve">cellular organisms; Bacteria; Terrabacteria group; Cyanobacteria/Melainabacteria group; Cyanobacteria; Spirulinales; Spirulinaceae; Spirulina; </t>
  </si>
  <si>
    <t xml:space="preserve">cellular organisms; Bacteria; Proteobacteria; Gammaproteobacteria; Xanthomonadales; Xanthomonadaceae; Stenotrophomonas; </t>
  </si>
  <si>
    <t xml:space="preserve">cellular organisms; Bacteria; Proteobacteria; Alphaproteobacteria; Rhizobiales; Rhizobiaceae; Kaistia; </t>
  </si>
  <si>
    <t xml:space="preserve">cellular organisms; Bacteria; Proteobacteria; Alphaproteobacteria; Rhodospirillales; Rhodospirillaceae; Inquilinus; </t>
  </si>
  <si>
    <t xml:space="preserve">cellular organisms; Bacteria; FCB group; Bacteroidetes/Chlorobi group; Bacteroidetes; Chitinophagia; Chitinophagales; Chitinophagaceae; Flavihumibacter; </t>
  </si>
  <si>
    <t xml:space="preserve">cellular organisms; Bacteria; Proteobacteria; Betaproteobacteria; Burkholderiales; Burkholderiaceae; Caballeronia; </t>
  </si>
  <si>
    <t xml:space="preserve">cellular organisms; Bacteria; Terrabacteria group; Cyanobacteria/Melainabacteria group; Cyanobacteria; Pleurocapsales; Hyellaceae; Pleurocapsa; </t>
  </si>
  <si>
    <t xml:space="preserve">cellular organisms; Bacteria; Proteobacteria; Alphaproteobacteria; Rhizobiales; Rhodobiaceae; Afifella; </t>
  </si>
  <si>
    <t xml:space="preserve">cellular organisms; Bacteria; PVC group; Verrucomicrobia; Verrucomicrobiae; Verrucomicrobiales; Verrucomicrobia subdivision 3; Pedosphaera; </t>
  </si>
  <si>
    <t xml:space="preserve">cellular organisms; Bacteria; PVC group; Planctomycetes; Planctomycetia; Planctomycetales; Isosphaeraceae; Paludisphaera; </t>
  </si>
  <si>
    <t xml:space="preserve">cellular organisms; Bacteria; PVC group; Planctomycetes; Planctomycetia; Planctomycetales; Gemmataceae; Fimbriiglobus; </t>
  </si>
  <si>
    <t xml:space="preserve">cellular organisms; Bacteria; Proteobacteria; Alphaproteobacteria; Caulobacterales; Caulobacteraceae; Phenylobacterium; </t>
  </si>
  <si>
    <t xml:space="preserve">cellular organisms; Eukaryota; Haptophyceae; Isochrysidales; Noelaerhabdaceae; Emiliania; </t>
  </si>
  <si>
    <t xml:space="preserve">cellular organisms; Bacteria; Proteobacteria; Alphaproteobacteria; Rhodospirillales; Rhodospirillaceae; Magnetospirillum; </t>
  </si>
  <si>
    <t xml:space="preserve">cellular organisms; Bacteria; Terrabacteria group; Cyanobacteria/Melainabacteria group; Cyanobacteria; Gloeobacteria; Gloeobacterales; Gloeobacteraceae; Gloeobacter; </t>
  </si>
  <si>
    <t xml:space="preserve">cellular organisms; Bacteria; FCB group; Bacteroidetes/Chlorobi group; Bacteroidetes; Flavobacteriia; Flavobacteriales; Flavobacteriaceae; Chryseobacterium; </t>
  </si>
  <si>
    <t xml:space="preserve">cellular organisms; Eukaryota; Opisthokonta; Fungi; Dikarya; Basidiomycota; Agaricomycotina; Agaricomycetes; Agaricomycetes incertae sedis; Cantharellales; Ceratobasidiaceae; Rhizoctonia; </t>
  </si>
  <si>
    <t xml:space="preserve">cellular organisms; Bacteria; Proteobacteria; Gammaproteobacteria; Pseudomonadales; Moraxellaceae; Acinetobacter; </t>
  </si>
  <si>
    <t xml:space="preserve">cellular organisms; Bacteria; Proteobacteria; Alphaproteobacteria; Rhodospirillales; Acetobacteraceae; Acidiphilium; </t>
  </si>
  <si>
    <t xml:space="preserve">cellular organisms; Bacteria; Proteobacteria; Gammaproteobacteria; Enterobacterales; Enterobacteriaceae; Escherichia; </t>
  </si>
  <si>
    <t xml:space="preserve">cellular organisms; Bacteria; Proteobacteria; Betaproteobacteria; Nitrosomonadales; Nitrosomonadaceae; Nitrosomonas; </t>
  </si>
  <si>
    <t xml:space="preserve">cellular organisms; Bacteria; Terrabacteria group; Actinobacteria; Actinobacteria; Bifidobacteriales; Bifidobacteriaceae; Bifidobacterium; </t>
  </si>
  <si>
    <t xml:space="preserve">cellular organisms; Bacteria; Terrabacteria group; Actinobacteria; Actinobacteria; Micrococcales; Micrococcaceae; Kocuria; </t>
  </si>
  <si>
    <t xml:space="preserve">cellular organisms; Bacteria; Proteobacteria; Alphaproteobacteria; Caulobacterales; Caulobacteraceae; Asticcacaulis; </t>
  </si>
  <si>
    <t xml:space="preserve">cellular organisms; Bacteria; Terrabacteria group; Actinobacteria; Actinobacteria; Propionibacteriales; Nocardioidaceae; Marmoricola; </t>
  </si>
  <si>
    <t xml:space="preserve">cellular organisms; Bacteria; Terrabacteria group; Cyanobacteria/Melainabacteria group; Cyanobacteria; Synechococcales; Chamaesiphonaceae; Chamaesiphon; </t>
  </si>
  <si>
    <t xml:space="preserve">cellular organisms; Bacteria; Terrabacteria group; Cyanobacteria/Melainabacteria group; Cyanobacteria; Oscillatoriophycideae; Chroococcales; Chroococcaceae; Chroogloeocystis; </t>
  </si>
  <si>
    <t xml:space="preserve">cellular organisms; Bacteria; Proteobacteria; Alphaproteobacteria; Sphingomonadales; Erythrobacteraceae; Altererythrobacter; </t>
  </si>
  <si>
    <t xml:space="preserve">cellular organisms; Bacteria; Proteobacteria; delta/epsilon subdivisions; Deltaproteobacteria; Myxococcales; Sorangiineae; unclassified Sorangiineae; Minicystis; </t>
  </si>
  <si>
    <t xml:space="preserve">cellular organisms; Bacteria; Proteobacteria; Alphaproteobacteria; Rhizobiales; Hyphomicrobiaceae; Hyphomicrobium; </t>
  </si>
  <si>
    <t xml:space="preserve">cellular organisms; Bacteria; Proteobacteria; Alphaproteobacteria; Rhizobiales; Rhizobiaceae; Rhizobium/Agrobacterium group; Agrobacterium; </t>
  </si>
  <si>
    <t xml:space="preserve">cellular organisms; Bacteria; Proteobacteria; Alphaproteobacteria; Rhodospirillales; Acetobacteraceae; Acetobacter; </t>
  </si>
  <si>
    <t xml:space="preserve">cellular organisms; Bacteria; Proteobacteria; Alphaproteobacteria; Rhizobiales; Bradyrhizobiaceae; Afipia; </t>
  </si>
  <si>
    <t xml:space="preserve">cellular organisms; Bacteria; Terrabacteria group; Firmicutes; Clostridia; Clostridiales; Peptococcaceae; Desulfotomaculum; </t>
  </si>
  <si>
    <t xml:space="preserve">cellular organisms; Eukaryota; Opisthokonta; Fungi; Dikarya; Ascomycota; saccharomyceta; Pezizomycotina; leotiomyceta; sordariomyceta; Sordariomycetes; Hypocreomycetidae; Hypocreales; Nectriaceae; Fusarium; </t>
  </si>
  <si>
    <t xml:space="preserve">cellular organisms; Bacteria; Terrabacteria group; Actinobacteria; Actinobacteria; Micrococcales; Microbacteriaceae; Leifsonia; </t>
  </si>
  <si>
    <t xml:space="preserve">cellular organisms; Bacteria; Terrabacteria group; Cyanobacteria/Melainabacteria group; Cyanobacteria; Synechococcales; Leptolyngbyaceae; Halomicronema; </t>
  </si>
  <si>
    <t xml:space="preserve">cellular organisms; Bacteria; FCB group; Gemmatimonadetes; Gemmatimonadetes; Gemmatimonadales; Gemmatimonadaceae; Gemmatimonas; </t>
  </si>
  <si>
    <t xml:space="preserve">cellular organisms; Bacteria; Proteobacteria; Alphaproteobacteria; Rhodobacterales; Rhodobacteraceae; Loktanella; </t>
  </si>
  <si>
    <t xml:space="preserve">cellular organisms; Bacteria; FCB group; Bacteroidetes/Chlorobi group; Bacteroidetes; Cytophagia; Cytophagales; Cyclobacteriaceae; Algoriphagus; </t>
  </si>
  <si>
    <t xml:space="preserve">cellular organisms; Bacteria; Terrabacteria group; unclassified Terrabacteria group; Thermobaculum; </t>
  </si>
  <si>
    <t xml:space="preserve">cellular organisms; Bacteria; Terrabacteria group; Cyanobacteria/Melainabacteria group; Cyanobacteria; Oscillatoriophycideae; Chroococcales; Aphanothecaceae; Crocosphaera; </t>
  </si>
  <si>
    <t xml:space="preserve">cellular organisms; Bacteria; Proteobacteria; Betaproteobacteria; unclassified Betaproteobacteria; Candidatus Accumulibacter; </t>
  </si>
  <si>
    <t xml:space="preserve">cellular organisms; Bacteria; Terrabacteria group; Cyanobacteria/Melainabacteria group; Cyanobacteria; Nostocales; Rivulariaceae; Rivularia; </t>
  </si>
  <si>
    <t xml:space="preserve">cellular organisms; Bacteria; Acidobacteria; unclassified Acidobacteria; Acidobacteria subdivision 6; Luteitalea; </t>
  </si>
  <si>
    <t xml:space="preserve">cellular organisms; Eukaryota; Alveolata; Apicomplexa; Conoidasida; Coccidia; Eucoccidiorida; Eimeriorina; Eimeriidae; Eimeria; </t>
  </si>
  <si>
    <t xml:space="preserve">cellular organisms; Bacteria; Proteobacteria; delta/epsilon subdivisions; Deltaproteobacteria; Desulfuromonadales; Geobacteraceae; Geobacter; </t>
  </si>
  <si>
    <t xml:space="preserve">cellular organisms; Bacteria; Proteobacteria; Betaproteobacteria; Nitrosomonadales; Nitrosomonadaceae; Nitrosospira; </t>
  </si>
  <si>
    <t xml:space="preserve">cellular organisms; Bacteria; Proteobacteria; Betaproteobacteria; Burkholderiales; Burkholderiaceae; Ralstonia; </t>
  </si>
  <si>
    <t xml:space="preserve">cellular organisms; Bacteria; Proteobacteria; Alphaproteobacteria; Rhizobiales; Rhizobiaceae; Sinorhizobium/Ensifer group; Ensifer; </t>
  </si>
  <si>
    <t xml:space="preserve">cellular organisms; Bacteria; Proteobacteria; Gammaproteobacteria; Chromatiales; Ectothiorhodospiraceae; Thioalkalivibrio; </t>
  </si>
  <si>
    <t xml:space="preserve">cellular organisms; Bacteria; Proteobacteria; Alphaproteobacteria; Rhizobiales; Aurantimonadaceae; Aurantimonas; </t>
  </si>
  <si>
    <t xml:space="preserve">cellular organisms; Bacteria; Terrabacteria group; Actinobacteria; Actinobacteria; Jiangellales; Jiangellaceae; Jiangella; </t>
  </si>
  <si>
    <t xml:space="preserve">cellular organisms; Bacteria; Terrabacteria group; Cyanobacteria/Melainabacteria group; Cyanobacteria; Oscillatoriophycideae; Oscillatoriales; Coleofasciculaceae; Roseofilum; </t>
  </si>
  <si>
    <t xml:space="preserve">cellular organisms; Bacteria; Terrabacteria group; Cyanobacteria/Melainabacteria group; Cyanobacteria; Oscillatoriophycideae; Oscillatoriales; Oscillatoriaceae; Limnoraphis; </t>
  </si>
  <si>
    <t xml:space="preserve">cellular organisms; Bacteria; Terrabacteria group; Cyanobacteria/Melainabacteria group; Cyanobacteria; Synechococcales; Leptolyngbyaceae; Neosynechococcus; </t>
  </si>
  <si>
    <t xml:space="preserve">cellular organisms; Bacteria; Terrabacteria group; Actinobacteria; Actinobacteria; Streptosporangiales; Streptosporangiaceae; Streptosporangium; </t>
  </si>
  <si>
    <t xml:space="preserve">cellular organisms; Bacteria; Terrabacteria group; Actinobacteria; Actinobacteria; Propionibacteriales; Nocardioidaceae; Aeromicrobium; </t>
  </si>
  <si>
    <t xml:space="preserve">cellular organisms; Bacteria; Proteobacteria; Gammaproteobacteria; Alteromonadales; Pseudoalteromonadaceae; Pseudoalteromonas; </t>
  </si>
  <si>
    <t xml:space="preserve">cellular organisms; Bacteria; Proteobacteria; delta/epsilon subdivisions; Deltaproteobacteria; Myxococcales; Cystobacterineae; Anaeromyxobacteraceae; Anaeromyxobacter; </t>
  </si>
  <si>
    <t xml:space="preserve">cellular organisms; Bacteria; Acidobacteria; Blastocatellia; Chloracidobacterium; </t>
  </si>
  <si>
    <t xml:space="preserve">cellular organisms; Bacteria; Terrabacteria group; Chloroflexi; Thermomicrobia; Sphaerobacteridae; Sphaerobacterales; Sphaerobacterineae; Sphaerobacteraceae; Nitrolancea; </t>
  </si>
  <si>
    <t xml:space="preserve">cellular organisms; Bacteria; Terrabacteria group; Chloroflexi; Chloroflexia; Chloroflexales; Chloroflexineae; Oscillochloridaceae; Candidatus Chloroploca; </t>
  </si>
  <si>
    <t xml:space="preserve">cellular organisms; Bacteria; FCB group; Bacteroidetes/Chlorobi group; Bacteroidetes; Cytophagia; Cytophagales; Cytophagaceae; Runella; </t>
  </si>
  <si>
    <t xml:space="preserve">cellular organisms; Bacteria; Proteobacteria; Gammaproteobacteria; Legionellales; Legionellaceae; Legionella; </t>
  </si>
  <si>
    <t xml:space="preserve">cellular organisms; Bacteria; Proteobacteria; Alphaproteobacteria; Rhizobiales; Chelatococcaceae; Chelatococcus; </t>
  </si>
  <si>
    <t xml:space="preserve">cellular organisms; Bacteria; Terrabacteria group; Actinobacteria; Actinobacteria; Micromonosporales; Micromonosporaceae; Dactylosporangium; </t>
  </si>
  <si>
    <t xml:space="preserve">cellular organisms; Bacteria; Proteobacteria; Gammaproteobacteria; Xanthomonadales; Xanthomonadaceae; Pseudoxanthomonas; </t>
  </si>
  <si>
    <t xml:space="preserve">cellular organisms; Eukaryota; Opisthokonta; Fungi; Dikarya; Ascomycota; saccharomyceta; Pezizomycotina; leotiomyceta; Lecanoromycetes; OSLEUM clade; Umbilicariomycetidae; Umbilicariales; Umbilicariaceae; Umbilicaria; </t>
  </si>
  <si>
    <t xml:space="preserve">cellular organisms; Bacteria; Terrabacteria group; Actinobacteria; Actinobacteria; Pseudonocardiales; Pseudonocardiaceae; Lentzea; </t>
  </si>
  <si>
    <t xml:space="preserve">cellular organisms; Bacteria; Terrabacteria group; Actinobacteria; Actinobacteria; Propionibacteriales; Nocardioidaceae; Kribbella; </t>
  </si>
  <si>
    <t xml:space="preserve">cellular organisms; Bacteria; Terrabacteria group; Firmicutes; Bacilli; Bacillales; Paenibacillaceae; Cohnella; </t>
  </si>
  <si>
    <t xml:space="preserve">cellular organisms; Bacteria; Terrabacteria group; Cyanobacteria/Melainabacteria group; Cyanobacteria; Oscillatoriophycideae; Oscillatoriales; Microcoleaceae; Hydrocoleum; </t>
  </si>
  <si>
    <t xml:space="preserve">cellular organisms; Eukaryota; Opisthokonta; Fungi; Dikarya; Ascomycota; saccharomyceta; Pezizomycotina; leotiomyceta; sordariomyceta; Sordariomycetes; Hypocreomycetidae; Hypocreales; Ophiocordycipitaceae; Ophiocordyceps; </t>
  </si>
  <si>
    <t xml:space="preserve">cellular organisms; Bacteria; Proteobacteria; Alphaproteobacteria; Rhodobacterales; Rhodobacteraceae; Labrenzia; </t>
  </si>
  <si>
    <t xml:space="preserve">cellular organisms; Bacteria; Proteobacteria; Oligoflexia; Bdellovibrionales; Bdellovibrionaceae; Bdellovibrio; </t>
  </si>
  <si>
    <t xml:space="preserve">cellular organisms; Bacteria; Proteobacteria; Betaproteobacteria; Burkholderiales; Oxalobacteraceae; Herbaspirillum; </t>
  </si>
  <si>
    <t xml:space="preserve">cellular organisms; Bacteria; Proteobacteria; Gammaproteobacteria; Thiotrichales; Thiotrichaceae; Beggiatoa; </t>
  </si>
  <si>
    <t xml:space="preserve">cellular organisms; Bacteria; Terrabacteria group; Cyanobacteria/Melainabacteria group; Cyanobacteria; Oscillatoriophycideae; Oscillatoriales; Microcoleaceae; Trichodesmium; </t>
  </si>
  <si>
    <t xml:space="preserve">cellular organisms; Bacteria; PVC group; Verrucomicrobia; Verrucomicrobiae; Verrucomicrobiales; Verrucomicrobiaceae; Verrucomicrobium; </t>
  </si>
  <si>
    <t xml:space="preserve">cellular organisms; Bacteria; Terrabacteria group; Cyanobacteria/Melainabacteria group; Cyanobacteria; Pleurocapsales; Xenococcaceae; Xenococcus; </t>
  </si>
  <si>
    <t xml:space="preserve">cellular organisms; Bacteria; Terrabacteria group; Cyanobacteria/Melainabacteria group; Cyanobacteria; Synechococcales; Pseudanabaenaceae; Alkalinema; </t>
  </si>
  <si>
    <t xml:space="preserve">cellular organisms; Bacteria; Proteobacteria; Gammaproteobacteria; Enterobacterales; Enterobacteriaceae; Salmonella; </t>
  </si>
  <si>
    <t xml:space="preserve">cellular organisms; Bacteria; Terrabacteria group; Actinobacteria; Actinobacteria; Pseudonocardiales; Pseudonocardiaceae; Saccharomonospora; </t>
  </si>
  <si>
    <t xml:space="preserve">cellular organisms; Bacteria; Terrabacteria group; Actinobacteria; Actinobacteria; Streptosporangiales; Streptosporangiaceae; Microtetraspora; </t>
  </si>
  <si>
    <t xml:space="preserve">cellular organisms; Bacteria; Terrabacteria group; Actinobacteria; Actinobacteria; Micrococcales; Microbacteriaceae; Curtobacterium; </t>
  </si>
  <si>
    <t xml:space="preserve">cellular organisms; Eukaryota; Opisthokonta; Fungi; Dikarya; Ascomycota; saccharomyceta; Pezizomycotina; leotiomyceta; sordariomyceta; Sordariomycetes; Hypocreomycetidae; Hypocreales; Hypocreaceae; Trichoderma; </t>
  </si>
  <si>
    <t xml:space="preserve">cellular organisms; Bacteria; Terrabacteria group; Actinobacteria; Actinobacteria; Streptosporangiales; Streptosporangiaceae; Herbidospora; </t>
  </si>
  <si>
    <t xml:space="preserve">cellular organisms; Bacteria; FCB group; Bacteroidetes/Chlorobi group; Bacteroidetes; Sphingobacteriia; Sphingobacteriales; Sphingobacteriaceae; Sphingobacterium; </t>
  </si>
  <si>
    <t xml:space="preserve">cellular organisms; Bacteria; Proteobacteria; Betaproteobacteria; Burkholderiales; Oxalobacteraceae; Janthinobacterium; </t>
  </si>
  <si>
    <t xml:space="preserve">cellular organisms; Bacteria; Terrabacteria group; Actinobacteria; Actinobacteria; Micrococcales; Dermabacteraceae; Brachybacterium; </t>
  </si>
  <si>
    <t xml:space="preserve">cellular organisms; Bacteria; Terrabacteria group; Actinobacteria; Actinobacteria; Micrococcales; Microbacteriaceae; Cryobacterium; </t>
  </si>
  <si>
    <t xml:space="preserve">cellular organisms; Bacteria; Terrabacteria group; Actinobacteria; Actinobacteria; Micrococcales; Intrasporangiaceae; Tetrasphaera; </t>
  </si>
  <si>
    <t xml:space="preserve">cellular organisms; Bacteria; Terrabacteria group; Cyanobacteria/Melainabacteria group; Cyanobacteria; Synechococcales; Pseudanabaenaceae; Limnothrix; </t>
  </si>
  <si>
    <t xml:space="preserve">cellular organisms; Bacteria; Terrabacteria group; Actinobacteria; Actinobacteria; Micrococcales; Promicromonosporaceae; Cellulosimicrobium; </t>
  </si>
  <si>
    <t xml:space="preserve">cellular organisms; Bacteria; Proteobacteria; Alphaproteobacteria; Rhizobiales; Phyllobacteriaceae; Nitratireductor; </t>
  </si>
  <si>
    <t xml:space="preserve">cellular organisms; Bacteria; Terrabacteria group; Actinobacteria; Actinobacteria; Micrococcales; Demequinaceae; Demequina; </t>
  </si>
  <si>
    <t xml:space="preserve">cellular organisms; Bacteria; Terrabacteria group; Cyanobacteria/Melainabacteria group; Cyanobacteria; Synechococcales; Leptolyngbyaceae; Nodosilinea; </t>
  </si>
  <si>
    <t xml:space="preserve">cellular organisms; Bacteria; Proteobacteria; Betaproteobacteria; Burkholderiales; Oxalobacteraceae; Noviherbaspirillum; </t>
  </si>
  <si>
    <t xml:space="preserve">cellular organisms; Bacteria; Terrabacteria group; Chloroflexi; Ardenticatenia; Ardenticatenales; Ardenticatenaceae; Ardenticatena; </t>
  </si>
  <si>
    <t xml:space="preserve">cellular organisms; Bacteria; Spirochaetes; Spirochaetia; Leptospirales; Leptospiraceae; Leptospira; </t>
  </si>
  <si>
    <t xml:space="preserve">cellular organisms; Bacteria; Terrabacteria group; Deinococcus-Thermus; Deinococci; Thermales; Thermaceae; Thermus; </t>
  </si>
  <si>
    <t xml:space="preserve">cellular organisms; Bacteria; Proteobacteria; Alphaproteobacteria; Rhizobiales; Bradyrhizobiaceae; Nitrobacter; </t>
  </si>
  <si>
    <t xml:space="preserve">cellular organisms; Eukaryota; Opisthokonta; Fungi; Dikarya; Basidiomycota; Agaricomycotina; Agaricomycetes; Agaricomycetes incertae sedis; Polyporales; Polyporaceae; Trametes; </t>
  </si>
  <si>
    <t xml:space="preserve">cellular organisms; Eukaryota; Euglenozoa; Kinetoplastida; Trypanosomatidae; Leishmaniinae; Leishmania; </t>
  </si>
  <si>
    <t xml:space="preserve">cellular organisms; Eukaryota; Stramenopiles; Bacillariophyta; Coscinodiscophyceae; Thalassiosirophycidae; Thalassiosirales; Thalassiosiraceae; Thalassiosira; </t>
  </si>
  <si>
    <t xml:space="preserve">cellular organisms; Bacteria; Proteobacteria; Betaproteobacteria; Burkholderiales; Comamonadaceae; Hydrogenophaga; </t>
  </si>
  <si>
    <t xml:space="preserve">cellular organisms; Bacteria; Terrabacteria group; Cyanobacteria/Melainabacteria group; Cyanobacteria; Pleurocapsales; Hyellaceae; Myxosarcina; </t>
  </si>
  <si>
    <t xml:space="preserve">cellular organisms; Bacteria; Proteobacteria; Gammaproteobacteria; Xanthomonadales; Rhodanobacteraceae; Rhodanobacter; </t>
  </si>
  <si>
    <t xml:space="preserve">cellular organisms; Bacteria; Proteobacteria; Betaproteobacteria; Burkholderiales; Comamonadaceae; Ramlibacter; </t>
  </si>
  <si>
    <t xml:space="preserve">cellular organisms; Bacteria; Terrabacteria group; Chloroflexi; Caldilineae; Caldilineales; Caldilineaceae; Caldilinea; </t>
  </si>
  <si>
    <t xml:space="preserve">cellular organisms; Bacteria; PVC group; Planctomycetes; Planctomycetia; Planctomycetales; Gemmataceae; Zavarzinella; </t>
  </si>
  <si>
    <t xml:space="preserve">cellular organisms; Bacteria; Terrabacteria group; Cyanobacteria/Melainabacteria group; Cyanobacteria; Oscillatoriophycideae; Chroococcales; Chroococcaceae; Geminocystis; </t>
  </si>
  <si>
    <t xml:space="preserve">cellular organisms; Bacteria; Terrabacteria group; Cyanobacteria/Melainabacteria group; Cyanobacteria; Nostocales; Fortieaceae; Fortiea; </t>
  </si>
  <si>
    <t xml:space="preserve">cellular organisms; Bacteria; Terrabacteria group; Chloroflexi; Caldilineae; Caldilineales; Caldilineaceae; Litorilinea; </t>
  </si>
  <si>
    <t xml:space="preserve">cellular organisms; Bacteria; Spirochaetes; Spirochaetia; Spirochaetales; Spirochaetaceae; Treponema; </t>
  </si>
  <si>
    <t xml:space="preserve">cellular organisms; Bacteria; Proteobacteria; Gammaproteobacteria; Enterobacterales; Enterobacteriaceae; Klebsiella; </t>
  </si>
  <si>
    <t xml:space="preserve">cellular organisms; Bacteria; Proteobacteria; Alphaproteobacteria; Sphingomonadales; Erythrobacteraceae; Porphyrobacter; </t>
  </si>
  <si>
    <t xml:space="preserve">cellular organisms; Bacteria; Terrabacteria group; Firmicutes; Bacilli; Bacillales; Staphylococcaceae; Staphylococcus; </t>
  </si>
  <si>
    <t xml:space="preserve">cellular organisms; Eukaryota; Opisthokonta; Fungi; Dikarya; Basidiomycota; Pucciniomycotina; Microbotryomycetes; Sporidiobolales; Sporidiobolaceae; Rhodotorula; </t>
  </si>
  <si>
    <t xml:space="preserve">cellular organisms; Eukaryota; Opisthokonta; Fungi; Dikarya; Basidiomycota; Agaricomycotina; Agaricomycetes; Agaricomycetidae; Agaricales; Tricholomataceae; Laccaria; </t>
  </si>
  <si>
    <t xml:space="preserve">cellular organisms; Eukaryota; Opisthokonta; Fungi; Dikarya; Ascomycota; saccharomyceta; Pezizomycotina; leotiomyceta; sordariomyceta; Sordariomycetes; Hypocreomycetidae; Hypocreales; Cordycipitaceae; Cordyceps; </t>
  </si>
  <si>
    <t xml:space="preserve">cellular organisms; Bacteria; Proteobacteria; Betaproteobacteria; Burkholderiales; Comamonadaceae; Polaromonas; </t>
  </si>
  <si>
    <t xml:space="preserve">cellular organisms; Bacteria; Proteobacteria; Alphaproteobacteria; Rhodobacterales; Rhodobacteraceae; Roseovarius; </t>
  </si>
  <si>
    <t xml:space="preserve">cellular organisms; Bacteria; Proteobacteria; Alphaproteobacteria; Rhodobacterales; Rhodobacteraceae; Ruegeria; </t>
  </si>
  <si>
    <t xml:space="preserve">cellular organisms; Bacteria; Terrabacteria group; Chloroflexi; Anaerolineae; Anaerolineales; Anaerolineaceae; Anaerolinea; </t>
  </si>
  <si>
    <t xml:space="preserve">cellular organisms; Bacteria; Proteobacteria; Betaproteobacteria; Burkholderiales; unclassified Burkholderiales; Burkholderiales Genera incertae sedis; Methylibium; </t>
  </si>
  <si>
    <t xml:space="preserve">cellular organisms; Bacteria; Terrabacteria group; Actinobacteria; Actinobacteria; Micrococcales; Intrasporangiaceae; Phycicoccus; </t>
  </si>
  <si>
    <t xml:space="preserve">cellular organisms; Bacteria; PVC group; Planctomycetes; Phycisphaerae; Phycisphaerales; Phycisphaeraceae; Phycisphaera; </t>
  </si>
  <si>
    <t xml:space="preserve">cellular organisms; Bacteria; Terrabacteria group; Cyanobacteria/Melainabacteria group; Cyanobacteria; Nostocales; Aphanizomenonaceae; Sphaerospermopsis; </t>
  </si>
  <si>
    <t xml:space="preserve">cellular organisms; Bacteria; FCB group; Bacteroidetes/Chlorobi group; Bacteroidetes; Cytophagia; Cytophagales; Cytophagaceae; Fibrella; </t>
  </si>
  <si>
    <t xml:space="preserve">cellular organisms; Bacteria; Terrabacteria group; Cyanobacteria/Melainabacteria group; Cyanobacteria; Gloeoemargaritales; Gloeomargaritaceae; Gloeomargarita; </t>
  </si>
  <si>
    <t xml:space="preserve">cellular organisms; Bacteria; FCB group; Gemmatimonadetes; Gemmatimonadetes; Gemmatimonadales; Gemmatimonadaceae; Gemmatirosa; </t>
  </si>
  <si>
    <t xml:space="preserve">cellular organisms; Bacteria; Proteobacteria; Gammaproteobacteria; Alteromonadales; Shewanellaceae; Shewanella; </t>
  </si>
  <si>
    <t xml:space="preserve">cellular organisms; Bacteria; Proteobacteria; Gammaproteobacteria; Enterobacterales; Enterobacteriaceae; Enterobacter; </t>
  </si>
  <si>
    <t xml:space="preserve">cellular organisms; Archaea; Euryarchaeota; Methanomicrobia; Methanosarcinales; Methanosarcinaceae; Methanosarcina; </t>
  </si>
  <si>
    <t xml:space="preserve">cellular organisms; Eukaryota; Opisthokonta; Fungi; Dikarya; Basidiomycota; Agaricomycotina; Tremellomycetes; Tremellales; Cryptococcaceae; Cryptococcus; </t>
  </si>
  <si>
    <t xml:space="preserve">cellular organisms; Eukaryota; Opisthokonta; Fungi; Dikarya; Ascomycota; saccharomyceta; Pezizomycotina; leotiomyceta; Eurotiomycetes; Chaetothyriomycetidae; Chaetothyriales; Herpotrichiellaceae; Exophiala; </t>
  </si>
  <si>
    <t xml:space="preserve">cellular organisms; Bacteria; Terrabacteria group; Firmicutes; Bacilli; Bacillales; Alicyclobacillaceae; Alicyclobacillus; </t>
  </si>
  <si>
    <t xml:space="preserve">cellular organisms; Bacteria; Terrabacteria group; Actinobacteria; Actinobacteria; Propionibacteriales; Propionibacteriaceae; Microlunatus; </t>
  </si>
  <si>
    <t xml:space="preserve">cellular organisms; Bacteria; Proteobacteria; Betaproteobacteria; Burkholderiales; unclassified Burkholderiales; Burkholderiales Genera incertae sedis; Thiomonas; </t>
  </si>
  <si>
    <t xml:space="preserve">cellular organisms; Eukaryota; Viridiplantae; Chlorophyta; Chlorophyceae; Chlamydomonadales; Volvocaceae; Gonium; </t>
  </si>
  <si>
    <t xml:space="preserve">cellular organisms; Eukaryota; Opisthokonta; Fungi; Dikarya; Ascomycota; saccharomyceta; Pezizomycotina; leotiomyceta; Eurotiomycetes; Chaetothyriomycetidae; Chaetothyriales; Herpotrichiellaceae; Fonsecaea; </t>
  </si>
  <si>
    <t xml:space="preserve">cellular organisms; Bacteria; Terrabacteria group; Actinobacteria; Actinobacteria; Kineosporiales; Kineosporiaceae; Kineosporia; </t>
  </si>
  <si>
    <t xml:space="preserve">cellular organisms; Bacteria; Proteobacteria; Alphaproteobacteria; Rhodospirillales; Acetobacteraceae; Acidocella; </t>
  </si>
  <si>
    <t xml:space="preserve">cellular organisms; Bacteria; Terrabacteria group; Actinobacteria; Actinobacteria; Frankiales; Cryptosporangiaceae; Cryptosporangium; </t>
  </si>
  <si>
    <t xml:space="preserve">cellular organisms; Bacteria; Terrabacteria group; Deinococcus-Thermus; Deinococci; Thermales; Thermaceae; Meiothermus; </t>
  </si>
  <si>
    <t xml:space="preserve">cellular organisms; Bacteria; Terrabacteria group; Actinobacteria; Actinobacteria; Propionibacteriales; Propionibacteriaceae; Tessaracoccus; </t>
  </si>
  <si>
    <t xml:space="preserve">cellular organisms; Bacteria; Proteobacteria; Betaproteobacteria; Burkholderiales; Oxalobacteraceae; Duganella; </t>
  </si>
  <si>
    <t xml:space="preserve">cellular organisms; Bacteria; Proteobacteria; Betaproteobacteria; Burkholderiales; unclassified Burkholderiales; Burkholderiales Genera incertae sedis; Rhizobacter; </t>
  </si>
  <si>
    <t xml:space="preserve">cellular organisms; Bacteria; Terrabacteria group; Armatimonadetes; Chthonomonadetes; Chthonomonadales; Chthonomonadaceae; Chthonomonas; </t>
  </si>
  <si>
    <t xml:space="preserve">cellular organisms; Bacteria; Proteobacteria; Alphaproteobacteria; Rhodobacterales; Hyphomonadaceae; Hyphomonas; </t>
  </si>
  <si>
    <t xml:space="preserve">cellular organisms; Bacteria; Proteobacteria; Gammaproteobacteria; Methylococcales; Methylococcaceae; Methylomonas; </t>
  </si>
  <si>
    <t xml:space="preserve">cellular organisms; Bacteria; Proteobacteria; Gammaproteobacteria; Enterobacterales; Yersiniaceae; Yersinia; </t>
  </si>
  <si>
    <t xml:space="preserve">cellular organisms; Bacteria; Terrabacteria group; Firmicutes; Clostridia; Clostridiales; Eubacteriaceae; Eubacterium; </t>
  </si>
  <si>
    <t xml:space="preserve">cellular organisms; Eukaryota; Opisthokonta; Fungi; Dikarya; Basidiomycota; Agaricomycotina; Agaricomycetes; Agaricomycetes incertae sedis; Auriculariales; Auriculariaceae; Auricularia; </t>
  </si>
  <si>
    <t xml:space="preserve">cellular organisms; Eukaryota; Opisthokonta; Fungi; Dikarya; Ascomycota; saccharomyceta; Pezizomycotina; Pezizomycetes; Pezizales; Tuberaceae; Tuber; </t>
  </si>
  <si>
    <t xml:space="preserve">cellular organisms; Eukaryota; Viridiplantae; Chlorophyta; prasinophytes; Mamiellophyceae; Mamiellales; Mamiellaceae; Micromonas; </t>
  </si>
  <si>
    <t xml:space="preserve">cellular organisms; Eukaryota; Opisthokonta; Fungi; Dikarya; Basidiomycota; Agaricomycotina; Agaricomycetes; Agaricomycetidae; Agaricales; Mycenaceae; Mycena; </t>
  </si>
  <si>
    <t xml:space="preserve">cellular organisms; Eukaryota; Opisthokonta; Fungi; Dikarya; Basidiomycota; Agaricomycotina; Agaricomycetes; Agaricomycetidae; Agaricales; Physalacriaceae; Armillaria; </t>
  </si>
  <si>
    <t xml:space="preserve">cellular organisms; Bacteria; Terrabacteria group; Actinobacteria; Actinobacteria; Micrococcales; Sanguibacteraceae; Sanguibacter; </t>
  </si>
  <si>
    <t xml:space="preserve">cellular organisms; Bacteria; Terrabacteria group; Actinobacteria; Actinobacteria; Pseudonocardiales; Pseudonocardiaceae; Actinoalloteichus; </t>
  </si>
  <si>
    <t xml:space="preserve">cellular organisms; Bacteria; Terrabacteria group; Cyanobacteria/Melainabacteria group; Cyanobacteria; Nostocales; Nostocaceae; Richelia; </t>
  </si>
  <si>
    <t xml:space="preserve">cellular organisms; Bacteria; Terrabacteria group; Chloroflexi; Chloroflexia; Chloroflexales; Chloroflexineae; Oscillochloridaceae; Oscillochloris; </t>
  </si>
  <si>
    <t xml:space="preserve">cellular organisms; Bacteria; Proteobacteria; Alphaproteobacteria; Rhodobacterales; Rhodobacteraceae; Stappia; </t>
  </si>
  <si>
    <t xml:space="preserve">cellular organisms; Bacteria; Proteobacteria; Alphaproteobacteria; Rhizobiales; Beijerinckiaceae; Methylocapsa; </t>
  </si>
  <si>
    <t xml:space="preserve">cellular organisms; Bacteria; Terrabacteria group; Actinobacteria; Thermoleophilia; Solirubrobacterales; Conexibacteraceae; Conexibacter; </t>
  </si>
  <si>
    <t xml:space="preserve">cellular organisms; Bacteria; Terrabacteria group; Actinobacteria; Thermoleophilia; Solirubrobacterales; Patulibacteraceae; Patulibacter; </t>
  </si>
  <si>
    <t xml:space="preserve">cellular organisms; Eukaryota; Opisthokonta; Fungi; Dikarya; Basidiomycota; Agaricomycotina; Tremellomycetes; Tremellales; Cryptococcaceae; Kwoniella; </t>
  </si>
  <si>
    <t xml:space="preserve">cellular organisms; Bacteria; FCB group; Bacteroidetes/Chlorobi group; Bacteroidetes; Chitinophagia; Chitinophagales; Chitinophagaceae; Sediminibacterium; </t>
  </si>
  <si>
    <t xml:space="preserve">cellular organisms; Bacteria; PVC group; Planctomycetes; Planctomycetia; Planctomycetales; Planctomycetaceae; Schlesneria; </t>
  </si>
  <si>
    <t xml:space="preserve">cellular organisms; Bacteria; FCB group; Bacteroidetes/Chlorobi group; Bacteroidetes; Cytophagia; Cytophagales; Cytophagaceae; Fibrisoma; </t>
  </si>
  <si>
    <t xml:space="preserve">cellular organisms; Bacteria; Proteobacteria; Alphaproteobacteria; Rhizobiales; Hyphomicrobiaceae; Pelagibacterium; </t>
  </si>
  <si>
    <t xml:space="preserve">cellular organisms; Bacteria; Proteobacteria; Betaproteobacteria; Neisseriales; Neisseriaceae; Neisseria; </t>
  </si>
  <si>
    <t xml:space="preserve">cellular organisms; Bacteria; Proteobacteria; Alphaproteobacteria; Rhizobiales; Brucellaceae; Ochrobactrum; </t>
  </si>
  <si>
    <t xml:space="preserve">cellular organisms; Bacteria; Proteobacteria; Gammaproteobacteria; Aeromonadales; Aeromonadaceae; Aeromonas; </t>
  </si>
  <si>
    <t xml:space="preserve">cellular organisms; Bacteria; Terrabacteria group; Firmicutes; Negativicutes; Selenomonadales; Selenomonadaceae; Selenomonas; </t>
  </si>
  <si>
    <t xml:space="preserve">cellular organisms; Bacteria; FCB group; Bacteroidetes/Chlorobi group; Bacteroidetes; Cytophagia; Cytophagales; Cytophagaceae; Sporocytophaga; </t>
  </si>
  <si>
    <t xml:space="preserve">cellular organisms; Bacteria; Proteobacteria; Gammaproteobacteria; Chromatiales; Chromatiaceae; Nitrosococcus; </t>
  </si>
  <si>
    <t xml:space="preserve">cellular organisms; Bacteria; Terrabacteria group; Firmicutes; Clostridia; Clostridiales; Ruminococcaceae; Ruminococcus; </t>
  </si>
  <si>
    <t xml:space="preserve">cellular organisms; Bacteria; Terrabacteria group; Actinobacteria; Actinobacteria; Streptosporangiales; Streptosporangiaceae; Microbispora; </t>
  </si>
  <si>
    <t xml:space="preserve">cellular organisms; Eukaryota; Stramenopiles; PX clade; Phaeophyceae; Ectocarpales; Ectocarpaceae; Ectocarpus; </t>
  </si>
  <si>
    <t xml:space="preserve">cellular organisms; Eukaryota; Viridiplantae; Chlorophyta; Chlorophyceae; Chlamydomonadales; Volvocaceae; Volvox; </t>
  </si>
  <si>
    <t xml:space="preserve">cellular organisms; Eukaryota; Opisthokonta; Fungi; Dikarya; Basidiomycota; Agaricomycotina; Agaricomycetes; Agaricomycetes incertae sedis; Auriculariales; Exidiaceae; Exidia; </t>
  </si>
  <si>
    <t xml:space="preserve">cellular organisms; Eukaryota; Opisthokonta; Fungi; Dikarya; Basidiomycota; Pucciniomycotina; Pucciniomycetes; Pucciniales; Pucciniaceae; Puccinia; </t>
  </si>
  <si>
    <t xml:space="preserve">cellular organisms; Eukaryota; Opisthokonta; Fungi; Dikarya; Ascomycota; saccharomyceta; Pezizomycotina; leotiomyceta; sordariomyceta; Sordariomycetes; Hypocreomycetidae; Hypocreales; Clavicipitaceae; Metarhizium; </t>
  </si>
  <si>
    <t xml:space="preserve">cellular organisms; Eukaryota; Opisthokonta; Fungi; Dikarya; Ascomycota; saccharomyceta; Pezizomycotina; leotiomyceta; dothideomyceta; Dothideomycetes; Pleosporomycetidae; Pleosporomycetidae incertae sedis; Gloniaceae; Cenococcum; </t>
  </si>
  <si>
    <t xml:space="preserve">cellular organisms; Eukaryota; Alveolata; Apicomplexa; Conoidasida; Coccidia; Eucoccidiorida; Eimeriorina; Sarcocystidae; Toxoplasma; </t>
  </si>
  <si>
    <t xml:space="preserve">cellular organisms; Eukaryota; Alveolata; Apicomplexa; Aconoidasida; Haemosporida; Plasmodiidae; Plasmodium; </t>
  </si>
  <si>
    <t xml:space="preserve">cellular organisms; Bacteria; Proteobacteria; Alphaproteobacteria; Rhizobiales; Phyllobacteriaceae; Phyllobacterium; </t>
  </si>
  <si>
    <t xml:space="preserve">cellular organisms; Bacteria; Acidobacteria; Acidobacteriia; Acidobacteriales; Acidobacteriaceae; Acidobacterium; </t>
  </si>
  <si>
    <t xml:space="preserve">cellular organisms; Bacteria; Proteobacteria; Alphaproteobacteria; Rhodobacterales; Rhodobacteraceae; Rhodovulum; </t>
  </si>
  <si>
    <t xml:space="preserve">cellular organisms; Bacteria; Terrabacteria group; Actinobacteria; Actinobacteria; Pseudonocardiales; Pseudonocardiaceae; Actinokineospora; </t>
  </si>
  <si>
    <t xml:space="preserve">cellular organisms; Bacteria; Terrabacteria group; Actinobacteria; Actinobacteria; Pseudonocardiales; Pseudonocardiaceae; Actinosynnema; </t>
  </si>
  <si>
    <t xml:space="preserve">cellular organisms; Bacteria; Proteobacteria; Gammaproteobacteria; Enterobacterales; Erwiniaceae; Pantoea; </t>
  </si>
  <si>
    <t xml:space="preserve">cellular organisms; Bacteria; Terrabacteria group; Cyanobacteria/Melainabacteria group; Cyanobacteria; Oscillatoriophycideae; Chroococcales; Aphanothecaceae; Halothece cluster; Halothece; </t>
  </si>
  <si>
    <t xml:space="preserve">cellular organisms; Eukaryota; Opisthokonta; Fungi; Dikarya; Ascomycota; saccharomyceta; Pezizomycotina; leotiomyceta; Eurotiomycetes; Chaetothyriomycetidae; Chaetothyriales; Herpotrichiellaceae; Cladophialophora; </t>
  </si>
  <si>
    <t xml:space="preserve">cellular organisms; Bacteria; Proteobacteria; Betaproteobacteria; Burkholderiales; Burkholderiaceae; Pandoraea; </t>
  </si>
  <si>
    <t xml:space="preserve">cellular organisms; Eukaryota; Alveolata; Apicomplexa; Conoidasida; Coccidia; Eucoccidiorida; Eimeriorina; Sarcocystidae; Besnoitia; </t>
  </si>
  <si>
    <t xml:space="preserve">cellular organisms; Bacteria; Terrabacteria group; Actinobacteria; Actinobacteria; Micrococcales; Microbacteriaceae; Frigoribacterium; </t>
  </si>
  <si>
    <t xml:space="preserve">cellular organisms; Bacteria; Terrabacteria group; Cyanobacteria/Melainabacteria group; Cyanobacteria; Nostocales; Aphanizomenonaceae; Anabaenopsis; </t>
  </si>
  <si>
    <t xml:space="preserve">cellular organisms; Bacteria; Terrabacteria group; Actinobacteria; Actinobacteria; Pseudonocardiales; Pseudonocardiaceae; Lechevalieria; </t>
  </si>
  <si>
    <t xml:space="preserve">cellular organisms; Bacteria; FCB group; Bacteroidetes/Chlorobi group; Bacteroidetes; Chitinophagia; Chitinophagales; Chitinophagaceae; Niabella; </t>
  </si>
  <si>
    <t xml:space="preserve">cellular organisms; Bacteria; Terrabacteria group; Cyanobacteria/Melainabacteria group; Cyanobacteria; Oscillatoriophycideae; Chroococcales; Aphanothecaceae; Rubidibacter; </t>
  </si>
  <si>
    <t xml:space="preserve">cellular organisms; Bacteria; Terrabacteria group; Chloroflexi; Ktedonobacteria; Thermogemmatisporales; Thermogemmatisporaceae; Thermogemmatispora; </t>
  </si>
  <si>
    <t xml:space="preserve">cellular organisms; Bacteria; Terrabacteria group; Firmicutes; Clostridia; Clostridiales; Ruminococcaceae; Ruminiclostridium; </t>
  </si>
  <si>
    <t xml:space="preserve">cellular organisms; Bacteria; Proteobacteria; delta/epsilon subdivisions; Deltaproteobacteria; Myxococcales; Sorangiineae; Labilitrichaceae; Labilithrix; </t>
  </si>
  <si>
    <t xml:space="preserve">cellular organisms; Bacteria; Proteobacteria; delta/epsilon subdivisions; Deltaproteobacteria; Myxococcales; Nannocystineae; Nannocystaceae; Nannocystis; </t>
  </si>
  <si>
    <t xml:space="preserve">cellular organisms; Bacteria; FCB group; Bacteroidetes/Chlorobi group; Bacteroidetes; Cytophagia; Cytophagales; Cytophagaceae; Flectobacillus; </t>
  </si>
  <si>
    <t xml:space="preserve">cellular organisms; Bacteria; PVC group; Planctomycetes; Planctomycetia; Planctomycetales; Planctomycetaceae; Pirellula; </t>
  </si>
  <si>
    <t xml:space="preserve">cellular organisms; Bacteria; Terrabacteria group; Firmicutes; Clostridia; Clostridiales; Lachnospiraceae; Butyrivibrio; </t>
  </si>
  <si>
    <t xml:space="preserve">cellular organisms; Bacteria; FCB group; Fibrobacteres; Fibrobacteria; Fibrobacterales; Fibrobacteraceae; Fibrobacter; </t>
  </si>
  <si>
    <t xml:space="preserve">cellular organisms; Bacteria; Proteobacteria; Gammaproteobacteria; Thiotrichales; Thiotrichaceae; Thiothrix; </t>
  </si>
  <si>
    <t xml:space="preserve">cellular organisms; Bacteria; Terrabacteria group; Cyanobacteria/Melainabacteria group; Cyanobacteria; Synechococcales; Prochloraceae; Prochlorococcus; </t>
  </si>
  <si>
    <t xml:space="preserve">cellular organisms; Eukaryota; Opisthokonta; Fungi; Dikarya; Ascomycota; saccharomyceta; Pezizomycotina; leotiomyceta; dothideomyceta; Dothideomycetes; Dothideomycetidae; Dothideales; Saccotheciaceae; Aureobasidium; </t>
  </si>
  <si>
    <t xml:space="preserve">cellular organisms; Bacteria; Proteobacteria; Betaproteobacteria; Burkholderiales; unclassified Burkholderiales; Burkholderiales Genera incertae sedis; Rubrivivax; </t>
  </si>
  <si>
    <t xml:space="preserve">cellular organisms; Archaea; Euryarchaeota; Halobacteria; Haloferacales; Halorubraceae; Halorubrum; </t>
  </si>
  <si>
    <t xml:space="preserve">cellular organisms; Bacteria; Terrabacteria group; Actinobacteria; Actinobacteria; Micromonosporales; Micromonosporaceae; Verrucosispora; </t>
  </si>
  <si>
    <t xml:space="preserve">cellular organisms; Bacteria; Terrabacteria group; Cyanobacteria/Melainabacteria group; Cyanobacteria; Oscillatoriophycideae; Chroococcales; Cyanobacteriaceae; Cyanobacterium; </t>
  </si>
  <si>
    <t xml:space="preserve">cellular organisms; Bacteria; Proteobacteria; Gammaproteobacteria; Alteromonadales; Idiomarinaceae; Idiomarina; </t>
  </si>
  <si>
    <t xml:space="preserve">cellular organisms; Bacteria; Proteobacteria; Alphaproteobacteria; Sphingomonadales; Sphingomonadaceae; Blastomonas; </t>
  </si>
  <si>
    <t xml:space="preserve">cellular organisms; Bacteria; Proteobacteria; Alphaproteobacteria; Rhodobacterales; Rhodobacteraceae; Jannaschia; </t>
  </si>
  <si>
    <t xml:space="preserve">cellular organisms; Bacteria; Proteobacteria; Alphaproteobacteria; Rhodobacterales; Rhodobacteraceae; Pseudovibrio; </t>
  </si>
  <si>
    <t xml:space="preserve">cellular organisms; Bacteria; Terrabacteria group; Actinobacteria; Actinobacteria; Micrococcales; Intrasporangiaceae; Serinicoccus; </t>
  </si>
  <si>
    <t xml:space="preserve">cellular organisms; Bacteria; Acidobacteria; Acidobacteriia; Acidobacteriales; Acidobacteriaceae; Edaphobacter; </t>
  </si>
  <si>
    <t xml:space="preserve">cellular organisms; Bacteria; Proteobacteria; Gammaproteobacteria; Nevskiales; Sinobacteraceae; Solimonas; </t>
  </si>
  <si>
    <t xml:space="preserve">cellular organisms; Bacteria; Proteobacteria; Alphaproteobacteria; Rhodospirillales; unclassified Rhodospirillales; Elioraea; </t>
  </si>
  <si>
    <t xml:space="preserve">cellular organisms; Bacteria; FCB group; Bacteroidetes/Chlorobi group; Bacteroidetes; Cytophagia; Cytophagales; Cytophagaceae; Siphonobacter; </t>
  </si>
  <si>
    <t xml:space="preserve">cellular organisms; Bacteria; Proteobacteria; Alphaproteobacteria; Rhodospirillales; Rhodospirillaceae; Dongia; </t>
  </si>
  <si>
    <t xml:space="preserve">cellular organisms; Bacteria; Proteobacteria; Alphaproteobacteria; Rhizobiales; unclassified Rhizobiales; Pseudorhodoplanes; </t>
  </si>
  <si>
    <t xml:space="preserve">cellular organisms; Bacteria; Proteobacteria; delta/epsilon subdivisions; Deltaproteobacteria; Desulfuromonadales; Desulfuromonadaceae; Pelobacter; </t>
  </si>
  <si>
    <t xml:space="preserve">cellular organisms; Bacteria; Proteobacteria; Alphaproteobacteria; Rhizobiales; Brucellaceae; Brucella; </t>
  </si>
  <si>
    <t xml:space="preserve">cellular organisms; Bacteria; Proteobacteria; Alphaproteobacteria; Rhizobiales; Xanthobacteraceae; Xanthobacter; </t>
  </si>
  <si>
    <t xml:space="preserve">cellular organisms; Bacteria; Proteobacteria; Betaproteobacteria; Burkholderiales; Comamonadaceae; Comamonas; </t>
  </si>
  <si>
    <t xml:space="preserve">cellular organisms; Bacteria; Proteobacteria; Alphaproteobacteria; Rhizobiales; Beijerinckiaceae; Beijerinckia; </t>
  </si>
  <si>
    <t xml:space="preserve">cellular organisms; Bacteria; Proteobacteria; Gammaproteobacteria; Enterobacterales; Erwiniaceae; Erwinia; </t>
  </si>
  <si>
    <t xml:space="preserve">cellular organisms; Bacteria; Proteobacteria; Gammaproteobacteria; Enterobacterales; Morganellaceae; Xenorhabdus; </t>
  </si>
  <si>
    <t xml:space="preserve">cellular organisms; Bacteria; Terrabacteria group; Actinobacteria; Actinobacteria; Micrococcales; Microbacteriaceae; Clavibacter; </t>
  </si>
  <si>
    <t xml:space="preserve">cellular organisms; Bacteria; Terrabacteria group; Actinobacteria; Actinobacteria; Micrococcales; Brevibacteriaceae; Brevibacterium; </t>
  </si>
  <si>
    <t xml:space="preserve">cellular organisms; Bacteria; Terrabacteria group; Actinobacteria; Actinobacteria; Pseudonocardiales; Pseudonocardiaceae; Kibdelosporangium; </t>
  </si>
  <si>
    <t xml:space="preserve">cellular organisms; Eukaryota; Opisthokonta; Fungi; Dikarya; Basidiomycota; Agaricomycotina; Agaricomycetes; Agaricomycetidae; Boletales; Paxilineae; Paxillaceae; Paxillus; </t>
  </si>
  <si>
    <t xml:space="preserve">cellular organisms; Bacteria; Terrabacteria group; Cyanobacteria/Melainabacteria group; Cyanobacteria; Nostocales; Hapalosiphonaceae; Mastigocladus; </t>
  </si>
  <si>
    <t xml:space="preserve">cellular organisms; Eukaryota; Opisthokonta; Fungi; Dikarya; Ascomycota; saccharomyceta; Pezizomycotina; leotiomyceta; sordariomyceta; Sordariomycetes; Sordariomycetidae; Ophiostomatales; Ophiostomataceae; Sporothrix; </t>
  </si>
  <si>
    <t xml:space="preserve">cellular organisms; Bacteria; Proteobacteria; Betaproteobacteria; Rhodocyclales; Zoogloeaceae; Thauera; </t>
  </si>
  <si>
    <t xml:space="preserve">cellular organisms; Bacteria; Terrabacteria group; Actinobacteria; Actinobacteria; Micrococcales; Microbacteriaceae; Agromyces; </t>
  </si>
  <si>
    <t xml:space="preserve">cellular organisms; Eukaryota; Viridiplantae; Chlorophyta; Chlorophyceae; Sphaeropleales; Selenastraceae; Monoraphidium; </t>
  </si>
  <si>
    <t xml:space="preserve">cellular organisms; Eukaryota; Haptophyceae; Prymnesiales; Chrysochromulinaceae; Chrysochromulina; </t>
  </si>
  <si>
    <t xml:space="preserve">cellular organisms; Bacteria; Terrabacteria group; Actinobacteria; Actinobacteria; Corynebacteriales; Dietziaceae; Dietzia; </t>
  </si>
  <si>
    <t xml:space="preserve">cellular organisms; Bacteria; Terrabacteria group; Actinobacteria; Actinobacteria; Micrococcales; Intrasporangiaceae; Terrabacter; </t>
  </si>
  <si>
    <t xml:space="preserve">cellular organisms; Bacteria; Terrabacteria group; Actinobacteria; Acidimicrobiia; Acidimicrobiales; Acidimicrobiaceae; Acidimicrobium; </t>
  </si>
  <si>
    <t xml:space="preserve">cellular organisms; Bacteria; Terrabacteria group; Firmicutes; Bacilli; Bacillales; Paenibacillaceae; Brevibacillus; </t>
  </si>
  <si>
    <t xml:space="preserve">cellular organisms; Bacteria; Proteobacteria; Gammaproteobacteria; Oceanospirillales; Alcanivoracaceae; Alcanivorax; </t>
  </si>
  <si>
    <t xml:space="preserve">cellular organisms; Bacteria; Proteobacteria; Alphaproteobacteria; Rhizobiales; Methylocystaceae; Methylopila; </t>
  </si>
  <si>
    <t xml:space="preserve">cellular organisms; Eukaryota; Opisthokonta; Fungi; Dikarya; Basidiomycota; Agaricomycotina; Agaricomycetes; Agaricomycetidae; Agaricales; Strophariaceae; Hypholoma; </t>
  </si>
  <si>
    <t xml:space="preserve">cellular organisms; Bacteria; Proteobacteria; Gammaproteobacteria; Methylococcales; Methylococcaceae; Methylocaldum; </t>
  </si>
  <si>
    <t xml:space="preserve">cellular organisms; Bacteria; Proteobacteria; Alphaproteobacteria; Rhizobiales; Hyphomicrobiaceae; Prosthecomicrobium; </t>
  </si>
  <si>
    <t xml:space="preserve">cellular organisms; Bacteria; Proteobacteria; Alphaproteobacteria; Rhodobacterales; Rhodobacteraceae; Roseivivax; </t>
  </si>
  <si>
    <t xml:space="preserve">cellular organisms; Eukaryota; Opisthokonta; Fungi; Blastocladiomycota; Blastocladiomycetes; Blastocladiales; Catenariaceae; Catenaria; </t>
  </si>
  <si>
    <t xml:space="preserve">cellular organisms; Bacteria; Terrabacteria group; Actinobacteria; Actinobacteria; Micromonosporales; Micromonosporaceae; Asanoa; </t>
  </si>
  <si>
    <t xml:space="preserve">cellular organisms; Bacteria; Proteobacteria; Gammaproteobacteria; Xanthomonadales; Rhodanobacteraceae; Dyella; </t>
  </si>
  <si>
    <t xml:space="preserve">cellular organisms; Bacteria; Proteobacteria; Betaproteobacteria; Burkholderiales; Burkholderiaceae; Chitinimonas; </t>
  </si>
  <si>
    <t xml:space="preserve">cellular organisms; Bacteria; PVC group; Planctomycetes; Planctomycetia; Planctomycetales; Planctomycetaceae; Blastopirellula; </t>
  </si>
  <si>
    <t xml:space="preserve">cellular organisms; Bacteria; Terrabacteria group; Actinobacteria; Actinobacteria; Kineosporiales; Kineosporiaceae; Quadrisphaera; </t>
  </si>
  <si>
    <t xml:space="preserve">cellular organisms; Bacteria; Terrabacteria group; Actinobacteria; Actinobacteria; Catenulisporales; Actinospicaceae; Actinospica; </t>
  </si>
  <si>
    <t xml:space="preserve">cellular organisms; Bacteria; Terrabacteria group; Actinobacteria; Actinobacteria; Micrococcales; Microbacteriaceae; Glaciibacter; </t>
  </si>
  <si>
    <t xml:space="preserve">cellular organisms; Bacteria; Terrabacteria group; Actinobacteria; Actinobacteria; Micrococcales; Micrococcaceae; Sinomonas; </t>
  </si>
  <si>
    <t xml:space="preserve">cellular organisms; Bacteria; Acidobacteria; Acidobacteriia; Acidobacteriales; Acidobacteriaceae; Candidatus Koribacter; </t>
  </si>
  <si>
    <t xml:space="preserve">cellular organisms; Bacteria; Proteobacteria; Alphaproteobacteria; Rhizobiales; Bradyrhizobiaceae; Salinarimonas; </t>
  </si>
  <si>
    <t xml:space="preserve">cellular organisms; Bacteria; Proteobacteria; Betaproteobacteria; Burkholderiales; Comamonadaceae; Pseudorhodoferax; </t>
  </si>
  <si>
    <t xml:space="preserve">cellular organisms; Eukaryota; Apusozoa; Apusomonadidae; Thecamonas; </t>
  </si>
  <si>
    <t xml:space="preserve">cellular organisms; Bacteria; Terrabacteria group; Actinobacteria; Actinobacteria; Propionibacteriales; Propionibacteriaceae; Auraticoccus; </t>
  </si>
  <si>
    <t xml:space="preserve">cellular organisms; Bacteria; FCB group; Bacteroidetes/Chlorobi group; Bacteroidetes; Cytophagia; Cytophagales; unclassified Cytophagales; Chryseolinea; </t>
  </si>
  <si>
    <t xml:space="preserve">cellular organisms; Bacteria; Terrabacteria group; Cyanobacteria/Melainabacteria group; Cyanobacteria; Nostocales; Aphanizomenonaceae; Chrysosporum; </t>
  </si>
  <si>
    <t xml:space="preserve">cellular organisms; Bacteria; PVC group; Planctomycetes; Planctomycetia; Planctomycetales; Planctomycetaceae; Planctomicrobium; </t>
  </si>
  <si>
    <t xml:space="preserve">cellular organisms; Bacteria; FCB group; Bacteroidetes/Chlorobi group; Bacteroidetes; Cytophagia; Cytophagales; Cytophagaceae; Arsenicibacter; </t>
  </si>
  <si>
    <t xml:space="preserve">cellular organisms; Bacteria; Proteobacteria; Alphaproteobacteria; Rhizobiales; Xanthobacteraceae; Azorhizobium; </t>
  </si>
  <si>
    <t xml:space="preserve">cellular organisms; Bacteria; Proteobacteria; Alphaproteobacteria; Rhizobiales; Methylocystaceae; Methylocystis; </t>
  </si>
  <si>
    <t xml:space="preserve">cellular organisms; Bacteria; Proteobacteria; delta/epsilon subdivisions; Epsilonproteobacteria; Campylobacterales; Helicobacteraceae; Helicobacter; </t>
  </si>
  <si>
    <t xml:space="preserve">cellular organisms; Bacteria; Proteobacteria; Alphaproteobacteria; Rhodospirillales; Acetobacteraceae; Gluconobacter; </t>
  </si>
  <si>
    <t xml:space="preserve">cellular organisms; Bacteria; Terrabacteria group; Chloroflexi; Thermomicrobia; Thermomicrobiales; Thermomicrobiaceae; Thermomicrobium; </t>
  </si>
  <si>
    <t xml:space="preserve">cellular organisms; Bacteria; Proteobacteria; Betaproteobacteria; Neisseriales; Chromobacteriaceae; Chromobacterium group; Chromobacterium; </t>
  </si>
  <si>
    <t xml:space="preserve">cellular organisms; Bacteria; FCB group; Bacteroidetes/Chlorobi group; Bacteroidetes; Flavobacteriia; Flavobacteriales; Flavobacteriaceae; Capnocytophaga; </t>
  </si>
  <si>
    <t xml:space="preserve">cellular organisms; Bacteria; Proteobacteria; Alphaproteobacteria; Rhizobiales; Hyphomicrobiaceae; Rhodomicrobium; </t>
  </si>
  <si>
    <t xml:space="preserve">cellular organisms; Bacteria; Proteobacteria; Alphaproteobacteria; Rhodospirillales; Rhodospirillaceae; Rhodospirillum; </t>
  </si>
  <si>
    <t xml:space="preserve">cellular organisms; Bacteria; Terrabacteria group; Actinobacteria; Actinobacteria; Micrococcales; Micrococcaceae; Micrococcus; </t>
  </si>
  <si>
    <t xml:space="preserve">cellular organisms; Bacteria; Terrabacteria group; Actinobacteria; Actinobacteria; Corynebacteriales; Tsukamurellaceae; Tsukamurella; </t>
  </si>
  <si>
    <t xml:space="preserve">cellular organisms; Eukaryota; Stramenopiles; Oomycetes; Peronosporales; Phytophthora; </t>
  </si>
  <si>
    <t xml:space="preserve">cellular organisms; Eukaryota; Opisthokonta; Fungi; Dikarya; Ascomycota; saccharomyceta; Pezizomycotina; leotiomyceta; sordariomyceta; Sordariomycetes; Sordariomycetidae; Sordariales; Sordariaceae; Neurospora; </t>
  </si>
  <si>
    <t xml:space="preserve">cellular organisms; Eukaryota; Opisthokonta; Fungi; Dikarya; Basidiomycota; Ustilaginomycotina; Ustilaginomycetes; Ustilaginales; Ustilaginaceae; Ustilago; </t>
  </si>
  <si>
    <t xml:space="preserve">cellular organisms; Eukaryota; Opisthokonta; Fungi; Dikarya; Ascomycota; saccharomyceta; Pezizomycotina; leotiomyceta; Eurotiomycetes; Eurotiomycetidae; Onygenales; Onygenales incertae sedis; Coccidioides; </t>
  </si>
  <si>
    <t xml:space="preserve">cellular organisms; Eukaryota; Euglenozoa; Kinetoplastida; Trypanosomatidae; Leishmaniinae; Leptomonas; </t>
  </si>
  <si>
    <t xml:space="preserve">cellular organisms; Eukaryota; Amoebozoa; Discosea; Longamoebia; Centramoebida; Acanthamoebidae; Acanthamoeba; </t>
  </si>
  <si>
    <t xml:space="preserve">cellular organisms; Eukaryota; Alveolata; Ciliophora; Postciliodesmatophora; Heterotrichea; Heterotrichida; Stentoridae; Stentor; </t>
  </si>
  <si>
    <t xml:space="preserve">cellular organisms; Bacteria; Terrabacteria group; Firmicutes; Clostridia; Clostridiales; Clostridiales incertae sedis; Clostridiales Family XVII. Incertae Sedis; Sulfobacillus; </t>
  </si>
  <si>
    <t xml:space="preserve">cellular organisms; Bacteria; Proteobacteria; Alphaproteobacteria; Rhodospirillales; Rhodospirillaceae; Rhodocista; </t>
  </si>
  <si>
    <t xml:space="preserve">cellular organisms; Bacteria; Terrabacteria group; Actinobacteria; Actinobacteria; Micrococcales; Microbacteriaceae; Leucobacter; </t>
  </si>
  <si>
    <t xml:space="preserve">cellular organisms; Bacteria; Terrabacteria group; Actinobacteria; Actinobacteria; Glycomycetales; Glycomycetaceae; Glycomyces; </t>
  </si>
  <si>
    <t xml:space="preserve">cellular organisms; Bacteria; Proteobacteria; delta/epsilon subdivisions; Deltaproteobacteria; Syntrophobacterales; Syntrophaceae; Desulfobacca; </t>
  </si>
  <si>
    <t xml:space="preserve">cellular organisms; Eukaryota; Opisthokonta; Fungi; Dikarya; Basidiomycota; Ustilaginomycotina; Ustilaginomycetes; Ustilaginales; Ustilaginaceae; Moesziomyces; </t>
  </si>
  <si>
    <t xml:space="preserve">cellular organisms; Eukaryota; Opisthokonta; Fungi; Dikarya; Basidiomycota; Agaricomycotina; Agaricomycetes; Agaricomycetidae; Boletales; Sclerodermatineae; Sclerodermataceae; Scleroderma; </t>
  </si>
  <si>
    <t xml:space="preserve">cellular organisms; Bacteria; FCB group; Bacteroidetes/Chlorobi group; Bacteroidetes; Saprospiria; Saprospirales; Lewinellaceae; Lewinella; </t>
  </si>
  <si>
    <t xml:space="preserve">cellular organisms; Bacteria; Terrabacteria group; Cyanobacteria/Melainabacteria group; Cyanobacteria; Nostocales; Aphanizomenonaceae; Cylindrospermopsis; </t>
  </si>
  <si>
    <t xml:space="preserve">cellular organisms; Bacteria; Proteobacteria; Alphaproteobacteria; Rhodospirillales; Rhodospirillaceae; Phaeospirillum; </t>
  </si>
  <si>
    <t xml:space="preserve">cellular organisms; Bacteria; Proteobacteria; Alphaproteobacteria; Rhodobacterales; Rhodobacteraceae; Rubrimonas; </t>
  </si>
  <si>
    <t xml:space="preserve">cellular organisms; Eukaryota; Stramenopiles; Oomycetes; Saprolegniales; Saprolegniaceae; Aphanomyces; </t>
  </si>
  <si>
    <t xml:space="preserve">cellular organisms; Bacteria; Terrabacteria group; Actinobacteria; Coriobacteriia; Coriobacteriales; Coriobacteriaceae; Collinsella; </t>
  </si>
  <si>
    <t xml:space="preserve">cellular organisms; Eukaryota; Opisthokonta; Fungi; Dikarya; Basidiomycota; Agaricomycotina; Agaricomycetes; Agaricomycetidae; Agaricales; Strophariaceae; Galerina; </t>
  </si>
  <si>
    <t xml:space="preserve">cellular organisms; Bacteria; Proteobacteria; Acidithiobacillia; Acidithiobacillales; Acidithiobacillaceae; Acidithiobacillus; </t>
  </si>
  <si>
    <t xml:space="preserve">cellular organisms; Bacteria; Terrabacteria group; Actinobacteria; Coriobacteriia; Coriobacteriales; Atopobiaceae; Olsenella; </t>
  </si>
  <si>
    <t xml:space="preserve">cellular organisms; Bacteria; Terrabacteria group; Cyanobacteria/Melainabacteria group; Cyanobacteria; Nostocales; Hapalosiphonaceae; Hapalosiphon; </t>
  </si>
  <si>
    <t xml:space="preserve">cellular organisms; Bacteria; Proteobacteria; Alphaproteobacteria; Rhodospirillales; Rhodospirillaceae; Thalassospira; </t>
  </si>
  <si>
    <t xml:space="preserve">cellular organisms; Bacteria; Proteobacteria; Alphaproteobacteria; Rhodospirillales; Acetobacteraceae; Rubritepida; </t>
  </si>
  <si>
    <t xml:space="preserve">cellular organisms; Bacteria; FCB group; Bacteroidetes/Chlorobi group; Bacteroidetes; Bacteroidia; Bacteroidales; Rikenellaceae; Alistipes; </t>
  </si>
  <si>
    <t xml:space="preserve">cellular organisms; Bacteria; Terrabacteria group; Cyanobacteria/Melainabacteria group; Cyanobacteria; Oscillatoriophycideae; Chroococcales; Chroococcaceae; Chondrocystis; </t>
  </si>
  <si>
    <t xml:space="preserve">cellular organisms; Bacteria; Proteobacteria; Alphaproteobacteria; Rhizobiales; Phyllobacteriaceae; Hoeflea; </t>
  </si>
  <si>
    <t xml:space="preserve">cellular organisms; Bacteria; Proteobacteria; Betaproteobacteria; Burkholderiales; Alcaligenaceae; Azohydromonas; </t>
  </si>
  <si>
    <t xml:space="preserve">cellular organisms; Bacteria; Terrabacteria group; Deinococcus-Thermus; Deinococci; Deinococcales; Trueperaceae; Truepera; </t>
  </si>
  <si>
    <t xml:space="preserve">cellular organisms; Bacteria; Proteobacteria; Betaproteobacteria; Burkholderiales; Comamonadaceae; Pelomonas; </t>
  </si>
  <si>
    <t xml:space="preserve">cellular organisms; Bacteria; Proteobacteria; Alphaproteobacteria; Rhodobacterales; Hyphomonadaceae; Robiginitomaculum; </t>
  </si>
  <si>
    <t xml:space="preserve">cellular organisms; Bacteria; FCB group; Bacteroidetes/Chlorobi group; Bacteroidetes; Cytophagia; Cytophagales; Cytophagaceae; Rudanella; </t>
  </si>
  <si>
    <t xml:space="preserve">cellular organisms; Eukaryota; Opisthokonta; Fungi; Dikarya; Ascomycota; saccharomyceta; Pezizomycotina; leotiomyceta; dothideomyceta; Dothideomycetes; Dothideomycetidae; Capnodiales; Cladosporiaceae; Rachicladosporium; </t>
  </si>
  <si>
    <t xml:space="preserve">cellular organisms; Bacteria; Terrabacteria group; Actinobacteria; Nitriliruptoria; Nitriliruptorales; Nitriliruptoraceae; Nitriliruptor; </t>
  </si>
  <si>
    <t xml:space="preserve">cellular organisms; Bacteria; Terrabacteria group; Actinobacteria; Acidimicrobiia; Acidimicrobiales; Acidimicrobiaceae; Ilumatobacter; </t>
  </si>
  <si>
    <t xml:space="preserve">cellular organisms; Bacteria; Terrabacteria group; Actinobacteria; Actinobacteria; Pseudonocardiales; Pseudonocardiaceae; Actinophytocola; </t>
  </si>
  <si>
    <t xml:space="preserve">cellular organisms; Bacteria; Terrabacteria group; Cyanobacteria/Melainabacteria group; Cyanobacteria; Nostocales; Aphanizomenonaceae; Dolichospermum; </t>
  </si>
  <si>
    <t xml:space="preserve">cellular organisms; Bacteria; Acidobacteria; Acidobacteriia; Acidobacteriales; Acidobacteriaceae; Granulicella; </t>
  </si>
  <si>
    <t xml:space="preserve">cellular organisms; Eukaryota; Opisthokonta; Fungi; Dikarya; Ascomycota; saccharomyceta; Pezizomycotina; leotiomyceta; sordariomyceta; Sordariomycetes; Hypocreomycetidae; Glomerellales; Plectosphaerellaceae; Verticillium; </t>
  </si>
  <si>
    <t xml:space="preserve">cellular organisms; Eukaryota; Opisthokonta; Fungi; Dikarya; Ascomycota; saccharomyceta; Pezizomycotina; leotiomyceta; dothideomyceta; Dothideomycetes; Dothideomycetidae; Capnodiales; Mycosphaerellaceae; Zymoseptoria; </t>
  </si>
  <si>
    <t xml:space="preserve">cellular organisms; Eukaryota; Alveolata; Chromerida; Vitrella; </t>
  </si>
  <si>
    <t xml:space="preserve">cellular organisms; Bacteria; Proteobacteria; Alphaproteobacteria; Rhizobiales; Rhizobiaceae; Rhizobium/Agrobacterium group; Neorhizobium; </t>
  </si>
  <si>
    <t xml:space="preserve">cellular organisms; Bacteria; Proteobacteria; Alphaproteobacteria; Rhodospirillales; Rhodospirillaceae; Pararhodospirillum; </t>
  </si>
  <si>
    <t xml:space="preserve">cellular organisms; Bacteria; Terrabacteria group; Cyanobacteria/Melainabacteria group; Cyanobacteria; Pleurocapsales; Hydrococcaceae; Hydrococcus; </t>
  </si>
  <si>
    <t xml:space="preserve">cellular organisms; Bacteria; FCB group; Bacteroidetes/Chlorobi group; Bacteroidetes; Chitinophagia; Chitinophagales; Chitinophagaceae; Parafilimonas; </t>
  </si>
  <si>
    <t xml:space="preserve">cellular organisms; Bacteria; PVC group; Planctomycetes; Planctomycetia; Planctomycetales; Planctomycetaceae; Planctopirus; </t>
  </si>
  <si>
    <t xml:space="preserve">cellular organisms; Bacteria; Terrabacteria group; Chloroflexi; Thermomicrobia; unclassified Thermomicrobia; Thermorudis; </t>
  </si>
  <si>
    <t xml:space="preserve">cellular organisms; Bacteria; Proteobacteria; Alphaproteobacteria; Rhizobiales; Bradyrhizobiaceae; Variibacter; </t>
  </si>
  <si>
    <t xml:space="preserve">cellular organisms; Bacteria; FCB group; Bacteroidetes/Chlorobi group; Bacteroidetes; Cytophagia; Cytophagales; Cytophagaceae; Pseudarcicella; </t>
  </si>
  <si>
    <t xml:space="preserve">cellular organisms; Bacteria; Terrabacteria group; Actinobacteria; Actinobacteria; Micrococcales; Micrococcaceae; Pseudarthrobacter; </t>
  </si>
  <si>
    <t xml:space="preserve">cellular organisms; Bacteria; Proteobacteria; delta/epsilon subdivisions; Epsilonproteobacteria; Campylobacterales; Campylobacteraceae; Campylobacter; </t>
  </si>
  <si>
    <t xml:space="preserve">cellular organisms; Bacteria; Proteobacteria; Gammaproteobacteria; Enterobacterales; Yersiniaceae; Serratia; </t>
  </si>
  <si>
    <t xml:space="preserve">cellular organisms; Bacteria; Proteobacteria; Gammaproteobacteria; Vibrionales; Vibrionaceae; Photobacterium; </t>
  </si>
  <si>
    <t xml:space="preserve">cellular organisms; Bacteria; PVC group; Chlamydiae; Chlamydiia; Chlamydiales; Chlamydiaceae; Chlamydia/Chlamydophila group; Chlamydia; </t>
  </si>
  <si>
    <t xml:space="preserve">cellular organisms; Bacteria; Terrabacteria group; Cyanobacteria/Melainabacteria group; Cyanobacteria; Nostocales; Aphanizomenonaceae; Aphanizomenon; </t>
  </si>
  <si>
    <t xml:space="preserve">cellular organisms; Bacteria; Terrabacteria group; Cyanobacteria/Melainabacteria group; Cyanobacteria; Synechococcales; Pseudanabaenaceae; Prochlorothrix; </t>
  </si>
  <si>
    <t xml:space="preserve">cellular organisms; Bacteria; Terrabacteria group; Actinobacteria; Actinobacteria; Streptosporangiales; Streptosporangiaceae; Planomonospora; </t>
  </si>
  <si>
    <t xml:space="preserve">cellular organisms; Bacteria; Terrabacteria group; Actinobacteria; Actinobacteria; Streptosporangiales; Thermomonosporaceae; Thermomonospora; </t>
  </si>
  <si>
    <t xml:space="preserve">cellular organisms; Eukaryota; Viridiplantae; Chlorophyta; Trebouxiophyceae; Chlorellales; Chlorellaceae; Chlorella; </t>
  </si>
  <si>
    <t xml:space="preserve">cellular organisms; Eukaryota; Opisthokonta; Fungi; Mucoromycota; Mucoromycotina; Mucorales; Cunninghamellaceae; Absidia; </t>
  </si>
  <si>
    <t xml:space="preserve">cellular organisms; Eukaryota; Opisthokonta; Fungi; Mucoromycota; Mucoromycotina; Mucorales; Mucorineae; Rhizopodaceae; Rhizopus; </t>
  </si>
  <si>
    <t xml:space="preserve">cellular organisms; Eukaryota; Opisthokonta; Fungi; Dikarya; Ascomycota; saccharomyceta; Pezizomycotina; leotiomyceta; Eurotiomycetes; Eurotiomycetidae; Eurotiales; Trichocomaceae; Talaromyces; </t>
  </si>
  <si>
    <t xml:space="preserve">cellular organisms; Eukaryota; Opisthokonta; Fungi; Dikarya; Ascomycota; saccharomyceta; Pezizomycotina; leotiomyceta; sordariomyceta; Leotiomycetes; Helotiales; Sclerotiniaceae; Sclerotinia; </t>
  </si>
  <si>
    <t xml:space="preserve">cellular organisms; Eukaryota; Opisthokonta; Fungi; Dikarya; Ascomycota; saccharomyceta; Pezizomycotina; leotiomyceta; dothideomyceta; Dothideomycetes; Pleosporomycetidae; Pleosporales; Pleosporineae; Didymellaceae; Ascochyta; </t>
  </si>
  <si>
    <t xml:space="preserve">cellular organisms; Eukaryota; Opisthokonta; Fungi; Dikarya; Ascomycota; saccharomyceta; Pezizomycotina; leotiomyceta; Eurotiomycetes; Chaetothyriomycetidae; Chaetothyriales; Herpotrichiellaceae; Phialophora; </t>
  </si>
  <si>
    <t xml:space="preserve">cellular organisms; Eukaryota; Alveolata; Ciliophora; Intramacronucleata; Oligohymenophorea; Peniculida; Parameciidae; Paramecium; </t>
  </si>
  <si>
    <t xml:space="preserve">cellular organisms; Eukaryota; Alveolata; Ciliophora; Intramacronucleata; Oligohymenophorea; Hymenostomatida; Tetrahymenina; Tetrahymenidae; Tetrahymena; </t>
  </si>
  <si>
    <t xml:space="preserve">cellular organisms; Eukaryota; Opisthokonta; Fungi; Dikarya; Basidiomycota; Ustilaginomycotina; Exobasidiomycetes; Tilletiales; Tilletiaceae; Tilletia; </t>
  </si>
  <si>
    <t xml:space="preserve">cellular organisms; Bacteria; Terrabacteria group; Actinobacteria; Actinobacteria; Acidothermales; Acidothermaceae; Acidothermus; </t>
  </si>
  <si>
    <t xml:space="preserve">cellular organisms; Bacteria; Proteobacteria; delta/epsilon subdivisions; Epsilonproteobacteria; Campylobacterales; Campylobacteraceae; Arcobacter; </t>
  </si>
  <si>
    <t xml:space="preserve">cellular organisms; Eukaryota; Opisthokonta; Fungi; Blastocladiomycota; Blastocladiomycetes; Blastocladiales; Blastocladiaceae; Allomyces; </t>
  </si>
  <si>
    <t xml:space="preserve">cellular organisms; Bacteria; Proteobacteria; Alphaproteobacteria; Rhizobiales; Hyphomicrobiaceae; Rhodoplanes; </t>
  </si>
  <si>
    <t xml:space="preserve">cellular organisms; Eukaryota; Opisthokonta; Fungi; Dikarya; Ascomycota; saccharomyceta; Pezizomycotina; leotiomyceta; dothideomyceta; Dothideomycetes; Dothideomycetes incertae sedis; Botryosphaeriales; Botryosphaeriaceae; Macrophomina; </t>
  </si>
  <si>
    <t xml:space="preserve">cellular organisms; Bacteria; Terrabacteria group; Actinobacteria; Actinobacteria; Frankiales; Sporichthyaceae; Sporichthya; </t>
  </si>
  <si>
    <t xml:space="preserve">cellular organisms; Eukaryota; Opisthokonta; Fungi; Dikarya; Ascomycota; saccharomyceta; Pezizomycotina; leotiomyceta; Eurotiomycetes; Chaetothyriomycetidae; Chaetothyriales; Herpotrichiellaceae; Capronia; </t>
  </si>
  <si>
    <t xml:space="preserve">cellular organisms; Bacteria; Terrabacteria group; Actinobacteria; Actinobacteria; Pseudonocardiales; Pseudonocardiaceae; Kutzneria; </t>
  </si>
  <si>
    <t xml:space="preserve">cellular organisms; Bacteria; PVC group; Verrucomicrobia; Verrucomicrobiae; Verrucomicrobiales; Verrucomicrobiaceae; Prosthecobacter; </t>
  </si>
  <si>
    <t xml:space="preserve">cellular organisms; Bacteria; Terrabacteria group; Actinobacteria; Actinobacteria; Nakamurellales; Nakamurellaceae; Nakamurella; </t>
  </si>
  <si>
    <t xml:space="preserve">cellular organisms; Bacteria; Terrabacteria group; Actinobacteria; Actinobacteria; Micromonosporales; Micromonosporaceae; Couchioplanes; </t>
  </si>
  <si>
    <t xml:space="preserve">cellular organisms; Eukaryota; Opisthokonta; Fungi; Dikarya; Basidiomycota; Agaricomycotina; Agaricomycetes; Agaricomycetidae; Atheliales; Atheliaceae; Fibularhizoctonia; </t>
  </si>
  <si>
    <t xml:space="preserve">cellular organisms; Eukaryota; Stramenopiles; Oomycetes; Albuginales; Albuginaceae; Albugo; </t>
  </si>
  <si>
    <t xml:space="preserve">cellular organisms; Eukaryota; Opisthokonta; Fungi; Dikarya; Ascomycota; saccharomyceta; Pezizomycotina; leotiomyceta; sordariomyceta; Sordariomycetes; Sordariomycetidae; Coniochaetales; Coniochaetaceae; Coniochaeta; </t>
  </si>
  <si>
    <t xml:space="preserve">cellular organisms; Eukaryota; Opisthokonta; Choanoflagellida; Craspedida; Salpingoecidae; Monosiga; </t>
  </si>
  <si>
    <t xml:space="preserve">cellular organisms; Bacteria; Proteobacteria; Betaproteobacteria; Burkholderiales; unclassified Burkholderiales; Burkholderiales Genera incertae sedis; Roseateles; </t>
  </si>
  <si>
    <t xml:space="preserve">cellular organisms; Bacteria; Terrabacteria group; Actinobacteria; Actinobacteria; Micrococcales; Microbacteriaceae; Agreia; </t>
  </si>
  <si>
    <t xml:space="preserve">cellular organisms; Eukaryota; Opisthokonta; Fungi; Dikarya; Basidiomycota; Agaricomycotina; Agaricomycetes; Agaricomycetidae; Amylocorticiales; Amylocorticiaceae; Plicaturopsis; </t>
  </si>
  <si>
    <t xml:space="preserve">cellular organisms; Eukaryota; Opisthokonta; Fungi; Dikarya; Ascomycota; saccharomyceta; Pezizomycotina; leotiomyceta; sordariomyceta; Leotiomycetes; Helotiales; Helotiales incertae sedis; Phialocephala; </t>
  </si>
  <si>
    <t xml:space="preserve">cellular organisms; Bacteria; Proteobacteria; delta/epsilon subdivisions; Deltaproteobacteria; Myxococcales; Nannocystineae; Kofleriaceae; Haliangium; </t>
  </si>
  <si>
    <t xml:space="preserve">cellular organisms; Bacteria; FCB group; Bacteroidetes/Chlorobi group; Bacteroidetes; Flavobacteriia; Flavobacteriales; Flavobacteriaceae; Aquimarina; </t>
  </si>
  <si>
    <t xml:space="preserve">cellular organisms; Bacteria; Acidobacteria; Acidobacteriia; Acidobacteriales; Acidobacteriaceae; Terriglobus; </t>
  </si>
  <si>
    <t xml:space="preserve">cellular organisms; Bacteria; Proteobacteria; Alphaproteobacteria; Rhodospirillales; Rhodospirillaceae; Caenispirillum; </t>
  </si>
  <si>
    <t xml:space="preserve">cellular organisms; Bacteria; Proteobacteria; Alphaproteobacteria; Rhizobiales; Xanthobacteraceae; Pseudoxanthobacter; </t>
  </si>
  <si>
    <t xml:space="preserve">cellular organisms; Bacteria; Proteobacteria; Alphaproteobacteria; Rhodobacterales; Hyphomonadaceae; Henriciella; </t>
  </si>
  <si>
    <t xml:space="preserve">cellular organisms; Archaea; TACK group; Thaumarchaeota; Nitrososphaeria; Nitrososphaerales; Nitrososphaeraceae; Nitrososphaera; </t>
  </si>
  <si>
    <t xml:space="preserve">cellular organisms; Bacteria; Proteobacteria; Alphaproteobacteria; Rhodospirillales; Rhodospirillaceae; Insolitispirillum; </t>
  </si>
  <si>
    <t xml:space="preserve">cellular organisms; Bacteria; Terrabacteria group; Actinobacteria; Actinobacteria; Micrococcales; Dermacoccaceae; Luteipulveratus; </t>
  </si>
  <si>
    <t xml:space="preserve">cellular organisms; Bacteria; Terrabacteria group; Actinobacteria; Actinobacteria; Micrococcales; Dermatophilaceae; Mobilicoccus; </t>
  </si>
  <si>
    <t xml:space="preserve">cellular organisms; Eukaryota; Opisthokonta; Fungi; Dikarya; Ascomycota; saccharomyceta; Pezizomycotina; leotiomyceta; sordariomyceta; Sordariomycetes; Hypocreomycetidae; Hypocreales; Ophiocordycipitaceae; Purpureocillium; </t>
  </si>
  <si>
    <t xml:space="preserve">cellular organisms; Bacteria; Proteobacteria; Alphaproteobacteria; Rhizobiales; unclassified Rhizobiales; Bauldia; </t>
  </si>
  <si>
    <t xml:space="preserve">cellular organisms; Eukaryota; Opisthokonta; Fungi; Dikarya; Basidiomycota; Agaricomycotina; Agaricomycetes; Agaricomycetes incertae sedis; Hymenochaetales; Schizoporaceae; Schizopora; </t>
  </si>
  <si>
    <t xml:space="preserve">cellular organisms; Bacteria; Proteobacteria; Alphaproteobacteria; Sphingomonadales; Erythrobacteraceae; Croceicoccus; </t>
  </si>
  <si>
    <t xml:space="preserve">cellular organisms; Bacteria; Terrabacteria group; Actinobacteria; Actinobacteria; Frankiales; Frankiaceae; Jatrophihabitans; </t>
  </si>
  <si>
    <t xml:space="preserve">cellular organisms; Bacteria; FCB group; Bacteroidetes/Chlorobi group; Bacteroidetes; Cytophagia; Cytophagales; Catalimonadaceae; Catalinimonas; </t>
  </si>
  <si>
    <t xml:space="preserve">cellular organisms; Bacteria; Proteobacteria; Alphaproteobacteria; Rhodospirillales; Rhodospirillaceae; Nitrospirillum; </t>
  </si>
  <si>
    <t xml:space="preserve">cellular organisms; Bacteria; PVC group; Planctomycetes; Planctomycetia; Planctomycetales; Planctomycetaceae; Gimesia; </t>
  </si>
  <si>
    <t xml:space="preserve">cellular organisms; Bacteria; PVC group; Planctomycetes; Planctomycetia; Planctomycetales; Planctomycetaceae; Fuerstia; </t>
  </si>
  <si>
    <t xml:space="preserve">cellular organisms; Bacteria; Proteobacteria; Alphaproteobacteria; Rhizobiales; unclassified Rhizobiales; Mongoliimonas; </t>
  </si>
  <si>
    <t xml:space="preserve">cellular organisms; Bacteria; Proteobacteria; Gammaproteobacteria; Cellvibrionales; Cellvibrionaceae; Cellvibrio; </t>
  </si>
  <si>
    <t xml:space="preserve">cellular organisms; Bacteria; PVC group; Planctomycetes; Planctomycetia; Planctomycetales; Isosphaeraceae; Isosphaera; </t>
  </si>
  <si>
    <t xml:space="preserve">cellular organisms; Bacteria; Proteobacteria; Betaproteobacteria; Nitrosomonadales; Methylophilaceae; Methylobacillus; </t>
  </si>
  <si>
    <t xml:space="preserve">cellular organisms; Bacteria; Proteobacteria; Gammaproteobacteria; Pasteurellales; Pasteurellaceae; Haemophilus; </t>
  </si>
  <si>
    <t xml:space="preserve">cellular organisms; Bacteria; Proteobacteria; Alphaproteobacteria; Rhizobiales; Bartonellaceae; Bartonella; </t>
  </si>
  <si>
    <t xml:space="preserve">cellular organisms; Bacteria; Proteobacteria; Alphaproteobacteria; Rickettsiales; Rickettsiaceae; Rickettsieae; Rickettsia; </t>
  </si>
  <si>
    <t xml:space="preserve">cellular organisms; Bacteria; FCB group; Bacteroidetes/Chlorobi group; Bacteroidetes; Bacteroidia; Bacteroidales; Porphyromonadaceae; Porphyromonas; </t>
  </si>
  <si>
    <t xml:space="preserve">cellular organisms; Bacteria; Proteobacteria; delta/epsilon subdivisions; Deltaproteobacteria; Desulfuromonadales; Desulfuromonadaceae; Desulfuromonas; </t>
  </si>
  <si>
    <t xml:space="preserve">cellular organisms; Bacteria; Terrabacteria group; Actinobacteria; Actinobacteria; Actinopolysporales; Actinopolysporaceae; Actinopolyspora; </t>
  </si>
  <si>
    <t xml:space="preserve">cellular organisms; Bacteria; Terrabacteria group; Actinobacteria; Actinobacteria; Propionibacteriales; Nocardioidaceae; Pimelobacter; </t>
  </si>
  <si>
    <t xml:space="preserve">cellular organisms; Bacteria; Proteobacteria; delta/epsilon subdivisions; Deltaproteobacteria; Desulfobacterales; Desulfobacteraceae; Desulfobacter; </t>
  </si>
  <si>
    <t xml:space="preserve">cellular organisms; Bacteria; Proteobacteria; delta/epsilon subdivisions; Deltaproteobacteria; Desulfobacterales; Desulfobacteraceae; Desulfobacterium; </t>
  </si>
  <si>
    <t xml:space="preserve">cellular organisms; Bacteria; Proteobacteria; Alphaproteobacteria; Rhodobacterales; Rhodobacteraceae; Roseobacter; </t>
  </si>
  <si>
    <t xml:space="preserve">cellular organisms; Eukaryota; Rhodophyta; Florideophyceae; Rhodymeniophycidae; Gigartinales; Gigartinaceae; Chondrus; </t>
  </si>
  <si>
    <t xml:space="preserve">cellular organisms; Eukaryota; Opisthokonta; Fungi; Mucoromycota; Mucoromycotina; Mucorales; Mucorineae; Mucoraceae; Mucor; </t>
  </si>
  <si>
    <t xml:space="preserve">cellular organisms; Eukaryota; Opisthokonta; Fungi; Mucoromycota; Mortierellomycotina; Mortierellales; Mortierellaceae; Mortierella; </t>
  </si>
  <si>
    <t xml:space="preserve">cellular organisms; Eukaryota; Opisthokonta; Fungi; Dikarya; Ascomycota; saccharomyceta; Pezizomycotina; leotiomyceta; sordariomyceta; Sordariomycetes; Sordariomycetidae; Sordariales; Lasiosphaeriaceae; Podospora; </t>
  </si>
  <si>
    <t xml:space="preserve">cellular organisms; Eukaryota; Opisthokonta; Fungi; Dikarya; Basidiomycota; Agaricomycotina; Agaricomycetes; Agaricomycetes incertae sedis; Polyporales; Polyporaceae; Ganoderma; </t>
  </si>
  <si>
    <t xml:space="preserve">cellular organisms; Eukaryota; Opisthokonta; Fungi; Dikarya; Basidiomycota; Agaricomycotina; Agaricomycetes; Agaricomycetidae; Boletales; Suillineae; Suillaceae; Suillus; </t>
  </si>
  <si>
    <t xml:space="preserve">cellular organisms; Eukaryota; Opisthokonta; Fungi; Dikarya; Ascomycota; saccharomyceta; Pezizomycotina; leotiomyceta; Eurotiomycetes; Eurotiomycetidae; Onygenales; Arthrodermataceae; Trichophyton; </t>
  </si>
  <si>
    <t xml:space="preserve">cellular organisms; Eukaryota; Amoebozoa; Mycetozoa; Dictyosteliida; Dictyostelium; </t>
  </si>
  <si>
    <t xml:space="preserve">cellular organisms; Bacteria; Proteobacteria; Betaproteobacteria; Rhodocyclales; Zoogloeaceae; Azoarcus; </t>
  </si>
  <si>
    <t xml:space="preserve">cellular organisms; Bacteria; Proteobacteria; Gammaproteobacteria; Alteromonadales; Colwelliaceae; Colwellia; </t>
  </si>
  <si>
    <t xml:space="preserve">cellular organisms; Eukaryota; Alveolata; Apicomplexa; Conoidasida; Coccidia; Eucoccidiorida; Eimeriorina; Sarcocystidae; Neospora; </t>
  </si>
  <si>
    <t xml:space="preserve">cellular organisms; Bacteria; Terrabacteria group; Actinobacteria; Actinobacteria; Streptosporangiales; Streptosporangiaceae; Planobispora; </t>
  </si>
  <si>
    <t xml:space="preserve">cellular organisms; Bacteria; Terrabacteria group; Actinobacteria; Actinobacteria; Micromonosporales; Micromonosporaceae; Catenuloplanes; </t>
  </si>
  <si>
    <t xml:space="preserve">cellular organisms; Eukaryota; Opisthokonta; Fungi; Dikarya; Basidiomycota; Agaricomycotina; Agaricomycetes; Agaricomycetidae; Agaricales; Agaricaceae; Leucoagaricus; </t>
  </si>
  <si>
    <t xml:space="preserve">cellular organisms; Bacteria; Proteobacteria; delta/epsilon subdivisions; Deltaproteobacteria; Syntrophobacterales; Syntrophobacteraceae; Desulfacinum; </t>
  </si>
  <si>
    <t xml:space="preserve">cellular organisms; Eukaryota; Rhizaria; Cercozoa; Imbricatea; Plasmodiophorida; Plasmodiophoridae; Plasmodiophora; </t>
  </si>
  <si>
    <t xml:space="preserve">cellular organisms; Eukaryota; Opisthokonta; Fungi; Dikarya; Basidiomycota; Agaricomycotina; Agaricomycetes; Agaricomycetidae; Boletales; Sclerodermatineae; Pisolithaceae; Pisolithus; </t>
  </si>
  <si>
    <t xml:space="preserve">cellular organisms; Eukaryota; Stramenopiles; Pelagophyceae; Pelagomonadales; Aureococcus; </t>
  </si>
  <si>
    <t xml:space="preserve">cellular organisms; Eukaryota; Rhizaria; Foraminifera; Monothalamids; Reticulomyxidae; Reticulomyxa; </t>
  </si>
  <si>
    <t xml:space="preserve">cellular organisms; Bacteria; Proteobacteria; Gammaproteobacteria; Oceanospirillales; Oceanospirillaceae; Marinobacterium; </t>
  </si>
  <si>
    <t xml:space="preserve">cellular organisms; Bacteria; Terrabacteria group; Actinobacteria; Actinobacteria; Micrococcales; Intrasporangiaceae; Janibacter; </t>
  </si>
  <si>
    <t xml:space="preserve">cellular organisms; Eukaryota; Cryptophyta; Pyrenomonadales; Geminigeraceae; Guillardia; </t>
  </si>
  <si>
    <t xml:space="preserve">cellular organisms; Bacteria; Proteobacteria; Gammaproteobacteria; Alteromonadales; Moritellaceae; Moritella; </t>
  </si>
  <si>
    <t xml:space="preserve">cellular organisms; Bacteria; Proteobacteria; Alphaproteobacteria; Rhodobacterales; Rhodobacteraceae; Sulfitobacter; </t>
  </si>
  <si>
    <t xml:space="preserve">cellular organisms; Bacteria; Proteobacteria; Gammaproteobacteria; Nevskiales; Sinobacteraceae; Nevskia; </t>
  </si>
  <si>
    <t xml:space="preserve">cellular organisms; Bacteria; Proteobacteria; Betaproteobacteria; Burkholderiales; unclassified Burkholderiales; Burkholderiales Genera incertae sedis; Mitsuaria; </t>
  </si>
  <si>
    <t xml:space="preserve">cellular organisms; Eukaryota; Opisthokonta; Fungi; Dikarya; Basidiomycota; Agaricomycotina; Agaricomycetes; Phallomycetidae; Geastrales; Sphaerobolaceae; Sphaerobolus; </t>
  </si>
  <si>
    <t xml:space="preserve">cellular organisms; Bacteria; Terrabacteria group; Actinobacteria; Actinobacteria; Micrococcales; Microbacteriaceae; Mycetocola; </t>
  </si>
  <si>
    <t xml:space="preserve">cellular organisms; Eukaryota; Opisthokonta; Fungi; Dikarya; Ascomycota; saccharomyceta; Pezizomycotina; leotiomyceta; sordariomyceta; Sordariomycetes; Sordariomycetidae; Diaporthales; Valsaceae; Valsa; </t>
  </si>
  <si>
    <t xml:space="preserve">cellular organisms; Bacteria; Proteobacteria; Gammaproteobacteria; Xanthomonadales; Xanthomonadaceae; Luteimonas; </t>
  </si>
  <si>
    <t xml:space="preserve">cellular organisms; Bacteria; Terrabacteria group; Actinobacteria; Actinobacteria; Corynebacteriales; Williamsiaceae; Williamsia; </t>
  </si>
  <si>
    <t xml:space="preserve">cellular organisms; Eukaryota; Opisthokonta; Choanoflagellida; Craspedida; Salpingoecidae; Salpingoeca; </t>
  </si>
  <si>
    <t xml:space="preserve">cellular organisms; Eukaryota; Opisthokonta; Fungi; Dikarya; Ascomycota; saccharomyceta; Pezizomycotina; leotiomyceta; sordariomyceta; Sordariomycetes; Hypocreomycetidae; Hypocreales; Ophiocordycipitaceae; Drechmeria; </t>
  </si>
  <si>
    <t xml:space="preserve">cellular organisms; Bacteria; Proteobacteria; Acidithiobacillia; Acidithiobacillales; Thermithiobacillaceae; Thermithiobacillus; </t>
  </si>
  <si>
    <t xml:space="preserve">cellular organisms; Bacteria; Terrabacteria group; Firmicutes; Bacilli; Bacillales; Bacillaceae; Geobacillus; </t>
  </si>
  <si>
    <t xml:space="preserve">cellular organisms; Bacteria; Terrabacteria group; Actinobacteria; Actinobacteria; Micrococcales; Intrasporangiaceae; Knoellia; </t>
  </si>
  <si>
    <t xml:space="preserve">cellular organisms; Eukaryota; Opisthokonta; Fungi; Dikarya; Basidiomycota; Agaricomycotina; Agaricomycetes; Agaricomycetidae; Agaricales; Physalacriaceae; Cylindrobasidium; </t>
  </si>
  <si>
    <t xml:space="preserve">cellular organisms; Eukaryota; Opisthokonta; Fungi; Dikarya; Ascomycota; saccharomyceta; Pezizomycotina; leotiomyceta; sordariomyceta; Sordariomycetes; Sordariomycetidae; Magnaporthales; Magnaporthaceae; Magnaporthe; </t>
  </si>
  <si>
    <t xml:space="preserve">cellular organisms; Bacteria; Terrabacteria group; Actinobacteria; Actinobacteria; Micrococcales; Cellulomonadaceae; Oerskovia; </t>
  </si>
  <si>
    <t xml:space="preserve">cellular organisms; Bacteria; Proteobacteria; Alphaproteobacteria; Rhizobiales; Beijerinckiaceae; Rhodoblastus; </t>
  </si>
  <si>
    <t xml:space="preserve">cellular organisms; Bacteria; PVC group; Verrucomicrobia; Opitutae; Opitutales; Opitutaceae; Opitutus; </t>
  </si>
  <si>
    <t xml:space="preserve">cellular organisms; Bacteria; Proteobacteria; delta/epsilon subdivisions; Deltaproteobacteria; Myxococcales; Nannocystineae; Nannocystaceae; Plesiocystis; </t>
  </si>
  <si>
    <t xml:space="preserve">cellular organisms; Bacteria; Proteobacteria; Alphaproteobacteria; Pelagibacterales; Pelagibacteraceae; Candidatus Pelagibacter; </t>
  </si>
  <si>
    <t xml:space="preserve">cellular organisms; Bacteria; Proteobacteria; Betaproteobacteria; Burkholderiales; Oxalobacteraceae; Collimonas; </t>
  </si>
  <si>
    <t xml:space="preserve">cellular organisms; Bacteria; Proteobacteria; Alphaproteobacteria; Parvularculales; Parvularculaceae; Parvularcula; </t>
  </si>
  <si>
    <t xml:space="preserve">cellular organisms; Bacteria; Proteobacteria; Alphaproteobacteria; Rhodospirillales; unclassified Rhodospirillales; Enhydrobacter; </t>
  </si>
  <si>
    <t xml:space="preserve">cellular organisms; Eukaryota; Opisthokonta; Fungi; Dikarya; Basidiomycota; Agaricomycotina; Agaricomycetes; Agaricomycetidae; Agaricales; Marasmiaceae; Moniliophthora; </t>
  </si>
  <si>
    <t xml:space="preserve">cellular organisms; Eukaryota; Alveolata; Apicomplexa; Conoidasida; Coccidia; Eucoccidiorida; Eimeriorina; Sarcocystidae; Cystoisospora; </t>
  </si>
  <si>
    <t xml:space="preserve">cellular organisms; Bacteria; Proteobacteria; Gammaproteobacteria; Xanthomonadales; Rhodanobacteraceae; Luteibacter; </t>
  </si>
  <si>
    <t xml:space="preserve">cellular organisms; Bacteria; Proteobacteria; Alphaproteobacteria; Rhodobacterales; Rhodobacteraceae; Oceanicola; </t>
  </si>
  <si>
    <t xml:space="preserve">cellular organisms; Bacteria; Proteobacteria; Alphaproteobacteria; Rhodobacterales; Rhodobacteraceae; Thioclava; </t>
  </si>
  <si>
    <t xml:space="preserve">cellular organisms; Bacteria; Proteobacteria; Gammaproteobacteria; Oceanospirillales; Hahellaceae; Endozoicomonas; </t>
  </si>
  <si>
    <t xml:space="preserve">cellular organisms; Bacteria; Proteobacteria; Alphaproteobacteria; Rhodobacterales; Rhodobacteraceae; Pseudoruegeria; </t>
  </si>
  <si>
    <t xml:space="preserve">cellular organisms; Bacteria; FCB group; Bacteroidetes/Chlorobi group; Bacteroidetes; Cytophagia; Cytophagales; Cytophagaceae; Emticicia; </t>
  </si>
  <si>
    <t xml:space="preserve">cellular organisms; Bacteria; Terrabacteria group; Firmicutes; Bacilli; Bacillales; Thermoactinomycetaceae; Planifilum; </t>
  </si>
  <si>
    <t xml:space="preserve">cellular organisms; Bacteria; Proteobacteria; Alphaproteobacteria; Rhodobacterales; Rhodobacteraceae; Yangia; </t>
  </si>
  <si>
    <t xml:space="preserve">cellular organisms; Eukaryota; Opisthokonta; Fungi; Dikarya; Basidiomycota; Agaricomycotina; Agaricomycetes; Agaricomycetes incertae sedis; Sebacinales; Serendipitaceae; Serendipita; </t>
  </si>
  <si>
    <t xml:space="preserve">cellular organisms; Eukaryota; Opisthokonta; Fungi; Dikarya; Ascomycota; saccharomyceta; Pezizomycotina; leotiomyceta; Eurotiomycetes; Chaetothyriomycetidae; Verrucariales; Verrucariaceae; Endocarpon; </t>
  </si>
  <si>
    <t xml:space="preserve">cellular organisms; Bacteria; FCB group; Bacteroidetes/Chlorobi group; Bacteroidetes; Sphingobacteriia; Sphingobacteriales; Sphingobacteriaceae; Parapedobacter; </t>
  </si>
  <si>
    <t xml:space="preserve">cellular organisms; Bacteria; Proteobacteria; Alphaproteobacteria; Rhizobiales; Phyllobacteriaceae; Chelativorans; </t>
  </si>
  <si>
    <t xml:space="preserve">cellular organisms; Bacteria; Balneolaeota; Balneolia; Balneolales; Balneolaceae; Balneola; </t>
  </si>
  <si>
    <t xml:space="preserve">cellular organisms; Bacteria; Terrabacteria group; Chloroflexi; Anaerolineae; Anaerolineales; Anaerolineaceae; Longilinea; </t>
  </si>
  <si>
    <t xml:space="preserve">cellular organisms; Bacteria; Terrabacteria group; Actinobacteria; Actinobacteria; Micrococcales; Microbacteriaceae; Microterricola; </t>
  </si>
  <si>
    <t xml:space="preserve">cellular organisms; Bacteria; PVC group; Verrucomicrobia; Verrucomicrobiae; Verrucomicrobiales; Verrucomicrobiaceae; Haloferula; </t>
  </si>
  <si>
    <t xml:space="preserve">cellular organisms; Bacteria; Proteobacteria; Alphaproteobacteria; Rhodobacterales; Rhodobacteraceae; Wenxinia; </t>
  </si>
  <si>
    <t xml:space="preserve">cellular organisms; Bacteria; Proteobacteria; Alphaproteobacteria; Rhodospirillales; Rhodospirillaceae; Oceanibaculum; </t>
  </si>
  <si>
    <t xml:space="preserve">cellular organisms; Bacteria; FCB group; Bacteroidetes/Chlorobi group; Bacteroidetes; Bacteroidetes Order II. Incertae sedis; Rhodothermaceae; Salisaeta; </t>
  </si>
  <si>
    <t xml:space="preserve">cellular organisms; Bacteria; FCB group; Bacteroidetes/Chlorobi group; Bacteroidetes; Chitinophagia; Chitinophagales; Chitinophagaceae; Hydrotalea; </t>
  </si>
  <si>
    <t xml:space="preserve">cellular organisms; Bacteria; Proteobacteria; delta/epsilon subdivisions; Deltaproteobacteria; Myxococcales; Sorangiineae; Sandaracinaceae; Sandaracinus; </t>
  </si>
  <si>
    <t xml:space="preserve">cellular organisms; Bacteria; Terrabacteria group; Actinobacteria; Actinobacteria; Micromonosporales; Micromonosporaceae; Hamadaea; </t>
  </si>
  <si>
    <t xml:space="preserve">cellular organisms; Bacteria; Terrabacteria group; Actinobacteria; Actinobacteria; Micrococcales; Demequinaceae; Lysinimicrobium; </t>
  </si>
  <si>
    <t xml:space="preserve">cellular organisms; Bacteria; Proteobacteria; delta/epsilon subdivisions; Deltaproteobacteria; Desulfobacterales; Desulfobacteraceae; Desulfatitalea; </t>
  </si>
  <si>
    <t xml:space="preserve">cellular organisms; Bacteria; Proteobacteria; Alphaproteobacteria; Rhizobiales; Rhodobiaceae; Lutibaculum; </t>
  </si>
  <si>
    <t xml:space="preserve">cellular organisms; Bacteria; Terrabacteria group; Actinobacteria; Actinobacteria; Streptosporangiales; Streptosporangiaceae; Thermoactinospora; </t>
  </si>
  <si>
    <t xml:space="preserve">cellular organisms; Bacteria; Rhodothermaeota; Rhodothermia; Rhodothermales; Rubricoccaceae; Rubrivirga; </t>
  </si>
  <si>
    <t xml:space="preserve">cellular organisms; Bacteria; Proteobacteria; Alphaproteobacteria; Sphingomonadales; Sphingomonadaceae; Sphingorhabdus; </t>
  </si>
  <si>
    <t xml:space="preserve">cellular organisms; Bacteria; Proteobacteria; Alphaproteobacteria; Rhizobiales; unclassified Rhizobiales; Methyloceanibacter; </t>
  </si>
  <si>
    <t xml:space="preserve">cellular organisms; Eukaryota; Opisthokonta; Fungi; Dikarya; Ascomycota; saccharomyceta; Pezizomycotina; leotiomyceta; sordariomyceta; Sordariomycetes; Sordariomycetidae; Magnaporthales; Magnaporthaceae; Magnaporthiopsis; </t>
  </si>
  <si>
    <t xml:space="preserve">cellular organisms; Bacteria; Terrabacteria group; Firmicutes; Clostridia; Clostridiales; Lachnospiraceae; Lachnoclostridium; </t>
  </si>
  <si>
    <t xml:space="preserve">cellular organisms; Eukaryota; Opisthokonta; Fungi; Dikarya; Ascomycota; saccharomyceta; Saccharomycotina; Saccharomycetes; Saccharomycetales; Debaryomycetaceae; Candida/Lodderomyces clade; Candida; </t>
  </si>
  <si>
    <t xml:space="preserve">cellular organisms; Bacteria; PVC group; Verrucomicrobia; Spartobacteria; Terrimicrobium; </t>
  </si>
  <si>
    <t xml:space="preserve">cellular organisms; Bacteria; Proteobacteria; Gammaproteobacteria; Acidiferrobacterales; Acidiferrobacteraceae; Sulfurifustis; </t>
  </si>
  <si>
    <t xml:space="preserve">cellular organisms; Bacteria; Terrabacteria group; Actinobacteria; Actinobacteria; Propionibacteriales; Propionibacteriaceae; Cutibacterium; </t>
  </si>
  <si>
    <t xml:space="preserve">cellular organisms; Bacteria; unclassified Bacteria; Candidatus Moduliflexus; </t>
  </si>
  <si>
    <t xml:space="preserve">cellular organisms; Bacteria; FCB group; Bacteroidetes/Chlorobi group; Bacteroidetes; Cytophagia; Cytophagales; unclassified Cytophagales; Solirubrum; </t>
  </si>
  <si>
    <t xml:space="preserve">cellular organisms; Eukaryota; Opisthokonta; Fungi; Dikarya; Ascomycota; saccharomyceta; Pezizomycotina; leotiomyceta; dothideomyceta; Dothideomycetes; Dothideomycetes incertae sedis; Coniosporium; </t>
  </si>
  <si>
    <t xml:space="preserve">cellular organisms; Bacteria; Proteobacteria; Betaproteobacteria; Nitrosomonadales; Gallionellaceae; Gallionella; </t>
  </si>
  <si>
    <t xml:space="preserve">cellular organisms; Bacteria; Proteobacteria; Alphaproteobacteria; Rhizobiales; Xanthobacteraceae; Ancylobacter; </t>
  </si>
  <si>
    <t xml:space="preserve">cellular organisms; Bacteria; Spirochaetes; Spirochaetia; Spirochaetales; Spirochaetaceae; Spirochaeta; </t>
  </si>
  <si>
    <t xml:space="preserve">cellular organisms; Bacteria; Proteobacteria; Alphaproteobacteria; Rhizobiales; Methylocystaceae; Methylosinus; </t>
  </si>
  <si>
    <t xml:space="preserve">cellular organisms; Bacteria; Proteobacteria; Gammaproteobacteria; Pseudomonadales; Moraxellaceae; Moraxella; </t>
  </si>
  <si>
    <t xml:space="preserve">cellular organisms; Bacteria; Proteobacteria; Gammaproteobacteria; Enterobacterales; Morganellaceae; Providencia; </t>
  </si>
  <si>
    <t xml:space="preserve">cellular organisms; Bacteria; Proteobacteria; Gammaproteobacteria; Enterobacterales; Hafniaceae; Edwardsiella; </t>
  </si>
  <si>
    <t xml:space="preserve">cellular organisms; Bacteria; Proteobacteria; Gammaproteobacteria; Thiotrichales; Piscirickettsiaceae; Thiomicrospira; </t>
  </si>
  <si>
    <t xml:space="preserve">cellular organisms; Bacteria; FCB group; Bacteroidetes/Chlorobi group; Bacteroidetes; Cytophagia; Cytophagales; Cytophagaceae; Cytophaga; </t>
  </si>
  <si>
    <t xml:space="preserve">cellular organisms; Bacteria; FCB group; Bacteroidetes/Chlorobi group; Bacteroidetes; Cytophagia; Cytophagales; Cytophagaceae; Flexibacter; </t>
  </si>
  <si>
    <t xml:space="preserve">cellular organisms; Bacteria; FCB group; Bacteroidetes/Chlorobi group; Bacteroidetes; Cytophagia; Cytophagales; Microscillaceae; Microscilla; </t>
  </si>
  <si>
    <t xml:space="preserve">cellular organisms; Bacteria; Proteobacteria; Gammaproteobacteria; Chromatiales; Chromatiaceae; Thiocapsa; </t>
  </si>
  <si>
    <t xml:space="preserve">cellular organisms; Bacteria; FCB group; Bacteroidetes/Chlorobi group; Chlorobi; Chlorobia; Chlorobiales; Chlorobiaceae; Chlorobium/Pelodictyon group; Chlorobium; </t>
  </si>
  <si>
    <t xml:space="preserve">cellular organisms; Bacteria; Terrabacteria group; Firmicutes; Bacilli; Lactobacillales; Enterococcaceae; Enterococcus; </t>
  </si>
  <si>
    <t xml:space="preserve">cellular organisms; Bacteria; Terrabacteria group; Actinobacteria; Actinobacteria; Propionibacteriales; Propionibacteriaceae; Propionibacterium; </t>
  </si>
  <si>
    <t xml:space="preserve">cellular organisms; Bacteria; Terrabacteria group; Actinobacteria; Actinobacteria; Pseudonocardiales; Pseudonocardiaceae; Streptoalloteichus; </t>
  </si>
  <si>
    <t xml:space="preserve">cellular organisms; Bacteria; Terrabacteria group; Tenericutes; Mollicutes; Mycoplasmatales; Mycoplasmataceae; Mycoplasma; </t>
  </si>
  <si>
    <t xml:space="preserve">cellular organisms; Bacteria; FCB group; Bacteroidetes/Chlorobi group; Bacteroidetes; Saprospiria; Saprospirales; Haliscomenobacteraceae; Haliscomenobacter; </t>
  </si>
  <si>
    <t xml:space="preserve">cellular organisms; Bacteria; Terrabacteria group; Firmicutes; Clostridia; Clostridiales; unclassified Clostridiales; Epulopiscium; </t>
  </si>
  <si>
    <t xml:space="preserve">cellular organisms; Bacteria; Terrabacteria group; Firmicutes; Clostridia; Clostridiales; Heliobacteriaceae; Heliobacterium; </t>
  </si>
  <si>
    <t xml:space="preserve">cellular organisms; Eukaryota; Opisthokonta; Fungi; Dikarya; Ascomycota; saccharomyceta; Pezizomycotina; leotiomyceta; sordariomyceta; Sordariomycetes; Sordariomycetidae; Sordariales; Chaetomiaceae; Chaetomium; </t>
  </si>
  <si>
    <t xml:space="preserve">cellular organisms; Eukaryota; Opisthokonta; Fungi; Dikarya; Basidiomycota; Pucciniomycotina; Microbotryomycetes; Leucosporidiales; Leucosporidiaceae; Leucosporidium; </t>
  </si>
  <si>
    <t xml:space="preserve">cellular organisms; Eukaryota; Opisthokonta; Fungi; Dikarya; Ascomycota; saccharomyceta; Pezizomycotina; leotiomyceta; Eurotiomycetes; Chaetothyriomycetidae; Chaetothyriales; Herpotrichiellaceae; Rhinocladiella; </t>
  </si>
  <si>
    <t xml:space="preserve">cellular organisms; Eukaryota; Opisthokonta; Fungi; Dikarya; Basidiomycota; Agaricomycotina; Agaricomycetes; Agaricomycetes incertae sedis; Russulales; Stereaceae; Stereum; </t>
  </si>
  <si>
    <t xml:space="preserve">cellular organisms; Eukaryota; Euglenozoa; Kinetoplastida; Bodonidae; Bodo; </t>
  </si>
  <si>
    <t xml:space="preserve">cellular organisms; Eukaryota; Opisthokonta; Fungi; Mucoromycota; Mucoromycotina; Mucorales; Syncephalastraceae; Syncephalastrum; </t>
  </si>
  <si>
    <t xml:space="preserve">cellular organisms; Bacteria; Proteobacteria; Gammaproteobacteria; Oceanospirillales; Oceanospirillaceae; Marinomonas; </t>
  </si>
  <si>
    <t xml:space="preserve">cellular organisms; Bacteria; Nitrospirae; Nitrospira; Nitrospirales; Nitrospiraceae; Thermodesulfovibrio; </t>
  </si>
  <si>
    <t xml:space="preserve">cellular organisms; Eukaryota; Opisthokonta; Fungi; Dikarya; Ascomycota; saccharomyceta; Pezizomycotina; leotiomyceta; dothideomyceta; Dothideomycetes; Dothideomycetidae; Capnodiales; Mycosphaerellaceae; Cercospora; </t>
  </si>
  <si>
    <t xml:space="preserve">cellular organisms; Bacteria; Terrabacteria group; Firmicutes; Negativicutes; Veillonellales; Veillonellaceae; Veillonella; </t>
  </si>
  <si>
    <t xml:space="preserve">cellular organisms; Bacteria; FCB group; Bacteroidetes/Chlorobi group; Bacteroidetes; Bacteroidetes Order II. Incertae sedis; Rhodothermaceae; Rhodothermus; </t>
  </si>
  <si>
    <t xml:space="preserve">cellular organisms; Eukaryota; Opisthokonta; Fungi; Dikarya; Ascomycota; saccharomyceta; Pezizomycotina; leotiomyceta; sordariomyceta; Sordariomycetes; Sordariomycetidae; Magnaporthales; Magnaporthaceae; Gaeumannomyces; </t>
  </si>
  <si>
    <t xml:space="preserve">cellular organisms; Bacteria; Proteobacteria; Alphaproteobacteria; Rhizobiales; Phyllobacteriaceae; Aminobacter; </t>
  </si>
  <si>
    <t xml:space="preserve">cellular organisms; Eukaryota; Opisthokonta; Fungi; Dikarya; Ascomycota; saccharomyceta; Pezizomycotina; leotiomyceta; dothideomyceta; Dothideomycetes; Pleosporomycetidae; Pleosporales; Pleosporineae; Pleosporaceae; Bipolaris; </t>
  </si>
  <si>
    <t xml:space="preserve">cellular organisms; Bacteria; Terrabacteria group; Actinobacteria; Actinobacteria; Micrococcales; Microbacteriaceae; Rathayibacter; </t>
  </si>
  <si>
    <t xml:space="preserve">cellular organisms; Eukaryota; Opisthokonta; Fungi; Dikarya; Ascomycota; saccharomyceta; Pezizomycotina; leotiomyceta; Eurotiomycetes; Eurotiomycetidae; Onygenales; Arthrodermataceae; Microsporum; </t>
  </si>
  <si>
    <t xml:space="preserve">cellular organisms; Eukaryota; Opisthokonta; Fungi; Dikarya; Ascomycota; saccharomyceta; Pezizomycotina; leotiomyceta; Eurotiomycetes; Eurotiomycetidae; Eurotiales; Elaphomycetaceae; Elaphomyces; </t>
  </si>
  <si>
    <t xml:space="preserve">cellular organisms; Bacteria; Proteobacteria; Betaproteobacteria; Burkholderiales; unclassified Burkholderiales; Burkholderiales Genera incertae sedis; Ideonella; </t>
  </si>
  <si>
    <t xml:space="preserve">cellular organisms; Bacteria; Nitrospirae; Nitrospira; Nitrospirales; Nitrospiraceae; Candidatus Magnetobacterium; </t>
  </si>
  <si>
    <t xml:space="preserve">cellular organisms; Bacteria; Proteobacteria; Gammaproteobacteria; Thiotrichales; Piscirickettsiaceae; Methylophaga; </t>
  </si>
  <si>
    <t xml:space="preserve">cellular organisms; Eukaryota; Opisthokonta; Fungi; Dikarya; Basidiomycota; Agaricomycotina; Agaricomycetes; Agaricomycetes incertae sedis; Polyporales; Fomitopsidaceae; Daedalea; </t>
  </si>
  <si>
    <t xml:space="preserve">cellular organisms; Eukaryota; Opisthokonta; Fungi; Dikarya; Basidiomycota; Agaricomycotina; Agaricomycetes; Agaricomycetes incertae sedis; Gloeophyllales; Gloeophyllaceae; Gloeophyllum; </t>
  </si>
  <si>
    <t xml:space="preserve">cellular organisms; Eukaryota; Opisthokonta; Fungi; Dikarya; Basidiomycota; Agaricomycotina; Agaricomycetes; Agaricomycetes incertae sedis; Russulales; Peniophoraceae; Peniophora; </t>
  </si>
  <si>
    <t xml:space="preserve">cellular organisms; Eukaryota; Opisthokonta; Fungi; Dikarya; Ascomycota; saccharomyceta; Pezizomycotina; leotiomyceta; sordariomyceta; Sordariomycetes; Hypocreomycetidae; Microascales; Microascaceae; Scedosporium; </t>
  </si>
  <si>
    <t xml:space="preserve">cellular organisms; Eukaryota; Opisthokonta; Fungi; Dikarya; Basidiomycota; Agaricomycotina; Agaricomycetes; Agaricomycetidae; Agaricales; Amanitaceae; Amanita; </t>
  </si>
  <si>
    <t xml:space="preserve">cellular organisms; Eukaryota; Opisthokonta; Fungi; Dikarya; Ascomycota; saccharomyceta; Pezizomycotina; leotiomyceta; sordariomyceta; Sordariomycetes; Xylariomycetidae; Xylariales; Hypoxylaceae; Hypoxylon; </t>
  </si>
  <si>
    <t xml:space="preserve">cellular organisms; Bacteria; Proteobacteria; Gammaproteobacteria; Alteromonadales; Ferrimonadaceae; Ferrimonas; </t>
  </si>
  <si>
    <t xml:space="preserve">cellular organisms; Bacteria; Proteobacteria; Betaproteobacteria; Burkholderiales; Burkholderiaceae; Polynucleobacter; </t>
  </si>
  <si>
    <t xml:space="preserve">cellular organisms; Bacteria; Terrabacteria group; Actinobacteria; Actinobacteria; Micrococcales; Microbacteriaceae; Agrococcus; </t>
  </si>
  <si>
    <t xml:space="preserve">cellular organisms; Eukaryota; Opisthokonta; Fungi; Dikarya; Ascomycota; saccharomyceta; Pezizomycotina; Pezizomycetes; Pezizales; Pyronemataceae; Pyronema; </t>
  </si>
  <si>
    <t xml:space="preserve">cellular organisms; Bacteria; FCB group; Bacteroidetes/Chlorobi group; Bacteroidetes; Flavobacteriia; Flavobacteriales; Flavobacteriaceae; Polaribacter; </t>
  </si>
  <si>
    <t xml:space="preserve">cellular organisms; Eukaryota; Opisthokonta; Fungi; Dikarya; Basidiomycota; Ustilaginomycotina; Malasseziomycetes; Malasseziales; Malasseziaceae; Malassezia; </t>
  </si>
  <si>
    <t xml:space="preserve">cellular organisms; Bacteria; Terrabacteria group; Actinobacteria; Actinobacteria; Micrococcales; Micrococcaceae; Nesterenkonia; </t>
  </si>
  <si>
    <t xml:space="preserve">cellular organisms; Bacteria; Terrabacteria group; Actinobacteria; Actinobacteria; Micrococcales; Dermacoccaceae; Kytococcus; </t>
  </si>
  <si>
    <t xml:space="preserve">cellular organisms; Eukaryota; Opisthokonta; Fungi; Dikarya; Ascomycota; saccharomyceta; Pezizomycotina; leotiomyceta; dothideomyceta; Dothideomycetes; Dothideomycetes incertae sedis; Botryosphaeriales; Botryosphaeriaceae; Diplodia; </t>
  </si>
  <si>
    <t xml:space="preserve">cellular organisms; Bacteria; Proteobacteria; delta/epsilon subdivisions; Deltaproteobacteria; Desulfovibrionales; Desulfonatronaceae; Desulfonatronum; </t>
  </si>
  <si>
    <t xml:space="preserve">cellular organisms; Bacteria; Proteobacteria; Gammaproteobacteria; Xanthomonadales; Rhodanobacteraceae; Frateuria; </t>
  </si>
  <si>
    <t xml:space="preserve">cellular organisms; Bacteria; Terrabacteria group; Firmicutes; Clostridia; Clostridiales; Clostridiales incertae sedis; Clostridiales Family XVII. Incertae Sedis; Thermaerobacter; </t>
  </si>
  <si>
    <t xml:space="preserve">cellular organisms; Bacteria; Terrabacteria group; Firmicutes; Bacilli; Bacillales; Bacillaceae; Gracilibacillus; </t>
  </si>
  <si>
    <t xml:space="preserve">cellular organisms; Eukaryota; Opisthokonta; Fungi; Dikarya; Ascomycota; saccharomyceta; Pezizomycotina; leotiomyceta; sordariomyceta; Sordariomycetes; Hypocreomycetidae; Hypocreales; Stachybotryaceae; Stachybotrys; </t>
  </si>
  <si>
    <t xml:space="preserve">cellular organisms; Eukaryota; Opisthokonta; Fungi; Dikarya; Ascomycota; saccharomyceta; Pezizomycotina; leotiomyceta; sordariomyceta; Sordariomycetes; Xylariomycetidae; Xylariales; Xylariaceae; Rosellinia; </t>
  </si>
  <si>
    <t xml:space="preserve">cellular organisms; Eukaryota; Opisthokonta; Fungi; Dikarya; Basidiomycota; Agaricomycotina; Agaricomycetes; Agaricomycetes incertae sedis; Polyporales; Laetiporaceae; Wolfiporia; </t>
  </si>
  <si>
    <t xml:space="preserve">cellular organisms; Bacteria; Proteobacteria; Gammaproteobacteria; Enterobacterales; Erwiniaceae; Tatumella; </t>
  </si>
  <si>
    <t xml:space="preserve">cellular organisms; Eukaryota; Opisthokonta; Fungi; Dikarya; Basidiomycota; Agaricomycotina; Agaricomycetes; Agaricomycetes incertae sedis; Polyporales; Dacryobolaceae; Postia; </t>
  </si>
  <si>
    <t xml:space="preserve">cellular organisms; Bacteria; Terrabacteria group; Actinobacteria; Actinobacteria; Streptosporangiales; Nocardiopsaceae; Thermobifida; </t>
  </si>
  <si>
    <t xml:space="preserve">cellular organisms; Archaea; Euryarchaeota; Halobacteria; Natrialbales; Natrialbaceae; Natrinema; </t>
  </si>
  <si>
    <t xml:space="preserve">cellular organisms; Bacteria; Proteobacteria; Alphaproteobacteria; Rhodospirillales; Acetobacteraceae; Gluconacetobacter; </t>
  </si>
  <si>
    <t xml:space="preserve">cellular organisms; Eukaryota; Opisthokonta; Fungi; Dikarya; Basidiomycota; Agaricomycotina; Agaricomycetes; Agaricomycetidae; Agaricales; Omphalotaceae; Gymnopus; </t>
  </si>
  <si>
    <t xml:space="preserve">cellular organisms; Eukaryota; Opisthokonta; Fungi; Dikarya; Ascomycota; saccharomyceta; Pezizomycotina; leotiomyceta; sordariomyceta; Sordariomycetes; Sordariomycetidae; Sordariales; Sordariales incertae sedis; Madurella; </t>
  </si>
  <si>
    <t xml:space="preserve">cellular organisms; Bacteria; Terrabacteria group; Actinobacteria; Actinobacteria; Micrococcales; Intrasporangiaceae; Ornithinimicrobium; </t>
  </si>
  <si>
    <t xml:space="preserve">cellular organisms; Bacteria; Terrabacteria group; Actinobacteria; Actinobacteria; Pseudonocardiales; Pseudonocardiaceae; Crossiella; </t>
  </si>
  <si>
    <t xml:space="preserve">cellular organisms; Eukaryota; Opisthokonta; Fungi; Dikarya; Ascomycota; saccharomyceta; Pezizomycotina; leotiomyceta; dothideomyceta; Dothideomycetes; Dothideomycetidae; Capnodiales; Mycosphaerellaceae; Pseudocercospora; </t>
  </si>
  <si>
    <t xml:space="preserve">cellular organisms; Eukaryota; Amoebozoa; Mycetozoa; Dictyosteliida; Acytostelium; </t>
  </si>
  <si>
    <t xml:space="preserve">cellular organisms; Eukaryota; Opisthokonta; Fungi; Dikarya; Basidiomycota; Agaricomycotina; Agaricomycetes; Agaricomycetes incertae sedis; Corticiales; Punctulariaceae; Punctularia; </t>
  </si>
  <si>
    <t xml:space="preserve">cellular organisms; Bacteria; FCB group; Bacteroidetes/Chlorobi group; Bacteroidetes; Flavobacteriia; Flavobacteriales; Flavobacteriaceae; Salegentibacter; </t>
  </si>
  <si>
    <t xml:space="preserve">cellular organisms; Bacteria; Terrabacteria group; Cyanobacteria/Melainabacteria group; Cyanobacteria; Synechococcales; Synechococcaceae; Thermosynechococcus; </t>
  </si>
  <si>
    <t xml:space="preserve">cellular organisms; Bacteria; Terrabacteria group; Actinobacteria; Actinobacteria; Micrococcales; Bogoriellaceae; Georgenia; </t>
  </si>
  <si>
    <t xml:space="preserve">cellular organisms; Eukaryota; Opisthokonta; Fungi; Dikarya; Ascomycota; saccharomyceta; Pezizomycotina; leotiomyceta; Eurotiomycetes; Chaetothyriomycetidae; Phaeomoniellales; Phaeomoniellales incertae sedis; Phaeomoniella; </t>
  </si>
  <si>
    <t xml:space="preserve">cellular organisms; Eukaryota; Opisthokonta; Fungi; Dikarya; Ascomycota; saccharomyceta; Pezizomycotina; leotiomyceta; sordariomyceta; Sordariomycetes; Hypocreomycetidae; Hypocreales; Hypocreales incertae sedis; Acremonium; </t>
  </si>
  <si>
    <t xml:space="preserve">cellular organisms; Eukaryota; Stramenopiles; Bacillariophyta; Bacillariophyceae; Bacillariophycidae; Bacillariales; Bacillariaceae; Fragilariopsis; </t>
  </si>
  <si>
    <t xml:space="preserve">cellular organisms; Bacteria; Terrabacteria group; Actinobacteria; Thermoleophilia; Thermoleophilales; Thermoleophilaceae; Thermoleophilum; </t>
  </si>
  <si>
    <t xml:space="preserve">cellular organisms; Bacteria; Proteobacteria; Gammaproteobacteria; Methylococcales; Crenotrichaceae; Crenothrix; </t>
  </si>
  <si>
    <t xml:space="preserve">cellular organisms; Eukaryota; Opisthokonta; Fungi; Dikarya; Basidiomycota; Agaricomycotina; Agaricomycetes; Agaricomycetidae; Jaapiales; Jaapiaceae; Jaapia; </t>
  </si>
  <si>
    <t xml:space="preserve">cellular organisms; Bacteria; Proteobacteria; Gammaproteobacteria; Enterobacterales; Pectobacteriaceae; Dickeya; </t>
  </si>
  <si>
    <t xml:space="preserve">cellular organisms; Bacteria; Proteobacteria; Alphaproteobacteria; Rhodobacterales; Rhodobacteraceae; Gemmobacter; </t>
  </si>
  <si>
    <t xml:space="preserve">cellular organisms; Bacteria; Proteobacteria; Alphaproteobacteria; Rhizobiales; Aurantimonadaceae; Fulvimarina; </t>
  </si>
  <si>
    <t xml:space="preserve">cellular organisms; Eukaryota; Opisthokonta; Fungi; Dikarya; Ascomycota; saccharomyceta; Pezizomycotina; leotiomyceta; Eurotiomycetes; Chaetothyriomycetidae; Chaetothyriales; Cyphellophoraceae; Cyphellophora; </t>
  </si>
  <si>
    <t xml:space="preserve">cellular organisms; Bacteria; Proteobacteria; Alphaproteobacteria; Rhodobacterales; Rhodobacteraceae; Pseudorhodobacter; </t>
  </si>
  <si>
    <t xml:space="preserve">cellular organisms; Bacteria; PVC group; Verrucomicrobia; Verrucomicrobiae; Verrucomicrobiales; Akkermansiaceae; Akkermansia; </t>
  </si>
  <si>
    <t xml:space="preserve">cellular organisms; Bacteria; Terrabacteria group; Actinobacteria; Actinobacteria; Micrococcales; Microbacteriaceae; Pseudoclavibacter; </t>
  </si>
  <si>
    <t xml:space="preserve">cellular organisms; Bacteria; Proteobacteria; Alphaproteobacteria; Rhizobiales; Methylocystaceae; Pleomorphomonas; </t>
  </si>
  <si>
    <t xml:space="preserve">cellular organisms; Bacteria; Proteobacteria; Betaproteobacteria; Burkholderiales; Comamonadaceae; Curvibacter; </t>
  </si>
  <si>
    <t xml:space="preserve">cellular organisms; Bacteria; Proteobacteria; Alphaproteobacteria; Rhodobacterales; Rhodobacteraceae; Citreicella; </t>
  </si>
  <si>
    <t xml:space="preserve">cellular organisms; Bacteria; Proteobacteria; Alphaproteobacteria; Rhizobiales; Rhizobiaceae; Shinella; </t>
  </si>
  <si>
    <t xml:space="preserve">cellular organisms; Bacteria; Proteobacteria; Alphaproteobacteria; Rhizobiales; Methylobacteriaceae; Neomegalonema; </t>
  </si>
  <si>
    <t xml:space="preserve">cellular organisms; Bacteria; PVC group; Verrucomicrobia; Verrucomicrobiae; Verrucomicrobiales; Rubritaleaceae; Rubritalea; </t>
  </si>
  <si>
    <t xml:space="preserve">cellular organisms; Bacteria; Proteobacteria; Alphaproteobacteria; Rhodospirillales; Acetobacteraceae; Granulibacter; </t>
  </si>
  <si>
    <t xml:space="preserve">cellular organisms; Bacteria; FCB group; Bacteroidetes/Chlorobi group; Bacteroidetes; Bacteroidia; Bacteroidales; Tannerellaceae; Parabacteroides; </t>
  </si>
  <si>
    <t xml:space="preserve">cellular organisms; Bacteria; Proteobacteria; Betaproteobacteria; Nitrosomonadales; Sterolibacteriaceae; Methyloversatilis; </t>
  </si>
  <si>
    <t xml:space="preserve">cellular organisms; Bacteria; Proteobacteria; Alphaproteobacteria; Rhodospirillales; Rhodospirillaceae; Nisaea; </t>
  </si>
  <si>
    <t xml:space="preserve">cellular organisms; Bacteria; Terrabacteria group; Actinobacteria; Actinobacteria; Micromonosporales; Micromonosporaceae; Actinocatenispora; </t>
  </si>
  <si>
    <t xml:space="preserve">cellular organisms; Bacteria; Terrabacteria group; Firmicutes; Bacilli; Bacillales; Bacillaceae; Lysinibacillus; </t>
  </si>
  <si>
    <t xml:space="preserve">cellular organisms; Bacteria; Proteobacteria; Betaproteobacteria; Neisseriales; Chromobacteriaceae; Aquitalea; </t>
  </si>
  <si>
    <t xml:space="preserve">cellular organisms; Bacteria; FCB group; Bacteroidetes/Chlorobi group; Bacteroidetes; Cytophagia; Cytophagales; Flammeovirgaceae; Fabibacter; </t>
  </si>
  <si>
    <t xml:space="preserve">cellular organisms; Bacteria; Terrabacteria group; Actinobacteria; Actinobacteria; Micrococcales; Cellulomonadaceae; Actinotalea; </t>
  </si>
  <si>
    <t xml:space="preserve">cellular organisms; Bacteria; Terrabacteria group; Chloroflexi; Anaerolineae; Anaerolineales; Anaerolineaceae; Levilinea; </t>
  </si>
  <si>
    <t xml:space="preserve">cellular organisms; Eukaryota; Opisthokonta; Fungi; Dikarya; Ascomycota; saccharomyceta; Pezizomycotina; leotiomyceta; dothideomyceta; Dothideomycetes; Pleosporomycetidae; Mytilinidiales; Argynnaceae; Lepidopterella; </t>
  </si>
  <si>
    <t xml:space="preserve">cellular organisms; Bacteria; Terrabacteria group; Actinobacteria; Actinobacteria; Pseudonocardiales; Pseudonocardiaceae; Sciscionella; </t>
  </si>
  <si>
    <t xml:space="preserve">cellular organisms; Eukaryota; Opisthokonta; Fungi; Dikarya; Basidiomycota; Agaricomycotina; Agaricomycetes; Agaricomycetes incertae sedis; Polyporales; Polyporales incertae sedis; Fibroporia; </t>
  </si>
  <si>
    <t xml:space="preserve">cellular organisms; Bacteria; Proteobacteria; Betaproteobacteria; Burkholderiales; Comamonadaceae; Limnohabitans; </t>
  </si>
  <si>
    <t xml:space="preserve">cellular organisms; Bacteria; Terrabacteria group; Actinobacteria; Actinobacteria; Pseudonocardiales; Pseudonocardiaceae; Alloactinosynnema; </t>
  </si>
  <si>
    <t xml:space="preserve">cellular organisms; Eukaryota; Opisthokonta; Fungi; Mucoromycota; Mucoromycotina; Mucorales; Lichtheimiaceae; Lichtheimia; </t>
  </si>
  <si>
    <t xml:space="preserve">cellular organisms; Eukaryota; Stramenopiles; Bacillariophyta; Bacillariophyceae; Bacillariophycidae; Naviculales; Naviculaceae; Fistulifera; </t>
  </si>
  <si>
    <t xml:space="preserve">cellular organisms; Bacteria; Terrabacteria group; Actinobacteria; Actinobacteria; Pseudonocardiales; Pseudonocardiaceae; Allokutzneria; </t>
  </si>
  <si>
    <t xml:space="preserve">cellular organisms; Eukaryota; Opisthokonta; Fungi; Dikarya; Ascomycota; saccharomyceta; Pezizomycotina; leotiomyceta; dothideomyceta; Dothideomycetes; Pleosporomycetidae; Pleosporales; Lindgomycetaceae; Clohesyomyces; </t>
  </si>
  <si>
    <t xml:space="preserve">cellular organisms; Bacteria; Proteobacteria; Alphaproteobacteria; Rhodospirillales; Rhodospirillaceae; Candidatus Endolissoclinum; </t>
  </si>
  <si>
    <t xml:space="preserve">cellular organisms; Bacteria; Proteobacteria; Alphaproteobacteria; Rhodospirillales; Rhodospirillaceae; Tistlia; </t>
  </si>
  <si>
    <t xml:space="preserve">cellular organisms; Eukaryota; Opisthokonta; Fungi; Dikarya; Ascomycota; saccharomyceta; Pezizomycotina; leotiomyceta; dothideomyceta; Dothideomycetes; Pleosporomycetidae; Pleosporales; Pleosporineae; Phaeosphaeriaceae; Parastagonospora; </t>
  </si>
  <si>
    <t xml:space="preserve">cellular organisms; Eukaryota; Opisthokonta; Fungi; Dikarya; Basidiomycota; Ustilaginomycotina; Ustilaginomycetes; Ustilaginales; Ustilaginaceae; Anthracocystis; </t>
  </si>
  <si>
    <t xml:space="preserve">cellular organisms; Bacteria; Terrabacteria group; Firmicutes; Bacilli; Bacillales; Bacillaceae; Domibacillus; </t>
  </si>
  <si>
    <t xml:space="preserve">cellular organisms; Bacteria; Acidobacteria; unclassified Acidobacteria; Acidobacteria subdivision 23; Thermoanaerobaculum; </t>
  </si>
  <si>
    <t xml:space="preserve">cellular organisms; Bacteria; Terrabacteria group; Cyanobacteria/Melainabacteria group; Cyanobacteria; Oscillatoriophycideae; Chroococcales; Aphanothecaceae; Candidatus Atelocyanobacterium; </t>
  </si>
  <si>
    <t xml:space="preserve">cellular organisms; Bacteria; Proteobacteria; Alphaproteobacteria; Magnetococcales; Magnetococcaceae; Magnetofaba; </t>
  </si>
  <si>
    <t xml:space="preserve">cellular organisms; Bacteria; Terrabacteria group; Chloroflexi; Thermoflexia; Thermoflexales; Thermoflexaceae; Thermoflexus; </t>
  </si>
  <si>
    <t xml:space="preserve">cellular organisms; Bacteria; Terrabacteria group; Actinobacteria; Actinobacteria; Pseudonocardiales; Pseudonocardiaceae; Yuhushiella; </t>
  </si>
  <si>
    <t xml:space="preserve">cellular organisms; Bacteria; Proteobacteria; delta/epsilon subdivisions; Deltaproteobacteria; Myxococcales; Cystobacterineae; Vulgatibacteraceae; Vulgatibacter; </t>
  </si>
  <si>
    <t xml:space="preserve">cellular organisms; Bacteria; PVC group; Planctomycetes; Planctomycetia; Planctomycetales; Planctomycetaceae; Roseimaritima; </t>
  </si>
  <si>
    <t xml:space="preserve">cellular organisms; Bacteria; PVC group; Planctomycetes; Planctomycetia; Planctomycetales; Planctomycetaceae; Thermogutta; </t>
  </si>
  <si>
    <t xml:space="preserve">cellular organisms; Bacteria; Proteobacteria; Alphaproteobacteria; Rhodobacterales; Rhodobacteraceae; Pseudooceanicola; </t>
  </si>
  <si>
    <t xml:space="preserve">cellular organisms; Bacteria; FCB group; Bacteroidetes/Chlorobi group; Bacteroidetes; Cytophagia; Cytophagales; Cyclobacteriaceae; Lunatimonas; </t>
  </si>
  <si>
    <t xml:space="preserve">cellular organisms; Bacteria; Proteobacteria; Alphaproteobacteria; Rhizobiales; unclassified Rhizobiales; Methylobrevis; </t>
  </si>
  <si>
    <t xml:space="preserve">cellular organisms; Bacteria; Terrabacteria group; Firmicutes; Clostridia; Clostridiales; Peptostreptococcaceae; Clostridioides; </t>
  </si>
  <si>
    <t xml:space="preserve">cellular organisms; Bacteria; FCB group; Bacteroidetes/Chlorobi group; Bacteroidetes; Cytophagia; Cytophagales; Microscillaceae; Eisenibacter; </t>
  </si>
  <si>
    <t xml:space="preserve">cellular organisms; Bacteria; FCB group; Bacteroidetes/Chlorobi group; Bacteroidetes; Cytophagia; Cytophagales; unclassified Cytophagales; Thermoflexibacter; </t>
  </si>
  <si>
    <t xml:space="preserve">cellular organisms; Eukaryota; Opisthokonta; Fungi; Dikarya; Ascomycota; saccharomyceta; Pezizomycotina; leotiomyceta; Eurotiomycetes; Eurotiomycetidae; Onygenales; Ajellomycetaceae; Emergomyces; </t>
  </si>
  <si>
    <t xml:space="preserve">cellular organisms; Bacteria; PVC group; Verrucomicrobia; Opitutae; Opitutales; Opitutaceae; Lacunisphaera; </t>
  </si>
  <si>
    <t xml:space="preserve">cellular organisms; Bacteria; Terrabacteria group; Chloroflexi; Ardenticatenia; Ardenticatenales; Ardenticatenaceae; Candidatus Promineofilum; </t>
  </si>
  <si>
    <t xml:space="preserve">cellular organisms; Bacteria; Proteobacteria; Betaproteobacteria; Burkholderiales; unclassified Burkholderiales; Burkholderiales Genera incertae sedis; Leptothrix; </t>
  </si>
  <si>
    <t xml:space="preserve">cellular organisms; Bacteria; Proteobacteria; Gammaproteobacteria; Methylococcales; Methylococcaceae; Methylobacter; </t>
  </si>
  <si>
    <t xml:space="preserve">cellular organisms; Bacteria; Proteobacteria; Alphaproteobacteria; Rickettsiales; Anaplasmataceae; Anaplasma; </t>
  </si>
  <si>
    <t xml:space="preserve">cellular organisms; Bacteria; Fusobacteria; Fusobacteriia; Fusobacteriales; Fusobacteriaceae; Fusobacterium; </t>
  </si>
  <si>
    <t xml:space="preserve">cellular organisms; Bacteria; Proteobacteria; delta/epsilon subdivisions; Deltaproteobacteria; Desulfovibrionales; Desulfomicrobiaceae; Desulfomicrobium; </t>
  </si>
  <si>
    <t xml:space="preserve">cellular organisms; Bacteria; Proteobacteria; Betaproteobacteria; Nitrosomonadales; Thiobacillaceae; Thiobacillus; </t>
  </si>
  <si>
    <t xml:space="preserve">cellular organisms; Bacteria; Proteobacteria; Gammaproteobacteria; Chromatiales; Ectothiorhodospiraceae; Ectothiorhodospira; </t>
  </si>
  <si>
    <t xml:space="preserve">cellular organisms; Bacteria; FCB group; Bacteroidetes/Chlorobi group; Chlorobi; Chlorobia; Chlorobiales; Chlorobiaceae; Chlorobium/Pelodictyon group; Pelodictyon; </t>
  </si>
  <si>
    <t xml:space="preserve">cellular organisms; Bacteria; Terrabacteria group; Firmicutes; Bacilli; Lactobacillales; Leuconostocaceae; Leuconostoc; </t>
  </si>
  <si>
    <t xml:space="preserve">cellular organisms; Bacteria; Terrabacteria group; Firmicutes; Bacilli; Lactobacillales; Streptococcaceae; Lactococcus; </t>
  </si>
  <si>
    <t xml:space="preserve">cellular organisms; Bacteria; Terrabacteria group; Firmicutes; Bacilli; Bacillales; Listeriaceae; Listeria; </t>
  </si>
  <si>
    <t xml:space="preserve">cellular organisms; Bacteria; Proteobacteria; delta/epsilon subdivisions; Deltaproteobacteria; Desulfobacterales; Desulfobacteraceae; Desulfosarcina; </t>
  </si>
  <si>
    <t xml:space="preserve">cellular organisms; Eukaryota; Opisthokonta; Fungi; Mucoromycota; Mucoromycotina; Mucorales; Phycomycetaceae; Phycomyces; </t>
  </si>
  <si>
    <t xml:space="preserve">cellular organisms; Eukaryota; Opisthokonta; Fungi; Dikarya; Ascomycota; Taphrinomycotina; Schizosaccharomycetes; Schizosaccharomycetales; Schizosaccharomycetaceae; Schizosaccharomyces; </t>
  </si>
  <si>
    <t xml:space="preserve">cellular organisms; Eukaryota; Opisthokonta; Fungi; Dikarya; Ascomycota; saccharomyceta; Pezizomycotina; leotiomyceta; dothideomyceta; Dothideomycetes; Pleosporomycetidae; Pleosporales; Pleosporineae; Pleosporaceae; Pyrenophora; </t>
  </si>
  <si>
    <t xml:space="preserve">cellular organisms; Eukaryota; Opisthokonta; Fungi; Dikarya; Ascomycota; saccharomyceta; Pezizomycotina; leotiomyceta; sordariomyceta; Sordariomycetes; Hypocreomycetidae; Hypocreales; Clavicipitaceae; Claviceps; </t>
  </si>
  <si>
    <t xml:space="preserve">cellular organisms; Eukaryota; Opisthokonta; Fungi; Dikarya; Ascomycota; saccharomyceta; Pezizomycotina; leotiomyceta; sordariomyceta; Sordariomycetes; Sordariomycetidae; Sordariales; Sordariaceae; Sordaria; </t>
  </si>
  <si>
    <t xml:space="preserve">cellular organisms; Eukaryota; Opisthokonta; Fungi; Dikarya; Ascomycota; saccharomyceta; Pezizomycotina; leotiomyceta; sordariomyceta; Sordariomycetes; Sordariomycetidae; Ophiostomatales; Ophiostomataceae; Ophiostoma; </t>
  </si>
  <si>
    <t xml:space="preserve">cellular organisms; Eukaryota; Opisthokonta; Fungi; Dikarya; Basidiomycota; Agaricomycotina; Agaricomycetes; Agaricomycetes incertae sedis; Cantharellales; Tulasnellaceae; Tulasnella; </t>
  </si>
  <si>
    <t xml:space="preserve">cellular organisms; Eukaryota; Opisthokonta; Fungi; Dikarya; Basidiomycota; Ustilaginomycotina; Exobasidiomycetes; Georgefischeriales; Tilletiariaceae; Tilletiaria; </t>
  </si>
  <si>
    <t xml:space="preserve">cellular organisms; Eukaryota; Opisthokonta; Fungi; Dikarya; Basidiomycota; Agaricomycotina; Agaricomycetes; Agaricomycetes incertae sedis; Polyporales; Phanerochaetaceae; Phanerochaete; </t>
  </si>
  <si>
    <t xml:space="preserve">cellular organisms; Eukaryota; Opisthokonta; Fungi; Dikarya; Basidiomycota; Agaricomycotina; Tremellomycetes; Trichosporonales; Trichosporonaceae; Trichosporon; </t>
  </si>
  <si>
    <t xml:space="preserve">cellular organisms; Eukaryota; Opisthokonta; Fungi; Dikarya; Ascomycota; saccharomyceta; Pezizomycotina; leotiomyceta; sordariomyceta; Sordariomycetes; Hypocreomycetidae; Hypocreales; Cordycipitaceae; Beauveria; </t>
  </si>
  <si>
    <t xml:space="preserve">cellular organisms; Eukaryota; Fornicata; Diplomonadida; Hexamitidae; Giardiinae; Giardia; </t>
  </si>
  <si>
    <t xml:space="preserve">cellular organisms; Eukaryota; Stramenopiles; Eustigmatophyceae; Eustigmatales; Monodopsidaceae; Nannochloropsis; </t>
  </si>
  <si>
    <t xml:space="preserve">cellular organisms; Eukaryota; Amoebozoa; Archamoebae; Entamoebidae; Entamoeba; </t>
  </si>
  <si>
    <t xml:space="preserve">cellular organisms; Eukaryota; Heterolobosea; Schizopyrenida; Vahlkampfiidae; Naegleria; </t>
  </si>
  <si>
    <t xml:space="preserve">cellular organisms; Eukaryota; Opisthokonta; Fungi; Dikarya; Basidiomycota; Agaricomycotina; Agaricomycetes; Agaricomycetes incertae sedis; Russulales; Bondarzewiaceae; Heterobasidion; </t>
  </si>
  <si>
    <t xml:space="preserve">cellular organisms; Bacteria; Proteobacteria; Betaproteobacteria; Burkholderiales; Comamonadaceae; Rhodoferax; </t>
  </si>
  <si>
    <t xml:space="preserve">cellular organisms; Bacteria; Spirochaetes; Spirochaetia; Brachyspirales; Brachyspiraceae; Brachyspira; </t>
  </si>
  <si>
    <t xml:space="preserve">cellular organisms; Bacteria; Spirochaetes; Spirochaetia; Leptospirales; Leptospiraceae; Leptonema; </t>
  </si>
  <si>
    <t xml:space="preserve">cellular organisms; Bacteria; Terrabacteria group; Firmicutes; Bacilli; Bacillales; Bacillales incertae sedis; Bacillales Family XII. Incertae Sedis; Exiguobacterium; </t>
  </si>
  <si>
    <t xml:space="preserve">cellular organisms; Bacteria; Proteobacteria; Alphaproteobacteria; Rhizobiales; Rhizobiaceae; Liberibacter; </t>
  </si>
  <si>
    <t xml:space="preserve">cellular organisms; Eukaryota; Opisthokonta; Fungi; Dikarya; Basidiomycota; Pucciniomycotina; Microbotryomycetes; Microbotryales; Microbotryaceae; Microbotryum; </t>
  </si>
  <si>
    <t xml:space="preserve">cellular organisms; Eukaryota; Alveolata; Ciliophora; Intramacronucleata; Oligohymenophorea; Scuticociliatia; Philasterida; Pseudocohnilembidae; Pseudocohnilembus; </t>
  </si>
  <si>
    <t xml:space="preserve">cellular organisms; Bacteria; Terrabacteria group; Firmicutes; Clostridia; Clostridiales; Peptococcaceae; Desulfitobacterium; </t>
  </si>
  <si>
    <t xml:space="preserve">cellular organisms; Eukaryota; Opisthokonta; Fungi; Dikarya; Ascomycota; saccharomyceta; Pezizomycotina; leotiomyceta; sordariomyceta; Sordariomycetes; Xylariomycetidae; Xylariales; Sporocadaceae; Pestalotiopsis; </t>
  </si>
  <si>
    <t xml:space="preserve">cellular organisms; Eukaryota; Opisthokonta; Fungi; Dikarya; Ascomycota; saccharomyceta; Pezizomycotina; leotiomyceta; Eurotiomycetes; Eurotiomycetidae; Onygenales; Onygenales incertae sedis; Paracoccidioides; </t>
  </si>
  <si>
    <t xml:space="preserve">cellular organisms; Eukaryota; Opisthokonta; Fungi; Dikarya; Basidiomycota; Agaricomycotina; Agaricomycetes; Agaricomycetes incertae sedis; Hymenochaetales; Hymenochaetaceae; Phellinus; </t>
  </si>
  <si>
    <t xml:space="preserve">cellular organisms; Bacteria; Terrabacteria group; Actinobacteria; Acidimicrobiia; Acidimicrobiales; Microthrixaceae; Candidatus Microthrix; </t>
  </si>
  <si>
    <t xml:space="preserve">cellular organisms; Bacteria; Terrabacteria group; Actinobacteria; Actinobacteria; Micrococcales; Promicromonosporaceae; Promicromonospora; </t>
  </si>
  <si>
    <t xml:space="preserve">cellular organisms; Bacteria; Acidobacteria; Holophagae; Holophagales; Holophagaceae; Geothrix; </t>
  </si>
  <si>
    <t xml:space="preserve">cellular organisms; Bacteria; Terrabacteria group; Firmicutes; Bacilli; Bacillales; Staphylococcaceae; Salinicoccus; </t>
  </si>
  <si>
    <t xml:space="preserve">cellular organisms; Bacteria; Proteobacteria; Betaproteobacteria; Burkholderiales; Burkholderiaceae; Lautropia; </t>
  </si>
  <si>
    <t xml:space="preserve">cellular organisms; Bacteria; FCB group; Bacteroidetes/Chlorobi group; Bacteroidetes; Flavobacteriia; Flavobacteriales; Flavobacteriaceae; Psychroserpens; </t>
  </si>
  <si>
    <t xml:space="preserve">cellular organisms; Bacteria; Proteobacteria; Alphaproteobacteria; Rhodospirillales; Acetobacteraceae; Acidisphaera; </t>
  </si>
  <si>
    <t xml:space="preserve">cellular organisms; Bacteria; Proteobacteria; Betaproteobacteria; Burkholderiales; unclassified Burkholderiales; Burkholderiales Genera incertae sedis; Xylophilus; </t>
  </si>
  <si>
    <t xml:space="preserve">cellular organisms; Bacteria; Proteobacteria; delta/epsilon subdivisions; Deltaproteobacteria; Desulfuromonadales; Desulfuromonadaceae; Malonomonas; </t>
  </si>
  <si>
    <t xml:space="preserve">cellular organisms; Bacteria; Proteobacteria; Gammaproteobacteria; Chromatiales; Chromatiaceae; Thiorhodococcus; </t>
  </si>
  <si>
    <t xml:space="preserve">cellular organisms; Bacteria; Terrabacteria group; Actinobacteria; Actinobacteria; Micrococcales; Dermacoccaceae; Dermacoccus; </t>
  </si>
  <si>
    <t xml:space="preserve">cellular organisms; Bacteria; Proteobacteria; Gammaproteobacteria; Alteromonadales; Psychromonadaceae; Psychromonas; </t>
  </si>
  <si>
    <t xml:space="preserve">cellular organisms; Eukaryota; Opisthokonta; Fungi; Dikarya; Ascomycota; saccharomyceta; Pezizomycotina; leotiomyceta; sordariomyceta; Sordariomycetes; Xylariomycetidae; Xylariales; Microdochiaceae; Microdochium; </t>
  </si>
  <si>
    <t xml:space="preserve">cellular organisms; Bacteria; FCB group; Bacteroidetes/Chlorobi group; Bacteroidetes; Cytophagia; Cytophagales; Flammeovirgaceae; Flexithrix; </t>
  </si>
  <si>
    <t xml:space="preserve">cellular organisms; Bacteria; Proteobacteria; Alphaproteobacteria; Sphingomonadales; Sphingomonadaceae; Citromicrobium; </t>
  </si>
  <si>
    <t xml:space="preserve">cellular organisms; Eukaryota; Opisthokonta; Fungi; Dikarya; Ascomycota; saccharomyceta; Pezizomycotina; leotiomyceta; Eurotiomycetes; Eurotiomycetidae; Onygenales; Ajellomycetaceae; Emmonsia; </t>
  </si>
  <si>
    <t xml:space="preserve">cellular organisms; Bacteria; Proteobacteria; Alphaproteobacteria; Rhodobacterales; Hyphomonadaceae; Maricaulis; </t>
  </si>
  <si>
    <t xml:space="preserve">cellular organisms; Eukaryota; Opisthokonta; Fungi; Dikarya; Ascomycota; saccharomyceta; Pezizomycotina; leotiomyceta; sordariomyceta; Leotiomycetes; Leotiomycetes incertae sedis; Myxotrichaceae; Oidiodendron; </t>
  </si>
  <si>
    <t xml:space="preserve">cellular organisms; Bacteria; Proteobacteria; Betaproteobacteria; Burkholderiales; Comamonadaceae; Delftia; </t>
  </si>
  <si>
    <t xml:space="preserve">cellular organisms; Eukaryota; Opisthokonta; Fungi; Dikarya; Basidiomycota; Agaricomycotina; Agaricomycetes; Agaricomycetes incertae sedis; Polyporales; Phanerochaetaceae; Phlebiopsis; </t>
  </si>
  <si>
    <t xml:space="preserve">cellular organisms; Bacteria; Proteobacteria; Alphaproteobacteria; Rhizobiales; Rhodobiaceae; Roseospirillum; </t>
  </si>
  <si>
    <t xml:space="preserve">cellular organisms; Bacteria; Terrabacteria group; Actinobacteria; Coriobacteriia; Eggerthellales; Eggerthellaceae; Eggerthella; </t>
  </si>
  <si>
    <t xml:space="preserve">cellular organisms; Bacteria; Proteobacteria; Gammaproteobacteria; Enterobacterales; Pectobacteriaceae; Sodalis; </t>
  </si>
  <si>
    <t xml:space="preserve">cellular organisms; Bacteria; Proteobacteria; Gammaproteobacteria; Chromatiales; Chromatiaceae; Thiohalocapsa; </t>
  </si>
  <si>
    <t xml:space="preserve">cellular organisms; Eukaryota; Opisthokonta; Fungi; Dikarya; Ascomycota; saccharomyceta; Pezizomycotina; leotiomyceta; dothideomyceta; Dothideomycetes; Dothideomycetidae; Dothideales; Dothideales incertae sedis; Hortaea; </t>
  </si>
  <si>
    <t xml:space="preserve">cellular organisms; Bacteria; Proteobacteria; Alphaproteobacteria; Rhizobiales; Phyllobacteriaceae; Pseudaminobacter; </t>
  </si>
  <si>
    <t xml:space="preserve">cellular organisms; Eukaryota; Opisthokonta; Fungi; Dikarya; Ascomycota; saccharomyceta; Pezizomycotina; leotiomyceta; dothideomyceta; Dothideomycetes; Pleosporomycetidae; Pleosporales; Pleosporineae; Pleosporaceae; Stemphylium; </t>
  </si>
  <si>
    <t xml:space="preserve">cellular organisms; Eukaryota; Alveolata; Apicomplexa; Conoidasida; Coccidia; Eucoccidiorida; Eimeriorina; Sarcocystidae; Hammondia; </t>
  </si>
  <si>
    <t xml:space="preserve">cellular organisms; Bacteria; Proteobacteria; Gammaproteobacteria; Chromatiales; Halothiobacillaceae; Halothiobacillus; </t>
  </si>
  <si>
    <t xml:space="preserve">cellular organisms; Eukaryota; Opisthokonta; Fungi; Chytridiomycota; Monoblepharidomycetes; Monoblepharidales; Gonapodyaceae; Gonapodya; </t>
  </si>
  <si>
    <t xml:space="preserve">cellular organisms; Bacteria; Terrabacteria group; Firmicutes; Negativicutes; Selenomonadales; Sporomusaceae; Propionispora; </t>
  </si>
  <si>
    <t xml:space="preserve">cellular organisms; Eukaryota; Opisthokonta; Fungi; Dikarya; Basidiomycota; Agaricomycotina; Agaricomycetes; Agaricomycetes incertae sedis; Polyporales; Polyporaceae; Dichomitus; </t>
  </si>
  <si>
    <t xml:space="preserve">cellular organisms; Eukaryota; Opisthokonta; Fungi; Dikarya; Ascomycota; saccharomyceta; Pezizomycotina; leotiomyceta; sordariomyceta; Sordariomycetes; Hypocreomycetidae; Hypocreales; Nectriaceae; Neonectria; </t>
  </si>
  <si>
    <t xml:space="preserve">cellular organisms; Bacteria; Terrabacteria group; Actinobacteria; Actinobacteria; Pseudonocardiales; Pseudonocardiaceae; Prauserella; </t>
  </si>
  <si>
    <t xml:space="preserve">cellular organisms; Bacteria; FCB group; Bacteroidetes/Chlorobi group; Bacteroidetes; Flavobacteriia; Flavobacteriales; Flavobacteriaceae; Aequorivita; </t>
  </si>
  <si>
    <t xml:space="preserve">cellular organisms; Bacteria; FCB group; Bacteroidetes/Chlorobi group; Bacteroidetes; Cytophagia; Cytophagales; Flammeovirgaceae; Reichenbachiella; </t>
  </si>
  <si>
    <t xml:space="preserve">cellular organisms; Bacteria; Terrabacteria group; Firmicutes; Bacilli; Bacillales; Planococcaceae; Planomicrobium; </t>
  </si>
  <si>
    <t xml:space="preserve">cellular organisms; Bacteria; Terrabacteria group; Cyanobacteria/Melainabacteria group; Cyanobacteria; Synechococcales; Synechococcaceae; Cyanobium; </t>
  </si>
  <si>
    <t xml:space="preserve">cellular organisms; Bacteria; Terrabacteria group; Firmicutes; Bacilli; Bacillales; Bacillaceae; Oceanobacillus; </t>
  </si>
  <si>
    <t xml:space="preserve">cellular organisms; Eukaryota; Opisthokonta; Fungi; Dikarya; Basidiomycota; Agaricomycotina; Agaricomycetes; Agaricomycetidae; Agaricales; Psathyrellaceae; Coprinopsis; </t>
  </si>
  <si>
    <t xml:space="preserve">cellular organisms; Bacteria; Proteobacteria; Alphaproteobacteria; Rhodobacterales; Rhodobacteraceae; Leisingera; </t>
  </si>
  <si>
    <t xml:space="preserve">cellular organisms; Bacteria; Proteobacteria; Gammaproteobacteria; Oceanospirillales; Halomonadaceae; Cobetia; </t>
  </si>
  <si>
    <t xml:space="preserve">cellular organisms; Bacteria; Terrabacteria group; Firmicutes; Clostridia; Clostridiales; Ruminococcaceae; Faecalibacterium; </t>
  </si>
  <si>
    <t xml:space="preserve">cellular organisms; Bacteria; Proteobacteria; Betaproteobacteria; Burkholderiales; Comamonadaceae; Ottowia; </t>
  </si>
  <si>
    <t xml:space="preserve">cellular organisms; Bacteria; Proteobacteria; Gammaproteobacteria; unclassified Gammaproteobacteria; Competibacteraceae; Candidatus Competibacter; </t>
  </si>
  <si>
    <t xml:space="preserve">cellular organisms; Eukaryota; Opisthokonta; Fungi; Dikarya; Ascomycota; saccharomyceta; Pezizomycotina; leotiomyceta; Eurotiomycetes; Eurotiomycetidae; Onygenales; Onygenaceae; Polytolypa; </t>
  </si>
  <si>
    <t xml:space="preserve">cellular organisms; Bacteria; Proteobacteria; Alphaproteobacteria; Rhodobacterales; Rhodobacteraceae; Pannonibacter; </t>
  </si>
  <si>
    <t xml:space="preserve">cellular organisms; Eukaryota; Opisthokonta; Fungi; Dikarya; Ascomycota; saccharomyceta; Pezizomycotina; leotiomyceta; Eurotiomycetes; Eurotiomycetidae; Onygenales; Ajellomycetaceae; Blastomyces; </t>
  </si>
  <si>
    <t xml:space="preserve">cellular organisms; Eukaryota; Opisthokonta; Fungi; Dikarya; Ascomycota; saccharomyceta; Pezizomycotina; leotiomyceta; sordariomyceta; Sordariomycetes; Hypocreomycetidae; Hypocreales; Clavicipitaceae; Pochonia; </t>
  </si>
  <si>
    <t xml:space="preserve">cellular organisms; Bacteria; FCB group; Bacteroidetes/Chlorobi group; Bacteroidetes; Flavobacteriia; Flavobacteriales; Flavobacteriaceae; Robiginitalea; </t>
  </si>
  <si>
    <t xml:space="preserve">cellular organisms; Bacteria; Terrabacteria group; Actinobacteria; Actinobacteria; Micrococcales; Intrasporangiaceae; Arsenicicoccus; </t>
  </si>
  <si>
    <t xml:space="preserve">cellular organisms; Bacteria; Proteobacteria; Alphaproteobacteria; Rhodobacterales; Rhodobacteraceae; Roseisalinus; </t>
  </si>
  <si>
    <t xml:space="preserve">cellular organisms; Bacteria; Proteobacteria; Alphaproteobacteria; Rhodobacterales; Rhodobacteraceae; Phaeobacter; </t>
  </si>
  <si>
    <t xml:space="preserve">cellular organisms; Bacteria; FCB group; Bacteroidetes/Chlorobi group; Bacteroidetes; Flavobacteriia; Flavobacteriales; Flavobacteriaceae; Elizabethkingia; </t>
  </si>
  <si>
    <t xml:space="preserve">cellular organisms; Bacteria; Proteobacteria; Gammaproteobacteria; Xanthomonadales; Rhodanobacteraceae; Dokdonella; </t>
  </si>
  <si>
    <t xml:space="preserve">cellular organisms; Eukaryota; Opisthokonta; Fungi; Dikarya; Ascomycota; saccharomyceta; Pezizomycotina; leotiomyceta; sordariomyceta; Leotiomycetes; Helotiales; Dermateaceae; Marssonina; </t>
  </si>
  <si>
    <t xml:space="preserve">cellular organisms; Bacteria; FCB group; Bacteroidetes/Chlorobi group; Bacteroidetes; Flavobacteriia; Flavobacteriales; Crocinitomicaceae; Fluviicola; </t>
  </si>
  <si>
    <t xml:space="preserve">cellular organisms; Bacteria; Spirochaetes; Spirochaetia; Leptospirales; Leptospiraceae; Turneriella; </t>
  </si>
  <si>
    <t xml:space="preserve">cellular organisms; Bacteria; FCB group; Bacteroidetes/Chlorobi group; Bacteroidetes; Flavobacteriia; Flavobacteriales; Flavobacteriaceae; Lutibacter; </t>
  </si>
  <si>
    <t xml:space="preserve">cellular organisms; Bacteria; Terrabacteria group; Firmicutes; Negativicutes; Selenomonadales; Sporomusaceae; Pelosinus; </t>
  </si>
  <si>
    <t xml:space="preserve">cellular organisms; Bacteria; PVC group; Planctomycetes; Planctomycetia; Candidatus Brocadiales; Candidatus Brocadiaceae; Candidatus Brocadia; </t>
  </si>
  <si>
    <t xml:space="preserve">cellular organisms; Bacteria; Terrabacteria group; Actinobacteria; Actinobacteria; Catenulisporales; Catenulisporaceae; Catenulispora; </t>
  </si>
  <si>
    <t xml:space="preserve">cellular organisms; Bacteria; Terrabacteria group; Firmicutes; Bacilli; Bacillales; Alicyclobacillaceae; Tumebacillus; </t>
  </si>
  <si>
    <t xml:space="preserve">cellular organisms; Bacteria; Proteobacteria; Betaproteobacteria; Burkholderiales; Comamonadaceae; Pseudacidovorax; </t>
  </si>
  <si>
    <t xml:space="preserve">cellular organisms; Bacteria; Proteobacteria; Gammaproteobacteria; Chromatiales; Granulosicoccaceae; Granulosicoccus; </t>
  </si>
  <si>
    <t xml:space="preserve">cellular organisms; Bacteria; FCB group; Bacteroidetes/Chlorobi group; Bacteroidetes; Cytophagia; Cytophagales; Cytophagaceae; Ekhidna; </t>
  </si>
  <si>
    <t xml:space="preserve">cellular organisms; Bacteria; Terrabacteria group; Firmicutes; Bacilli; Bacillales; Paenibacillaceae; Saccharibacillus; </t>
  </si>
  <si>
    <t xml:space="preserve">cellular organisms; Eukaryota; Opisthokonta; Fungi; Dikarya; Ascomycota; saccharomyceta; Pezizomycotina; leotiomyceta; sordariomyceta; Sordariomycetes; Hypocreomycetidae; Hypocreales; Clavicipitaceae; Torrubiella; </t>
  </si>
  <si>
    <t xml:space="preserve">cellular organisms; Bacteria; Proteobacteria; Gammaproteobacteria; unclassified Gammaproteobacteria; Thiohalorhabdus; </t>
  </si>
  <si>
    <t xml:space="preserve">cellular organisms; Bacteria; Proteobacteria; delta/epsilon subdivisions; Deltaproteobacteria; Desulfobacterales; Desulfobacteraceae; Desulfoluna; </t>
  </si>
  <si>
    <t xml:space="preserve">cellular organisms; Eukaryota; Opisthokonta; Fungi; Dikarya; Ascomycota; saccharomyceta; Pezizomycotina; leotiomyceta; dothideomyceta; Dothideomycetes; Pleosporomycetidae; Pleosporomycetidae incertae sedis; Gloniaceae; Glonium; </t>
  </si>
  <si>
    <t xml:space="preserve">cellular organisms; Bacteria; Proteobacteria; Alphaproteobacteria; Rhizobiales; Rhodobiaceae; Amorphus; </t>
  </si>
  <si>
    <t xml:space="preserve">cellular organisms; Bacteria; Proteobacteria; Alphaproteobacteria; Rhodobacterales; Rhodobacteraceae; Albimonas; </t>
  </si>
  <si>
    <t xml:space="preserve">cellular organisms; Bacteria; Proteobacteria; Betaproteobacteria; Neisseriales; Chromobacteriaceae; Jeongeupia; </t>
  </si>
  <si>
    <t xml:space="preserve">cellular organisms; Bacteria; Terrabacteria group; Actinobacteria; Actinobacteria; Kineosporiales; Kineosporiaceae; Angustibacter; </t>
  </si>
  <si>
    <t xml:space="preserve">cellular organisms; Bacteria; FCB group; Bacteroidetes/Chlorobi group; Bacteroidetes; Sphingobacteriia; Sphingobacteriales; Sphingobacteriaceae; Solitalea; </t>
  </si>
  <si>
    <t xml:space="preserve">cellular organisms; Bacteria; Terrabacteria group; Actinobacteria; Actinobacteria; Micrococcales; Dermatophilaceae; Piscicoccus; </t>
  </si>
  <si>
    <t xml:space="preserve">cellular organisms; Bacteria; Proteobacteria; Betaproteobacteria; Burkholderiales; Alcaligenaceae; Candidimonas; </t>
  </si>
  <si>
    <t xml:space="preserve">cellular organisms; Archaea; Euryarchaeota; Halobacteria; Haloferacales; Halorubraceae; Halolamina; </t>
  </si>
  <si>
    <t xml:space="preserve">cellular organisms; Bacteria; FCB group; Bacteroidetes/Chlorobi group; Bacteroidetes; Cytophagia; Cytophagales; Flammeovirgaceae; Cesiribacter; </t>
  </si>
  <si>
    <t xml:space="preserve">cellular organisms; Bacteria; Proteobacteria; Alphaproteobacteria; Rhodospirillales; Rhodospirillaceae; Magnetospira; </t>
  </si>
  <si>
    <t xml:space="preserve">cellular organisms; Bacteria; Proteobacteria; Alphaproteobacteria; Rhodobacterales; Rhodobacteraceae; Roseicitreum; </t>
  </si>
  <si>
    <t xml:space="preserve">cellular organisms; Archaea; Euryarchaeota; Halobacteria; Natrialbales; Natrialbaceae; Salinarchaeum; </t>
  </si>
  <si>
    <t xml:space="preserve">cellular organisms; Bacteria; Terrabacteria group; Actinobacteria; Actinobacteria; Micrococcales; Micrococcaceae; Tersicoccus; </t>
  </si>
  <si>
    <t xml:space="preserve">cellular organisms; Bacteria; Proteobacteria; Alphaproteobacteria; Rhodospirillales; Acetobacteraceae; Komagataeibacter; </t>
  </si>
  <si>
    <t xml:space="preserve">cellular organisms; Bacteria; Terrabacteria group; Chloroflexi; Anaerolineae; Anaerolineales; Anaerolineaceae; Ornatilinea; </t>
  </si>
  <si>
    <t xml:space="preserve">cellular organisms; Bacteria; Proteobacteria; Alphaproteobacteria; Rhizobiales; unclassified Rhizobiales; Methyloligella; </t>
  </si>
  <si>
    <t xml:space="preserve">cellular organisms; Bacteria; Terrabacteria group; Firmicutes; Clostridia; Clostridiales; Peptostreptococcaceae; Romboutsia; </t>
  </si>
  <si>
    <t xml:space="preserve">cellular organisms; Bacteria; Proteobacteria; Gammaproteobacteria; Xanthomonadales; Rhodanobacteraceae; Mizugakiibacter; </t>
  </si>
  <si>
    <t xml:space="preserve">cellular organisms; Bacteria; Proteobacteria; Alphaproteobacteria; Rhizobiales; unclassified Rhizobiales; Hartmannibacter; </t>
  </si>
  <si>
    <t xml:space="preserve">cellular organisms; Bacteria; Terrabacteria group; Actinobacteria; Actinobacteria; Streptosporangiales; Nocardiopsaceae; Allosalinactinospora; </t>
  </si>
  <si>
    <t xml:space="preserve">cellular organisms; Bacteria; PVC group; Planctomycetes; Planctomycetia; Planctomycetales; Planctomycetaceae; Rubinisphaera; </t>
  </si>
  <si>
    <t xml:space="preserve">cellular organisms; Bacteria; Proteobacteria; Oligoflexia; Bacteriovoracales; Halobacteriovoraceae; Halobacteriovorax; </t>
  </si>
  <si>
    <t xml:space="preserve">cellular organisms; Eukaryota; Opisthokonta; Fungi; Dikarya; Basidiomycota; Agaricomycotina; Agaricomycetes; Agaricomycetes incertae sedis; Hymenochaetales; Hymenochaetaceae; Sanghuangporus; </t>
  </si>
  <si>
    <t xml:space="preserve">cellular organisms; Bacteria; Terrabacteria group; Firmicutes; Limnochordia; Limnochordales; Limnochordaceae; Limnochorda; </t>
  </si>
  <si>
    <t xml:space="preserve">cellular organisms; Bacteria; Proteobacteria; Gammaproteobacteria; Methylococcales; Methylococcaceae; Methylomagnum; </t>
  </si>
  <si>
    <t xml:space="preserve">cellular organisms; Bacteria; Proteobacteria; Oligoflexia; Oligoflexales; Pseudobacteriovoracaceae; Pseudobacteriovorax; </t>
  </si>
  <si>
    <t xml:space="preserve">cellular organisms; Bacteria; FCB group; Bacteroidetes/Chlorobi group; Bacteroidetes; Bacteroidetes Order II. Incertae sedis; Rhodothermaceae; Longimonas; </t>
  </si>
  <si>
    <t xml:space="preserve">cellular organisms; Eukaryota; Opisthokonta; Fungi; Dikarya; Basidiomycota; Agaricomycotina; Tremellomycetes; Trichosporonales; Trichosporonaceae; Cutaneotrichosporon; </t>
  </si>
  <si>
    <t xml:space="preserve">cellular organisms; Bacteria; Proteobacteria; Betaproteobacteria; Burkholderiales; Alcaligenaceae; Orrella; </t>
  </si>
  <si>
    <t xml:space="preserve">cellular organisms; Bacteria; Terrabacteria group; Firmicutes; Clostridia; Clostridiales; Ruminococcaceae; Anaeromassilibacillus; </t>
  </si>
  <si>
    <t xml:space="preserve">cellular organisms; Bacteria; unclassified Bacteria; Candidatus Vecturithrix; </t>
  </si>
  <si>
    <t xml:space="preserve">cellular organisms; Bacteria; Proteobacteria; Alphaproteobacteria; Sphingomonadales; Sphingomonadaceae; Pacificimonas; </t>
  </si>
  <si>
    <t xml:space="preserve">cellular organisms; Bacteria; FCB group; Bacteroidetes/Chlorobi group; Bacteroidetes; Cytophagia; Cytophagales; Hymenobacteraceae; Siccationidurans; </t>
  </si>
  <si>
    <t xml:space="preserve">cellular organisms; Bacteria; Terrabacteria group; Actinobacteria; Actinobacteria; Propionibacteriales; Propionibacteriaceae; Nigerium; </t>
  </si>
  <si>
    <t xml:space="preserve">cellular organisms; Bacteria; Nitrospirae; Nitrospira; Nitrospirales; Nitrospiraceae; Leptospirillum; </t>
  </si>
  <si>
    <t xml:space="preserve">cellular organisms; Bacteria; Proteobacteria; Gammaproteobacteria; Alteromonadales; Alteromonadaceae; Alteromonas; </t>
  </si>
  <si>
    <t xml:space="preserve">cellular organisms; Bacteria; Proteobacteria; Gammaproteobacteria; Pseudomonadales; Pseudomonadaceae; Azotobacter group; Azotobacter; </t>
  </si>
  <si>
    <t xml:space="preserve">cellular organisms; Bacteria; Proteobacteria; Gammaproteobacteria; Pseudomonadales; Moraxellaceae; Psychrobacter; </t>
  </si>
  <si>
    <t xml:space="preserve">cellular organisms; Bacteria; Proteobacteria; Gammaproteobacteria; Enterobacterales; Enterobacteriaceae; Citrobacter; </t>
  </si>
  <si>
    <t xml:space="preserve">cellular organisms; Bacteria; Proteobacteria; Gammaproteobacteria; Enterobacterales; Enterobacteriaceae; Kluyvera; </t>
  </si>
  <si>
    <t xml:space="preserve">cellular organisms; Bacteria; Proteobacteria; Gammaproteobacteria; Enterobacterales; Morganellaceae; Proteus; </t>
  </si>
  <si>
    <t xml:space="preserve">cellular organisms; Bacteria; Proteobacteria; delta/epsilon subdivisions; Deltaproteobacteria; Desulfobacterales; Desulfobulbaceae; Desulfobulbus; </t>
  </si>
  <si>
    <t xml:space="preserve">cellular organisms; Bacteria; Proteobacteria; delta/epsilon subdivisions; Deltaproteobacteria; Desulfobacterales; Desulfobacteraceae; Desulfococcus; </t>
  </si>
  <si>
    <t xml:space="preserve">cellular organisms; Bacteria; Terrabacteria group; Firmicutes; Clostridia; Clostridiales; Peptostreptococcaceae; Peptostreptococcus; </t>
  </si>
  <si>
    <t xml:space="preserve">cellular organisms; Bacteria; Terrabacteria group; Firmicutes; Bacilli; Bacillales; Planococcaceae; Planococcus; </t>
  </si>
  <si>
    <t xml:space="preserve">cellular organisms; Bacteria; Terrabacteria group; Actinobacteria; Coriobacteriia; Coriobacteriales; Atopobiaceae; Atopobium; </t>
  </si>
  <si>
    <t xml:space="preserve">cellular organisms; Bacteria; Terrabacteria group; Firmicutes; Bacilli; Bacillales; Thermoactinomycetaceae; Thermoactinomyces; </t>
  </si>
  <si>
    <t xml:space="preserve">cellular organisms; Bacteria; Terrabacteria group; Firmicutes; Bacilli; Bacillales; Sporolactobacillaceae; Sporolactobacillus; </t>
  </si>
  <si>
    <t xml:space="preserve">cellular organisms; Archaea; Euryarchaeota; Methanomicrobia; Methanomicrobiales; Methanomicrobiaceae; Methanogenium; </t>
  </si>
  <si>
    <t xml:space="preserve">cellular organisms; Archaea; Euryarchaeota; Halobacteria; Halobacteriales; Halococcaceae; Halococcus; </t>
  </si>
  <si>
    <t xml:space="preserve">cellular organisms; Archaea; Euryarchaeota; Halobacteria; Haloferacales; Haloferacaceae; Haloferax; </t>
  </si>
  <si>
    <t xml:space="preserve">cellular organisms; Bacteria; Terrabacteria group; Firmicutes; Clostridia; Clostridiales; Symbiobacteriaceae; Symbiobacterium; </t>
  </si>
  <si>
    <t xml:space="preserve">cellular organisms; Eukaryota; Opisthokonta; Fungi; Chytridiomycota; Neocallimastigomycetes; Neocallimastigales; Neocallimastigaceae; Neocallimastix; </t>
  </si>
  <si>
    <t xml:space="preserve">cellular organisms; Eukaryota; Stramenopiles; Oomycetes; Saprolegniales; Saprolegniaceae; Saprolegnia; </t>
  </si>
  <si>
    <t xml:space="preserve">cellular organisms; Eukaryota; Stramenopiles; Oomycetes; Peronosporales; Peronosporaceae; Plasmopara; </t>
  </si>
  <si>
    <t xml:space="preserve">cellular organisms; Eukaryota; Opisthokonta; Fungi; Dikarya; Ascomycota; saccharomyceta; Saccharomycotina; Saccharomycetes; Saccharomycetales; Pichiaceae; Pichia; </t>
  </si>
  <si>
    <t xml:space="preserve">cellular organisms; Eukaryota; Opisthokonta; Fungi; Dikarya; Ascomycota; saccharomyceta; Saccharomycotina; Saccharomycetes; Saccharomycetales; Dipodascaceae; Yarrowia; </t>
  </si>
  <si>
    <t xml:space="preserve">cellular organisms; Eukaryota; Opisthokonta; Fungi; Dikarya; Ascomycota; saccharomyceta; Saccharomycotina; Saccharomycetes; Saccharomycetales; Saccharomycetaceae; Zygosaccharomyces; </t>
  </si>
  <si>
    <t xml:space="preserve">cellular organisms; Eukaryota; Opisthokonta; Fungi; Dikarya; Basidiomycota; Pucciniomycotina; Microbotryomycetes; Sporidiobolales; Sporidiobolaceae; Sporidiobolus; </t>
  </si>
  <si>
    <t xml:space="preserve">cellular organisms; Eukaryota; Opisthokonta; Fungi; Dikarya; Ascomycota; saccharomyceta; Pezizomycotina; leotiomyceta; Eurotiomycetes; Eurotiomycetidae; Onygenales; Ajellomycetaceae; Histoplasma; </t>
  </si>
  <si>
    <t xml:space="preserve">cellular organisms; Eukaryota; Opisthokonta; Fungi; Dikarya; Ascomycota; saccharomyceta; Pezizomycotina; leotiomyceta; sordariomyceta; Leotiomycetes; Erysiphales; Erysiphaceae; Erysiphe; </t>
  </si>
  <si>
    <t xml:space="preserve">cellular organisms; Eukaryota; Opisthokonta; Fungi; Dikarya; Basidiomycota; Pucciniomycotina; Pucciniomycetes; Pucciniales; Melampsoraceae; Melampsora; </t>
  </si>
  <si>
    <t xml:space="preserve">cellular organisms; Eukaryota; Opisthokonta; Fungi; Dikarya; Basidiomycota; Agaricomycotina; Agaricomycetes; Agaricomycetidae; Agaricales; Pleurotaceae; Pleurotus; </t>
  </si>
  <si>
    <t xml:space="preserve">cellular organisms; Eukaryota; Opisthokonta; Fungi; Dikarya; Basidiomycota; Agaricomycotina; Agaricomycetes; Agaricomycetidae; Agaricales; Schizophyllaceae; Schizophyllum; </t>
  </si>
  <si>
    <t xml:space="preserve">cellular organisms; Eukaryota; Opisthokonta; Fungi; Dikarya; Basidiomycota; Agaricomycotina; Agaricomycetes; Agaricomycetidae; Agaricales; Agaricaceae; Agaricus; </t>
  </si>
  <si>
    <t xml:space="preserve">cellular organisms; Eukaryota; Opisthokonta; Fungi; Dikarya; Basidiomycota; Agaricomycotina; Agaricomycetes; Agaricomycetidae; Agaricales; Omphalotaceae; Lentinula; </t>
  </si>
  <si>
    <t xml:space="preserve">cellular organisms; Eukaryota; Opisthokonta; Fungi; Dikarya; Basidiomycota; Agaricomycotina; Agaricomycetes; Agaricomycetes incertae sedis; Polyporales; Laetiporaceae; Laetiporus; </t>
  </si>
  <si>
    <t xml:space="preserve">cellular organisms; Eukaryota; Parabasalia; Tritrichomonadida; Tritrichomonadidae; Tritrichomonas; </t>
  </si>
  <si>
    <t xml:space="preserve">cellular organisms; Eukaryota; Alveolata; Apicomplexa; Aconoidasida; Piroplasmida; Babesiidae; Babesia; </t>
  </si>
  <si>
    <t xml:space="preserve">cellular organisms; Eukaryota; Alveolata; Ciliophora; Intramacronucleata; Oligohymenophorea; Hymenostomatida; Ophryoglenina; Ichthyophthirius; </t>
  </si>
  <si>
    <t xml:space="preserve">cellular organisms; Eukaryota; Stramenopiles; Blastocystis; </t>
  </si>
  <si>
    <t xml:space="preserve">cellular organisms; Eukaryota; Opisthokonta; Fungi; Dikarya; Ascomycota; saccharomyceta; Saccharomycotina; Saccharomycetes; Saccharomycetales; Dipodascaceae; Galactomyces; </t>
  </si>
  <si>
    <t xml:space="preserve">cellular organisms; Eukaryota; Alveolata; Perkinsea; Perkinsida; Perkinsidae; Perkinsus; </t>
  </si>
  <si>
    <t xml:space="preserve">cellular organisms; Bacteria; Proteobacteria; Gammaproteobacteria; Enterobacterales; Morganellaceae; Photorhabdus; </t>
  </si>
  <si>
    <t xml:space="preserve">cellular organisms; Eukaryota; Opisthokonta; Fungi; Dikarya; Basidiomycota; Agaricomycotina; Dacrymycetes; Dacrymycetales; Dacrymycetaceae; Calocera; </t>
  </si>
  <si>
    <t xml:space="preserve">cellular organisms; Bacteria; Proteobacteria; Betaproteobacteria; Neisseriales; Chromobacteriaceae; Chromobacterium group; Iodobacter; </t>
  </si>
  <si>
    <t xml:space="preserve">cellular organisms; Eukaryota; Opisthokonta; Fungi; Dikarya; Ascomycota; saccharomyceta; Pezizomycotina; leotiomyceta; sordariomyceta; Leotiomycetes; Helotiales; Sclerotiniaceae; Botrytis; </t>
  </si>
  <si>
    <t xml:space="preserve">cellular organisms; Bacteria; Terrabacteria group; Actinobacteria; Actinobacteria; Kineosporiales; Kineosporiaceae; Kineococcus; </t>
  </si>
  <si>
    <t xml:space="preserve">cellular organisms; Bacteria; Terrabacteria group; Actinobacteria; Actinobacteria; Propionibacteriales; Propionibacteriaceae; Luteococcus; </t>
  </si>
  <si>
    <t xml:space="preserve">cellular organisms; Eukaryota; Opisthokonta; Fungi; Dikarya; Ascomycota; saccharomyceta; Pezizomycotina; leotiomyceta; sordariomyceta; Sordariomycetes; Sordariomycetidae; Sordariales; Chaetomiaceae; Thielavia; </t>
  </si>
  <si>
    <t xml:space="preserve">cellular organisms; Eukaryota; Opisthokonta; Fungi; Dikarya; Ascomycota; saccharomyceta; Pezizomycotina; leotiomyceta; sordariomyceta; Leotiomycetes; Helotiales; Helotiales incertae sedis; Rhynchosporium; </t>
  </si>
  <si>
    <t xml:space="preserve">cellular organisms; Eukaryota; Rhizaria; Cercozoa; Imbricatea; Silicofilosea; Euglyphida; Paulinellidae; Paulinella; </t>
  </si>
  <si>
    <t xml:space="preserve">cellular organisms; Bacteria; Proteobacteria; Gammaproteobacteria; Methylococcales; Methylococcaceae; Methylomicrobium; </t>
  </si>
  <si>
    <t xml:space="preserve">cellular organisms; Eukaryota; Viridiplantae; Chlorophyta; Trebouxiophyceae; Trebouxiophyceae incertae sedis; Coccomyxaceae; Coccomyxa; </t>
  </si>
  <si>
    <t xml:space="preserve">cellular organisms; Eukaryota; Opisthokonta; Fungi; Dikarya; Ascomycota; saccharomyceta; Pezizomycotina; leotiomyceta; sordariomyceta; Sordariomycetes; Hypocreomycetidae; Hypocreales; Ophiocordycipitaceae; Hirsutella; </t>
  </si>
  <si>
    <t xml:space="preserve">cellular organisms; Bacteria; Proteobacteria; delta/epsilon subdivisions; Deltaproteobacteria; Syntrophobacterales; Syntrophaceae; Syntrophus; </t>
  </si>
  <si>
    <t xml:space="preserve">cellular organisms; Bacteria; Terrabacteria group; Firmicutes; Clostridia; Thermoanaerobacterales; Thermoanaerobacteraceae; Moorella group; Moorella; </t>
  </si>
  <si>
    <t xml:space="preserve">cellular organisms; Bacteria; Terrabacteria group; Firmicutes; Bacilli; Bacillales; Bacillaceae; Halobacillus; </t>
  </si>
  <si>
    <t xml:space="preserve">cellular organisms; Archaea; TACK group; Thaumarchaeota; Cenarchaeales; Cenarchaeaceae; Cenarchaeum; </t>
  </si>
  <si>
    <t xml:space="preserve">cellular organisms; Bacteria; Proteobacteria; Gammaproteobacteria; Cellvibrionales; Microbulbiferaceae; Microbulbifer; </t>
  </si>
  <si>
    <t xml:space="preserve">cellular organisms; Bacteria; Terrabacteria group; Actinobacteria; Actinobacteria; Micrococcales; Intrasporangiaceae; Intrasporangium; </t>
  </si>
  <si>
    <t xml:space="preserve">cellular organisms; Bacteria; Proteobacteria; Gammaproteobacteria; Chromatiales; Chromatiaceae; Lamprocystis; </t>
  </si>
  <si>
    <t xml:space="preserve">cellular organisms; Eukaryota; Opisthokonta; Fungi; Dikarya; Ascomycota; saccharomyceta; Pezizomycotina; leotiomyceta; dothideomyceta; Dothideomycetes; Pleosporomycetidae; Pleosporales; Massarineae; Massarinaceae; Stagonospora; </t>
  </si>
  <si>
    <t xml:space="preserve">cellular organisms; Bacteria; Proteobacteria; Alphaproteobacteria; Rhizobiales; Hyphomicrobiaceae; Blastochloris; </t>
  </si>
  <si>
    <t xml:space="preserve">cellular organisms; Bacteria; Terrabacteria group; Actinobacteria; Actinobacteria; Corynebacteriales; Gordoniaceae; Skermania; </t>
  </si>
  <si>
    <t xml:space="preserve">cellular organisms; Bacteria; FCB group; Bacteroidetes/Chlorobi group; Bacteroidetes; Bacteroidia; Marinilabiliales; Marinilabiliaceae; Marinilabilia; </t>
  </si>
  <si>
    <t xml:space="preserve">cellular organisms; Archaea; Euryarchaeota; Halobacteria; Haloferacales; Haloferacaceae; Halogeometricum; </t>
  </si>
  <si>
    <t xml:space="preserve">cellular organisms; Bacteria; Proteobacteria; Gammaproteobacteria; Chromatiales; Chromatiaceae; Thiorhodovibrio; </t>
  </si>
  <si>
    <t xml:space="preserve">cellular organisms; Archaea; Euryarchaeota; Halobacteria; Natrialbales; Natrialbaceae; Natrialba; </t>
  </si>
  <si>
    <t xml:space="preserve">cellular organisms; Bacteria; Proteobacteria; Gammaproteobacteria; Chromatiales; Chromatiaceae; Rheinheimera; </t>
  </si>
  <si>
    <t xml:space="preserve">cellular organisms; Bacteria; FCB group; Bacteroidetes/Chlorobi group; Bacteroidetes; Cytophagia; Cytophagales; Cyclobacteriaceae; Cyclobacterium; </t>
  </si>
  <si>
    <t xml:space="preserve">cellular organisms; Eukaryota; Opisthokonta; Fungi; Dikarya; Ascomycota; saccharomyceta; Pezizomycotina; leotiomyceta; Eurotiomycetes; Eurotiomycetidae; Eurotiales; Aspergillaceae; Penicilliopsis; </t>
  </si>
  <si>
    <t xml:space="preserve">cellular organisms; Eukaryota; Viridiplantae; Chlorophyta; prasinophytes; Mamiellophyceae; Mamiellales; Bathycoccaceae; Ostreococcus; </t>
  </si>
  <si>
    <t xml:space="preserve">cellular organisms; Eukaryota; Opisthokonta; Fungi; Dikarya; Ascomycota; saccharomyceta; Saccharomycotina; Saccharomycetes; Saccharomycetales; Saccharomycetaceae; Kazachstania; </t>
  </si>
  <si>
    <t xml:space="preserve">cellular organisms; Eukaryota; Opisthokonta; Fungi; Dikarya; Ascomycota; saccharomyceta; Pezizomycotina; leotiomyceta; sordariomyceta; Sordariomycetes; Hypocreomycetidae; Hypocreales; Cordycipitaceae; Isaria; </t>
  </si>
  <si>
    <t xml:space="preserve">cellular organisms; Eukaryota; Stramenopiles; Oomycetes; Saprolegniales; Saprolegniaceae; Thraustotheca; </t>
  </si>
  <si>
    <t xml:space="preserve">cellular organisms; Bacteria; Terrabacteria group; Firmicutes; Clostridia; Clostridiales; Peptococcaceae; Desulfosporosinus; </t>
  </si>
  <si>
    <t xml:space="preserve">cellular organisms; Eukaryota; Opisthokonta; Fungi; Dikarya; Basidiomycota; Agaricomycotina; Agaricomycetes; Agaricomycetidae; Boletales; Coniophorineae; Coniophoraceae; Coniophora; </t>
  </si>
  <si>
    <t xml:space="preserve">cellular organisms; Bacteria; Terrabacteria group; Firmicutes; Bacilli; Bacillales; Bacillaceae; Virgibacillus; </t>
  </si>
  <si>
    <t xml:space="preserve">cellular organisms; Bacteria; Proteobacteria; Gammaproteobacteria; Chromatiales; Ectothiorhodospiraceae; Halorhodospira; </t>
  </si>
  <si>
    <t xml:space="preserve">cellular organisms; Bacteria; Proteobacteria; Gammaproteobacteria; Thiotrichales; Thiotrichaceae; Thiomargarita; </t>
  </si>
  <si>
    <t xml:space="preserve">cellular organisms; Bacteria; Proteobacteria; Alphaproteobacteria; Rhodospirillales; Acetobacteraceae; Asaia; </t>
  </si>
  <si>
    <t xml:space="preserve">cellular organisms; Bacteria; Terrabacteria group; Firmicutes; Clostridia; Clostridiales; Ruminococcaceae; Papillibacter; </t>
  </si>
  <si>
    <t xml:space="preserve">cellular organisms; Eukaryota; Opisthokonta; Fungi; Chytridiomycota; Chytridiomycetes; Rhizophydiales; Rhizophydiales incertae sedis; Batrachochytrium; </t>
  </si>
  <si>
    <t xml:space="preserve">cellular organisms; Eukaryota; Opisthokonta; Fungi; Mucoromycota; Mucoromycotina; Mucorales; Cunninghamellaceae; Hesseltinella; </t>
  </si>
  <si>
    <t xml:space="preserve">cellular organisms; Eukaryota; Opisthokonta; Fungi; Dikarya; Ascomycota; saccharomyceta; Pezizomycotina; leotiomyceta; sordariomyceta; Leotiomycetes; Helotiales; Helotiaceae; Glarea; </t>
  </si>
  <si>
    <t xml:space="preserve">cellular organisms; Bacteria; Terrabacteria group; Actinobacteria; Actinobacteria; Streptosporangiales; Nocardiopsaceae; Streptomonospora; </t>
  </si>
  <si>
    <t xml:space="preserve">cellular organisms; Bacteria; FCB group; Bacteroidetes/Chlorobi group; Bacteroidetes; Flavobacteriia; Flavobacteriales; Flavobacteriaceae; Tenacibaculum; </t>
  </si>
  <si>
    <t xml:space="preserve">cellular organisms; Eukaryota; Opisthokonta; Fungi; Chytridiomycota; Neocallimastigomycetes; Neocallimastigales; Neocallimastigaceae; Anaeromyces; </t>
  </si>
  <si>
    <t xml:space="preserve">cellular organisms; Bacteria; FCB group; Bacteroidetes/Chlorobi group; Bacteroidetes; Flavobacteriia; Flavobacteriales; Flavobacteriaceae; Zobellia; </t>
  </si>
  <si>
    <t xml:space="preserve">cellular organisms; Eukaryota; Opisthokonta; Fungi; Dikarya; Ascomycota; saccharomyceta; Pezizomycotina; leotiomyceta; dothideomyceta; Dothideomycetes; Dothideomycetidae; Capnodiales; Mycosphaerellaceae; Ramularia; </t>
  </si>
  <si>
    <t xml:space="preserve">cellular organisms; Archaea; Euryarchaeota; Halobacteria; Natrialbales; Natrialbaceae; Haloterrigena; </t>
  </si>
  <si>
    <t xml:space="preserve">cellular organisms; Eukaryota; Opisthokonta; Fungi; Dikarya; Ascomycota; saccharomyceta; Pezizomycotina; leotiomyceta; sordariomyceta; Sordariomycetes; Hypocreomycetidae; Hypocreales; Hypocreales incertae sedis; Ustilaginoidea; </t>
  </si>
  <si>
    <t xml:space="preserve">cellular organisms; Bacteria; Proteobacteria; Gammaproteobacteria; Alteromonadales; Colwelliaceae; Thalassomonas; </t>
  </si>
  <si>
    <t xml:space="preserve">cellular organisms; Eukaryota; Opisthokonta; Fungi; Dikarya; Basidiomycota; Agaricomycotina; Dacrymycetes; Dacrymycetales; Dacrymycetaceae; Dacryopinax; </t>
  </si>
  <si>
    <t xml:space="preserve">cellular organisms; Bacteria; FCB group; Bacteroidetes/Chlorobi group; Bacteroidetes; Bacteroidetes Order II. Incertae sedis; Rhodothermaceae; Salinibacter; </t>
  </si>
  <si>
    <t xml:space="preserve">cellular organisms; Bacteria; Terrabacteria group; Actinobacteria; Actinobacteria; Actinobacteria incertae sedis; Thermobispora; </t>
  </si>
  <si>
    <t xml:space="preserve">cellular organisms; Bacteria; Proteobacteria; Betaproteobacteria; Burkholderiales; Comamonadaceae; Xenophilus; </t>
  </si>
  <si>
    <t xml:space="preserve">cellular organisms; Bacteria; Proteobacteria; Alphaproteobacteria; Rhodobacterales; Rhodobacteraceae; Ahrensia; </t>
  </si>
  <si>
    <t xml:space="preserve">cellular organisms; Bacteria; Proteobacteria; Alphaproteobacteria; Rhodobacterales; Hyphomonadaceae; Oceanicaulis; </t>
  </si>
  <si>
    <t xml:space="preserve">cellular organisms; Bacteria; Proteobacteria; Gammaproteobacteria; Methylococcales; Methylococcaceae; Methylosarcina; </t>
  </si>
  <si>
    <t xml:space="preserve">cellular organisms; Bacteria; FCB group; Bacteroidetes/Chlorobi group; Bacteroidetes; Flavobacteriia; Flavobacteriales; Flavobacteriaceae; Arenibacter; </t>
  </si>
  <si>
    <t xml:space="preserve">cellular organisms; Eukaryota; Viridiplantae; Chlorophyta; Trebouxiophyceae; Chlorellales; Chlorellaceae; Auxenochlorella; </t>
  </si>
  <si>
    <t xml:space="preserve">cellular organisms; Bacteria; Proteobacteria; Betaproteobacteria; Burkholderiales; Comamonadaceae; Alicycliphilus; </t>
  </si>
  <si>
    <t xml:space="preserve">cellular organisms; Bacteria; Proteobacteria; delta/epsilon subdivisions; Epsilonproteobacteria; Campylobacterales; Helicobacteraceae; Sulfurimonas; </t>
  </si>
  <si>
    <t xml:space="preserve">cellular organisms; Bacteria; Proteobacteria; Betaproteobacteria; Burkholderiales; Alcaligenaceae; Derxia; </t>
  </si>
  <si>
    <t xml:space="preserve">cellular organisms; Bacteria; Proteobacteria; Alphaproteobacteria; unclassified Alphaproteobacteria; Micavibrio; </t>
  </si>
  <si>
    <t xml:space="preserve">cellular organisms; Bacteria; Proteobacteria; delta/epsilon subdivisions; Deltaproteobacteria; Desulfobacterales; Desulfobacteraceae; Desulfatibacillum; </t>
  </si>
  <si>
    <t xml:space="preserve">cellular organisms; Bacteria; Terrabacteria group; Actinobacteria; Actinobacteria; Micrococcales; Microbacteriaceae; Salinibacterium; </t>
  </si>
  <si>
    <t xml:space="preserve">cellular organisms; Bacteria; Terrabacteria group; Actinobacteria; Actinobacteria; Propionibacteriales; Nocardioidaceae; Propionicimonas; </t>
  </si>
  <si>
    <t xml:space="preserve">cellular organisms; Bacteria; PVC group; Planctomycetes; Planctomycetia; Candidatus Brocadiales; Candidatus Brocadiaceae; Candidatus Scalindua; </t>
  </si>
  <si>
    <t xml:space="preserve">cellular organisms; Eukaryota; Opisthokonta; Fungi; Dikarya; Ascomycota; saccharomyceta; Pezizomycotina; leotiomyceta; dothideomyceta; Dothideomycetes; Dothideomycetidae; Capnodiales; Mycosphaerellaceae; Dothistroma; </t>
  </si>
  <si>
    <t xml:space="preserve">cellular organisms; Bacteria; FCB group; Bacteroidetes/Chlorobi group; Bacteroidetes; Flavobacteriia; Flavobacteriales; Crocinitomicaceae; Crocinitomix; </t>
  </si>
  <si>
    <t xml:space="preserve">cellular organisms; Bacteria; FCB group; Bacteroidetes/Chlorobi group; Bacteroidetes; Flavobacteriia; Flavobacteriales; Flavobacteriaceae; Maribacter; </t>
  </si>
  <si>
    <t xml:space="preserve">cellular organisms; Bacteria; Terrabacteria group; Actinobacteria; Actinobacteria; Micrococcales; Promicromonosporaceae; Isoptericola; </t>
  </si>
  <si>
    <t xml:space="preserve">cellular organisms; Bacteria; Proteobacteria; Alphaproteobacteria; Rhizobiales; Rhodobiaceae; Parvibaculum; </t>
  </si>
  <si>
    <t xml:space="preserve">cellular organisms; Bacteria; Proteobacteria; Gammaproteobacteria; Oceanospirillales; Kangiellaceae; Kangiella; </t>
  </si>
  <si>
    <t xml:space="preserve">cellular organisms; Bacteria; PVC group; Chlamydiae; Chlamydiia; Parachlamydiales; Parachlamydiaceae; Candidatus Protochlamydia; </t>
  </si>
  <si>
    <t xml:space="preserve">cellular organisms; Bacteria; Terrabacteria group; Actinobacteria; Actinobacteria; Glycomycetales; Glycomycetaceae; Stackebrandtia; </t>
  </si>
  <si>
    <t xml:space="preserve">cellular organisms; Bacteria; Proteobacteria; Alphaproteobacteria; Kordiimonadales; Kordiimonadaceae; Kordiimonas; </t>
  </si>
  <si>
    <t xml:space="preserve">cellular organisms; Bacteria; FCB group; Bacteroidetes/Chlorobi group; Bacteroidetes; Cytophagia; Cytophagales; Flammeovirgaceae; Roseivirga; </t>
  </si>
  <si>
    <t xml:space="preserve">cellular organisms; Bacteria; Proteobacteria; Betaproteobacteria; Burkholderiales; Alcaligenaceae; Advenella; </t>
  </si>
  <si>
    <t xml:space="preserve">cellular organisms; Bacteria; Synergistetes; Synergistia; Synergistales; Synergistaceae; Aminiphilus; </t>
  </si>
  <si>
    <t xml:space="preserve">cellular organisms; Bacteria; FCB group; Bacteroidetes/Chlorobi group; Bacteroidetes; Flavobacteriia; Flavobacteriales; Flavobacteriaceae; Gramella; </t>
  </si>
  <si>
    <t xml:space="preserve">cellular organisms; Bacteria; Proteobacteria; Gammaproteobacteria; Xanthomonadales; Xanthomonadaceae; Silanimonas; </t>
  </si>
  <si>
    <t xml:space="preserve">cellular organisms; Eukaryota; Opisthokonta; Fungi; Mucoromycota; Mortierellomycotina; Mortierellales; Mortierellaceae; Lobosporangium; </t>
  </si>
  <si>
    <t xml:space="preserve">cellular organisms; Eukaryota; Opisthokonta; Fungi; Dikarya; Ascomycota; saccharomyceta; Saccharomycotina; Saccharomycetes; Saccharomycetales; Saccharomycetaceae; Lachancea; </t>
  </si>
  <si>
    <t xml:space="preserve">cellular organisms; Bacteria; Proteobacteria; Betaproteobacteria; Burkholderiales; Oxalobacteraceae; Herminiimonas; </t>
  </si>
  <si>
    <t xml:space="preserve">cellular organisms; Bacteria; FCB group; Bacteroidetes/Chlorobi group; Bacteroidetes; Bacteroidia; Marinilabiliales; Prolixibacteraceae; Prolixibacter; </t>
  </si>
  <si>
    <t xml:space="preserve">cellular organisms; Bacteria; Proteobacteria; Alphaproteobacteria; Rhodobacterales; Rhodobacteraceae; Thalassobius; </t>
  </si>
  <si>
    <t xml:space="preserve">cellular organisms; Bacteria; FCB group; Bacteroidetes/Chlorobi group; Bacteroidetes; Cytophagia; Cytophagales; Cytophagaceae; Rhodonellum; </t>
  </si>
  <si>
    <t xml:space="preserve">cellular organisms; Archaea; Euryarchaeota; Halobacteria; Halobacteriales; Halobacteriaceae; Haladaptatus; </t>
  </si>
  <si>
    <t xml:space="preserve">cellular organisms; Bacteria; Proteobacteria; Gammaproteobacteria; Oceanospirillales; Halomonadaceae; Halotalea; </t>
  </si>
  <si>
    <t xml:space="preserve">cellular organisms; Bacteria; FCB group; Bacteroidetes/Chlorobi group; Bacteroidetes; Flavobacteriia; Flavobacteriales; Flavobacteriaceae; Sediminicola; </t>
  </si>
  <si>
    <t xml:space="preserve">cellular organisms; Bacteria; FCB group; Bacteroidetes/Chlorobi group; Bacteroidetes; Flavobacteriia; Flavobacteriales; Flavobacteriaceae; Tamlana; </t>
  </si>
  <si>
    <t xml:space="preserve">cellular organisms; Archaea; Euryarchaeota; Methanomicrobia; Methanomicrobiales; Methanoregulaceae; Methanoregula; </t>
  </si>
  <si>
    <t xml:space="preserve">cellular organisms; Bacteria; Terrabacteria group; Actinobacteria; Actinobacteria; Propionibacteriales; Propionibacteriaceae; Aestuariimicrobium; </t>
  </si>
  <si>
    <t xml:space="preserve">cellular organisms; Bacteria; FCB group; Bacteroidetes/Chlorobi group; Bacteroidetes; Cytophagia; Cytophagales; Flammeovirgaceae; Fulvivirga; </t>
  </si>
  <si>
    <t xml:space="preserve">cellular organisms; Bacteria; FCB group; Bacteroidetes/Chlorobi group; Bacteroidetes; Bacteroidia; Bacteroidales; Barnesiellaceae; Barnesiella; </t>
  </si>
  <si>
    <t xml:space="preserve">cellular organisms; Bacteria; Terrabacteria group; Actinobacteria; Actinobacteria; Pseudonocardiales; Pseudonocardiaceae; Actinomycetospora; </t>
  </si>
  <si>
    <t xml:space="preserve">cellular organisms; Bacteria; Proteobacteria; Alphaproteobacteria; Rhodobacterales; Rhodobacteraceae; Maritimibacter; </t>
  </si>
  <si>
    <t xml:space="preserve">cellular organisms; Eukaryota; Opisthokonta; Fungi; Dikarya; Ascomycota; saccharomyceta; Pezizomycotina; leotiomyceta; dothideomyceta; Dothideomycetes; Dothideomycetes incertae sedis; Botryosphaeriales; Botryosphaeriaceae; Neofusicoccum; </t>
  </si>
  <si>
    <t xml:space="preserve">cellular organisms; Bacteria; Proteobacteria; delta/epsilon subdivisions; Deltaproteobacteria; Desulfobacterales; Desulfobacteraceae; Candidatus Magnetoglobus; </t>
  </si>
  <si>
    <t xml:space="preserve">cellular organisms; Bacteria; Proteobacteria; Alphaproteobacteria; Rhodospirillales; unclassified Rhodospirillales; Reyranella; </t>
  </si>
  <si>
    <t xml:space="preserve">cellular organisms; Bacteria; Terrabacteria group; Actinobacteria; Actinobacteria; Propionibacteriales; Propionibacteriaceae; Granulicoccus; </t>
  </si>
  <si>
    <t xml:space="preserve">cellular organisms; Bacteria; FCB group; Candidatus Cloacimonetes; Candidatus Cloacimonas; </t>
  </si>
  <si>
    <t xml:space="preserve">cellular organisms; Bacteria; Proteobacteria; Gammaproteobacteria; Cellvibrionales; Halieaceae; Haliea; </t>
  </si>
  <si>
    <t xml:space="preserve">cellular organisms; Bacteria; Terrabacteria group; Chloroflexi; Anaerolineae; Anaerolineales; Anaerolineaceae; Bellilinea; </t>
  </si>
  <si>
    <t xml:space="preserve">cellular organisms; Bacteria; Terrabacteria group; Chloroflexi; Anaerolineae; Anaerolineales; Anaerolineaceae; Leptolinea; </t>
  </si>
  <si>
    <t xml:space="preserve">cellular organisms; Eukaryota; Opisthokonta; Fungi; Dikarya; Ascomycota; saccharomyceta; Pezizomycotina; leotiomyceta; dothideomyceta; Dothideomycetes; Dothideomycetidae; Capnodiales; Teratosphaeriaceae; Baudoinia; </t>
  </si>
  <si>
    <t xml:space="preserve">cellular organisms; Bacteria; Proteobacteria; Gammaproteobacteria; Oceanospirillales; Halomonadaceae; Kushneria; </t>
  </si>
  <si>
    <t xml:space="preserve">cellular organisms; Eukaryota; Opisthokonta; Fungi; Dikarya; Ascomycota; saccharomyceta; Pezizomycotina; leotiomyceta; sordariomyceta; Sordariomycetes; Hypocreomycetidae; Hypocreales; Clavicipitaceae; Moelleriella; </t>
  </si>
  <si>
    <t xml:space="preserve">cellular organisms; Bacteria; FCB group; Bacteroidetes/Chlorobi group; Bacteroidetes; Flavobacteriia; Flavobacteriales; Flavobacteriaceae; Salinimicrobium; </t>
  </si>
  <si>
    <t xml:space="preserve">cellular organisms; Bacteria; Terrabacteria group; Actinobacteria; Coriobacteriia; Eggerthellales; Eggerthellaceae; Enterorhabdus; </t>
  </si>
  <si>
    <t xml:space="preserve">cellular organisms; Bacteria; Proteobacteria; Alphaproteobacteria; Rhodobacterales; Rhodobacteraceae; Tropicimonas; </t>
  </si>
  <si>
    <t xml:space="preserve">cellular organisms; Bacteria; Proteobacteria; Alphaproteobacteria; Rhodobacterales; Rhodobacteraceae; Thalassobium; </t>
  </si>
  <si>
    <t xml:space="preserve">cellular organisms; Bacteria; FCB group; Bacteroidetes/Chlorobi group; Bacteroidetes; Chitinophagia; Chitinophagales; Chitinophagaceae; Filimonas; </t>
  </si>
  <si>
    <t xml:space="preserve">cellular organisms; Bacteria; Proteobacteria; Betaproteobacteria; Neisseriales; Chromobacteriaceae; Leeia; </t>
  </si>
  <si>
    <t xml:space="preserve">cellular organisms; Bacteria; Thermotogae; Thermotogae; Kosmotogales; Kosmotogaceae; Kosmotoga; </t>
  </si>
  <si>
    <t xml:space="preserve">cellular organisms; Bacteria; Terrabacteria group; Actinobacteria; Actinobacteria; Glycomycetales; Glycomycetaceae; Haloglycomyces; </t>
  </si>
  <si>
    <t xml:space="preserve">cellular organisms; Bacteria; Proteobacteria; Alphaproteobacteria; Rhizobiales; Cohaesibacteraceae; Cohaesibacter; </t>
  </si>
  <si>
    <t xml:space="preserve">cellular organisms; Bacteria; Terrabacteria group; Actinobacteria; Actinobacteria; Micromonosporales; Micromonosporaceae; Plantactinospora; </t>
  </si>
  <si>
    <t xml:space="preserve">cellular organisms; Bacteria; Caldiserica; Caldisericia; Caldisericales; Caldisericaceae; Caldisericum; </t>
  </si>
  <si>
    <t xml:space="preserve">cellular organisms; Eukaryota; Opisthokonta; Fungi; Dikarya; Ascomycota; saccharomyceta; Saccharomycotina; Saccharomycetes; Saccharomycetales; Debaryomycetaceae; Meyerozyma; </t>
  </si>
  <si>
    <t xml:space="preserve">cellular organisms; Bacteria; Terrabacteria group; Firmicutes; Clostridia; Clostridiales; unclassified Clostridiales; Flavonifractor; </t>
  </si>
  <si>
    <t xml:space="preserve">cellular organisms; Bacteria; Proteobacteria; Alphaproteobacteria; Rhodobacterales; Rhodobacteraceae; Litoreibacter; </t>
  </si>
  <si>
    <t xml:space="preserve">cellular organisms; Bacteria; Proteobacteria; Alphaproteobacteria; Rhodobacterales; Rhodobacteraceae; Ponticoccus; </t>
  </si>
  <si>
    <t xml:space="preserve">cellular organisms; Bacteria; Proteobacteria; Alphaproteobacteria; unclassified Alphaproteobacteria; Polymorphum; </t>
  </si>
  <si>
    <t xml:space="preserve">cellular organisms; Eukaryota; Euglenozoa; Kinetoplastida; Trypanosomatidae; Strigomonadinae; Strigomonas; </t>
  </si>
  <si>
    <t xml:space="preserve">cellular organisms; Eukaryota; Opisthokonta; Fungi; Dikarya; Basidiomycota; Agaricomycotina; Agaricomycetes; Agaricomycetes incertae sedis; Polyporales; Gelatoporiaceae; Obba; </t>
  </si>
  <si>
    <t xml:space="preserve">cellular organisms; Bacteria; Terrabacteria group; Chloroflexi; Anaerolineae; Anaerolineales; Anaerolineaceae; Thermanaerothrix; </t>
  </si>
  <si>
    <t xml:space="preserve">cellular organisms; Archaea; TACK group; Thaumarchaeota; unclassified Thaumarchaeota; Candidatus Nitrosotalea; </t>
  </si>
  <si>
    <t xml:space="preserve">cellular organisms; Bacteria; Proteobacteria; Alphaproteobacteria; Rhodospirillales; Rhodospirillaceae; Elstera; </t>
  </si>
  <si>
    <t xml:space="preserve">cellular organisms; Bacteria; Proteobacteria; Alphaproteobacteria; Rhizobiales; Hyphomicrobiaceae; Cucumibacter; </t>
  </si>
  <si>
    <t xml:space="preserve">cellular organisms; Bacteria; Terrabacteria group; Actinobacteria; Actinobacteria; Micromonosporales; Micromonosporaceae; Catelliglobosispora; </t>
  </si>
  <si>
    <t xml:space="preserve">cellular organisms; Bacteria; Proteobacteria; Alphaproteobacteria; Rhodospirillales; Rhodospirillaceae; Fodinicurvata; </t>
  </si>
  <si>
    <t xml:space="preserve">cellular organisms; Eukaryota; Opisthokonta; Fungi; Mucoromycota; Glomeromycotina; Glomeromycetes; Glomerales; Glomeraceae; Rhizophagus; </t>
  </si>
  <si>
    <t xml:space="preserve">cellular organisms; Bacteria; Terrabacteria group; Firmicutes; Bacilli; Bacillales; Alicyclobacillaceae; Kyrpidia; </t>
  </si>
  <si>
    <t xml:space="preserve">cellular organisms; Bacteria; unclassified Bacteria; Bacteria candidate phyla; candidate division NC10; Candidatus Methylomirabilis; </t>
  </si>
  <si>
    <t xml:space="preserve">cellular organisms; Bacteria; Proteobacteria; Gammaproteobacteria; Alteromonadales; Alteromonadaceae; Catenovulum; </t>
  </si>
  <si>
    <t xml:space="preserve">cellular organisms; Bacteria; FCB group; Bacteroidetes/Chlorobi group; Bacteroidetes; Cytophagia; Cytophagales; Cytophagaceae; Ohtaekwangia; </t>
  </si>
  <si>
    <t xml:space="preserve">cellular organisms; Eukaryota; Opisthokonta; Fungi; Dikarya; Ascomycota; saccharomyceta; Pezizomycotina; leotiomyceta; Xylonomycetes; Xylonomycetales; Xylonomycetaceae; Xylona; </t>
  </si>
  <si>
    <t xml:space="preserve">cellular organisms; Bacteria; Proteobacteria; Gammaproteobacteria; Xanthomonadales; Rhodanobacteraceae; Metallibacterium; </t>
  </si>
  <si>
    <t xml:space="preserve">cellular organisms; Bacteria; Terrabacteria group; Firmicutes; Bacilli; Bacillales; Thermoactinomycetaceae; Melghirimyces; </t>
  </si>
  <si>
    <t xml:space="preserve">cellular organisms; Bacteria; FCB group; Bacteroidetes/Chlorobi group; Bacteroidetes; Cytophagia; Cytophagales; Cyclobacteriaceae; Mariniradius; </t>
  </si>
  <si>
    <t xml:space="preserve">cellular organisms; Bacteria; FCB group; Bacteroidetes/Chlorobi group; Bacteroidetes; Cytophagia; Cytophagales; Flammeovirgaceae; Nafulsella; </t>
  </si>
  <si>
    <t xml:space="preserve">cellular organisms; Bacteria; FCB group; Bacteroidetes/Chlorobi group; Bacteroidetes; Sphingobacteriia; Sphingobacteriales; Sphingobacteriaceae; Arcticibacter; </t>
  </si>
  <si>
    <t xml:space="preserve">cellular organisms; Bacteria; Terrabacteria group; Firmicutes; Tissierellia; Tissierellales; Tissierellaceae; Anaerosalibacter; </t>
  </si>
  <si>
    <t xml:space="preserve">cellular organisms; Bacteria; Terrabacteria group; Actinobacteria; Actinobacteria; Streptosporangiales; Streptosporangiaceae; Sinosporangium; </t>
  </si>
  <si>
    <t xml:space="preserve">cellular organisms; Archaea; Euryarchaeota; Methanomicrobia; Methanosarcinales; Candidatus Methanoperedenaceae; Candidatus Methanoperedens; </t>
  </si>
  <si>
    <t xml:space="preserve">cellular organisms; Bacteria; Proteobacteria; Gammaproteobacteria; unclassified Gammaproteobacteria; Competibacteraceae; Candidatus Contendobacter; </t>
  </si>
  <si>
    <t xml:space="preserve">cellular organisms; Bacteria; Proteobacteria; Alphaproteobacteria; Rhodobacterales; Rhodobacteraceae; Actibacterium; </t>
  </si>
  <si>
    <t xml:space="preserve">cellular organisms; Bacteria; Proteobacteria; Alphaproteobacteria; Rhodospirillales; Rhodospirillaceae; Limimonas; </t>
  </si>
  <si>
    <t xml:space="preserve">cellular organisms; Bacteria; Proteobacteria; Alphaproteobacteria; Rhodobacterales; Rhodobacteraceae; Mameliella; </t>
  </si>
  <si>
    <t xml:space="preserve">cellular organisms; Bacteria; FCB group; Bacteroidetes/Chlorobi group; Bacteroidetes; Cytophagia; Cytophagales; Cytophagaceae; Anditalea; </t>
  </si>
  <si>
    <t xml:space="preserve">cellular organisms; Bacteria; Terrabacteria group; Firmicutes; Bacilli; Bacillales; Alicyclobacillaceae; Effusibacillus; </t>
  </si>
  <si>
    <t xml:space="preserve">cellular organisms; Bacteria; Proteobacteria; Gammaproteobacteria; Alteromonadales; Colwelliaceae; Thalassotalea; </t>
  </si>
  <si>
    <t xml:space="preserve">cellular organisms; Bacteria; Terrabacteria group; Actinobacteria; Acidimicrobiia; Acidimicrobiales; Acidimicrobiaceae; Acidithrix; </t>
  </si>
  <si>
    <t xml:space="preserve">cellular organisms; Bacteria; Proteobacteria; Alphaproteobacteria; Rhizobiales; Rhizobiaceae; Rhizobium/Agrobacterium group; Pararhizobium; </t>
  </si>
  <si>
    <t xml:space="preserve">cellular organisms; Bacteria; Proteobacteria; Gammaproteobacteria; Enterobacterales; Enterobacteriaceae; Franconibacter; </t>
  </si>
  <si>
    <t xml:space="preserve">cellular organisms; Bacteria; unclassified Bacteria; Candidatus Kapabacteria; </t>
  </si>
  <si>
    <t xml:space="preserve">cellular organisms; Bacteria; Terrabacteria group; Firmicutes; Bacilli; Bacillales; Thermoactinomycetaceae; Novibacillus; </t>
  </si>
  <si>
    <t xml:space="preserve">cellular organisms; Eukaryota; Opisthokonta; Fungi; Dikarya; Ascomycota; saccharomyceta; Pezizomycotina; leotiomyceta; Eurotiomycetes; Eurotiomycetidae; Onygenales; Ajellomycetaceae; Helicocarpus; </t>
  </si>
  <si>
    <t xml:space="preserve">cellular organisms; Bacteria; Terrabacteria group; Actinobacteria; Actinobacteria; Micrococcales; Intrasporangiaceae; Monashia; </t>
  </si>
  <si>
    <t xml:space="preserve">cellular organisms; Bacteria; Proteobacteria; Alphaproteobacteria; Rhizobiales; Phyllobacteriaceae; Paramesorhizobium; </t>
  </si>
  <si>
    <t xml:space="preserve">cellular organisms; Bacteria; Terrabacteria group; Firmicutes; Bacilli; Bacillales; unclassified Bacillales; Acidibacillus; </t>
  </si>
  <si>
    <t xml:space="preserve">cellular organisms; Bacteria; Acidobacteria; Acidobacteriia; Acidobacteriales; Acidobacteriaceae; Silvibacterium; </t>
  </si>
  <si>
    <t xml:space="preserve">cellular organisms; Eukaryota; Opisthokonta; Fungi; Dikarya; Ascomycota; saccharomyceta; Pezizomycotina; leotiomyceta; sordariomyceta; Sordariomycetes; Xylariomycetidae; Xylariales; Pseudomassariaceae; Pseudomassariella; </t>
  </si>
  <si>
    <t xml:space="preserve">cellular organisms; Bacteria; Terrabacteria group; Firmicutes; Clostridia; Clostridiales; Lachnospiraceae; Anaerocolumna; </t>
  </si>
  <si>
    <t xml:space="preserve">cellular organisms; Bacteria; FCB group; Bacteroidetes/Chlorobi group; Bacteroidetes; Bacteroidetes Order II. Incertae sedis; Rhodothermaceae; Longibacter; </t>
  </si>
  <si>
    <t xml:space="preserve">cellular organisms; Bacteria; Proteobacteria; Gammaproteobacteria; Chromatiales; Chromatiaceae; Candidatus Thiosymbion; </t>
  </si>
  <si>
    <t xml:space="preserve">cellular organisms; Eukaryota; Opisthokonta; Fungi; Dikarya; Ascomycota; saccharomyceta; Pezizomycotina; leotiomyceta; Eurotiomycetes; Eurotiomycetidae; Onygenales; Arthrodermataceae; Nannizzia; </t>
  </si>
  <si>
    <t xml:space="preserve">cellular organisms; Bacteria; PVC group; Planctomycetes; Planctomycetia; Planctomycetales; Planctomycetaceae; Mariniblastus; </t>
  </si>
  <si>
    <t xml:space="preserve">cellular organisms; Eukaryota; Opisthokonta; Fungi; Mucoromycota; Mucoromycotina; Endogonales; Endogonales incertae sedis; Bifiguratus; </t>
  </si>
  <si>
    <t xml:space="preserve">cellular organisms; Bacteria; FCB group; Bacteroidetes/Chlorobi group; Bacteroidetes; Cytophagia; Cytophagales; Cytophagaceae; Jiulongibacter; </t>
  </si>
  <si>
    <t xml:space="preserve">cellular organisms; Bacteria; Dictyoglomi; Dictyoglomia; Dictyoglomales; Dictyoglomaceae; Dictyoglomus; </t>
  </si>
  <si>
    <t xml:space="preserve">cellular organisms; Bacteria; Proteobacteria; Betaproteobacteria; Neisseriales; Neisseriaceae; Vitreoscilla; </t>
  </si>
  <si>
    <t xml:space="preserve">cellular organisms; Bacteria; Proteobacteria; Betaproteobacteria; Burkholderiales; Alcaligenaceae; Alcaligenes; </t>
  </si>
  <si>
    <t xml:space="preserve">cellular organisms; Bacteria; Proteobacteria; Alphaproteobacteria; Sphingomonadales; Sphingomonadaceae; Zymomonas; </t>
  </si>
  <si>
    <t xml:space="preserve">cellular organisms; Bacteria; Proteobacteria; Betaproteobacteria; Burkholderiales; Oxalobacteraceae; Oxalobacter; </t>
  </si>
  <si>
    <t xml:space="preserve">cellular organisms; Bacteria; Terrabacteria group; Firmicutes; Negativicutes; Acidaminococcales; Acidaminococcaceae; Acidaminococcus; </t>
  </si>
  <si>
    <t xml:space="preserve">cellular organisms; Bacteria; Terrabacteria group; Firmicutes; Bacilli; Bacillales; Bacillaceae; Marinococcus; </t>
  </si>
  <si>
    <t xml:space="preserve">cellular organisms; Bacteria; Terrabacteria group; Firmicutes; Bacilli; Bacillales; Planococcaceae; Sporosarcina; </t>
  </si>
  <si>
    <t xml:space="preserve">cellular organisms; Bacteria; Terrabacteria group; Firmicutes; Clostridia; Thermoanaerobacterales; Thermoanaerobacteraceae; Thermoanaerobacter; </t>
  </si>
  <si>
    <t xml:space="preserve">cellular organisms; Archaea; Euryarchaeota; Methanomicrobia; Methanomicrobiales; Methanospirillaceae; Methanospirillum; </t>
  </si>
  <si>
    <t xml:space="preserve">cellular organisms; Archaea; Euryarchaeota; Halobacteria; Halobacteriales; Haloarculaceae; Haloarcula; </t>
  </si>
  <si>
    <t xml:space="preserve">cellular organisms; Archaea; Euryarchaeota; Thermococci; Thermococcales; Thermococcaceae; Thermococcus; </t>
  </si>
  <si>
    <t xml:space="preserve">cellular organisms; Archaea; TACK group; Crenarchaeota; Thermoprotei; Thermoproteales; Thermoproteaceae; Thermoproteus; </t>
  </si>
  <si>
    <t xml:space="preserve">cellular organisms; Archaea; TACK group; Crenarchaeota; Thermoprotei; Thermoproteales; Thermoproteaceae; Pyrobaculum; </t>
  </si>
  <si>
    <t xml:space="preserve">cellular organisms; Bacteria; Thermotogae; Thermotogae; Thermotogales; Thermotogaceae; Thermotoga; </t>
  </si>
  <si>
    <t xml:space="preserve">cellular organisms; Bacteria; Proteobacteria; delta/epsilon subdivisions; Deltaproteobacteria; Syntrophobacterales; Syntrophaceae; Desulfomonile; </t>
  </si>
  <si>
    <t xml:space="preserve">cellular organisms; Bacteria; Terrabacteria group; Firmicutes; Negativicutes; Selenomonadales; Sporomusaceae; Acetonema; </t>
  </si>
  <si>
    <t xml:space="preserve">cellular organisms; Bacteria; Terrabacteria group; Firmicutes; Negativicutes; Selenomonadales; Sporomusaceae; Sporomusa; </t>
  </si>
  <si>
    <t xml:space="preserve">cellular organisms; Bacteria; Proteobacteria; Gammaproteobacteria; Cellvibrionales; Cellvibrionaceae; Teredinibacter; </t>
  </si>
  <si>
    <t xml:space="preserve">cellular organisms; Bacteria; Terrabacteria group; Firmicutes; Bacilli; Lactobacillales; Enterococcaceae; Vagococcus; </t>
  </si>
  <si>
    <t xml:space="preserve">cellular organisms; Eukaryota; Stramenopiles; Bacillariophyta; Bacillariophyceae; Bacillariophycidae; Naviculales; Phaeodactylaceae; Phaeodactylum; </t>
  </si>
  <si>
    <t xml:space="preserve">cellular organisms; Eukaryota; Stramenopiles; Oomycetes; Saprolegniales; Saprolegniaceae; Achlya; </t>
  </si>
  <si>
    <t xml:space="preserve">cellular organisms; Eukaryota; Opisthokonta; Fungi; Chytridiomycota; Neocallimastigomycetes; Neocallimastigales; Neocallimastigaceae; Piromyces; </t>
  </si>
  <si>
    <t xml:space="preserve">cellular organisms; Eukaryota; Opisthokonta; Fungi; Zoopagomycota; Kickxellomycotina; Harpellales; Legeriomycetaceae; Smittium; </t>
  </si>
  <si>
    <t xml:space="preserve">cellular organisms; Eukaryota; Opisthokonta; Fungi; Dikarya; Ascomycota; saccharomyceta; Saccharomycotina; Saccharomycetes; Saccharomycetales; Saccharomycetaceae; Saccharomyces; </t>
  </si>
  <si>
    <t xml:space="preserve">cellular organisms; Eukaryota; Opisthokonta; Fungi; Dikarya; Ascomycota; saccharomyceta; Saccharomycotina; Saccharomycetes; Saccharomycetales; Debaryomycetaceae; Debaryomyces; </t>
  </si>
  <si>
    <t xml:space="preserve">cellular organisms; Eukaryota; Opisthokonta; Fungi; Dikarya; Ascomycota; saccharomyceta; Pezizomycotina; leotiomyceta; dothideomyceta; Dothideomycetes; Pleosporomycetidae; Pleosporales; Pleosporineae; Leptosphaeriaceae; Leptosphaeria; </t>
  </si>
  <si>
    <t xml:space="preserve">cellular organisms; Eukaryota; Opisthokonta; Fungi; Dikarya; Ascomycota; saccharomyceta; Pezizomycotina; leotiomyceta; sordariomyceta; Sordariomycetes; Hypocreomycetidae; Microascales; Ceratocystidaceae; Ceratocystis; </t>
  </si>
  <si>
    <t xml:space="preserve">cellular organisms; Eukaryota; Opisthokonta; Fungi; Dikarya; Basidiomycota; Agaricomycotina; Agaricomycetes; Agaricomycetes incertae sedis; Polyporales; Meruliaceae; Phlebia; </t>
  </si>
  <si>
    <t xml:space="preserve">cellular organisms; Eukaryota; Opisthokonta; Fungi; Dikarya; Basidiomycota; Agaricomycotina; Agaricomycetes; Agaricomycetidae; Boletales; Suillineae; Rhizopogonaceae; Rhizopogon; </t>
  </si>
  <si>
    <t xml:space="preserve">cellular organisms; Eukaryota; Opisthokonta; Fungi; Dikarya; Ascomycota; saccharomyceta; Pezizomycotina; leotiomyceta; dothideomyceta; Dothideomycetes; Pleosporomycetidae; Pleosporales; Pleosporineae; Pleosporaceae; Alternaria; </t>
  </si>
  <si>
    <t xml:space="preserve">cellular organisms; Eukaryota; Opisthokonta; Fungi; Dikarya; Ascomycota; Taphrinomycotina; Taphrinomycotina incertae sedis; Saitoella; </t>
  </si>
  <si>
    <t xml:space="preserve">cellular organisms; Eukaryota; Euglenozoa; Kinetoplastida; Trypanosomatidae; Phytomonas; </t>
  </si>
  <si>
    <t xml:space="preserve">cellular organisms; Bacteria; Terrabacteria group; Cyanobacteria/Melainabacteria group; Cyanobacteria; Synechococcales; Synechococcaceae; Dactylococcopsis; </t>
  </si>
  <si>
    <t xml:space="preserve">cellular organisms; Eukaryota; Amoebozoa; Mycetozoa; Dictyosteliida; Polysphondylium; </t>
  </si>
  <si>
    <t xml:space="preserve">cellular organisms; Eukaryota; Opisthokonta; Fungi; Dikarya; Ascomycota; saccharomyceta; Saccharomycotina; Saccharomycetes; Saccharomycetales; Ascoideaceae; Ascoidea; </t>
  </si>
  <si>
    <t xml:space="preserve">cellular organisms; Bacteria; Terrabacteria group; Firmicutes; Clostridia; Clostridiales; Lachnospiraceae; Lachnospira; </t>
  </si>
  <si>
    <t xml:space="preserve">cellular organisms; Bacteria; Proteobacteria; Gammaproteobacteria; Thiotrichales; Piscirickettsiaceae; Hydrogenovibrio; </t>
  </si>
  <si>
    <t xml:space="preserve">cellular organisms; Bacteria; Proteobacteria; delta/epsilon subdivisions; Deltaproteobacteria; Syntrophobacterales; Syntrophobacteraceae; Syntrophobacter; </t>
  </si>
  <si>
    <t xml:space="preserve">cellular organisms; Bacteria; Proteobacteria; Betaproteobacteria; Burkholderiales; Alcaligenaceae; Taylorella; </t>
  </si>
  <si>
    <t xml:space="preserve">cellular organisms; Eukaryota; Opisthokonta; Fungi; Dikarya; Ascomycota; Taphrinomycotina; Neolectomycetes; Neolectales; Neolectaceae; Neolecta; </t>
  </si>
  <si>
    <t xml:space="preserve">cellular organisms; Eukaryota; Opisthokonta; Fungi; Dikarya; Ascomycota; saccharomyceta; Saccharomycotina; Saccharomycetes; Saccharomycetales; Saccharomycodaceae; Hanseniaspora; </t>
  </si>
  <si>
    <t xml:space="preserve">cellular organisms; Eukaryota; Opisthokonta; Fungi; Dikarya; Ascomycota; saccharomyceta; Pezizomycotina; leotiomyceta; sordariomyceta; Sordariomycetes; Hypocreomycetidae; Hypocreales; Ophiocordycipitaceae; Tolypocladium; </t>
  </si>
  <si>
    <t xml:space="preserve">cellular organisms; Bacteria; Terrabacteria group; Actinobacteria; Actinobacteria; Micrococcales; Micrococcaceae; Rothia; </t>
  </si>
  <si>
    <t xml:space="preserve">cellular organisms; Bacteria; Terrabacteria group; Firmicutes; Negativicutes; Acidaminococcales; Acidaminococcaceae; Phascolarctobacterium; </t>
  </si>
  <si>
    <t xml:space="preserve">cellular organisms; Bacteria; Proteobacteria; Alphaproteobacteria; Rhodospirillales; Acetobacteraceae; Acidomonas; </t>
  </si>
  <si>
    <t xml:space="preserve">cellular organisms; Bacteria; Proteobacteria; Gammaproteobacteria; Thiotrichales; Piscirickettsiaceae; Cycloclasticus; </t>
  </si>
  <si>
    <t xml:space="preserve">cellular organisms; Bacteria; FCB group; Bacteroidetes/Chlorobi group; Bacteroidetes; Flavobacteriia; Flavobacteriales; Flavobacteriaceae; Riemerella; </t>
  </si>
  <si>
    <t xml:space="preserve">cellular organisms; Bacteria; Proteobacteria; Betaproteobacteria; Burkholderiales; unclassified Burkholderiales; Burkholderiales Genera incertae sedis; Sphaerotilus; </t>
  </si>
  <si>
    <t xml:space="preserve">cellular organisms; Bacteria; Fusobacteria; Fusobacteriia; Fusobacteriales; Leptotrichiaceae; Streptobacillus; </t>
  </si>
  <si>
    <t xml:space="preserve">cellular organisms; Eukaryota; Opisthokonta; Fungi; Dikarya; Basidiomycota; Agaricomycotina; Agaricomycetes; Agaricomycetidae; Agaricales; Cortinariaceae; Hebeloma; </t>
  </si>
  <si>
    <t xml:space="preserve">cellular organisms; Eukaryota; Opisthokonta; Fungi; Dikarya; Ascomycota; saccharomyceta; Saccharomycotina; Saccharomycetes; Saccharomycetales; Metschnikowiaceae; Clavispora; </t>
  </si>
  <si>
    <t xml:space="preserve">cellular organisms; Eukaryota; Opisthokonta; Fungi; Dikarya; Ascomycota; saccharomyceta; Pezizomycotina; leotiomyceta; sordariomyceta; Sordariomycetes; Sordariomycetidae; Diaporthales; Diaporthaceae; Diaporthe; </t>
  </si>
  <si>
    <t xml:space="preserve">cellular organisms; Eukaryota; Opisthokonta; Fungi; Dikarya; Basidiomycota; Agaricomycotina; Agaricomycetes; Agaricomycetidae; Agaricales; Lyophyllaceae; Hypsizygus; </t>
  </si>
  <si>
    <t xml:space="preserve">cellular organisms; Eukaryota; Opisthokonta; Fungi; Dikarya; Basidiomycota; Agaricomycotina; Agaricomycetes; Agaricomycetidae; Agaricales; Fistulinaceae; Fistulina; </t>
  </si>
  <si>
    <t xml:space="preserve">cellular organisms; Eukaryota; Opisthokonta; Fungi; Dikarya; Ascomycota; saccharomyceta; Pezizomycotina; leotiomyceta; dothideomyceta; Dothideomycetes; Dothideomycetidae; Capnodiales; Mycosphaerellaceae; Mycosphaerella; </t>
  </si>
  <si>
    <t xml:space="preserve">cellular organisms; Eukaryota; Opisthokonta; Fungi; Dikarya; Ascomycota; saccharomyceta; Pezizomycotina; leotiomyceta; sordariomyceta; Sordariomycetes; Xylariomycetidae; Xylariales; Hypoxylaceae; Daldinia; </t>
  </si>
  <si>
    <t xml:space="preserve">cellular organisms; Bacteria; Proteobacteria; Gammaproteobacteria; Thiotrichales; Thiotrichaceae; Achromatium; </t>
  </si>
  <si>
    <t xml:space="preserve">cellular organisms; Archaea; Euryarchaeota; Methanomicrobia; Methanomicrobiales; Methanomicrobiaceae; Methanoculleus; </t>
  </si>
  <si>
    <t xml:space="preserve">cellular organisms; Bacteria; Terrabacteria group; Firmicutes; Bacilli; Lactobacillales; Leuconostocaceae; Weissella; </t>
  </si>
  <si>
    <t xml:space="preserve">cellular organisms; Bacteria; Synergistetes; Synergistia; Synergistales; Synergistaceae; Dethiosulfovibrio; </t>
  </si>
  <si>
    <t xml:space="preserve">cellular organisms; Bacteria; Synergistetes; Synergistia; Synergistales; Synergistaceae; Acetomicrobium; </t>
  </si>
  <si>
    <t xml:space="preserve">cellular organisms; Bacteria; Proteobacteria; Alphaproteobacteria; Rhodobacterales; Rhodobacteraceae; Marinosulfonomonas; </t>
  </si>
  <si>
    <t xml:space="preserve">cellular organisms; Bacteria; Terrabacteria group; Firmicutes; Bacilli; Bacillales; Paenibacillaceae; Aneurinibacillus group; Aneurinibacillus; </t>
  </si>
  <si>
    <t xml:space="preserve">cellular organisms; Bacteria; Terrabacteria group; Firmicutes; Clostridia; Clostridiales; Peptococcaceae; Dehalobacter; </t>
  </si>
  <si>
    <t xml:space="preserve">cellular organisms; Archaea; TACK group; Crenarchaeota; Thermoprotei; Desulfurococcales; Desulfurococcaceae; Aeropyrum; </t>
  </si>
  <si>
    <t xml:space="preserve">cellular organisms; Bacteria; Proteobacteria; Betaproteobacteria; Neisseriales; Chromobacteriaceae; Vogesella; </t>
  </si>
  <si>
    <t xml:space="preserve">cellular organisms; Bacteria; Terrabacteria group; Actinobacteria; Actinobacteria; Streptosporangiales; Thermomonosporaceae; Spirillospora; </t>
  </si>
  <si>
    <t xml:space="preserve">cellular organisms; Bacteria; FCB group; Bacteroidetes/Chlorobi group; Bacteroidetes; Cytophagia; Cytophagales; Flammeovirgaceae; Flammeovirga; </t>
  </si>
  <si>
    <t xml:space="preserve">cellular organisms; Eukaryota; Opisthokonta; Fungi; Dikarya; Basidiomycota; Ustilaginomycotina; Ustilaginomycetes; Ustilaginales; Ustilaginaceae; Sporisorium; </t>
  </si>
  <si>
    <t xml:space="preserve">cellular organisms; Bacteria; Proteobacteria; Gammaproteobacteria; Oceanospirillales; Oceanospirillaceae; Marinospirillum; </t>
  </si>
  <si>
    <t xml:space="preserve">cellular organisms; Eukaryota; Opisthokonta; Fungi; Dikarya; Basidiomycota; Agaricomycotina; Agaricomycetes; Agaricomycetes incertae sedis; Cantharellales; Botryobasidiaceae; Botryobasidium; </t>
  </si>
  <si>
    <t xml:space="preserve">cellular organisms; Eukaryota; Opisthokonta; Fungi; Microsporidia; Microsporidia incertae sedis; Culicosporidae; Edhazardia; </t>
  </si>
  <si>
    <t xml:space="preserve">cellular organisms; Bacteria; Terrabacteria group; Firmicutes; Bacilli; Bacillales; Paenibacillaceae; Thermobacillus; </t>
  </si>
  <si>
    <t xml:space="preserve">cellular organisms; Eukaryota; Opisthokonta; Fungi; Dikarya; Basidiomycota; Agaricomycotina; Agaricomycetes; Agaricomycetidae; Atheliales; Atheliaceae; Piloderma; </t>
  </si>
  <si>
    <t xml:space="preserve">cellular organisms; Eukaryota; Opisthokonta; Fungi; Dikarya; Basidiomycota; Agaricomycotina; Agaricomycetes; Agaricomycetidae; Boletales; Coniophorineae; Serpulaceae; Serpula; </t>
  </si>
  <si>
    <t xml:space="preserve">cellular organisms; Archaea; Euryarchaeota; Methanomicrobia; Methanomicrobiales; Methanomicrobiaceae; Methanofollis; </t>
  </si>
  <si>
    <t xml:space="preserve">cellular organisms; Bacteria; Proteobacteria; Gammaproteobacteria; Enterobacterales; Budviciaceae; Budvicia; </t>
  </si>
  <si>
    <t xml:space="preserve">cellular organisms; Bacteria; Terrabacteria group; Firmicutes; Clostridia; Clostridiales; Peptococcaceae; Desulfonispora; </t>
  </si>
  <si>
    <t xml:space="preserve">cellular organisms; Bacteria; Proteobacteria; Betaproteobacteria; Neisseriales; Chromobacteriaceae; Formivibrio; </t>
  </si>
  <si>
    <t xml:space="preserve">cellular organisms; Bacteria; Proteobacteria; Betaproteobacteria; Rhodocyclales; Rhodocyclaceae; Propionivibrio; </t>
  </si>
  <si>
    <t xml:space="preserve">cellular organisms; Bacteria; Terrabacteria group; Actinobacteria; Coriobacteriia; Eggerthellales; Eggerthellaceae; Slackia; </t>
  </si>
  <si>
    <t xml:space="preserve">cellular organisms; Bacteria; Proteobacteria; delta/epsilon subdivisions; Deltaproteobacteria; Desulfurellales; Desulfurellaceae; Hippea; </t>
  </si>
  <si>
    <t xml:space="preserve">cellular organisms; Bacteria; Proteobacteria; Alphaproteobacteria; Holosporales; Candidatus Paracaedibacteraceae; Candidatus Odyssella; </t>
  </si>
  <si>
    <t xml:space="preserve">cellular organisms; Bacteria; Proteobacteria; Gammaproteobacteria; Chromatiales; Chromatiaceae; Allochromatium; </t>
  </si>
  <si>
    <t xml:space="preserve">cellular organisms; Bacteria; Proteobacteria; Alphaproteobacteria; Rhodobacterales; Rhodobacteraceae; Natronohydrobacter; </t>
  </si>
  <si>
    <t xml:space="preserve">cellular organisms; Bacteria; Proteobacteria; Betaproteobacteria; Burkholderiales; unclassified Burkholderiales; Burkholderiales Genera incertae sedis; Aquabacterium; </t>
  </si>
  <si>
    <t xml:space="preserve">cellular organisms; Eukaryota; Opisthokonta; Fungi; Dikarya; Basidiomycota; Agaricomycotina; Agaricomycetes; Agaricomycetes incertae sedis; Polyporales; Gelatoporiaceae; Gelatoporia; </t>
  </si>
  <si>
    <t xml:space="preserve">cellular organisms; Bacteria; Terrabacteria group; Firmicutes; Bacilli; Lactobacillales; Carnobacteriaceae; Alkalibacterium; </t>
  </si>
  <si>
    <t xml:space="preserve">cellular organisms; Bacteria; Terrabacteria group; Firmicutes; Erysipelotrichia; Erysipelotrichales; Erysipelotrichaceae; Coprobacillus; </t>
  </si>
  <si>
    <t xml:space="preserve">cellular organisms; Bacteria; FCB group; Bacteroidetes/Chlorobi group; Bacteroidetes; Flavobacteriia; Flavobacteriales; Flavobacteriaceae; Cellulophaga; </t>
  </si>
  <si>
    <t xml:space="preserve">cellular organisms; Eukaryota; Opisthokonta; Fungi; Dikarya; Ascomycota; saccharomyceta; Pezizomycotina; leotiomyceta; dothideomyceta; Dothideomycetes; Pleosporomycetidae; Pleosporales; Pleosporineae; Didymellaceae; Epicoccum; </t>
  </si>
  <si>
    <t xml:space="preserve">cellular organisms; Eukaryota; Opisthokonta; Fungi; Dikarya; Basidiomycota; Agaricomycotina; Tremellomycetes; Tremellales; Tremellaceae; Tremella; </t>
  </si>
  <si>
    <t xml:space="preserve">cellular organisms; Eukaryota; Opisthokonta; Fungi; Chytridiomycota; Chytridiomycetes; Chytridiales; Chytriomycetaceae; Rhizoclosmatium; </t>
  </si>
  <si>
    <t xml:space="preserve">cellular organisms; Bacteria; FCB group; Bacteroidetes/Chlorobi group; Bacteroidetes; Flavobacteriia; Flavobacteriales; Flavobacteriaceae; Muricauda; </t>
  </si>
  <si>
    <t xml:space="preserve">cellular organisms; Bacteria; Proteobacteria; Betaproteobacteria; Burkholderiales; unclassified Burkholderiales; Burkholderiales Genera incertae sedis; Tepidimonas; </t>
  </si>
  <si>
    <t xml:space="preserve">cellular organisms; Bacteria; Terrabacteria group; Firmicutes; Clostridia; Clostridiales; Clostridiaceae; Alkaliphilus; </t>
  </si>
  <si>
    <t xml:space="preserve">cellular organisms; Bacteria; Proteobacteria; Alphaproteobacteria; Rhizobiales; Hyphomicrobiaceae; Filomicrobium; </t>
  </si>
  <si>
    <t xml:space="preserve">cellular organisms; Bacteria; Terrabacteria group; Firmicutes; Clostridia; Thermoanaerobacterales; Thermoanaerobacteraceae; Carboxydothermus; </t>
  </si>
  <si>
    <t xml:space="preserve">cellular organisms; Eukaryota; Opisthokonta; Fungi; Dikarya; Basidiomycota; Agaricomycotina; Agaricomycetes; Agaricomycetes incertae sedis; Trechisporales; Hydnodontaceae; Sistotremastrum; </t>
  </si>
  <si>
    <t xml:space="preserve">cellular organisms; Bacteria; Proteobacteria; Gammaproteobacteria; Oceanospirillales; Oleiphilaceae; Oleiphilus; </t>
  </si>
  <si>
    <t xml:space="preserve">cellular organisms; Bacteria; Proteobacteria; Oligoflexia; Bacteriovoracales; Bacteriovoracaceae; Bacteriovorax; </t>
  </si>
  <si>
    <t xml:space="preserve">cellular organisms; Bacteria; Terrabacteria group; Firmicutes; Negativicutes; Selenomonadales; Sporomusaceae; Dendrosporobacter; </t>
  </si>
  <si>
    <t xml:space="preserve">cellular organisms; Bacteria; Proteobacteria; Betaproteobacteria; Rhodocyclales; Rhodocyclaceae; Azovibrio; </t>
  </si>
  <si>
    <t xml:space="preserve">cellular organisms; Bacteria; Terrabacteria group; Firmicutes; Bacilli; Bacillales; Bacillaceae; Anoxybacillus; </t>
  </si>
  <si>
    <t xml:space="preserve">cellular organisms; Eukaryota; Opisthokonta; Fungi; Dikarya; Ascomycota; saccharomyceta; Pezizomycotina; leotiomyceta; sordariomyceta; Sordariomycetes; Hypocreomycetidae; Hypocreales; Hypocreaceae; Escovopsis; </t>
  </si>
  <si>
    <t xml:space="preserve">cellular organisms; Bacteria; Proteobacteria; Gammaproteobacteria; Oceanospirillales; Hahellaceae; Hahella; </t>
  </si>
  <si>
    <t xml:space="preserve">cellular organisms; Bacteria; Proteobacteria; Gammaproteobacteria; Enterobacterales; Morganellaceae; Moellerella; </t>
  </si>
  <si>
    <t xml:space="preserve">cellular organisms; Bacteria; Proteobacteria; Alphaproteobacteria; Rhodobacterales; Rhodobacteraceae; Roseibacterium; </t>
  </si>
  <si>
    <t xml:space="preserve">cellular organisms; Eukaryota; Opisthokonta; Fungi; Dikarya; Basidiomycota; Agaricomycotina; Agaricomycetes; Agaricomycetes incertae sedis; Hymenochaetales; Hymenochaetaceae; Fomitiporia; </t>
  </si>
  <si>
    <t xml:space="preserve">cellular organisms; Bacteria; Proteobacteria; Betaproteobacteria; Neisseriales; Chromobacteriaceae; Laribacter; </t>
  </si>
  <si>
    <t xml:space="preserve">cellular organisms; Archaea; Euryarchaeota; Halobacteria; Halobacteriales; Haloarculaceae; Halosimplex; </t>
  </si>
  <si>
    <t xml:space="preserve">cellular organisms; Bacteria; Proteobacteria; Alphaproteobacteria; Rhodospirillales; Rhodospirillaceae; Tistrella; </t>
  </si>
  <si>
    <t xml:space="preserve">cellular organisms; Bacteria; Terrabacteria group; Firmicutes; Bacilli; Bacillales; Bacillaceae; Lentibacillus; </t>
  </si>
  <si>
    <t xml:space="preserve">cellular organisms; Bacteria; Terrabacteria group; Firmicutes; Clostridia; Clostridiales; Clostridiales incertae sedis; Clostridiales Family XVI. Incertae Sedis; Carboxydocella; </t>
  </si>
  <si>
    <t xml:space="preserve">cellular organisms; Bacteria; Terrabacteria group; Firmicutes; Clostridia; Clostridiales; Peptostreptococcaceae; Proteocatella; </t>
  </si>
  <si>
    <t xml:space="preserve">cellular organisms; Bacteria; Terrabacteria group; Actinobacteria; Actinobacteria; Micrococcales; Promicromonosporaceae; Xylanimonas; </t>
  </si>
  <si>
    <t xml:space="preserve">cellular organisms; Bacteria; Terrabacteria group; Actinobacteria; Actinobacteria; Micrococcales; Microbacteriaceae; Plantibacter; </t>
  </si>
  <si>
    <t xml:space="preserve">cellular organisms; Bacteria; FCB group; Bacteroidetes/Chlorobi group; Bacteroidetes; Bacteroidia; Bacteroidales; Tannerellaceae; Tannerella; </t>
  </si>
  <si>
    <t xml:space="preserve">cellular organisms; Bacteria; Proteobacteria; Betaproteobacteria; Burkholderiales; Comamonadaceae; Caldimonas; </t>
  </si>
  <si>
    <t xml:space="preserve">cellular organisms; Bacteria; Proteobacteria; Betaproteobacteria; Burkholderiales; Comamonadaceae; Lampropedia; </t>
  </si>
  <si>
    <t xml:space="preserve">cellular organisms; Bacteria; Terrabacteria group; Actinobacteria; Actinobacteria; Micromonosporales; Micromonosporaceae; Longispora; </t>
  </si>
  <si>
    <t xml:space="preserve">cellular organisms; Bacteria; Terrabacteria group; Firmicutes; Clostridia; Clostridiales; Ruminococcaceae; Gemmiger; </t>
  </si>
  <si>
    <t xml:space="preserve">cellular organisms; Bacteria; Proteobacteria; Alphaproteobacteria; Rhizobiales; Xanthobacteraceae; Labrys; </t>
  </si>
  <si>
    <t xml:space="preserve">cellular organisms; Bacteria; Proteobacteria; Gammaproteobacteria; Pseudomonadales; Pseudomonadaceae; Rugamonas; </t>
  </si>
  <si>
    <t xml:space="preserve">cellular organisms; Bacteria; FCB group; Bacteroidetes/Chlorobi group; Bacteroidetes; Flavobacteriia; Flavobacteriales; Flavobacteriaceae; Kordia; </t>
  </si>
  <si>
    <t xml:space="preserve">cellular organisms; Bacteria; Proteobacteria; Gammaproteobacteria; Nevskiales; Sinobacteraceae; Hydrocarboniphaga; </t>
  </si>
  <si>
    <t xml:space="preserve">cellular organisms; Bacteria; Terrabacteria group; Firmicutes; Clostridia; Clostridiales; Ruminococcaceae; Anaerotruncus; </t>
  </si>
  <si>
    <t xml:space="preserve">cellular organisms; Bacteria; Proteobacteria; Gammaproteobacteria; Methylococcales; Methylothermaceae; Methylohalobius; </t>
  </si>
  <si>
    <t xml:space="preserve">cellular organisms; Bacteria; FCB group; Bacteroidetes/Chlorobi group; Bacteroidetes; Flavobacteriia; Flavobacteriales; Flavobacteriaceae; Gillisia; </t>
  </si>
  <si>
    <t xml:space="preserve">cellular organisms; Bacteria; Terrabacteria group; Firmicutes; Clostridia; Clostridiales; Lachnospiraceae; Marvinbryantia; </t>
  </si>
  <si>
    <t xml:space="preserve">cellular organisms; Bacteria; FCB group; Bacteroidetes/Chlorobi group; Chlorobi; Chlorobia; Chlorobiales; Chlorobiaceae; Chlorobaculum; </t>
  </si>
  <si>
    <t xml:space="preserve">cellular organisms; Bacteria; Terrabacteria group; Actinobacteria; Actinobacteria; Micrococcales; Microbacteriaceae; Gulosibacter; </t>
  </si>
  <si>
    <t xml:space="preserve">cellular organisms; Bacteria; PVC group; Lentisphaerae; Lentisphaeria; Lentisphaerales; Lentisphaeraceae; Lentisphaera; </t>
  </si>
  <si>
    <t xml:space="preserve">cellular organisms; Bacteria; FCB group; Bacteroidetes/Chlorobi group; Bacteroidetes; Flavobacteriia; Flavobacteriales; Flavobacteriaceae; Algibacter; </t>
  </si>
  <si>
    <t xml:space="preserve">cellular organisms; Bacteria; Proteobacteria; Alphaproteobacteria; Rhodobacterales; Rhodobacteraceae; Salipiger; </t>
  </si>
  <si>
    <t xml:space="preserve">cellular organisms; Bacteria; Terrabacteria group; Actinobacteria; Actinobacteria; Corynebacteriales; Gordoniaceae; Millisia; </t>
  </si>
  <si>
    <t xml:space="preserve">cellular organisms; Bacteria; Terrabacteria group; Firmicutes; Clostridia; Clostridiales; Lachnospiraceae; Oribacterium; </t>
  </si>
  <si>
    <t xml:space="preserve">cellular organisms; Bacteria; Proteobacteria; Gammaproteobacteria; unclassified Gammaproteobacteria; Alkalimonas; </t>
  </si>
  <si>
    <t xml:space="preserve">cellular organisms; Bacteria; Proteobacteria; Alphaproteobacteria; Rhodobacterales; Rhodobacteraceae; Thalassobacter; </t>
  </si>
  <si>
    <t xml:space="preserve">cellular organisms; Eukaryota; Opisthokonta; Fungi; Dikarya; Ascomycota; saccharomyceta; Saccharomycotina; Saccharomycetes; Saccharomycetales; Saccharomycetaceae; Naumovozyma; </t>
  </si>
  <si>
    <t xml:space="preserve">cellular organisms; Bacteria; FCB group; Bacteroidetes/Chlorobi group; Bacteroidetes; Cytophagia; Cytophagales; Cyclobacteriaceae; Aquiflexum; </t>
  </si>
  <si>
    <t xml:space="preserve">cellular organisms; Bacteria; FCB group; Bacteroidetes/Chlorobi group; Bacteroidetes; Flavobacteriia; Flavobacteriales; Flavobacteriaceae; Leeuwenhoekiella; </t>
  </si>
  <si>
    <t xml:space="preserve">cellular organisms; Bacteria; FCB group; Bacteroidetes/Chlorobi group; Bacteroidetes; Flavobacteriia; Flavobacteriales; Flavobacteriaceae; Bizionia; </t>
  </si>
  <si>
    <t xml:space="preserve">cellular organisms; Bacteria; FCB group; Bacteroidetes/Chlorobi group; Bacteroidetes; Flavobacteriia; Flavobacteriales; Flavobacteriaceae; Lacinutrix; </t>
  </si>
  <si>
    <t xml:space="preserve">cellular organisms; Bacteria; Terrabacteria group; Actinobacteria; Actinobacteria; Micrococcales; Micrococcaceae; Acaricomes; </t>
  </si>
  <si>
    <t xml:space="preserve">cellular organisms; Bacteria; Proteobacteria; Alphaproteobacteria; Rhizobiales; Aurantimonadaceae; Martelella; </t>
  </si>
  <si>
    <t xml:space="preserve">cellular organisms; Eukaryota; Opisthokonta; Fungi; Dikarya; Ascomycota; saccharomyceta; Pezizomycotina; Orbiliomycetes; Orbiliales; Orbiliaceae; Dactylellina; </t>
  </si>
  <si>
    <t xml:space="preserve">cellular organisms; Bacteria; FCB group; Bacteroidetes/Chlorobi group; Bacteroidetes; Cytophagia; Cytophagales; Cytophagaceae; Leadbetterella; </t>
  </si>
  <si>
    <t xml:space="preserve">cellular organisms; Bacteria; FCB group; Bacteroidetes/Chlorobi group; Bacteroidetes; Flavobacteriia; Flavobacteriales; Flavobacteriaceae; Dokdonia; </t>
  </si>
  <si>
    <t xml:space="preserve">cellular organisms; Bacteria; Terrabacteria group; Actinobacteria; Actinobacteria; Micrococcales; Intrasporangiaceae; Kribbia; </t>
  </si>
  <si>
    <t xml:space="preserve">cellular organisms; Archaea; Euryarchaeota; Halobacteria; Halobacteriales; Halobacteriaceae; Halalkalicoccus; </t>
  </si>
  <si>
    <t xml:space="preserve">cellular organisms; Archaea; TACK group; Thaumarchaeota; Nitrosopumilales; Nitrosopumilaceae; Nitrosopumilus; </t>
  </si>
  <si>
    <t xml:space="preserve">cellular organisms; Bacteria; Proteobacteria; Gammaproteobacteria; unclassified Gammaproteobacteria; Sedimenticola; </t>
  </si>
  <si>
    <t xml:space="preserve">cellular organisms; Bacteria; Proteobacteria; Betaproteobacteria; Nitrosomonadales; Methylophilaceae; Methylotenera; </t>
  </si>
  <si>
    <t xml:space="preserve">cellular organisms; Bacteria; Proteobacteria; Alphaproteobacteria; Rhodobacterales; Rhodobacteraceae; Pelagibaca; </t>
  </si>
  <si>
    <t xml:space="preserve">cellular organisms; Bacteria; PVC group; Planctomycetes; Planctomycetia; Candidatus Brocadiales; Candidatus Brocadiaceae; Candidatus Jettenia; </t>
  </si>
  <si>
    <t xml:space="preserve">cellular organisms; Bacteria; FCB group; Bacteroidetes/Chlorobi group; Bacteroidetes; Saprospiria; Saprospirales; Saprospiraceae; Aureispira; </t>
  </si>
  <si>
    <t xml:space="preserve">cellular organisms; Bacteria; Proteobacteria; Alphaproteobacteria; Rhodobacterales; Rhodobacteraceae; Haematobacter; </t>
  </si>
  <si>
    <t xml:space="preserve">cellular organisms; Bacteria; Proteobacteria; Alphaproteobacteria; Rhodobacterales; Rhodobacteraceae; Marinovum; </t>
  </si>
  <si>
    <t xml:space="preserve">cellular organisms; Bacteria; Proteobacteria; Gammaproteobacteria; Alteromonadales; Ferrimonadaceae; Paraferrimonas; </t>
  </si>
  <si>
    <t xml:space="preserve">cellular organisms; Archaea; Euryarchaeota; Halobacteria; Haloferacales; Haloferacaceae; Haloplanus; </t>
  </si>
  <si>
    <t xml:space="preserve">cellular organisms; Bacteria; Terrabacteria group; Firmicutes; Bacilli; Bacillales; Bacillaceae; Caldalkalibacillus; </t>
  </si>
  <si>
    <t xml:space="preserve">cellular organisms; Bacteria; PVC group; Planctomycetes; Planctomycetia; Candidatus Brocadiales; Candidatus Brocadiaceae; Candidatus Kuenenia; </t>
  </si>
  <si>
    <t xml:space="preserve">cellular organisms; Bacteria; Proteobacteria; Alphaproteobacteria; Rhodobacterales; Rhodobacteraceae; Maribius; </t>
  </si>
  <si>
    <t xml:space="preserve">cellular organisms; Eukaryota; Opisthokonta; Fungi; Dikarya; Basidiomycota; Agaricomycotina; Agaricomycetes; Agaricomycetidae; Boletales; Paxilineae; Paxillaceae; Hydnomerulius; </t>
  </si>
  <si>
    <t xml:space="preserve">cellular organisms; Bacteria; FCB group; Bacteroidetes/Chlorobi group; Bacteroidetes; Cytophagia; Cytophagales; Cyclobacteriaceae; Echinicola; </t>
  </si>
  <si>
    <t xml:space="preserve">cellular organisms; Bacteria; Proteobacteria; Betaproteobacteria; Burkholderiales; unclassified Burkholderiales; Burkholderiales Genera incertae sedis; Aquincola; </t>
  </si>
  <si>
    <t xml:space="preserve">cellular organisms; Bacteria; Proteobacteria; Betaproteobacteria; Rhodocyclales; Zoogloeaceae; Uliginosibacterium; </t>
  </si>
  <si>
    <t xml:space="preserve">cellular organisms; Bacteria; Proteobacteria; Alphaproteobacteria; Rhodobacterales; Rhodobacteraceae; Donghicola; </t>
  </si>
  <si>
    <t xml:space="preserve">cellular organisms; Bacteria; Proteobacteria; Gammaproteobacteria; Cellvibrionales; Halieaceae; Congregibacter; </t>
  </si>
  <si>
    <t xml:space="preserve">cellular organisms; Bacteria; Proteobacteria; Betaproteobacteria; Neisseriales; Chromobacteriaceae; Andreprevotia; </t>
  </si>
  <si>
    <t xml:space="preserve">cellular organisms; Bacteria; Proteobacteria; Betaproteobacteria; Neisseriales; Chromobacteriaceae; Paludibacterium; </t>
  </si>
  <si>
    <t xml:space="preserve">cellular organisms; Eukaryota; Opisthokonta; Fungi; Dikarya; Basidiomycota; Ustilaginomycotina; Exobasidiomycetes; Ceraceosorales; Ceraceosoraceae; Ceraceosorus; </t>
  </si>
  <si>
    <t xml:space="preserve">cellular organisms; Bacteria; Aquificae; Aquificae; Aquificales; Aquificales genera incertae sedis; Thermosulfidibacter; </t>
  </si>
  <si>
    <t xml:space="preserve">cellular organisms; Bacteria; Proteobacteria; Gammaproteobacteria; Enterobacterales; Enterobacteriaceae; Cronobacter; </t>
  </si>
  <si>
    <t xml:space="preserve">cellular organisms; Bacteria; Proteobacteria; Betaproteobacteria; Ferrovales; Ferrovaceae; Ferrovum; </t>
  </si>
  <si>
    <t xml:space="preserve">cellular organisms; Bacteria; Proteobacteria; delta/epsilon subdivisions; Deltaproteobacteria; Desulfobacterales; Desulfobulbaceae; Desulfopila; </t>
  </si>
  <si>
    <t xml:space="preserve">cellular organisms; Bacteria; Proteobacteria; Alphaproteobacteria; Rhodospirillales; Acetobacteraceae; Tanticharoenia; </t>
  </si>
  <si>
    <t xml:space="preserve">cellular organisms; Bacteria; Proteobacteria; delta/epsilon subdivisions; Deltaproteobacteria; Desulfarculales; Desulfarculaceae; Desulfarculus; </t>
  </si>
  <si>
    <t xml:space="preserve">cellular organisms; Bacteria; Terrabacteria group; Firmicutes; Bacilli; Bacillales; Bacillaceae; Terribacillus; </t>
  </si>
  <si>
    <t xml:space="preserve">cellular organisms; Bacteria; Terrabacteria group; Firmicutes; Clostridia; Clostridiales; Oscillospiraceae; Oscillibacter; </t>
  </si>
  <si>
    <t xml:space="preserve">cellular organisms; Eukaryota; Opisthokonta; Fungi; Dikarya; Ascomycota; saccharomyceta; Saccharomycotina; Saccharomycetes; Saccharomycetales; Phaffomycetaceae; Komagataella; </t>
  </si>
  <si>
    <t xml:space="preserve">cellular organisms; Bacteria; Terrabacteria group; Firmicutes; Bacilli; Bacillales; Thermoactinomycetaceae; Shimazuella; </t>
  </si>
  <si>
    <t xml:space="preserve">cellular organisms; Bacteria; PVC group; Chlamydiae; Chlamydiia; Parachlamydiales; Criblamydiaceae; Estrella; </t>
  </si>
  <si>
    <t xml:space="preserve">cellular organisms; Bacteria; Terrabacteria group; Firmicutes; Clostridia; Thermoanaerobacterales; Thermoanaerobacteraceae; Tepidanaerobacter; </t>
  </si>
  <si>
    <t xml:space="preserve">cellular organisms; Bacteria; Synergistetes; Synergistia; Synergistales; Synergistaceae; Cloacibacillus; </t>
  </si>
  <si>
    <t xml:space="preserve">cellular organisms; Bacteria; Proteobacteria; Alphaproteobacteria; Sneathiellales; Sneathiellaceae; Sneathiella; </t>
  </si>
  <si>
    <t xml:space="preserve">cellular organisms; Bacteria; Terrabacteria group; Firmicutes; Clostridia; Clostridiales; Peptococcaceae; Desulfurispora; </t>
  </si>
  <si>
    <t xml:space="preserve">cellular organisms; Bacteria; PVC group; Verrucomicrobia; Verrucomicrobiae; Verrucomicrobiales; Verrucomicrobiaceae; Roseibacillus; </t>
  </si>
  <si>
    <t xml:space="preserve">cellular organisms; Bacteria; Proteobacteria; Alphaproteobacteria; Rhodospirillales; Rhodospirillaceae; Thalassobaculum; </t>
  </si>
  <si>
    <t xml:space="preserve">cellular organisms; Bacteria; Terrabacteria group; Actinobacteria; Actinobacteria; Micrococcales; Microbacteriaceae; Luna cluster; Luna-1 subcluster; Candidatus Aquiluna; </t>
  </si>
  <si>
    <t xml:space="preserve">cellular organisms; Bacteria; Terrabacteria group; Firmicutes; Tissierellia; Tissierellales; Peptoniphilaceae; Parvimonas; </t>
  </si>
  <si>
    <t xml:space="preserve">cellular organisms; Bacteria; Proteobacteria; Betaproteobacteria; Neisseriales; Chromobacteriaceae; Chitinilyticum; </t>
  </si>
  <si>
    <t xml:space="preserve">cellular organisms; Bacteria; Terrabacteria group; Firmicutes; Clostridia; Thermoanaerobacterales; Thermoanaerobacteraceae; Fervidicola; </t>
  </si>
  <si>
    <t xml:space="preserve">cellular organisms; Bacteria; Terrabacteria group; Actinobacteria; Actinobacteria; Micrococcales; Intrasporangiaceae; Humibacillus; </t>
  </si>
  <si>
    <t xml:space="preserve">cellular organisms; Bacteria; Proteobacteria; Alphaproteobacteria; Rhizobiales; Xanthobacteraceae; Pseudolabrys; </t>
  </si>
  <si>
    <t xml:space="preserve">cellular organisms; Bacteria; FCB group; Bacteroidetes/Chlorobi group; Bacteroidetes; Flavobacteriia; Flavobacteriales; Flavobacteriaceae; Zhouia; </t>
  </si>
  <si>
    <t xml:space="preserve">cellular organisms; Bacteria; Proteobacteria; Betaproteobacteria; Neisseriales; Chromobacteriaceae; Pseudogulbenkiania; </t>
  </si>
  <si>
    <t xml:space="preserve">cellular organisms; Archaea; Euryarchaeota; Methanomicrobia; Methanocellales; Methanocellaceae; Methanocella; </t>
  </si>
  <si>
    <t xml:space="preserve">cellular organisms; Bacteria; Terrabacteria group; Firmicutes; Clostridia; Clostridiales; Lachnospiraceae; Blautia; </t>
  </si>
  <si>
    <t xml:space="preserve">cellular organisms; Bacteria; FCB group; Bacteroidetes/Chlorobi group; Bacteroidetes; Bacteroidia; Bacteroidales; Odoribacteraceae; Butyricimonas; </t>
  </si>
  <si>
    <t xml:space="preserve">cellular organisms; Bacteria; FCB group; Bacteroidetes/Chlorobi group; Bacteroidetes; Flavobacteriia; Flavobacteriales; Flavobacteriaceae; Croceitalea; </t>
  </si>
  <si>
    <t xml:space="preserve">cellular organisms; Bacteria; Terrabacteria group; Firmicutes; Clostridia; Clostridiales; Lachnospiraceae; Robinsoniella; </t>
  </si>
  <si>
    <t xml:space="preserve">cellular organisms; Eukaryota; Opisthokonta; Fungi; Dikarya; Ascomycota; saccharomyceta; Saccharomycotina; Saccharomycetes; Saccharomycetales; Phaffomycetaceae; Wickerhamomyces; </t>
  </si>
  <si>
    <t xml:space="preserve">cellular organisms; Bacteria; Proteobacteria; Alphaproteobacteria; Rhodobacterales; Rhodobacteraceae; Citreimonas; </t>
  </si>
  <si>
    <t xml:space="preserve">cellular organisms; Bacteria; Terrabacteria group; Actinobacteria; Actinobacteria; Corynebacteriales; Nocardiaceae; Smaragdicoccus; </t>
  </si>
  <si>
    <t xml:space="preserve">cellular organisms; Bacteria; Terrabacteria group; Actinobacteria; Actinobacteria; Candidatus Nanopelagicales; Candidatus Planktophila; </t>
  </si>
  <si>
    <t xml:space="preserve">cellular organisms; Bacteria; Proteobacteria; Alphaproteobacteria; Rhizobiales; Hyphomicrobiaceae; Maritalea; </t>
  </si>
  <si>
    <t xml:space="preserve">cellular organisms; Bacteria; Terrabacteria group; Actinobacteria; Actinobacteria; Micrococcales; Ruaniaceae; Ruania; </t>
  </si>
  <si>
    <t xml:space="preserve">cellular organisms; Bacteria; Proteobacteria; Gammaproteobacteria; Cellvibrionales; Spongiibacteraceae; Spongiibacter; </t>
  </si>
  <si>
    <t xml:space="preserve">cellular organisms; Bacteria; Terrabacteria group; Actinobacteria; Actinobacteria; Streptosporangiales; Nocardiopsaceae; Marinactinospora; </t>
  </si>
  <si>
    <t xml:space="preserve">cellular organisms; Bacteria; Balneolaeota; Balneolia; Balneolales; Balneolaceae; Gracilimonas; </t>
  </si>
  <si>
    <t xml:space="preserve">cellular organisms; Bacteria; Terrabacteria group; Firmicutes; Bacilli; Bacillales; Planococcaceae; Paenisporosarcina; </t>
  </si>
  <si>
    <t xml:space="preserve">cellular organisms; Archaea; Euryarchaeota; Halobacteria; Haloferacales; Haloferacaceae; Halogranum; </t>
  </si>
  <si>
    <t xml:space="preserve">cellular organisms; Bacteria; Terrabacteria group; Actinobacteria; Actinobacteria; Corynebacteriales; Mycobacteriaceae; Hoyosella; </t>
  </si>
  <si>
    <t xml:space="preserve">cellular organisms; Bacteria; Proteobacteria; Gammaproteobacteria; unclassified Gammaproteobacteria; Gallaecimonas; </t>
  </si>
  <si>
    <t xml:space="preserve">cellular organisms; Bacteria; Proteobacteria; Gammaproteobacteria; Methylococcales; Methylococcaceae; Methylovulum; </t>
  </si>
  <si>
    <t xml:space="preserve">cellular organisms; Eukaryota; Opisthokonta; Fungi; Dikarya; Ascomycota; saccharomyceta; Saccharomycotina; Saccharomycetes; Saccharomycetales; Debaryomycetaceae; Millerozyma; </t>
  </si>
  <si>
    <t xml:space="preserve">cellular organisms; Eukaryota; Opisthokonta; Fungi; Dikarya; Ascomycota; saccharomyceta; Saccharomycotina; Saccharomycetes; Saccharomycetales; Debaryomycetaceae; Babjeviella; </t>
  </si>
  <si>
    <t xml:space="preserve">cellular organisms; Bacteria; Terrabacteria group; Firmicutes; Clostridia; Thermoanaerobacterales; Thermoanaerobacterales Family III. Incertae Sedis; Syntrophaceticus; </t>
  </si>
  <si>
    <t xml:space="preserve">cellular organisms; Bacteria; Proteobacteria; Gammaproteobacteria; Oceanospirillales; Alcanivoracaceae; Marinicella; </t>
  </si>
  <si>
    <t xml:space="preserve">cellular organisms; Bacteria; FCB group; Bacteroidetes/Chlorobi group; Bacteroidetes; Bacteroidia; Marinilabiliales; Marinifilaceae; Marinifilum; </t>
  </si>
  <si>
    <t xml:space="preserve">cellular organisms; Bacteria; Proteobacteria; Alphaproteobacteria; Rhodobacterales; Rhodobacteraceae; Celeribacter; </t>
  </si>
  <si>
    <t xml:space="preserve">cellular organisms; Bacteria; Terrabacteria group; Actinobacteria; Actinobacteria; Micrococcales; Microbacteriaceae; Herbiconiux; </t>
  </si>
  <si>
    <t xml:space="preserve">cellular organisms; Bacteria; Rhodothermaeota; Rhodothermia; Rhodothermales; Rubricoccaceae; Rubricoccus; </t>
  </si>
  <si>
    <t xml:space="preserve">cellular organisms; Bacteria; Proteobacteria; Gammaproteobacteria; Enterobacterales; Enterobacteriaceae; Gibbsiella; </t>
  </si>
  <si>
    <t xml:space="preserve">cellular organisms; Bacteria; Proteobacteria; Betaproteobacteria; Nitrosomonadales; Gallionellaceae; Sulfuricella; </t>
  </si>
  <si>
    <t xml:space="preserve">cellular organisms; Bacteria; Terrabacteria group; Firmicutes; Bacilli; Bacillales; Planococcaceae; Bhargavaea; </t>
  </si>
  <si>
    <t xml:space="preserve">cellular organisms; Bacteria; Nitrospirae; Nitrospira; Nitrospirales; Nitrospiraceae; Candidatus Magnetoovum; </t>
  </si>
  <si>
    <t xml:space="preserve">cellular organisms; Eukaryota; Euglenozoa; Kinetoplastida; Trypanosomatidae; Strigomonadinae; Angomonas; </t>
  </si>
  <si>
    <t xml:space="preserve">cellular organisms; Bacteria; Proteobacteria; Gammaproteobacteria; Thiotrichales; Thiotrichaceae; Candidatus Marithrix; </t>
  </si>
  <si>
    <t xml:space="preserve">cellular organisms; Bacteria; Proteobacteria; Alphaproteobacteria; Rhodobacterales; Rhodobacteraceae; Pacificibacter; </t>
  </si>
  <si>
    <t xml:space="preserve">cellular organisms; Bacteria; Proteobacteria; Betaproteobacteria; Nitrosomonadales; Sterolibacteriaceae; Sulfuritalea; </t>
  </si>
  <si>
    <t xml:space="preserve">cellular organisms; Bacteria; Proteobacteria; Alphaproteobacteria; Rhodobacterales; Hyphomonadaceae; Ponticaulis; </t>
  </si>
  <si>
    <t xml:space="preserve">cellular organisms; Bacteria; Proteobacteria; delta/epsilon subdivisions; Deltaproteobacteria; unclassified Deltaproteobacteria; Deferrisoma; </t>
  </si>
  <si>
    <t xml:space="preserve">cellular organisms; Eukaryota; Opisthokonta; Fungi; Dikarya; Ascomycota; saccharomyceta; Pezizomycotina; leotiomyceta; Eurotiomycetes; Eurotiomycetidae; Eurotiales; Trichocomaceae; Rasamsonia; </t>
  </si>
  <si>
    <t xml:space="preserve">cellular organisms; Bacteria; Terrabacteria group; Firmicutes; Bacilli; Bacillales; Thermoactinomycetaceae; Marininema; </t>
  </si>
  <si>
    <t xml:space="preserve">cellular organisms; Bacteria; Thermotogae; Thermotogae; Kosmotogales; Kosmotogaceae; Mesotoga; </t>
  </si>
  <si>
    <t xml:space="preserve">cellular organisms; Bacteria; Terrabacteria group; Actinobacteria; Actinobacteria; Micrococcales; Dermatophilaceae; Austwickia; </t>
  </si>
  <si>
    <t xml:space="preserve">cellular organisms; Bacteria; Proteobacteria; Gammaproteobacteria; Orbales; Orbaceae; Gilliamella; </t>
  </si>
  <si>
    <t xml:space="preserve">cellular organisms; Bacteria; Proteobacteria; Alphaproteobacteria; Rhodobacterales; Rhodobacteraceae; Planktotalea; </t>
  </si>
  <si>
    <t xml:space="preserve">cellular organisms; Bacteria; Proteobacteria; Alphaproteobacteria; Rhodobacterales; Rhodobacteraceae; Oceaniovalibus; </t>
  </si>
  <si>
    <t xml:space="preserve">cellular organisms; Bacteria; Proteobacteria; Gammaproteobacteria; Methylococcales; Methylococcaceae; Methylomarinum; </t>
  </si>
  <si>
    <t xml:space="preserve">cellular organisms; Bacteria; Terrabacteria group; Firmicutes; Bacilli; Bacillales; Bacillaceae; Psychrobacillus; </t>
  </si>
  <si>
    <t xml:space="preserve">cellular organisms; Bacteria; Proteobacteria; delta/epsilon subdivisions; Deltaproteobacteria; Desulfobacterales; Desulfobacteraceae; Desulfamplus; </t>
  </si>
  <si>
    <t xml:space="preserve">cellular organisms; Bacteria; FCB group; Bacteroidetes/Chlorobi group; Bacteroidetes; Bacteroidia; Bacteroidales; Prevotellaceae; Alloprevotella; </t>
  </si>
  <si>
    <t xml:space="preserve">cellular organisms; Bacteria; Proteobacteria; Alphaproteobacteria; Sneathiellales; Sneathiellaceae; Oceanibacterium; </t>
  </si>
  <si>
    <t xml:space="preserve">cellular organisms; Bacteria; Terrabacteria group; Firmicutes; Bacilli; Bacillales; Bacillaceae; Fictibacillus; </t>
  </si>
  <si>
    <t xml:space="preserve">cellular organisms; Bacteria; Proteobacteria; Gammaproteobacteria; Enterobacterales; Enterobacteriaceae; Pluralibacter; </t>
  </si>
  <si>
    <t xml:space="preserve">cellular organisms; Bacteria; Balneolaeota; Balneolia; Balneolales; Balneolaceae; Aliifodinibius; </t>
  </si>
  <si>
    <t xml:space="preserve">cellular organisms; Bacteria; Terrabacteria group; Actinobacteria; Actinobacteria; Pseudonocardiales; Pseudonocardiaceae; Haloechinothrix; </t>
  </si>
  <si>
    <t xml:space="preserve">cellular organisms; Bacteria; Proteobacteria; Alphaproteobacteria; Rhodobacterales; Rhodobacteraceae; Falsirhodobacter; </t>
  </si>
  <si>
    <t xml:space="preserve">cellular organisms; Bacteria; Terrabacteria group; Actinobacteria; Actinobacteria; Micrococcales; unclassified Micrococcales; Timonella; </t>
  </si>
  <si>
    <t xml:space="preserve">cellular organisms; Eukaryota; Opisthokonta; Fungi; Dikarya; Ascomycota; saccharomyceta; Pezizomycotina; leotiomyceta; dothideomyceta; Dothideomycetes; Dothideomycetes incertae sedis; Venturiales; Sympoventuriaceae; Verruconis; </t>
  </si>
  <si>
    <t xml:space="preserve">cellular organisms; Bacteria; Thermotogae; Thermotogae; Petrotogales; Petrotogaceae; Defluviitoga; </t>
  </si>
  <si>
    <t xml:space="preserve">cellular organisms; Bacteria; Proteobacteria; Alphaproteobacteria; Rhodobacterales; Rhodobacteraceae; Jhaorihella; </t>
  </si>
  <si>
    <t xml:space="preserve">cellular organisms; Bacteria; Proteobacteria; Alphaproteobacteria; Parvularculales; Parvularculaceae; Amphiplicatus; </t>
  </si>
  <si>
    <t xml:space="preserve">cellular organisms; Bacteria; Proteobacteria; Alphaproteobacteria; Rhodospirillales; Rhodospirillaceae; Niveispirillum; </t>
  </si>
  <si>
    <t xml:space="preserve">cellular organisms; Bacteria; Terrabacteria group; Actinobacteria; Actinobacteria; Propionibacteriales; Nocardioidaceae; Mumia; </t>
  </si>
  <si>
    <t xml:space="preserve">cellular organisms; Bacteria; FCB group; Bacteroidetes/Chlorobi group; Bacteroidetes; Saprospiria; Saprospirales; Haliscomenobacteraceae; Phaeodactylibacter; </t>
  </si>
  <si>
    <t xml:space="preserve">cellular organisms; Bacteria; Proteobacteria; Alphaproteobacteria; Rhodobacterales; Rhodobacteraceae; Halocynthiibacter; </t>
  </si>
  <si>
    <t xml:space="preserve">cellular organisms; Bacteria; PVC group; Planctomycetes; Planctomycetia; Planctomycetales; Planctomycetaceae; Rubripirellula; </t>
  </si>
  <si>
    <t xml:space="preserve">cellular organisms; Bacteria; Proteobacteria; Alphaproteobacteria; Rhodobacterales; Rhodobacteraceae; Puniceibacterium; </t>
  </si>
  <si>
    <t xml:space="preserve">cellular organisms; Bacteria; Proteobacteria; Alphaproteobacteria; Rhodobacterales; Rhodobacteraceae; Aestuariivita; </t>
  </si>
  <si>
    <t xml:space="preserve">cellular organisms; Bacteria; Proteobacteria; Gammaproteobacteria; Chromatiales; Wenzhouxiangellaceae; Wenzhouxiangella; </t>
  </si>
  <si>
    <t xml:space="preserve">cellular organisms; Bacteria; Terrabacteria group; Firmicutes; Bacilli; Bacillales; Paenibacillaceae; Gorillibacterium; </t>
  </si>
  <si>
    <t xml:space="preserve">cellular organisms; Bacteria; Terrabacteria group; Actinobacteria; Actinobacteria; Micrococcales; Micrococcaceae; Glutamicibacter; </t>
  </si>
  <si>
    <t xml:space="preserve">cellular organisms; Bacteria; Terrabacteria group; Actinobacteria; Actinobacteria; Micrococcales; Microbacteriaceae; Cnuibacter; </t>
  </si>
  <si>
    <t xml:space="preserve">cellular organisms; Bacteria; Acidobacteria; Acidobacteriia; Acidobacteriales; Acidobacteriaceae; Terracidiphilus; </t>
  </si>
  <si>
    <t xml:space="preserve">cellular organisms; Bacteria; Proteobacteria; Alphaproteobacteria; Rhodobacterales; Rhodobacteraceae; Nioella; </t>
  </si>
  <si>
    <t xml:space="preserve">cellular organisms; Bacteria; Proteobacteria; delta/epsilon subdivisions; Deltaproteobacteria; Desulfarculales; Desulfarculaceae; Dethiosulfatarculus; </t>
  </si>
  <si>
    <t xml:space="preserve">cellular organisms; Bacteria; Proteobacteria; Alphaproteobacteria; Rhodospirillales; Rhodospirillaceae; Haematospirillum; </t>
  </si>
  <si>
    <t xml:space="preserve">cellular organisms; Bacteria; Proteobacteria; Gammaproteobacteria; Chromatiales; Chromatiaceae; Candidatus Tenderia; </t>
  </si>
  <si>
    <t xml:space="preserve">cellular organisms; Bacteria; Proteobacteria; Gammaproteobacteria; Pseudomonadales; Pseudomonadaceae; Oblitimonas; </t>
  </si>
  <si>
    <t xml:space="preserve">cellular organisms; Bacteria; FCB group; Fibrobacteres; Chitinispirillia; Chitinispirillales; Chitinispirillaceae; Chitinispirillum; </t>
  </si>
  <si>
    <t xml:space="preserve">cellular organisms; Bacteria; Terrabacteria group; Firmicutes; Bacilli; Bacillales; Bacillaceae; Salipaludibacillus; </t>
  </si>
  <si>
    <t xml:space="preserve">cellular organisms; Bacteria; Terrabacteria group; Firmicutes; Bacilli; Bacillales; Bacillaceae; Parageobacillus; </t>
  </si>
  <si>
    <t xml:space="preserve">cellular organisms; Eukaryota; Opisthokonta; Fungi; Dikarya; Basidiomycota; Agaricomycotina; Tremellomycetes; Tremellales; Naemateliaceae; Naematelia; </t>
  </si>
  <si>
    <t xml:space="preserve">cellular organisms; Bacteria; Spirochaetes; Spirochaetia; Spirochaetales; Spirochaetaceae; Sediminispirochaeta; </t>
  </si>
  <si>
    <t xml:space="preserve">cellular organisms; Bacteria; Terrabacteria group; Actinobacteria; Actinobacteria; Propionibacteriales; Propionibacteriaceae; Pseudopropionibacterium; </t>
  </si>
  <si>
    <t xml:space="preserve">cellular organisms; Bacteria; Proteobacteria; delta/epsilon subdivisions; Deltaproteobacteria; Desulfovibrionales; Desulfovibrionaceae; Halodesulfovibrio; </t>
  </si>
  <si>
    <t xml:space="preserve">cellular organisms; Eukaryota; Opisthokonta; Fungi; Dikarya; Ascomycota; saccharomyceta; Pezizomycotina; leotiomyceta; sordariomyceta; Sordariomycetes; Sordariomycetidae; Sordariales; Chaetomiaceae; Thermothelomyces; </t>
  </si>
  <si>
    <t xml:space="preserve">cellular organisms; Bacteria; Terrabacteria group; Firmicutes; Bacilli; Bacillales; Bacillaceae; Massilibacterium; </t>
  </si>
  <si>
    <t xml:space="preserve">cellular organisms; Bacteria; Terrabacteria group; Firmicutes; Erysipelotrichia; Erysipelotrichales; Erysipelotrichaceae; Massiliomicrobiota; </t>
  </si>
  <si>
    <t xml:space="preserve">cellular organisms; Bacteria; FCB group; Bacteroidetes/Chlorobi group; Bacteroidetes; Bacteroidia; Bacteroidales; Bacteroidaceae; Mediterranea; </t>
  </si>
  <si>
    <t xml:space="preserve">cellular organisms; Bacteria; Proteobacteria; Gammaproteobacteria; Chromatiales; Ectothiorhodospiraceae; Halofilum; </t>
  </si>
  <si>
    <t xml:space="preserve">cellular organisms; Bacteria; Proteobacteria; Gammaproteobacteria; Thiotrichales; unclassified Thiotrichales; Thioflexothrix; </t>
  </si>
  <si>
    <t xml:space="preserve">cellular organisms; Bacteria; Proteobacteria; Alphaproteobacteria; Rhodobacterales; Rhodobacteraceae; Marinibacterium; </t>
  </si>
  <si>
    <t xml:space="preserve">cellular organisms; Bacteria; Proteobacteria; Gammaproteobacteria; Immundisolibacterales; Immundisolibacteraceae; Immundisolibacter; </t>
  </si>
  <si>
    <t xml:space="preserve">cellular organisms; Bacteria; Terrabacteria group; Chloroflexi; Anaerolineae; Anaerolineales; Anaerolineaceae; Brevefilum; </t>
  </si>
  <si>
    <t xml:space="preserve">cellular organisms; Bacteria; Spirochaetes; Spirochaetia; Spirochaetales; Spirochaetaceae; Alkalispirochaeta; </t>
  </si>
  <si>
    <t xml:space="preserve">cellular organisms; Bacteria; Proteobacteria; Oligoflexia; Silvanigrellales; Silvanigrellaceae; Silvanigrella; </t>
  </si>
  <si>
    <t xml:space="preserve">cellular organisms; Bacteria; Proteobacteria; Alphaproteobacteria; Rhizobiales; Notoacmeibacteraceae; Notoacmeibacter; </t>
  </si>
  <si>
    <t xml:space="preserve">cellular organisms; Bacteria; Proteobacteria; Gammaproteobacteria; Cellvibrionales; Cellvibrionaceae; Agarilytica; </t>
  </si>
  <si>
    <t xml:space="preserve">cellular organisms; Bacteria; Proteobacteria; Betaproteobacteria; Burkholderiales; Comamonadaceae; Oryzisolibacter; </t>
  </si>
  <si>
    <t xml:space="preserve">cellular organisms; Bacteria; Proteobacteria; Alphaproteobacteria; Rhodobacterales; Rhodobacteraceae; Oceaniglobus; </t>
  </si>
  <si>
    <t xml:space="preserve">cellular organisms; Bacteria; Proteobacteria; Betaproteobacteria; Nitrosomonadales; Methylophilaceae; Methylophilus; </t>
  </si>
  <si>
    <t xml:space="preserve">cellular organisms; Bacteria; Spirochaetes; Spirochaetia; Spirochaetales; Borreliaceae; Borrelia; </t>
  </si>
  <si>
    <t xml:space="preserve">cellular organisms; Bacteria; Proteobacteria; Gammaproteobacteria; Legionellales; Legionellaceae; Tatlockia; </t>
  </si>
  <si>
    <t xml:space="preserve">cellular organisms; Bacteria; Proteobacteria; Gammaproteobacteria; Enterobacterales; Morganellaceae; Arsenophonus; </t>
  </si>
  <si>
    <t xml:space="preserve">cellular organisms; Bacteria; Proteobacteria; Gammaproteobacteria; Pasteurellales; Pasteurellaceae; Pasteurella; </t>
  </si>
  <si>
    <t xml:space="preserve">cellular organisms; Bacteria; Proteobacteria; Gammaproteobacteria; Legionellales; Coxiellaceae; Coxiella; </t>
  </si>
  <si>
    <t xml:space="preserve">cellular organisms; Bacteria; Terrabacteria group; Firmicutes; Clostridia; Clostridiales; Lachnospiraceae; Roseburia; </t>
  </si>
  <si>
    <t xml:space="preserve">cellular organisms; Bacteria; Terrabacteria group; Firmicutes; Clostridia; Clostridiales; Syntrophomonadaceae; Syntrophomonas; </t>
  </si>
  <si>
    <t xml:space="preserve">cellular organisms; Bacteria; Terrabacteria group; Firmicutes; Negativicutes; Veillonellales; Veillonellaceae; Megasphaera; </t>
  </si>
  <si>
    <t xml:space="preserve">cellular organisms; Bacteria; Aquificae; Aquificae; Aquificales; Aquificaceae; Hydrogenobacter; </t>
  </si>
  <si>
    <t xml:space="preserve">cellular organisms; Bacteria; Proteobacteria; Alphaproteobacteria; Rickettsiales; Anaplasmataceae; Wolbachieae; Wolbachia; </t>
  </si>
  <si>
    <t xml:space="preserve">cellular organisms; Bacteria; Proteobacteria; Gammaproteobacteria; Oceanospirillales; Oceanospirillaceae; Oceanospirillum; </t>
  </si>
  <si>
    <t xml:space="preserve">cellular organisms; Bacteria; FCB group; Bacteroidetes/Chlorobi group; Bacteroidetes; Saprospiria; Saprospirales; Saprospiraceae; Saprospira; </t>
  </si>
  <si>
    <t xml:space="preserve">cellular organisms; Bacteria; Terrabacteria group; Cyanobacteria/Melainabacteria group; Cyanobacteria; Synechococcales; Merismopediaceae; Aphanocapsa; </t>
  </si>
  <si>
    <t xml:space="preserve">cellular organisms; Bacteria; Proteobacteria; Betaproteobacteria; Nitrosomonadales; Nitrosomonadaceae; Nitrosovibrio; </t>
  </si>
  <si>
    <t xml:space="preserve">cellular organisms; Bacteria; Terrabacteria group; Firmicutes; Bacilli; Lactobacillales; Lactobacillaceae; Pediococcus; </t>
  </si>
  <si>
    <t xml:space="preserve">cellular organisms; Bacteria; Terrabacteria group; Firmicutes; Clostridia; Clostridiales; Clostridiaceae; Sarcina; </t>
  </si>
  <si>
    <t xml:space="preserve">cellular organisms; Bacteria; Terrabacteria group; Firmicutes; Bacilli; Lactobacillales; Aerococcaceae; Aerococcus; </t>
  </si>
  <si>
    <t xml:space="preserve">cellular organisms; Bacteria; Terrabacteria group; Firmicutes; Bacilli; Lactobacillales; Carnobacteriaceae; Alloiococcus; </t>
  </si>
  <si>
    <t xml:space="preserve">cellular organisms; Bacteria; Terrabacteria group; Tenericutes; Mollicutes; Acholeplasmatales; Acholeplasmataceae; Acholeplasma; </t>
  </si>
  <si>
    <t xml:space="preserve">cellular organisms; Archaea; Euryarchaeota; Methanococci; Methanococcales; Methanococcaceae; Methanococcus; </t>
  </si>
  <si>
    <t xml:space="preserve">cellular organisms; Archaea; Euryarchaeota; Methanomicrobia; Methanosarcinales; Methanosaetaceae; Methanothrix; </t>
  </si>
  <si>
    <t xml:space="preserve">cellular organisms; Archaea; Euryarchaeota; Methanomicrobia; Methanosarcinales; Methanosarcinaceae; Methanococcoides; </t>
  </si>
  <si>
    <t xml:space="preserve">cellular organisms; Archaea; Euryarchaeota; Halobacteria; Halobacteriales; Halobacteriaceae; Halobacterium; </t>
  </si>
  <si>
    <t xml:space="preserve">cellular organisms; Archaea; Euryarchaeota; Halobacteria; Natrialbales; Natrialbaceae; Natronobacterium; </t>
  </si>
  <si>
    <t xml:space="preserve">cellular organisms; Archaea; Euryarchaeota; Methanopyri; Methanopyrales; Methanopyraceae; Methanopyrus; </t>
  </si>
  <si>
    <t xml:space="preserve">cellular organisms; Bacteria; Terrabacteria group; Firmicutes; Clostridia; Halanaerobiales; Halanaerobiaceae; Halanaerobium; </t>
  </si>
  <si>
    <t xml:space="preserve">cellular organisms; Bacteria; Proteobacteria; Gammaproteobacteria; Chromatiales; Ectothiorhodospiraceae; Arhodomonas; </t>
  </si>
  <si>
    <t xml:space="preserve">cellular organisms; Bacteria; Proteobacteria; Gammaproteobacteria; Xanthomonadales; Xanthomonadaceae; Xylella; </t>
  </si>
  <si>
    <t xml:space="preserve">cellular organisms; Bacteria; Terrabacteria group; Actinobacteria; Actinobacteria; Bifidobacteriales; Bifidobacteriaceae; Gardnerella; </t>
  </si>
  <si>
    <t xml:space="preserve">cellular organisms; Bacteria; Proteobacteria; Gammaproteobacteria; Cardiobacteriales; Cardiobacteriaceae; Cardiobacterium; </t>
  </si>
  <si>
    <t xml:space="preserve">cellular organisms; Bacteria; Terrabacteria group; Firmicutes; Bacilli; Lactobacillales; Carnobacteriaceae; Carnobacterium; </t>
  </si>
  <si>
    <t xml:space="preserve">cellular organisms; Eukaryota; Rhodophyta; Florideophyceae; Rhodymeniophycidae; Ceramiales; Rhodomelaceae; Polysiphonioideae; Polysiphonia; </t>
  </si>
  <si>
    <t xml:space="preserve">cellular organisms; Eukaryota; Stramenopiles; PX clade; Phaeophyceae; Dictyotales; Dictyotaceae; Dictyota; </t>
  </si>
  <si>
    <t xml:space="preserve">cellular organisms; Eukaryota; Cryptophyta; Cryptomonadales; Cryptomonadaceae; Cryptomonas; </t>
  </si>
  <si>
    <t xml:space="preserve">cellular organisms; Eukaryota; Euglenozoa; Euglenida; Euglenales; Euglenaceae; Euglena; </t>
  </si>
  <si>
    <t xml:space="preserve">cellular organisms; Eukaryota; Viridiplantae; Chlorophyta; Chlorophyceae; Sphaeropleales; Hydrodictyaceae; Pediastrum; </t>
  </si>
  <si>
    <t xml:space="preserve">cellular organisms; Eukaryota; Opisthokonta; Fungi; Dikarya; Ascomycota; Taphrinomycotina; Pneumocystidomycetes; Pneumocystidales; Pneumocystidaceae; Pneumocystis; </t>
  </si>
  <si>
    <t xml:space="preserve">cellular organisms; Eukaryota; Stramenopiles; Oomycetes; Pythiales; Pythiaceae; Pythium; </t>
  </si>
  <si>
    <t xml:space="preserve">cellular organisms; Eukaryota; Opisthokonta; Fungi; Chytridiomycota; Chytridiomycetes; Spizellomycetales; Spizellomycetaceae; Spizellomyces; </t>
  </si>
  <si>
    <t xml:space="preserve">cellular organisms; Eukaryota; Opisthokonta; Fungi; Zoopagomycota; Kickxellomycotina; Kickxellales; Kickxellaceae; Coemansia; </t>
  </si>
  <si>
    <t xml:space="preserve">cellular organisms; Eukaryota; Opisthokonta; Fungi; Dikarya; Ascomycota; saccharomyceta; Saccharomycotina; Saccharomycetes; Saccharomycetales; Saccharomycetaceae; Kluyveromyces; </t>
  </si>
  <si>
    <t xml:space="preserve">cellular organisms; Eukaryota; Opisthokonta; Fungi; Dikarya; Ascomycota; saccharomyceta; Saccharomycotina; Saccharomycetes; Saccharomycetales; Saccharomycetaceae; Pachysolen; </t>
  </si>
  <si>
    <t xml:space="preserve">cellular organisms; Eukaryota; Opisthokonta; Fungi; Dikarya; Ascomycota; saccharomyceta; Pezizomycotina; leotiomyceta; sordariomyceta; Sordariomycetes; Hypocreomycetidae; Hypocreales; Hypocreaceae; Hypomyces; </t>
  </si>
  <si>
    <t xml:space="preserve">cellular organisms; Eukaryota; Opisthokonta; Fungi; Dikarya; Ascomycota; saccharomyceta; Pezizomycotina; leotiomyceta; dothideomyceta; Dothideomycetes; Pleosporomycetidae; Pleosporales; Pleosporineae; Pleosporaceae; Curvularia; </t>
  </si>
  <si>
    <t xml:space="preserve">cellular organisms; Eukaryota; Opisthokonta; Fungi; Dikarya; Basidiomycota; Agaricomycotina; Agaricomycetes; Agaricomycetes incertae sedis; Polyporales; Grifolaceae; Grifola; </t>
  </si>
  <si>
    <t xml:space="preserve">cellular organisms; Eukaryota; Alveolata; Apicomplexa; Conoidasida; Coccidia; Eucoccidiorida; Eimeriorina; Cryptosporidiidae; Cryptosporidium; </t>
  </si>
  <si>
    <t xml:space="preserve">cellular organisms; Eukaryota; Alveolata; Apicomplexa; Aconoidasida; Piroplasmida; Theileriidae; Theileria; </t>
  </si>
  <si>
    <t xml:space="preserve">cellular organisms; Eukaryota; Opisthokonta; Fungi; Dikarya; Ascomycota; saccharomyceta; Pezizomycotina; Orbiliomycetes; Orbiliales; Orbiliaceae; Arthrobotrys; </t>
  </si>
  <si>
    <t xml:space="preserve">cellular organisms; Bacteria; Proteobacteria; Gammaproteobacteria; Chromatiales; Chromatiaceae; Thiocystis; </t>
  </si>
  <si>
    <t xml:space="preserve">cellular organisms; Eukaryota; Opisthokonta; Fungi; Dikarya; Ascomycota; saccharomyceta; Saccharomycotina; Saccharomycetes; Saccharomycetales; Metschnikowiaceae; Metschnikowia; </t>
  </si>
  <si>
    <t xml:space="preserve">cellular organisms; Bacteria; Proteobacteria; Betaproteobacteria; Burkholderiales; Comamonadaceae; Brachymonas; </t>
  </si>
  <si>
    <t xml:space="preserve">cellular organisms; Bacteria; Proteobacteria; delta/epsilon subdivisions; Deltaproteobacteria; Desulfobacterales; Desulfobacteraceae; Desulfobacula; </t>
  </si>
  <si>
    <t xml:space="preserve">cellular organisms; Bacteria; Thermotogae; Thermotogae; Petrotogales; Petrotogaceae; Geotoga; </t>
  </si>
  <si>
    <t xml:space="preserve">cellular organisms; Bacteria; Terrabacteria group; Actinobacteria; Actinobacteria; Actinomycetales; Actinomycetaceae; Arcanobacterium; </t>
  </si>
  <si>
    <t xml:space="preserve">cellular organisms; Bacteria; Proteobacteria; Alphaproteobacteria; Holosporales; unclassified Holosporales; Caedibacter; </t>
  </si>
  <si>
    <t xml:space="preserve">cellular organisms; Archaea; Euryarchaeota; Halobacteria; Natrialbales; Natrialbaceae; Natronococcus; </t>
  </si>
  <si>
    <t xml:space="preserve">cellular organisms; Eukaryota; Rhodophyta; Florideophyceae; Rhodymeniophycidae; Ceramiales; Rhodomelaceae; Chondrieae; Chondria; </t>
  </si>
  <si>
    <t xml:space="preserve">cellular organisms; Eukaryota; Rhodophyta; Florideophyceae; Hildenbrandiophycidae; Hildenbrandiales; Hildenbrandiaceae; Hildenbrandia; </t>
  </si>
  <si>
    <t xml:space="preserve">cellular organisms; Bacteria; Terrabacteria group; Firmicutes; Tissierellia; Tissierellales; Peptoniphilaceae; Helcococcus; </t>
  </si>
  <si>
    <t xml:space="preserve">cellular organisms; Bacteria; Terrabacteria group; Firmicutes; Clostridia; Halanaerobiales; Halanaerobiaceae; Halothermothrix; </t>
  </si>
  <si>
    <t xml:space="preserve">cellular organisms; Bacteria; Proteobacteria; delta/epsilon subdivisions; Deltaproteobacteria; Desulfurellales; Desulfurellaceae; Desulfurella; </t>
  </si>
  <si>
    <t xml:space="preserve">cellular organisms; Bacteria; Proteobacteria; Gammaproteobacteria; Oceanospirillales; Halomonadaceae; Zymobacter group; Zymobacter; </t>
  </si>
  <si>
    <t xml:space="preserve">cellular organisms; Eukaryota; Haptophyceae; Phaeocystales; Phaeocystaceae; Phaeocystis; </t>
  </si>
  <si>
    <t xml:space="preserve">cellular organisms; Bacteria; Terrabacteria group; Tenericutes; Mollicutes; Acholeplasmatales; Acholeplasmataceae; Candidatus Phytoplasma; </t>
  </si>
  <si>
    <t xml:space="preserve">cellular organisms; Bacteria; Terrabacteria group; Firmicutes; Clostridia; Clostridiales; Eubacteriaceae; Acetobacterium; </t>
  </si>
  <si>
    <t xml:space="preserve">cellular organisms; Bacteria; Proteobacteria; Gammaproteobacteria; Enterobacterales; Yersiniaceae; Rahnella; </t>
  </si>
  <si>
    <t xml:space="preserve">cellular organisms; Eukaryota; Viridiplantae; Chlorophyta; Trebouxiophyceae; Microthamniales; Microthamnion; </t>
  </si>
  <si>
    <t xml:space="preserve">cellular organisms; Eukaryota; Opisthokonta; Fungi; Dikarya; Basidiomycota; Agaricomycotina; Agaricomycetes; Agaricomycetes incertae sedis; Polyporales; Fomitopsidaceae; Fomitopsis; </t>
  </si>
  <si>
    <t xml:space="preserve">cellular organisms; Eukaryota; Opisthokonta; Fungi; Zoopagomycota; Entomophthoromycotina; Entomophthoromycetes; Entomophthorales; Ancylistaceae; Conidiobolus; </t>
  </si>
  <si>
    <t xml:space="preserve">cellular organisms; Eukaryota; Alveolata; Apicomplexa; Conoidasida; Gregarinasina; Eugregarinorida; Gregarinidae; Gregarina; </t>
  </si>
  <si>
    <t xml:space="preserve">cellular organisms; Eukaryota; Rhodophyta; Compsopogonophyceae; Erythropeltidales; Erythrotrichiaceae; Erythrocladia; </t>
  </si>
  <si>
    <t xml:space="preserve">cellular organisms; Eukaryota; Rhodophyta; Florideophyceae; Rhodymeniophycidae; Ceramiales; Ceramiaceae; Griffithsia; </t>
  </si>
  <si>
    <t xml:space="preserve">cellular organisms; Eukaryota; Opisthokonta; Fungi; Mucoromycota; Mucoromycotina; Mucorales; Mucorineae; Mucoraceae; Parasitella; </t>
  </si>
  <si>
    <t xml:space="preserve">cellular organisms; Bacteria; Proteobacteria; Gammaproteobacteria; Chromatiales; Ectothiorhodospiraceae; Nitrococcus; </t>
  </si>
  <si>
    <t xml:space="preserve">cellular organisms; Bacteria; Nitrospinae/Tectomicrobia group; Nitrospinae; Nitrospinia; Nitrospinales; Nitrospinaceae; Nitrospina; </t>
  </si>
  <si>
    <t xml:space="preserve">cellular organisms; Bacteria; Proteobacteria; delta/epsilon subdivisions; Deltaproteobacteria; Desulfovibrionales; Desulfovibrionaceae; Bilophila; </t>
  </si>
  <si>
    <t xml:space="preserve">cellular organisms; Bacteria; Acidobacteria; Holophagae; Holophagales; Holophagaceae; Holophaga; </t>
  </si>
  <si>
    <t xml:space="preserve">cellular organisms; Eukaryota; Opisthokonta; Fungi; Dikarya; Basidiomycota; Agaricomycotina; Agaricomycetes; Agaricomycetidae; Agaricales; Pluteaceae; Volvariella; </t>
  </si>
  <si>
    <t xml:space="preserve">cellular organisms; Bacteria; Terrabacteria group; Actinobacteria; Actinobacteria; Micrococcales; Dermabacteraceae; Dermabacter; </t>
  </si>
  <si>
    <t xml:space="preserve">cellular organisms; Eukaryota; Opisthokonta; Fungi; Dikarya; Ascomycota; saccharomyceta; Saccharomycotina; Saccharomycetes; Saccharomycetales; Debaryomycetaceae; Candida/Lodderomyces clade; Lodderomyces; </t>
  </si>
  <si>
    <t xml:space="preserve">cellular organisms; Bacteria; Terrabacteria group; Actinobacteria; Actinobacteria; Pseudonocardiales; Pseudonocardiaceae; Thermocrispum; </t>
  </si>
  <si>
    <t xml:space="preserve">cellular organisms; Eukaryota; Viridiplantae; Chlorophyta; Trebouxiophyceae; Trebouxiophyceae incertae sedis; Botryococcaceae; Botryococcus; </t>
  </si>
  <si>
    <t xml:space="preserve">cellular organisms; Bacteria; Terrabacteria group; Firmicutes; Negativicutes; Veillonellales; Veillonellaceae; Dialister; </t>
  </si>
  <si>
    <t xml:space="preserve">cellular organisms; Eukaryota; Opisthokonta; Fungi; Dikarya; Ascomycota; saccharomyceta; Pezizomycotina; leotiomyceta; dothideomyceta; Dothideomycetes; Pleosporomycetidae; Pleosporales; Pleosporineae; Pleosporaceae; Setosphaeria; </t>
  </si>
  <si>
    <t xml:space="preserve">cellular organisms; Bacteria; Proteobacteria; delta/epsilon subdivisions; Deltaproteobacteria; Desulfobacterales; Desulfobulbaceae; Desulforhopalus; </t>
  </si>
  <si>
    <t xml:space="preserve">cellular organisms; Bacteria; Proteobacteria; Betaproteobacteria; Burkholderiales; Sutterellaceae; Sutterella; </t>
  </si>
  <si>
    <t xml:space="preserve">cellular organisms; Bacteria; Terrabacteria group; Firmicutes; Tissierellia; Tissierellales; Tissierellaceae; Tissierella; </t>
  </si>
  <si>
    <t xml:space="preserve">cellular organisms; Eukaryota; Viridiplantae; Chlorophyta; prasinophytes; Mamiellophyceae; Mamiellales; Bathycoccaceae; Bathycoccus; </t>
  </si>
  <si>
    <t xml:space="preserve">cellular organisms; Eukaryota; Stramenopiles; Bacillariophyta; Bacillariophyceae; Bacillariophycidae; Bacillariales; Bacillariaceae; Pseudo-nitzschia; </t>
  </si>
  <si>
    <t xml:space="preserve">cellular organisms; Eukaryota; Opisthokonta; Fungi; Dikarya; Ascomycota; saccharomyceta; Pezizomycotina; leotiomyceta; sordariomyceta; Sordariomycetes; Hypocreomycetidae; Hypocreales; Clavicipitaceae; Hypocrella; </t>
  </si>
  <si>
    <t xml:space="preserve">cellular organisms; Bacteria; Terrabacteria group; Firmicutes; Clostridia; Halanaerobiales; Halobacteroidaceae; Halobacteroides; </t>
  </si>
  <si>
    <t xml:space="preserve">cellular organisms; Bacteria; Terrabacteria group; Firmicutes; Clostridia; Thermoanaerobacterales; Thermoanaerobacteraceae; Moorella group; Ammonifex; </t>
  </si>
  <si>
    <t xml:space="preserve">cellular organisms; Bacteria; Terrabacteria group; Firmicutes; Clostridia; Thermoanaerobacterales; Thermoanaerobacterales Family III. Incertae Sedis; Caldicellulosiruptor; </t>
  </si>
  <si>
    <t xml:space="preserve">cellular organisms; Bacteria; Terrabacteria group; Firmicutes; Clostridia; Clostridiales; Clostridiaceae; Caloramator; </t>
  </si>
  <si>
    <t xml:space="preserve">cellular organisms; Bacteria; Terrabacteria group; Firmicutes; Clostridia; Clostridiales; Clostridiaceae; Oxobacter; </t>
  </si>
  <si>
    <t xml:space="preserve">cellular organisms; Eukaryota; Alveolata; Apicomplexa; Conoidasida; Coccidia; Eucoccidiorida; Eimeriorina; Eimeriidae; Cyclospora; </t>
  </si>
  <si>
    <t xml:space="preserve">cellular organisms; Bacteria; Proteobacteria; Alphaproteobacteria; Holosporales; Holosporaceae; Holospora; </t>
  </si>
  <si>
    <t xml:space="preserve">cellular organisms; Bacteria; Proteobacteria; delta/epsilon subdivisions; Deltaproteobacteria; Desulfovibrionales; Desulfohalobiaceae; Desulfohalobium; </t>
  </si>
  <si>
    <t xml:space="preserve">cellular organisms; Bacteria; Deferribacteres; Deferribacteres; Deferribacterales; Deferribacteraceae; Geovibrio; </t>
  </si>
  <si>
    <t xml:space="preserve">cellular organisms; Bacteria; Terrabacteria group; Firmicutes; Clostridia; Clostridiales; Lachnospiraceae; Pseudobutyrivibrio; </t>
  </si>
  <si>
    <t xml:space="preserve">cellular organisms; Eukaryota; Rhodophyta; Florideophyceae; Corallinophycidae; Corallinales; Corallinaceae; Corallinoideae; Bossiella; </t>
  </si>
  <si>
    <t xml:space="preserve">cellular organisms; Bacteria; FCB group; Bacteroidetes/Chlorobi group; Bacteroidetes; Flavobacteriia; Flavobacteriales; Flavobacteriaceae; Gelidibacter; </t>
  </si>
  <si>
    <t xml:space="preserve">cellular organisms; Eukaryota; Viridiplantae; Chlorophyta; Chlorophyceae; Sphaeropleales; Bracteacoccaceae; Bracteacoccus; </t>
  </si>
  <si>
    <t xml:space="preserve">cellular organisms; Bacteria; Proteobacteria; delta/epsilon subdivisions; Deltaproteobacteria; Desulfobacterales; Desulfobulbaceae; Desulfofustis; </t>
  </si>
  <si>
    <t xml:space="preserve">cellular organisms; Bacteria; Proteobacteria; Gammaproteobacteria; Vibrionales; Vibrionaceae; Salinivibrio; </t>
  </si>
  <si>
    <t xml:space="preserve">cellular organisms; Bacteria; Terrabacteria group; Firmicutes; Clostridia; Clostridiales; Peptococcaceae; Dehalobacterium; </t>
  </si>
  <si>
    <t xml:space="preserve">cellular organisms; Bacteria; Terrabacteria group; Firmicutes; Negativicutes; Selenomonadales; Selenomonadaceae; Mitsuokella; </t>
  </si>
  <si>
    <t xml:space="preserve">cellular organisms; Bacteria; Terrabacteria group; Firmicutes; Clostridia; Clostridiales; Ruminococcaceae; Anaerofilum; </t>
  </si>
  <si>
    <t xml:space="preserve">cellular organisms; Bacteria; Proteobacteria; delta/epsilon subdivisions; Deltaproteobacteria; Desulfobacterales; Desulfobulbaceae; Desulfocapsa; </t>
  </si>
  <si>
    <t xml:space="preserve">cellular organisms; Bacteria; Proteobacteria; delta/epsilon subdivisions; Deltaproteobacteria; Desulfobacterales; Desulfobacteraceae; Desulfospira; </t>
  </si>
  <si>
    <t xml:space="preserve">cellular organisms; Bacteria; Proteobacteria; Alphaproteobacteria; Rhodobacterales; Rhodobacteraceae; Octadecabacter; </t>
  </si>
  <si>
    <t xml:space="preserve">cellular organisms; Archaea; TACK group; Crenarchaeota; Thermoprotei; Desulfurococcales; Pyrodictiaceae; Hyperthermus; </t>
  </si>
  <si>
    <t xml:space="preserve">cellular organisms; Archaea; Euryarchaeota; Archaeoglobi; Archaeoglobales; Archaeoglobaceae; Ferroglobus; </t>
  </si>
  <si>
    <t xml:space="preserve">cellular organisms; Bacteria; Terrabacteria group; Firmicutes; Negativicutes; Selenomonadales; Selenomonadaceae; Schwartzia; </t>
  </si>
  <si>
    <t xml:space="preserve">cellular organisms; Bacteria; Proteobacteria; Betaproteobacteria; Neisseriales; Chromobacteriaceae; Microvirgula; </t>
  </si>
  <si>
    <t xml:space="preserve">cellular organisms; Bacteria; Proteobacteria; delta/epsilon subdivisions; Epsilonproteobacteria; Campylobacterales; Campylobacteraceae; Sulfurospirillum; </t>
  </si>
  <si>
    <t xml:space="preserve">cellular organisms; Bacteria; Proteobacteria; Alphaproteobacteria; Rhodobacterales; Rhodobacteraceae; Sagittula; </t>
  </si>
  <si>
    <t xml:space="preserve">cellular organisms; Bacteria; Proteobacteria; Gammaproteobacteria; Legionellales; Coxiellaceae; Rickettsiella; </t>
  </si>
  <si>
    <t xml:space="preserve">cellular organisms; Bacteria; FCB group; Bacteroidetes/Chlorobi group; Bacteroidetes; Flavobacteriia; Flavobacteriales; Flavobacteriaceae; Empedobacter; </t>
  </si>
  <si>
    <t xml:space="preserve">cellular organisms; Bacteria; FCB group; Bacteroidetes/Chlorobi group; Bacteroidetes; Cytophagia; Cytophagales; Persicobacteraceae; Persicobacter; </t>
  </si>
  <si>
    <t xml:space="preserve">cellular organisms; Eukaryota; Opisthokonta; Fungi; Dikarya; Ascomycota; saccharomyceta; Pezizomycotina; leotiomyceta; sordariomyceta; Sordariomycetes; Hypocreomycetidae; Microascales; Ceratocystidaceae; Thielaviopsis; </t>
  </si>
  <si>
    <t xml:space="preserve">cellular organisms; Bacteria; Terrabacteria group; Chloroflexi; Dehalococcoidia; Dehalococcoidales; Dehalococcoidaceae; Dehalococcoides; </t>
  </si>
  <si>
    <t xml:space="preserve">cellular organisms; Eukaryota; Opisthokonta; Fungi; Dikarya; Basidiomycota; Ustilaginomycotina; Ustilaginomycetes; Ustilaginales; Ustilaginaceae; Melanopsichium; </t>
  </si>
  <si>
    <t xml:space="preserve">cellular organisms; Eukaryota; Opisthokonta; Fungi; Dikarya; Basidiomycota; Ustilaginomycotina; Ustilaginomycetes; Ustilaginales; Ustilaginaceae; Pseudozyma; </t>
  </si>
  <si>
    <t xml:space="preserve">cellular organisms; Archaea; Euryarchaeota; Halobacteria; Halobacteriales; Haloarculaceae; Natronomonas; </t>
  </si>
  <si>
    <t xml:space="preserve">cellular organisms; Eukaryota; Opisthokonta; Fungi; Mucoromycota; Mucoromycotina; Mucorales; Mucorineae; Choanephoraceae; Choanephoroideae; Choanephora; </t>
  </si>
  <si>
    <t xml:space="preserve">cellular organisms; Bacteria; Spirochaetes; Spirochaetia; Spirochaetales; Borreliaceae; Borreliella; </t>
  </si>
  <si>
    <t xml:space="preserve">cellular organisms; Eukaryota; Opisthokonta; Fungi; Dikarya; Ascomycota; saccharomyceta; Pezizomycotina; leotiomyceta; sordariomyceta; Sordariomycetes; Sordariomycetidae; Togniniales; Togniniaceae; Phaeoacremonium; </t>
  </si>
  <si>
    <t xml:space="preserve">cellular organisms; Eukaryota; Rhodophyta; Florideophyceae; Nemaliophycidae; Thoreales; Thoreaceae; Thorea; </t>
  </si>
  <si>
    <t xml:space="preserve">cellular organisms; Bacteria; Terrabacteria group; Firmicutes; Clostridia; Thermoanaerobacterales; Thermodesulfobiaceae; Coprothermobacter; </t>
  </si>
  <si>
    <t xml:space="preserve">cellular organisms; Bacteria; Terrabacteria group; Actinobacteria; Actinobacteria; Micrococcales; Intrasporangiaceae; Terracoccus; </t>
  </si>
  <si>
    <t xml:space="preserve">cellular organisms; Bacteria; Proteobacteria; Alphaproteobacteria; Rhizobiales; Phyllobacteriaceae; Aquamicrobium; </t>
  </si>
  <si>
    <t xml:space="preserve">cellular organisms; Bacteria; Proteobacteria; Gammaproteobacteria; Enterobacterales; Pectobacteriaceae; Brenneria; </t>
  </si>
  <si>
    <t xml:space="preserve">cellular organisms; Eukaryota; Opisthokonta; Fungi; Dikarya; Basidiomycota; Agaricomycotina; Agaricomycetes; Agaricomycetidae; Agaricales; Lyophyllaceae; Termitomyces; </t>
  </si>
  <si>
    <t xml:space="preserve">cellular organisms; Bacteria; Proteobacteria; Betaproteobacteria; Rhodocyclales; Azonexaceae; Dechloromonas; </t>
  </si>
  <si>
    <t xml:space="preserve">cellular organisms; Bacteria; Proteobacteria; Gammaproteobacteria; Oceanospirillales; Oceanospirillaceae; Neptunomonas; </t>
  </si>
  <si>
    <t xml:space="preserve">cellular organisms; Bacteria; Proteobacteria; Gammaproteobacteria; Pasteurellales; Pasteurellaceae; Mannheimia; </t>
  </si>
  <si>
    <t xml:space="preserve">cellular organisms; Bacteria; FCB group; Bacteroidetes/Chlorobi group; Bacteroidetes; Flavobacteriia; Flavobacteriales; Flavobacteriaceae; Myroides; </t>
  </si>
  <si>
    <t xml:space="preserve">cellular organisms; Bacteria; Terrabacteria group; Actinobacteria; Actinobacteria; Actinomycetales; Actinomycetaceae; Actinobaculum; </t>
  </si>
  <si>
    <t xml:space="preserve">cellular organisms; Archaea; TACK group; Crenarchaeota; Thermoprotei; Thermoproteales; Thermoproteaceae; Caldivirga; </t>
  </si>
  <si>
    <t xml:space="preserve">cellular organisms; Bacteria; Terrabacteria group; Firmicutes; Negativicutes; Acidaminococcales; Acidaminococcaceae; Succinispira; </t>
  </si>
  <si>
    <t xml:space="preserve">cellular organisms; Bacteria; Synergistetes; Synergistia; Synergistales; Synergistaceae; Aminomonas; </t>
  </si>
  <si>
    <t xml:space="preserve">cellular organisms; Bacteria; Synergistetes; Synergistia; Synergistales; Synergistaceae; Thermanaerovibrio; </t>
  </si>
  <si>
    <t xml:space="preserve">cellular organisms; Bacteria; Proteobacteria; Betaproteobacteria; Nitrosomonadales; Methylophilaceae; Methylovorus; </t>
  </si>
  <si>
    <t xml:space="preserve">cellular organisms; Bacteria; Terrabacteria group; Firmicutes; Negativicutes; Selenomonadales; Selenomonadaceae; Centipeda; </t>
  </si>
  <si>
    <t xml:space="preserve">cellular organisms; Bacteria; Proteobacteria; Gammaproteobacteria; Enterobacterales; Enterobacteriaceae; Buttiauxella; </t>
  </si>
  <si>
    <t xml:space="preserve">cellular organisms; Bacteria; Proteobacteria; Gammaproteobacteria; Enterobacterales; Budviciaceae; Leminorella; </t>
  </si>
  <si>
    <t xml:space="preserve">cellular organisms; Bacteria; Proteobacteria; Gammaproteobacteria; Aeromonadales; Succinivibrionaceae; Succinivibrio; </t>
  </si>
  <si>
    <t xml:space="preserve">cellular organisms; Bacteria; Terrabacteria group; Firmicutes; Negativicutes; Selenomonadales; Selenomonadaceae; Propionispira; </t>
  </si>
  <si>
    <t xml:space="preserve">cellular organisms; Bacteria; Terrabacteria group; Actinobacteria; Coriobacteriia; Eggerthellales; Eggerthellaceae; Cryptobacterium; </t>
  </si>
  <si>
    <t xml:space="preserve">cellular organisms; Bacteria; Terrabacteria group; Actinobacteria; Actinobacteria; Micrococcales; Beutenbergiaceae; Beutenbergia; </t>
  </si>
  <si>
    <t xml:space="preserve">cellular organisms; Bacteria; Proteobacteria; Alphaproteobacteria; Rhodospirillales; Rhodospirillaceae; Rhodovibrio; </t>
  </si>
  <si>
    <t xml:space="preserve">cellular organisms; Eukaryota; Opisthokonta; Fungi; Dikarya; Ascomycota; saccharomyceta; Pezizomycotina; leotiomyceta; Lecanoromycetes; OSLEUM clade; Lecanoromycetidae; Lecanorales; Lecanorineae; Parmeliaceae; Usnea; </t>
  </si>
  <si>
    <t xml:space="preserve">cellular organisms; Bacteria; Proteobacteria; delta/epsilon subdivisions; Deltaproteobacteria; Syntrophobacterales; Syntrophobacteraceae; Thermodesulforhabdus; </t>
  </si>
  <si>
    <t xml:space="preserve">cellular organisms; Bacteria; Proteobacteria; Gammaproteobacteria; Alteromonadales; Alteromonadaceae; Glaciecola; </t>
  </si>
  <si>
    <t xml:space="preserve">cellular organisms; Bacteria; Terrabacteria group; Firmicutes; Clostridia; Clostridiales; Clostridiaceae; Natronincola; </t>
  </si>
  <si>
    <t xml:space="preserve">cellular organisms; Bacteria; Proteobacteria; Betaproteobacteria; Burkholderiales; Alcaligenaceae; Oligella; </t>
  </si>
  <si>
    <t xml:space="preserve">cellular organisms; Eukaryota; Alveolata; Ciliophora; Intramacronucleata; Spirotrichea; Stichotrichia; Sporadotrichida; Oxytrichidae; Stylonychinae; Sterkiella; </t>
  </si>
  <si>
    <t xml:space="preserve">cellular organisms; Archaea; TACK group; Crenarchaeota; Thermoprotei; Acidilobales; Acidilobaceae; Acidilobus; </t>
  </si>
  <si>
    <t xml:space="preserve">cellular organisms; Bacteria; Proteobacteria; Gammaproteobacteria; Alteromonadales; Alteromonadaceae; Alishewanella; </t>
  </si>
  <si>
    <t xml:space="preserve">cellular organisms; Bacteria; PVC group; Chlamydiae; Chlamydiia; Parachlamydiales; Parachlamydiaceae; Neochlamydia; </t>
  </si>
  <si>
    <t xml:space="preserve">cellular organisms; Bacteria; Terrabacteria group; Firmicutes; Clostridia; Clostridiales; Eubacteriaceae; Pseudoramibacter; </t>
  </si>
  <si>
    <t xml:space="preserve">cellular organisms; Eukaryota; Opisthokonta; Fungi; Dikarya; Ascomycota; saccharomyceta; Saccharomycotina; Saccharomycetes; Saccharomycetales; Saccharomycetaceae; Tetrapisispora; </t>
  </si>
  <si>
    <t xml:space="preserve">cellular organisms; Bacteria; Terrabacteria group; Firmicutes; Clostridia; Clostridiales; Lachnospiraceae; Parasporobacterium; </t>
  </si>
  <si>
    <t xml:space="preserve">cellular organisms; Bacteria; Terrabacteria group; Firmicutes; Bacilli; Lactobacillales; Carnobacteriaceae; Granulicatella; </t>
  </si>
  <si>
    <t xml:space="preserve">cellular organisms; Bacteria; Chrysiogenetes; Chrysiogenetes; Chrysiogenales; Chrysiogenaceae; Chrysiogenes; </t>
  </si>
  <si>
    <t xml:space="preserve">cellular organisms; Bacteria; Proteobacteria; Gammaproteobacteria; Enterobacterales; Pectobacteriaceae; Pectobacterium; </t>
  </si>
  <si>
    <t xml:space="preserve">cellular organisms; Bacteria; Terrabacteria group; Firmicutes; Erysipelotrichia; Erysipelotrichales; Erysipelotrichaceae; Solobacterium; </t>
  </si>
  <si>
    <t xml:space="preserve">cellular organisms; Bacteria; Proteobacteria; Betaproteobacteria; Burkholderiales; Alcaligenaceae; Brackiella; </t>
  </si>
  <si>
    <t xml:space="preserve">cellular organisms; Eukaryota; Opisthokonta; Fungi; Dikarya; Ascomycota; saccharomyceta; Pezizomycotina; leotiomyceta; dothideomyceta; Dothideomycetes; Pleosporomycetidae; Pleosporales; Massarineae; Didymosphaeriaceae; Paraphaeosphaeria; </t>
  </si>
  <si>
    <t xml:space="preserve">cellular organisms; Bacteria; Proteobacteria; Gammaproteobacteria; Aeromonadales; Aeromonadaceae; Oceanimonas; </t>
  </si>
  <si>
    <t xml:space="preserve">cellular organisms; Bacteria; Terrabacteria group; Firmicutes; Erysipelotrichia; Erysipelotrichales; Erysipelotrichaceae; Catenibacterium; </t>
  </si>
  <si>
    <t xml:space="preserve">cellular organisms; Bacteria; Terrabacteria group; Firmicutes; Clostridia; Thermoanaerobacterales; Thermoanaerobacteraceae; Thermacetogenium; </t>
  </si>
  <si>
    <t xml:space="preserve">cellular organisms; Bacteria; Proteobacteria; Gammaproteobacteria; Xanthomonadales; Xanthomonadaceae; Thermomonas; </t>
  </si>
  <si>
    <t xml:space="preserve">cellular organisms; Bacteria; Terrabacteria group; Actinobacteria; Actinobacteria; Corynebacteriales; Corynebacteriaceae; Turicella; </t>
  </si>
  <si>
    <t xml:space="preserve">cellular organisms; Archaea; Euryarchaeota; Methanobacteria; Methanobacteriales; Methanobacteriaceae; Methanothermobacter; </t>
  </si>
  <si>
    <t xml:space="preserve">cellular organisms; Eukaryota; Viridiplantae; Chlorophyta; Trebouxiophyceae; Chlorellales; Helicosporidium; </t>
  </si>
  <si>
    <t xml:space="preserve">cellular organisms; Archaea; Euryarchaeota; Halobacteria; Halobacteriales; Haloarculaceae; Halorhabdus; </t>
  </si>
  <si>
    <t xml:space="preserve">cellular organisms; Bacteria; Proteobacteria; Betaproteobacteria; Rhodocyclales; Azonexaceae; Azonexus; </t>
  </si>
  <si>
    <t xml:space="preserve">cellular organisms; Bacteria; Proteobacteria; Betaproteobacteria; Rhodocyclales; Rhodocyclaceae; Azospira; </t>
  </si>
  <si>
    <t xml:space="preserve">cellular organisms; Bacteria; Proteobacteria; Alphaproteobacteria; Rhodobacterales; Rhodobacteraceae; Roseibium; </t>
  </si>
  <si>
    <t xml:space="preserve">cellular organisms; Bacteria; Proteobacteria; Alphaproteobacteria; Rhizobiales; Xanthobacteraceae; Starkeya; </t>
  </si>
  <si>
    <t xml:space="preserve">cellular organisms; Bacteria; Proteobacteria; Betaproteobacteria; Burkholderiales; Alcaligenaceae; Pigmentiphaga; </t>
  </si>
  <si>
    <t xml:space="preserve">cellular organisms; Bacteria; Terrabacteria group; Firmicutes; Negativicutes; Veillonellales; Veillonellaceae; Anaeroglobus; </t>
  </si>
  <si>
    <t xml:space="preserve">cellular organisms; Bacteria; Proteobacteria; Gammaproteobacteria; Chromatiales; Chromatiaceae; Thioflavicoccus; </t>
  </si>
  <si>
    <t xml:space="preserve">cellular organisms; Bacteria; Terrabacteria group; Firmicutes; Bacilli; Bacillales; Planococcaceae; Ureibacillus; </t>
  </si>
  <si>
    <t xml:space="preserve">cellular organisms; Bacteria; Terrabacteria group; Firmicutes; Tissierellia; Tissierellales; Peptoniphilaceae; Peptoniphilus; </t>
  </si>
  <si>
    <t xml:space="preserve">cellular organisms; Bacteria; Terrabacteria group; Firmicutes; Tissierellia; Tissierellales; Peptoniphilaceae; Anaerococcus; </t>
  </si>
  <si>
    <t xml:space="preserve">cellular organisms; Bacteria; Terrabacteria group; Firmicutes; Tissierellia; Tissierellales; Sporanaerobacter; </t>
  </si>
  <si>
    <t xml:space="preserve">cellular organisms; Eukaryota; Opisthokonta; Fungi; Dikarya; Ascomycota; saccharomyceta; Pezizomycotina; leotiomyceta; Lecanoromycetes; OSLEUM clade; Lecanoromycetidae; Peltigerales; Collematineae; Collemataceae; Leptogium; </t>
  </si>
  <si>
    <t xml:space="preserve">cellular organisms; Bacteria; Terrabacteria group; Actinobacteria; Actinobacteria; Micrococcales; Micrococcaceae; Citricoccus; </t>
  </si>
  <si>
    <t xml:space="preserve">cellular organisms; Bacteria; Terrabacteria group; Firmicutes; Bacilli; Lactobacillales; Aerococcaceae; Dolosicoccus; </t>
  </si>
  <si>
    <t xml:space="preserve">cellular organisms; Bacteria; Terrabacteria group; Firmicutes; Erysipelotrichia; Erysipelotrichales; Erysipelotrichaceae; Allobaculum; </t>
  </si>
  <si>
    <t xml:space="preserve">cellular organisms; Bacteria; Terrabacteria group; Firmicutes; Clostridia; Clostridiales; Lachnospiraceae; Shuttleworthia; </t>
  </si>
  <si>
    <t xml:space="preserve">cellular organisms; Bacteria; Fusobacteria; Fusobacteriia; Fusobacteriales; Fusobacteriaceae; Cetobacterium; </t>
  </si>
  <si>
    <t xml:space="preserve">cellular organisms; Bacteria; Proteobacteria; Gammaproteobacteria; Salinisphaerales; Salinisphaeraceae; Salinisphaera; </t>
  </si>
  <si>
    <t xml:space="preserve">cellular organisms; Bacteria; Terrabacteria group; Actinobacteria; Actinobacteria; Actinomycetales; Actinomycetaceae; Varibaculum; </t>
  </si>
  <si>
    <t xml:space="preserve">cellular organisms; Bacteria; Terrabacteria group; Deinococcus-Thermus; Deinococci; Thermales; Thermaceae; Marinithermus; </t>
  </si>
  <si>
    <t xml:space="preserve">cellular organisms; Bacteria; Calditrichaeota; Calditrichae; Calditrichales; Calditrichaceae; Caldithrix; </t>
  </si>
  <si>
    <t xml:space="preserve">cellular organisms; Bacteria; Proteobacteria; Gammaproteobacteria; Oceanospirillales; Oceanospirillaceae; Thalassolituus; </t>
  </si>
  <si>
    <t xml:space="preserve">cellular organisms; Bacteria; Proteobacteria; Gammaproteobacteria; Oceanospirillales; Oceanospirillaceae; Oleispira; </t>
  </si>
  <si>
    <t xml:space="preserve">cellular organisms; Bacteria; Terrabacteria group; Firmicutes; Clostridia; Clostridiales; Lachnospiraceae; Dorea; </t>
  </si>
  <si>
    <t xml:space="preserve">cellular organisms; Bacteria; Terrabacteria group; Firmicutes; Clostridia; Clostridiales; Peptococcaceae; Pelotomaculum; </t>
  </si>
  <si>
    <t xml:space="preserve">cellular organisms; Bacteria; Terrabacteria group; Firmicutes; Bacilli; Lactobacillales; Carnobacteriaceae; Marinilactibacillus; </t>
  </si>
  <si>
    <t xml:space="preserve">cellular organisms; Bacteria; Proteobacteria; Gammaproteobacteria; Oceanospirillales; Oceanospirillaceae; Pseudospirillum; </t>
  </si>
  <si>
    <t xml:space="preserve">cellular organisms; Bacteria; Proteobacteria; Gammaproteobacteria; Oceanospirillales; Oceanospirillaceae; Oceanobacter; </t>
  </si>
  <si>
    <t xml:space="preserve">cellular organisms; Bacteria; Proteobacteria; Alphaproteobacteria; Rhizobiales; Methylocystaceae; Terasakiella; </t>
  </si>
  <si>
    <t xml:space="preserve">cellular organisms; Bacteria; Terrabacteria group; Actinobacteria; Actinobacteria; Bifidobacteriales; Bifidobacteriaceae; Parascardovia; </t>
  </si>
  <si>
    <t xml:space="preserve">cellular organisms; Archaea; Euryarchaeota; Methanococci; Methanococcales; Methanocaldococcaceae; Methanocaldococcus; </t>
  </si>
  <si>
    <t xml:space="preserve">cellular organisms; Archaea; TACK group; Crenarchaeota; Thermoprotei; Acidilobales; Caldisphaeraceae; Caldisphaera; </t>
  </si>
  <si>
    <t xml:space="preserve">cellular organisms; Bacteria; Proteobacteria; Gammaproteobacteria; Oceanospirillales; Hahellaceae; Zooshikella; </t>
  </si>
  <si>
    <t xml:space="preserve">cellular organisms; Bacteria; Terrabacteria group; Firmicutes; Clostridia; Thermoanaerobacterales; Thermoanaerobacteraceae; Thermanaeromonas; </t>
  </si>
  <si>
    <t xml:space="preserve">cellular organisms; Bacteria; Terrabacteria group; Actinobacteria; Actinobacteria; Propionibacteriales; Propionibacteriaceae; Propionimicrobium; </t>
  </si>
  <si>
    <t xml:space="preserve">cellular organisms; Archaea; Euryarchaeota; Halobacteria; Natrialbales; Natrialbaceae; Halobiforma; </t>
  </si>
  <si>
    <t xml:space="preserve">cellular organisms; Bacteria; Proteobacteria; delta/epsilon subdivisions; Deltaproteobacteria; Desulfovibrionales; Desulfohalobiaceae; Desulfonauticus; </t>
  </si>
  <si>
    <t xml:space="preserve">cellular organisms; Bacteria; Terrabacteria group; Deinococcus-Thermus; Deinococci; Thermales; Thermaceae; Oceanithermus; </t>
  </si>
  <si>
    <t xml:space="preserve">cellular organisms; Bacteria; Terrabacteria group; Actinobacteria; Actinobacteria; Micrococcales; Dermatophilaceae; Kineosphaera; </t>
  </si>
  <si>
    <t xml:space="preserve">cellular organisms; Bacteria; Proteobacteria; delta/epsilon subdivisions; Deltaproteobacteria; Desulfuromonadales; Geobacteraceae; Geothermobacter; </t>
  </si>
  <si>
    <t xml:space="preserve">cellular organisms; Bacteria; Proteobacteria; delta/epsilon subdivisions; Deltaproteobacteria; Myxococcales; unclassified Myxococcales; Enhygromyxa; </t>
  </si>
  <si>
    <t xml:space="preserve">cellular organisms; Bacteria; FCB group; Bacteroidetes/Chlorobi group; Bacteroidetes; Flavobacteriia; Flavobacteriales; Flavobacteriaceae; Formosa; </t>
  </si>
  <si>
    <t xml:space="preserve">cellular organisms; Archaea; Euryarchaeota; Methanomicrobia; Methanomicrobiales; Methanomicrobiaceae; Methanolacinia; </t>
  </si>
  <si>
    <t xml:space="preserve">cellular organisms; Bacteria; Proteobacteria; Gammaproteobacteria; Oceanospirillales; Saccharospirillaceae; Reinekea; </t>
  </si>
  <si>
    <t xml:space="preserve">cellular organisms; Bacteria; Proteobacteria; Gammaproteobacteria; Oceanospirillales; Saccharospirillaceae; Saccharospirillum; </t>
  </si>
  <si>
    <t xml:space="preserve">cellular organisms; Bacteria; FCB group; Bacteroidetes/Chlorobi group; Bacteroidetes; Cytophagia; Cytophagales; Cyclobacteriaceae; Belliella; </t>
  </si>
  <si>
    <t xml:space="preserve">cellular organisms; Bacteria; Proteobacteria; Betaproteobacteria; Burkholderiales; Comamonadaceae; Hylemonella; </t>
  </si>
  <si>
    <t xml:space="preserve">cellular organisms; Bacteria; Proteobacteria; Betaproteobacteria; Burkholderiales; Comamonadaceae; Diaphorobacter; </t>
  </si>
  <si>
    <t xml:space="preserve">cellular organisms; Bacteria; Terrabacteria group; Firmicutes; Clostridia; Clostridiales; Lachnospiraceae; Hespellia; </t>
  </si>
  <si>
    <t xml:space="preserve">cellular organisms; Bacteria; Terrabacteria group; Firmicutes; Clostridia; Thermoanaerobacterales; Thermoanaerobacteraceae; Caldanaerobacter; </t>
  </si>
  <si>
    <t xml:space="preserve">cellular organisms; Bacteria; Proteobacteria; Betaproteobacteria; Burkholderiales; Alcaligenaceae; Kerstersia; </t>
  </si>
  <si>
    <t xml:space="preserve">cellular organisms; Bacteria; Terrabacteria group; Firmicutes; Negativicutes; Selenomonadales; Sporomusaceae; Thermosinus; </t>
  </si>
  <si>
    <t xml:space="preserve">cellular organisms; Bacteria; Proteobacteria; delta/epsilon subdivisions; Epsilonproteobacteria; unclassified Epsilonproteobacteria; Sulfurovum; </t>
  </si>
  <si>
    <t xml:space="preserve">cellular organisms; Bacteria; Proteobacteria; Gammaproteobacteria; Xanthomonadales; Rhodanobacteraceae; Aquimonas; </t>
  </si>
  <si>
    <t xml:space="preserve">cellular organisms; Bacteria; FCB group; Bacteroidetes/Chlorobi group; Bacteroidetes; Flavobacteriia; Flavobacteriales; Cryomorphaceae; Owenweeksia; </t>
  </si>
  <si>
    <t xml:space="preserve">cellular organisms; Bacteria; Proteobacteria; delta/epsilon subdivisions; Epsilonproteobacteria; Nautiliales; Nautiliaceae; Lebetimonas; </t>
  </si>
  <si>
    <t xml:space="preserve">cellular organisms; Bacteria; Proteobacteria; delta/epsilon subdivisions; Epsilonproteobacteria; unclassified Epsilonproteobacteria; Nitratiruptor; </t>
  </si>
  <si>
    <t xml:space="preserve">cellular organisms; Bacteria; Proteobacteria; delta/epsilon subdivisions; Epsilonproteobacteria; Campylobacterales; unclassified Campylobacterales; Nitratifractor; </t>
  </si>
  <si>
    <t xml:space="preserve">cellular organisms; Bacteria; Proteobacteria; delta/epsilon subdivisions; Deltaproteobacteria; Desulfuromonadales; Geobacteraceae; Geopsychrobacter; </t>
  </si>
  <si>
    <t xml:space="preserve">cellular organisms; Bacteria; Terrabacteria group; Firmicutes; Clostridia; Clostridiales; Eubacteriaceae; Alkalibacter; </t>
  </si>
  <si>
    <t xml:space="preserve">cellular organisms; Eukaryota; Opisthokonta; Fungi; Cryptomycota; Rozella; </t>
  </si>
  <si>
    <t xml:space="preserve">cellular organisms; Bacteria; FCB group; Bacteroidetes/Chlorobi group; Bacteroidetes; Cytophagia; Cytophagales; Amoebophilaceae; Candidatus Amoebophilus; </t>
  </si>
  <si>
    <t xml:space="preserve">cellular organisms; Bacteria; Proteobacteria; Alphaproteobacteria; Rhodobacterales; Rhodobacteraceae; Nereida; </t>
  </si>
  <si>
    <t xml:space="preserve">cellular organisms; Eukaryota; Rhodophyta; Florideophyceae; Nemaliophycidae; Nemaliales; Liagoraceae; Izziella; </t>
  </si>
  <si>
    <t xml:space="preserve">cellular organisms; Eukaryota; Opisthokonta; Fungi; Dikarya; Ascomycota; saccharomyceta; Pezizomycotina; leotiomyceta; dothideomyceta; Dothideomycetes; Pleosporomycetidae; Pleosporales; Pleosporineae; Cucurbitariaceae; Pyrenochaeta; </t>
  </si>
  <si>
    <t xml:space="preserve">cellular organisms; Bacteria; Proteobacteria; delta/epsilon subdivisions; Epsilonproteobacteria; Campylobacterales; Helicobacteraceae; Sulfuricurvum; </t>
  </si>
  <si>
    <t xml:space="preserve">cellular organisms; Bacteria; FCB group; Bacteroidetes/Chlorobi group; Bacteroidetes; Bacteroidia; Marinilabiliales; Marinilabiliaceae; Alkaliflexus; </t>
  </si>
  <si>
    <t xml:space="preserve">cellular organisms; Bacteria; Terrabacteria group; Actinobacteria; Actinobacteria; Corynebacteriales; Segniliparaceae; Segniliparus; </t>
  </si>
  <si>
    <t xml:space="preserve">cellular organisms; Bacteria; Terrabacteria group; Firmicutes; Bacilli; Bacillales; Bacillaceae; Pontibacillus; </t>
  </si>
  <si>
    <t xml:space="preserve">cellular organisms; Bacteria; Terrabacteria group; Firmicutes; Clostridia; Thermoanaerobacterales; Thermoanaerobacterales Family III. Incertae Sedis; Thermosediminibacter; </t>
  </si>
  <si>
    <t xml:space="preserve">cellular organisms; Bacteria; Terrabacteria group; Firmicutes; Clostridia; Clostridiales; Peptococcaceae; Desulfitibacter; </t>
  </si>
  <si>
    <t xml:space="preserve">cellular organisms; Bacteria; Terrabacteria group; Tenericutes; Mollicutes; Mycoplasmatales; Mycoplasmataceae; Candidatus Hepatoplasma; </t>
  </si>
  <si>
    <t xml:space="preserve">cellular organisms; Bacteria; Proteobacteria; Gammaproteobacteria; Alteromonadales; Pseudoalteromonadaceae; Algicola; </t>
  </si>
  <si>
    <t xml:space="preserve">cellular organisms; Bacteria; Proteobacteria; Alphaproteobacteria; Rhodobacterales; Rhodobacteraceae; Tateyamaria; </t>
  </si>
  <si>
    <t xml:space="preserve">cellular organisms; Bacteria; Proteobacteria; Betaproteobacteria; Burkholderiales; Alcaligenaceae; Pusillimonas; </t>
  </si>
  <si>
    <t xml:space="preserve">cellular organisms; Bacteria; Terrabacteria group; Firmicutes; Bacilli; Bacillales; Bacillaceae; Halolactibacillus; </t>
  </si>
  <si>
    <t xml:space="preserve">cellular organisms; Bacteria; FCB group; Bacteroidetes/Chlorobi group; Bacteroidetes; Bacteroidia; Bacteroidales; Porphyromonadaceae; Petrimonas; </t>
  </si>
  <si>
    <t xml:space="preserve">cellular organisms; Bacteria; Proteobacteria; Alphaproteobacteria; Rhodobacterales; Rhodobacteraceae; Dinoroseobacter; </t>
  </si>
  <si>
    <t xml:space="preserve">cellular organisms; Eukaryota; Opisthokonta; Fungi; Dikarya; Ascomycota; saccharomyceta; Pezizomycotina; Orbiliomycetes; Orbiliales; Orbiliaceae; Drechslerella; </t>
  </si>
  <si>
    <t xml:space="preserve">cellular organisms; Bacteria; Proteobacteria; Alphaproteobacteria; Rhodobacterales; Rhodobacteraceae; Palleronia; </t>
  </si>
  <si>
    <t xml:space="preserve">cellular organisms; Bacteria; Proteobacteria; Gammaproteobacteria; Cellvibrionales; Cellvibrionaceae; Saccharophagus; </t>
  </si>
  <si>
    <t xml:space="preserve">cellular organisms; Bacteria; Proteobacteria; Betaproteobacteria; Burkholderiales; unclassified Burkholderiales; Burkholderiales Genera incertae sedis; Paucibacter; </t>
  </si>
  <si>
    <t xml:space="preserve">cellular organisms; Bacteria; Terrabacteria group; Firmicutes; Bacilli; Bacillales; Bacillaceae; Salinibacillus; </t>
  </si>
  <si>
    <t xml:space="preserve">cellular organisms; Archaea; TACK group; Crenarchaeota; Thermoprotei; Desulfurococcales; Desulfurococcaceae; Ignisphaera; </t>
  </si>
  <si>
    <t xml:space="preserve">cellular organisms; Bacteria; FCB group; Bacteroidetes/Chlorobi group; Bacteroidetes; Flavobacteriia; Flavobacteriales; Flavobacteriaceae; Olleya; </t>
  </si>
  <si>
    <t xml:space="preserve">cellular organisms; Bacteria; Proteobacteria; Gammaproteobacteria; Enterobacterales; Thorselliaceae; Thorsellia; </t>
  </si>
  <si>
    <t xml:space="preserve">cellular organisms; Bacteria; Proteobacteria; Gammaproteobacteria; Chromatiales; Chromatiaceae; Arsukibacterium; </t>
  </si>
  <si>
    <t xml:space="preserve">cellular organisms; Bacteria; PVC group; Chlamydiae; Chlamydiia; Parachlamydiales; Criblamydiaceae; Criblamydia; </t>
  </si>
  <si>
    <t xml:space="preserve">cellular organisms; Bacteria; Terrabacteria group; Firmicutes; Clostridia; Clostridiales; Gracilibacteraceae; Gracilibacter; </t>
  </si>
  <si>
    <t xml:space="preserve">cellular organisms; Bacteria; Terrabacteria group; Actinobacteria; Actinobacteria; Propionibacteriales; Nocardioidaceae; Propionicicella; </t>
  </si>
  <si>
    <t xml:space="preserve">cellular organisms; Archaea; Euryarchaeota; Halobacteria; Natrialbales; Natrialbaceae; Halostagnicola; </t>
  </si>
  <si>
    <t xml:space="preserve">cellular organisms; Bacteria; Proteobacteria; Alphaproteobacteria; Rhizobiales; Brucellaceae; Pseudochrobactrum; </t>
  </si>
  <si>
    <t xml:space="preserve">cellular organisms; Bacteria; Terrabacteria group; Actinobacteria; Actinobacteria; Micrococcales; Microbacteriaceae; Yonghaparkia; </t>
  </si>
  <si>
    <t xml:space="preserve">cellular organisms; Bacteria; Proteobacteria; Betaproteobacteria; Burkholderiales; Alcaligenaceae; Castellaniella; </t>
  </si>
  <si>
    <t xml:space="preserve">cellular organisms; Eukaryota; Opisthokonta; Fungi; Dikarya; Ascomycota; saccharomyceta; Pezizomycotina; leotiomyceta; sordariomyceta; Sordariomycetes; Sordariomycetidae; Ophiostomatales; Ophiostomataceae; Grosmannia; </t>
  </si>
  <si>
    <t xml:space="preserve">cellular organisms; Bacteria; Proteobacteria; Alphaproteobacteria; Sphingomonadales; Sphingomonadaceae; Sandarakinorhabdus; </t>
  </si>
  <si>
    <t xml:space="preserve">cellular organisms; Bacteria; Proteobacteria; Betaproteobacteria; Burkholderiales; Comamonadaceae; Verminephrobacter; </t>
  </si>
  <si>
    <t xml:space="preserve">cellular organisms; Bacteria; FCB group; Bacteroidetes/Chlorobi group; Bacteroidetes; Flavobacteriia; Flavobacteriales; Flavobacteriaceae; Flaviramulus; </t>
  </si>
  <si>
    <t xml:space="preserve">cellular organisms; Bacteria; Terrabacteria group; Firmicutes; Bacilli; Bacillales; Bacillaceae; Calditerricola; </t>
  </si>
  <si>
    <t xml:space="preserve">cellular organisms; Eukaryota; Opisthokonta; Fungi; Dikarya; Ascomycota; saccharomyceta; Saccharomycotina; Saccharomycetes; Saccharomycetales; Saccharomycetaceae; Nakaseomyces; </t>
  </si>
  <si>
    <t xml:space="preserve">cellular organisms; Archaea; Euryarchaeota; Halobacteria; Natrialbales; Natrialbaceae; Halopiger; </t>
  </si>
  <si>
    <t xml:space="preserve">cellular organisms; Bacteria; Proteobacteria; delta/epsilon subdivisions; Deltaproteobacteria; Desulfuromonadales; Geobacteraceae; Geoalkalibacter; </t>
  </si>
  <si>
    <t xml:space="preserve">cellular organisms; Bacteria; Proteobacteria; Gammaproteobacteria; Chromatiales; Ectothiorhodospiraceae; Thiohalomonas; </t>
  </si>
  <si>
    <t xml:space="preserve">cellular organisms; Bacteria; Spirochaetes; Spirochaetia; Spirochaetales; Spirochaetaceae; Sphaerochaeta; </t>
  </si>
  <si>
    <t xml:space="preserve">cellular organisms; Bacteria; Proteobacteria; Gammaproteobacteria; Oceanospirillales; Halomonadaceae; Salinicola; </t>
  </si>
  <si>
    <t xml:space="preserve">cellular organisms; Bacteria; FCB group; Bacteroidetes/Chlorobi group; Bacteroidetes; Sphingobacteriia; Sphingobacteriales; Sphingobacteriaceae; Pseudosphingobacterium; </t>
  </si>
  <si>
    <t xml:space="preserve">cellular organisms; Bacteria; Proteobacteria; Alphaproteobacteria; Rickettsiales; Candidatus Midichloriaceae; Candidatus Midichloria; </t>
  </si>
  <si>
    <t xml:space="preserve">cellular organisms; Bacteria; Terrabacteria group; Actinobacteria; Actinobacteria; Bifidobacteriales; Bifidobacteriaceae; Alloscardovia; </t>
  </si>
  <si>
    <t xml:space="preserve">cellular organisms; Bacteria; Elusimicrobia; Elusimicrobia; Elusimicrobiales; Elusimicrobiaceae; Elusimicrobium; </t>
  </si>
  <si>
    <t xml:space="preserve">cellular organisms; Bacteria; Proteobacteria; delta/epsilon subdivisions; Deltaproteobacteria; Desulfobacterales; Desulfobulbaceae; Desulfurivibrio; </t>
  </si>
  <si>
    <t xml:space="preserve">cellular organisms; Bacteria; Synergistetes; Synergistia; Synergistales; Synergistaceae; Jonquetella; </t>
  </si>
  <si>
    <t xml:space="preserve">cellular organisms; Bacteria; Proteobacteria; Alphaproteobacteria; Rhodobacterales; Rhodobacteraceae; Thalassococcus; </t>
  </si>
  <si>
    <t xml:space="preserve">cellular organisms; Eukaryota; Rhizaria; unclassified Rhizaria; Corallomyxa; </t>
  </si>
  <si>
    <t xml:space="preserve">cellular organisms; Bacteria; PVC group; Verrucomicrobia; Opitutae; Puniceicoccales; Puniceicoccaceae; Coraliomargarita; </t>
  </si>
  <si>
    <t xml:space="preserve">cellular organisms; Bacteria; FCB group; Bacteroidetes/Chlorobi group; Bacteroidetes; Flavobacteriia; Flavobacteriales; Flavobacteriaceae; Flagellimonas; </t>
  </si>
  <si>
    <t xml:space="preserve">cellular organisms; Bacteria; FCB group; Bacteroidetes/Chlorobi group; Bacteroidetes; Flavobacteriia; Flavobacteriales; Flavobacteriaceae; Eudoraea; </t>
  </si>
  <si>
    <t xml:space="preserve">cellular organisms; Eukaryota; Opisthokonta; Fungi; Dikarya; Ascomycota; saccharomyceta; Pezizomycotina; leotiomyceta; sordariomyceta; Leotiomycetes; Helotiales; Dermateaceae; Diplocarpon; </t>
  </si>
  <si>
    <t xml:space="preserve">cellular organisms; Bacteria; Terrabacteria group; Actinobacteria; Actinobacteria; Micrococcales; Microbacteriaceae; Frondihabitans; </t>
  </si>
  <si>
    <t xml:space="preserve">cellular organisms; Bacteria; Proteobacteria; Gammaproteobacteria; Cellvibrionales; Cellvibrionaceae; Simiduia; </t>
  </si>
  <si>
    <t xml:space="preserve">cellular organisms; Bacteria; Proteobacteria; Alphaproteobacteria; Kiloniellales; Kiloniellaceae; Kiloniella; </t>
  </si>
  <si>
    <t xml:space="preserve">cellular organisms; Bacteria; Proteobacteria; Gammaproteobacteria; Oceanospirillales; Oceanospirillaceae; Neptuniibacter; </t>
  </si>
  <si>
    <t xml:space="preserve">cellular organisms; Eukaryota; Opisthokonta; Fungi; Dikarya; Ascomycota; saccharomyceta; Saccharomycotina; Saccharomycetes; Saccharomycetales; Pichiaceae; Ogataea; </t>
  </si>
  <si>
    <t xml:space="preserve">cellular organisms; Bacteria; Proteobacteria; Gammaproteobacteria; Nevskiales; Sinobacteraceae; Steroidobacter; </t>
  </si>
  <si>
    <t xml:space="preserve">cellular organisms; Bacteria; Terrabacteria group; Firmicutes; Clostridia; Clostridiales; Peptococcaceae; Candidatus Desulforudis; </t>
  </si>
  <si>
    <t xml:space="preserve">cellular organisms; Bacteria; Proteobacteria; Gammaproteobacteria; Thiotrichales; unclassified Thiotrichales; Fangia; </t>
  </si>
  <si>
    <t xml:space="preserve">cellular organisms; Bacteria; Proteobacteria; Gammaproteobacteria; Xanthomonadales; Xanthomonadaceae; Arenimonas; </t>
  </si>
  <si>
    <t xml:space="preserve">cellular organisms; Bacteria; Terrabacteria group; Firmicutes; Bacilli; Bacillales; Planococcaceae; Viridibacillus; </t>
  </si>
  <si>
    <t xml:space="preserve">cellular organisms; Bacteria; Proteobacteria; delta/epsilon subdivisions; Deltaproteobacteria; Desulfobacterales; Desulfobacteraceae; Desulfatirhabdium; </t>
  </si>
  <si>
    <t xml:space="preserve">cellular organisms; Bacteria; Proteobacteria; Alphaproteobacteria; Rhodobacterales; Rhodobacteraceae; Nesiotobacter; </t>
  </si>
  <si>
    <t xml:space="preserve">cellular organisms; Bacteria; Proteobacteria; Gammaproteobacteria; Cellvibrionales; Spongiibacteraceae; Dasania; </t>
  </si>
  <si>
    <t xml:space="preserve">cellular organisms; Bacteria; Terrabacteria group; Firmicutes; Clostridia; Clostridiales; Clostridiaceae; Clostridiisalibacter; </t>
  </si>
  <si>
    <t xml:space="preserve">cellular organisms; Bacteria; Proteobacteria; Betaproteobacteria; Rhodocyclales; Rhodocyclaceae; Aromatoleum; </t>
  </si>
  <si>
    <t xml:space="preserve">cellular organisms; Bacteria; Proteobacteria; Gammaproteobacteria; Enterobacterales; Enterobacteriaceae; unclassified Enterobacteriaceae; ant, tsetse, mealybug, aphid, etc. endosymbionts; aphid secondary symbionts; Candidatus Regiella; </t>
  </si>
  <si>
    <t xml:space="preserve">cellular organisms; Bacteria; Proteobacteria; Alphaproteobacteria; Rhodobacterales; Rhodobacteraceae; Shimia; </t>
  </si>
  <si>
    <t xml:space="preserve">cellular organisms; Bacteria; Proteobacteria; Alphaproteobacteria; Rhizobiales; unclassified Rhizobiales; Candidatus Hodgkinia; </t>
  </si>
  <si>
    <t xml:space="preserve">cellular organisms; Bacteria; FCB group; Bacteroidetes/Chlorobi group; Bacteroidetes; Flavobacteriia; Flavobacteriales; Flavobacteriaceae; Kriegella; </t>
  </si>
  <si>
    <t xml:space="preserve">cellular organisms; Bacteria; Proteobacteria; Gammaproteobacteria; Oceanospirillales; Halomonadaceae; Halovibrio; </t>
  </si>
  <si>
    <t xml:space="preserve">cellular organisms; Bacteria; Terrabacteria group; Firmicutes; Clostridia; Clostridiales; Clostridiaceae; Butyricicoccus; </t>
  </si>
  <si>
    <t xml:space="preserve">cellular organisms; Bacteria; Proteobacteria; Gammaproteobacteria; unclassified Gammaproteobacteria; Wohlfahrtiimonas; </t>
  </si>
  <si>
    <t xml:space="preserve">cellular organisms; Bacteria; Proteobacteria; Betaproteobacteria; Neisseriales; Chromobacteriaceae; Chitiniphilus; </t>
  </si>
  <si>
    <t xml:space="preserve">cellular organisms; Bacteria; Proteobacteria; Gammaproteobacteria; Oceanospirillales; Oceanospirillaceae; Bermanella; </t>
  </si>
  <si>
    <t xml:space="preserve">cellular organisms; Bacteria; Proteobacteria; Alphaproteobacteria; Rhodobacterales; Rhodobacteraceae; Tropicibacter; </t>
  </si>
  <si>
    <t xml:space="preserve">cellular organisms; Bacteria; Proteobacteria; Alphaproteobacteria; Rhizobiales; Phyllobacteriaceae; Aliihoeflea; </t>
  </si>
  <si>
    <t xml:space="preserve">cellular organisms; Bacteria; Fusobacteria; Fusobacteriia; Fusobacteriales; Fusobacteriaceae; Psychrilyobacter; </t>
  </si>
  <si>
    <t xml:space="preserve">cellular organisms; Bacteria; FCB group; Bacteroidetes/Chlorobi group; Bacteroidetes; Flavobacteriia; Flavobacteriales; Flavobacteriaceae; Pseudozobellia; </t>
  </si>
  <si>
    <t xml:space="preserve">cellular organisms; Bacteria; Synergistetes; Synergistia; Synergistales; Synergistaceae; Pyramidobacter; </t>
  </si>
  <si>
    <t xml:space="preserve">cellular organisms; Bacteria; Terrabacteria group; Actinobacteria; Acidimicrobiia; Acidimicrobiales; Acidimicrobiaceae; Ferrithrix; </t>
  </si>
  <si>
    <t xml:space="preserve">cellular organisms; Bacteria; Terrabacteria group; Actinobacteria; Coriobacteriia; Eggerthellales; Eggerthellaceae; Gordonibacter; </t>
  </si>
  <si>
    <t xml:space="preserve">cellular organisms; Bacteria; FCB group; Bacteroidetes/Chlorobi group; Bacteroidetes; Cytophagia; Cytophagales; Cyclobacteriaceae; Indibacter; </t>
  </si>
  <si>
    <t xml:space="preserve">cellular organisms; Bacteria; Proteobacteria; Alphaproteobacteria; Rhodobacterales; Rhodobacteraceae; Sediminimonas; </t>
  </si>
  <si>
    <t xml:space="preserve">cellular organisms; Bacteria; Proteobacteria; Alphaproteobacteria; Rhodobacterales; Rhodobacteraceae; Marivita; </t>
  </si>
  <si>
    <t xml:space="preserve">cellular organisms; Bacteria; Proteobacteria; Alphaproteobacteria; Rhodospirillales; Rhodospirillaceae; Novispirillum; </t>
  </si>
  <si>
    <t xml:space="preserve">cellular organisms; Bacteria; Proteobacteria; Gammaproteobacteria; Pseudomonadales; Moraxellaceae; Perlucidibaca; </t>
  </si>
  <si>
    <t xml:space="preserve">cellular organisms; Bacteria; Terrabacteria group; Actinobacteria; Actinobacteria; Micrococcales; Cellulomonadaceae; Paraoerskovia; </t>
  </si>
  <si>
    <t xml:space="preserve">cellular organisms; Bacteria; Terrabacteria group; Chloroflexi; Dehalococcoidia; Dehalogenimonas; </t>
  </si>
  <si>
    <t xml:space="preserve">cellular organisms; Bacteria; Terrabacteria group; Firmicutes; Bacilli; Bacillales; Bacillaceae; Anaerobacillus; </t>
  </si>
  <si>
    <t xml:space="preserve">cellular organisms; Archaea; Euryarchaeota; Halobacteria; Halobacteriales; Halobacteriaceae; Halarchaeum; </t>
  </si>
  <si>
    <t xml:space="preserve">cellular organisms; Bacteria; Proteobacteria; Alphaproteobacteria; Rhodobacterales; Rhodobacteraceae; Pelagicola; </t>
  </si>
  <si>
    <t xml:space="preserve">cellular organisms; Bacteria; FCB group; Bacteroidetes/Chlorobi group; Ignavibacteriae; Ignavibacteria; Ignavibacteriales; Ignavibacteriaceae; Ignavibacterium; </t>
  </si>
  <si>
    <t xml:space="preserve">cellular organisms; Archaea; Euryarchaeota; Halobacteria; Haloferacales; Halorubraceae; Halonotius; </t>
  </si>
  <si>
    <t xml:space="preserve">cellular organisms; Bacteria; Proteobacteria; Gammaproteobacteria; Xanthomonadales; Rhodanobacteraceae; Rudaea; </t>
  </si>
  <si>
    <t xml:space="preserve">cellular organisms; Bacteria; Terrabacteria group; Actinobacteria; Actinobacteria; Micrococcales; Dermacoccaceae; Branchiibius; </t>
  </si>
  <si>
    <t xml:space="preserve">cellular organisms; Bacteria; Terrabacteria group; Firmicutes; Negativicutes; Selenomonadales; Sporomusaceae; Sporolituus; </t>
  </si>
  <si>
    <t xml:space="preserve">cellular organisms; Archaea; Euryarchaeota; Halobacteria; Halobacteriales; Halobacteriaceae; Natronoarchaeum; </t>
  </si>
  <si>
    <t xml:space="preserve">cellular organisms; Bacteria; Proteobacteria; Gammaproteobacteria; Cellvibrionales; Cellvibrionaceae; Gilvimarinus; </t>
  </si>
  <si>
    <t xml:space="preserve">cellular organisms; Bacteria; Proteobacteria; Gammaproteobacteria; Acidiferrobacterales; Acidiferrobacteraceae; Acidiferrobacter; </t>
  </si>
  <si>
    <t xml:space="preserve">cellular organisms; Bacteria; Terrabacteria group; Firmicutes; Clostridia; Clostridiales; Christensenellaceae; Christensenella; </t>
  </si>
  <si>
    <t xml:space="preserve">cellular organisms; Archaea; TACK group; Thaumarchaeota; Nitrosopumilales; Nitrosopumilaceae; Candidatus Nitrosoarchaeum; </t>
  </si>
  <si>
    <t xml:space="preserve">cellular organisms; Bacteria; Proteobacteria; Gammaproteobacteria; Enterobacterales; Enterobacteriaceae; Candidatus Moranella; </t>
  </si>
  <si>
    <t xml:space="preserve">cellular organisms; Eukaryota; Viridiplantae; Chlorophyta; Chlorophyceae; Chlorophyceae incertae sedis; Jenufa; </t>
  </si>
  <si>
    <t xml:space="preserve">cellular organisms; Archaea; Euryarchaeota; Halobacteria; Haloferacales; Haloferacaceae; Halobellus; </t>
  </si>
  <si>
    <t xml:space="preserve">cellular organisms; Archaea; Euryarchaeota; Halobacteria; Halobacteriales; Haloarculaceae; Halorientalis; </t>
  </si>
  <si>
    <t xml:space="preserve">cellular organisms; Bacteria; FCB group; Bacteroidetes/Chlorobi group; Bacteroidetes; Flavobacteriia; Flavobacteriales; Flavobacteriaceae; Hyunsoonleella; </t>
  </si>
  <si>
    <t xml:space="preserve">cellular organisms; Archaea; Euryarchaeota; Thermoplasmata; Methanomassiliicoccales; Methanomassiliicoccaceae; Methanomassiliicoccus; </t>
  </si>
  <si>
    <t xml:space="preserve">cellular organisms; Bacteria; Proteobacteria; Gammaproteobacteria; Enterobacterales; Pectobacteriaceae; Lonsdalea; </t>
  </si>
  <si>
    <t xml:space="preserve">cellular organisms; Bacteria; Proteobacteria; delta/epsilon subdivisions; Deltaproteobacteria; Desulfobacterales; Desulfobacteraceae; Candidatus Magnetomorum; </t>
  </si>
  <si>
    <t xml:space="preserve">cellular organisms; Bacteria; Proteobacteria; Alphaproteobacteria; Rhizobiales; Beijerinckiaceae; Methyloferula; </t>
  </si>
  <si>
    <t xml:space="preserve">cellular organisms; Bacteria; Terrabacteria group; Firmicutes; Bacilli; Bacillales; Bacillaceae; Natribacillus; </t>
  </si>
  <si>
    <t xml:space="preserve">cellular organisms; Bacteria; Terrabacteria group; Actinobacteria; Rubrobacteria; Gaiellales; Gaiellaceae; Gaiella; </t>
  </si>
  <si>
    <t xml:space="preserve">cellular organisms; Bacteria; Proteobacteria; Alphaproteobacteria; Rhodobacterales; Rhodobacteraceae; Poseidonocella; </t>
  </si>
  <si>
    <t xml:space="preserve">cellular organisms; Bacteria; FCB group; Bacteroidetes/Chlorobi group; Bacteroidetes; Cytophagia; Cytophagales; Cyclobacteriaceae; Cecembia; </t>
  </si>
  <si>
    <t xml:space="preserve">cellular organisms; Bacteria; FCB group; Bacteroidetes/Chlorobi group; Bacteroidetes; Cytophagia; Cytophagales; Cyclobacteriaceae; Nitritalea; </t>
  </si>
  <si>
    <t xml:space="preserve">cellular organisms; Bacteria; FCB group; Bacteroidetes/Chlorobi group; Bacteroidetes; Bacteroidia; Marinilabiliales; Marinilabiliaceae; Alkalitalea; </t>
  </si>
  <si>
    <t xml:space="preserve">cellular organisms; Bacteria; Proteobacteria; Betaproteobacteria; Neisseriales; Neisseriaceae; Snodgrassella; </t>
  </si>
  <si>
    <t xml:space="preserve">cellular organisms; Eukaryota; Opisthokonta; Fungi; Zoopagomycota; Kickxellomycotina; Harpellales; Legeriomycetaceae; Zancudomyces; </t>
  </si>
  <si>
    <t xml:space="preserve">cellular organisms; Bacteria; FCB group; Bacteroidetes/Chlorobi group; Bacteroidetes; Bacteroidia; Marinilabiliales; Marinilabiliaceae; Geofilum; </t>
  </si>
  <si>
    <t xml:space="preserve">cellular organisms; Bacteria; FCB group; Bacteroidetes/Chlorobi group; Bacteroidetes; Flavobacteriia; Flavobacteriales; Flavobacteriaceae; Spongiibacterium; </t>
  </si>
  <si>
    <t xml:space="preserve">cellular organisms; Bacteria; FCB group; Bacteroidetes/Chlorobi group; Bacteroidetes; Bacteroidia; Marinilabiliales; Prolixibacteraceae; Sunxiuqinia; </t>
  </si>
  <si>
    <t xml:space="preserve">cellular organisms; Eukaryota; Rhodophyta; Florideophyceae; Rhodymeniophycidae; Ceramiales; Rhodomelaceae; Polysiphonioideae; Vertebrata; </t>
  </si>
  <si>
    <t xml:space="preserve">cellular organisms; Bacteria; Proteobacteria; Gammaproteobacteria; Nevskiales; Algiphilaceae; Algiphilus; </t>
  </si>
  <si>
    <t xml:space="preserve">cellular organisms; Bacteria; Proteobacteria; Gammaproteobacteria; unclassified Gammaproteobacteria; Thiohalobacter; </t>
  </si>
  <si>
    <t xml:space="preserve">cellular organisms; Bacteria; Proteobacteria; Gammaproteobacteria; Nevskiales; Sinobacteraceae; Polycyclovorans; </t>
  </si>
  <si>
    <t xml:space="preserve">cellular organisms; Bacteria; Terrabacteria group; Firmicutes; Erysipelotrichia; Erysipelotrichales; Erysipelotrichaceae; Kandleria; </t>
  </si>
  <si>
    <t xml:space="preserve">cellular organisms; Bacteria; Terrabacteria group; Actinobacteria; Actinobacteria; Bifidobacteriales; Bifidobacteriaceae; Pseudoscardovia; </t>
  </si>
  <si>
    <t xml:space="preserve">cellular organisms; Bacteria; Proteobacteria; Gammaproteobacteria; Enterobacterales; Enterobacteriaceae; Kosakonia; </t>
  </si>
  <si>
    <t xml:space="preserve">cellular organisms; Bacteria; unclassified Bacteria; Bacteria candidate phyla; Candidatus Saccharibacteria; Candidatus Saccharimonas; </t>
  </si>
  <si>
    <t xml:space="preserve">cellular organisms; Bacteria; Terrabacteria group; Actinobacteria; Actinobacteria; Micrococcales; Ruaniaceae; Haloactinobacterium; </t>
  </si>
  <si>
    <t xml:space="preserve">cellular organisms; Bacteria; FCB group; Bacteroidetes/Chlorobi group; Bacteroidetes; Flavobacteriia; Flavobacteriales; Schleiferiaceae; Schleiferia; </t>
  </si>
  <si>
    <t xml:space="preserve">cellular organisms; Bacteria; Proteobacteria; Gammaproteobacteria; Enterobacterales; Enterobacteriaceae; Shimwellia; </t>
  </si>
  <si>
    <t xml:space="preserve">cellular organisms; Bacteria; Proteobacteria; Gammaproteobacteria; Chromatiales; Ectothiorhodospiraceae; Spiribacter; </t>
  </si>
  <si>
    <t xml:space="preserve">cellular organisms; Bacteria; Proteobacteria; Gammaproteobacteria; Cellvibrionales; Halieaceae; Pseudohaliea; </t>
  </si>
  <si>
    <t xml:space="preserve">cellular organisms; Bacteria; Proteobacteria; Alphaproteobacteria; Rhizobiales; Bradyrhizobiaceae; Tardiphaga; </t>
  </si>
  <si>
    <t xml:space="preserve">cellular organisms; Bacteria; Proteobacteria; Gammaproteobacteria; Oceanospirillales; Halomonadaceae; Aidingimonas; </t>
  </si>
  <si>
    <t xml:space="preserve">cellular organisms; Bacteria; Proteobacteria; Alphaproteobacteria; Rhodobacterales; Rhodobacteraceae; Salinihabitans; </t>
  </si>
  <si>
    <t xml:space="preserve">cellular organisms; Bacteria; Proteobacteria; Alphaproteobacteria; Rhodobacterales; Rhodobacteraceae; Pontibaca; </t>
  </si>
  <si>
    <t xml:space="preserve">cellular organisms; Bacteria; Proteobacteria; Alphaproteobacteria; Rhodobacterales; Rhodobacteraceae; Tranquillimonas; </t>
  </si>
  <si>
    <t xml:space="preserve">cellular organisms; Bacteria; Terrabacteria group; Firmicutes; Clostridia; Clostridiales; Clostridiaceae; Fervidicella; </t>
  </si>
  <si>
    <t xml:space="preserve">cellular organisms; Bacteria; Terrabacteria group; Firmicutes; Clostridia; Clostridiales; Clostridiaceae; Youngiibacter; </t>
  </si>
  <si>
    <t xml:space="preserve">cellular organisms; Archaea; Euryarchaeota; Halobacteria; Haloferacales; Halorubraceae; Candidatus Halobonum; </t>
  </si>
  <si>
    <t xml:space="preserve">cellular organisms; Bacteria; Proteobacteria; Betaproteobacteria; Neisseriales; Neisseriaceae; Amantichitinum; </t>
  </si>
  <si>
    <t xml:space="preserve">cellular organisms; Bacteria; Proteobacteria; Gammaproteobacteria; unclassified Gammaproteobacteria; Neiella; </t>
  </si>
  <si>
    <t xml:space="preserve">cellular organisms; Bacteria; Proteobacteria; Alphaproteobacteria; Rhodobacterales; Rhodobacteraceae; Pelagimonas; </t>
  </si>
  <si>
    <t xml:space="preserve">cellular organisms; Bacteria; Proteobacteria; Betaproteobacteria; Nitrosomonadales; Gallionellaceae; Ferriphaselus; </t>
  </si>
  <si>
    <t xml:space="preserve">cellular organisms; Bacteria; Proteobacteria; Gammaproteobacteria; Oceanospirillales; Saccharospirillaceae; Gynuella; </t>
  </si>
  <si>
    <t xml:space="preserve">cellular organisms; Bacteria; Proteobacteria; Alphaproteobacteria; Rhodobacterales; Rhodobacteraceae; Paenirhodobacter; </t>
  </si>
  <si>
    <t xml:space="preserve">cellular organisms; Bacteria; FCB group; Bacteroidetes/Chlorobi group; Bacteroidetes; Bacteroidia; Marinilabiliales; Prolixibacteraceae; Draconibacterium; </t>
  </si>
  <si>
    <t xml:space="preserve">cellular organisms; Bacteria; FCB group; Bacteroidetes/Chlorobi group; Bacteroidetes; Flavobacteriia; Flavobacteriales; Flavobacteriaceae; Arenitalea; </t>
  </si>
  <si>
    <t xml:space="preserve">cellular organisms; Bacteria; Terrabacteria group; Firmicutes; Clostridia; Clostridiales; Peptostreptococcaceae; Peptoclostridium; </t>
  </si>
  <si>
    <t xml:space="preserve">cellular organisms; Eukaryota; Opisthokonta; Fungi; Cryptomycota; Paramicrosporidium; </t>
  </si>
  <si>
    <t xml:space="preserve">cellular organisms; Bacteria; Thermotogae; Thermotogae; Mesoaciditogales; Mesoaciditogaceae; Mesoaciditoga; </t>
  </si>
  <si>
    <t xml:space="preserve">cellular organisms; Bacteria; FCB group; Bacteroidetes/Chlorobi group; Bacteroidetes; Flavobacteriia; Flavobacteriales; Flavobacteriaceae; Wenyingzhuangia; </t>
  </si>
  <si>
    <t xml:space="preserve">cellular organisms; Bacteria; Proteobacteria; Alphaproteobacteria; Holosporales; Candidatus Paracaedibacteraceae; Candidatus Paracaedibacter; </t>
  </si>
  <si>
    <t xml:space="preserve">cellular organisms; Bacteria; Terrabacteria group; Actinobacteria; Actinobacteria; Actinomycetales; Actinomycetaceae; Flaviflexus; </t>
  </si>
  <si>
    <t xml:space="preserve">cellular organisms; Bacteria; Terrabacteria group; Firmicutes; Bacilli; Bacillales; Thermoactinomycetaceae; Lihuaxuella; </t>
  </si>
  <si>
    <t xml:space="preserve">cellular organisms; Bacteria; Proteobacteria; Gammaproteobacteria; unclassified Gammaproteobacteria; Pseudohongiella; </t>
  </si>
  <si>
    <t xml:space="preserve">cellular organisms; Bacteria; Proteobacteria; delta/epsilon subdivisions; Deltaproteobacteria; Desulfarculales; Desulfarculaceae; Desulfocarbo; </t>
  </si>
  <si>
    <t xml:space="preserve">cellular organisms; Bacteria; Proteobacteria; Gammaproteobacteria; Oceanospirillales; Oceanospirillaceae; Bacterioplanes; </t>
  </si>
  <si>
    <t xml:space="preserve">cellular organisms; Bacteria; Proteobacteria; Alphaproteobacteria; Rhizobiales; Rhodobiaceae; Candidatus Phaeomarinobacter; </t>
  </si>
  <si>
    <t xml:space="preserve">cellular organisms; Bacteria; Proteobacteria; Alphaproteobacteria; Rhodobacterales; Rhodobacteraceae; Sedimentitalea; </t>
  </si>
  <si>
    <t xml:space="preserve">cellular organisms; Bacteria; Proteobacteria; Alphaproteobacteria; Rhodobacterales; Rhodobacteraceae; Pseudophaeobacter; </t>
  </si>
  <si>
    <t xml:space="preserve">cellular organisms; Bacteria; Proteobacteria; Gammaproteobacteria; Enterobacterales; Yersiniaceae; Rouxiella; </t>
  </si>
  <si>
    <t xml:space="preserve">cellular organisms; Bacteria; Terrabacteria group; Firmicutes; Erysipelotrichia; Erysipelotrichales; Erysipelotrichaceae; Faecalicoccus; </t>
  </si>
  <si>
    <t xml:space="preserve">cellular organisms; Bacteria; Proteobacteria; Alphaproteobacteria; Rhodobacterales; Rhodobacteraceae; Confluentimicrobium; </t>
  </si>
  <si>
    <t xml:space="preserve">cellular organisms; Bacteria; FCB group; Bacteroidetes/Chlorobi group; Bacteroidetes; Chitinophagia; Chitinophagales; Chitinophagaceae; Asinibacterium; </t>
  </si>
  <si>
    <t xml:space="preserve">cellular organisms; Bacteria; Spirochaetes; Spirochaetia; Spirochaetales; Spirochaetaceae; Salinispira; </t>
  </si>
  <si>
    <t xml:space="preserve">cellular organisms; Bacteria; Proteobacteria; Gammaproteobacteria; Alteromonadales; Alteromonadaceae; Paraglaciecola; </t>
  </si>
  <si>
    <t xml:space="preserve">cellular organisms; Bacteria; Terrabacteria group; Firmicutes; Clostridia; Clostridiales; Ruminococcaceae; Mageeibacillus; </t>
  </si>
  <si>
    <t xml:space="preserve">cellular organisms; Bacteria; Proteobacteria; Alphaproteobacteria; Rhodobacterales; Rhodobacteraceae; Epibacterium; </t>
  </si>
  <si>
    <t xml:space="preserve">cellular organisms; Bacteria; Terrabacteria group; Firmicutes; Clostridia; Clostridiales; Clostridiaceae; Hungatella; </t>
  </si>
  <si>
    <t xml:space="preserve">cellular organisms; Bacteria; FCB group; Bacteroidetes/Chlorobi group; Bacteroidetes; Sphingobacteriia; Sphingobacteriales; Sphingobacteriaceae; Pseudopedobacter; </t>
  </si>
  <si>
    <t xml:space="preserve">cellular organisms; Bacteria; FCB group; Bacteroidetes/Chlorobi group; Bacteroidetes; Flavobacteriia; Flavobacteriales; Flavobacteriaceae; Pustulibacterium; </t>
  </si>
  <si>
    <t xml:space="preserve">cellular organisms; Bacteria; Proteobacteria; Alphaproteobacteria; Sphingomonadales; Sphingomonadaceae; Rhizorhabdus; </t>
  </si>
  <si>
    <t xml:space="preserve">cellular organisms; Bacteria; FCB group; Bacteroidetes/Chlorobi group; Bacteroidetes; Flavobacteriia; Flavobacteriales; Flavobacteriaceae; Seonamhaeicola; </t>
  </si>
  <si>
    <t xml:space="preserve">cellular organisms; Bacteria; FCB group; Bacteroidetes/Chlorobi group; Bacteroidetes; Bacteroidia; Marinilabiliales; Prolixibacteraceae; Tangfeifania; </t>
  </si>
  <si>
    <t xml:space="preserve">cellular organisms; Bacteria; Proteobacteria; Gammaproteobacteria; Xanthomonadales; Rhodanobacteraceae; Oleiagrimonas; </t>
  </si>
  <si>
    <t xml:space="preserve">cellular organisms; Bacteria; Proteobacteria; Alphaproteobacteria; Rhodospirillales; Acetobacteraceae; Bombella; </t>
  </si>
  <si>
    <t xml:space="preserve">cellular organisms; Bacteria; Terrabacteria group; Firmicutes; Clostridia; Clostridiales; Lachnospiraceae; Herbinix; </t>
  </si>
  <si>
    <t xml:space="preserve">cellular organisms; Bacteria; Proteobacteria; Alphaproteobacteria; Rhodobacterales; Rhodobacteraceae; Pseudooctadecabacter; </t>
  </si>
  <si>
    <t xml:space="preserve">cellular organisms; Bacteria; Proteobacteria; Alphaproteobacteria; Rhodobacterales; Rhodobacteraceae; Thiobacimonas; </t>
  </si>
  <si>
    <t xml:space="preserve">cellular organisms; Bacteria; Proteobacteria; Gammaproteobacteria; Chromatiales; Woeseiaceae; Woeseia; </t>
  </si>
  <si>
    <t xml:space="preserve">cellular organisms; Bacteria; Proteobacteria; Alphaproteobacteria; Rhizobiales; Rhodobiaceae; Tepidicaulis; </t>
  </si>
  <si>
    <t xml:space="preserve">cellular organisms; Bacteria; Terrabacteria group; Actinobacteria; Actinobacteria; Micrococcales; Micrococcaceae; Paeniglutamicibacter; </t>
  </si>
  <si>
    <t xml:space="preserve">cellular organisms; Bacteria; Terrabacteria group; Actinobacteria; Actinobacteria; Micrococcales; Micrococcaceae; Pseudoglutamicibacter; </t>
  </si>
  <si>
    <t xml:space="preserve">cellular organisms; Bacteria; Terrabacteria group; Actinobacteria; Actinobacteria; Micrococcales; Micrococcaceae; Paenarthrobacter; </t>
  </si>
  <si>
    <t xml:space="preserve">cellular organisms; Bacteria; Proteobacteria; Gammaproteobacteria; Acidiferrobacterales; Acidiferrobacteraceae; Sulfuricaulis; </t>
  </si>
  <si>
    <t xml:space="preserve">cellular organisms; Bacteria; Proteobacteria; Gammaproteobacteria; Alteromonadales; Alteromonadaceae; Lacimicrobium; </t>
  </si>
  <si>
    <t xml:space="preserve">cellular organisms; Bacteria; FCB group; Bacteroidetes/Chlorobi group; Bacteroidetes; Flavobacteriia; Flavobacteriales; Flavobacteriaceae; Algoriella; </t>
  </si>
  <si>
    <t xml:space="preserve">cellular organisms; Bacteria; Terrabacteria group; Firmicutes; Clostridia; Clostridiales; Lachnospiraceae; Lachnotalea; </t>
  </si>
  <si>
    <t xml:space="preserve">cellular organisms; Bacteria; Terrabacteria group; Firmicutes; Bacilli; Bacillales; Thermoactinomycetaceae; Risungbinella; </t>
  </si>
  <si>
    <t xml:space="preserve">cellular organisms; Bacteria; Proteobacteria; Gammaproteobacteria; Chromatiales; Ectothiorhodospiraceae; Acidihalobacter; </t>
  </si>
  <si>
    <t xml:space="preserve">cellular organisms; Bacteria; FCB group; Bacteroidetes/Chlorobi group; Bacteroidetes; Chitinophagia; Chitinophagales; Chitinophagaceae; Arachidicoccus; </t>
  </si>
  <si>
    <t xml:space="preserve">cellular organisms; Bacteria; Terrabacteria group; Chloroflexi; Anaerolineae; Anaerolineales; Anaerolineaceae; Flexilinea; </t>
  </si>
  <si>
    <t xml:space="preserve">cellular organisms; Bacteria; FCB group; Bacteroidetes/Chlorobi group; Bacteroidetes; Chitinophagia; Chitinophagales; Chitinophagaceae; Hydrobacter; </t>
  </si>
  <si>
    <t xml:space="preserve">cellular organisms; Bacteria; Proteobacteria; Gammaproteobacteria; Oceanospirillales; Oceanospirillaceae; Motiliproteus; </t>
  </si>
  <si>
    <t xml:space="preserve">cellular organisms; Bacteria; Proteobacteria; Betaproteobacteria; Nitrosomonadales; Gallionellaceae; Sulfuriferula; </t>
  </si>
  <si>
    <t xml:space="preserve">cellular organisms; Bacteria; Proteobacteria; Gammaproteobacteria; Enterobacterales; Enterobacteriaceae; Izhakiella; </t>
  </si>
  <si>
    <t xml:space="preserve">cellular organisms; Bacteria; Proteobacteria; Gammaproteobacteria; Cellvibrionales; Cellvibrionaceae; Marinagarivorans; </t>
  </si>
  <si>
    <t xml:space="preserve">cellular organisms; Archaea; Euryarchaeota; unclassified Euryarchaeota; Candidatus Altiarchaeales; Candidatus Altiarchaeum; </t>
  </si>
  <si>
    <t xml:space="preserve">cellular organisms; Bacteria; FCB group; Bacteroidetes/Chlorobi group; Bacteroidetes; Bacteroidia; Bacteroidales; Lentimicrobiaceae; Lentimicrobium; </t>
  </si>
  <si>
    <t xml:space="preserve">cellular organisms; Bacteria; Terrabacteria group; Actinobacteria; Actinobacteria; Corynebacteriales; unclassified Corynebacteriales; Lawsonella; </t>
  </si>
  <si>
    <t xml:space="preserve">cellular organisms; Bacteria; PVC group; Verrucomicrobia; Opitutae; Opitutales; Opitutaceae; Cephaloticoccus; </t>
  </si>
  <si>
    <t xml:space="preserve">cellular organisms; Bacteria; FCB group; Bacteroidetes/Chlorobi group; Bacteroidetes; Bacteroidia; Marinilabiliales; Marinilabiliaceae; Labilibacter; </t>
  </si>
  <si>
    <t xml:space="preserve">cellular organisms; Bacteria; PVC group; Chlamydiae; Chlamydiia; Chlamydiales; Chlamydiaceae; Candidatus Rubidus; </t>
  </si>
  <si>
    <t xml:space="preserve">cellular organisms; Bacteria; FCB group; Candidatus Kryptonia; Candidatus Kryptobacter; </t>
  </si>
  <si>
    <t xml:space="preserve">cellular organisms; Bacteria; FCB group; Candidatus Kryptonia; Candidatus Kryptonium; </t>
  </si>
  <si>
    <t xml:space="preserve">cellular organisms; Eukaryota; Opisthokonta; Fungi; Microsporidia; Microsporidia incertae sedis; Amphiacanthidae; Amphiamblys; </t>
  </si>
  <si>
    <t xml:space="preserve">cellular organisms; Bacteria; Proteobacteria; delta/epsilon subdivisions; Deltaproteobacteria; Myxococcales; Sorangiineae; Polyangiaceae; Pajaroellobacter; </t>
  </si>
  <si>
    <t xml:space="preserve">cellular organisms; Bacteria; Proteobacteria; Gammaproteobacteria; Enterobacterales; Enterobacteriaceae; Atlantibacter; </t>
  </si>
  <si>
    <t xml:space="preserve">cellular organisms; Bacteria; Proteobacteria; Alphaproteobacteria; Rhizobiales; Rhizobiaceae; Rhizobium/Agrobacterium group; Pseudorhizobium; </t>
  </si>
  <si>
    <t xml:space="preserve">cellular organisms; Bacteria; Proteobacteria; Alphaproteobacteria; Rhodobacterales; Rhodobacteraceae; Acuticoccus; </t>
  </si>
  <si>
    <t xml:space="preserve">cellular organisms; Bacteria; Terrabacteria group; Actinobacteria; Actinobacteria; Propionibacteriales; Propionibacteriaceae; Raineyella; </t>
  </si>
  <si>
    <t xml:space="preserve">cellular organisms; Archaea; Euryarchaeota; Halobacteria; Haloferacales; Haloferacaceae; Haloprofundus; </t>
  </si>
  <si>
    <t xml:space="preserve">cellular organisms; Bacteria; Terrabacteria group; Actinobacteria; Actinobacteria; Propionibacteriales; Propionibacteriaceae; Acidipropionibacterium; </t>
  </si>
  <si>
    <t xml:space="preserve">cellular organisms; Archaea; Euryarchaeota; Methanomicrobia; Methanosarcinales; unclassified Methanosarcinales; ANME-2 cluster; Candidatus Syntrophoarchaeum; </t>
  </si>
  <si>
    <t xml:space="preserve">cellular organisms; Bacteria; Proteobacteria; Gammaproteobacteria; unclassified Gammaproteobacteria; sulfur-oxidizing symbionts; Candidatus Thiodiazotropha; </t>
  </si>
  <si>
    <t xml:space="preserve">cellular organisms; Bacteria; Terrabacteria group; Actinobacteria; Actinobacteria; Micrococcales; Promicromonosporaceae; Krasilnikoviella; </t>
  </si>
  <si>
    <t xml:space="preserve">cellular organisms; Bacteria; Terrabacteria group; Firmicutes; Clostridia; Clostridiales; Lachnospiraceae; Bariatricus; </t>
  </si>
  <si>
    <t xml:space="preserve">cellular organisms; Bacteria; Terrabacteria group; Firmicutes; Bacilli; Bacillales; Bacillaceae; Numidum; </t>
  </si>
  <si>
    <t xml:space="preserve">cellular organisms; Bacteria; Terrabacteria group; Firmicutes; Clostridia; Clostridiales; Clostridiales incertae sedis; Clostridiales Family XIII. Incertae Sedis; Emergencia; </t>
  </si>
  <si>
    <t xml:space="preserve">cellular organisms; Bacteria; Proteobacteria; Gammaproteobacteria; Enterobacterales; Yersiniaceae; Candidatus Fukatsuia; </t>
  </si>
  <si>
    <t xml:space="preserve">cellular organisms; Bacteria; Terrabacteria group; Firmicutes; Clostridia; Clostridiales; Clostridiaceae; Anaeromicrobium; </t>
  </si>
  <si>
    <t xml:space="preserve">cellular organisms; Bacteria; Terrabacteria group; Actinobacteria; Actinobacteria; Micrococcales; Micrococcaceae; Haematomicrobium; </t>
  </si>
  <si>
    <t xml:space="preserve">cellular organisms; Bacteria; Terrabacteria group; Firmicutes; Clostridia; Clostridiales; unclassified Clostridiales; Neofamilia; </t>
  </si>
  <si>
    <t xml:space="preserve">cellular organisms; Bacteria; Terrabacteria group; Firmicutes; Clostridia; Clostridiales; Ruminococcaceae; Angelakisella; </t>
  </si>
  <si>
    <t xml:space="preserve">cellular organisms; Bacteria; Terrabacteria group; Firmicutes; Bacilli; Bacillales; Bacillaceae; Rubeoparvulum; </t>
  </si>
  <si>
    <t xml:space="preserve">cellular organisms; Bacteria; Terrabacteria group; Firmicutes; Clostridia; Clostridiales; Peptostreptococcaceae; Criibacterium; </t>
  </si>
  <si>
    <t xml:space="preserve">cellular organisms; Bacteria; FCB group; Bacteroidetes/Chlorobi group; Bacteroidetes; Cytophagia; Cytophagales; Bernardetiaceae; Hugenholtzia; </t>
  </si>
  <si>
    <t xml:space="preserve">cellular organisms; Bacteria; Terrabacteria group; Firmicutes; Tissierellia; Tissierellales; Peptoniphilaceae; Lagierella; </t>
  </si>
  <si>
    <t xml:space="preserve">cellular organisms; Bacteria; Proteobacteria; Gammaproteobacteria; Enterobacterales; Yersiniaceae; Nissabacter; </t>
  </si>
  <si>
    <t xml:space="preserve">cellular organisms; Bacteria; Terrabacteria group; Firmicutes; Clostridia; Clostridiales; Lachnospiraceae; Niameybacter; </t>
  </si>
  <si>
    <t xml:space="preserve">cellular organisms; Bacteria; Terrabacteria group; Firmicutes; Clostridia; Clostridiales; Clostridiales incertae sedis; Clostridiales Family XIII. Incertae Sedis; Ileibacterium; </t>
  </si>
  <si>
    <t xml:space="preserve">cellular organisms; Bacteria; Proteobacteria; delta/epsilon subdivisions; Deltaproteobacteria; Desulfovibrionales; Desulfovibrionaceae; Mailhella; </t>
  </si>
  <si>
    <t xml:space="preserve">cellular organisms; Bacteria; Terrabacteria group; Firmicutes; Clostridia; Clostridiales; Ruminococcaceae; Massilimaliae; </t>
  </si>
  <si>
    <t xml:space="preserve">cellular organisms; Bacteria; Proteobacteria; Gammaproteobacteria; Chromatiales; Chromatiaceae; Imhoffiella; </t>
  </si>
  <si>
    <t xml:space="preserve">cellular organisms; Bacteria; Proteobacteria; delta/epsilon subdivisions; Deltaproteobacteria; Desulfovibrionales; Desulfovibrionaceae; Pseudodesulfovibrio; </t>
  </si>
  <si>
    <t xml:space="preserve">cellular organisms; Bacteria; Proteobacteria; Betaproteobacteria; Burkholderiales; Burkholderiaceae; Robbsia; </t>
  </si>
  <si>
    <t xml:space="preserve">cellular organisms; Bacteria; FCB group; Bacteroidetes/Chlorobi group; Bacteroidetes; Bacteroidia; Bacteroidales; Williamwhitmaniaceae; Williamwhitmania; </t>
  </si>
  <si>
    <t xml:space="preserve">cellular organisms; Bacteria; Proteobacteria; Gammaproteobacteria; Thiotrichales; Piscirickettsiaceae; Thiomicrorhabdus; </t>
  </si>
  <si>
    <t xml:space="preserve">cellular organisms; Bacteria; Proteobacteria; Gammaproteobacteria; Methylococcales; Methylococcaceae; Methyloterricola; </t>
  </si>
  <si>
    <t xml:space="preserve">cellular organisms; Bacteria; Proteobacteria; Gammaproteobacteria; Enterobacterales; Enterobacteriaceae; Pseudescherichia; </t>
  </si>
  <si>
    <t>Microcoleus</t>
  </si>
  <si>
    <t>Streptomyces</t>
  </si>
  <si>
    <t>Microvirga</t>
  </si>
  <si>
    <t>Leptolyngbya</t>
  </si>
  <si>
    <t>Rubrobacter</t>
  </si>
  <si>
    <t>Sphingomonas</t>
  </si>
  <si>
    <t>Oscillatoria</t>
  </si>
  <si>
    <t>Nostoc</t>
  </si>
  <si>
    <t>Geodermatophilus</t>
  </si>
  <si>
    <t>Mycobacterium</t>
  </si>
  <si>
    <t>Scytonema</t>
  </si>
  <si>
    <t>Calothrix</t>
  </si>
  <si>
    <t>Methylobacterium</t>
  </si>
  <si>
    <t>Coleofasciculus</t>
  </si>
  <si>
    <t>Pseudomonas</t>
  </si>
  <si>
    <t>Bradyrhizobium</t>
  </si>
  <si>
    <t>Archangium</t>
  </si>
  <si>
    <t>Tolypothrix</t>
  </si>
  <si>
    <t>Moorea</t>
  </si>
  <si>
    <t>Paenibacillus</t>
  </si>
  <si>
    <t>Micromonospora</t>
  </si>
  <si>
    <t>Burkholderia</t>
  </si>
  <si>
    <t>Rhizobium</t>
  </si>
  <si>
    <t>Hyalangium</t>
  </si>
  <si>
    <t>Skermanella</t>
  </si>
  <si>
    <t>Bacillus</t>
  </si>
  <si>
    <t>Belnapia</t>
  </si>
  <si>
    <t>Nocardioides</t>
  </si>
  <si>
    <t>Mesorhizobium</t>
  </si>
  <si>
    <t>Fischerella</t>
  </si>
  <si>
    <t>Crinalium</t>
  </si>
  <si>
    <t>Deinococcus</t>
  </si>
  <si>
    <t>Ktedonobacter</t>
  </si>
  <si>
    <t>Synechococcus</t>
  </si>
  <si>
    <t>Nocardia</t>
  </si>
  <si>
    <t>Pseudonocardia</t>
  </si>
  <si>
    <t>Tychonema</t>
  </si>
  <si>
    <t>Cyanothece</t>
  </si>
  <si>
    <t>Myxococcus</t>
  </si>
  <si>
    <t>Actinoplanes</t>
  </si>
  <si>
    <t>Stigmatella</t>
  </si>
  <si>
    <t>Bosea</t>
  </si>
  <si>
    <t>Kouleothrix</t>
  </si>
  <si>
    <t>Arthrobacter</t>
  </si>
  <si>
    <t>Frankia</t>
  </si>
  <si>
    <t>Kamptonema</t>
  </si>
  <si>
    <t>Amycolatopsis</t>
  </si>
  <si>
    <t>Roseomonas</t>
  </si>
  <si>
    <t>Novosphingobium</t>
  </si>
  <si>
    <t>Phormidium</t>
  </si>
  <si>
    <t>Rhodococcus</t>
  </si>
  <si>
    <t>Segetibacter</t>
  </si>
  <si>
    <t>Blastococcus</t>
  </si>
  <si>
    <t>Hymenobacter</t>
  </si>
  <si>
    <t>Synechocystis</t>
  </si>
  <si>
    <t>Microbacterium</t>
  </si>
  <si>
    <t>Singulisphaera</t>
  </si>
  <si>
    <t>Pedobacter</t>
  </si>
  <si>
    <t>Aspergillus</t>
  </si>
  <si>
    <t>Planktothrix</t>
  </si>
  <si>
    <t>Phormidesmis</t>
  </si>
  <si>
    <t>Azospirillum</t>
  </si>
  <si>
    <t>Variovorax</t>
  </si>
  <si>
    <t>Spirosoma</t>
  </si>
  <si>
    <t>Cystobacter</t>
  </si>
  <si>
    <t>Devosia</t>
  </si>
  <si>
    <t>Sphingobium</t>
  </si>
  <si>
    <t>Desertifilum</t>
  </si>
  <si>
    <t>Actinomadura</t>
  </si>
  <si>
    <t>Chthoniobacter</t>
  </si>
  <si>
    <t>Flavisolibacter</t>
  </si>
  <si>
    <t>Pseudanabaena</t>
  </si>
  <si>
    <t>Sorangium</t>
  </si>
  <si>
    <t>Aliterella</t>
  </si>
  <si>
    <t>Chitinophaga</t>
  </si>
  <si>
    <t>Gloeocapsa</t>
  </si>
  <si>
    <t>Sphingopyxis</t>
  </si>
  <si>
    <t>Flavobacterium</t>
  </si>
  <si>
    <t>Friedmanniella</t>
  </si>
  <si>
    <t>Anabaena</t>
  </si>
  <si>
    <t>Paraburkholderia</t>
  </si>
  <si>
    <t>Pyrinomonas</t>
  </si>
  <si>
    <t>Cylindrospermum</t>
  </si>
  <si>
    <t>Cellulomonas</t>
  </si>
  <si>
    <t>Oxytricha</t>
  </si>
  <si>
    <t>Chlorogloeopsis</t>
  </si>
  <si>
    <t>Nocardiopsis</t>
  </si>
  <si>
    <t>Porphyra</t>
  </si>
  <si>
    <t>Geitlerinema</t>
  </si>
  <si>
    <t>Desulfovibrio</t>
  </si>
  <si>
    <t>Microcystis</t>
  </si>
  <si>
    <t>Clostridium</t>
  </si>
  <si>
    <t>Halomonas</t>
  </si>
  <si>
    <t>Vibrio</t>
  </si>
  <si>
    <t>Nitrospira</t>
  </si>
  <si>
    <t>Nonomuraea</t>
  </si>
  <si>
    <t>Massilia</t>
  </si>
  <si>
    <t>Rubellimicrobium</t>
  </si>
  <si>
    <t>Bordetella</t>
  </si>
  <si>
    <t>Roseiflexus</t>
  </si>
  <si>
    <t>Caulobacter</t>
  </si>
  <si>
    <t>Chloroflexus</t>
  </si>
  <si>
    <t>Mastigocladopsis</t>
  </si>
  <si>
    <t>Herpetosiphon</t>
  </si>
  <si>
    <t>Paracoccus</t>
  </si>
  <si>
    <t>Xanthomonas</t>
  </si>
  <si>
    <t>Hassallia</t>
  </si>
  <si>
    <t>Dyadobacter</t>
  </si>
  <si>
    <t>Cnuella</t>
  </si>
  <si>
    <t>Lactobacillus</t>
  </si>
  <si>
    <t>Chroococcidiopsis</t>
  </si>
  <si>
    <t>Pontibacter</t>
  </si>
  <si>
    <t>Mucilaginibacter</t>
  </si>
  <si>
    <t>Rufibacter</t>
  </si>
  <si>
    <t xml:space="preserve"> Nitrosocosmicus</t>
  </si>
  <si>
    <t>Lysobacter</t>
  </si>
  <si>
    <t>Aureimonas</t>
  </si>
  <si>
    <t>Stylonychia</t>
  </si>
  <si>
    <t>Lyngbya</t>
  </si>
  <si>
    <t>Brevundimonas</t>
  </si>
  <si>
    <t>Achromobacter</t>
  </si>
  <si>
    <t>Stanieria</t>
  </si>
  <si>
    <t xml:space="preserve"> Solibacter</t>
  </si>
  <si>
    <t>Bacteroides</t>
  </si>
  <si>
    <t>Corynebacterium</t>
  </si>
  <si>
    <t>Saccharopolyspora</t>
  </si>
  <si>
    <t>Kitasatospora</t>
  </si>
  <si>
    <t>Penicillium</t>
  </si>
  <si>
    <t>Colletotrichum</t>
  </si>
  <si>
    <t>Nodularia</t>
  </si>
  <si>
    <t>Mastigocoleus</t>
  </si>
  <si>
    <t>Actinomyces</t>
  </si>
  <si>
    <t>Arthrospira</t>
  </si>
  <si>
    <t>Cupriavidus</t>
  </si>
  <si>
    <t>Gordonia</t>
  </si>
  <si>
    <t>Adhaeribacter</t>
  </si>
  <si>
    <t>Geminicoccus</t>
  </si>
  <si>
    <t>Sphaerobacter</t>
  </si>
  <si>
    <t>Marinobacter</t>
  </si>
  <si>
    <t>Sinorhizobium</t>
  </si>
  <si>
    <t>Acaryochloris</t>
  </si>
  <si>
    <t>Trichormus</t>
  </si>
  <si>
    <t>Planctomyces</t>
  </si>
  <si>
    <t>Prevotella</t>
  </si>
  <si>
    <t>Rhodobacter</t>
  </si>
  <si>
    <t>Symbiodinium</t>
  </si>
  <si>
    <t>Chlamydomonas</t>
  </si>
  <si>
    <t>Corallococcus</t>
  </si>
  <si>
    <t>Planktothricoides</t>
  </si>
  <si>
    <t>Salinispora</t>
  </si>
  <si>
    <t>Rhodopirellula</t>
  </si>
  <si>
    <t>Trypanosoma</t>
  </si>
  <si>
    <t>Acidovorax</t>
  </si>
  <si>
    <t>Pseudogymnoascus</t>
  </si>
  <si>
    <t>Modestobacter</t>
  </si>
  <si>
    <t>Solirubrobacter</t>
  </si>
  <si>
    <t>Saccharothrix</t>
  </si>
  <si>
    <t xml:space="preserve"> Entotheonella</t>
  </si>
  <si>
    <t>Actinopolymorpha</t>
  </si>
  <si>
    <t>Streptacidiphilus</t>
  </si>
  <si>
    <t>Bryobacter</t>
  </si>
  <si>
    <t>Fimbriimonas</t>
  </si>
  <si>
    <t>Chondromyces</t>
  </si>
  <si>
    <t>Erythrobacter</t>
  </si>
  <si>
    <t>Rhodopseudomonas</t>
  </si>
  <si>
    <t>Streptococcus</t>
  </si>
  <si>
    <t>Niastella</t>
  </si>
  <si>
    <t>Melittangium</t>
  </si>
  <si>
    <t>Gemmata</t>
  </si>
  <si>
    <t>Spirulina</t>
  </si>
  <si>
    <t>Stenotrophomonas</t>
  </si>
  <si>
    <t>Kaistia</t>
  </si>
  <si>
    <t>Inquilinus</t>
  </si>
  <si>
    <t>Flavihumibacter</t>
  </si>
  <si>
    <t>Caballeronia</t>
  </si>
  <si>
    <t>Pleurocapsa</t>
  </si>
  <si>
    <t>Afifella</t>
  </si>
  <si>
    <t>Pedosphaera</t>
  </si>
  <si>
    <t>Paludisphaera</t>
  </si>
  <si>
    <t>Fimbriiglobus</t>
  </si>
  <si>
    <t>Phenylobacterium</t>
  </si>
  <si>
    <t>Emiliania</t>
  </si>
  <si>
    <t>Magnetospirillum</t>
  </si>
  <si>
    <t>Gloeobacter</t>
  </si>
  <si>
    <t>Chryseobacterium</t>
  </si>
  <si>
    <t>Rhizoctonia</t>
  </si>
  <si>
    <t>Acinetobacter</t>
  </si>
  <si>
    <t>Acidiphilium</t>
  </si>
  <si>
    <t>Escherichia</t>
  </si>
  <si>
    <t>Nitrosomonas</t>
  </si>
  <si>
    <t>Bifidobacterium</t>
  </si>
  <si>
    <t>Kocuria</t>
  </si>
  <si>
    <t>Asticcacaulis</t>
  </si>
  <si>
    <t>Marmoricola</t>
  </si>
  <si>
    <t>Chamaesiphon</t>
  </si>
  <si>
    <t>Chroogloeocystis</t>
  </si>
  <si>
    <t>Altererythrobacter</t>
  </si>
  <si>
    <t>Minicystis</t>
  </si>
  <si>
    <t>Hyphomicrobium</t>
  </si>
  <si>
    <t>Agrobacterium</t>
  </si>
  <si>
    <t>Acetobacter</t>
  </si>
  <si>
    <t>Afipia</t>
  </si>
  <si>
    <t>Desulfotomaculum</t>
  </si>
  <si>
    <t>Fusarium</t>
  </si>
  <si>
    <t>Leifsonia</t>
  </si>
  <si>
    <t>Halomicronema</t>
  </si>
  <si>
    <t>Gemmatimonas</t>
  </si>
  <si>
    <t>Loktanella</t>
  </si>
  <si>
    <t>Algoriphagus</t>
  </si>
  <si>
    <t>Thermobaculum</t>
  </si>
  <si>
    <t>Crocosphaera</t>
  </si>
  <si>
    <t xml:space="preserve"> Accumulibacter</t>
  </si>
  <si>
    <t>Rivularia</t>
  </si>
  <si>
    <t>Luteitalea</t>
  </si>
  <si>
    <t>Eimeria</t>
  </si>
  <si>
    <t>Geobacter</t>
  </si>
  <si>
    <t>Nitrosospira</t>
  </si>
  <si>
    <t>Ralstonia</t>
  </si>
  <si>
    <t>Ensifer</t>
  </si>
  <si>
    <t>Thioalkalivibrio</t>
  </si>
  <si>
    <t>Aurantimonas</t>
  </si>
  <si>
    <t>Jiangella</t>
  </si>
  <si>
    <t>Roseofilum</t>
  </si>
  <si>
    <t>Limnoraphis</t>
  </si>
  <si>
    <t>Neosynechococcus</t>
  </si>
  <si>
    <t>Streptosporangium</t>
  </si>
  <si>
    <t>Aeromicrobium</t>
  </si>
  <si>
    <t>Pseudoalteromonas</t>
  </si>
  <si>
    <t>Anaeromyxobacter</t>
  </si>
  <si>
    <t>Chloracidobacterium</t>
  </si>
  <si>
    <t>Nitrolancea</t>
  </si>
  <si>
    <t xml:space="preserve"> Chloroploca</t>
  </si>
  <si>
    <t>Runella</t>
  </si>
  <si>
    <t>Legionella</t>
  </si>
  <si>
    <t>Chelatococcus</t>
  </si>
  <si>
    <t>Dactylosporangium</t>
  </si>
  <si>
    <t>Pseudoxanthomonas</t>
  </si>
  <si>
    <t>Umbilicaria</t>
  </si>
  <si>
    <t>Lentzea</t>
  </si>
  <si>
    <t>Kribbella</t>
  </si>
  <si>
    <t>Cohnella</t>
  </si>
  <si>
    <t>Hydrocoleum</t>
  </si>
  <si>
    <t>Ophiocordyceps</t>
  </si>
  <si>
    <t>Labrenzia</t>
  </si>
  <si>
    <t>Bdellovibrio</t>
  </si>
  <si>
    <t>Herbaspirillum</t>
  </si>
  <si>
    <t>Beggiatoa</t>
  </si>
  <si>
    <t>Trichodesmium</t>
  </si>
  <si>
    <t>Verrucomicrobium</t>
  </si>
  <si>
    <t>Xenococcus</t>
  </si>
  <si>
    <t>Alkalinema</t>
  </si>
  <si>
    <t>Salmonella</t>
  </si>
  <si>
    <t>Saccharomonospora</t>
  </si>
  <si>
    <t>Microtetraspora</t>
  </si>
  <si>
    <t>Curtobacterium</t>
  </si>
  <si>
    <t>Trichoderma</t>
  </si>
  <si>
    <t>Herbidospora</t>
  </si>
  <si>
    <t>Sphingobacterium</t>
  </si>
  <si>
    <t>Janthinobacterium</t>
  </si>
  <si>
    <t>Brachybacterium</t>
  </si>
  <si>
    <t>Cryobacterium</t>
  </si>
  <si>
    <t>Tetrasphaera</t>
  </si>
  <si>
    <t>Limnothrix</t>
  </si>
  <si>
    <t>Cellulosimicrobium</t>
  </si>
  <si>
    <t>Nitratireductor</t>
  </si>
  <si>
    <t>Demequina</t>
  </si>
  <si>
    <t>Nodosilinea</t>
  </si>
  <si>
    <t>Noviherbaspirillum</t>
  </si>
  <si>
    <t>Ardenticatena</t>
  </si>
  <si>
    <t>Leptospira</t>
  </si>
  <si>
    <t>Thermus</t>
  </si>
  <si>
    <t>Nitrobacter</t>
  </si>
  <si>
    <t>Trametes</t>
  </si>
  <si>
    <t>Leishmania</t>
  </si>
  <si>
    <t>Thalassiosira</t>
  </si>
  <si>
    <t>Hydrogenophaga</t>
  </si>
  <si>
    <t>Myxosarcina</t>
  </si>
  <si>
    <t>Rhodanobacter</t>
  </si>
  <si>
    <t>Ramlibacter</t>
  </si>
  <si>
    <t>Caldilinea</t>
  </si>
  <si>
    <t>Zavarzinella</t>
  </si>
  <si>
    <t>Geminocystis</t>
  </si>
  <si>
    <t>Fortiea</t>
  </si>
  <si>
    <t>Litorilinea</t>
  </si>
  <si>
    <t>Treponema</t>
  </si>
  <si>
    <t>Klebsiella</t>
  </si>
  <si>
    <t>Porphyrobacter</t>
  </si>
  <si>
    <t>Staphylococcus</t>
  </si>
  <si>
    <t>Rhodotorula</t>
  </si>
  <si>
    <t>Laccaria</t>
  </si>
  <si>
    <t>Cordyceps</t>
  </si>
  <si>
    <t>Polaromonas</t>
  </si>
  <si>
    <t>Roseovarius</t>
  </si>
  <si>
    <t>Ruegeria</t>
  </si>
  <si>
    <t>Anaerolinea</t>
  </si>
  <si>
    <t>Methylibium</t>
  </si>
  <si>
    <t>Phycicoccus</t>
  </si>
  <si>
    <t>Phycisphaera</t>
  </si>
  <si>
    <t>Sphaerospermopsis</t>
  </si>
  <si>
    <t>Fibrella</t>
  </si>
  <si>
    <t>Gloeomargarita</t>
  </si>
  <si>
    <t>Gemmatirosa</t>
  </si>
  <si>
    <t>Shewanella</t>
  </si>
  <si>
    <t>Enterobacter</t>
  </si>
  <si>
    <t>Methanosarcina</t>
  </si>
  <si>
    <t>Cryptococcus</t>
  </si>
  <si>
    <t>Exophiala</t>
  </si>
  <si>
    <t>Alicyclobacillus</t>
  </si>
  <si>
    <t>Microlunatus</t>
  </si>
  <si>
    <t>Thiomonas</t>
  </si>
  <si>
    <t>Gonium</t>
  </si>
  <si>
    <t>Fonsecaea</t>
  </si>
  <si>
    <t>Kineosporia</t>
  </si>
  <si>
    <t>Acidocella</t>
  </si>
  <si>
    <t>Cryptosporangium</t>
  </si>
  <si>
    <t>Meiothermus</t>
  </si>
  <si>
    <t>Tessaracoccus</t>
  </si>
  <si>
    <t>Duganella</t>
  </si>
  <si>
    <t>Rhizobacter</t>
  </si>
  <si>
    <t>Chthonomonas</t>
  </si>
  <si>
    <t>Hyphomonas</t>
  </si>
  <si>
    <t>Methylomonas</t>
  </si>
  <si>
    <t>Yersinia</t>
  </si>
  <si>
    <t>Eubacterium</t>
  </si>
  <si>
    <t>Auricularia</t>
  </si>
  <si>
    <t>Tuber</t>
  </si>
  <si>
    <t>Micromonas</t>
  </si>
  <si>
    <t>Mycena</t>
  </si>
  <si>
    <t>Armillaria</t>
  </si>
  <si>
    <t>Sanguibacter</t>
  </si>
  <si>
    <t>Actinoalloteichus</t>
  </si>
  <si>
    <t>Richelia</t>
  </si>
  <si>
    <t>Oscillochloris</t>
  </si>
  <si>
    <t>Stappia</t>
  </si>
  <si>
    <t>Methylocapsa</t>
  </si>
  <si>
    <t>Conexibacter</t>
  </si>
  <si>
    <t>Patulibacter</t>
  </si>
  <si>
    <t>Kwoniella</t>
  </si>
  <si>
    <t>Sediminibacterium</t>
  </si>
  <si>
    <t>Schlesneria</t>
  </si>
  <si>
    <t>Fibrisoma</t>
  </si>
  <si>
    <t>Pelagibacterium</t>
  </si>
  <si>
    <t>Neisseria</t>
  </si>
  <si>
    <t>Ochrobactrum</t>
  </si>
  <si>
    <t>Aeromonas</t>
  </si>
  <si>
    <t>Selenomonas</t>
  </si>
  <si>
    <t>Sporocytophaga</t>
  </si>
  <si>
    <t>Nitrosococcus</t>
  </si>
  <si>
    <t>Ruminococcus</t>
  </si>
  <si>
    <t>Microbispora</t>
  </si>
  <si>
    <t>Ectocarpus</t>
  </si>
  <si>
    <t>Volvox</t>
  </si>
  <si>
    <t>Exidia</t>
  </si>
  <si>
    <t>Puccinia</t>
  </si>
  <si>
    <t>Metarhizium</t>
  </si>
  <si>
    <t>Cenococcum</t>
  </si>
  <si>
    <t>Toxoplasma</t>
  </si>
  <si>
    <t>Plasmodium</t>
  </si>
  <si>
    <t>Phyllobacterium</t>
  </si>
  <si>
    <t>Acidobacterium</t>
  </si>
  <si>
    <t>Rhodovulum</t>
  </si>
  <si>
    <t>Actinokineospora</t>
  </si>
  <si>
    <t>Actinosynnema</t>
  </si>
  <si>
    <t>Pantoea</t>
  </si>
  <si>
    <t>Halothece</t>
  </si>
  <si>
    <t>Cladophialophora</t>
  </si>
  <si>
    <t>Pandoraea</t>
  </si>
  <si>
    <t>Besnoitia</t>
  </si>
  <si>
    <t>Frigoribacterium</t>
  </si>
  <si>
    <t>Anabaenopsis</t>
  </si>
  <si>
    <t>Lechevalieria</t>
  </si>
  <si>
    <t>Niabella</t>
  </si>
  <si>
    <t>Rubidibacter</t>
  </si>
  <si>
    <t>Thermogemmatispora</t>
  </si>
  <si>
    <t>Ruminiclostridium</t>
  </si>
  <si>
    <t>Labilithrix</t>
  </si>
  <si>
    <t>Nannocystis</t>
  </si>
  <si>
    <t>Flectobacillus</t>
  </si>
  <si>
    <t>Pirellula</t>
  </si>
  <si>
    <t>Butyrivibrio</t>
  </si>
  <si>
    <t>Fibrobacter</t>
  </si>
  <si>
    <t>Thiothrix</t>
  </si>
  <si>
    <t>Prochlorococcus</t>
  </si>
  <si>
    <t>Aureobasidium</t>
  </si>
  <si>
    <t>Rubrivivax</t>
  </si>
  <si>
    <t>Halorubrum</t>
  </si>
  <si>
    <t>Verrucosispora</t>
  </si>
  <si>
    <t>Cyanobacterium</t>
  </si>
  <si>
    <t>Idiomarina</t>
  </si>
  <si>
    <t>Blastomonas</t>
  </si>
  <si>
    <t>Jannaschia</t>
  </si>
  <si>
    <t>Pseudovibrio</t>
  </si>
  <si>
    <t>Serinicoccus</t>
  </si>
  <si>
    <t>Edaphobacter</t>
  </si>
  <si>
    <t>Solimonas</t>
  </si>
  <si>
    <t>Elioraea</t>
  </si>
  <si>
    <t>Siphonobacter</t>
  </si>
  <si>
    <t>Dongia</t>
  </si>
  <si>
    <t>Pseudorhodoplanes</t>
  </si>
  <si>
    <t>Pelobacter</t>
  </si>
  <si>
    <t>Brucella</t>
  </si>
  <si>
    <t>Xanthobacter</t>
  </si>
  <si>
    <t>Comamonas</t>
  </si>
  <si>
    <t>Beijerinckia</t>
  </si>
  <si>
    <t>Erwinia</t>
  </si>
  <si>
    <t>Xenorhabdus</t>
  </si>
  <si>
    <t>Clavibacter</t>
  </si>
  <si>
    <t>Brevibacterium</t>
  </si>
  <si>
    <t>Kibdelosporangium</t>
  </si>
  <si>
    <t>Paxillus</t>
  </si>
  <si>
    <t>Mastigocladus</t>
  </si>
  <si>
    <t>Sporothrix</t>
  </si>
  <si>
    <t>Thauera</t>
  </si>
  <si>
    <t>Agromyces</t>
  </si>
  <si>
    <t>Monoraphidium</t>
  </si>
  <si>
    <t>Chrysochromulina</t>
  </si>
  <si>
    <t>Dietzia</t>
  </si>
  <si>
    <t>Terrabacter</t>
  </si>
  <si>
    <t>Acidimicrobium</t>
  </si>
  <si>
    <t>Brevibacillus</t>
  </si>
  <si>
    <t>Alcanivorax</t>
  </si>
  <si>
    <t>Methylopila</t>
  </si>
  <si>
    <t>Hypholoma</t>
  </si>
  <si>
    <t>Methylocaldum</t>
  </si>
  <si>
    <t>Prosthecomicrobium</t>
  </si>
  <si>
    <t>Roseivivax</t>
  </si>
  <si>
    <t>Catenaria</t>
  </si>
  <si>
    <t>Asanoa</t>
  </si>
  <si>
    <t>Dyella</t>
  </si>
  <si>
    <t>Chitinimonas</t>
  </si>
  <si>
    <t>Blastopirellula</t>
  </si>
  <si>
    <t>Quadrisphaera</t>
  </si>
  <si>
    <t>Actinospica</t>
  </si>
  <si>
    <t>Glaciibacter</t>
  </si>
  <si>
    <t>Sinomonas</t>
  </si>
  <si>
    <t xml:space="preserve"> Koribacter</t>
  </si>
  <si>
    <t>Salinarimonas</t>
  </si>
  <si>
    <t>Pseudorhodoferax</t>
  </si>
  <si>
    <t>Thecamonas</t>
  </si>
  <si>
    <t>Auraticoccus</t>
  </si>
  <si>
    <t>Chryseolinea</t>
  </si>
  <si>
    <t>Chrysosporum</t>
  </si>
  <si>
    <t>Planctomicrobium</t>
  </si>
  <si>
    <t>Arsenicibacter</t>
  </si>
  <si>
    <t>Azorhizobium</t>
  </si>
  <si>
    <t>Methylocystis</t>
  </si>
  <si>
    <t>Helicobacter</t>
  </si>
  <si>
    <t>Gluconobacter</t>
  </si>
  <si>
    <t>Thermomicrobium</t>
  </si>
  <si>
    <t>Chromobacterium</t>
  </si>
  <si>
    <t>Capnocytophaga</t>
  </si>
  <si>
    <t>Rhodomicrobium</t>
  </si>
  <si>
    <t>Rhodospirillum</t>
  </si>
  <si>
    <t>Micrococcus</t>
  </si>
  <si>
    <t>Tsukamurella</t>
  </si>
  <si>
    <t>Phytophthora</t>
  </si>
  <si>
    <t>Neurospora</t>
  </si>
  <si>
    <t>Ustilago</t>
  </si>
  <si>
    <t>Coccidioides</t>
  </si>
  <si>
    <t>Leptomonas</t>
  </si>
  <si>
    <t>Acanthamoeba</t>
  </si>
  <si>
    <t>Stentor</t>
  </si>
  <si>
    <t>Sulfobacillus</t>
  </si>
  <si>
    <t>Rhodocista</t>
  </si>
  <si>
    <t>Leucobacter</t>
  </si>
  <si>
    <t>Glycomyces</t>
  </si>
  <si>
    <t>Desulfobacca</t>
  </si>
  <si>
    <t>Moesziomyces</t>
  </si>
  <si>
    <t>Scleroderma</t>
  </si>
  <si>
    <t>Lewinella</t>
  </si>
  <si>
    <t>Cylindrospermopsis</t>
  </si>
  <si>
    <t>Phaeospirillum</t>
  </si>
  <si>
    <t>Rubrimonas</t>
  </si>
  <si>
    <t>Aphanomyces</t>
  </si>
  <si>
    <t>Collinsella</t>
  </si>
  <si>
    <t>Galerina</t>
  </si>
  <si>
    <t>Acidithiobacillus</t>
  </si>
  <si>
    <t>Olsenella</t>
  </si>
  <si>
    <t>Hapalosiphon</t>
  </si>
  <si>
    <t>Thalassospira</t>
  </si>
  <si>
    <t>Rubritepida</t>
  </si>
  <si>
    <t>Alistipes</t>
  </si>
  <si>
    <t>Chondrocystis</t>
  </si>
  <si>
    <t>Hoeflea</t>
  </si>
  <si>
    <t>Azohydromonas</t>
  </si>
  <si>
    <t>Truepera</t>
  </si>
  <si>
    <t>Pelomonas</t>
  </si>
  <si>
    <t>Robiginitomaculum</t>
  </si>
  <si>
    <t>Rudanella</t>
  </si>
  <si>
    <t>Rachicladosporium</t>
  </si>
  <si>
    <t>Nitriliruptor</t>
  </si>
  <si>
    <t>Ilumatobacter</t>
  </si>
  <si>
    <t>Actinophytocola</t>
  </si>
  <si>
    <t>Dolichospermum</t>
  </si>
  <si>
    <t>Granulicella</t>
  </si>
  <si>
    <t>Verticillium</t>
  </si>
  <si>
    <t>Zymoseptoria</t>
  </si>
  <si>
    <t>Vitrella</t>
  </si>
  <si>
    <t>Neorhizobium</t>
  </si>
  <si>
    <t>Pararhodospirillum</t>
  </si>
  <si>
    <t>Hydrococcus</t>
  </si>
  <si>
    <t>Parafilimonas</t>
  </si>
  <si>
    <t>Planctopirus</t>
  </si>
  <si>
    <t>Thermorudis</t>
  </si>
  <si>
    <t>Variibacter</t>
  </si>
  <si>
    <t>Pseudarcicella</t>
  </si>
  <si>
    <t>Pseudarthrobacter</t>
  </si>
  <si>
    <t>Campylobacter</t>
  </si>
  <si>
    <t>Serratia</t>
  </si>
  <si>
    <t>Photobacterium</t>
  </si>
  <si>
    <t>Chlamydia</t>
  </si>
  <si>
    <t>Aphanizomenon</t>
  </si>
  <si>
    <t>Prochlorothrix</t>
  </si>
  <si>
    <t>Planomonospora</t>
  </si>
  <si>
    <t>Thermomonospora</t>
  </si>
  <si>
    <t>Chlorella</t>
  </si>
  <si>
    <t>Absidia</t>
  </si>
  <si>
    <t>Rhizopus</t>
  </si>
  <si>
    <t>Talaromyces</t>
  </si>
  <si>
    <t>Sclerotinia</t>
  </si>
  <si>
    <t>Ascochyta</t>
  </si>
  <si>
    <t>Phialophora</t>
  </si>
  <si>
    <t>Paramecium</t>
  </si>
  <si>
    <t>Tetrahymena</t>
  </si>
  <si>
    <t>Tilletia</t>
  </si>
  <si>
    <t>Acidothermus</t>
  </si>
  <si>
    <t>Arcobacter</t>
  </si>
  <si>
    <t>Allomyces</t>
  </si>
  <si>
    <t>Rhodoplanes</t>
  </si>
  <si>
    <t>Macrophomina</t>
  </si>
  <si>
    <t>Sporichthya</t>
  </si>
  <si>
    <t>Capronia</t>
  </si>
  <si>
    <t>Kutzneria</t>
  </si>
  <si>
    <t>Prosthecobacter</t>
  </si>
  <si>
    <t>Nakamurella</t>
  </si>
  <si>
    <t>Couchioplanes</t>
  </si>
  <si>
    <t>Fibularhizoctonia</t>
  </si>
  <si>
    <t>Albugo</t>
  </si>
  <si>
    <t>Coniochaeta</t>
  </si>
  <si>
    <t>Monosiga</t>
  </si>
  <si>
    <t>Roseateles</t>
  </si>
  <si>
    <t>Agreia</t>
  </si>
  <si>
    <t>Plicaturopsis</t>
  </si>
  <si>
    <t>Phialocephala</t>
  </si>
  <si>
    <t>Haliangium</t>
  </si>
  <si>
    <t>Aquimarina</t>
  </si>
  <si>
    <t>Terriglobus</t>
  </si>
  <si>
    <t>Caenispirillum</t>
  </si>
  <si>
    <t>Pseudoxanthobacter</t>
  </si>
  <si>
    <t>Henriciella</t>
  </si>
  <si>
    <t>Nitrososphaera</t>
  </si>
  <si>
    <t>Insolitispirillum</t>
  </si>
  <si>
    <t>Luteipulveratus</t>
  </si>
  <si>
    <t>Mobilicoccus</t>
  </si>
  <si>
    <t>Purpureocillium</t>
  </si>
  <si>
    <t>Bauldia</t>
  </si>
  <si>
    <t>Schizopora</t>
  </si>
  <si>
    <t>Croceicoccus</t>
  </si>
  <si>
    <t>Jatrophihabitans</t>
  </si>
  <si>
    <t>Catalinimonas</t>
  </si>
  <si>
    <t>Nitrospirillum</t>
  </si>
  <si>
    <t>Gimesia</t>
  </si>
  <si>
    <t>Fuerstia</t>
  </si>
  <si>
    <t>Mongoliimonas</t>
  </si>
  <si>
    <t>Cellvibrio</t>
  </si>
  <si>
    <t>Isosphaera</t>
  </si>
  <si>
    <t>Methylobacillus</t>
  </si>
  <si>
    <t>Haemophilus</t>
  </si>
  <si>
    <t>Bartonella</t>
  </si>
  <si>
    <t>Rickettsia</t>
  </si>
  <si>
    <t>Porphyromonas</t>
  </si>
  <si>
    <t>Desulfuromonas</t>
  </si>
  <si>
    <t>Actinopolyspora</t>
  </si>
  <si>
    <t>Pimelobacter</t>
  </si>
  <si>
    <t>Desulfobacter</t>
  </si>
  <si>
    <t>Desulfobacterium</t>
  </si>
  <si>
    <t>Roseobacter</t>
  </si>
  <si>
    <t>Chondrus</t>
  </si>
  <si>
    <t>Mucor</t>
  </si>
  <si>
    <t>Mortierella</t>
  </si>
  <si>
    <t>Podospora</t>
  </si>
  <si>
    <t>Ganoderma</t>
  </si>
  <si>
    <t>Suillus</t>
  </si>
  <si>
    <t>Trichophyton</t>
  </si>
  <si>
    <t>Dictyostelium</t>
  </si>
  <si>
    <t>Azoarcus</t>
  </si>
  <si>
    <t>Colwellia</t>
  </si>
  <si>
    <t>Neospora</t>
  </si>
  <si>
    <t>Planobispora</t>
  </si>
  <si>
    <t>Catenuloplanes</t>
  </si>
  <si>
    <t>Leucoagaricus</t>
  </si>
  <si>
    <t>Desulfacinum</t>
  </si>
  <si>
    <t>Plasmodiophora</t>
  </si>
  <si>
    <t>Pisolithus</t>
  </si>
  <si>
    <t>Aureococcus</t>
  </si>
  <si>
    <t>Reticulomyxa</t>
  </si>
  <si>
    <t>Marinobacterium</t>
  </si>
  <si>
    <t>Janibacter</t>
  </si>
  <si>
    <t>Guillardia</t>
  </si>
  <si>
    <t>Moritella</t>
  </si>
  <si>
    <t>Sulfitobacter</t>
  </si>
  <si>
    <t>Nevskia</t>
  </si>
  <si>
    <t>Mitsuaria</t>
  </si>
  <si>
    <t>Sphaerobolus</t>
  </si>
  <si>
    <t>Mycetocola</t>
  </si>
  <si>
    <t>Valsa</t>
  </si>
  <si>
    <t>Luteimonas</t>
  </si>
  <si>
    <t>Williamsia</t>
  </si>
  <si>
    <t>Salpingoeca</t>
  </si>
  <si>
    <t>Drechmeria</t>
  </si>
  <si>
    <t>Thermithiobacillus</t>
  </si>
  <si>
    <t>Geobacillus</t>
  </si>
  <si>
    <t>Knoellia</t>
  </si>
  <si>
    <t>Cylindrobasidium</t>
  </si>
  <si>
    <t>Magnaporthe</t>
  </si>
  <si>
    <t>Oerskovia</t>
  </si>
  <si>
    <t>Rhodoblastus</t>
  </si>
  <si>
    <t>Opitutus</t>
  </si>
  <si>
    <t>Plesiocystis</t>
  </si>
  <si>
    <t xml:space="preserve"> Pelagibacter</t>
  </si>
  <si>
    <t>Collimonas</t>
  </si>
  <si>
    <t>Parvularcula</t>
  </si>
  <si>
    <t>Enhydrobacter</t>
  </si>
  <si>
    <t>Moniliophthora</t>
  </si>
  <si>
    <t>Cystoisospora</t>
  </si>
  <si>
    <t>Luteibacter</t>
  </si>
  <si>
    <t>Oceanicola</t>
  </si>
  <si>
    <t>Thioclava</t>
  </si>
  <si>
    <t>Endozoicomonas</t>
  </si>
  <si>
    <t>Pseudoruegeria</t>
  </si>
  <si>
    <t>Emticicia</t>
  </si>
  <si>
    <t>Planifilum</t>
  </si>
  <si>
    <t>Yangia</t>
  </si>
  <si>
    <t>Serendipita</t>
  </si>
  <si>
    <t>Endocarpon</t>
  </si>
  <si>
    <t>Parapedobacter</t>
  </si>
  <si>
    <t>Chelativorans</t>
  </si>
  <si>
    <t>Balneola</t>
  </si>
  <si>
    <t>Longilinea</t>
  </si>
  <si>
    <t>Microterricola</t>
  </si>
  <si>
    <t>Haloferula</t>
  </si>
  <si>
    <t>Wenxinia</t>
  </si>
  <si>
    <t>Oceanibaculum</t>
  </si>
  <si>
    <t>Salisaeta</t>
  </si>
  <si>
    <t>Hydrotalea</t>
  </si>
  <si>
    <t>Sandaracinus</t>
  </si>
  <si>
    <t>Hamadaea</t>
  </si>
  <si>
    <t>Lysinimicrobium</t>
  </si>
  <si>
    <t>Desulfatitalea</t>
  </si>
  <si>
    <t>Lutibaculum</t>
  </si>
  <si>
    <t>Thermoactinospora</t>
  </si>
  <si>
    <t>Rubrivirga</t>
  </si>
  <si>
    <t>Sphingorhabdus</t>
  </si>
  <si>
    <t>Methyloceanibacter</t>
  </si>
  <si>
    <t>Magnaporthiopsis</t>
  </si>
  <si>
    <t>Lachnoclostridium</t>
  </si>
  <si>
    <t>Candida</t>
  </si>
  <si>
    <t>Terrimicrobium</t>
  </si>
  <si>
    <t>Sulfurifustis</t>
  </si>
  <si>
    <t>Cutibacterium</t>
  </si>
  <si>
    <t xml:space="preserve"> Moduliflexus</t>
  </si>
  <si>
    <t>Solirubrum</t>
  </si>
  <si>
    <t>Coniosporium</t>
  </si>
  <si>
    <t>Gallionella</t>
  </si>
  <si>
    <t>Ancylobacter</t>
  </si>
  <si>
    <t>Spirochaeta</t>
  </si>
  <si>
    <t>Methylosinus</t>
  </si>
  <si>
    <t>Moraxella</t>
  </si>
  <si>
    <t>Providencia</t>
  </si>
  <si>
    <t>Edwardsiella</t>
  </si>
  <si>
    <t>Thiomicrospira</t>
  </si>
  <si>
    <t>Cytophaga</t>
  </si>
  <si>
    <t>Flexibacter</t>
  </si>
  <si>
    <t>Microscilla</t>
  </si>
  <si>
    <t>Thiocapsa</t>
  </si>
  <si>
    <t>Chlorobium</t>
  </si>
  <si>
    <t>Enterococcus</t>
  </si>
  <si>
    <t>Propionibacterium</t>
  </si>
  <si>
    <t>Streptoalloteichus</t>
  </si>
  <si>
    <t>Mycoplasma</t>
  </si>
  <si>
    <t>Haliscomenobacter</t>
  </si>
  <si>
    <t>Epulopiscium</t>
  </si>
  <si>
    <t>Heliobacterium</t>
  </si>
  <si>
    <t>Chaetomium</t>
  </si>
  <si>
    <t>Leucosporidium</t>
  </si>
  <si>
    <t>Rhinocladiella</t>
  </si>
  <si>
    <t>Stereum</t>
  </si>
  <si>
    <t>Bodo</t>
  </si>
  <si>
    <t>Syncephalastrum</t>
  </si>
  <si>
    <t>Marinomonas</t>
  </si>
  <si>
    <t>Thermodesulfovibrio</t>
  </si>
  <si>
    <t>Cercospora</t>
  </si>
  <si>
    <t>Veillonella</t>
  </si>
  <si>
    <t>Rhodothermus</t>
  </si>
  <si>
    <t>Gaeumannomyces</t>
  </si>
  <si>
    <t>Aminobacter</t>
  </si>
  <si>
    <t>Bipolaris</t>
  </si>
  <si>
    <t>Rathayibacter</t>
  </si>
  <si>
    <t>Microsporum</t>
  </si>
  <si>
    <t>Elaphomyces</t>
  </si>
  <si>
    <t>Ideonella</t>
  </si>
  <si>
    <t xml:space="preserve"> Magnetobacterium</t>
  </si>
  <si>
    <t>Methylophaga</t>
  </si>
  <si>
    <t>Daedalea</t>
  </si>
  <si>
    <t>Gloeophyllum</t>
  </si>
  <si>
    <t>Peniophora</t>
  </si>
  <si>
    <t>Scedosporium</t>
  </si>
  <si>
    <t>Amanita</t>
  </si>
  <si>
    <t>Hypoxylon</t>
  </si>
  <si>
    <t>Ferrimonas</t>
  </si>
  <si>
    <t>Polynucleobacter</t>
  </si>
  <si>
    <t>Agrococcus</t>
  </si>
  <si>
    <t>Pyronema</t>
  </si>
  <si>
    <t>Polaribacter</t>
  </si>
  <si>
    <t>Malassezia</t>
  </si>
  <si>
    <t>Nesterenkonia</t>
  </si>
  <si>
    <t>Kytococcus</t>
  </si>
  <si>
    <t>Diplodia</t>
  </si>
  <si>
    <t>Desulfonatronum</t>
  </si>
  <si>
    <t>Frateuria</t>
  </si>
  <si>
    <t>Thermaerobacter</t>
  </si>
  <si>
    <t>Gracilibacillus</t>
  </si>
  <si>
    <t>Stachybotrys</t>
  </si>
  <si>
    <t>Rosellinia</t>
  </si>
  <si>
    <t>Wolfiporia</t>
  </si>
  <si>
    <t>Tatumella</t>
  </si>
  <si>
    <t>Postia</t>
  </si>
  <si>
    <t>Thermobifida</t>
  </si>
  <si>
    <t>Natrinema</t>
  </si>
  <si>
    <t>Gluconacetobacter</t>
  </si>
  <si>
    <t>Gymnopus</t>
  </si>
  <si>
    <t>Madurella</t>
  </si>
  <si>
    <t>Ornithinimicrobium</t>
  </si>
  <si>
    <t>Crossiella</t>
  </si>
  <si>
    <t>Pseudocercospora</t>
  </si>
  <si>
    <t>Acytostelium</t>
  </si>
  <si>
    <t>Punctularia</t>
  </si>
  <si>
    <t>Salegentibacter</t>
  </si>
  <si>
    <t>Thermosynechococcus</t>
  </si>
  <si>
    <t>Georgenia</t>
  </si>
  <si>
    <t>Phaeomoniella</t>
  </si>
  <si>
    <t>Acremonium</t>
  </si>
  <si>
    <t>Fragilariopsis</t>
  </si>
  <si>
    <t>Thermoleophilum</t>
  </si>
  <si>
    <t>Crenothrix</t>
  </si>
  <si>
    <t>Jaapia</t>
  </si>
  <si>
    <t>Dickeya</t>
  </si>
  <si>
    <t>Gemmobacter</t>
  </si>
  <si>
    <t>Fulvimarina</t>
  </si>
  <si>
    <t>Cyphellophora</t>
  </si>
  <si>
    <t>Pseudorhodobacter</t>
  </si>
  <si>
    <t>Akkermansia</t>
  </si>
  <si>
    <t>Pseudoclavibacter</t>
  </si>
  <si>
    <t>Pleomorphomonas</t>
  </si>
  <si>
    <t>Curvibacter</t>
  </si>
  <si>
    <t>Citreicella</t>
  </si>
  <si>
    <t>Shinella</t>
  </si>
  <si>
    <t>Neomegalonema</t>
  </si>
  <si>
    <t>Rubritalea</t>
  </si>
  <si>
    <t>Granulibacter</t>
  </si>
  <si>
    <t>Parabacteroides</t>
  </si>
  <si>
    <t>Methyloversatilis</t>
  </si>
  <si>
    <t>Nisaea</t>
  </si>
  <si>
    <t>Actinocatenispora</t>
  </si>
  <si>
    <t>Lysinibacillus</t>
  </si>
  <si>
    <t>Aquitalea</t>
  </si>
  <si>
    <t>Fabibacter</t>
  </si>
  <si>
    <t>Actinotalea</t>
  </si>
  <si>
    <t>Levilinea</t>
  </si>
  <si>
    <t>Lepidopterella</t>
  </si>
  <si>
    <t>Sciscionella</t>
  </si>
  <si>
    <t>Fibroporia</t>
  </si>
  <si>
    <t>Limnohabitans</t>
  </si>
  <si>
    <t>Alloactinosynnema</t>
  </si>
  <si>
    <t>Lichtheimia</t>
  </si>
  <si>
    <t>Fistulifera</t>
  </si>
  <si>
    <t>Allokutzneria</t>
  </si>
  <si>
    <t>Clohesyomyces</t>
  </si>
  <si>
    <t xml:space="preserve"> Endolissoclinum</t>
  </si>
  <si>
    <t>Tistlia</t>
  </si>
  <si>
    <t>Parastagonospora</t>
  </si>
  <si>
    <t>Anthracocystis</t>
  </si>
  <si>
    <t>Domibacillus</t>
  </si>
  <si>
    <t>Thermoanaerobaculum</t>
  </si>
  <si>
    <t xml:space="preserve"> Atelocyanobacterium</t>
  </si>
  <si>
    <t>Magnetofaba</t>
  </si>
  <si>
    <t>Thermoflexus</t>
  </si>
  <si>
    <t>Yuhushiella</t>
  </si>
  <si>
    <t>Vulgatibacter</t>
  </si>
  <si>
    <t>Roseimaritima</t>
  </si>
  <si>
    <t>Thermogutta</t>
  </si>
  <si>
    <t>Pseudooceanicola</t>
  </si>
  <si>
    <t>Lunatimonas</t>
  </si>
  <si>
    <t>Methylobrevis</t>
  </si>
  <si>
    <t>Clostridioides</t>
  </si>
  <si>
    <t>Eisenibacter</t>
  </si>
  <si>
    <t>Thermoflexibacter</t>
  </si>
  <si>
    <t>Emergomyces</t>
  </si>
  <si>
    <t>Lacunisphaera</t>
  </si>
  <si>
    <t xml:space="preserve"> Promineofilum</t>
  </si>
  <si>
    <t>Leptothrix</t>
  </si>
  <si>
    <t>Methylobacter</t>
  </si>
  <si>
    <t>Anaplasma</t>
  </si>
  <si>
    <t>Fusobacterium</t>
  </si>
  <si>
    <t>Desulfomicrobium</t>
  </si>
  <si>
    <t>Thiobacillus</t>
  </si>
  <si>
    <t>Ectothiorhodospira</t>
  </si>
  <si>
    <t>Pelodictyon</t>
  </si>
  <si>
    <t>Leuconostoc</t>
  </si>
  <si>
    <t>Lactococcus</t>
  </si>
  <si>
    <t>Listeria</t>
  </si>
  <si>
    <t>Desulfosarcina</t>
  </si>
  <si>
    <t>Phycomyces</t>
  </si>
  <si>
    <t>Schizosaccharomyces</t>
  </si>
  <si>
    <t>Pyrenophora</t>
  </si>
  <si>
    <t>Claviceps</t>
  </si>
  <si>
    <t>Sordaria</t>
  </si>
  <si>
    <t>Ophiostoma</t>
  </si>
  <si>
    <t>Tulasnella</t>
  </si>
  <si>
    <t>Tilletiaria</t>
  </si>
  <si>
    <t>Phanerochaete</t>
  </si>
  <si>
    <t>Trichosporon</t>
  </si>
  <si>
    <t>Beauveria</t>
  </si>
  <si>
    <t>Giardia</t>
  </si>
  <si>
    <t>Nannochloropsis</t>
  </si>
  <si>
    <t>Entamoeba</t>
  </si>
  <si>
    <t>Naegleria</t>
  </si>
  <si>
    <t>Heterobasidion</t>
  </si>
  <si>
    <t>Rhodoferax</t>
  </si>
  <si>
    <t>Brachyspira</t>
  </si>
  <si>
    <t>Leptonema</t>
  </si>
  <si>
    <t>Exiguobacterium</t>
  </si>
  <si>
    <t>Liberibacter</t>
  </si>
  <si>
    <t>Microbotryum</t>
  </si>
  <si>
    <t>Pseudocohnilembus</t>
  </si>
  <si>
    <t>Desulfitobacterium</t>
  </si>
  <si>
    <t>Pestalotiopsis</t>
  </si>
  <si>
    <t>Paracoccidioides</t>
  </si>
  <si>
    <t>Phellinus</t>
  </si>
  <si>
    <t xml:space="preserve"> Microthrix</t>
  </si>
  <si>
    <t>Promicromonospora</t>
  </si>
  <si>
    <t>Geothrix</t>
  </si>
  <si>
    <t>Salinicoccus</t>
  </si>
  <si>
    <t>Lautropia</t>
  </si>
  <si>
    <t>Psychroserpens</t>
  </si>
  <si>
    <t>Acidisphaera</t>
  </si>
  <si>
    <t>Xylophilus</t>
  </si>
  <si>
    <t>Malonomonas</t>
  </si>
  <si>
    <t>Thiorhodococcus</t>
  </si>
  <si>
    <t>Dermacoccus</t>
  </si>
  <si>
    <t>Psychromonas</t>
  </si>
  <si>
    <t>Microdochium</t>
  </si>
  <si>
    <t>Flexithrix</t>
  </si>
  <si>
    <t>Citromicrobium</t>
  </si>
  <si>
    <t>Emmonsia</t>
  </si>
  <si>
    <t>Maricaulis</t>
  </si>
  <si>
    <t>Oidiodendron</t>
  </si>
  <si>
    <t>Delftia</t>
  </si>
  <si>
    <t>Phlebiopsis</t>
  </si>
  <si>
    <t>Roseospirillum</t>
  </si>
  <si>
    <t>Eggerthella</t>
  </si>
  <si>
    <t>Sodalis</t>
  </si>
  <si>
    <t>Thiohalocapsa</t>
  </si>
  <si>
    <t>Hortaea</t>
  </si>
  <si>
    <t>Pseudaminobacter</t>
  </si>
  <si>
    <t>Stemphylium</t>
  </si>
  <si>
    <t>Hammondia</t>
  </si>
  <si>
    <t>Halothiobacillus</t>
  </si>
  <si>
    <t>Gonapodya</t>
  </si>
  <si>
    <t>Propionispora</t>
  </si>
  <si>
    <t>Dichomitus</t>
  </si>
  <si>
    <t>Neonectria</t>
  </si>
  <si>
    <t>Prauserella</t>
  </si>
  <si>
    <t>Aequorivita</t>
  </si>
  <si>
    <t>Reichenbachiella</t>
  </si>
  <si>
    <t>Planomicrobium</t>
  </si>
  <si>
    <t>Cyanobium</t>
  </si>
  <si>
    <t>Oceanobacillus</t>
  </si>
  <si>
    <t>Coprinopsis</t>
  </si>
  <si>
    <t>Leisingera</t>
  </si>
  <si>
    <t>Cobetia</t>
  </si>
  <si>
    <t>Faecalibacterium</t>
  </si>
  <si>
    <t>Ottowia</t>
  </si>
  <si>
    <t xml:space="preserve"> Competibacter</t>
  </si>
  <si>
    <t>Polytolypa</t>
  </si>
  <si>
    <t>Pannonibacter</t>
  </si>
  <si>
    <t>Blastomyces</t>
  </si>
  <si>
    <t>Pochonia</t>
  </si>
  <si>
    <t>Robiginitalea</t>
  </si>
  <si>
    <t>Arsenicicoccus</t>
  </si>
  <si>
    <t>Roseisalinus</t>
  </si>
  <si>
    <t>Phaeobacter</t>
  </si>
  <si>
    <t>Elizabethkingia</t>
  </si>
  <si>
    <t>Dokdonella</t>
  </si>
  <si>
    <t>Marssonina</t>
  </si>
  <si>
    <t>Fluviicola</t>
  </si>
  <si>
    <t>Turneriella</t>
  </si>
  <si>
    <t>Lutibacter</t>
  </si>
  <si>
    <t>Pelosinus</t>
  </si>
  <si>
    <t xml:space="preserve"> Brocadia</t>
  </si>
  <si>
    <t>Catenulispora</t>
  </si>
  <si>
    <t>Tumebacillus</t>
  </si>
  <si>
    <t>Pseudacidovorax</t>
  </si>
  <si>
    <t>Granulosicoccus</t>
  </si>
  <si>
    <t>Ekhidna</t>
  </si>
  <si>
    <t>Saccharibacillus</t>
  </si>
  <si>
    <t>Torrubiella</t>
  </si>
  <si>
    <t>Thiohalorhabdus</t>
  </si>
  <si>
    <t>Desulfoluna</t>
  </si>
  <si>
    <t>Glonium</t>
  </si>
  <si>
    <t>Amorphus</t>
  </si>
  <si>
    <t>Albimonas</t>
  </si>
  <si>
    <t>Jeongeupia</t>
  </si>
  <si>
    <t>Angustibacter</t>
  </si>
  <si>
    <t>Solitalea</t>
  </si>
  <si>
    <t>Piscicoccus</t>
  </si>
  <si>
    <t>Candidimonas</t>
  </si>
  <si>
    <t>Halolamina</t>
  </si>
  <si>
    <t>Cesiribacter</t>
  </si>
  <si>
    <t>Magnetospira</t>
  </si>
  <si>
    <t>Roseicitreum</t>
  </si>
  <si>
    <t>Salinarchaeum</t>
  </si>
  <si>
    <t>Tersicoccus</t>
  </si>
  <si>
    <t>Komagataeibacter</t>
  </si>
  <si>
    <t>Ornatilinea</t>
  </si>
  <si>
    <t>Methyloligella</t>
  </si>
  <si>
    <t>Romboutsia</t>
  </si>
  <si>
    <t>Mizugakiibacter</t>
  </si>
  <si>
    <t>Hartmannibacter</t>
  </si>
  <si>
    <t>Allosalinactinospora</t>
  </si>
  <si>
    <t>Rubinisphaera</t>
  </si>
  <si>
    <t>Halobacteriovorax</t>
  </si>
  <si>
    <t>Sanghuangporus</t>
  </si>
  <si>
    <t>Limnochorda</t>
  </si>
  <si>
    <t>Methylomagnum</t>
  </si>
  <si>
    <t>Pseudobacteriovorax</t>
  </si>
  <si>
    <t>Longimonas</t>
  </si>
  <si>
    <t>Cutaneotrichosporon</t>
  </si>
  <si>
    <t>Orrella</t>
  </si>
  <si>
    <t>Anaeromassilibacillus</t>
  </si>
  <si>
    <t xml:space="preserve"> Vecturithrix</t>
  </si>
  <si>
    <t>Pacificimonas</t>
  </si>
  <si>
    <t>Siccationidurans</t>
  </si>
  <si>
    <t>Nigerium</t>
  </si>
  <si>
    <t>Leptospirillum</t>
  </si>
  <si>
    <t>Alteromonas</t>
  </si>
  <si>
    <t>Azotobacter</t>
  </si>
  <si>
    <t>Psychrobacter</t>
  </si>
  <si>
    <t>Citrobacter</t>
  </si>
  <si>
    <t>Kluyvera</t>
  </si>
  <si>
    <t>Proteus</t>
  </si>
  <si>
    <t>Desulfobulbus</t>
  </si>
  <si>
    <t>Desulfococcus</t>
  </si>
  <si>
    <t>Peptostreptococcus</t>
  </si>
  <si>
    <t>Planococcus</t>
  </si>
  <si>
    <t>Atopobium</t>
  </si>
  <si>
    <t>Thermoactinomyces</t>
  </si>
  <si>
    <t>Sporolactobacillus</t>
  </si>
  <si>
    <t>Methanogenium</t>
  </si>
  <si>
    <t>Halococcus</t>
  </si>
  <si>
    <t>Haloferax</t>
  </si>
  <si>
    <t>Symbiobacterium</t>
  </si>
  <si>
    <t>Neocallimastix</t>
  </si>
  <si>
    <t>Saprolegnia</t>
  </si>
  <si>
    <t>Plasmopara</t>
  </si>
  <si>
    <t>Pichia</t>
  </si>
  <si>
    <t>Yarrowia</t>
  </si>
  <si>
    <t>Zygosaccharomyces</t>
  </si>
  <si>
    <t>Sporidiobolus</t>
  </si>
  <si>
    <t>Histoplasma</t>
  </si>
  <si>
    <t>Erysiphe</t>
  </si>
  <si>
    <t>Melampsora</t>
  </si>
  <si>
    <t>Pleurotus</t>
  </si>
  <si>
    <t>Schizophyllum</t>
  </si>
  <si>
    <t>Agaricus</t>
  </si>
  <si>
    <t>Lentinula</t>
  </si>
  <si>
    <t>Laetiporus</t>
  </si>
  <si>
    <t>Tritrichomonas</t>
  </si>
  <si>
    <t>Babesia</t>
  </si>
  <si>
    <t>Ichthyophthirius</t>
  </si>
  <si>
    <t>Blastocystis</t>
  </si>
  <si>
    <t>Galactomyces</t>
  </si>
  <si>
    <t>Perkinsus</t>
  </si>
  <si>
    <t>Photorhabdus</t>
  </si>
  <si>
    <t>Calocera</t>
  </si>
  <si>
    <t>Iodobacter</t>
  </si>
  <si>
    <t>Botrytis</t>
  </si>
  <si>
    <t>Kineococcus</t>
  </si>
  <si>
    <t>Luteococcus</t>
  </si>
  <si>
    <t>Thielavia</t>
  </si>
  <si>
    <t>Rhynchosporium</t>
  </si>
  <si>
    <t>Paulinella</t>
  </si>
  <si>
    <t>Methylomicrobium</t>
  </si>
  <si>
    <t>Coccomyxa</t>
  </si>
  <si>
    <t>Hirsutella</t>
  </si>
  <si>
    <t>Syntrophus</t>
  </si>
  <si>
    <t>Moorella</t>
  </si>
  <si>
    <t>Halobacillus</t>
  </si>
  <si>
    <t>Cenarchaeum</t>
  </si>
  <si>
    <t>Microbulbifer</t>
  </si>
  <si>
    <t>Intrasporangium</t>
  </si>
  <si>
    <t>Lamprocystis</t>
  </si>
  <si>
    <t>Stagonospora</t>
  </si>
  <si>
    <t>Blastochloris</t>
  </si>
  <si>
    <t>Skermania</t>
  </si>
  <si>
    <t>Marinilabilia</t>
  </si>
  <si>
    <t>Halogeometricum</t>
  </si>
  <si>
    <t>Thiorhodovibrio</t>
  </si>
  <si>
    <t>Natrialba</t>
  </si>
  <si>
    <t>Rheinheimera</t>
  </si>
  <si>
    <t>Cyclobacterium</t>
  </si>
  <si>
    <t>Penicilliopsis</t>
  </si>
  <si>
    <t>Ostreococcus</t>
  </si>
  <si>
    <t>Kazachstania</t>
  </si>
  <si>
    <t>Isaria</t>
  </si>
  <si>
    <t>Thraustotheca</t>
  </si>
  <si>
    <t>Desulfosporosinus</t>
  </si>
  <si>
    <t>Coniophora</t>
  </si>
  <si>
    <t>Virgibacillus</t>
  </si>
  <si>
    <t>Halorhodospira</t>
  </si>
  <si>
    <t>Thiomargarita</t>
  </si>
  <si>
    <t>Asaia</t>
  </si>
  <si>
    <t>Papillibacter</t>
  </si>
  <si>
    <t>Batrachochytrium</t>
  </si>
  <si>
    <t>Hesseltinella</t>
  </si>
  <si>
    <t>Glarea</t>
  </si>
  <si>
    <t>Streptomonospora</t>
  </si>
  <si>
    <t>Tenacibaculum</t>
  </si>
  <si>
    <t>Anaeromyces</t>
  </si>
  <si>
    <t>Zobellia</t>
  </si>
  <si>
    <t>Ramularia</t>
  </si>
  <si>
    <t>Haloterrigena</t>
  </si>
  <si>
    <t>Ustilaginoidea</t>
  </si>
  <si>
    <t>Thalassomonas</t>
  </si>
  <si>
    <t>Dacryopinax</t>
  </si>
  <si>
    <t>Salinibacter</t>
  </si>
  <si>
    <t>Thermobispora</t>
  </si>
  <si>
    <t>Xenophilus</t>
  </si>
  <si>
    <t>Ahrensia</t>
  </si>
  <si>
    <t>Oceanicaulis</t>
  </si>
  <si>
    <t>Methylosarcina</t>
  </si>
  <si>
    <t>Arenibacter</t>
  </si>
  <si>
    <t>Auxenochlorella</t>
  </si>
  <si>
    <t>Alicycliphilus</t>
  </si>
  <si>
    <t>Sulfurimonas</t>
  </si>
  <si>
    <t>Derxia</t>
  </si>
  <si>
    <t>Micavibrio</t>
  </si>
  <si>
    <t>Desulfatibacillum</t>
  </si>
  <si>
    <t>Salinibacterium</t>
  </si>
  <si>
    <t>Propionicimonas</t>
  </si>
  <si>
    <t xml:space="preserve"> Scalindua</t>
  </si>
  <si>
    <t>Dothistroma</t>
  </si>
  <si>
    <t>Crocinitomix</t>
  </si>
  <si>
    <t>Maribacter</t>
  </si>
  <si>
    <t>Isoptericola</t>
  </si>
  <si>
    <t>Parvibaculum</t>
  </si>
  <si>
    <t>Kangiella</t>
  </si>
  <si>
    <t xml:space="preserve"> Protochlamydia</t>
  </si>
  <si>
    <t>Stackebrandtia</t>
  </si>
  <si>
    <t>Kordiimonas</t>
  </si>
  <si>
    <t>Roseivirga</t>
  </si>
  <si>
    <t>Advenella</t>
  </si>
  <si>
    <t>Aminiphilus</t>
  </si>
  <si>
    <t>Gramella</t>
  </si>
  <si>
    <t>Silanimonas</t>
  </si>
  <si>
    <t>Lobosporangium</t>
  </si>
  <si>
    <t>Lachancea</t>
  </si>
  <si>
    <t>Herminiimonas</t>
  </si>
  <si>
    <t>Prolixibacter</t>
  </si>
  <si>
    <t>Thalassobius</t>
  </si>
  <si>
    <t>Rhodonellum</t>
  </si>
  <si>
    <t>Haladaptatus</t>
  </si>
  <si>
    <t>Halotalea</t>
  </si>
  <si>
    <t>Sediminicola</t>
  </si>
  <si>
    <t>Tamlana</t>
  </si>
  <si>
    <t>Methanoregula</t>
  </si>
  <si>
    <t>Aestuariimicrobium</t>
  </si>
  <si>
    <t>Fulvivirga</t>
  </si>
  <si>
    <t>Barnesiella</t>
  </si>
  <si>
    <t>Actinomycetospora</t>
  </si>
  <si>
    <t>Maritimibacter</t>
  </si>
  <si>
    <t>Neofusicoccum</t>
  </si>
  <si>
    <t xml:space="preserve"> Magnetoglobus</t>
  </si>
  <si>
    <t>Reyranella</t>
  </si>
  <si>
    <t>Granulicoccus</t>
  </si>
  <si>
    <t xml:space="preserve"> Cloacimonas</t>
  </si>
  <si>
    <t>Haliea</t>
  </si>
  <si>
    <t>Bellilinea</t>
  </si>
  <si>
    <t>Leptolinea</t>
  </si>
  <si>
    <t>Baudoinia</t>
  </si>
  <si>
    <t>Kushneria</t>
  </si>
  <si>
    <t>Moelleriella</t>
  </si>
  <si>
    <t>Salinimicrobium</t>
  </si>
  <si>
    <t>Enterorhabdus</t>
  </si>
  <si>
    <t>Tropicimonas</t>
  </si>
  <si>
    <t>Thalassobium</t>
  </si>
  <si>
    <t>Filimonas</t>
  </si>
  <si>
    <t>Leeia</t>
  </si>
  <si>
    <t>Kosmotoga</t>
  </si>
  <si>
    <t>Haloglycomyces</t>
  </si>
  <si>
    <t>Cohaesibacter</t>
  </si>
  <si>
    <t>Plantactinospora</t>
  </si>
  <si>
    <t>Caldisericum</t>
  </si>
  <si>
    <t>Meyerozyma</t>
  </si>
  <si>
    <t>Flavonifractor</t>
  </si>
  <si>
    <t>Litoreibacter</t>
  </si>
  <si>
    <t>Ponticoccus</t>
  </si>
  <si>
    <t>Polymorphum</t>
  </si>
  <si>
    <t>Strigomonas</t>
  </si>
  <si>
    <t>Obba</t>
  </si>
  <si>
    <t>Thermanaerothrix</t>
  </si>
  <si>
    <t xml:space="preserve"> Nitrosotalea</t>
  </si>
  <si>
    <t>Elstera</t>
  </si>
  <si>
    <t>Cucumibacter</t>
  </si>
  <si>
    <t>Catelliglobosispora</t>
  </si>
  <si>
    <t>Fodinicurvata</t>
  </si>
  <si>
    <t>Rhizophagus</t>
  </si>
  <si>
    <t>Kyrpidia</t>
  </si>
  <si>
    <t xml:space="preserve"> Methylomirabilis</t>
  </si>
  <si>
    <t>Catenovulum</t>
  </si>
  <si>
    <t>Ohtaekwangia</t>
  </si>
  <si>
    <t>Xylona</t>
  </si>
  <si>
    <t>Metallibacterium</t>
  </si>
  <si>
    <t>Melghirimyces</t>
  </si>
  <si>
    <t>Mariniradius</t>
  </si>
  <si>
    <t>Nafulsella</t>
  </si>
  <si>
    <t>Arcticibacter</t>
  </si>
  <si>
    <t>Anaerosalibacter</t>
  </si>
  <si>
    <t>Sinosporangium</t>
  </si>
  <si>
    <t xml:space="preserve"> Methanoperedens</t>
  </si>
  <si>
    <t xml:space="preserve"> Contendobacter</t>
  </si>
  <si>
    <t>Actibacterium</t>
  </si>
  <si>
    <t>Limimonas</t>
  </si>
  <si>
    <t>Mameliella</t>
  </si>
  <si>
    <t>Anditalea</t>
  </si>
  <si>
    <t>Effusibacillus</t>
  </si>
  <si>
    <t>Thalassotalea</t>
  </si>
  <si>
    <t>Acidithrix</t>
  </si>
  <si>
    <t>Pararhizobium</t>
  </si>
  <si>
    <t>Franconibacter</t>
  </si>
  <si>
    <t xml:space="preserve"> Kapabacteria</t>
  </si>
  <si>
    <t>Novibacillus</t>
  </si>
  <si>
    <t>Helicocarpus</t>
  </si>
  <si>
    <t>Monashia</t>
  </si>
  <si>
    <t>Paramesorhizobium</t>
  </si>
  <si>
    <t>Acidibacillus</t>
  </si>
  <si>
    <t>Silvibacterium</t>
  </si>
  <si>
    <t>Pseudomassariella</t>
  </si>
  <si>
    <t>Anaerocolumna</t>
  </si>
  <si>
    <t>Longibacter</t>
  </si>
  <si>
    <t xml:space="preserve"> Thiosymbion</t>
  </si>
  <si>
    <t>Nannizzia</t>
  </si>
  <si>
    <t>Mariniblastus</t>
  </si>
  <si>
    <t>Bifiguratus</t>
  </si>
  <si>
    <t>Jiulongibacter</t>
  </si>
  <si>
    <t>Dictyoglomus</t>
  </si>
  <si>
    <t>Vitreoscilla</t>
  </si>
  <si>
    <t>Alcaligenes</t>
  </si>
  <si>
    <t>Zymomonas</t>
  </si>
  <si>
    <t>Oxalobacter</t>
  </si>
  <si>
    <t>Acidaminococcus</t>
  </si>
  <si>
    <t>Marinococcus</t>
  </si>
  <si>
    <t>Sporosarcina</t>
  </si>
  <si>
    <t>Thermoanaerobacter</t>
  </si>
  <si>
    <t>Methanospirillum</t>
  </si>
  <si>
    <t>Haloarcula</t>
  </si>
  <si>
    <t>Thermococcus</t>
  </si>
  <si>
    <t>Thermoproteus</t>
  </si>
  <si>
    <t>Pyrobaculum</t>
  </si>
  <si>
    <t>Thermotoga</t>
  </si>
  <si>
    <t>Desulfomonile</t>
  </si>
  <si>
    <t>Acetonema</t>
  </si>
  <si>
    <t>Sporomusa</t>
  </si>
  <si>
    <t>Teredinibacter</t>
  </si>
  <si>
    <t>Vagococcus</t>
  </si>
  <si>
    <t>Phaeodactylum</t>
  </si>
  <si>
    <t>Achlya</t>
  </si>
  <si>
    <t>Piromyces</t>
  </si>
  <si>
    <t>Smittium</t>
  </si>
  <si>
    <t>Saccharomyces</t>
  </si>
  <si>
    <t>Debaryomyces</t>
  </si>
  <si>
    <t>Leptosphaeria</t>
  </si>
  <si>
    <t>Ceratocystis</t>
  </si>
  <si>
    <t>Phlebia</t>
  </si>
  <si>
    <t>Rhizopogon</t>
  </si>
  <si>
    <t>Alternaria</t>
  </si>
  <si>
    <t>Saitoella</t>
  </si>
  <si>
    <t>Phytomonas</t>
  </si>
  <si>
    <t>Dactylococcopsis</t>
  </si>
  <si>
    <t>Polysphondylium</t>
  </si>
  <si>
    <t>Ascoidea</t>
  </si>
  <si>
    <t>Lachnospira</t>
  </si>
  <si>
    <t>Hydrogenovibrio</t>
  </si>
  <si>
    <t>Syntrophobacter</t>
  </si>
  <si>
    <t>Taylorella</t>
  </si>
  <si>
    <t>Neolecta</t>
  </si>
  <si>
    <t>Hanseniaspora</t>
  </si>
  <si>
    <t>Tolypocladium</t>
  </si>
  <si>
    <t>Rothia</t>
  </si>
  <si>
    <t>Phascolarctobacterium</t>
  </si>
  <si>
    <t>Acidomonas</t>
  </si>
  <si>
    <t>Cycloclasticus</t>
  </si>
  <si>
    <t>Riemerella</t>
  </si>
  <si>
    <t>Sphaerotilus</t>
  </si>
  <si>
    <t>Streptobacillus</t>
  </si>
  <si>
    <t>Hebeloma</t>
  </si>
  <si>
    <t>Clavispora</t>
  </si>
  <si>
    <t>Diaporthe</t>
  </si>
  <si>
    <t>Hypsizygus</t>
  </si>
  <si>
    <t>Fistulina</t>
  </si>
  <si>
    <t>Mycosphaerella</t>
  </si>
  <si>
    <t>Daldinia</t>
  </si>
  <si>
    <t>Achromatium</t>
  </si>
  <si>
    <t>Methanoculleus</t>
  </si>
  <si>
    <t>Weissella</t>
  </si>
  <si>
    <t>Dethiosulfovibrio</t>
  </si>
  <si>
    <t>Acetomicrobium</t>
  </si>
  <si>
    <t>Marinosulfonomonas</t>
  </si>
  <si>
    <t>Aneurinibacillus</t>
  </si>
  <si>
    <t>Dehalobacter</t>
  </si>
  <si>
    <t>Aeropyrum</t>
  </si>
  <si>
    <t>Vogesella</t>
  </si>
  <si>
    <t>Spirillospora</t>
  </si>
  <si>
    <t>Flammeovirga</t>
  </si>
  <si>
    <t>Sporisorium</t>
  </si>
  <si>
    <t>Marinospirillum</t>
  </si>
  <si>
    <t>Botryobasidium</t>
  </si>
  <si>
    <t>Edhazardia</t>
  </si>
  <si>
    <t>Thermobacillus</t>
  </si>
  <si>
    <t>Piloderma</t>
  </si>
  <si>
    <t>Serpula</t>
  </si>
  <si>
    <t>Methanofollis</t>
  </si>
  <si>
    <t>Budvicia</t>
  </si>
  <si>
    <t>Desulfonispora</t>
  </si>
  <si>
    <t>Formivibrio</t>
  </si>
  <si>
    <t>Propionivibrio</t>
  </si>
  <si>
    <t>Slackia</t>
  </si>
  <si>
    <t>Hippea</t>
  </si>
  <si>
    <t xml:space="preserve"> Odyssella</t>
  </si>
  <si>
    <t>Allochromatium</t>
  </si>
  <si>
    <t>Natronohydrobacter</t>
  </si>
  <si>
    <t>Aquabacterium</t>
  </si>
  <si>
    <t>Gelatoporia</t>
  </si>
  <si>
    <t>Alkalibacterium</t>
  </si>
  <si>
    <t>Coprobacillus</t>
  </si>
  <si>
    <t>Cellulophaga</t>
  </si>
  <si>
    <t>Epicoccum</t>
  </si>
  <si>
    <t>Tremella</t>
  </si>
  <si>
    <t>Rhizoclosmatium</t>
  </si>
  <si>
    <t>Muricauda</t>
  </si>
  <si>
    <t>Tepidimonas</t>
  </si>
  <si>
    <t>Alkaliphilus</t>
  </si>
  <si>
    <t>Filomicrobium</t>
  </si>
  <si>
    <t>Carboxydothermus</t>
  </si>
  <si>
    <t>Sistotremastrum</t>
  </si>
  <si>
    <t>Oleiphilus</t>
  </si>
  <si>
    <t>Bacteriovorax</t>
  </si>
  <si>
    <t>Dendrosporobacter</t>
  </si>
  <si>
    <t>Azovibrio</t>
  </si>
  <si>
    <t>Anoxybacillus</t>
  </si>
  <si>
    <t>Escovopsis</t>
  </si>
  <si>
    <t>Hahella</t>
  </si>
  <si>
    <t>Moellerella</t>
  </si>
  <si>
    <t>Roseibacterium</t>
  </si>
  <si>
    <t>Fomitiporia</t>
  </si>
  <si>
    <t>Laribacter</t>
  </si>
  <si>
    <t>Halosimplex</t>
  </si>
  <si>
    <t>Tistrella</t>
  </si>
  <si>
    <t>Lentibacillus</t>
  </si>
  <si>
    <t>Carboxydocella</t>
  </si>
  <si>
    <t>Proteocatella</t>
  </si>
  <si>
    <t>Xylanimonas</t>
  </si>
  <si>
    <t>Plantibacter</t>
  </si>
  <si>
    <t>Tannerella</t>
  </si>
  <si>
    <t>Caldimonas</t>
  </si>
  <si>
    <t>Lampropedia</t>
  </si>
  <si>
    <t>Longispora</t>
  </si>
  <si>
    <t>Gemmiger</t>
  </si>
  <si>
    <t>Labrys</t>
  </si>
  <si>
    <t>Rugamonas</t>
  </si>
  <si>
    <t>Kordia</t>
  </si>
  <si>
    <t>Hydrocarboniphaga</t>
  </si>
  <si>
    <t>Anaerotruncus</t>
  </si>
  <si>
    <t>Methylohalobius</t>
  </si>
  <si>
    <t>Gillisia</t>
  </si>
  <si>
    <t>Marvinbryantia</t>
  </si>
  <si>
    <t>Chlorobaculum</t>
  </si>
  <si>
    <t>Gulosibacter</t>
  </si>
  <si>
    <t>Lentisphaera</t>
  </si>
  <si>
    <t>Algibacter</t>
  </si>
  <si>
    <t>Salipiger</t>
  </si>
  <si>
    <t>Millisia</t>
  </si>
  <si>
    <t>Oribacterium</t>
  </si>
  <si>
    <t>Alkalimonas</t>
  </si>
  <si>
    <t>Thalassobacter</t>
  </si>
  <si>
    <t>Naumovozyma</t>
  </si>
  <si>
    <t>Aquiflexum</t>
  </si>
  <si>
    <t>Leeuwenhoekiella</t>
  </si>
  <si>
    <t>Bizionia</t>
  </si>
  <si>
    <t>Lacinutrix</t>
  </si>
  <si>
    <t>Acaricomes</t>
  </si>
  <si>
    <t>Martelella</t>
  </si>
  <si>
    <t>Dactylellina</t>
  </si>
  <si>
    <t>Leadbetterella</t>
  </si>
  <si>
    <t>Dokdonia</t>
  </si>
  <si>
    <t>Kribbia</t>
  </si>
  <si>
    <t>Halalkalicoccus</t>
  </si>
  <si>
    <t>Nitrosopumilus</t>
  </si>
  <si>
    <t>Sedimenticola</t>
  </si>
  <si>
    <t>Methylotenera</t>
  </si>
  <si>
    <t>Pelagibaca</t>
  </si>
  <si>
    <t xml:space="preserve"> Jettenia</t>
  </si>
  <si>
    <t>Aureispira</t>
  </si>
  <si>
    <t>Haematobacter</t>
  </si>
  <si>
    <t>Marinovum</t>
  </si>
  <si>
    <t>Paraferrimonas</t>
  </si>
  <si>
    <t>Haloplanus</t>
  </si>
  <si>
    <t>Caldalkalibacillus</t>
  </si>
  <si>
    <t xml:space="preserve"> Kuenenia</t>
  </si>
  <si>
    <t>Maribius</t>
  </si>
  <si>
    <t>Hydnomerulius</t>
  </si>
  <si>
    <t>Echinicola</t>
  </si>
  <si>
    <t>Aquincola</t>
  </si>
  <si>
    <t>Uliginosibacterium</t>
  </si>
  <si>
    <t>Donghicola</t>
  </si>
  <si>
    <t>Congregibacter</t>
  </si>
  <si>
    <t>Andreprevotia</t>
  </si>
  <si>
    <t>Paludibacterium</t>
  </si>
  <si>
    <t>Ceraceosorus</t>
  </si>
  <si>
    <t>Thermosulfidibacter</t>
  </si>
  <si>
    <t>Cronobacter</t>
  </si>
  <si>
    <t>Ferrovum</t>
  </si>
  <si>
    <t>Desulfopila</t>
  </si>
  <si>
    <t>Tanticharoenia</t>
  </si>
  <si>
    <t>Desulfarculus</t>
  </si>
  <si>
    <t>Terribacillus</t>
  </si>
  <si>
    <t>Oscillibacter</t>
  </si>
  <si>
    <t>Komagataella</t>
  </si>
  <si>
    <t>Shimazuella</t>
  </si>
  <si>
    <t>Estrella</t>
  </si>
  <si>
    <t>Tepidanaerobacter</t>
  </si>
  <si>
    <t>Cloacibacillus</t>
  </si>
  <si>
    <t>Sneathiella</t>
  </si>
  <si>
    <t>Desulfurispora</t>
  </si>
  <si>
    <t>Roseibacillus</t>
  </si>
  <si>
    <t>Thalassobaculum</t>
  </si>
  <si>
    <t xml:space="preserve"> Aquiluna</t>
  </si>
  <si>
    <t>Parvimonas</t>
  </si>
  <si>
    <t>Chitinilyticum</t>
  </si>
  <si>
    <t>Fervidicola</t>
  </si>
  <si>
    <t>Humibacillus</t>
  </si>
  <si>
    <t>Pseudolabrys</t>
  </si>
  <si>
    <t>Zhouia</t>
  </si>
  <si>
    <t>Pseudogulbenkiania</t>
  </si>
  <si>
    <t>Methanocella</t>
  </si>
  <si>
    <t>Blautia</t>
  </si>
  <si>
    <t>Butyricimonas</t>
  </si>
  <si>
    <t>Croceitalea</t>
  </si>
  <si>
    <t>Robinsoniella</t>
  </si>
  <si>
    <t>Wickerhamomyces</t>
  </si>
  <si>
    <t>Citreimonas</t>
  </si>
  <si>
    <t>Smaragdicoccus</t>
  </si>
  <si>
    <t xml:space="preserve"> Planktophila</t>
  </si>
  <si>
    <t>Maritalea</t>
  </si>
  <si>
    <t>Ruania</t>
  </si>
  <si>
    <t>Spongiibacter</t>
  </si>
  <si>
    <t>Marinactinospora</t>
  </si>
  <si>
    <t>Gracilimonas</t>
  </si>
  <si>
    <t>Paenisporosarcina</t>
  </si>
  <si>
    <t>Halogranum</t>
  </si>
  <si>
    <t>Hoyosella</t>
  </si>
  <si>
    <t>Gallaecimonas</t>
  </si>
  <si>
    <t>Methylovulum</t>
  </si>
  <si>
    <t>Millerozyma</t>
  </si>
  <si>
    <t>Babjeviella</t>
  </si>
  <si>
    <t>Syntrophaceticus</t>
  </si>
  <si>
    <t>Marinicella</t>
  </si>
  <si>
    <t>Marinifilum</t>
  </si>
  <si>
    <t>Celeribacter</t>
  </si>
  <si>
    <t>Herbiconiux</t>
  </si>
  <si>
    <t>Rubricoccus</t>
  </si>
  <si>
    <t>Gibbsiella</t>
  </si>
  <si>
    <t>Sulfuricella</t>
  </si>
  <si>
    <t>Bhargavaea</t>
  </si>
  <si>
    <t xml:space="preserve"> Magnetoovum</t>
  </si>
  <si>
    <t>Angomonas</t>
  </si>
  <si>
    <t xml:space="preserve"> Marithrix</t>
  </si>
  <si>
    <t>Pacificibacter</t>
  </si>
  <si>
    <t>Sulfuritalea</t>
  </si>
  <si>
    <t>Ponticaulis</t>
  </si>
  <si>
    <t>Deferrisoma</t>
  </si>
  <si>
    <t>Rasamsonia</t>
  </si>
  <si>
    <t>Marininema</t>
  </si>
  <si>
    <t>Mesotoga</t>
  </si>
  <si>
    <t>Austwickia</t>
  </si>
  <si>
    <t>Gilliamella</t>
  </si>
  <si>
    <t>Planktotalea</t>
  </si>
  <si>
    <t>Oceaniovalibus</t>
  </si>
  <si>
    <t>Methylomarinum</t>
  </si>
  <si>
    <t>Psychrobacillus</t>
  </si>
  <si>
    <t>Desulfamplus</t>
  </si>
  <si>
    <t>Alloprevotella</t>
  </si>
  <si>
    <t>Oceanibacterium</t>
  </si>
  <si>
    <t>Fictibacillus</t>
  </si>
  <si>
    <t>Pluralibacter</t>
  </si>
  <si>
    <t>Aliifodinibius</t>
  </si>
  <si>
    <t>Haloechinothrix</t>
  </si>
  <si>
    <t>Falsirhodobacter</t>
  </si>
  <si>
    <t>Timonella</t>
  </si>
  <si>
    <t>Verruconis</t>
  </si>
  <si>
    <t>Defluviitoga</t>
  </si>
  <si>
    <t>Jhaorihella</t>
  </si>
  <si>
    <t>Amphiplicatus</t>
  </si>
  <si>
    <t>Niveispirillum</t>
  </si>
  <si>
    <t>Mumia</t>
  </si>
  <si>
    <t>Phaeodactylibacter</t>
  </si>
  <si>
    <t>Halocynthiibacter</t>
  </si>
  <si>
    <t>Rubripirellula</t>
  </si>
  <si>
    <t>Puniceibacterium</t>
  </si>
  <si>
    <t>Aestuariivita</t>
  </si>
  <si>
    <t>Wenzhouxiangella</t>
  </si>
  <si>
    <t>Gorillibacterium</t>
  </si>
  <si>
    <t>Glutamicibacter</t>
  </si>
  <si>
    <t>Cnuibacter</t>
  </si>
  <si>
    <t>Terracidiphilus</t>
  </si>
  <si>
    <t>Nioella</t>
  </si>
  <si>
    <t>Dethiosulfatarculus</t>
  </si>
  <si>
    <t>Haematospirillum</t>
  </si>
  <si>
    <t xml:space="preserve"> Tenderia</t>
  </si>
  <si>
    <t>Oblitimonas</t>
  </si>
  <si>
    <t>Chitinispirillum</t>
  </si>
  <si>
    <t>Salipaludibacillus</t>
  </si>
  <si>
    <t>Parageobacillus</t>
  </si>
  <si>
    <t>Naematelia</t>
  </si>
  <si>
    <t>Sediminispirochaeta</t>
  </si>
  <si>
    <t>Pseudopropionibacterium</t>
  </si>
  <si>
    <t>Halodesulfovibrio</t>
  </si>
  <si>
    <t>Thermothelomyces</t>
  </si>
  <si>
    <t>Massilibacterium</t>
  </si>
  <si>
    <t>Massiliomicrobiota</t>
  </si>
  <si>
    <t>Mediterranea</t>
  </si>
  <si>
    <t>Halofilum</t>
  </si>
  <si>
    <t>Thioflexothrix</t>
  </si>
  <si>
    <t>Marinibacterium</t>
  </si>
  <si>
    <t>Immundisolibacter</t>
  </si>
  <si>
    <t>Brevefilum</t>
  </si>
  <si>
    <t>Alkalispirochaeta</t>
  </si>
  <si>
    <t>Silvanigrella</t>
  </si>
  <si>
    <t>Notoacmeibacter</t>
  </si>
  <si>
    <t>Agarilytica</t>
  </si>
  <si>
    <t>Oryzisolibacter</t>
  </si>
  <si>
    <t>Oceaniglobus</t>
  </si>
  <si>
    <t>Methylophilus</t>
  </si>
  <si>
    <t>Borrelia</t>
  </si>
  <si>
    <t>Tatlockia</t>
  </si>
  <si>
    <t>Arsenophonus</t>
  </si>
  <si>
    <t>Pasteurella</t>
  </si>
  <si>
    <t>Coxiella</t>
  </si>
  <si>
    <t>Roseburia</t>
  </si>
  <si>
    <t>Syntrophomonas</t>
  </si>
  <si>
    <t>Megasphaera</t>
  </si>
  <si>
    <t>Hydrogenobacter</t>
  </si>
  <si>
    <t>Wolbachia</t>
  </si>
  <si>
    <t>Oceanospirillum</t>
  </si>
  <si>
    <t>Saprospira</t>
  </si>
  <si>
    <t>Aphanocapsa</t>
  </si>
  <si>
    <t>Nitrosovibrio</t>
  </si>
  <si>
    <t>Pediococcus</t>
  </si>
  <si>
    <t>Sarcina</t>
  </si>
  <si>
    <t>Aerococcus</t>
  </si>
  <si>
    <t>Alloiococcus</t>
  </si>
  <si>
    <t>Acholeplasma</t>
  </si>
  <si>
    <t>Methanococcus</t>
  </si>
  <si>
    <t>Methanothrix</t>
  </si>
  <si>
    <t>Methanococcoides</t>
  </si>
  <si>
    <t>Halobacterium</t>
  </si>
  <si>
    <t>Natronobacterium</t>
  </si>
  <si>
    <t>Methanopyrus</t>
  </si>
  <si>
    <t>Halanaerobium</t>
  </si>
  <si>
    <t>Arhodomonas</t>
  </si>
  <si>
    <t>Xylella</t>
  </si>
  <si>
    <t>Gardnerella</t>
  </si>
  <si>
    <t>Cardiobacterium</t>
  </si>
  <si>
    <t>Carnobacterium</t>
  </si>
  <si>
    <t>Polysiphonia</t>
  </si>
  <si>
    <t>Dictyota</t>
  </si>
  <si>
    <t>Cryptomonas</t>
  </si>
  <si>
    <t>Euglena</t>
  </si>
  <si>
    <t>Pediastrum</t>
  </si>
  <si>
    <t>Pneumocystis</t>
  </si>
  <si>
    <t>Pythium</t>
  </si>
  <si>
    <t>Spizellomyces</t>
  </si>
  <si>
    <t>Coemansia</t>
  </si>
  <si>
    <t>Kluyveromyces</t>
  </si>
  <si>
    <t>Pachysolen</t>
  </si>
  <si>
    <t>Hypomyces</t>
  </si>
  <si>
    <t>Curvularia</t>
  </si>
  <si>
    <t>Grifola</t>
  </si>
  <si>
    <t>Cryptosporidium</t>
  </si>
  <si>
    <t>Theileria</t>
  </si>
  <si>
    <t>Arthrobotrys</t>
  </si>
  <si>
    <t>Thiocystis</t>
  </si>
  <si>
    <t>Metschnikowia</t>
  </si>
  <si>
    <t>Brachymonas</t>
  </si>
  <si>
    <t>Desulfobacula</t>
  </si>
  <si>
    <t>Geotoga</t>
  </si>
  <si>
    <t>Arcanobacterium</t>
  </si>
  <si>
    <t>Caedibacter</t>
  </si>
  <si>
    <t>Natronococcus</t>
  </si>
  <si>
    <t>Chondria</t>
  </si>
  <si>
    <t>Hildenbrandia</t>
  </si>
  <si>
    <t>Helcococcus</t>
  </si>
  <si>
    <t>Halothermothrix</t>
  </si>
  <si>
    <t>Desulfurella</t>
  </si>
  <si>
    <t>Zymobacter</t>
  </si>
  <si>
    <t>Phaeocystis</t>
  </si>
  <si>
    <t xml:space="preserve"> Phytoplasma</t>
  </si>
  <si>
    <t>Acetobacterium</t>
  </si>
  <si>
    <t>Rahnella</t>
  </si>
  <si>
    <t>Microthamnion</t>
  </si>
  <si>
    <t>Fomitopsis</t>
  </si>
  <si>
    <t>Conidiobolus</t>
  </si>
  <si>
    <t>Gregarina</t>
  </si>
  <si>
    <t>Erythrocladia</t>
  </si>
  <si>
    <t>Griffithsia</t>
  </si>
  <si>
    <t>Parasitella</t>
  </si>
  <si>
    <t>Nitrococcus</t>
  </si>
  <si>
    <t>Nitrospina</t>
  </si>
  <si>
    <t>Bilophila</t>
  </si>
  <si>
    <t>Holophaga</t>
  </si>
  <si>
    <t>Volvariella</t>
  </si>
  <si>
    <t>Dermabacter</t>
  </si>
  <si>
    <t>Lodderomyces</t>
  </si>
  <si>
    <t>Thermocrispum</t>
  </si>
  <si>
    <t>Botryococcus</t>
  </si>
  <si>
    <t>Dialister</t>
  </si>
  <si>
    <t>Setosphaeria</t>
  </si>
  <si>
    <t>Desulforhopalus</t>
  </si>
  <si>
    <t>Sutterella</t>
  </si>
  <si>
    <t>Tissierella</t>
  </si>
  <si>
    <t>Bathycoccus</t>
  </si>
  <si>
    <t>Hypocrella</t>
  </si>
  <si>
    <t>Halobacteroides</t>
  </si>
  <si>
    <t>Ammonifex</t>
  </si>
  <si>
    <t>Caldicellulosiruptor</t>
  </si>
  <si>
    <t>Caloramator</t>
  </si>
  <si>
    <t>Oxobacter</t>
  </si>
  <si>
    <t>Cyclospora</t>
  </si>
  <si>
    <t>Holospora</t>
  </si>
  <si>
    <t>Desulfohalobium</t>
  </si>
  <si>
    <t>Geovibrio</t>
  </si>
  <si>
    <t>Pseudobutyrivibrio</t>
  </si>
  <si>
    <t>Bossiella</t>
  </si>
  <si>
    <t>Gelidibacter</t>
  </si>
  <si>
    <t>Bracteacoccus</t>
  </si>
  <si>
    <t>Desulfofustis</t>
  </si>
  <si>
    <t>Salinivibrio</t>
  </si>
  <si>
    <t>Dehalobacterium</t>
  </si>
  <si>
    <t>Mitsuokella</t>
  </si>
  <si>
    <t>Anaerofilum</t>
  </si>
  <si>
    <t>Desulfocapsa</t>
  </si>
  <si>
    <t>Desulfospira</t>
  </si>
  <si>
    <t>Octadecabacter</t>
  </si>
  <si>
    <t>Hyperthermus</t>
  </si>
  <si>
    <t>Ferroglobus</t>
  </si>
  <si>
    <t>Schwartzia</t>
  </si>
  <si>
    <t>Microvirgula</t>
  </si>
  <si>
    <t>Sulfurospirillum</t>
  </si>
  <si>
    <t>Sagittula</t>
  </si>
  <si>
    <t>Rickettsiella</t>
  </si>
  <si>
    <t>Empedobacter</t>
  </si>
  <si>
    <t>Persicobacter</t>
  </si>
  <si>
    <t>Thielaviopsis</t>
  </si>
  <si>
    <t>Dehalococcoides</t>
  </si>
  <si>
    <t>Melanopsichium</t>
  </si>
  <si>
    <t>Pseudozyma</t>
  </si>
  <si>
    <t>Natronomonas</t>
  </si>
  <si>
    <t>Choanephora</t>
  </si>
  <si>
    <t>Borreliella</t>
  </si>
  <si>
    <t>Phaeoacremonium</t>
  </si>
  <si>
    <t>Thorea</t>
  </si>
  <si>
    <t>Coprothermobacter</t>
  </si>
  <si>
    <t>Terracoccus</t>
  </si>
  <si>
    <t>Aquamicrobium</t>
  </si>
  <si>
    <t>Brenneria</t>
  </si>
  <si>
    <t>Termitomyces</t>
  </si>
  <si>
    <t>Dechloromonas</t>
  </si>
  <si>
    <t>Neptunomonas</t>
  </si>
  <si>
    <t>Mannheimia</t>
  </si>
  <si>
    <t>Myroides</t>
  </si>
  <si>
    <t>Actinobaculum</t>
  </si>
  <si>
    <t>Caldivirga</t>
  </si>
  <si>
    <t>Succinispira</t>
  </si>
  <si>
    <t>Aminomonas</t>
  </si>
  <si>
    <t>Thermanaerovibrio</t>
  </si>
  <si>
    <t>Methylovorus</t>
  </si>
  <si>
    <t>Centipeda</t>
  </si>
  <si>
    <t>Buttiauxella</t>
  </si>
  <si>
    <t>Leminorella</t>
  </si>
  <si>
    <t>Succinivibrio</t>
  </si>
  <si>
    <t>Propionispira</t>
  </si>
  <si>
    <t>Cryptobacterium</t>
  </si>
  <si>
    <t>Beutenbergia</t>
  </si>
  <si>
    <t>Rhodovibrio</t>
  </si>
  <si>
    <t>Usnea</t>
  </si>
  <si>
    <t>Thermodesulforhabdus</t>
  </si>
  <si>
    <t>Glaciecola</t>
  </si>
  <si>
    <t>Natronincola</t>
  </si>
  <si>
    <t>Oligella</t>
  </si>
  <si>
    <t>Sterkiella</t>
  </si>
  <si>
    <t>Acidilobus</t>
  </si>
  <si>
    <t>Alishewanella</t>
  </si>
  <si>
    <t>Neochlamydia</t>
  </si>
  <si>
    <t>Pseudoramibacter</t>
  </si>
  <si>
    <t>Tetrapisispora</t>
  </si>
  <si>
    <t>Parasporobacterium</t>
  </si>
  <si>
    <t>Granulicatella</t>
  </si>
  <si>
    <t>Chrysiogenes</t>
  </si>
  <si>
    <t>Pectobacterium</t>
  </si>
  <si>
    <t>Solobacterium</t>
  </si>
  <si>
    <t>Brackiella</t>
  </si>
  <si>
    <t>Paraphaeosphaeria</t>
  </si>
  <si>
    <t>Oceanimonas</t>
  </si>
  <si>
    <t>Catenibacterium</t>
  </si>
  <si>
    <t>Thermacetogenium</t>
  </si>
  <si>
    <t>Thermomonas</t>
  </si>
  <si>
    <t>Turicella</t>
  </si>
  <si>
    <t>Methanothermobacter</t>
  </si>
  <si>
    <t>Helicosporidium</t>
  </si>
  <si>
    <t>Halorhabdus</t>
  </si>
  <si>
    <t>Azonexus</t>
  </si>
  <si>
    <t>Azospira</t>
  </si>
  <si>
    <t>Roseibium</t>
  </si>
  <si>
    <t>Starkeya</t>
  </si>
  <si>
    <t>Pigmentiphaga</t>
  </si>
  <si>
    <t>Anaeroglobus</t>
  </si>
  <si>
    <t>Thioflavicoccus</t>
  </si>
  <si>
    <t>Ureibacillus</t>
  </si>
  <si>
    <t>Peptoniphilus</t>
  </si>
  <si>
    <t>Anaerococcus</t>
  </si>
  <si>
    <t>Sporanaerobacter</t>
  </si>
  <si>
    <t>Leptogium</t>
  </si>
  <si>
    <t>Citricoccus</t>
  </si>
  <si>
    <t>Dolosicoccus</t>
  </si>
  <si>
    <t>Allobaculum</t>
  </si>
  <si>
    <t>Shuttleworthia</t>
  </si>
  <si>
    <t>Cetobacterium</t>
  </si>
  <si>
    <t>Salinisphaera</t>
  </si>
  <si>
    <t>Varibaculum</t>
  </si>
  <si>
    <t>Marinithermus</t>
  </si>
  <si>
    <t>Caldithrix</t>
  </si>
  <si>
    <t>Thalassolituus</t>
  </si>
  <si>
    <t>Oleispira</t>
  </si>
  <si>
    <t>Dorea</t>
  </si>
  <si>
    <t>Pelotomaculum</t>
  </si>
  <si>
    <t>Marinilactibacillus</t>
  </si>
  <si>
    <t>Pseudospirillum</t>
  </si>
  <si>
    <t>Oceanobacter</t>
  </si>
  <si>
    <t>Terasakiella</t>
  </si>
  <si>
    <t>Parascardovia</t>
  </si>
  <si>
    <t>Methanocaldococcus</t>
  </si>
  <si>
    <t>Caldisphaera</t>
  </si>
  <si>
    <t>Zooshikella</t>
  </si>
  <si>
    <t>Thermanaeromonas</t>
  </si>
  <si>
    <t>Propionimicrobium</t>
  </si>
  <si>
    <t>Halobiforma</t>
  </si>
  <si>
    <t>Desulfonauticus</t>
  </si>
  <si>
    <t>Oceanithermus</t>
  </si>
  <si>
    <t>Kineosphaera</t>
  </si>
  <si>
    <t>Geothermobacter</t>
  </si>
  <si>
    <t>Enhygromyxa</t>
  </si>
  <si>
    <t>Formosa</t>
  </si>
  <si>
    <t>Methanolacinia</t>
  </si>
  <si>
    <t>Reinekea</t>
  </si>
  <si>
    <t>Saccharospirillum</t>
  </si>
  <si>
    <t>Belliella</t>
  </si>
  <si>
    <t>Hylemonella</t>
  </si>
  <si>
    <t>Diaphorobacter</t>
  </si>
  <si>
    <t>Hespellia</t>
  </si>
  <si>
    <t>Caldanaerobacter</t>
  </si>
  <si>
    <t>Kerstersia</t>
  </si>
  <si>
    <t>Thermosinus</t>
  </si>
  <si>
    <t>Sulfurovum</t>
  </si>
  <si>
    <t>Aquimonas</t>
  </si>
  <si>
    <t>Owenweeksia</t>
  </si>
  <si>
    <t>Lebetimonas</t>
  </si>
  <si>
    <t>Nitratiruptor</t>
  </si>
  <si>
    <t>Nitratifractor</t>
  </si>
  <si>
    <t>Geopsychrobacter</t>
  </si>
  <si>
    <t>Alkalibacter</t>
  </si>
  <si>
    <t>Rozella</t>
  </si>
  <si>
    <t xml:space="preserve"> Amoebophilus</t>
  </si>
  <si>
    <t>Nereida</t>
  </si>
  <si>
    <t>Izziella</t>
  </si>
  <si>
    <t>Pyrenochaeta</t>
  </si>
  <si>
    <t>Sulfuricurvum</t>
  </si>
  <si>
    <t>Alkaliflexus</t>
  </si>
  <si>
    <t>Segniliparus</t>
  </si>
  <si>
    <t>Pontibacillus</t>
  </si>
  <si>
    <t>Thermosediminibacter</t>
  </si>
  <si>
    <t>Desulfitibacter</t>
  </si>
  <si>
    <t xml:space="preserve"> Hepatoplasma</t>
  </si>
  <si>
    <t>Algicola</t>
  </si>
  <si>
    <t>Tateyamaria</t>
  </si>
  <si>
    <t>Pusillimonas</t>
  </si>
  <si>
    <t>Halolactibacillus</t>
  </si>
  <si>
    <t>Petrimonas</t>
  </si>
  <si>
    <t>Dinoroseobacter</t>
  </si>
  <si>
    <t>Drechslerella</t>
  </si>
  <si>
    <t>Palleronia</t>
  </si>
  <si>
    <t>Saccharophagus</t>
  </si>
  <si>
    <t>Paucibacter</t>
  </si>
  <si>
    <t>Salinibacillus</t>
  </si>
  <si>
    <t>Ignisphaera</t>
  </si>
  <si>
    <t>Olleya</t>
  </si>
  <si>
    <t>Thorsellia</t>
  </si>
  <si>
    <t>Arsukibacterium</t>
  </si>
  <si>
    <t>Criblamydia</t>
  </si>
  <si>
    <t>Gracilibacter</t>
  </si>
  <si>
    <t>Propionicicella</t>
  </si>
  <si>
    <t>Halostagnicola</t>
  </si>
  <si>
    <t>Pseudochrobactrum</t>
  </si>
  <si>
    <t>Yonghaparkia</t>
  </si>
  <si>
    <t>Castellaniella</t>
  </si>
  <si>
    <t>Grosmannia</t>
  </si>
  <si>
    <t>Sandarakinorhabdus</t>
  </si>
  <si>
    <t>Verminephrobacter</t>
  </si>
  <si>
    <t>Flaviramulus</t>
  </si>
  <si>
    <t>Calditerricola</t>
  </si>
  <si>
    <t>Nakaseomyces</t>
  </si>
  <si>
    <t>Halopiger</t>
  </si>
  <si>
    <t>Geoalkalibacter</t>
  </si>
  <si>
    <t>Thiohalomonas</t>
  </si>
  <si>
    <t>Sphaerochaeta</t>
  </si>
  <si>
    <t>Salinicola</t>
  </si>
  <si>
    <t>Pseudosphingobacterium</t>
  </si>
  <si>
    <t xml:space="preserve"> Midichloria</t>
  </si>
  <si>
    <t>Alloscardovia</t>
  </si>
  <si>
    <t>Elusimicrobium</t>
  </si>
  <si>
    <t>Desulfurivibrio</t>
  </si>
  <si>
    <t>Jonquetella</t>
  </si>
  <si>
    <t>Thalassococcus</t>
  </si>
  <si>
    <t>Corallomyxa</t>
  </si>
  <si>
    <t>Coraliomargarita</t>
  </si>
  <si>
    <t>Flagellimonas</t>
  </si>
  <si>
    <t>Eudoraea</t>
  </si>
  <si>
    <t>Diplocarpon</t>
  </si>
  <si>
    <t>Frondihabitans</t>
  </si>
  <si>
    <t>Simiduia</t>
  </si>
  <si>
    <t>Kiloniella</t>
  </si>
  <si>
    <t>Neptuniibacter</t>
  </si>
  <si>
    <t>Ogataea</t>
  </si>
  <si>
    <t>Steroidobacter</t>
  </si>
  <si>
    <t xml:space="preserve"> Desulforudis</t>
  </si>
  <si>
    <t>Fangia</t>
  </si>
  <si>
    <t>Arenimonas</t>
  </si>
  <si>
    <t>Viridibacillus</t>
  </si>
  <si>
    <t>Desulfatirhabdium</t>
  </si>
  <si>
    <t>Nesiotobacter</t>
  </si>
  <si>
    <t>Dasania</t>
  </si>
  <si>
    <t>Clostridiisalibacter</t>
  </si>
  <si>
    <t>Aromatoleum</t>
  </si>
  <si>
    <t xml:space="preserve"> Regiella</t>
  </si>
  <si>
    <t>Shimia</t>
  </si>
  <si>
    <t xml:space="preserve"> Hodgkinia</t>
  </si>
  <si>
    <t>Kriegella</t>
  </si>
  <si>
    <t>Halovibrio</t>
  </si>
  <si>
    <t>Butyricicoccus</t>
  </si>
  <si>
    <t>Wohlfahrtiimonas</t>
  </si>
  <si>
    <t>Chitiniphilus</t>
  </si>
  <si>
    <t>Bermanella</t>
  </si>
  <si>
    <t>Tropicibacter</t>
  </si>
  <si>
    <t>Aliihoeflea</t>
  </si>
  <si>
    <t>Psychrilyobacter</t>
  </si>
  <si>
    <t>Pseudozobellia</t>
  </si>
  <si>
    <t>Pyramidobacter</t>
  </si>
  <si>
    <t>Ferrithrix</t>
  </si>
  <si>
    <t>Gordonibacter</t>
  </si>
  <si>
    <t>Indibacter</t>
  </si>
  <si>
    <t>Sediminimonas</t>
  </si>
  <si>
    <t>Marivita</t>
  </si>
  <si>
    <t>Novispirillum</t>
  </si>
  <si>
    <t>Perlucidibaca</t>
  </si>
  <si>
    <t>Paraoerskovia</t>
  </si>
  <si>
    <t>Dehalogenimonas</t>
  </si>
  <si>
    <t>Anaerobacillus</t>
  </si>
  <si>
    <t>Halarchaeum</t>
  </si>
  <si>
    <t>Pelagicola</t>
  </si>
  <si>
    <t>Ignavibacterium</t>
  </si>
  <si>
    <t>Halonotius</t>
  </si>
  <si>
    <t>Rudaea</t>
  </si>
  <si>
    <t>Branchiibius</t>
  </si>
  <si>
    <t>Sporolituus</t>
  </si>
  <si>
    <t>Natronoarchaeum</t>
  </si>
  <si>
    <t>Gilvimarinus</t>
  </si>
  <si>
    <t>Acidiferrobacter</t>
  </si>
  <si>
    <t>Christensenella</t>
  </si>
  <si>
    <t xml:space="preserve"> Nitrosoarchaeum</t>
  </si>
  <si>
    <t xml:space="preserve"> Moranella</t>
  </si>
  <si>
    <t>Jenufa</t>
  </si>
  <si>
    <t>Halobellus</t>
  </si>
  <si>
    <t>Halorientalis</t>
  </si>
  <si>
    <t>Hyunsoonleella</t>
  </si>
  <si>
    <t>Methanomassiliicoccus</t>
  </si>
  <si>
    <t>Lonsdalea</t>
  </si>
  <si>
    <t xml:space="preserve"> Magnetomorum</t>
  </si>
  <si>
    <t>Methyloferula</t>
  </si>
  <si>
    <t>Natribacillus</t>
  </si>
  <si>
    <t>Gaiella</t>
  </si>
  <si>
    <t>Poseidonocella</t>
  </si>
  <si>
    <t>Cecembia</t>
  </si>
  <si>
    <t>Nitritalea</t>
  </si>
  <si>
    <t>Alkalitalea</t>
  </si>
  <si>
    <t>Snodgrassella</t>
  </si>
  <si>
    <t>Zancudomyces</t>
  </si>
  <si>
    <t>Geofilum</t>
  </si>
  <si>
    <t>Spongiibacterium</t>
  </si>
  <si>
    <t>Sunxiuqinia</t>
  </si>
  <si>
    <t>Vertebrata</t>
  </si>
  <si>
    <t>Algiphilus</t>
  </si>
  <si>
    <t>Thiohalobacter</t>
  </si>
  <si>
    <t>Polycyclovorans</t>
  </si>
  <si>
    <t>Kandleria</t>
  </si>
  <si>
    <t>Pseudoscardovia</t>
  </si>
  <si>
    <t>Kosakonia</t>
  </si>
  <si>
    <t xml:space="preserve"> Saccharimonas</t>
  </si>
  <si>
    <t>Haloactinobacterium</t>
  </si>
  <si>
    <t>Schleiferia</t>
  </si>
  <si>
    <t>Shimwellia</t>
  </si>
  <si>
    <t>Spiribacter</t>
  </si>
  <si>
    <t>Pseudohaliea</t>
  </si>
  <si>
    <t>Tardiphaga</t>
  </si>
  <si>
    <t>Aidingimonas</t>
  </si>
  <si>
    <t>Salinihabitans</t>
  </si>
  <si>
    <t>Pontibaca</t>
  </si>
  <si>
    <t>Tranquillimonas</t>
  </si>
  <si>
    <t>Fervidicella</t>
  </si>
  <si>
    <t>Youngiibacter</t>
  </si>
  <si>
    <t xml:space="preserve"> Halobonum</t>
  </si>
  <si>
    <t>Amantichitinum</t>
  </si>
  <si>
    <t>Neiella</t>
  </si>
  <si>
    <t>Pelagimonas</t>
  </si>
  <si>
    <t>Ferriphaselus</t>
  </si>
  <si>
    <t>Gynuella</t>
  </si>
  <si>
    <t>Paenirhodobacter</t>
  </si>
  <si>
    <t>Draconibacterium</t>
  </si>
  <si>
    <t>Arenitalea</t>
  </si>
  <si>
    <t>Peptoclostridium</t>
  </si>
  <si>
    <t>Paramicrosporidium</t>
  </si>
  <si>
    <t>Mesoaciditoga</t>
  </si>
  <si>
    <t>Wenyingzhuangia</t>
  </si>
  <si>
    <t xml:space="preserve"> Paracaedibacter</t>
  </si>
  <si>
    <t>Flaviflexus</t>
  </si>
  <si>
    <t>Lihuaxuella</t>
  </si>
  <si>
    <t>Pseudohongiella</t>
  </si>
  <si>
    <t>Desulfocarbo</t>
  </si>
  <si>
    <t>Bacterioplanes</t>
  </si>
  <si>
    <t xml:space="preserve"> Phaeomarinobacter</t>
  </si>
  <si>
    <t>Sedimentitalea</t>
  </si>
  <si>
    <t>Pseudophaeobacter</t>
  </si>
  <si>
    <t>Rouxiella</t>
  </si>
  <si>
    <t>Faecalicoccus</t>
  </si>
  <si>
    <t>Confluentimicrobium</t>
  </si>
  <si>
    <t>Asinibacterium</t>
  </si>
  <si>
    <t>Salinispira</t>
  </si>
  <si>
    <t>Paraglaciecola</t>
  </si>
  <si>
    <t>Mageeibacillus</t>
  </si>
  <si>
    <t>Epibacterium</t>
  </si>
  <si>
    <t>Hungatella</t>
  </si>
  <si>
    <t>Pseudopedobacter</t>
  </si>
  <si>
    <t>Pustulibacterium</t>
  </si>
  <si>
    <t>Rhizorhabdus</t>
  </si>
  <si>
    <t>Seonamhaeicola</t>
  </si>
  <si>
    <t>Tangfeifania</t>
  </si>
  <si>
    <t>Oleiagrimonas</t>
  </si>
  <si>
    <t>Bombella</t>
  </si>
  <si>
    <t>Herbinix</t>
  </si>
  <si>
    <t>Pseudooctadecabacter</t>
  </si>
  <si>
    <t>Thiobacimonas</t>
  </si>
  <si>
    <t>Woeseia</t>
  </si>
  <si>
    <t>Tepidicaulis</t>
  </si>
  <si>
    <t>Paeniglutamicibacter</t>
  </si>
  <si>
    <t>Pseudoglutamicibacter</t>
  </si>
  <si>
    <t>Paenarthrobacter</t>
  </si>
  <si>
    <t>Sulfuricaulis</t>
  </si>
  <si>
    <t>Lacimicrobium</t>
  </si>
  <si>
    <t>Algoriella</t>
  </si>
  <si>
    <t>Lachnotalea</t>
  </si>
  <si>
    <t>Risungbinella</t>
  </si>
  <si>
    <t>Acidihalobacter</t>
  </si>
  <si>
    <t>Arachidicoccus</t>
  </si>
  <si>
    <t>Flexilinea</t>
  </si>
  <si>
    <t>Hydrobacter</t>
  </si>
  <si>
    <t>Motiliproteus</t>
  </si>
  <si>
    <t>Sulfuriferula</t>
  </si>
  <si>
    <t>Izhakiella</t>
  </si>
  <si>
    <t>Marinagarivorans</t>
  </si>
  <si>
    <t xml:space="preserve"> Altiarchaeum</t>
  </si>
  <si>
    <t>Lentimicrobium</t>
  </si>
  <si>
    <t>Lawsonella</t>
  </si>
  <si>
    <t>Cephaloticoccus</t>
  </si>
  <si>
    <t>Labilibacter</t>
  </si>
  <si>
    <t xml:space="preserve"> Rubidus</t>
  </si>
  <si>
    <t xml:space="preserve"> Kryptobacter</t>
  </si>
  <si>
    <t xml:space="preserve"> Kryptonium</t>
  </si>
  <si>
    <t>Amphiamblys</t>
  </si>
  <si>
    <t>Pajaroellobacter</t>
  </si>
  <si>
    <t>Atlantibacter</t>
  </si>
  <si>
    <t>Pseudorhizobium</t>
  </si>
  <si>
    <t>Acuticoccus</t>
  </si>
  <si>
    <t>Raineyella</t>
  </si>
  <si>
    <t>Haloprofundus</t>
  </si>
  <si>
    <t>Acidipropionibacterium</t>
  </si>
  <si>
    <t xml:space="preserve"> Syntrophoarchaeum</t>
  </si>
  <si>
    <t xml:space="preserve"> Thiodiazotropha</t>
  </si>
  <si>
    <t>Krasilnikoviella</t>
  </si>
  <si>
    <t>Bariatricus</t>
  </si>
  <si>
    <t>Numidum</t>
  </si>
  <si>
    <t>Emergencia</t>
  </si>
  <si>
    <t xml:space="preserve"> Fukatsuia</t>
  </si>
  <si>
    <t>Anaeromicrobium</t>
  </si>
  <si>
    <t>Haematomicrobium</t>
  </si>
  <si>
    <t>Neofamilia</t>
  </si>
  <si>
    <t>Angelakisella</t>
  </si>
  <si>
    <t>Rubeoparvulum</t>
  </si>
  <si>
    <t>Criibacterium</t>
  </si>
  <si>
    <t>Hugenholtzia</t>
  </si>
  <si>
    <t>Lagierella</t>
  </si>
  <si>
    <t>Nissabacter</t>
  </si>
  <si>
    <t>Niameybacter</t>
  </si>
  <si>
    <t>Ileibacterium</t>
  </si>
  <si>
    <t>Mailhella</t>
  </si>
  <si>
    <t>Massilimaliae</t>
  </si>
  <si>
    <t>Imhoffiella</t>
  </si>
  <si>
    <t>Pseudodesulfovibrio</t>
  </si>
  <si>
    <t>Robbsia</t>
  </si>
  <si>
    <t>Williamwhitmania</t>
  </si>
  <si>
    <t>Thiomicrorhabdus</t>
  </si>
  <si>
    <t>Methyloterricola</t>
  </si>
  <si>
    <t>Pseudescherichia</t>
  </si>
  <si>
    <t xml:space="preserve">cellular organisms; Bacteria; Proteobacteria; Alphaproteobacteria; Rhodobacterales; Hyphomonadaceae; Hirschia; </t>
  </si>
  <si>
    <t xml:space="preserve">cellular organisms; Bacteria; Proteobacteria; Alphaproteobacteria; Rhodobacterales; Hyphomonadaceae; Euryhalocaulis; </t>
  </si>
  <si>
    <t xml:space="preserve">cellular organisms; Bacteria; Proteobacteria; Alphaproteobacteria; Rhizobiales; Beijerinckiaceae; Methylocella; </t>
  </si>
  <si>
    <t xml:space="preserve">cellular organisms; Bacteria; Proteobacteria; Betaproteobacteria; Burkholderiales; Comamonadaceae; Caenimonas; </t>
  </si>
  <si>
    <t xml:space="preserve">cellular organisms; Bacteria; Proteobacteria; Alphaproteobacteria; Caulobacterales; Caulobacteraceae; Woodsholea; </t>
  </si>
  <si>
    <t xml:space="preserve">cellular organisms; Bacteria; Proteobacteria; Alphaproteobacteria; Rhodobacterales; Rhodobacteraceae; Defluviimonas; </t>
  </si>
  <si>
    <t xml:space="preserve">cellular organisms; Bacteria; Proteobacteria; Alphaproteobacteria; Rhodospirillales; Rhodospirillaceae; Rhodospira; </t>
  </si>
  <si>
    <t xml:space="preserve">cellular organisms; Bacteria; FCB group; Bacteroidetes/Chlorobi group; Bacteroidetes; Flavobacteriia; Flavobacteriales; Flavobacteriaceae; Nonlabens; </t>
  </si>
  <si>
    <t xml:space="preserve">cellular organisms; Bacteria; Proteobacteria; Alphaproteobacteria; Rhodobacterales; Hyphomonadaceae; Hellea; </t>
  </si>
  <si>
    <t xml:space="preserve">cellular organisms; Bacteria; Proteobacteria; Alphaproteobacteria; Rhodospirillales; Rhodospirillaceae; Magnetovibrio; </t>
  </si>
  <si>
    <t xml:space="preserve">cellular organisms; Bacteria; Proteobacteria; Betaproteobacteria; Burkholderiales; Oxalobacteraceae; Pseudoduganella; </t>
  </si>
  <si>
    <t xml:space="preserve">cellular organisms; Bacteria; Proteobacteria; Alphaproteobacteria; Rhodobacterales; Rhodobacteraceae; Maliponia; </t>
  </si>
  <si>
    <t xml:space="preserve">cellular organisms; Bacteria; Proteobacteria; Gammaproteobacteria; Thiotrichales; Francisellaceae; Francisella; </t>
  </si>
  <si>
    <t xml:space="preserve">cellular organisms; Eukaryota; Rhodophyta; Bangiophyceae; Cyanidiales; Cyanidiaceae; Cyanidioschyzon; </t>
  </si>
  <si>
    <t xml:space="preserve">cellular organisms; Bacteria; FCB group; Bacteroidetes/Chlorobi group; Bacteroidetes; Flavobacteriia; Flavobacteriales; Flavobacteriaceae; Psychroflexus; </t>
  </si>
  <si>
    <t xml:space="preserve">cellular organisms; Bacteria; Proteobacteria; Alphaproteobacteria; Rhodobacterales; Rhodobacteraceae; Ketogulonicigenium; </t>
  </si>
  <si>
    <t xml:space="preserve">cellular organisms; Bacteria; Proteobacteria; Alphaproteobacteria; Rhodobacterales; Rhodobacteraceae; Albidovulum; </t>
  </si>
  <si>
    <t xml:space="preserve">cellular organisms; Bacteria; Proteobacteria; Gammaproteobacteria; Alteromonadales; Alteromonadaceae; Aestuariibacter; </t>
  </si>
  <si>
    <t xml:space="preserve">cellular organisms; Bacteria; Proteobacteria; Alphaproteobacteria; Rhodospirillales; Acetobacteraceae; Commensalibacter; </t>
  </si>
  <si>
    <t xml:space="preserve">cellular organisms; Bacteria; Proteobacteria; Alphaproteobacteria; Kordiimonadales; Kordiimonadaceae; Emcibacter; </t>
  </si>
  <si>
    <t xml:space="preserve">cellular organisms; Eukaryota; Opisthokonta; Fungi; Dikarya; Ascomycota; saccharomyceta; Pezizomycotina; leotiomyceta; Eurotiomycetes; Eurotiomycetidae; Onygenales; Onygenaceae; Uncinocarpus; </t>
  </si>
  <si>
    <t xml:space="preserve">cellular organisms; Eukaryota; Rhodophyta; Bangiophyceae; Cyanidiales; Cyanidiaceae; Galdieria; </t>
  </si>
  <si>
    <t xml:space="preserve">cellular organisms; Bacteria; Proteobacteria; Betaproteobacteria; Burkholderiales; Burkholderiaceae; Candidatus Glomeribacter; </t>
  </si>
  <si>
    <t xml:space="preserve">cellular organisms; Bacteria; FCB group; Bacteroidetes/Chlorobi group; Bacteroidetes; Bacteroidia; Bacteroidales; Odoribacteraceae; Odoribacter; </t>
  </si>
  <si>
    <t xml:space="preserve">cellular organisms; Bacteria; Proteobacteria; Gammaproteobacteria; Cellvibrionales; Cellvibrionaceae; Marinimicrobium; </t>
  </si>
  <si>
    <t xml:space="preserve">cellular organisms; Bacteria; Proteobacteria; Gammaproteobacteria; Nevskiales; Sinobacteraceae; Fontimonas; </t>
  </si>
  <si>
    <t xml:space="preserve">cellular organisms; Bacteria; Proteobacteria; Alphaproteobacteria; Rhodospirillales; Acetobacteraceae; Parasaccharibacter; </t>
  </si>
  <si>
    <t xml:space="preserve">cellular organisms; Bacteria; Proteobacteria; Betaproteobacteria; Rhodocyclales; Zoogloeaceae; Zoogloea; </t>
  </si>
  <si>
    <t xml:space="preserve">cellular organisms; Bacteria; Thermodesulfobacteria; Thermodesulfobacteria; Thermodesulfobacteriales; Thermodesulfobacteriaceae; Thermodesulfobacterium; </t>
  </si>
  <si>
    <t xml:space="preserve">cellular organisms; Bacteria; Terrabacteria group; Actinobacteria; Actinobacteria; Micrococcales; Dermatophilaceae; Dermatophilus; </t>
  </si>
  <si>
    <t xml:space="preserve">cellular organisms; Archaea; Euryarchaeota; Methanobacteria; Methanobacteriales; Methanobacteriaceae; Methanobacterium; </t>
  </si>
  <si>
    <t xml:space="preserve">cellular organisms; Eukaryota; Opisthokonta; Fungi; Zoopagomycota; Kickxellomycotina; Kickxellales; Kickxellaceae; Linderina; </t>
  </si>
  <si>
    <t xml:space="preserve">cellular organisms; Eukaryota; Opisthokonta; Fungi; Dikarya; Basidiomycota; Agaricomycotina; Tremellomycetes; Tremellales; Cuniculitremaceae; Kockovaella; </t>
  </si>
  <si>
    <t xml:space="preserve">cellular organisms; Bacteria; Proteobacteria; Alphaproteobacteria; Rickettsiales; Anaplasmataceae; Neorickettsia; </t>
  </si>
  <si>
    <t xml:space="preserve">cellular organisms; Eukaryota; Opisthokonta; Fungi; Dikarya; Basidiomycota; Agaricomycotina; Agaricomycetes; Agaricomycetes incertae sedis; Gloeophyllales; Gloeophyllaceae; Neolentinus; </t>
  </si>
  <si>
    <t xml:space="preserve">cellular organisms; Bacteria; Proteobacteria; Alphaproteobacteria; Rhodospirillales; Acetobacteraceae; Kozakia; </t>
  </si>
  <si>
    <t xml:space="preserve">cellular organisms; Bacteria; FCB group; Bacteroidetes/Chlorobi group; Bacteroidetes; Bacteroidia; Bacteroidales; Dysgonamonadaceae; Dysgonomonas; </t>
  </si>
  <si>
    <t xml:space="preserve">cellular organisms; Bacteria; Terrabacteria group; Firmicutes; Bacilli; Bacillales; Planococcaceae; Jeotgalibacillus; </t>
  </si>
  <si>
    <t xml:space="preserve">cellular organisms; Eukaryota; Opisthokonta; Fungi; Dikarya; Ascomycota; saccharomyceta; Pezizomycotina; leotiomyceta; dothideomyceta; Dothideomycetes; Dothideomycetes incertae sedis; Acidomyces; </t>
  </si>
  <si>
    <t xml:space="preserve">cellular organisms; Bacteria; Proteobacteria; Betaproteobacteria; Nitrosomonadales; Gallionellaceae; Sideroxydans; </t>
  </si>
  <si>
    <t xml:space="preserve">cellular organisms; Bacteria; FCB group; Bacteroidetes/Chlorobi group; Bacteroidetes; Flavobacteriia; Flavobacteriales; Flavobacteriaceae; Zunongwangia; </t>
  </si>
  <si>
    <t xml:space="preserve">cellular organisms; Bacteria; Terrabacteria group; Firmicutes; Bacilli; Bacillales; Bacillaceae; Sediminibacillus; </t>
  </si>
  <si>
    <t xml:space="preserve">cellular organisms; Bacteria; Proteobacteria; Alphaproteobacteria; Rhodobacterales; Rhodobacteraceae; Lutimaribacter; </t>
  </si>
  <si>
    <t xml:space="preserve">cellular organisms; Bacteria; Proteobacteria; Alphaproteobacteria; unclassified Alphaproteobacteria; SAR116 cluster; Candidatus Puniceispirillum; </t>
  </si>
  <si>
    <t xml:space="preserve">cellular organisms; Bacteria; Acidobacteria; Acidobacteriia; Acidobacteriales; Acidobacteriaceae; Bryocella; </t>
  </si>
  <si>
    <t xml:space="preserve">cellular organisms; Bacteria; Proteobacteria; Gammaproteobacteria; Cellvibrionales; Halieaceae; Halioglobus; </t>
  </si>
  <si>
    <t xml:space="preserve">cellular organisms; Bacteria; FCB group; Bacteroidetes/Chlorobi group; Bacteroidetes; Chitinophagia; Chitinophagales; Chitinophagaceae; Crenotalea; </t>
  </si>
  <si>
    <t xml:space="preserve">cellular organisms; Bacteria; Proteobacteria; Alphaproteobacteria; Rhodobacterales; Rhodobacteraceae; Cribrihabitans; </t>
  </si>
  <si>
    <t xml:space="preserve">cellular organisms; Bacteria; Terrabacteria group; Firmicutes; Bacilli; Bacillales; Bacillaceae; Hydrogenibacillus; </t>
  </si>
  <si>
    <t xml:space="preserve">cellular organisms; Bacteria; Proteobacteria; Alphaproteobacteria; Rhodobacterales; Rhodobacteraceae; Pseudodonghicola; </t>
  </si>
  <si>
    <t xml:space="preserve">cellular organisms; Bacteria; Proteobacteria; Betaproteobacteria; Neisseriales; Neisseriaceae; Crenobacter; </t>
  </si>
  <si>
    <t xml:space="preserve">cellular organisms; Bacteria; Spirochaetes; Spirochaetia; Spirochaetales; Spirochaetaceae; Marispirochaeta; </t>
  </si>
  <si>
    <t xml:space="preserve">cellular organisms; Bacteria; Balneolaeota; Balneolia; Balneolales; Balneolaceae; Rhodohalobacter; </t>
  </si>
  <si>
    <t xml:space="preserve">cellular organisms; Bacteria; Proteobacteria; Alphaproteobacteria; Rhodobacterales; Rhodobacteraceae; Monaibacterium; </t>
  </si>
  <si>
    <t xml:space="preserve">cellular organisms; Bacteria; Proteobacteria; Alphaproteobacteria; Caulobacterales; Caulobacteraceae; Aquidulcibacter; </t>
  </si>
  <si>
    <t xml:space="preserve">cellular organisms; Bacteria; Proteobacteria; Betaproteobacteria; Neisseriales; Chromobacteriaceae; Aquaspirillum; </t>
  </si>
  <si>
    <t xml:space="preserve">cellular organisms; Bacteria; Proteobacteria; Betaproteobacteria; Neisseriales; Neisseriaceae; Eikenella; </t>
  </si>
  <si>
    <t xml:space="preserve">cellular organisms; Bacteria; Proteobacteria; Gammaproteobacteria; Enterobacterales; unclassified Enterobacterales; Plesiomonas; </t>
  </si>
  <si>
    <t xml:space="preserve">cellular organisms; Bacteria; FCB group; Bacteroidetes/Chlorobi group; Bacteroidetes; Flavobacteriia; Flavobacteriales; Flavobacteriaceae; Weeksella; </t>
  </si>
  <si>
    <t xml:space="preserve">cellular organisms; Bacteria; FCB group; Bacteroidetes/Chlorobi group; Chlorobi; Chlorobia; Chlorobiales; Chlorobiaceae; Prosthecochloris; </t>
  </si>
  <si>
    <t xml:space="preserve">cellular organisms; Bacteria; Terrabacteria group; Tenericutes; Mollicutes; Entomoplasmatales; Spiroplasmataceae; Spiroplasma; </t>
  </si>
  <si>
    <t xml:space="preserve">cellular organisms; Archaea; Euryarchaeota; Methanomicrobia; Methanomicrobiales; Methanocorpusculaceae; Methanocorpusculum; </t>
  </si>
  <si>
    <t xml:space="preserve">cellular organisms; Bacteria; Thermotogae; Thermotogae; Thermotogales; Fervidobacteriaceae; Fervidobacterium; </t>
  </si>
  <si>
    <t xml:space="preserve">cellular organisms; Eukaryota; Opisthokonta; Fungi; Dikarya; Ascomycota; saccharomyceta; Pezizomycotina; leotiomyceta; Eurotiomycetes; Eurotiomycetidae; Eurotiales; Thermoascaceae; Byssochlamys; </t>
  </si>
  <si>
    <t xml:space="preserve">cellular organisms; Eukaryota; Parabasalia; Trichomonadida; Trichomonadidae; Trichomonas; </t>
  </si>
  <si>
    <t xml:space="preserve">cellular organisms; Eukaryota; Opisthokonta; Fungi; Dikarya; Ascomycota; Taphrinomycotina; Taphrinomycetes; Taphrinales; Protomycetaceae; Protomyces; </t>
  </si>
  <si>
    <t xml:space="preserve">cellular organisms; Bacteria; FCB group; Bacteroidetes/Chlorobi group; Bacteroidetes; Cytophagia; Cytophagales; Thermonemataceae; Thermonema; </t>
  </si>
  <si>
    <t xml:space="preserve">cellular organisms; Bacteria; Proteobacteria; Betaproteobacteria; Neisseriales; Neisseriaceae; Kingella; </t>
  </si>
  <si>
    <t xml:space="preserve">cellular organisms; Eukaryota; Fornicata; Diplomonadida; Hexamitidae; Hexamitinae; Spironucleus; </t>
  </si>
  <si>
    <t xml:space="preserve">cellular organisms; Bacteria; Proteobacteria; Alphaproteobacteria; Rhizobiales; Bradyrhizobiaceae; Oligotropha; </t>
  </si>
  <si>
    <t xml:space="preserve">cellular organisms; Bacteria; Terrabacteria group; Actinobacteria; Actinobacteria; Micrococcales; Jonesiaceae; Jonesia; </t>
  </si>
  <si>
    <t xml:space="preserve">cellular organisms; Bacteria; Proteobacteria; Gammaproteobacteria; Thiotrichales; Thiotrichaceae; Leucothrix; </t>
  </si>
  <si>
    <t xml:space="preserve">cellular organisms; Bacteria; Terrabacteria group; Firmicutes; Bacilli; Lactobacillales; Leuconostocaceae; Oenococcus; </t>
  </si>
  <si>
    <t xml:space="preserve">cellular organisms; Bacteria; Terrabacteria group; Firmicutes; Clostridia; Halanaerobiales; Halobacteroidaceae; Orenia; </t>
  </si>
  <si>
    <t xml:space="preserve">cellular organisms; Bacteria; Proteobacteria; Gammaproteobacteria; Oceanospirillales; Oceanospirillaceae; Balneatrix; </t>
  </si>
  <si>
    <t xml:space="preserve">cellular organisms; Bacteria; Aquificae; Aquificae; Aquificales; Aquificaceae; Thermocrinis; </t>
  </si>
  <si>
    <t xml:space="preserve">cellular organisms; Bacteria; PVC group; Chlamydiae; Chlamydiia; Parachlamydiales; Parachlamydiaceae; Parachlamydia; </t>
  </si>
  <si>
    <t xml:space="preserve">cellular organisms; Bacteria; Proteobacteria; Alphaproteobacteria; Rhodobacterales; Rhodobacteraceae; Rhodobaca; </t>
  </si>
  <si>
    <t xml:space="preserve">cellular organisms; Bacteria; Proteobacteria; Betaproteobacteria; Burkholderiales; Burkholderiaceae; Limnobacter; </t>
  </si>
  <si>
    <t xml:space="preserve">cellular organisms; Eukaryota; Opisthokonta; Fungi; Dikarya; Basidiomycota; Agaricomycotina; Wallemiomycetes; Wallemiales; Wallemiales incertae sedis; Wallemia; </t>
  </si>
  <si>
    <t xml:space="preserve">cellular organisms; Bacteria; Proteobacteria; delta/epsilon subdivisions; Deltaproteobacteria; Desulfobacterales; Desulfobacteraceae; Desulforegula; </t>
  </si>
  <si>
    <t xml:space="preserve">cellular organisms; Eukaryota; Alveolata; Dinophyceae; Gymnodiniales; Kareniaceae; Karenia; </t>
  </si>
  <si>
    <t xml:space="preserve">cellular organisms; Bacteria; FCB group; Bacteroidetes/Chlorobi group; Bacteroidetes; Bacteroidia; Marinilabiliales; Marinilabiliaceae; Anaerophaga; </t>
  </si>
  <si>
    <t xml:space="preserve">cellular organisms; Bacteria; Proteobacteria; Alphaproteobacteria; Rhodobacterales; Rhodobacteraceae; Oceanibulbus; </t>
  </si>
  <si>
    <t xml:space="preserve">cellular organisms; Bacteria; Terrabacteria group; Actinobacteria; Actinobacteria; Micrococcales; Micrococcaceae; Yaniella; </t>
  </si>
  <si>
    <t xml:space="preserve">cellular organisms; Bacteria; Proteobacteria; Betaproteobacteria; Neisseriales; Chromobacteriaceae; Chitinibacter; </t>
  </si>
  <si>
    <t xml:space="preserve">cellular organisms; Bacteria; Terrabacteria group; Cyanobacteria/Melainabacteria group; Cyanobacteria; Nostocales; Aphanizomenonaceae; Raphidiopsis; </t>
  </si>
  <si>
    <t xml:space="preserve">cellular organisms; Bacteria; Deferribacteres; Deferribacteres; Deferribacterales; Deferribacteraceae; Mucispirillum; </t>
  </si>
  <si>
    <t xml:space="preserve">cellular organisms; Bacteria; FCB group; Bacteroidetes/Chlorobi group; Bacteroidetes; Cytophagia; Cytophagales; Amoebophilaceae; Candidatus Cardinium; </t>
  </si>
  <si>
    <t xml:space="preserve">cellular organisms; Bacteria; FCB group; Bacteroidetes/Chlorobi group; Bacteroidetes; Flavobacteriia; Flavobacteriales; Flavobacteriaceae; Winogradskyella; </t>
  </si>
  <si>
    <t xml:space="preserve">cellular organisms; Bacteria; FCB group; Bacteroidetes/Chlorobi group; Bacteroidetes; Chitinophagia; Chitinophagales; Chitinophagaceae; Terrimonas; </t>
  </si>
  <si>
    <t xml:space="preserve">cellular organisms; Bacteria; Terrabacteria group; Firmicutes; Bacilli; Bacillales; Bacillaceae; Thalassobacillus; </t>
  </si>
  <si>
    <t xml:space="preserve">cellular organisms; Bacteria; Terrabacteria group; Actinobacteria; Actinobacteria; Micrococcales; Microbacteriaceae; Microcella; </t>
  </si>
  <si>
    <t xml:space="preserve">cellular organisms; Bacteria; Terrabacteria group; Firmicutes; Bacilli; Bacillales; Sporolactobacillaceae; Tuberibacillus; </t>
  </si>
  <si>
    <t xml:space="preserve">cellular organisms; Bacteria; Proteobacteria; Betaproteobacteria; Burkholderiales; Comamonadaceae; Giesbergeria; </t>
  </si>
  <si>
    <t xml:space="preserve">cellular organisms; Bacteria; Proteobacteria; Zetaproteobacteria; Mariprofundales; Mariprofundaceae; Mariprofundus; </t>
  </si>
  <si>
    <t xml:space="preserve">cellular organisms; Bacteria; FCB group; Bacteroidetes/Chlorobi group; Bacteroidetes; Flavobacteriia; Flavobacteriales; Flavobacteriaceae; Galbibacter; </t>
  </si>
  <si>
    <t xml:space="preserve">cellular organisms; Bacteria; Terrabacteria group; Firmicutes; Clostridia; Clostridiales; Clostridiaceae; Geosporobacter; </t>
  </si>
  <si>
    <t xml:space="preserve">cellular organisms; Bacteria; Proteobacteria; Gammaproteobacteria; Chromatiales; Ectothiorhodospiraceae; Aquisalimonas; </t>
  </si>
  <si>
    <t xml:space="preserve">cellular organisms; Bacteria; Terrabacteria group; Firmicutes; Clostridia; Clostridiales; unclassified Clostridiales; Proteiniborus; </t>
  </si>
  <si>
    <t xml:space="preserve">cellular organisms; Bacteria; Terrabacteria group; Firmicutes; Clostridia; Thermoanaerobacterales; Thermoanaerobacteraceae; Desulfovirgula; </t>
  </si>
  <si>
    <t xml:space="preserve">cellular organisms; Archaea; Euryarchaeota; Methanomicrobia; Methanomicrobiales; Methanoregulaceae; Methanosphaerula; </t>
  </si>
  <si>
    <t xml:space="preserve">cellular organisms; Bacteria; FCB group; Bacteroidetes/Chlorobi group; Bacteroidetes; Flavobacteriia; Flavobacteriales; Flavobacteriaceae; Cloacibacterium; </t>
  </si>
  <si>
    <t xml:space="preserve">cellular organisms; Bacteria; PVC group; Verrucomicrobia; Methylacidiphilae; Methylacidiphilales; Methylacidiphilaceae; Methylacidiphilum; </t>
  </si>
  <si>
    <t xml:space="preserve">cellular organisms; Bacteria; Proteobacteria; Gammaproteobacteria; Enterobacterales; Enterobacteriaceae; unclassified Enterobacteriaceae; ant, tsetse, mealybug, aphid, etc. endosymbionts; aphid secondary symbionts; Candidatus Hamiltonella; </t>
  </si>
  <si>
    <t xml:space="preserve">cellular organisms; Bacteria; Terrabacteria group; Firmicutes; Clostridia; Clostridiales; Caldicoprobacteraceae; Caldicoprobacter; </t>
  </si>
  <si>
    <t xml:space="preserve">cellular organisms; Bacteria; Proteobacteria; Betaproteobacteria; Rhodocyclales; Rhodocyclaceae; Candidatus Dactylopiibacterium; </t>
  </si>
  <si>
    <t xml:space="preserve">cellular organisms; Bacteria; FCB group; Bacteroidetes/Chlorobi group; Bacteroidetes; Flavobacteriia; Flavobacteriales; Flavobacteriaceae; Mangrovimonas; </t>
  </si>
  <si>
    <t xml:space="preserve">cellular organisms; Bacteria; Proteobacteria; Alphaproteobacteria; Rhodobacterales; Rhodobacteraceae; Oceanicella; </t>
  </si>
  <si>
    <t xml:space="preserve">cellular organisms; Bacteria; Proteobacteria; Alphaproteobacteria; Micropepsales; Micropepsaceae; Rhizomicrobium; </t>
  </si>
  <si>
    <t xml:space="preserve">cellular organisms; Bacteria; Proteobacteria; Gammaproteobacteria; Methylococcales; Methylococcaceae; Methylogaea; </t>
  </si>
  <si>
    <t xml:space="preserve">cellular organisms; Bacteria; Proteobacteria; Alphaproteobacteria; Rhodobacterales; Rhodobacteraceae; Litorimicrobium; </t>
  </si>
  <si>
    <t xml:space="preserve">cellular organisms; Bacteria; Proteobacteria; Alphaproteobacteria; Rhodobacterales; Rhodobacteraceae; Lentibacter; </t>
  </si>
  <si>
    <t xml:space="preserve">cellular organisms; Bacteria; FCB group; Bacteroidetes/Chlorobi group; Bacteroidetes; Bacteroidia; Marinilabiliales; Marinilabiliaceae; Thermophagus; </t>
  </si>
  <si>
    <t xml:space="preserve">cellular organisms; Bacteria; Proteobacteria; Alphaproteobacteria; unclassified Alphaproteobacteria; Thermopetrobacter; </t>
  </si>
  <si>
    <t xml:space="preserve">cellular organisms; Eukaryota; Opisthokonta; Fungi; Dikarya; Ascomycota; saccharomyceta; Saccharomycotina; Saccharomycetes; Saccharomycetales; Trigonopsidaceae; Tortispora; </t>
  </si>
  <si>
    <t xml:space="preserve">cellular organisms; Bacteria; Terrabacteria group; Firmicutes; Clostridia; Clostridiales; Clostridiaceae; Caldisalinibacter; </t>
  </si>
  <si>
    <t xml:space="preserve">cellular organisms; Bacteria; Proteobacteria; Betaproteobacteria; Burkholderiales; Comamonadaceae; Melaminivora; </t>
  </si>
  <si>
    <t xml:space="preserve">cellular organisms; Bacteria; Proteobacteria; Alphaproteobacteria; Rhodobacterales; Rhodobacteraceae; Pseudopelagicola; </t>
  </si>
  <si>
    <t xml:space="preserve">cellular organisms; Bacteria; Proteobacteria; Alphaproteobacteria; Rhodobacterales; Rhodobacteraceae; Aquimixticola; </t>
  </si>
  <si>
    <t xml:space="preserve">cellular organisms; Archaea; TACK group; Thaumarchaeota; unclassified Thaumarchaeota; Candidatus Nitrosotenuis; </t>
  </si>
  <si>
    <t xml:space="preserve">cellular organisms; Eukaryota; Opisthokonta; Fungi; Dikarya; Basidiomycota; Agaricomycotina; Tremellomycetes; Cystofilobasidiales; Mrakiaceae; Xanthophyllomyces; </t>
  </si>
  <si>
    <t xml:space="preserve">cellular organisms; Bacteria; Proteobacteria; Gammaproteobacteria; Oceanospirillales; unclassified Oceanospirillales; Terasakiispira; </t>
  </si>
  <si>
    <t xml:space="preserve">cellular organisms; Bacteria; Proteobacteria; Alphaproteobacteria; Rhizobiales; unclassified Rhizobiales; Candidatus Tokpelaia; </t>
  </si>
  <si>
    <t xml:space="preserve">cellular organisms; Bacteria; Proteobacteria; Betaproteobacteria; Rhodocyclales; Rhodocyclaceae; Rugosibacter; </t>
  </si>
  <si>
    <t xml:space="preserve">cellular organisms; Bacteria; FCB group; Bacteroidetes/Chlorobi group; Bacteroidetes; Bacteroidia; Marinilabiliales; Salinivirgaceae; Salinivirga; </t>
  </si>
  <si>
    <t xml:space="preserve">cellular organisms; Bacteria; Proteobacteria; Gammaproteobacteria; Enterobacterales; Enterobacteriaceae; Shigella; </t>
  </si>
  <si>
    <t xml:space="preserve">cellular organisms; Bacteria; Proteobacteria; Gammaproteobacteria; Pasteurellales; Pasteurellaceae; Actinobacillus; </t>
  </si>
  <si>
    <t xml:space="preserve">cellular organisms; Bacteria; Proteobacteria; Gammaproteobacteria; Aeromonadales; Succinivibrionaceae; Ruminobacter; </t>
  </si>
  <si>
    <t xml:space="preserve">cellular organisms; Bacteria; Terrabacteria group; Actinobacteria; Actinobacteria; Micrococcales; Micrococcaceae; Renibacterium; </t>
  </si>
  <si>
    <t xml:space="preserve">cellular organisms; Archaea; Euryarchaeota; Methanobacteria; Methanobacteriales; Methanobacteriaceae; Methanobrevibacter; </t>
  </si>
  <si>
    <t xml:space="preserve">cellular organisms; Archaea; TACK group; Crenarchaeota; Thermoprotei; Thermoproteales; Thermofilaceae; Thermofilum; </t>
  </si>
  <si>
    <t xml:space="preserve">cellular organisms; Bacteria; Synergistetes; Synergistia; Synergistales; Synergistaceae; Synergistes; </t>
  </si>
  <si>
    <t xml:space="preserve">cellular organisms; Eukaryota; Opisthokonta; Fungi; Zoopagomycota; Entomophthoromycotina; Basidiobolomycetes; Basidiobolales; Basidiobolaceae; Basidiobolus; </t>
  </si>
  <si>
    <t xml:space="preserve">cellular organisms; Eukaryota; Opisthokonta; Fungi; Dikarya; Ascomycota; saccharomyceta; Pezizomycotina; leotiomyceta; Eurotiomycetes; Eurotiomycetidae; Onygenales; Ascosphaeraceae; Ascosphaera; </t>
  </si>
  <si>
    <t xml:space="preserve">cellular organisms; Eukaryota; Opisthokonta; Fungi; Dikarya; Ascomycota; saccharomyceta; Pezizomycotina; leotiomyceta; Lecanoromycetes; OSLEUM clade; Lecanoromycetidae; Lecanorales; Lecanorineae; Cladoniaceae; Cladonia; </t>
  </si>
  <si>
    <t xml:space="preserve">cellular organisms; Eukaryota; Opisthokonta; Fungi; Dikarya; Basidiomycota; Agaricomycotina; Tremellomycetes; Tremellales; Cryptococcaceae; Tsuchiyaea; </t>
  </si>
  <si>
    <t xml:space="preserve">cellular organisms; Eukaryota; Opisthokonta; Fungi; Microsporidia; Apansporoblastina; Unikaryonidae; Encephalitozoon; </t>
  </si>
  <si>
    <t xml:space="preserve">cellular organisms; Bacteria; Proteobacteria; Gammaproteobacteria; Cardiobacteriales; Cardiobacteriaceae; Suttonella; </t>
  </si>
  <si>
    <t xml:space="preserve">cellular organisms; Bacteria; Proteobacteria; Gammaproteobacteria; Aeromonadales; Succinivibrionaceae; Anaerobiospirillum; </t>
  </si>
  <si>
    <t xml:space="preserve">cellular organisms; Eukaryota; Opisthokonta; Fungi; Dikarya; Ascomycota; saccharomyceta; Saccharomycotina; Saccharomycetes; Saccharomycetales; Pichiaceae; Brettanomyces; </t>
  </si>
  <si>
    <t xml:space="preserve">cellular organisms; Eukaryota; Opisthokonta; Fungi; Microsporidia; Apansporoblastina; Enterocytozoonidae; Enterocytozoon; </t>
  </si>
  <si>
    <t xml:space="preserve">cellular organisms; Bacteria; FCB group; Bacteroidetes/Chlorobi group; Bacteroidetes; Bacteroidia; Bacteroidales; Rikenellaceae; Rikenella; </t>
  </si>
  <si>
    <t xml:space="preserve">cellular organisms; Bacteria; Terrabacteria group; Firmicutes; Clostridia; Thermoanaerobacterales; Thermoanaerobacterales Family III. Incertae Sedis; Thermoanaerobacterium; </t>
  </si>
  <si>
    <t xml:space="preserve">cellular organisms; Eukaryota; Opisthokonta; Fungi; Dikarya; Ascomycota; saccharomyceta; Saccharomycotina; Saccharomycetes; Saccharomycetales; Lipomycetaceae; Lipomyces; </t>
  </si>
  <si>
    <t xml:space="preserve">cellular organisms; Bacteria; Fusobacteria; Fusobacteriia; Fusobacteriales; Leptotrichiaceae; Leptotrichia; </t>
  </si>
  <si>
    <t xml:space="preserve">cellular organisms; Bacteria; Proteobacteria; Gammaproteobacteria; Enterobacterales; Erwiniaceae; Buchnera; </t>
  </si>
  <si>
    <t xml:space="preserve">cellular organisms; Bacteria; Terrabacteria group; Firmicutes; Clostridia; Clostridiales; Lachnospiraceae; Coprococcus; </t>
  </si>
  <si>
    <t xml:space="preserve">cellular organisms; Eukaryota; Opisthokonta; Fungi; Dikarya; Ascomycota; saccharomyceta; Saccharomycotina; Saccharomycetes; Saccharomycetales; Saccharomycetaceae; Eremothecium; </t>
  </si>
  <si>
    <t xml:space="preserve">cellular organisms; Eukaryota; Opisthokonta; Fungi; Dikarya; Basidiomycota; Pucciniomycotina; Mixiomycetes; Mixiales; Mixiaceae; Mixia; </t>
  </si>
  <si>
    <t xml:space="preserve">cellular organisms; Eukaryota; Opisthokonta; Fungi; Dikarya; Ascomycota; saccharomyceta; Pezizomycotina; leotiomyceta; sordariomyceta; Leotiomycetes; Erysiphales; Erysiphaceae; Blumeria; </t>
  </si>
  <si>
    <t xml:space="preserve">cellular organisms; Bacteria; Terrabacteria group; Firmicutes; Clostridia; Clostridiales; Ruminococcaceae; Acetivibrio; </t>
  </si>
  <si>
    <t xml:space="preserve">cellular organisms; Eukaryota; Cryptophyta; Pyrenomonadales; Pyrenomonadaceae; Rhodomonas; </t>
  </si>
  <si>
    <t xml:space="preserve">cellular organisms; Bacteria; Proteobacteria; delta/epsilon subdivisions; Deltaproteobacteria; Desulfuromonadales; Desulfuromonadaceae; Desulfuromusa; </t>
  </si>
  <si>
    <t xml:space="preserve">cellular organisms; Bacteria; Proteobacteria; Gammaproteobacteria; Thiotrichales; Thiotrichaceae; Thioploca; </t>
  </si>
  <si>
    <t xml:space="preserve">cellular organisms; Bacteria; Terrabacteria group; Firmicutes; Negativicutes; Acidaminococcales; Acidaminococcaceae; Succiniclasticum; </t>
  </si>
  <si>
    <t xml:space="preserve">cellular organisms; Bacteria; Proteobacteria; Gammaproteobacteria; Aeromonadales; Aeromonadaceae; Tolumonas; </t>
  </si>
  <si>
    <t xml:space="preserve">cellular organisms; Eukaryota; Stramenopiles; Raphidophyceae; Chattonellales; Chattonellaceae; Chattonella; </t>
  </si>
  <si>
    <t xml:space="preserve">cellular organisms; Eukaryota; Jakobida; Histionidae; Reclinomonas; </t>
  </si>
  <si>
    <t xml:space="preserve">cellular organisms; Bacteria; Terrabacteria group; Firmicutes; Clostridia; Clostridiales; Syntrophomonadaceae; Thermosyntropha; </t>
  </si>
  <si>
    <t xml:space="preserve">cellular organisms; Bacteria; Terrabacteria group; Actinobacteria; Actinobacteria; Micrococcales; Dermacoccaceae; Demetria; </t>
  </si>
  <si>
    <t xml:space="preserve">cellular organisms; Bacteria; Proteobacteria; Gammaproteobacteria; Oceanospirillales; Halomonadaceae; Carnimonas; </t>
  </si>
  <si>
    <t xml:space="preserve">cellular organisms; Bacteria; Terrabacteria group; Firmicutes; Clostridia; Clostridiales; Clostridiales incertae sedis; Clostridiales Family XII. Incertae Sedis; Acidaminobacter; </t>
  </si>
  <si>
    <t xml:space="preserve">cellular organisms; Bacteria; Terrabacteria group; Firmicutes; Bacilli; Bacillales; Staphylococcaceae; Macrococcus; </t>
  </si>
  <si>
    <t xml:space="preserve">cellular organisms; Eukaryota; Opisthokonta; Fungi; Dikarya; Basidiomycota; Agaricomycotina; Agaricomycetes; Agaricomycetidae; Agaricales; Strophariaceae; Psilocybe; </t>
  </si>
  <si>
    <t xml:space="preserve">cellular organisms; Eukaryota; Opisthokonta; Fungi; Dikarya; Basidiomycota; Agaricomycotina; Agaricomycetes; Agaricomycetidae; Agaricales; Omphalotaceae; Omphalotus; </t>
  </si>
  <si>
    <t xml:space="preserve">cellular organisms; Bacteria; Proteobacteria; Alphaproteobacteria; Rhodobacterales; Rhodobacteraceae; Antarctobacter; </t>
  </si>
  <si>
    <t xml:space="preserve">cellular organisms; Eukaryota; Stramenopiles; PX clade; Phaeophyceae; Laminariales; Pseudochordaceae; Pseudochorda; </t>
  </si>
  <si>
    <t xml:space="preserve">cellular organisms; Eukaryota; Viridiplantae; Chlorophyta; Ulvophyceae; Bryopsidales; Caulerpaceae; Caulerpa; </t>
  </si>
  <si>
    <t xml:space="preserve">cellular organisms; Eukaryota; Viridiplantae; Chlorophyta; Chlorophyceae; Chlamydomonadales; Volvocaceae; Yamagishiella; </t>
  </si>
  <si>
    <t xml:space="preserve">cellular organisms; Bacteria; Synergistetes; Synergistia; Synergistales; Synergistaceae; Aminobacterium; </t>
  </si>
  <si>
    <t xml:space="preserve">cellular organisms; Bacteria; Proteobacteria; Gammaproteobacteria; Enterobacterales; Enterobacteriaceae; Leclercia; </t>
  </si>
  <si>
    <t xml:space="preserve">cellular organisms; Bacteria; Proteobacteria; Gammaproteobacteria; Chromatiales; Chromatiaceae; Marichromatium; </t>
  </si>
  <si>
    <t xml:space="preserve">cellular organisms; Bacteria; Terrabacteria group; Firmicutes; Clostridia; Clostridiales; Clostridiales incertae sedis; Clostridiales Family XIII. Incertae Sedis; Anaerovorax; </t>
  </si>
  <si>
    <t xml:space="preserve">cellular organisms; Bacteria; Proteobacteria; Gammaproteobacteria; Chromatiales; Ectothiorhodospiraceae; Alkalilimnicola; </t>
  </si>
  <si>
    <t xml:space="preserve">cellular organisms; Bacteria; Proteobacteria; Gammaproteobacteria; Chromatiales; Ectothiorhodospiraceae; Thiorhodospira; </t>
  </si>
  <si>
    <t xml:space="preserve">cellular organisms; Bacteria; Proteobacteria; Gammaproteobacteria; Pasteurellales; Pasteurellaceae; Gallibacterium; </t>
  </si>
  <si>
    <t xml:space="preserve">cellular organisms; Bacteria; Proteobacteria; Gammaproteobacteria; Enterobacterales; Enterobacteriaceae; Cedecea; </t>
  </si>
  <si>
    <t xml:space="preserve">cellular organisms; Bacteria; Terrabacteria group; Firmicutes; Clostridia; Thermoanaerobacterales; Thermoanaerobacterales Family III. Incertae Sedis; Thermovenabulum; </t>
  </si>
  <si>
    <t xml:space="preserve">cellular organisms; Bacteria; Proteobacteria; Alphaproteobacteria; Magnetococcales; Magnetococcaceae; Magnetococcus; </t>
  </si>
  <si>
    <t xml:space="preserve">cellular organisms; Eukaryota; Viridiplantae; Chlorophyta; Chlorophyceae; Chlorophyceae incertae sedis; Microsporaceae; Microspora; </t>
  </si>
  <si>
    <t xml:space="preserve">cellular organisms; Eukaryota; Opisthokonta; Fungi; Microsporidia; Microsporidia incertae sedis; Ordosporidae; Ordospora; </t>
  </si>
  <si>
    <t xml:space="preserve">cellular organisms; Bacteria; Aquificae; Aquificae; Aquificales; Hydrogenothermaceae; Persephonella; </t>
  </si>
  <si>
    <t xml:space="preserve">cellular organisms; Bacteria; Proteobacteria; Gammaproteobacteria; Vibrionales; Vibrionaceae; Enterovibrio; </t>
  </si>
  <si>
    <t xml:space="preserve">cellular organisms; Bacteria; Proteobacteria; Betaproteobacteria; unclassified Betaproteobacteria; Candidatus Tremblaya; </t>
  </si>
  <si>
    <t xml:space="preserve">cellular organisms; Bacteria; Terrabacteria group; Firmicutes; Erysipelotrichia; Erysipelotrichales; Erysipelotrichaceae; Turicibacter; </t>
  </si>
  <si>
    <t xml:space="preserve">cellular organisms; Bacteria; Terrabacteria group; Actinobacteria; Actinobacteria; Bifidobacteriales; Bifidobacteriaceae; Scardovia; </t>
  </si>
  <si>
    <t xml:space="preserve">cellular organisms; Bacteria; Proteobacteria; Hydrogenophilalia; Hydrogenophilales; Hydrogenophilaceae; Tepidiphilus; </t>
  </si>
  <si>
    <t xml:space="preserve">cellular organisms; Bacteria; Terrabacteria group; Actinobacteria; Actinobacteria; Micrococcales; Microbacteriaceae; Cryocola; </t>
  </si>
  <si>
    <t xml:space="preserve">cellular organisms; Bacteria; Terrabacteria group; Firmicutes; Clostridia; Clostridiales; Lachnospiraceae; Anaerostipes; </t>
  </si>
  <si>
    <t xml:space="preserve">cellular organisms; Bacteria; Terrabacteria group; Firmicutes; Clostridia; Clostridiales; Peptostreptococcaceae; Tepidibacter; </t>
  </si>
  <si>
    <t xml:space="preserve">cellular organisms; Bacteria; Terrabacteria group; Firmicutes; Clostridia; Clostridiales; Eubacteriaceae; Garciella; </t>
  </si>
  <si>
    <t xml:space="preserve">cellular organisms; Bacteria; Proteobacteria; Gammaproteobacteria; Pseudomonadales; Moraxellaceae; Alkanindiges; </t>
  </si>
  <si>
    <t xml:space="preserve">cellular organisms; Bacteria; Proteobacteria; Alphaproteobacteria; Rhodospirillales; Acetobacteraceae; Saccharibacter; </t>
  </si>
  <si>
    <t xml:space="preserve">cellular organisms; Bacteria; FCB group; Bacteroidetes/Chlorobi group; Bacteroidetes; Flavobacteriia; Flavobacteriales; Flavobacteriaceae; Mesonia; </t>
  </si>
  <si>
    <t xml:space="preserve">cellular organisms; Bacteria; Proteobacteria; Gammaproteobacteria; Chromatiales; Ectothiorhodospiraceae; Ectothiorhodosinus; </t>
  </si>
  <si>
    <t xml:space="preserve">cellular organisms; Eukaryota; Opisthokonta; Fungi; Dikarya; Ascomycota; saccharomyceta; Pezizomycotina; leotiomyceta; dothideomyceta; Dothideomycetes; Dothideomycetidae; Capnodiales; Mycosphaerellaceae; Sphaerulina; </t>
  </si>
  <si>
    <t xml:space="preserve">cellular organisms; Bacteria; Thermodesulfobacteria; Thermodesulfobacteria; Thermodesulfobacteriales; Thermodesulfobacteriaceae; Thermodesulfatator; </t>
  </si>
  <si>
    <t xml:space="preserve">cellular organisms; Bacteria; Terrabacteria group; Firmicutes; Clostridia; Thermoanaerobacterales; Thermoanaerobacterales Family IV. Incertae Sedis; Mahella; </t>
  </si>
  <si>
    <t xml:space="preserve">cellular organisms; Archaea; Euryarchaeota; Halobacteria; Natrialbales; Natrialbaceae; Natronolimnobius; </t>
  </si>
  <si>
    <t xml:space="preserve">cellular organisms; Bacteria; Proteobacteria; Gammaproteobacteria; Alteromonadales; Alteromonadaceae; Agarivorans; </t>
  </si>
  <si>
    <t xml:space="preserve">cellular organisms; Bacteria; Proteobacteria; Gammaproteobacteria; Oceanospirillales; Oceanospirillaceae; Nitrincola; </t>
  </si>
  <si>
    <t xml:space="preserve">cellular organisms; Bacteria; Terrabacteria group; Firmicutes; Clostridia; Clostridiales; Catabacteriaceae; Catabacter; </t>
  </si>
  <si>
    <t xml:space="preserve">cellular organisms; Bacteria; Terrabacteria group; Firmicutes; Bacilli; Bacillales; Bacillaceae; Tenuibacillus; </t>
  </si>
  <si>
    <t xml:space="preserve">cellular organisms; Bacteria; FCB group; Bacteroidetes/Chlorobi group; Bacteroidetes; Bacteroidia; Bacteroidales; Dysgonamonadaceae; Proteiniphilum; </t>
  </si>
  <si>
    <t xml:space="preserve">cellular organisms; Eukaryota; Viridiplantae; Chlorophyta; Chlorophyceae; Chaetopeltidales; Chaetopeltidaceae; Floydiella; </t>
  </si>
  <si>
    <t xml:space="preserve">cellular organisms; Eukaryota; Opisthokonta; Fungi; Microsporidia; Apansporoblastina; Tubulinosematidae; Anncaliia; </t>
  </si>
  <si>
    <t xml:space="preserve">cellular organisms; Bacteria; Proteobacteria; Alphaproteobacteria; Rhodospirillales; Acetobacteraceae; Neoasaia; </t>
  </si>
  <si>
    <t xml:space="preserve">cellular organisms; Archaea; Euryarchaeota; Halobacteria; Natrialbales; Natrialbaceae; Halovivax; </t>
  </si>
  <si>
    <t xml:space="preserve">cellular organisms; Bacteria; Proteobacteria; Betaproteobacteria; Neisseriales; Neisseriaceae; Conchiformibius; </t>
  </si>
  <si>
    <t xml:space="preserve">cellular organisms; Bacteria; FCB group; Bacteroidetes/Chlorobi group; Bacteroidetes; Flavobacteriia; Flavobacteriales; unclassified Flavobacteriales; Candidatus Sulcia; </t>
  </si>
  <si>
    <t xml:space="preserve">cellular organisms; Bacteria; Proteobacteria; delta/epsilon subdivisions; Deltaproteobacteria; Desulfovibrionales; Desulfohalobiaceae; Desulfovermiculus; </t>
  </si>
  <si>
    <t xml:space="preserve">cellular organisms; Bacteria; FCB group; Bacteroidetes/Chlorobi group; Bacteroidetes; Bacteroidia; Bacteroidales; Paludibacteraceae; Paludibacter; </t>
  </si>
  <si>
    <t xml:space="preserve">cellular organisms; Bacteria; Proteobacteria; Betaproteobacteria; Burkholderiales; Comamonadaceae; Simplicispira; </t>
  </si>
  <si>
    <t xml:space="preserve">cellular organisms; Bacteria; Proteobacteria; Gammaproteobacteria; Thiotrichales; Piscirickettsiaceae; Sulfurivirga; </t>
  </si>
  <si>
    <t xml:space="preserve">cellular organisms; Bacteria; FCB group; Bacteroidetes/Chlorobi group; Bacteroidetes; Flavobacteriia; Flavobacteriales; Flavobacteriaceae; Sediminibacter; </t>
  </si>
  <si>
    <t xml:space="preserve">cellular organisms; Bacteria; Chrysiogenetes; Chrysiogenetes; Chrysiogenales; Chrysiogenaceae; Desulfurispirillum; </t>
  </si>
  <si>
    <t xml:space="preserve">cellular organisms; Bacteria; Proteobacteria; Gammaproteobacteria; Enterobacterales; Enterobacteriaceae; Candidatus Riesia; </t>
  </si>
  <si>
    <t xml:space="preserve">cellular organisms; Eukaryota; Opisthokonta; Fungi; Dikarya; Ascomycota; saccharomyceta; Saccharomycotina; Saccharomycetes; Saccharomycetales; Debaryomycetaceae; Spathaspora; </t>
  </si>
  <si>
    <t xml:space="preserve">cellular organisms; Bacteria; Terrabacteria group; Firmicutes; Clostridia; Clostridiales; Clostridiaceae; Lactonifactor; </t>
  </si>
  <si>
    <t xml:space="preserve">cellular organisms; Bacteria; Terrabacteria group; Firmicutes; Tissierellia; unclassified Tissierellia; Dethiosulfatibacter; </t>
  </si>
  <si>
    <t xml:space="preserve">cellular organisms; Bacteria; Proteobacteria; Gammaproteobacteria; Enterobacterales; Enterobacteriaceae; Mangrovibacter; </t>
  </si>
  <si>
    <t xml:space="preserve">cellular organisms; Bacteria; Terrabacteria group; Actinobacteria; Actinobacteria; Micrococcales; Dermabacteraceae; Devriesea; </t>
  </si>
  <si>
    <t xml:space="preserve">cellular organisms; Bacteria; Proteobacteria; Gammaproteobacteria; Chromatiales; Ectothiorhodospiraceae; Thiohalospira; </t>
  </si>
  <si>
    <t xml:space="preserve">cellular organisms; Bacteria; Terrabacteria group; Firmicutes; Bacilli; Bacillales; Bacillaceae; Ornithinibacillus; </t>
  </si>
  <si>
    <t xml:space="preserve">cellular organisms; Archaea; Euryarchaeota; Methanomicrobia; Methanomicrobiales; Methanoregulaceae; Methanolinea; </t>
  </si>
  <si>
    <t xml:space="preserve">cellular organisms; Bacteria; Proteobacteria; delta/epsilon subdivisions; Deltaproteobacteria; Syntrophobacterales; Syntrophorhabdaceae; Syntrophorhabdus; </t>
  </si>
  <si>
    <t xml:space="preserve">cellular organisms; Bacteria; Deferribacteres; Deferribacteres; Deferribacterales; Deferribacteraceae; Calditerrivibrio; </t>
  </si>
  <si>
    <t xml:space="preserve">cellular organisms; Bacteria; Terrabacteria group; Firmicutes; Bacilli; Lactobacillales; Leuconostocaceae; Fructobacillus; </t>
  </si>
  <si>
    <t xml:space="preserve">cellular organisms; Bacteria; FCB group; Bacteroidetes/Chlorobi group; Bacteroidetes; Flavobacteriia; Flavobacteriales; Crocinitomicaceae; Lishizhenia; </t>
  </si>
  <si>
    <t xml:space="preserve">cellular organisms; Bacteria; Terrabacteria group; Firmicutes; Clostridia; Clostridiales; Ruminococcaceae; Hydrogenoanaerobacterium; </t>
  </si>
  <si>
    <t xml:space="preserve">cellular organisms; Eukaryota; Opisthokonta; Fungi; Dikarya; Ascomycota; saccharomyceta; Saccharomycotina; Saccharomycetes; Saccharomycetales; Phaffomycetaceae; Cyberlindnera; </t>
  </si>
  <si>
    <t xml:space="preserve">cellular organisms; Bacteria; Terrabacteria group; Firmicutes; Clostridia; Halanaerobiales; Halanaerobiaceae; Halarsenatibacter; </t>
  </si>
  <si>
    <t xml:space="preserve">cellular organisms; Bacteria; Terrabacteria group; Firmicutes; Clostridia; Clostridiales; Clostridiaceae; Thermotalea; </t>
  </si>
  <si>
    <t xml:space="preserve">cellular organisms; Bacteria; Terrabacteria group; Firmicutes; Bacilli; Bacillales; Planococcaceae; Solibacillus; </t>
  </si>
  <si>
    <t xml:space="preserve">cellular organisms; Bacteria; Proteobacteria; Gammaproteobacteria; unclassified Gammaproteobacteria; Candidatus Thioglobus; </t>
  </si>
  <si>
    <t xml:space="preserve">cellular organisms; Archaea; TACK group; Crenarchaeota; Thermoprotei; Fervidicoccales; Fervidicoccaceae; Fervidicoccus; </t>
  </si>
  <si>
    <t xml:space="preserve">cellular organisms; Bacteria; Proteobacteria; delta/epsilon subdivisions; Deltaproteobacteria; Desulfovibrionales; Desulfovibrionaceae; Desulfocurvus; </t>
  </si>
  <si>
    <t xml:space="preserve">cellular organisms; Bacteria; Terrabacteria group; Actinobacteria; Actinobacteria; Corynebacteriales; unclassified Corynebacteriales; Tomitella; </t>
  </si>
  <si>
    <t xml:space="preserve">cellular organisms; Bacteria; Proteobacteria; Gammaproteobacteria; Oceanospirillales; Oceanospirillaceae; Oleibacter; </t>
  </si>
  <si>
    <t xml:space="preserve">cellular organisms; Eukaryota; Opisthokonta; Fungi; Dikarya; Ascomycota; saccharomyceta; Saccharomycotina; Saccharomycetes; Saccharomycetales; Debaryomycetaceae; Scheffersomyces; </t>
  </si>
  <si>
    <t xml:space="preserve">cellular organisms; Eukaryota; Opisthokonta; Fungi; Dikarya; Ascomycota; saccharomyceta; Saccharomycotina; Saccharomycetes; Saccharomycetales; Debaryomycetaceae; Yamadazyma; </t>
  </si>
  <si>
    <t xml:space="preserve">cellular organisms; Archaea; TACK group; Thaumarchaeota; unclassified Thaumarchaeota; Candidatus Caldiarchaeum; </t>
  </si>
  <si>
    <t xml:space="preserve">cellular organisms; Archaea; DPANN group; Candidatus Nanohaloarchaeota; Nanohaloarchaea; Candidatus Nanosalinarum; </t>
  </si>
  <si>
    <t xml:space="preserve">cellular organisms; Bacteria; Terrabacteria group; Firmicutes; Bacilli; Bacillales; Bacillaceae; Aeribacillus; </t>
  </si>
  <si>
    <t xml:space="preserve">cellular organisms; Bacteria; Proteobacteria; Gammaproteobacteria; Vibrionales; Vibrionaceae; Candidatus Photodesmus; </t>
  </si>
  <si>
    <t xml:space="preserve">cellular organisms; Bacteria; Proteobacteria; Gammaproteobacteria; Cellvibrionales; Spongiibacteraceae; Oceanicoccus; </t>
  </si>
  <si>
    <t xml:space="preserve">cellular organisms; Bacteria; Proteobacteria; Gammaproteobacteria; Cellvibrionales; Porticoccaceae; Porticoccus; </t>
  </si>
  <si>
    <t xml:space="preserve">cellular organisms; Bacteria; Terrabacteria group; Actinobacteria; Actinobacteria; Bifidobacteriales; Bifidobacteriaceae; Bombiscardovia; </t>
  </si>
  <si>
    <t xml:space="preserve">cellular organisms; Bacteria; FCB group; Bacteroidetes/Chlorobi group; Bacteroidetes; Flavobacteriia; Flavobacteriales; Flavobacteriaceae; Imtechella; </t>
  </si>
  <si>
    <t xml:space="preserve">cellular organisms; Bacteria; Proteobacteria; Alphaproteobacteria; Rhodospirillales; Acetobacteraceae; Neokomagataea; </t>
  </si>
  <si>
    <t xml:space="preserve">cellular organisms; Bacteria; Proteobacteria; Gammaproteobacteria; Alteromonadales; Alteromonadaceae; Gayadomonas; </t>
  </si>
  <si>
    <t xml:space="preserve">cellular organisms; Bacteria; Proteobacteria; Alphaproteobacteria; Rickettsiales; Rickettsiales genera incertae sedis; Candidatus Hepatobacter; </t>
  </si>
  <si>
    <t xml:space="preserve">cellular organisms; Bacteria; Proteobacteria; Alphaproteobacteria; Rhodobacterales; Rhodobacteraceae; Planktomarina; </t>
  </si>
  <si>
    <t xml:space="preserve">cellular organisms; Archaea; Euryarchaeota; Thermoplasmata; Methanomassiliicoccales; Methanomassiliicoccaceae; Candidatus Methanomethylophilus; </t>
  </si>
  <si>
    <t xml:space="preserve">cellular organisms; Bacteria; Proteobacteria; Gammaproteobacteria; Enterobacterales; Enterobacteriaceae; Lelliottia; </t>
  </si>
  <si>
    <t xml:space="preserve">cellular organisms; Bacteria; Proteobacteria; Gammaproteobacteria; Cellvibrionales; Halieaceae; Luminiphilus; </t>
  </si>
  <si>
    <t xml:space="preserve">cellular organisms; Bacteria; Terrabacteria group; Actinobacteria; Actinobacteria; Micromonosporales; Micromonosporaceae; Xiangella; </t>
  </si>
  <si>
    <t xml:space="preserve">cellular organisms; Bacteria; Proteobacteria; Gammaproteobacteria; Alteromonadales; Alteromonadaceae; Aliiglaciecola; </t>
  </si>
  <si>
    <t xml:space="preserve">cellular organisms; Bacteria; Terrabacteria group; Firmicutes; Clostridia; Clostridiales; Lachnospiraceae; Eisenbergiella; </t>
  </si>
  <si>
    <t xml:space="preserve">cellular organisms; Bacteria; FCB group; Bacteroidetes/Chlorobi group; Bacteroidetes; Flavobacteriia; Flavobacteriales; Flavobacteriaceae; Pricia; </t>
  </si>
  <si>
    <t xml:space="preserve">cellular organisms; Bacteria; Terrabacteria group; Firmicutes; Bacilli; Bacillales; Bacillaceae; Salisediminibacterium; </t>
  </si>
  <si>
    <t xml:space="preserve">cellular organisms; Bacteria; Terrabacteria group; Firmicutes; Erysipelotrichia; Erysipelotrichales; Erysipelotrichaceae; Candidatus Stoquefichus; </t>
  </si>
  <si>
    <t xml:space="preserve">cellular organisms; Bacteria; Proteobacteria; Betaproteobacteria; Burkholderiales; Alcaligenaceae; Basilea; </t>
  </si>
  <si>
    <t xml:space="preserve">cellular organisms; Bacteria; Terrabacteria group; Actinobacteria; Coriobacteriia; Coriobacteriales; Coriobacteriaceae; Enorma; </t>
  </si>
  <si>
    <t xml:space="preserve">cellular organisms; Bacteria; Terrabacteria group; Firmicutes; Erysipelotrichia; Erysipelotrichales; Erysipelotrichaceae; Erysipelatoclostridium; </t>
  </si>
  <si>
    <t xml:space="preserve">cellular organisms; Bacteria; Terrabacteria group; Firmicutes; Tissierellia; Tissierellales; Gottschalkiaceae; Gottschalkia; </t>
  </si>
  <si>
    <t xml:space="preserve">cellular organisms; Bacteria; Proteobacteria; Alphaproteobacteria; Holosporales; unclassified Holosporales; Candidatus Nucleicultrix; </t>
  </si>
  <si>
    <t xml:space="preserve">cellular organisms; Bacteria; FCB group; Bacteroidetes/Chlorobi group; Bacteroidetes; Flavobacteriia; Flavobacteriales; Flavobacteriaceae; Altibacter; </t>
  </si>
  <si>
    <t xml:space="preserve">cellular organisms; Archaea; Euryarchaeota; Halobacteria; Halobacteriales; Haloarculaceae; Halapricum; </t>
  </si>
  <si>
    <t xml:space="preserve">cellular organisms; Bacteria; Proteobacteria; Gammaproteobacteria; Chromatiales; Ectothiorhodospiraceae; Oceanococcus; </t>
  </si>
  <si>
    <t xml:space="preserve">cellular organisms; Bacteria; Terrabacteria group; Firmicutes; Erysipelotrichia; Erysipelotrichales; Erysipelotrichaceae; Holdemanella; </t>
  </si>
  <si>
    <t xml:space="preserve">cellular organisms; Bacteria; Proteobacteria; Alphaproteobacteria; Rhodobacterales; Rhodobacteraceae; Amylibacter; </t>
  </si>
  <si>
    <t xml:space="preserve">cellular organisms; Bacteria; FCB group; Bacteroidetes/Chlorobi group; Bacteroidetes; Bacteroidia; Marinilabiliales; Marinilabiliaceae; Saccharicrinis; </t>
  </si>
  <si>
    <t xml:space="preserve">cellular organisms; Bacteria; FCB group; Bacteroidetes/Chlorobi group; Bacteroidetes; Bacteroidia; Bacteroidales; Porphyromonadaceae; Sanguibacteroides; </t>
  </si>
  <si>
    <t xml:space="preserve">cellular organisms; Bacteria; Terrabacteria group; Actinobacteria; Actinobacteria; Actinomycetales; Actinomycetaceae; Actinotignum; </t>
  </si>
  <si>
    <t xml:space="preserve">cellular organisms; Archaea; Asgard group; Candidatus Lokiarchaeota; Lokiarchaeum; </t>
  </si>
  <si>
    <t xml:space="preserve">cellular organisms; Bacteria; Proteobacteria; Alphaproteobacteria; Rhodobacterales; Rhodobacteraceae; Aliiroseovarius; </t>
  </si>
  <si>
    <t xml:space="preserve">cellular organisms; Bacteria; FCB group; Bacteroidetes/Chlorobi group; Bacteroidetes; Cytophagia; Cytophagales; Cytophagaceae; Candidatus Nephrothrix; </t>
  </si>
  <si>
    <t xml:space="preserve">cellular organisms; Bacteria; Proteobacteria; Gammaproteobacteria; Legionellales; Coxiellaceae; Candidatus Berkiella; </t>
  </si>
  <si>
    <t xml:space="preserve">cellular organisms; Bacteria; Terrabacteria group; Firmicutes; Clostridia; Clostridiales; Lachnospiraceae; Agathobacter; </t>
  </si>
  <si>
    <t xml:space="preserve">cellular organisms; Bacteria; Terrabacteria group; Firmicutes; Negativicutes; Selenomonadales; Sporomusaceae; Anaerosporomusa; </t>
  </si>
  <si>
    <t xml:space="preserve">cellular organisms; Eukaryota; Opisthokonta; Fungi; Dikarya; Basidiomycota; Ustilaginomycotina; Ustilaginomycetes; Ustilaginales; Ustilaginaceae; Kalmanozyma; </t>
  </si>
  <si>
    <t xml:space="preserve">cellular organisms; Bacteria; Proteobacteria; Alphaproteobacteria; Rhodobacterales; Rhodobacteraceae; Alkalimicrobium; </t>
  </si>
  <si>
    <t xml:space="preserve">cellular organisms; Bacteria; Terrabacteria group; Firmicutes; Clostridia; Clostridiales; Peptostreptococcaceae; Paraclostridium; </t>
  </si>
  <si>
    <t xml:space="preserve">cellular organisms; Bacteria; FCB group; Candidatus Kryptonia; Candidatus Chrysopegis; </t>
  </si>
  <si>
    <t xml:space="preserve">cellular organisms; Bacteria; Proteobacteria; Gammaproteobacteria; Alteromonadales; Alteromonadaceae; Tamilnaduibacter; </t>
  </si>
  <si>
    <t xml:space="preserve">cellular organisms; Bacteria; FCB group; Candidatus Aegiribacteria; </t>
  </si>
  <si>
    <t xml:space="preserve">cellular organisms; Bacteria; Terrabacteria group; Firmicutes; Clostridia; Clostridiales; Ruminococcaceae; Drancourtella; </t>
  </si>
  <si>
    <t xml:space="preserve">cellular organisms; Bacteria; Terrabacteria group; Firmicutes; Clostridia; Clostridiales; Ruminococcaceae; Ruthenibacterium; </t>
  </si>
  <si>
    <t xml:space="preserve">cellular organisms; Bacteria; Terrabacteria group; Tenericutes; Candidatus Izimaplasma; </t>
  </si>
  <si>
    <t xml:space="preserve">cellular organisms; Bacteria; Terrabacteria group; Firmicutes; Clostridia; Clostridiales; Peptostreptococcaceae; Peptoanaerobacter; </t>
  </si>
  <si>
    <t xml:space="preserve">cellular organisms; Bacteria; FCB group; Bacteroidetes/Chlorobi group; Bacteroidetes; Bacteroidia; Bacteroidales; Muribaculaceae; Muribaculum; </t>
  </si>
  <si>
    <t xml:space="preserve">cellular organisms; Bacteria; Proteobacteria; Alphaproteobacteria; Rickettsiales; Rickettsiaceae; Rickettsieae; Occidentia; </t>
  </si>
  <si>
    <t xml:space="preserve">cellular organisms; Bacteria; Proteobacteria; Alphaproteobacteria; Rhodobacterales; Rhodobacteraceae; Xuhuaishuia; </t>
  </si>
  <si>
    <t xml:space="preserve">cellular organisms; Bacteria; Terrabacteria group; Actinobacteria; Coriobacteriia; Coriobacteriales; Atopobiaceae; Libanicoccus; </t>
  </si>
  <si>
    <t xml:space="preserve">cellular organisms; Bacteria; Terrabacteria group; Firmicutes; Clostridia; Clostridiales; Clostridiales incertae sedis; Clostridiales Family XIII. Incertae Sedis; Mobilibacterium; </t>
  </si>
  <si>
    <t xml:space="preserve">cellular organisms; Bacteria; Terrabacteria group; Firmicutes; Erysipelotrichia; Erysipelotrichales; Erysipelotrichaceae; Dubosiella; </t>
  </si>
  <si>
    <t xml:space="preserve">cellular organisms; Bacteria; FCB group; Bacteroidetes/Chlorobi group; Bacteroidetes; Cytophagia; Cytophagales; Bernardetiaceae; Bernardetia; </t>
  </si>
  <si>
    <t xml:space="preserve">cellular organisms; Bacteria; Proteobacteria; Gammaproteobacteria; Pasteurellales; Pasteurellaceae; Rodentibacter; </t>
  </si>
  <si>
    <t xml:space="preserve">cellular organisms; Bacteria; FCB group; Bacteroidetes/Chlorobi group; Bacteroidetes; Bacteroidia; Bacteroidales; Rikenellaceae; Millionella; </t>
  </si>
  <si>
    <t xml:space="preserve">cellular organisms; Bacteria; Terrabacteria group; Firmicutes; Negativicutes; Veillonellales; Veillonellaceae; Caecibacter; </t>
  </si>
  <si>
    <t xml:space="preserve">cellular organisms; Bacteria; Proteobacteria; Betaproteobacteria; Burkholderiales; Sutterellaceae; Duodenibacillus; </t>
  </si>
  <si>
    <t xml:space="preserve">cellular organisms; Bacteria; Terrabacteria group; Actinobacteria; Coriobacteriia; Eggerthellales; Eggerthellaceae; Phoenicibacter; </t>
  </si>
  <si>
    <t xml:space="preserve">cellular organisms; Eukaryota; Rhodophyta; Florideophyceae; Rhodymeniophycidae; Ceramiales; Rhodomelaceae; Thaumatella; </t>
  </si>
  <si>
    <t xml:space="preserve">cellular organisms; Bacteria; Proteobacteria; Gammaproteobacteria; Vibrionales; Vibrionaceae; Paraphotobacterium; </t>
  </si>
  <si>
    <t xml:space="preserve">cellular organisms; Bacteria; Proteobacteria; Alphaproteobacteria; Pelagibacterales; Candidatus Fonsibacter; </t>
  </si>
  <si>
    <t xml:space="preserve">cellular organisms; Bacteria; Proteobacteria; Gammaproteobacteria; Alteromonadales; Alteromonadaceae; Mangrovitalea; </t>
  </si>
  <si>
    <t xml:space="preserve">cellular organisms; Bacteria; Proteobacteria; Gammaproteobacteria; Enterobacterales; Enterobacteriaceae; Metakosakonia; </t>
  </si>
  <si>
    <t>Hirschia</t>
  </si>
  <si>
    <t>Euryhalocaulis</t>
  </si>
  <si>
    <t>Methylocella</t>
  </si>
  <si>
    <t>Caenimonas</t>
  </si>
  <si>
    <t>Woodsholea</t>
  </si>
  <si>
    <t>Defluviimonas</t>
  </si>
  <si>
    <t>Rhodospira</t>
  </si>
  <si>
    <t>Nonlabens</t>
  </si>
  <si>
    <t>Hellea</t>
  </si>
  <si>
    <t>Magnetovibrio</t>
  </si>
  <si>
    <t>Pseudoduganella</t>
  </si>
  <si>
    <t>Maliponia</t>
  </si>
  <si>
    <t>Francisella</t>
  </si>
  <si>
    <t>Cyanidioschyzon</t>
  </si>
  <si>
    <t>Psychroflexus</t>
  </si>
  <si>
    <t>Ketogulonicigenium</t>
  </si>
  <si>
    <t>Albidovulum</t>
  </si>
  <si>
    <t>Aestuariibacter</t>
  </si>
  <si>
    <t>Commensalibacter</t>
  </si>
  <si>
    <t>Emcibacter</t>
  </si>
  <si>
    <t>Uncinocarpus</t>
  </si>
  <si>
    <t>Galdieria</t>
  </si>
  <si>
    <t xml:space="preserve"> Glomeribacter</t>
  </si>
  <si>
    <t>Odoribacter</t>
  </si>
  <si>
    <t>Marinimicrobium</t>
  </si>
  <si>
    <t>Fontimonas</t>
  </si>
  <si>
    <t>Parasaccharibacter</t>
  </si>
  <si>
    <t>Zoogloea</t>
  </si>
  <si>
    <t>Thermodesulfobacterium</t>
  </si>
  <si>
    <t>Dermatophilus</t>
  </si>
  <si>
    <t>Methanobacterium</t>
  </si>
  <si>
    <t>Linderina</t>
  </si>
  <si>
    <t>Kockovaella</t>
  </si>
  <si>
    <t>Neorickettsia</t>
  </si>
  <si>
    <t>Neolentinus</t>
  </si>
  <si>
    <t>Kozakia</t>
  </si>
  <si>
    <t>Dysgonomonas</t>
  </si>
  <si>
    <t>Jeotgalibacillus</t>
  </si>
  <si>
    <t>Acidomyces</t>
  </si>
  <si>
    <t>Sideroxydans</t>
  </si>
  <si>
    <t>Zunongwangia</t>
  </si>
  <si>
    <t>Sediminibacillus</t>
  </si>
  <si>
    <t>Lutimaribacter</t>
  </si>
  <si>
    <t xml:space="preserve"> Puniceispirillum</t>
  </si>
  <si>
    <t>Bryocella</t>
  </si>
  <si>
    <t>Halioglobus</t>
  </si>
  <si>
    <t>Crenotalea</t>
  </si>
  <si>
    <t>Cribrihabitans</t>
  </si>
  <si>
    <t>Hydrogenibacillus</t>
  </si>
  <si>
    <t>Pseudodonghicola</t>
  </si>
  <si>
    <t>Crenobacter</t>
  </si>
  <si>
    <t>Marispirochaeta</t>
  </si>
  <si>
    <t>Rhodohalobacter</t>
  </si>
  <si>
    <t>Monaibacterium</t>
  </si>
  <si>
    <t>Aquidulcibacter</t>
  </si>
  <si>
    <t>Aquaspirillum</t>
  </si>
  <si>
    <t>Eikenella</t>
  </si>
  <si>
    <t>Plesiomonas</t>
  </si>
  <si>
    <t>Weeksella</t>
  </si>
  <si>
    <t>Prosthecochloris</t>
  </si>
  <si>
    <t>Spiroplasma</t>
  </si>
  <si>
    <t>Methanocorpusculum</t>
  </si>
  <si>
    <t>Fervidobacterium</t>
  </si>
  <si>
    <t>Byssochlamys</t>
  </si>
  <si>
    <t>Trichomonas</t>
  </si>
  <si>
    <t>Protomyces</t>
  </si>
  <si>
    <t>Thermonema</t>
  </si>
  <si>
    <t>Kingella</t>
  </si>
  <si>
    <t>Spironucleus</t>
  </si>
  <si>
    <t>Oligotropha</t>
  </si>
  <si>
    <t>Jonesia</t>
  </si>
  <si>
    <t>Leucothrix</t>
  </si>
  <si>
    <t>Oenococcus</t>
  </si>
  <si>
    <t>Orenia</t>
  </si>
  <si>
    <t>Balneatrix</t>
  </si>
  <si>
    <t>Thermocrinis</t>
  </si>
  <si>
    <t>Parachlamydia</t>
  </si>
  <si>
    <t>Rhodobaca</t>
  </si>
  <si>
    <t>Limnobacter</t>
  </si>
  <si>
    <t>Wallemia</t>
  </si>
  <si>
    <t>Desulforegula</t>
  </si>
  <si>
    <t>Karenia</t>
  </si>
  <si>
    <t>Anaerophaga</t>
  </si>
  <si>
    <t>Oceanibulbus</t>
  </si>
  <si>
    <t>Yaniella</t>
  </si>
  <si>
    <t>Chitinibacter</t>
  </si>
  <si>
    <t>Raphidiopsis</t>
  </si>
  <si>
    <t>Mucispirillum</t>
  </si>
  <si>
    <t xml:space="preserve"> Cardinium</t>
  </si>
  <si>
    <t>Winogradskyella</t>
  </si>
  <si>
    <t>Terrimonas</t>
  </si>
  <si>
    <t>Thalassobacillus</t>
  </si>
  <si>
    <t>Microcella</t>
  </si>
  <si>
    <t>Tuberibacillus</t>
  </si>
  <si>
    <t>Giesbergeria</t>
  </si>
  <si>
    <t>Mariprofundus</t>
  </si>
  <si>
    <t>Galbibacter</t>
  </si>
  <si>
    <t>Geosporobacter</t>
  </si>
  <si>
    <t>Aquisalimonas</t>
  </si>
  <si>
    <t>Proteiniborus</t>
  </si>
  <si>
    <t>Desulfovirgula</t>
  </si>
  <si>
    <t>Methanosphaerula</t>
  </si>
  <si>
    <t>Cloacibacterium</t>
  </si>
  <si>
    <t>Methylacidiphilum</t>
  </si>
  <si>
    <t xml:space="preserve"> Hamiltonella</t>
  </si>
  <si>
    <t>Caldicoprobacter</t>
  </si>
  <si>
    <t xml:space="preserve"> Dactylopiibacterium</t>
  </si>
  <si>
    <t>Mangrovimonas</t>
  </si>
  <si>
    <t>Oceanicella</t>
  </si>
  <si>
    <t>Rhizomicrobium</t>
  </si>
  <si>
    <t>Methylogaea</t>
  </si>
  <si>
    <t>Litorimicrobium</t>
  </si>
  <si>
    <t>Lentibacter</t>
  </si>
  <si>
    <t>Thermophagus</t>
  </si>
  <si>
    <t>Thermopetrobacter</t>
  </si>
  <si>
    <t>Tortispora</t>
  </si>
  <si>
    <t>Caldisalinibacter</t>
  </si>
  <si>
    <t>Melaminivora</t>
  </si>
  <si>
    <t>Pseudopelagicola</t>
  </si>
  <si>
    <t>Aquimixticola</t>
  </si>
  <si>
    <t xml:space="preserve"> Nitrosotenuis</t>
  </si>
  <si>
    <t>Xanthophyllomyces</t>
  </si>
  <si>
    <t>Terasakiispira</t>
  </si>
  <si>
    <t xml:space="preserve"> Tokpelaia</t>
  </si>
  <si>
    <t>Rugosibacter</t>
  </si>
  <si>
    <t>Salinivirga</t>
  </si>
  <si>
    <t>Shigella</t>
  </si>
  <si>
    <t>Actinobacillus</t>
  </si>
  <si>
    <t>Ruminobacter</t>
  </si>
  <si>
    <t>Renibacterium</t>
  </si>
  <si>
    <t>Methanobrevibacter</t>
  </si>
  <si>
    <t>Thermofilum</t>
  </si>
  <si>
    <t>Synergistes</t>
  </si>
  <si>
    <t>Basidiobolus</t>
  </si>
  <si>
    <t>Ascosphaera</t>
  </si>
  <si>
    <t>Cladonia</t>
  </si>
  <si>
    <t>Tsuchiyaea</t>
  </si>
  <si>
    <t>Encephalitozoon</t>
  </si>
  <si>
    <t>Suttonella</t>
  </si>
  <si>
    <t>Anaerobiospirillum</t>
  </si>
  <si>
    <t>Brettanomyces</t>
  </si>
  <si>
    <t>Enterocytozoon</t>
  </si>
  <si>
    <t>Rikenella</t>
  </si>
  <si>
    <t>Thermoanaerobacterium</t>
  </si>
  <si>
    <t>Lipomyces</t>
  </si>
  <si>
    <t>Leptotrichia</t>
  </si>
  <si>
    <t>Buchnera</t>
  </si>
  <si>
    <t>Coprococcus</t>
  </si>
  <si>
    <t>Eremothecium</t>
  </si>
  <si>
    <t>Mixia</t>
  </si>
  <si>
    <t>Blumeria</t>
  </si>
  <si>
    <t>Acetivibrio</t>
  </si>
  <si>
    <t>Rhodomonas</t>
  </si>
  <si>
    <t>Desulfuromusa</t>
  </si>
  <si>
    <t>Thioploca</t>
  </si>
  <si>
    <t>Succiniclasticum</t>
  </si>
  <si>
    <t>Tolumonas</t>
  </si>
  <si>
    <t>Chattonella</t>
  </si>
  <si>
    <t>Reclinomonas</t>
  </si>
  <si>
    <t>Thermosyntropha</t>
  </si>
  <si>
    <t>Demetria</t>
  </si>
  <si>
    <t>Carnimonas</t>
  </si>
  <si>
    <t>Acidaminobacter</t>
  </si>
  <si>
    <t>Macrococcus</t>
  </si>
  <si>
    <t>Psilocybe</t>
  </si>
  <si>
    <t>Omphalotus</t>
  </si>
  <si>
    <t>Antarctobacter</t>
  </si>
  <si>
    <t>Pseudochorda</t>
  </si>
  <si>
    <t>Caulerpa</t>
  </si>
  <si>
    <t>Yamagishiella</t>
  </si>
  <si>
    <t>Aminobacterium</t>
  </si>
  <si>
    <t>Leclercia</t>
  </si>
  <si>
    <t>Marichromatium</t>
  </si>
  <si>
    <t>Anaerovorax</t>
  </si>
  <si>
    <t>Alkalilimnicola</t>
  </si>
  <si>
    <t>Thiorhodospira</t>
  </si>
  <si>
    <t>Gallibacterium</t>
  </si>
  <si>
    <t>Cedecea</t>
  </si>
  <si>
    <t>Thermovenabulum</t>
  </si>
  <si>
    <t>Magnetococcus</t>
  </si>
  <si>
    <t>Microspora</t>
  </si>
  <si>
    <t>Ordospora</t>
  </si>
  <si>
    <t>Persephonella</t>
  </si>
  <si>
    <t>Enterovibrio</t>
  </si>
  <si>
    <t xml:space="preserve"> Tremblaya</t>
  </si>
  <si>
    <t>Turicibacter</t>
  </si>
  <si>
    <t>Scardovia</t>
  </si>
  <si>
    <t>Tepidiphilus</t>
  </si>
  <si>
    <t>Cryocola</t>
  </si>
  <si>
    <t>Anaerostipes</t>
  </si>
  <si>
    <t>Tepidibacter</t>
  </si>
  <si>
    <t>Garciella</t>
  </si>
  <si>
    <t>Alkanindiges</t>
  </si>
  <si>
    <t>Saccharibacter</t>
  </si>
  <si>
    <t>Mesonia</t>
  </si>
  <si>
    <t>Ectothiorhodosinus</t>
  </si>
  <si>
    <t>Sphaerulina</t>
  </si>
  <si>
    <t>Thermodesulfatator</t>
  </si>
  <si>
    <t>Mahella</t>
  </si>
  <si>
    <t>Natronolimnobius</t>
  </si>
  <si>
    <t>Agarivorans</t>
  </si>
  <si>
    <t>Nitrincola</t>
  </si>
  <si>
    <t>Catabacter</t>
  </si>
  <si>
    <t>Tenuibacillus</t>
  </si>
  <si>
    <t>Proteiniphilum</t>
  </si>
  <si>
    <t>Floydiella</t>
  </si>
  <si>
    <t>Anncaliia</t>
  </si>
  <si>
    <t>Neoasaia</t>
  </si>
  <si>
    <t>Halovivax</t>
  </si>
  <si>
    <t>Conchiformibius</t>
  </si>
  <si>
    <t xml:space="preserve"> Sulcia</t>
  </si>
  <si>
    <t>Desulfovermiculus</t>
  </si>
  <si>
    <t>Paludibacter</t>
  </si>
  <si>
    <t>Simplicispira</t>
  </si>
  <si>
    <t>Sulfurivirga</t>
  </si>
  <si>
    <t>Sediminibacter</t>
  </si>
  <si>
    <t>Desulfurispirillum</t>
  </si>
  <si>
    <t xml:space="preserve"> Riesia</t>
  </si>
  <si>
    <t>Spathaspora</t>
  </si>
  <si>
    <t>Lactonifactor</t>
  </si>
  <si>
    <t>Dethiosulfatibacter</t>
  </si>
  <si>
    <t>Mangrovibacter</t>
  </si>
  <si>
    <t>Devriesea</t>
  </si>
  <si>
    <t>Thiohalospira</t>
  </si>
  <si>
    <t>Ornithinibacillus</t>
  </si>
  <si>
    <t>Methanolinea</t>
  </si>
  <si>
    <t>Syntrophorhabdus</t>
  </si>
  <si>
    <t>Calditerrivibrio</t>
  </si>
  <si>
    <t>Fructobacillus</t>
  </si>
  <si>
    <t>Lishizhenia</t>
  </si>
  <si>
    <t>Hydrogenoanaerobacterium</t>
  </si>
  <si>
    <t>Cyberlindnera</t>
  </si>
  <si>
    <t>Halarsenatibacter</t>
  </si>
  <si>
    <t>Thermotalea</t>
  </si>
  <si>
    <t>Solibacillus</t>
  </si>
  <si>
    <t xml:space="preserve"> Thioglobus</t>
  </si>
  <si>
    <t>Fervidicoccus</t>
  </si>
  <si>
    <t>Desulfocurvus</t>
  </si>
  <si>
    <t>Tomitella</t>
  </si>
  <si>
    <t>Oleibacter</t>
  </si>
  <si>
    <t>Scheffersomyces</t>
  </si>
  <si>
    <t>Yamadazyma</t>
  </si>
  <si>
    <t xml:space="preserve"> Caldiarchaeum</t>
  </si>
  <si>
    <t xml:space="preserve"> Nanosalinarum</t>
  </si>
  <si>
    <t>Aeribacillus</t>
  </si>
  <si>
    <t xml:space="preserve"> Photodesmus</t>
  </si>
  <si>
    <t>Oceanicoccus</t>
  </si>
  <si>
    <t>Porticoccus</t>
  </si>
  <si>
    <t>Bombiscardovia</t>
  </si>
  <si>
    <t>Imtechella</t>
  </si>
  <si>
    <t>Neokomagataea</t>
  </si>
  <si>
    <t>Gayadomonas</t>
  </si>
  <si>
    <t xml:space="preserve"> Hepatobacter</t>
  </si>
  <si>
    <t>Planktomarina</t>
  </si>
  <si>
    <t xml:space="preserve"> Methanomethylophilus</t>
  </si>
  <si>
    <t>Lelliottia</t>
  </si>
  <si>
    <t>Luminiphilus</t>
  </si>
  <si>
    <t>Xiangella</t>
  </si>
  <si>
    <t>Aliiglaciecola</t>
  </si>
  <si>
    <t>Eisenbergiella</t>
  </si>
  <si>
    <t>Pricia</t>
  </si>
  <si>
    <t>Salisediminibacterium</t>
  </si>
  <si>
    <t xml:space="preserve"> Stoquefichus</t>
  </si>
  <si>
    <t>Basilea</t>
  </si>
  <si>
    <t>Enorma</t>
  </si>
  <si>
    <t>Erysipelatoclostridium</t>
  </si>
  <si>
    <t>Gottschalkia</t>
  </si>
  <si>
    <t xml:space="preserve"> Nucleicultrix</t>
  </si>
  <si>
    <t>Altibacter</t>
  </si>
  <si>
    <t>Halapricum</t>
  </si>
  <si>
    <t>Oceanococcus</t>
  </si>
  <si>
    <t>Holdemanella</t>
  </si>
  <si>
    <t>Amylibacter</t>
  </si>
  <si>
    <t>Saccharicrinis</t>
  </si>
  <si>
    <t>Sanguibacteroides</t>
  </si>
  <si>
    <t>Actinotignum</t>
  </si>
  <si>
    <t>Lokiarchaeum</t>
  </si>
  <si>
    <t>Aliiroseovarius</t>
  </si>
  <si>
    <t xml:space="preserve"> Nephrothrix</t>
  </si>
  <si>
    <t xml:space="preserve"> Berkiella</t>
  </si>
  <si>
    <t>Agathobacter</t>
  </si>
  <si>
    <t>Anaerosporomusa</t>
  </si>
  <si>
    <t>Kalmanozyma</t>
  </si>
  <si>
    <t>Alkalimicrobium</t>
  </si>
  <si>
    <t>Paraclostridium</t>
  </si>
  <si>
    <t xml:space="preserve"> Chrysopegis</t>
  </si>
  <si>
    <t>Tamilnaduibacter</t>
  </si>
  <si>
    <t xml:space="preserve"> Aegiribacteria</t>
  </si>
  <si>
    <t>Drancourtella</t>
  </si>
  <si>
    <t>Ruthenibacterium</t>
  </si>
  <si>
    <t xml:space="preserve"> Izimaplasma</t>
  </si>
  <si>
    <t>Peptoanaerobacter</t>
  </si>
  <si>
    <t>Muribaculum</t>
  </si>
  <si>
    <t>Occidentia</t>
  </si>
  <si>
    <t>Xuhuaishuia</t>
  </si>
  <si>
    <t>Libanicoccus</t>
  </si>
  <si>
    <t>Mobilibacterium</t>
  </si>
  <si>
    <t>Dubosiella</t>
  </si>
  <si>
    <t>Bernardetia</t>
  </si>
  <si>
    <t>Rodentibacter</t>
  </si>
  <si>
    <t>Millionella</t>
  </si>
  <si>
    <t>Caecibacter</t>
  </si>
  <si>
    <t>Duodenibacillus</t>
  </si>
  <si>
    <t>Phoenicibacter</t>
  </si>
  <si>
    <t>Thaumatella</t>
  </si>
  <si>
    <t>Paraphotobacterium</t>
  </si>
  <si>
    <t xml:space="preserve"> Fonsibacter</t>
  </si>
  <si>
    <t>Mangrovitalea</t>
  </si>
  <si>
    <t>Metakosakonia</t>
  </si>
  <si>
    <t>Pseudo-nitzschia</t>
  </si>
  <si>
    <t xml:space="preserve">cellular organisms; Bacteria; FCB group; Bacteroidetes/Chlorobi group; Bacteroidetes; Sphingobacteriia; Sphingobacteriales; Sphingobacteriaceae; Olivibacter; </t>
  </si>
  <si>
    <t xml:space="preserve">cellular organisms; Bacteria; Proteobacteria; Gammaproteobacteria; Oceanospirillales; Oceanospirillaceae; Amphritea; </t>
  </si>
  <si>
    <t xml:space="preserve">cellular organisms; Bacteria; FCB group; Bacteroidetes/Chlorobi group; Bacteroidetes; Cytophagia; Cytophagales; Flammeovirgaceae; Marivirga; </t>
  </si>
  <si>
    <t xml:space="preserve">cellular organisms; Bacteria; Terrabacteria group; Firmicutes; Clostridia; Clostridiales; Peptococcaceae; Syntrophobotulus; </t>
  </si>
  <si>
    <t xml:space="preserve">cellular organisms; Eukaryota; Opisthokonta; Fungi; Dikarya; Ascomycota; saccharomyceta; Saccharomycotina; Saccharomycetes; Saccharomycetales; Trichomonascaceae; Sugiyamaella; </t>
  </si>
  <si>
    <t xml:space="preserve">cellular organisms; Bacteria; FCB group; Bacteroidetes/Chlorobi group; Bacteroidetes; Bacteroidia; Bacteroidales; unclassified Bacteroidales; Candidatus Symbiothrix; </t>
  </si>
  <si>
    <t xml:space="preserve">cellular organisms; Bacteria; FCB group; Bacteroidetes/Chlorobi group; Bacteroidetes; Flavobacteriia; Flavobacteriales; Flavobacteriaceae; Sinomicrobium; </t>
  </si>
  <si>
    <t xml:space="preserve">cellular organisms; Bacteria; FCB group; Bacteroidetes/Chlorobi group; Bacteroidetes; Flavobacteriia; Flavobacteriales; Flavobacteriaceae; Moheibacter; </t>
  </si>
  <si>
    <t xml:space="preserve">cellular organisms; Bacteria; FCB group; Bacteroidetes/Chlorobi group; Bacteroidetes; Bacteroidia; Marinilabiliales; Prolixibacteraceae; Mariniphaga; </t>
  </si>
  <si>
    <t xml:space="preserve">cellular organisms; Bacteria; Terrabacteria group; Actinobacteria; Actinobacteria; Micrococcales; Microbacteriaceae; Aurantimicrobium; </t>
  </si>
  <si>
    <t xml:space="preserve">cellular organisms; Bacteria; Proteobacteria; Gammaproteobacteria; Thiotrichales; Piscirickettsiaceae; Piscirickettsia; </t>
  </si>
  <si>
    <t xml:space="preserve">cellular organisms; Bacteria; Terrabacteria group; Firmicutes; Erysipelotrichia; Erysipelotrichales; Erysipelotrichaceae; Erysipelothrix; </t>
  </si>
  <si>
    <t xml:space="preserve">cellular organisms; Archaea; Euryarchaeota; Methanomicrobia; Methanosarcinales; Methanosarcinaceae; Methanohalophilus; </t>
  </si>
  <si>
    <t xml:space="preserve">cellular organisms; Archaea; TACK group; Crenarchaeota; Thermoprotei; Sulfolobales; Sulfolobaceae; Sulfolobus; </t>
  </si>
  <si>
    <t xml:space="preserve">cellular organisms; Archaea; TACK group; Crenarchaeota; Thermoprotei; Desulfurococcales; Pyrodictiaceae; Pyrodictium; </t>
  </si>
  <si>
    <t xml:space="preserve">cellular organisms; Eukaryota; Opisthokonta; Fungi; Dikarya; Ascomycota; saccharomyceta; Pezizomycotina; leotiomyceta; sordariomyceta; Sordariomycetes; Sordariomycetidae; Diaporthales; Cryphonectriaceae; Cryphonectria-Endothia species complex; Cryphonectria; </t>
  </si>
  <si>
    <t xml:space="preserve">cellular organisms; Eukaryota; Rhodophyta; Florideophyceae; Rhodymeniophycidae; Bonnemaisoniales; Bonnemaisoniaceae; Asparagopsis; </t>
  </si>
  <si>
    <t xml:space="preserve">cellular organisms; Eukaryota; Opisthokonta; Fungi; Microsporidia; Pansporoblastina; Pleistophoridae; Vavraia; </t>
  </si>
  <si>
    <t xml:space="preserve">cellular organisms; Bacteria; Terrabacteria group; Firmicutes; Erysipelotrichia; Erysipelotrichales; Erysipelotrichaceae; Holdemania; </t>
  </si>
  <si>
    <t xml:space="preserve">cellular organisms; Bacteria; Aquificae; Aquificae; Desulfurobacteriales; Desulfurobacteriaceae; Desulfurobacterium; </t>
  </si>
  <si>
    <t xml:space="preserve">cellular organisms; Eukaryota; Opisthokonta; Fungi; Dikarya; Ascomycota; saccharomyceta; Pezizomycotina; leotiomyceta; sordariomyceta; Sordariomycetes; Xylariomycetidae; Xylariales; Diatrypaceae; Eutypa; </t>
  </si>
  <si>
    <t xml:space="preserve">cellular organisms; Bacteria; Proteobacteria; Betaproteobacteria; Burkholderiales; Burkholderiaceae; Paucimonas; </t>
  </si>
  <si>
    <t xml:space="preserve">cellular organisms; Bacteria; Proteobacteria; Gammaproteobacteria; Enterobacterales; Enterobacteriaceae; Trabulsiella; </t>
  </si>
  <si>
    <t xml:space="preserve">cellular organisms; Bacteria; Proteobacteria; Gammaproteobacteria; Enterobacterales; Enterobacteriaceae; Raoultella; </t>
  </si>
  <si>
    <t xml:space="preserve">cellular organisms; Bacteria; Aquificae; Aquificae; Desulfurobacteriales; Desulfurobacteriaceae; Thermovibrio; </t>
  </si>
  <si>
    <t xml:space="preserve">cellular organisms; Archaea; Euryarchaeota; Methanococci; Methanococcales; Methanocaldococcaceae; Methanotorris; </t>
  </si>
  <si>
    <t xml:space="preserve">cellular organisms; Bacteria; FCB group; Bacteroidetes/Chlorobi group; Bacteroidetes; Flavobacteriia; Flavobacteriales; Flavobacteriaceae; Croceibacter; </t>
  </si>
  <si>
    <t xml:space="preserve">cellular organisms; Bacteria; FCB group; Bacteroidetes/Chlorobi group; Bacteroidetes; Flavobacteriia; Flavobacteriales; Flavobacteriaceae; Ulvibacter; </t>
  </si>
  <si>
    <t xml:space="preserve">cellular organisms; Bacteria; Proteobacteria; Gammaproteobacteria; Vibrionales; Vibrionaceae; Grimontia; </t>
  </si>
  <si>
    <t xml:space="preserve">cellular organisms; Bacteria; Terrabacteria group; Firmicutes; Clostridia; Clostridiales; Peptococcaceae; Thermincola; </t>
  </si>
  <si>
    <t xml:space="preserve">cellular organisms; Bacteria; Terrabacteria group; Firmicutes; Bacilli; Bacillales; Bacillaceae; Salimicrobium; </t>
  </si>
  <si>
    <t xml:space="preserve">cellular organisms; Bacteria; Terrabacteria group; Firmicutes; Clostridia; Clostridiales; Syntrophomonadaceae; Dethiobacter; </t>
  </si>
  <si>
    <t xml:space="preserve">cellular organisms; Bacteria; FCB group; Bacteroidetes/Chlorobi group; Bacteroidetes; Flavobacteriia; Flavobacteriales; Flavobacteriaceae; Joostella; </t>
  </si>
  <si>
    <t xml:space="preserve">cellular organisms; Bacteria; Proteobacteria; Alphaproteobacteria; Rhodobacterales; Rhodobacteraceae; Nautella; </t>
  </si>
  <si>
    <t xml:space="preserve">cellular organisms; Bacteria; FCB group; Bacteroidetes/Chlorobi group; Bacteroidetes; Bacteroidia; Bacteroidales; unclassified Bacteroidales; Candidatus Azobacteroides; </t>
  </si>
  <si>
    <t xml:space="preserve">cellular organisms; Bacteria; Terrabacteria group; Firmicutes; Clostridia; Clostridiales; Lachnospiraceae; Cellulosilyticum; </t>
  </si>
  <si>
    <t xml:space="preserve">cellular organisms; Bacteria; FCB group; Bacteroidetes/Chlorobi group; Bacteroidetes; Flavobacteriia; Flavobacteriales; Flavobacteriaceae; Soonwooa; </t>
  </si>
  <si>
    <t xml:space="preserve">cellular organisms; Bacteria; Terrabacteria group; Firmicutes; Clostridia; Clostridiales; unclassified Clostridiales; Pseudoflavonifractor; </t>
  </si>
  <si>
    <t xml:space="preserve">cellular organisms; Bacteria; Terrabacteria group; Firmicutes; Clostridia; Clostridiales; Defluviitaleaceae; Defluviitalea; </t>
  </si>
  <si>
    <t xml:space="preserve">cellular organisms; Bacteria; FCB group; Bacteroidetes/Chlorobi group; Bacteroidetes; Flavobacteriia; Flavobacteriales; Flavobacteriaceae; Siansivirga; </t>
  </si>
  <si>
    <t xml:space="preserve">cellular organisms; Bacteria; Terrabacteria group; Firmicutes; Clostridia; Thermoanaerobacterales; Thermoanaerobacteraceae; Moorella group; Calderihabitans; </t>
  </si>
  <si>
    <t xml:space="preserve">cellular organisms; Archaea; Euryarchaeota; Halobacteria; Halobacteriales; Halobacteriaceae; Halovenus; </t>
  </si>
  <si>
    <t xml:space="preserve">cellular organisms; Bacteria; Terrabacteria group; Firmicutes; Clostridia; Clostridiales; Peptostreptococcaceae; Asaccharospora; </t>
  </si>
  <si>
    <t xml:space="preserve">cellular organisms; Bacteria; Terrabacteria group; Firmicutes; Bacilli; Bacillales; unclassified Bacillales; Desulfuribacillus; </t>
  </si>
  <si>
    <t xml:space="preserve">cellular organisms; Bacteria; FCB group; Bacteroidetes/Chlorobi group; Bacteroidetes; Flavobacteriia; Flavobacteriales; Flavobacteriaceae; Chishuiella; </t>
  </si>
  <si>
    <t xml:space="preserve">cellular organisms; Bacteria; Terrabacteria group; Firmicutes; Tissierellia; unclassified Tissierellia; Ezakiella; </t>
  </si>
  <si>
    <t xml:space="preserve">cellular organisms; Bacteria; Proteobacteria; Gammaproteobacteria; unclassified Gammaproteobacteria; Thiolapillus; </t>
  </si>
  <si>
    <t xml:space="preserve">cellular organisms; Bacteria; Proteobacteria; delta/epsilon subdivisions; Deltaproteobacteria; Desulfovibrionales; Desulfomicrobiaceae; Desulfoplanes; </t>
  </si>
  <si>
    <t xml:space="preserve">cellular organisms; Bacteria; Proteobacteria; Betaproteobacteria; Nitrosomonadales; Methylophilaceae; Candidatus Methylopumilus; </t>
  </si>
  <si>
    <t xml:space="preserve">cellular organisms; Bacteria; FCB group; Bacteroidetes/Chlorobi group; Bacteroidetes; Flavobacteriia; Flavobacteriales; Flavobacteriaceae; Apibacter; </t>
  </si>
  <si>
    <t xml:space="preserve">cellular organisms; Bacteria; Terrabacteria group; Firmicutes; Clostridia; Clostridiales; Clostridiaceae; Paramaledivibacter; </t>
  </si>
  <si>
    <t xml:space="preserve">cellular organisms; Bacteria; FCB group; Bacteroidetes/Chlorobi group; Bacteroidetes; Flavobacteriia; Flavobacteriales; Flavobacteriaceae; Vaginella; </t>
  </si>
  <si>
    <t xml:space="preserve">cellular organisms; Bacteria; Terrabacteria group; Firmicutes; Clostridia; Clostridiales; Clostridiaceae; Massilioclostridium; </t>
  </si>
  <si>
    <t xml:space="preserve">cellular organisms; Bacteria; FCB group; Bacteroidetes/Chlorobi group; Bacteroidetes; Flavobacteriia; Flavobacteriales; unclassified Flavobacteriales; Candidatus Walczuchella; </t>
  </si>
  <si>
    <t xml:space="preserve">cellular organisms; Bacteria; Terrabacteria group; Firmicutes; Clostridia; Clostridiales; Ruminococcaceae; Agathobaculum; </t>
  </si>
  <si>
    <t>Olivibacter</t>
  </si>
  <si>
    <t>Amphritea</t>
  </si>
  <si>
    <t>Marivirga</t>
  </si>
  <si>
    <t>Syntrophobotulus</t>
  </si>
  <si>
    <t>Sugiyamaella</t>
  </si>
  <si>
    <t xml:space="preserve"> Symbiothrix</t>
  </si>
  <si>
    <t>Sinomicrobium</t>
  </si>
  <si>
    <t>Moheibacter</t>
  </si>
  <si>
    <t>Mariniphaga</t>
  </si>
  <si>
    <t>Aurantimicrobium</t>
  </si>
  <si>
    <t>Piscirickettsia</t>
  </si>
  <si>
    <t>Erysipelothrix</t>
  </si>
  <si>
    <t>Methanohalophilus</t>
  </si>
  <si>
    <t>Sulfolobus</t>
  </si>
  <si>
    <t>Pyrodictium</t>
  </si>
  <si>
    <t>Cryphonectria</t>
  </si>
  <si>
    <t>Asparagopsis</t>
  </si>
  <si>
    <t>Vavraia</t>
  </si>
  <si>
    <t>Holdemania</t>
  </si>
  <si>
    <t>Desulfurobacterium</t>
  </si>
  <si>
    <t>Eutypa</t>
  </si>
  <si>
    <t>Paucimonas</t>
  </si>
  <si>
    <t>Trabulsiella</t>
  </si>
  <si>
    <t>Raoultella</t>
  </si>
  <si>
    <t>Thermovibrio</t>
  </si>
  <si>
    <t>Methanotorris</t>
  </si>
  <si>
    <t>Croceibacter</t>
  </si>
  <si>
    <t>Ulvibacter</t>
  </si>
  <si>
    <t>Grimontia</t>
  </si>
  <si>
    <t>Thermincola</t>
  </si>
  <si>
    <t>Salimicrobium</t>
  </si>
  <si>
    <t>Dethiobacter</t>
  </si>
  <si>
    <t>Joostella</t>
  </si>
  <si>
    <t>Nautella</t>
  </si>
  <si>
    <t xml:space="preserve"> Azobacteroides</t>
  </si>
  <si>
    <t>Cellulosilyticum</t>
  </si>
  <si>
    <t>Soonwooa</t>
  </si>
  <si>
    <t>Pseudoflavonifractor</t>
  </si>
  <si>
    <t>Defluviitalea</t>
  </si>
  <si>
    <t>Siansivirga</t>
  </si>
  <si>
    <t>Calderihabitans</t>
  </si>
  <si>
    <t>Halovenus</t>
  </si>
  <si>
    <t>Asaccharospora</t>
  </si>
  <si>
    <t>Desulfuribacillus</t>
  </si>
  <si>
    <t>Chishuiella</t>
  </si>
  <si>
    <t>Ezakiella</t>
  </si>
  <si>
    <t>Thiolapillus</t>
  </si>
  <si>
    <t>Desulfoplanes</t>
  </si>
  <si>
    <t xml:space="preserve"> Methylopumilus</t>
  </si>
  <si>
    <t>Apibacter</t>
  </si>
  <si>
    <t>Paramaledivibacter</t>
  </si>
  <si>
    <t>Vaginella</t>
  </si>
  <si>
    <t>Massilioclostridium</t>
  </si>
  <si>
    <t xml:space="preserve"> Walczuchella</t>
  </si>
  <si>
    <t>Agathobaculum</t>
  </si>
  <si>
    <t xml:space="preserve">cellular organisms; Bacteria; Proteobacteria; Gammaproteobacteria; Enterobacterales; Hafniaceae; Hafnia; </t>
  </si>
  <si>
    <t xml:space="preserve">cellular organisms; Bacteria; Proteobacteria; Gammaproteobacteria; Enterobacterales; Morganellaceae; Morganella; </t>
  </si>
  <si>
    <t xml:space="preserve">cellular organisms; Bacteria; Terrabacteria group; Firmicutes; Bacilli; Bacillales; Bacillaceae; Amphibacillus; </t>
  </si>
  <si>
    <t xml:space="preserve">cellular organisms; Bacteria; Proteobacteria; delta/epsilon subdivisions; Deltaproteobacteria; Desulfobacterales; Desulfobacteraceae; Desulfotignum; </t>
  </si>
  <si>
    <t xml:space="preserve">cellular organisms; Bacteria; FCB group; Bacteroidetes/Chlorobi group; Bacteroidetes; Flavobacteriia; Flavobacteriales; Flavobacteriaceae; Gaetbulibacter; </t>
  </si>
  <si>
    <t xml:space="preserve">cellular organisms; Bacteria; Proteobacteria; Gammaproteobacteria; Aeromonadales; Aeromonadaceae; Zobellella; </t>
  </si>
  <si>
    <t xml:space="preserve">cellular organisms; Bacteria; FCB group; Bacteroidetes/Chlorobi group; Bacteroidetes; Flavobacteriia; Flavobacteriales; Flavobacteriaceae; Mesoflavibacter; </t>
  </si>
  <si>
    <t xml:space="preserve">cellular organisms; Bacteria; unclassified Bacteria; Haloplasmatales; Haloplasmataceae; Haloplasma; </t>
  </si>
  <si>
    <t xml:space="preserve">cellular organisms; Bacteria; Terrabacteria group; Firmicutes; Bacilli; Bacillales; Planococcaceae; Kurthia; </t>
  </si>
  <si>
    <t xml:space="preserve">cellular organisms; Archaea; Euryarchaeota; Thermococci; Thermococcales; Thermococcaceae; Pyrococcus; </t>
  </si>
  <si>
    <t xml:space="preserve">cellular organisms; Bacteria; Deferribacteres; Deferribacteres; Deferribacterales; Deferribacteraceae; Flexistipes; </t>
  </si>
  <si>
    <t xml:space="preserve">cellular organisms; Eukaryota; Stramenopiles; Chrysophyceae; Chromulinales; Chromulinaceae; Ochromonas; </t>
  </si>
  <si>
    <t xml:space="preserve">cellular organisms; Eukaryota; Viridiplantae; Chlorophyta; Chlorophyceae; Chlamydomonadales; Dunaliellaceae; Dunaliella; </t>
  </si>
  <si>
    <t xml:space="preserve">cellular organisms; Eukaryota; Viridiplantae; Chlorophyta; Ulvophyceae; Bryopsidales; Bryopsidaceae; Bryopsis; </t>
  </si>
  <si>
    <t xml:space="preserve">cellular organisms; Archaea; TACK group; Crenarchaeota; Thermoprotei; Sulfolobales; Sulfolobaceae; Acidianus; </t>
  </si>
  <si>
    <t xml:space="preserve">cellular organisms; Bacteria; Thermotogae; Thermotogae; Petrotogales; Petrotogaceae; Petrotoga; </t>
  </si>
  <si>
    <t xml:space="preserve">cellular organisms; Bacteria; FCB group; Bacteroidetes/Chlorobi group; Bacteroidetes; Flavobacteriia; Flavobacteriales; Blattabacteriaceae; Blattabacterium; </t>
  </si>
  <si>
    <t xml:space="preserve">cellular organisms; Eukaryota; Rhodophyta; Florideophyceae; Rhodymeniophycidae; Sebdeniales; Sebdeniaceae; Sebdenia; </t>
  </si>
  <si>
    <t xml:space="preserve">cellular organisms; Bacteria; Terrabacteria group; Firmicutes; Clostridia; Clostridiales; Proteinivoraceae; Anaerobranca; </t>
  </si>
  <si>
    <t xml:space="preserve">cellular organisms; Bacteria; Proteobacteria; Gammaproteobacteria; Cellvibrionales; Cellvibrionaceae; Candidatus Endobugula; </t>
  </si>
  <si>
    <t xml:space="preserve">cellular organisms; Eukaryota; Heterolobosea; Schizopyrenida; Gruberellidae; Stachyamoeba; </t>
  </si>
  <si>
    <t xml:space="preserve">cellular organisms; Eukaryota; Alveolata; Dinophyceae; Gymnodiniales; Gymnodiniaceae; Lepidodinium; </t>
  </si>
  <si>
    <t xml:space="preserve">cellular organisms; Eukaryota; Alveolata; Dinophyceae; Peridiniales; Pfiesteriaceae; Pfiesteria; </t>
  </si>
  <si>
    <t xml:space="preserve">cellular organisms; Bacteria; Proteobacteria; Gammaproteobacteria; unclassified Gammaproteobacteria; Ignatzschineria; </t>
  </si>
  <si>
    <t xml:space="preserve">cellular organisms; Bacteria; Terrabacteria group; Firmicutes; Bacilli; Lactobacillales; Carnobacteriaceae; Isobaculum; </t>
  </si>
  <si>
    <t xml:space="preserve">cellular organisms; Bacteria; Terrabacteria group; Firmicutes; Clostridia; Halanaerobiales; Halobacteroidaceae; Selenihalanaerobacter; </t>
  </si>
  <si>
    <t xml:space="preserve">cellular organisms; Bacteria; Terrabacteria group; Firmicutes; Negativicutes; Selenomonadales; Sporomusaceae; Anaeroarcus; </t>
  </si>
  <si>
    <t xml:space="preserve">cellular organisms; Eukaryota; Viridiplantae; Chlorophyta; Ulvophyceae; Trentepohliales; Trentepohliaceae; Cephaleuros; </t>
  </si>
  <si>
    <t xml:space="preserve">cellular organisms; Bacteria; Terrabacteria group; Firmicutes; Bacilli; Bacillales; Bacillaceae; Paraliobacillus; </t>
  </si>
  <si>
    <t xml:space="preserve">cellular organisms; Archaea; Euryarchaeota; Halobacteria; Halobacteriales; Haloarculaceae; Halomicrobium; </t>
  </si>
  <si>
    <t xml:space="preserve">cellular organisms; Bacteria; Proteobacteria; Gammaproteobacteria; Enterobacterales; Enterobacteriaceae; unclassified Enterobacteriaceae; ant, tsetse, mealybug, aphid, etc. endosymbionts; ant endosymbionts; Candidatus Blochmannia; </t>
  </si>
  <si>
    <t xml:space="preserve">cellular organisms; Bacteria; Aquificae; Aquificae; Aquificales; Hydrogenothermaceae; Sulfurihydrogenibium; </t>
  </si>
  <si>
    <t xml:space="preserve">cellular organisms; Eukaryota; Rhizaria; Cercozoa; Chlorarachniophyceae; Bigelowiella; </t>
  </si>
  <si>
    <t xml:space="preserve">cellular organisms; Bacteria; Terrabacteria group; Firmicutes; Clostridia; Thermoanaerobacterales; Thermodesulfobiaceae; Thermodesulfobium; </t>
  </si>
  <si>
    <t xml:space="preserve">cellular organisms; Bacteria; Terrabacteria group; Firmicutes; Bacilli; Bacillales; Thermoactinomycetaceae; Thermoflavimicrobium; </t>
  </si>
  <si>
    <t xml:space="preserve">cellular organisms; Bacteria; Terrabacteria group; Firmicutes; Bacilli; Bacillales; Bacillaceae; Piscibacillus; </t>
  </si>
  <si>
    <t xml:space="preserve">cellular organisms; Bacteria; Terrabacteria group; Firmicutes; Bacilli; Bacillales; Bacillaceae; Salsuginibacillus; </t>
  </si>
  <si>
    <t xml:space="preserve">cellular organisms; Bacteria; Thermodesulfobacteria; Thermodesulfobacteria; Thermodesulfobacteriales; Thermodesulfobacteriaceae; Caldimicrobium; </t>
  </si>
  <si>
    <t xml:space="preserve">cellular organisms; Bacteria; Terrabacteria group; Firmicutes; Clostridia; Clostridiales; Lachnospiraceae; Anaerosporobacter; </t>
  </si>
  <si>
    <t xml:space="preserve">cellular organisms; Archaea; Euryarchaeota; Methanomicrobia; Methanosarcinales; Methermicoccaceae; Methermicoccus; </t>
  </si>
  <si>
    <t xml:space="preserve">cellular organisms; Bacteria; Terrabacteria group; Actinobacteria; Actinobacteria; Micrococcales; Microbacteriaceae; Gryllotalpicola; </t>
  </si>
  <si>
    <t xml:space="preserve">cellular organisms; Eukaryota; Rhodophyta; Rhodellophyceae; Dixoniellales; Dixoniellaceae; Bulboplastis; </t>
  </si>
  <si>
    <t xml:space="preserve">cellular organisms; Bacteria; Proteobacteria; Alphaproteobacteria; Rhodobacterales; Rhodobacteraceae; Roseibaca; </t>
  </si>
  <si>
    <t xml:space="preserve">cellular organisms; Bacteria; Terrabacteria group; Firmicutes; Bacilli; Bacillales; Bacillaceae; Alteribacillus; </t>
  </si>
  <si>
    <t xml:space="preserve">cellular organisms; Bacteria; Proteobacteria; delta/epsilon subdivisions; Deltaproteobacteria; unclassified Deltaproteobacteria; Dissulfuribacter; </t>
  </si>
  <si>
    <t xml:space="preserve">cellular organisms; Bacteria; Synergistetes; Synergistia; Synergistales; Synergistaceae; Fretibacterium; </t>
  </si>
  <si>
    <t xml:space="preserve">cellular organisms; Bacteria; Terrabacteria group; Firmicutes; Clostridia; Clostridiales; Peptostreptococcaceae; Intestinibacter; </t>
  </si>
  <si>
    <t xml:space="preserve">cellular organisms; Bacteria; Proteobacteria; Alphaproteobacteria; Rhodobacterales; Rhodobacteraceae; Boseongicola; </t>
  </si>
  <si>
    <t xml:space="preserve">cellular organisms; Bacteria; Proteobacteria; Alphaproteobacteria; Rickettsiales; unclassified Rickettsiales; Candidatus Arcanobacter; </t>
  </si>
  <si>
    <t xml:space="preserve">cellular organisms; Bacteria; Proteobacteria; Gammaproteobacteria; Enterobacterales; Yersiniaceae; Chania; </t>
  </si>
  <si>
    <t xml:space="preserve">cellular organisms; Archaea; Euryarchaeota; Halobacteria; Haloferacales; Halorubraceae; Haloparvum; </t>
  </si>
  <si>
    <t xml:space="preserve">cellular organisms; Bacteria; Terrabacteria group; Firmicutes; Clostridia; Clostridiales; Peptostreptococcaceae; Paeniclostridium; </t>
  </si>
  <si>
    <t xml:space="preserve">cellular organisms; Eukaryota; Viridiplantae; Chlorophyta; Trebouxiophyceae; Microthamniales; Symbiochloris; </t>
  </si>
  <si>
    <t xml:space="preserve">cellular organisms; Bacteria; FCB group; Bacteroidetes/Chlorobi group; Bacteroidetes; Flavobacteriia; Flavobacteriales; Flavobacteriaceae; Xanthomarina; </t>
  </si>
  <si>
    <t xml:space="preserve">cellular organisms; Bacteria; Terrabacteria group; Firmicutes; Bacilli; Bacillales; Thermoactinomycetaceae; Paludifilum; </t>
  </si>
  <si>
    <t xml:space="preserve">cellular organisms; Bacteria; Terrabacteria group; Firmicutes; Clostridia; Clostridiales; Clostridiaceae; Desnuesiella; </t>
  </si>
  <si>
    <t xml:space="preserve">cellular organisms; Bacteria; FCB group; Bacteroidetes/Chlorobi group; Bacteroidetes; Bacteroidia; Bacteroidales; Prevotellaceae; Prevotellamassilia; </t>
  </si>
  <si>
    <t xml:space="preserve">cellular organisms; Bacteria; Terrabacteria group; Actinobacteria; Coriobacteriia; Eggerthellales; Eggerthellaceae; Arabia; </t>
  </si>
  <si>
    <t xml:space="preserve">cellular organisms; Bacteria; FCB group; Bacteroidetes/Chlorobi group; Bacteroidetes; Bacteroidia; Bacteroidales; Porphyromonadaceae; Massilibacteroides; </t>
  </si>
  <si>
    <t>Hafnia</t>
  </si>
  <si>
    <t>Morganella</t>
  </si>
  <si>
    <t>Amphibacillus</t>
  </si>
  <si>
    <t>Desulfotignum</t>
  </si>
  <si>
    <t>Gaetbulibacter</t>
  </si>
  <si>
    <t>Zobellella</t>
  </si>
  <si>
    <t>Mesoflavibacter</t>
  </si>
  <si>
    <t>Haloplasma</t>
  </si>
  <si>
    <t>Kurthia</t>
  </si>
  <si>
    <t>Pyrococcus</t>
  </si>
  <si>
    <t>Flexistipes</t>
  </si>
  <si>
    <t>Ochromonas</t>
  </si>
  <si>
    <t>Dunaliella</t>
  </si>
  <si>
    <t>Bryopsis</t>
  </si>
  <si>
    <t>Acidianus</t>
  </si>
  <si>
    <t>Petrotoga</t>
  </si>
  <si>
    <t>Blattabacterium</t>
  </si>
  <si>
    <t>Sebdenia</t>
  </si>
  <si>
    <t>Anaerobranca</t>
  </si>
  <si>
    <t xml:space="preserve"> Endobugula</t>
  </si>
  <si>
    <t>Stachyamoeba</t>
  </si>
  <si>
    <t>Lepidodinium</t>
  </si>
  <si>
    <t>Pfiesteria</t>
  </si>
  <si>
    <t>Ignatzschineria</t>
  </si>
  <si>
    <t>Isobaculum</t>
  </si>
  <si>
    <t>Selenihalanaerobacter</t>
  </si>
  <si>
    <t>Anaeroarcus</t>
  </si>
  <si>
    <t>Cephaleuros</t>
  </si>
  <si>
    <t>Paraliobacillus</t>
  </si>
  <si>
    <t>Halomicrobium</t>
  </si>
  <si>
    <t xml:space="preserve"> Blochmannia</t>
  </si>
  <si>
    <t>Sulfurihydrogenibium</t>
  </si>
  <si>
    <t>Bigelowiella</t>
  </si>
  <si>
    <t>Thermodesulfobium</t>
  </si>
  <si>
    <t>Thermoflavimicrobium</t>
  </si>
  <si>
    <t>Piscibacillus</t>
  </si>
  <si>
    <t>Salsuginibacillus</t>
  </si>
  <si>
    <t>Caldimicrobium</t>
  </si>
  <si>
    <t>Anaerosporobacter</t>
  </si>
  <si>
    <t>Methermicoccus</t>
  </si>
  <si>
    <t>Gryllotalpicola</t>
  </si>
  <si>
    <t>Bulboplastis</t>
  </si>
  <si>
    <t>Roseibaca</t>
  </si>
  <si>
    <t>Alteribacillus</t>
  </si>
  <si>
    <t>Dissulfuribacter</t>
  </si>
  <si>
    <t>Fretibacterium</t>
  </si>
  <si>
    <t>Intestinibacter</t>
  </si>
  <si>
    <t>Boseongicola</t>
  </si>
  <si>
    <t xml:space="preserve"> Arcanobacter</t>
  </si>
  <si>
    <t>Chania</t>
  </si>
  <si>
    <t>Haloparvum</t>
  </si>
  <si>
    <t>Paeniclostridium</t>
  </si>
  <si>
    <t>Symbiochloris</t>
  </si>
  <si>
    <t>Xanthomarina</t>
  </si>
  <si>
    <t>Paludifilum</t>
  </si>
  <si>
    <t>Desnuesiella</t>
  </si>
  <si>
    <t>Prevotellamassilia</t>
  </si>
  <si>
    <t>Arabia</t>
  </si>
  <si>
    <t>Massilibacteroides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</si>
</sst>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%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4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10" fontId="0" fillId="0" borderId="0" xfId="0" applyNumberFormat="1"/>
    <xf numFmtId="0" fontId="0" fillId="0" borderId="0" xfId="0" quotePrefix="1"/>
    <xf numFmtId="164" fontId="0" fillId="0" borderId="0" xfId="0" applyNumberFormat="1"/>
    <xf numFmtId="164" fontId="1" fillId="0" borderId="0" xfId="0" applyNumberFormat="1" applyFont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2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kaiju_sc1raw.out.summary!$M$1959</c:f>
              <c:strCache>
                <c:ptCount val="1"/>
                <c:pt idx="0">
                  <c:v>count</c:v>
                </c:pt>
              </c:strCache>
            </c:strRef>
          </c:tx>
          <c:xVal>
            <c:numRef>
              <c:f>kaiju_sc1raw.out.summary!$L$1960:$L$1963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kaiju_sc1raw.out.summary!$M$1960:$M$1963</c:f>
              <c:numCache>
                <c:formatCode>General</c:formatCode>
                <c:ptCount val="4"/>
                <c:pt idx="0">
                  <c:v>1157.0</c:v>
                </c:pt>
                <c:pt idx="1">
                  <c:v>756.0</c:v>
                </c:pt>
                <c:pt idx="2">
                  <c:v>575.0</c:v>
                </c:pt>
                <c:pt idx="3">
                  <c:v>401.0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54680"/>
        <c:axId val="2133657752"/>
      </c:scatterChart>
      <c:valAx>
        <c:axId val="2133654680"/>
        <c:scaling>
          <c:orientation val="minMax"/>
          <c:max val="4.0"/>
        </c:scaling>
        <c:delete val="0"/>
        <c:axPos val="b"/>
        <c:numFmt formatCode="General" sourceLinked="1"/>
        <c:majorTickMark val="out"/>
        <c:minorTickMark val="none"/>
        <c:tickLblPos val="nextTo"/>
        <c:crossAx val="2133657752"/>
        <c:crosses val="autoZero"/>
        <c:crossBetween val="midCat"/>
      </c:valAx>
      <c:valAx>
        <c:axId val="2133657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654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kaiju_sc1raw.out.summary!$A$3:$A$1943</c:f>
              <c:numCache>
                <c:formatCode>General</c:formatCode>
                <c:ptCount val="1941"/>
                <c:pt idx="0">
                  <c:v>4.727147661265668</c:v>
                </c:pt>
                <c:pt idx="1">
                  <c:v>9.175328645674107</c:v>
                </c:pt>
                <c:pt idx="2">
                  <c:v>13.18786303882605</c:v>
                </c:pt>
                <c:pt idx="3">
                  <c:v>15.42723937633751</c:v>
                </c:pt>
                <c:pt idx="4">
                  <c:v>17.54432895139101</c:v>
                </c:pt>
                <c:pt idx="5">
                  <c:v>19.52766738000611</c:v>
                </c:pt>
                <c:pt idx="6">
                  <c:v>21.45750535004586</c:v>
                </c:pt>
                <c:pt idx="7">
                  <c:v>23.08926933659431</c:v>
                </c:pt>
                <c:pt idx="8">
                  <c:v>24.67899724854784</c:v>
                </c:pt>
                <c:pt idx="9">
                  <c:v>26.15025985937022</c:v>
                </c:pt>
                <c:pt idx="10">
                  <c:v>27.53362885967594</c:v>
                </c:pt>
                <c:pt idx="11">
                  <c:v>28.73738917762152</c:v>
                </c:pt>
                <c:pt idx="12">
                  <c:v>29.92968511158667</c:v>
                </c:pt>
                <c:pt idx="13">
                  <c:v>30.79333537144604</c:v>
                </c:pt>
                <c:pt idx="14">
                  <c:v>31.64169978599817</c:v>
                </c:pt>
                <c:pt idx="15">
                  <c:v>32.44802812595537</c:v>
                </c:pt>
                <c:pt idx="16">
                  <c:v>33.24289208193213</c:v>
                </c:pt>
                <c:pt idx="17">
                  <c:v>33.99954142464078</c:v>
                </c:pt>
                <c:pt idx="18">
                  <c:v>34.67594007948639</c:v>
                </c:pt>
                <c:pt idx="19">
                  <c:v>35.32558850504433</c:v>
                </c:pt>
                <c:pt idx="20">
                  <c:v>35.95230816264139</c:v>
                </c:pt>
                <c:pt idx="21">
                  <c:v>36.5293488229899</c:v>
                </c:pt>
                <c:pt idx="22">
                  <c:v>37.09110363803117</c:v>
                </c:pt>
                <c:pt idx="23">
                  <c:v>37.64903699174564</c:v>
                </c:pt>
                <c:pt idx="24">
                  <c:v>38.18022011617242</c:v>
                </c:pt>
                <c:pt idx="25">
                  <c:v>38.68847447263833</c:v>
                </c:pt>
                <c:pt idx="26">
                  <c:v>39.19672882910424</c:v>
                </c:pt>
                <c:pt idx="27">
                  <c:v>39.69351880158972</c:v>
                </c:pt>
                <c:pt idx="28">
                  <c:v>40.1903087740752</c:v>
                </c:pt>
                <c:pt idx="29">
                  <c:v>40.68327728523387</c:v>
                </c:pt>
                <c:pt idx="30">
                  <c:v>41.12656679914399</c:v>
                </c:pt>
                <c:pt idx="31">
                  <c:v>41.56221339040048</c:v>
                </c:pt>
                <c:pt idx="32">
                  <c:v>41.98257413634974</c:v>
                </c:pt>
                <c:pt idx="33">
                  <c:v>42.38764903699175</c:v>
                </c:pt>
                <c:pt idx="34">
                  <c:v>42.79272393763375</c:v>
                </c:pt>
                <c:pt idx="35">
                  <c:v>43.19397737694894</c:v>
                </c:pt>
                <c:pt idx="36">
                  <c:v>43.59523081626413</c:v>
                </c:pt>
                <c:pt idx="37">
                  <c:v>43.9850198715989</c:v>
                </c:pt>
                <c:pt idx="38">
                  <c:v>44.37098746560684</c:v>
                </c:pt>
                <c:pt idx="39">
                  <c:v>44.74549067563436</c:v>
                </c:pt>
                <c:pt idx="40">
                  <c:v>45.11235096300824</c:v>
                </c:pt>
                <c:pt idx="41">
                  <c:v>45.47538978905533</c:v>
                </c:pt>
                <c:pt idx="42">
                  <c:v>45.82696423112197</c:v>
                </c:pt>
                <c:pt idx="43">
                  <c:v>46.17471721186181</c:v>
                </c:pt>
                <c:pt idx="44">
                  <c:v>46.51482726994802</c:v>
                </c:pt>
                <c:pt idx="45">
                  <c:v>46.84729440538061</c:v>
                </c:pt>
                <c:pt idx="46">
                  <c:v>47.17594007948639</c:v>
                </c:pt>
                <c:pt idx="47">
                  <c:v>47.50458575359217</c:v>
                </c:pt>
                <c:pt idx="48">
                  <c:v>47.83323142769795</c:v>
                </c:pt>
                <c:pt idx="49">
                  <c:v>48.1580556404769</c:v>
                </c:pt>
                <c:pt idx="50">
                  <c:v>48.47523693060226</c:v>
                </c:pt>
                <c:pt idx="51">
                  <c:v>48.7924182207276</c:v>
                </c:pt>
                <c:pt idx="52">
                  <c:v>49.08667074289208</c:v>
                </c:pt>
                <c:pt idx="53">
                  <c:v>49.36945888107612</c:v>
                </c:pt>
                <c:pt idx="54">
                  <c:v>49.64842555793335</c:v>
                </c:pt>
                <c:pt idx="55">
                  <c:v>49.91592785081015</c:v>
                </c:pt>
                <c:pt idx="56">
                  <c:v>50.18343014368695</c:v>
                </c:pt>
                <c:pt idx="57">
                  <c:v>50.44711097523693</c:v>
                </c:pt>
                <c:pt idx="58">
                  <c:v>50.7031488841333</c:v>
                </c:pt>
                <c:pt idx="59">
                  <c:v>50.95918679302965</c:v>
                </c:pt>
                <c:pt idx="60">
                  <c:v>51.21522470192601</c:v>
                </c:pt>
                <c:pt idx="61">
                  <c:v>51.46744114949556</c:v>
                </c:pt>
                <c:pt idx="62">
                  <c:v>51.71965759706512</c:v>
                </c:pt>
                <c:pt idx="63">
                  <c:v>51.96040966065423</c:v>
                </c:pt>
                <c:pt idx="64">
                  <c:v>52.19734026291653</c:v>
                </c:pt>
                <c:pt idx="65">
                  <c:v>52.43427086517884</c:v>
                </c:pt>
                <c:pt idx="66">
                  <c:v>52.67120146744114</c:v>
                </c:pt>
                <c:pt idx="67">
                  <c:v>52.90813206970345</c:v>
                </c:pt>
                <c:pt idx="68">
                  <c:v>53.14124121063895</c:v>
                </c:pt>
                <c:pt idx="69">
                  <c:v>53.37435035157444</c:v>
                </c:pt>
                <c:pt idx="70">
                  <c:v>53.59981656985632</c:v>
                </c:pt>
                <c:pt idx="71">
                  <c:v>53.82146132681137</c:v>
                </c:pt>
                <c:pt idx="72">
                  <c:v>54.04310608376643</c:v>
                </c:pt>
                <c:pt idx="73">
                  <c:v>54.26475084072148</c:v>
                </c:pt>
                <c:pt idx="74">
                  <c:v>54.48257413634974</c:v>
                </c:pt>
                <c:pt idx="75">
                  <c:v>54.70039743197799</c:v>
                </c:pt>
                <c:pt idx="76">
                  <c:v>54.91822072760624</c:v>
                </c:pt>
                <c:pt idx="77">
                  <c:v>55.13222256190767</c:v>
                </c:pt>
                <c:pt idx="78">
                  <c:v>55.34622439620911</c:v>
                </c:pt>
                <c:pt idx="79">
                  <c:v>55.55258330785692</c:v>
                </c:pt>
                <c:pt idx="80">
                  <c:v>55.75894221950473</c:v>
                </c:pt>
                <c:pt idx="81">
                  <c:v>55.96147966982574</c:v>
                </c:pt>
                <c:pt idx="82">
                  <c:v>56.1525527361663</c:v>
                </c:pt>
                <c:pt idx="83">
                  <c:v>56.33980434118006</c:v>
                </c:pt>
                <c:pt idx="84">
                  <c:v>56.52705594619381</c:v>
                </c:pt>
                <c:pt idx="85">
                  <c:v>56.71048608988077</c:v>
                </c:pt>
                <c:pt idx="86">
                  <c:v>56.89391623356771</c:v>
                </c:pt>
                <c:pt idx="87">
                  <c:v>57.07734637725466</c:v>
                </c:pt>
                <c:pt idx="88">
                  <c:v>57.26077652094161</c:v>
                </c:pt>
                <c:pt idx="89">
                  <c:v>57.44038520330174</c:v>
                </c:pt>
                <c:pt idx="90">
                  <c:v>57.61617242433507</c:v>
                </c:pt>
                <c:pt idx="91">
                  <c:v>57.7919596453684</c:v>
                </c:pt>
                <c:pt idx="92">
                  <c:v>57.96774686640172</c:v>
                </c:pt>
                <c:pt idx="93">
                  <c:v>58.13971262610822</c:v>
                </c:pt>
                <c:pt idx="94">
                  <c:v>58.31167838581474</c:v>
                </c:pt>
                <c:pt idx="95">
                  <c:v>58.48364414552125</c:v>
                </c:pt>
                <c:pt idx="96">
                  <c:v>58.65560990522776</c:v>
                </c:pt>
                <c:pt idx="97">
                  <c:v>58.82757566493427</c:v>
                </c:pt>
                <c:pt idx="98">
                  <c:v>58.99571996331397</c:v>
                </c:pt>
                <c:pt idx="99">
                  <c:v>59.16386426169367</c:v>
                </c:pt>
                <c:pt idx="100">
                  <c:v>59.32818709874655</c:v>
                </c:pt>
                <c:pt idx="101">
                  <c:v>59.49250993579944</c:v>
                </c:pt>
                <c:pt idx="102">
                  <c:v>59.65683277285233</c:v>
                </c:pt>
                <c:pt idx="103">
                  <c:v>59.8173341485784</c:v>
                </c:pt>
                <c:pt idx="104">
                  <c:v>59.97783552430448</c:v>
                </c:pt>
                <c:pt idx="105">
                  <c:v>60.13833690003055</c:v>
                </c:pt>
                <c:pt idx="106">
                  <c:v>60.29883827575664</c:v>
                </c:pt>
                <c:pt idx="107">
                  <c:v>60.4555181901559</c:v>
                </c:pt>
                <c:pt idx="108">
                  <c:v>60.60837664322836</c:v>
                </c:pt>
                <c:pt idx="109">
                  <c:v>60.757413634974</c:v>
                </c:pt>
                <c:pt idx="110">
                  <c:v>60.90262916539284</c:v>
                </c:pt>
                <c:pt idx="111">
                  <c:v>61.04784469581167</c:v>
                </c:pt>
                <c:pt idx="112">
                  <c:v>61.1930602262305</c:v>
                </c:pt>
                <c:pt idx="113">
                  <c:v>61.33827575664933</c:v>
                </c:pt>
                <c:pt idx="114">
                  <c:v>61.48349128706816</c:v>
                </c:pt>
                <c:pt idx="115">
                  <c:v>61.62488535616018</c:v>
                </c:pt>
                <c:pt idx="116">
                  <c:v>61.76627942525221</c:v>
                </c:pt>
                <c:pt idx="117">
                  <c:v>61.90385203301742</c:v>
                </c:pt>
                <c:pt idx="118">
                  <c:v>62.04142464078262</c:v>
                </c:pt>
                <c:pt idx="119">
                  <c:v>62.17899724854783</c:v>
                </c:pt>
                <c:pt idx="120">
                  <c:v>62.31274839498623</c:v>
                </c:pt>
                <c:pt idx="121">
                  <c:v>62.44649954142463</c:v>
                </c:pt>
                <c:pt idx="122">
                  <c:v>62.58025068786303</c:v>
                </c:pt>
                <c:pt idx="123">
                  <c:v>62.71018037297461</c:v>
                </c:pt>
                <c:pt idx="124">
                  <c:v>62.8401100580862</c:v>
                </c:pt>
                <c:pt idx="125">
                  <c:v>62.97003974319778</c:v>
                </c:pt>
                <c:pt idx="126">
                  <c:v>63.09996942830936</c:v>
                </c:pt>
                <c:pt idx="127">
                  <c:v>63.22607765209414</c:v>
                </c:pt>
                <c:pt idx="128">
                  <c:v>63.35218587587892</c:v>
                </c:pt>
                <c:pt idx="129">
                  <c:v>63.47829409966369</c:v>
                </c:pt>
                <c:pt idx="130">
                  <c:v>63.60440232344847</c:v>
                </c:pt>
                <c:pt idx="131">
                  <c:v>63.72668908590643</c:v>
                </c:pt>
                <c:pt idx="132">
                  <c:v>63.84897584836439</c:v>
                </c:pt>
                <c:pt idx="133">
                  <c:v>63.97126261082235</c:v>
                </c:pt>
                <c:pt idx="134">
                  <c:v>64.0897279119535</c:v>
                </c:pt>
                <c:pt idx="135">
                  <c:v>64.20819321308466</c:v>
                </c:pt>
                <c:pt idx="136">
                  <c:v>64.32665851421581</c:v>
                </c:pt>
                <c:pt idx="137">
                  <c:v>64.44130235402015</c:v>
                </c:pt>
                <c:pt idx="138">
                  <c:v>64.5559461938245</c:v>
                </c:pt>
                <c:pt idx="139">
                  <c:v>64.67059003362884</c:v>
                </c:pt>
                <c:pt idx="140">
                  <c:v>64.78523387343319</c:v>
                </c:pt>
                <c:pt idx="141">
                  <c:v>64.89987771323753</c:v>
                </c:pt>
                <c:pt idx="142">
                  <c:v>65.01070009171506</c:v>
                </c:pt>
                <c:pt idx="143">
                  <c:v>65.1215224701926</c:v>
                </c:pt>
                <c:pt idx="144">
                  <c:v>65.23234484867014</c:v>
                </c:pt>
                <c:pt idx="145">
                  <c:v>65.34316722714767</c:v>
                </c:pt>
                <c:pt idx="146">
                  <c:v>65.4539896056252</c:v>
                </c:pt>
                <c:pt idx="147">
                  <c:v>65.56481198410274</c:v>
                </c:pt>
                <c:pt idx="148">
                  <c:v>65.67563436258028</c:v>
                </c:pt>
                <c:pt idx="149">
                  <c:v>65.78645674105781</c:v>
                </c:pt>
                <c:pt idx="150">
                  <c:v>65.89727911953535</c:v>
                </c:pt>
                <c:pt idx="151">
                  <c:v>66.00428003668607</c:v>
                </c:pt>
                <c:pt idx="152">
                  <c:v>66.11128095383678</c:v>
                </c:pt>
                <c:pt idx="153">
                  <c:v>66.2182818709875</c:v>
                </c:pt>
                <c:pt idx="154">
                  <c:v>66.32528278813821</c:v>
                </c:pt>
                <c:pt idx="155">
                  <c:v>66.43228370528892</c:v>
                </c:pt>
                <c:pt idx="156">
                  <c:v>66.53546316111282</c:v>
                </c:pt>
                <c:pt idx="157">
                  <c:v>66.63864261693674</c:v>
                </c:pt>
                <c:pt idx="158">
                  <c:v>66.74182207276064</c:v>
                </c:pt>
                <c:pt idx="159">
                  <c:v>66.84500152858455</c:v>
                </c:pt>
                <c:pt idx="160">
                  <c:v>66.94818098440845</c:v>
                </c:pt>
                <c:pt idx="161">
                  <c:v>67.05136044023235</c:v>
                </c:pt>
                <c:pt idx="162">
                  <c:v>67.15071843472946</c:v>
                </c:pt>
                <c:pt idx="163">
                  <c:v>67.25007642922655</c:v>
                </c:pt>
                <c:pt idx="164">
                  <c:v>67.34943442372365</c:v>
                </c:pt>
                <c:pt idx="165">
                  <c:v>67.44879241822075</c:v>
                </c:pt>
                <c:pt idx="166">
                  <c:v>67.54815041271784</c:v>
                </c:pt>
                <c:pt idx="167">
                  <c:v>67.64368694588813</c:v>
                </c:pt>
                <c:pt idx="168">
                  <c:v>67.7392234790584</c:v>
                </c:pt>
                <c:pt idx="169">
                  <c:v>67.83476001222871</c:v>
                </c:pt>
                <c:pt idx="170">
                  <c:v>67.930296545399</c:v>
                </c:pt>
                <c:pt idx="171">
                  <c:v>68.02583307856929</c:v>
                </c:pt>
                <c:pt idx="172">
                  <c:v>68.12136961173958</c:v>
                </c:pt>
                <c:pt idx="173">
                  <c:v>68.21690614490987</c:v>
                </c:pt>
                <c:pt idx="174">
                  <c:v>68.31244267808016</c:v>
                </c:pt>
                <c:pt idx="175">
                  <c:v>68.40415774992362</c:v>
                </c:pt>
                <c:pt idx="176">
                  <c:v>68.49587282176709</c:v>
                </c:pt>
                <c:pt idx="177">
                  <c:v>68.58758789361056</c:v>
                </c:pt>
                <c:pt idx="178">
                  <c:v>68.67930296545403</c:v>
                </c:pt>
                <c:pt idx="179">
                  <c:v>68.77101803729749</c:v>
                </c:pt>
                <c:pt idx="180">
                  <c:v>68.85891164781415</c:v>
                </c:pt>
                <c:pt idx="181">
                  <c:v>68.9468052583308</c:v>
                </c:pt>
                <c:pt idx="182">
                  <c:v>69.03469886884747</c:v>
                </c:pt>
                <c:pt idx="183">
                  <c:v>69.12259247936413</c:v>
                </c:pt>
                <c:pt idx="184">
                  <c:v>69.21048608988078</c:v>
                </c:pt>
                <c:pt idx="185">
                  <c:v>69.29837970039744</c:v>
                </c:pt>
                <c:pt idx="186">
                  <c:v>69.3824518495873</c:v>
                </c:pt>
                <c:pt idx="187">
                  <c:v>69.46652399877714</c:v>
                </c:pt>
                <c:pt idx="188">
                  <c:v>69.550596147967</c:v>
                </c:pt>
                <c:pt idx="189">
                  <c:v>69.63466829715685</c:v>
                </c:pt>
                <c:pt idx="190">
                  <c:v>69.7187404463467</c:v>
                </c:pt>
                <c:pt idx="191">
                  <c:v>69.80281259553655</c:v>
                </c:pt>
                <c:pt idx="192">
                  <c:v>69.8868847447264</c:v>
                </c:pt>
                <c:pt idx="193">
                  <c:v>69.97095689391625</c:v>
                </c:pt>
                <c:pt idx="194">
                  <c:v>70.0550290431061</c:v>
                </c:pt>
                <c:pt idx="195">
                  <c:v>70.13910119229595</c:v>
                </c:pt>
                <c:pt idx="196">
                  <c:v>70.2231733414858</c:v>
                </c:pt>
                <c:pt idx="197">
                  <c:v>70.30724549067565</c:v>
                </c:pt>
                <c:pt idx="198">
                  <c:v>70.3874961785387</c:v>
                </c:pt>
                <c:pt idx="199">
                  <c:v>70.46774686640174</c:v>
                </c:pt>
                <c:pt idx="200">
                  <c:v>70.54799755426478</c:v>
                </c:pt>
                <c:pt idx="201">
                  <c:v>70.62824824212782</c:v>
                </c:pt>
                <c:pt idx="202">
                  <c:v>70.70849892999087</c:v>
                </c:pt>
                <c:pt idx="203">
                  <c:v>70.78874961785391</c:v>
                </c:pt>
                <c:pt idx="204">
                  <c:v>70.86900030571695</c:v>
                </c:pt>
                <c:pt idx="205">
                  <c:v>70.94925099358</c:v>
                </c:pt>
                <c:pt idx="206">
                  <c:v>71.02950168144303</c:v>
                </c:pt>
                <c:pt idx="207">
                  <c:v>71.10975236930608</c:v>
                </c:pt>
                <c:pt idx="208">
                  <c:v>71.19000305716912</c:v>
                </c:pt>
                <c:pt idx="209">
                  <c:v>71.27025374503216</c:v>
                </c:pt>
                <c:pt idx="210">
                  <c:v>71.35050443289521</c:v>
                </c:pt>
                <c:pt idx="211">
                  <c:v>71.43075512075825</c:v>
                </c:pt>
                <c:pt idx="212">
                  <c:v>71.51100580862129</c:v>
                </c:pt>
                <c:pt idx="213">
                  <c:v>71.59125649648433</c:v>
                </c:pt>
                <c:pt idx="214">
                  <c:v>71.66768572302057</c:v>
                </c:pt>
                <c:pt idx="215">
                  <c:v>71.7441149495568</c:v>
                </c:pt>
                <c:pt idx="216">
                  <c:v>71.82054417609304</c:v>
                </c:pt>
                <c:pt idx="217">
                  <c:v>71.89697340262927</c:v>
                </c:pt>
                <c:pt idx="218">
                  <c:v>71.9734026291655</c:v>
                </c:pt>
                <c:pt idx="219">
                  <c:v>72.04983185570174</c:v>
                </c:pt>
                <c:pt idx="220">
                  <c:v>72.12626108223797</c:v>
                </c:pt>
                <c:pt idx="221">
                  <c:v>72.20269030877421</c:v>
                </c:pt>
                <c:pt idx="222">
                  <c:v>72.27911953531044</c:v>
                </c:pt>
                <c:pt idx="223">
                  <c:v>72.35554876184668</c:v>
                </c:pt>
                <c:pt idx="224">
                  <c:v>72.4319779883829</c:v>
                </c:pt>
                <c:pt idx="225">
                  <c:v>72.50458575359232</c:v>
                </c:pt>
                <c:pt idx="226">
                  <c:v>72.57719351880174</c:v>
                </c:pt>
                <c:pt idx="227">
                  <c:v>72.64980128401114</c:v>
                </c:pt>
                <c:pt idx="228">
                  <c:v>72.72240904922055</c:v>
                </c:pt>
                <c:pt idx="229">
                  <c:v>72.79501681442997</c:v>
                </c:pt>
                <c:pt idx="230">
                  <c:v>72.86762457963938</c:v>
                </c:pt>
                <c:pt idx="231">
                  <c:v>72.9402323448488</c:v>
                </c:pt>
                <c:pt idx="232">
                  <c:v>73.0090186487314</c:v>
                </c:pt>
                <c:pt idx="233">
                  <c:v>73.077804952614</c:v>
                </c:pt>
                <c:pt idx="234">
                  <c:v>73.14659125649661</c:v>
                </c:pt>
                <c:pt idx="235">
                  <c:v>73.21537756037921</c:v>
                </c:pt>
                <c:pt idx="236">
                  <c:v>73.2841638642618</c:v>
                </c:pt>
                <c:pt idx="237">
                  <c:v>73.35295016814442</c:v>
                </c:pt>
                <c:pt idx="238">
                  <c:v>73.42173647202702</c:v>
                </c:pt>
                <c:pt idx="239">
                  <c:v>73.49052277590962</c:v>
                </c:pt>
                <c:pt idx="240">
                  <c:v>73.55930907979223</c:v>
                </c:pt>
                <c:pt idx="241">
                  <c:v>73.62809538367483</c:v>
                </c:pt>
                <c:pt idx="242">
                  <c:v>73.69688168755744</c:v>
                </c:pt>
                <c:pt idx="243">
                  <c:v>73.76566799144003</c:v>
                </c:pt>
                <c:pt idx="244">
                  <c:v>73.83063283399584</c:v>
                </c:pt>
                <c:pt idx="245">
                  <c:v>73.89559767655163</c:v>
                </c:pt>
                <c:pt idx="246">
                  <c:v>73.96056251910742</c:v>
                </c:pt>
                <c:pt idx="247">
                  <c:v>74.02552736166322</c:v>
                </c:pt>
                <c:pt idx="248">
                  <c:v>74.09049220421901</c:v>
                </c:pt>
                <c:pt idx="249">
                  <c:v>74.15545704677481</c:v>
                </c:pt>
                <c:pt idx="250">
                  <c:v>74.2204218893306</c:v>
                </c:pt>
                <c:pt idx="251">
                  <c:v>74.2815652705596</c:v>
                </c:pt>
                <c:pt idx="252">
                  <c:v>74.34270865178858</c:v>
                </c:pt>
                <c:pt idx="253">
                  <c:v>74.40385203301757</c:v>
                </c:pt>
                <c:pt idx="254">
                  <c:v>74.46499541424655</c:v>
                </c:pt>
                <c:pt idx="255">
                  <c:v>74.52613879547555</c:v>
                </c:pt>
                <c:pt idx="256">
                  <c:v>74.58728217670453</c:v>
                </c:pt>
                <c:pt idx="257">
                  <c:v>74.64842555793352</c:v>
                </c:pt>
                <c:pt idx="258">
                  <c:v>74.7095689391625</c:v>
                </c:pt>
                <c:pt idx="259">
                  <c:v>74.7707123203915</c:v>
                </c:pt>
                <c:pt idx="260">
                  <c:v>74.83185570162048</c:v>
                </c:pt>
                <c:pt idx="261">
                  <c:v>74.89299908284947</c:v>
                </c:pt>
                <c:pt idx="262">
                  <c:v>74.95414246407845</c:v>
                </c:pt>
                <c:pt idx="263">
                  <c:v>75.01528584530744</c:v>
                </c:pt>
                <c:pt idx="264">
                  <c:v>75.07642922653643</c:v>
                </c:pt>
                <c:pt idx="265">
                  <c:v>75.13757260776542</c:v>
                </c:pt>
                <c:pt idx="266">
                  <c:v>75.19871598899441</c:v>
                </c:pt>
                <c:pt idx="267">
                  <c:v>75.2598593702234</c:v>
                </c:pt>
                <c:pt idx="268">
                  <c:v>75.32100275145238</c:v>
                </c:pt>
                <c:pt idx="269">
                  <c:v>75.37832467135455</c:v>
                </c:pt>
                <c:pt idx="270">
                  <c:v>75.43564659125671</c:v>
                </c:pt>
                <c:pt idx="271">
                  <c:v>75.49296851115888</c:v>
                </c:pt>
                <c:pt idx="272">
                  <c:v>75.55029043106104</c:v>
                </c:pt>
                <c:pt idx="273">
                  <c:v>75.60761235096321</c:v>
                </c:pt>
                <c:pt idx="274">
                  <c:v>75.66493427086537</c:v>
                </c:pt>
                <c:pt idx="275">
                  <c:v>75.72225619076754</c:v>
                </c:pt>
                <c:pt idx="276">
                  <c:v>75.7795781106697</c:v>
                </c:pt>
                <c:pt idx="277">
                  <c:v>75.83690003057187</c:v>
                </c:pt>
                <c:pt idx="278">
                  <c:v>75.89422195047403</c:v>
                </c:pt>
                <c:pt idx="279">
                  <c:v>75.9515438703762</c:v>
                </c:pt>
                <c:pt idx="280">
                  <c:v>76.00886579027836</c:v>
                </c:pt>
                <c:pt idx="281">
                  <c:v>76.06618771018053</c:v>
                </c:pt>
                <c:pt idx="282">
                  <c:v>76.12350963008269</c:v>
                </c:pt>
                <c:pt idx="283">
                  <c:v>76.18083154998486</c:v>
                </c:pt>
                <c:pt idx="284">
                  <c:v>76.23433200856022</c:v>
                </c:pt>
                <c:pt idx="285">
                  <c:v>76.28783246713557</c:v>
                </c:pt>
                <c:pt idx="286">
                  <c:v>76.34133292571093</c:v>
                </c:pt>
                <c:pt idx="287">
                  <c:v>76.39483338428628</c:v>
                </c:pt>
                <c:pt idx="288">
                  <c:v>76.44833384286164</c:v>
                </c:pt>
                <c:pt idx="289">
                  <c:v>76.501834301437</c:v>
                </c:pt>
                <c:pt idx="290">
                  <c:v>76.55533476001235</c:v>
                </c:pt>
                <c:pt idx="291">
                  <c:v>76.60883521858771</c:v>
                </c:pt>
                <c:pt idx="292">
                  <c:v>76.66233567716307</c:v>
                </c:pt>
                <c:pt idx="293">
                  <c:v>76.71583613573843</c:v>
                </c:pt>
                <c:pt idx="294">
                  <c:v>76.76933659431378</c:v>
                </c:pt>
                <c:pt idx="295">
                  <c:v>76.82283705288914</c:v>
                </c:pt>
                <c:pt idx="296">
                  <c:v>76.8763375114645</c:v>
                </c:pt>
                <c:pt idx="297">
                  <c:v>76.92983797003986</c:v>
                </c:pt>
                <c:pt idx="298">
                  <c:v>76.98333842861521</c:v>
                </c:pt>
                <c:pt idx="299">
                  <c:v>77.03683888719057</c:v>
                </c:pt>
                <c:pt idx="300">
                  <c:v>77.09033934576593</c:v>
                </c:pt>
                <c:pt idx="301">
                  <c:v>77.14383980434128</c:v>
                </c:pt>
                <c:pt idx="302">
                  <c:v>77.19351880158983</c:v>
                </c:pt>
                <c:pt idx="303">
                  <c:v>77.24319779883838</c:v>
                </c:pt>
                <c:pt idx="304">
                  <c:v>77.29287679608693</c:v>
                </c:pt>
                <c:pt idx="305">
                  <c:v>77.34255579333547</c:v>
                </c:pt>
                <c:pt idx="306">
                  <c:v>77.39223479058403</c:v>
                </c:pt>
                <c:pt idx="307">
                  <c:v>77.44191378783257</c:v>
                </c:pt>
                <c:pt idx="308">
                  <c:v>77.49159278508112</c:v>
                </c:pt>
                <c:pt idx="309">
                  <c:v>77.54127178232967</c:v>
                </c:pt>
                <c:pt idx="310">
                  <c:v>77.59095077957822</c:v>
                </c:pt>
                <c:pt idx="311">
                  <c:v>77.64062977682677</c:v>
                </c:pt>
                <c:pt idx="312">
                  <c:v>77.69030877407532</c:v>
                </c:pt>
                <c:pt idx="313">
                  <c:v>77.73998777132387</c:v>
                </c:pt>
                <c:pt idx="314">
                  <c:v>77.7896667685724</c:v>
                </c:pt>
                <c:pt idx="315">
                  <c:v>77.83934576582097</c:v>
                </c:pt>
                <c:pt idx="316">
                  <c:v>77.88902476306951</c:v>
                </c:pt>
                <c:pt idx="317">
                  <c:v>77.93870376031806</c:v>
                </c:pt>
                <c:pt idx="318">
                  <c:v>77.98838275756661</c:v>
                </c:pt>
                <c:pt idx="319">
                  <c:v>78.03806175481516</c:v>
                </c:pt>
                <c:pt idx="320">
                  <c:v>78.0839192907369</c:v>
                </c:pt>
                <c:pt idx="321">
                  <c:v>78.12977682665864</c:v>
                </c:pt>
                <c:pt idx="322">
                  <c:v>78.17563436258038</c:v>
                </c:pt>
                <c:pt idx="323">
                  <c:v>78.22149189850212</c:v>
                </c:pt>
                <c:pt idx="324">
                  <c:v>78.26734943442386</c:v>
                </c:pt>
                <c:pt idx="325">
                  <c:v>78.3132069703456</c:v>
                </c:pt>
                <c:pt idx="326">
                  <c:v>78.35906450626734</c:v>
                </c:pt>
                <c:pt idx="327">
                  <c:v>78.40492204218908</c:v>
                </c:pt>
                <c:pt idx="328">
                  <c:v>78.45077957811083</c:v>
                </c:pt>
                <c:pt idx="329">
                  <c:v>78.49663711403257</c:v>
                </c:pt>
                <c:pt idx="330">
                  <c:v>78.5424946499543</c:v>
                </c:pt>
                <c:pt idx="331">
                  <c:v>78.58835218587605</c:v>
                </c:pt>
                <c:pt idx="332">
                  <c:v>78.63420972179778</c:v>
                </c:pt>
                <c:pt idx="333">
                  <c:v>78.68006725771953</c:v>
                </c:pt>
                <c:pt idx="334">
                  <c:v>78.72592479364127</c:v>
                </c:pt>
                <c:pt idx="335">
                  <c:v>78.77178232956301</c:v>
                </c:pt>
                <c:pt idx="336">
                  <c:v>78.81763986548475</c:v>
                </c:pt>
                <c:pt idx="337">
                  <c:v>78.86349740140649</c:v>
                </c:pt>
                <c:pt idx="338">
                  <c:v>78.90935493732823</c:v>
                </c:pt>
                <c:pt idx="339">
                  <c:v>78.95521247324997</c:v>
                </c:pt>
                <c:pt idx="340">
                  <c:v>79.00107000917171</c:v>
                </c:pt>
                <c:pt idx="341">
                  <c:v>79.04692754509345</c:v>
                </c:pt>
                <c:pt idx="342">
                  <c:v>79.08896361968837</c:v>
                </c:pt>
                <c:pt idx="343">
                  <c:v>79.13099969428328</c:v>
                </c:pt>
                <c:pt idx="344">
                  <c:v>79.17303576887821</c:v>
                </c:pt>
                <c:pt idx="345">
                  <c:v>79.21507184347313</c:v>
                </c:pt>
                <c:pt idx="346">
                  <c:v>79.25710791806804</c:v>
                </c:pt>
                <c:pt idx="347">
                  <c:v>79.29914399266296</c:v>
                </c:pt>
                <c:pt idx="348">
                  <c:v>79.34118006725788</c:v>
                </c:pt>
                <c:pt idx="349">
                  <c:v>79.3832161418528</c:v>
                </c:pt>
                <c:pt idx="350">
                  <c:v>79.42525221644772</c:v>
                </c:pt>
                <c:pt idx="351">
                  <c:v>79.46728829104263</c:v>
                </c:pt>
                <c:pt idx="352">
                  <c:v>79.50932436563755</c:v>
                </c:pt>
                <c:pt idx="353">
                  <c:v>79.55136044023247</c:v>
                </c:pt>
                <c:pt idx="354">
                  <c:v>79.59339651482739</c:v>
                </c:pt>
                <c:pt idx="355">
                  <c:v>79.63543258942231</c:v>
                </c:pt>
                <c:pt idx="356">
                  <c:v>79.67746866401722</c:v>
                </c:pt>
                <c:pt idx="357">
                  <c:v>79.71950473861214</c:v>
                </c:pt>
                <c:pt idx="358">
                  <c:v>79.76154081320706</c:v>
                </c:pt>
                <c:pt idx="359">
                  <c:v>79.80357688780198</c:v>
                </c:pt>
                <c:pt idx="360">
                  <c:v>79.8456129623969</c:v>
                </c:pt>
                <c:pt idx="361">
                  <c:v>79.88764903699182</c:v>
                </c:pt>
                <c:pt idx="362">
                  <c:v>79.92968511158674</c:v>
                </c:pt>
                <c:pt idx="363">
                  <c:v>79.97172118618165</c:v>
                </c:pt>
                <c:pt idx="364">
                  <c:v>80.01375726077657</c:v>
                </c:pt>
                <c:pt idx="365">
                  <c:v>80.05579333537149</c:v>
                </c:pt>
                <c:pt idx="366">
                  <c:v>80.0978294099664</c:v>
                </c:pt>
                <c:pt idx="367">
                  <c:v>80.13986548456133</c:v>
                </c:pt>
                <c:pt idx="368">
                  <c:v>80.18190155915624</c:v>
                </c:pt>
                <c:pt idx="369">
                  <c:v>80.22393763375116</c:v>
                </c:pt>
                <c:pt idx="370">
                  <c:v>80.26597370834608</c:v>
                </c:pt>
                <c:pt idx="371">
                  <c:v>80.308009782941</c:v>
                </c:pt>
                <c:pt idx="372">
                  <c:v>80.35004585753592</c:v>
                </c:pt>
                <c:pt idx="373">
                  <c:v>80.39208193213084</c:v>
                </c:pt>
                <c:pt idx="374">
                  <c:v>80.43411800672575</c:v>
                </c:pt>
                <c:pt idx="375">
                  <c:v>80.47615408132067</c:v>
                </c:pt>
                <c:pt idx="376">
                  <c:v>80.51436869458878</c:v>
                </c:pt>
                <c:pt idx="377">
                  <c:v>80.55258330785689</c:v>
                </c:pt>
                <c:pt idx="378">
                  <c:v>80.590797921125</c:v>
                </c:pt>
                <c:pt idx="379">
                  <c:v>80.62901253439311</c:v>
                </c:pt>
                <c:pt idx="380">
                  <c:v>80.66722714766122</c:v>
                </c:pt>
                <c:pt idx="381">
                  <c:v>80.70544176092933</c:v>
                </c:pt>
                <c:pt idx="382">
                  <c:v>80.74365637419744</c:v>
                </c:pt>
                <c:pt idx="383">
                  <c:v>80.78187098746555</c:v>
                </c:pt>
                <c:pt idx="384">
                  <c:v>80.82008560073366</c:v>
                </c:pt>
                <c:pt idx="385">
                  <c:v>80.85830021400177</c:v>
                </c:pt>
                <c:pt idx="386">
                  <c:v>80.89651482726988</c:v>
                </c:pt>
                <c:pt idx="387">
                  <c:v>80.934729440538</c:v>
                </c:pt>
                <c:pt idx="388">
                  <c:v>80.9729440538061</c:v>
                </c:pt>
                <c:pt idx="389">
                  <c:v>81.0111586670742</c:v>
                </c:pt>
                <c:pt idx="390">
                  <c:v>81.0493732803423</c:v>
                </c:pt>
                <c:pt idx="391">
                  <c:v>81.08758789361043</c:v>
                </c:pt>
                <c:pt idx="392">
                  <c:v>81.12580250687854</c:v>
                </c:pt>
                <c:pt idx="393">
                  <c:v>81.16401712014665</c:v>
                </c:pt>
                <c:pt idx="394">
                  <c:v>81.20223173341476</c:v>
                </c:pt>
                <c:pt idx="395">
                  <c:v>81.24044634668287</c:v>
                </c:pt>
                <c:pt idx="396">
                  <c:v>81.27866095995098</c:v>
                </c:pt>
                <c:pt idx="397">
                  <c:v>81.31687557321909</c:v>
                </c:pt>
                <c:pt idx="398">
                  <c:v>81.3550901864872</c:v>
                </c:pt>
                <c:pt idx="399">
                  <c:v>81.3894833384285</c:v>
                </c:pt>
                <c:pt idx="400">
                  <c:v>81.42387649036981</c:v>
                </c:pt>
                <c:pt idx="401">
                  <c:v>81.4582696423111</c:v>
                </c:pt>
                <c:pt idx="402">
                  <c:v>81.4926627942524</c:v>
                </c:pt>
                <c:pt idx="403">
                  <c:v>81.52705594619371</c:v>
                </c:pt>
                <c:pt idx="404">
                  <c:v>81.561449098135</c:v>
                </c:pt>
                <c:pt idx="405">
                  <c:v>81.59584225007632</c:v>
                </c:pt>
                <c:pt idx="406">
                  <c:v>81.63023540201761</c:v>
                </c:pt>
                <c:pt idx="407">
                  <c:v>81.66462855395892</c:v>
                </c:pt>
                <c:pt idx="408">
                  <c:v>81.69902170590022</c:v>
                </c:pt>
                <c:pt idx="409">
                  <c:v>81.73341485784152</c:v>
                </c:pt>
                <c:pt idx="410">
                  <c:v>81.76780800978283</c:v>
                </c:pt>
                <c:pt idx="411">
                  <c:v>81.80220116172413</c:v>
                </c:pt>
                <c:pt idx="412">
                  <c:v>81.83659431366543</c:v>
                </c:pt>
                <c:pt idx="413">
                  <c:v>81.87098746560673</c:v>
                </c:pt>
                <c:pt idx="414">
                  <c:v>81.90538061754803</c:v>
                </c:pt>
                <c:pt idx="415">
                  <c:v>81.93977376948934</c:v>
                </c:pt>
                <c:pt idx="416">
                  <c:v>81.97416692143063</c:v>
                </c:pt>
                <c:pt idx="417">
                  <c:v>82.00856007337194</c:v>
                </c:pt>
                <c:pt idx="418">
                  <c:v>82.04295322531324</c:v>
                </c:pt>
                <c:pt idx="419">
                  <c:v>82.07734637725454</c:v>
                </c:pt>
                <c:pt idx="420">
                  <c:v>82.11173952919584</c:v>
                </c:pt>
                <c:pt idx="421">
                  <c:v>82.14613268113714</c:v>
                </c:pt>
                <c:pt idx="422">
                  <c:v>82.18052583307845</c:v>
                </c:pt>
                <c:pt idx="423">
                  <c:v>82.21491898501975</c:v>
                </c:pt>
                <c:pt idx="424">
                  <c:v>82.24931213696105</c:v>
                </c:pt>
                <c:pt idx="425">
                  <c:v>82.28370528890235</c:v>
                </c:pt>
                <c:pt idx="426">
                  <c:v>82.31809844084365</c:v>
                </c:pt>
                <c:pt idx="427">
                  <c:v>82.35249159278496</c:v>
                </c:pt>
                <c:pt idx="428">
                  <c:v>82.38688474472626</c:v>
                </c:pt>
                <c:pt idx="429">
                  <c:v>82.42127789666756</c:v>
                </c:pt>
                <c:pt idx="430">
                  <c:v>82.45567104860886</c:v>
                </c:pt>
                <c:pt idx="431">
                  <c:v>82.49006420055016</c:v>
                </c:pt>
                <c:pt idx="432">
                  <c:v>82.52445735249147</c:v>
                </c:pt>
                <c:pt idx="433">
                  <c:v>82.55885050443277</c:v>
                </c:pt>
                <c:pt idx="434">
                  <c:v>82.59324365637407</c:v>
                </c:pt>
                <c:pt idx="435">
                  <c:v>82.62763680831537</c:v>
                </c:pt>
                <c:pt idx="436">
                  <c:v>82.66202996025667</c:v>
                </c:pt>
                <c:pt idx="437">
                  <c:v>82.69642311219798</c:v>
                </c:pt>
                <c:pt idx="438">
                  <c:v>82.73081626413927</c:v>
                </c:pt>
                <c:pt idx="439">
                  <c:v>82.76520941608058</c:v>
                </c:pt>
                <c:pt idx="440">
                  <c:v>82.79960256802188</c:v>
                </c:pt>
                <c:pt idx="441">
                  <c:v>82.83399571996318</c:v>
                </c:pt>
                <c:pt idx="442">
                  <c:v>82.86838887190449</c:v>
                </c:pt>
                <c:pt idx="443">
                  <c:v>82.90278202384579</c:v>
                </c:pt>
                <c:pt idx="444">
                  <c:v>82.93335371446028</c:v>
                </c:pt>
                <c:pt idx="445">
                  <c:v>82.96392540507477</c:v>
                </c:pt>
                <c:pt idx="446">
                  <c:v>82.99449709568927</c:v>
                </c:pt>
                <c:pt idx="447">
                  <c:v>83.02506878630376</c:v>
                </c:pt>
                <c:pt idx="448">
                  <c:v>83.05564047691825</c:v>
                </c:pt>
                <c:pt idx="449">
                  <c:v>83.08621216753275</c:v>
                </c:pt>
                <c:pt idx="450">
                  <c:v>83.11678385814724</c:v>
                </c:pt>
                <c:pt idx="451">
                  <c:v>83.14735554876174</c:v>
                </c:pt>
                <c:pt idx="452">
                  <c:v>83.17792723937623</c:v>
                </c:pt>
                <c:pt idx="453">
                  <c:v>83.20849892999072</c:v>
                </c:pt>
                <c:pt idx="454">
                  <c:v>83.23907062060521</c:v>
                </c:pt>
                <c:pt idx="455">
                  <c:v>83.26964231121971</c:v>
                </c:pt>
                <c:pt idx="456">
                  <c:v>83.3002140018342</c:v>
                </c:pt>
                <c:pt idx="457">
                  <c:v>83.3307856924487</c:v>
                </c:pt>
                <c:pt idx="458">
                  <c:v>83.36135738306319</c:v>
                </c:pt>
                <c:pt idx="459">
                  <c:v>83.39192907367768</c:v>
                </c:pt>
                <c:pt idx="460">
                  <c:v>83.42250076429218</c:v>
                </c:pt>
                <c:pt idx="461">
                  <c:v>83.45307245490667</c:v>
                </c:pt>
                <c:pt idx="462">
                  <c:v>83.48364414552117</c:v>
                </c:pt>
                <c:pt idx="463">
                  <c:v>83.51421583613566</c:v>
                </c:pt>
                <c:pt idx="464">
                  <c:v>83.54478752675016</c:v>
                </c:pt>
                <c:pt idx="465">
                  <c:v>83.57535921736465</c:v>
                </c:pt>
                <c:pt idx="466">
                  <c:v>83.60593090797914</c:v>
                </c:pt>
                <c:pt idx="467">
                  <c:v>83.63650259859364</c:v>
                </c:pt>
                <c:pt idx="468">
                  <c:v>83.66707428920813</c:v>
                </c:pt>
                <c:pt idx="469">
                  <c:v>83.69764597982262</c:v>
                </c:pt>
                <c:pt idx="470">
                  <c:v>83.72821767043711</c:v>
                </c:pt>
                <c:pt idx="471">
                  <c:v>83.75878936105161</c:v>
                </c:pt>
                <c:pt idx="472">
                  <c:v>83.78936105166611</c:v>
                </c:pt>
                <c:pt idx="473">
                  <c:v>83.8199327422806</c:v>
                </c:pt>
                <c:pt idx="474">
                  <c:v>83.85050443289509</c:v>
                </c:pt>
                <c:pt idx="475">
                  <c:v>83.88107612350959</c:v>
                </c:pt>
                <c:pt idx="476">
                  <c:v>83.91164781412408</c:v>
                </c:pt>
                <c:pt idx="477">
                  <c:v>83.94221950473857</c:v>
                </c:pt>
                <c:pt idx="478">
                  <c:v>83.97279119535307</c:v>
                </c:pt>
                <c:pt idx="479">
                  <c:v>84.00336288596756</c:v>
                </c:pt>
                <c:pt idx="480">
                  <c:v>84.03393457658206</c:v>
                </c:pt>
                <c:pt idx="481">
                  <c:v>84.06450626719654</c:v>
                </c:pt>
                <c:pt idx="482">
                  <c:v>84.09507795781104</c:v>
                </c:pt>
                <c:pt idx="483">
                  <c:v>84.12564964842554</c:v>
                </c:pt>
                <c:pt idx="484">
                  <c:v>84.15622133904003</c:v>
                </c:pt>
                <c:pt idx="485">
                  <c:v>84.18679302965452</c:v>
                </c:pt>
                <c:pt idx="486">
                  <c:v>84.217364720269</c:v>
                </c:pt>
                <c:pt idx="487">
                  <c:v>84.24793641088351</c:v>
                </c:pt>
                <c:pt idx="488">
                  <c:v>84.27850810149801</c:v>
                </c:pt>
                <c:pt idx="489">
                  <c:v>84.3090797921125</c:v>
                </c:pt>
                <c:pt idx="490">
                  <c:v>84.33965148272699</c:v>
                </c:pt>
                <c:pt idx="491">
                  <c:v>84.37022317334148</c:v>
                </c:pt>
                <c:pt idx="492">
                  <c:v>84.40079486395598</c:v>
                </c:pt>
                <c:pt idx="493">
                  <c:v>84.43136655457047</c:v>
                </c:pt>
                <c:pt idx="494">
                  <c:v>84.46193824518497</c:v>
                </c:pt>
                <c:pt idx="495">
                  <c:v>84.49250993579946</c:v>
                </c:pt>
                <c:pt idx="496">
                  <c:v>84.52308162641395</c:v>
                </c:pt>
                <c:pt idx="497">
                  <c:v>84.55365331702845</c:v>
                </c:pt>
                <c:pt idx="498">
                  <c:v>84.58422500764294</c:v>
                </c:pt>
                <c:pt idx="499">
                  <c:v>84.61479669825743</c:v>
                </c:pt>
                <c:pt idx="500">
                  <c:v>84.64536838887193</c:v>
                </c:pt>
                <c:pt idx="501">
                  <c:v>84.67594007948642</c:v>
                </c:pt>
                <c:pt idx="502">
                  <c:v>84.70651177010091</c:v>
                </c:pt>
                <c:pt idx="503">
                  <c:v>84.7370834607154</c:v>
                </c:pt>
                <c:pt idx="504">
                  <c:v>84.7676551513299</c:v>
                </c:pt>
                <c:pt idx="505">
                  <c:v>84.7982268419444</c:v>
                </c:pt>
                <c:pt idx="506">
                  <c:v>84.82879853255889</c:v>
                </c:pt>
                <c:pt idx="507">
                  <c:v>84.85554876184658</c:v>
                </c:pt>
                <c:pt idx="508">
                  <c:v>84.88229899113426</c:v>
                </c:pt>
                <c:pt idx="509">
                  <c:v>84.90904922042195</c:v>
                </c:pt>
                <c:pt idx="510">
                  <c:v>84.93579944970963</c:v>
                </c:pt>
                <c:pt idx="511">
                  <c:v>84.9625496789973</c:v>
                </c:pt>
                <c:pt idx="512">
                  <c:v>84.989299908285</c:v>
                </c:pt>
                <c:pt idx="513">
                  <c:v>85.01605013757269</c:v>
                </c:pt>
                <c:pt idx="514">
                  <c:v>85.04280036686038</c:v>
                </c:pt>
                <c:pt idx="515">
                  <c:v>85.06955059614806</c:v>
                </c:pt>
                <c:pt idx="516">
                  <c:v>85.09630082543575</c:v>
                </c:pt>
                <c:pt idx="517">
                  <c:v>85.12305105472343</c:v>
                </c:pt>
                <c:pt idx="518">
                  <c:v>85.14980128401111</c:v>
                </c:pt>
                <c:pt idx="519">
                  <c:v>85.1765515132988</c:v>
                </c:pt>
                <c:pt idx="520">
                  <c:v>85.20330174258649</c:v>
                </c:pt>
                <c:pt idx="521">
                  <c:v>85.23005197187417</c:v>
                </c:pt>
                <c:pt idx="522">
                  <c:v>85.25680220116186</c:v>
                </c:pt>
                <c:pt idx="523">
                  <c:v>85.28355243044955</c:v>
                </c:pt>
                <c:pt idx="524">
                  <c:v>85.31030265973723</c:v>
                </c:pt>
                <c:pt idx="525">
                  <c:v>85.33705288902492</c:v>
                </c:pt>
                <c:pt idx="526">
                  <c:v>85.3638031183126</c:v>
                </c:pt>
                <c:pt idx="527">
                  <c:v>85.39055334760028</c:v>
                </c:pt>
                <c:pt idx="528">
                  <c:v>85.41730357688797</c:v>
                </c:pt>
                <c:pt idx="529">
                  <c:v>85.44405380617565</c:v>
                </c:pt>
                <c:pt idx="530">
                  <c:v>85.47080403546335</c:v>
                </c:pt>
                <c:pt idx="531">
                  <c:v>85.49755426475103</c:v>
                </c:pt>
                <c:pt idx="532">
                  <c:v>85.52430449403871</c:v>
                </c:pt>
                <c:pt idx="533">
                  <c:v>85.5510547233264</c:v>
                </c:pt>
                <c:pt idx="534">
                  <c:v>85.57780495261409</c:v>
                </c:pt>
                <c:pt idx="535">
                  <c:v>85.60455518190177</c:v>
                </c:pt>
                <c:pt idx="536">
                  <c:v>85.63130541118946</c:v>
                </c:pt>
                <c:pt idx="537">
                  <c:v>85.65805564047714</c:v>
                </c:pt>
                <c:pt idx="538">
                  <c:v>85.68480586976483</c:v>
                </c:pt>
                <c:pt idx="539">
                  <c:v>85.7115560990525</c:v>
                </c:pt>
                <c:pt idx="540">
                  <c:v>85.7383063283402</c:v>
                </c:pt>
                <c:pt idx="541">
                  <c:v>85.76505655762789</c:v>
                </c:pt>
                <c:pt idx="542">
                  <c:v>85.79180678691557</c:v>
                </c:pt>
                <c:pt idx="543">
                  <c:v>85.81855701620326</c:v>
                </c:pt>
                <c:pt idx="544">
                  <c:v>85.84530724549094</c:v>
                </c:pt>
                <c:pt idx="545">
                  <c:v>85.87205747477863</c:v>
                </c:pt>
                <c:pt idx="546">
                  <c:v>85.89880770406631</c:v>
                </c:pt>
                <c:pt idx="547">
                  <c:v>85.925557933354</c:v>
                </c:pt>
                <c:pt idx="548">
                  <c:v>85.95230816264169</c:v>
                </c:pt>
                <c:pt idx="549">
                  <c:v>85.97905839192937</c:v>
                </c:pt>
                <c:pt idx="550">
                  <c:v>86.00580862121705</c:v>
                </c:pt>
                <c:pt idx="551">
                  <c:v>86.03255885050474</c:v>
                </c:pt>
                <c:pt idx="552">
                  <c:v>86.05930907979243</c:v>
                </c:pt>
                <c:pt idx="553">
                  <c:v>86.08605930908011</c:v>
                </c:pt>
                <c:pt idx="554">
                  <c:v>86.1128095383678</c:v>
                </c:pt>
                <c:pt idx="555">
                  <c:v>86.13955976765548</c:v>
                </c:pt>
                <c:pt idx="556">
                  <c:v>86.16630999694317</c:v>
                </c:pt>
                <c:pt idx="557">
                  <c:v>86.19306022623085</c:v>
                </c:pt>
                <c:pt idx="558">
                  <c:v>86.21981045551854</c:v>
                </c:pt>
                <c:pt idx="559">
                  <c:v>86.2465606848062</c:v>
                </c:pt>
                <c:pt idx="560">
                  <c:v>86.27331091409391</c:v>
                </c:pt>
                <c:pt idx="561">
                  <c:v>86.3000611433816</c:v>
                </c:pt>
                <c:pt idx="562">
                  <c:v>86.32681137266928</c:v>
                </c:pt>
                <c:pt idx="563">
                  <c:v>86.35356160195697</c:v>
                </c:pt>
                <c:pt idx="564">
                  <c:v>86.37649036991783</c:v>
                </c:pt>
                <c:pt idx="565">
                  <c:v>86.3994191378787</c:v>
                </c:pt>
                <c:pt idx="566">
                  <c:v>86.42234790583956</c:v>
                </c:pt>
                <c:pt idx="567">
                  <c:v>86.44527667380042</c:v>
                </c:pt>
                <c:pt idx="568">
                  <c:v>86.46820544176128</c:v>
                </c:pt>
                <c:pt idx="569">
                  <c:v>86.49113420972214</c:v>
                </c:pt>
                <c:pt idx="570">
                  <c:v>86.51406297768301</c:v>
                </c:pt>
                <c:pt idx="571">
                  <c:v>86.53699174564387</c:v>
                </c:pt>
                <c:pt idx="572">
                  <c:v>86.55992051360474</c:v>
                </c:pt>
                <c:pt idx="573">
                  <c:v>86.5828492815656</c:v>
                </c:pt>
                <c:pt idx="574">
                  <c:v>86.60577804952646</c:v>
                </c:pt>
                <c:pt idx="575">
                  <c:v>86.62870681748733</c:v>
                </c:pt>
                <c:pt idx="576">
                  <c:v>86.6516355854482</c:v>
                </c:pt>
                <c:pt idx="577">
                  <c:v>86.67456435340905</c:v>
                </c:pt>
                <c:pt idx="578">
                  <c:v>86.69749312136991</c:v>
                </c:pt>
                <c:pt idx="579">
                  <c:v>86.72042188933077</c:v>
                </c:pt>
                <c:pt idx="580">
                  <c:v>86.74335065729164</c:v>
                </c:pt>
                <c:pt idx="581">
                  <c:v>86.7662794252525</c:v>
                </c:pt>
                <c:pt idx="582">
                  <c:v>86.78920819321337</c:v>
                </c:pt>
                <c:pt idx="583">
                  <c:v>86.81213696117423</c:v>
                </c:pt>
                <c:pt idx="584">
                  <c:v>86.8350657291351</c:v>
                </c:pt>
                <c:pt idx="585">
                  <c:v>86.85799449709595</c:v>
                </c:pt>
                <c:pt idx="586">
                  <c:v>86.88092326505682</c:v>
                </c:pt>
                <c:pt idx="587">
                  <c:v>86.90385203301768</c:v>
                </c:pt>
                <c:pt idx="588">
                  <c:v>86.92678080097855</c:v>
                </c:pt>
                <c:pt idx="589">
                  <c:v>86.9497095689394</c:v>
                </c:pt>
                <c:pt idx="590">
                  <c:v>86.97263833690027</c:v>
                </c:pt>
                <c:pt idx="591">
                  <c:v>86.99556710486114</c:v>
                </c:pt>
                <c:pt idx="592">
                  <c:v>87.018495872822</c:v>
                </c:pt>
                <c:pt idx="593">
                  <c:v>87.04142464078286</c:v>
                </c:pt>
                <c:pt idx="594">
                  <c:v>87.06435340874372</c:v>
                </c:pt>
                <c:pt idx="595">
                  <c:v>87.08728217670459</c:v>
                </c:pt>
                <c:pt idx="596">
                  <c:v>87.11021094466545</c:v>
                </c:pt>
                <c:pt idx="597">
                  <c:v>87.13313971262632</c:v>
                </c:pt>
                <c:pt idx="598">
                  <c:v>87.15606848058718</c:v>
                </c:pt>
                <c:pt idx="599">
                  <c:v>87.17899724854804</c:v>
                </c:pt>
                <c:pt idx="600">
                  <c:v>87.20192601650891</c:v>
                </c:pt>
                <c:pt idx="601">
                  <c:v>87.22485478446977</c:v>
                </c:pt>
                <c:pt idx="602">
                  <c:v>87.24778355243063</c:v>
                </c:pt>
                <c:pt idx="603">
                  <c:v>87.2707123203915</c:v>
                </c:pt>
                <c:pt idx="604">
                  <c:v>87.29364108835235</c:v>
                </c:pt>
                <c:pt idx="605">
                  <c:v>87.31656985631322</c:v>
                </c:pt>
                <c:pt idx="606">
                  <c:v>87.33949862427408</c:v>
                </c:pt>
                <c:pt idx="607">
                  <c:v>87.36242739223495</c:v>
                </c:pt>
                <c:pt idx="608">
                  <c:v>87.38535616019581</c:v>
                </c:pt>
                <c:pt idx="609">
                  <c:v>87.40828492815667</c:v>
                </c:pt>
                <c:pt idx="610">
                  <c:v>87.4312136961175</c:v>
                </c:pt>
                <c:pt idx="611">
                  <c:v>87.4541424640784</c:v>
                </c:pt>
                <c:pt idx="612">
                  <c:v>87.47707123203926</c:v>
                </c:pt>
                <c:pt idx="613">
                  <c:v>87.50000000000013</c:v>
                </c:pt>
                <c:pt idx="614">
                  <c:v>87.52292876796099</c:v>
                </c:pt>
                <c:pt idx="615">
                  <c:v>87.54585753592185</c:v>
                </c:pt>
                <c:pt idx="616">
                  <c:v>87.56878630388272</c:v>
                </c:pt>
                <c:pt idx="617">
                  <c:v>87.59171507184358</c:v>
                </c:pt>
                <c:pt idx="618">
                  <c:v>87.61464383980444</c:v>
                </c:pt>
                <c:pt idx="619">
                  <c:v>87.63757260776531</c:v>
                </c:pt>
                <c:pt idx="620">
                  <c:v>87.66050137572617</c:v>
                </c:pt>
                <c:pt idx="621">
                  <c:v>87.68343014368703</c:v>
                </c:pt>
                <c:pt idx="622">
                  <c:v>87.7063589116479</c:v>
                </c:pt>
                <c:pt idx="623">
                  <c:v>87.72928767960875</c:v>
                </c:pt>
                <c:pt idx="624">
                  <c:v>87.75221644756962</c:v>
                </c:pt>
                <c:pt idx="625">
                  <c:v>87.77514521553049</c:v>
                </c:pt>
                <c:pt idx="626">
                  <c:v>87.79807398349135</c:v>
                </c:pt>
                <c:pt idx="627">
                  <c:v>87.82100275145221</c:v>
                </c:pt>
                <c:pt idx="628">
                  <c:v>87.84393151941308</c:v>
                </c:pt>
                <c:pt idx="629">
                  <c:v>87.86686028737393</c:v>
                </c:pt>
                <c:pt idx="630">
                  <c:v>87.8897890553348</c:v>
                </c:pt>
                <c:pt idx="631">
                  <c:v>87.91271782329567</c:v>
                </c:pt>
                <c:pt idx="632">
                  <c:v>87.93564659125653</c:v>
                </c:pt>
                <c:pt idx="633">
                  <c:v>87.9585753592174</c:v>
                </c:pt>
                <c:pt idx="634">
                  <c:v>87.98150412717825</c:v>
                </c:pt>
                <c:pt idx="635">
                  <c:v>88.00443289513912</c:v>
                </c:pt>
                <c:pt idx="636">
                  <c:v>88.02736166309998</c:v>
                </c:pt>
                <c:pt idx="637">
                  <c:v>88.05029043106084</c:v>
                </c:pt>
                <c:pt idx="638">
                  <c:v>88.07321919902171</c:v>
                </c:pt>
                <c:pt idx="639">
                  <c:v>88.09614796698257</c:v>
                </c:pt>
                <c:pt idx="640">
                  <c:v>88.11907673494343</c:v>
                </c:pt>
                <c:pt idx="641">
                  <c:v>88.1420055029043</c:v>
                </c:pt>
                <c:pt idx="642">
                  <c:v>88.16493427086516</c:v>
                </c:pt>
                <c:pt idx="643">
                  <c:v>88.18786303882602</c:v>
                </c:pt>
                <c:pt idx="644">
                  <c:v>88.21079180678689</c:v>
                </c:pt>
                <c:pt idx="645">
                  <c:v>88.23372057474774</c:v>
                </c:pt>
                <c:pt idx="646">
                  <c:v>88.25664934270861</c:v>
                </c:pt>
                <c:pt idx="647">
                  <c:v>88.27957811066948</c:v>
                </c:pt>
                <c:pt idx="648">
                  <c:v>88.30250687863034</c:v>
                </c:pt>
                <c:pt idx="649">
                  <c:v>88.3254356465912</c:v>
                </c:pt>
                <c:pt idx="650">
                  <c:v>88.34836441455207</c:v>
                </c:pt>
                <c:pt idx="651">
                  <c:v>88.37129318251293</c:v>
                </c:pt>
                <c:pt idx="652">
                  <c:v>88.3942219504738</c:v>
                </c:pt>
                <c:pt idx="653">
                  <c:v>88.41715071843465</c:v>
                </c:pt>
                <c:pt idx="654">
                  <c:v>88.4400794863955</c:v>
                </c:pt>
                <c:pt idx="655">
                  <c:v>88.46300825435638</c:v>
                </c:pt>
                <c:pt idx="656">
                  <c:v>88.48593702231724</c:v>
                </c:pt>
                <c:pt idx="657">
                  <c:v>88.5088657902781</c:v>
                </c:pt>
                <c:pt idx="658">
                  <c:v>88.53179455823897</c:v>
                </c:pt>
                <c:pt idx="659">
                  <c:v>88.55472332619983</c:v>
                </c:pt>
                <c:pt idx="660">
                  <c:v>88.5776520941607</c:v>
                </c:pt>
                <c:pt idx="661">
                  <c:v>88.60058086212156</c:v>
                </c:pt>
                <c:pt idx="662">
                  <c:v>88.62350963008242</c:v>
                </c:pt>
                <c:pt idx="663">
                  <c:v>88.64261693671648</c:v>
                </c:pt>
                <c:pt idx="664">
                  <c:v>88.66172424335053</c:v>
                </c:pt>
                <c:pt idx="665">
                  <c:v>88.68083154998459</c:v>
                </c:pt>
                <c:pt idx="666">
                  <c:v>88.69993885661864</c:v>
                </c:pt>
                <c:pt idx="667">
                  <c:v>88.7190461632527</c:v>
                </c:pt>
                <c:pt idx="668">
                  <c:v>88.73815346988675</c:v>
                </c:pt>
                <c:pt idx="669">
                  <c:v>88.75726077652081</c:v>
                </c:pt>
                <c:pt idx="670">
                  <c:v>88.77636808315486</c:v>
                </c:pt>
                <c:pt idx="671">
                  <c:v>88.79547538978892</c:v>
                </c:pt>
                <c:pt idx="672">
                  <c:v>88.81458269642297</c:v>
                </c:pt>
                <c:pt idx="673">
                  <c:v>88.83369000305703</c:v>
                </c:pt>
                <c:pt idx="674">
                  <c:v>88.85279730969108</c:v>
                </c:pt>
                <c:pt idx="675">
                  <c:v>88.87190461632514</c:v>
                </c:pt>
                <c:pt idx="676">
                  <c:v>88.89101192295919</c:v>
                </c:pt>
                <c:pt idx="677">
                  <c:v>88.91011922959324</c:v>
                </c:pt>
                <c:pt idx="678">
                  <c:v>88.9292265362273</c:v>
                </c:pt>
                <c:pt idx="679">
                  <c:v>88.94833384286136</c:v>
                </c:pt>
                <c:pt idx="680">
                  <c:v>88.96744114949541</c:v>
                </c:pt>
                <c:pt idx="681">
                  <c:v>88.98654845612947</c:v>
                </c:pt>
                <c:pt idx="682">
                  <c:v>89.00565576276352</c:v>
                </c:pt>
                <c:pt idx="683">
                  <c:v>89.02476306939757</c:v>
                </c:pt>
                <c:pt idx="684">
                  <c:v>89.04387037603163</c:v>
                </c:pt>
                <c:pt idx="685">
                  <c:v>89.06297768266569</c:v>
                </c:pt>
                <c:pt idx="686">
                  <c:v>89.08208498929974</c:v>
                </c:pt>
                <c:pt idx="687">
                  <c:v>89.1011922959338</c:v>
                </c:pt>
                <c:pt idx="688">
                  <c:v>89.12029960256785</c:v>
                </c:pt>
                <c:pt idx="689">
                  <c:v>89.13940690920191</c:v>
                </c:pt>
                <c:pt idx="690">
                  <c:v>89.15851421583596</c:v>
                </c:pt>
                <c:pt idx="691">
                  <c:v>89.17762152247002</c:v>
                </c:pt>
                <c:pt idx="692">
                  <c:v>89.19672882910407</c:v>
                </c:pt>
                <c:pt idx="693">
                  <c:v>89.21583613573813</c:v>
                </c:pt>
                <c:pt idx="694">
                  <c:v>89.23494344237218</c:v>
                </c:pt>
                <c:pt idx="695">
                  <c:v>89.25405074900623</c:v>
                </c:pt>
                <c:pt idx="696">
                  <c:v>89.27315805564029</c:v>
                </c:pt>
                <c:pt idx="697">
                  <c:v>89.29226536227434</c:v>
                </c:pt>
                <c:pt idx="698">
                  <c:v>89.3113726689084</c:v>
                </c:pt>
                <c:pt idx="699">
                  <c:v>89.33047997554245</c:v>
                </c:pt>
                <c:pt idx="700">
                  <c:v>89.34958728217651</c:v>
                </c:pt>
                <c:pt idx="701">
                  <c:v>89.36869458881056</c:v>
                </c:pt>
                <c:pt idx="702">
                  <c:v>89.38780189544462</c:v>
                </c:pt>
                <c:pt idx="703">
                  <c:v>89.40690920207867</c:v>
                </c:pt>
                <c:pt idx="704">
                  <c:v>89.42601650871273</c:v>
                </c:pt>
                <c:pt idx="705">
                  <c:v>89.44512381534678</c:v>
                </c:pt>
                <c:pt idx="706">
                  <c:v>89.46423112198084</c:v>
                </c:pt>
                <c:pt idx="707">
                  <c:v>89.4833384286149</c:v>
                </c:pt>
                <c:pt idx="708">
                  <c:v>89.50244573524895</c:v>
                </c:pt>
                <c:pt idx="709">
                  <c:v>89.521553041883</c:v>
                </c:pt>
                <c:pt idx="710">
                  <c:v>89.54066034851706</c:v>
                </c:pt>
                <c:pt idx="711">
                  <c:v>89.55976765515112</c:v>
                </c:pt>
                <c:pt idx="712">
                  <c:v>89.57887496178517</c:v>
                </c:pt>
                <c:pt idx="713">
                  <c:v>89.59798226841923</c:v>
                </c:pt>
                <c:pt idx="714">
                  <c:v>89.61708957505328</c:v>
                </c:pt>
                <c:pt idx="715">
                  <c:v>89.63619688168734</c:v>
                </c:pt>
                <c:pt idx="716">
                  <c:v>89.65530418832139</c:v>
                </c:pt>
                <c:pt idx="717">
                  <c:v>89.67441149495545</c:v>
                </c:pt>
                <c:pt idx="718">
                  <c:v>89.6935188015895</c:v>
                </c:pt>
                <c:pt idx="719">
                  <c:v>89.71262610822356</c:v>
                </c:pt>
                <c:pt idx="720">
                  <c:v>89.73173341485761</c:v>
                </c:pt>
                <c:pt idx="721">
                  <c:v>89.75084072149167</c:v>
                </c:pt>
                <c:pt idx="722">
                  <c:v>89.76994802812573</c:v>
                </c:pt>
                <c:pt idx="723">
                  <c:v>89.78905533475978</c:v>
                </c:pt>
                <c:pt idx="724">
                  <c:v>89.80816264139383</c:v>
                </c:pt>
                <c:pt idx="725">
                  <c:v>89.8272699480279</c:v>
                </c:pt>
                <c:pt idx="726">
                  <c:v>89.84637725466195</c:v>
                </c:pt>
                <c:pt idx="727">
                  <c:v>89.865484561296</c:v>
                </c:pt>
                <c:pt idx="728">
                  <c:v>89.88459186793005</c:v>
                </c:pt>
                <c:pt idx="729">
                  <c:v>89.90369917456411</c:v>
                </c:pt>
                <c:pt idx="730">
                  <c:v>89.92280648119816</c:v>
                </c:pt>
                <c:pt idx="731">
                  <c:v>89.9419137878322</c:v>
                </c:pt>
                <c:pt idx="732">
                  <c:v>89.96102109446627</c:v>
                </c:pt>
                <c:pt idx="733">
                  <c:v>89.98012840110033</c:v>
                </c:pt>
                <c:pt idx="734">
                  <c:v>89.99923570773438</c:v>
                </c:pt>
                <c:pt idx="735">
                  <c:v>90.01834301436844</c:v>
                </c:pt>
                <c:pt idx="736">
                  <c:v>90.0374503210025</c:v>
                </c:pt>
                <c:pt idx="737">
                  <c:v>90.05655762763655</c:v>
                </c:pt>
                <c:pt idx="738">
                  <c:v>90.0756649342706</c:v>
                </c:pt>
                <c:pt idx="739">
                  <c:v>90.09477224090466</c:v>
                </c:pt>
                <c:pt idx="740">
                  <c:v>90.11387954753872</c:v>
                </c:pt>
                <c:pt idx="741">
                  <c:v>90.13298685417277</c:v>
                </c:pt>
                <c:pt idx="742">
                  <c:v>90.15209416080683</c:v>
                </c:pt>
                <c:pt idx="743">
                  <c:v>90.17120146744088</c:v>
                </c:pt>
                <c:pt idx="744">
                  <c:v>90.19030877407494</c:v>
                </c:pt>
                <c:pt idx="745">
                  <c:v>90.209416080709</c:v>
                </c:pt>
                <c:pt idx="746">
                  <c:v>90.22852338734304</c:v>
                </c:pt>
                <c:pt idx="747">
                  <c:v>90.2476306939771</c:v>
                </c:pt>
                <c:pt idx="748">
                  <c:v>90.26673800061116</c:v>
                </c:pt>
                <c:pt idx="749">
                  <c:v>90.28584530724521</c:v>
                </c:pt>
                <c:pt idx="750">
                  <c:v>90.30495261387927</c:v>
                </c:pt>
                <c:pt idx="751">
                  <c:v>90.32405992051332</c:v>
                </c:pt>
                <c:pt idx="752">
                  <c:v>90.34316722714737</c:v>
                </c:pt>
                <c:pt idx="753">
                  <c:v>90.36227453378143</c:v>
                </c:pt>
                <c:pt idx="754">
                  <c:v>90.38138184041549</c:v>
                </c:pt>
                <c:pt idx="755">
                  <c:v>90.40048914704954</c:v>
                </c:pt>
                <c:pt idx="756">
                  <c:v>90.4195964536836</c:v>
                </c:pt>
                <c:pt idx="757">
                  <c:v>90.43870376031765</c:v>
                </c:pt>
                <c:pt idx="758">
                  <c:v>90.45781106695171</c:v>
                </c:pt>
                <c:pt idx="759">
                  <c:v>90.47691837358576</c:v>
                </c:pt>
                <c:pt idx="760">
                  <c:v>90.4960256802198</c:v>
                </c:pt>
                <c:pt idx="761">
                  <c:v>90.51513298685387</c:v>
                </c:pt>
                <c:pt idx="762">
                  <c:v>90.53424029348793</c:v>
                </c:pt>
                <c:pt idx="763">
                  <c:v>90.55334760012198</c:v>
                </c:pt>
                <c:pt idx="764">
                  <c:v>90.57245490675604</c:v>
                </c:pt>
                <c:pt idx="765">
                  <c:v>90.5915622133901</c:v>
                </c:pt>
                <c:pt idx="766">
                  <c:v>90.61066952002414</c:v>
                </c:pt>
                <c:pt idx="767">
                  <c:v>90.6297768266582</c:v>
                </c:pt>
                <c:pt idx="768">
                  <c:v>90.64888413329226</c:v>
                </c:pt>
                <c:pt idx="769">
                  <c:v>90.66799143992631</c:v>
                </c:pt>
                <c:pt idx="770">
                  <c:v>90.68709874656037</c:v>
                </c:pt>
                <c:pt idx="771">
                  <c:v>90.70620605319442</c:v>
                </c:pt>
                <c:pt idx="772">
                  <c:v>90.72531335982848</c:v>
                </c:pt>
                <c:pt idx="773">
                  <c:v>90.74442066646253</c:v>
                </c:pt>
                <c:pt idx="774">
                  <c:v>90.76352797309658</c:v>
                </c:pt>
                <c:pt idx="775">
                  <c:v>90.78263527973064</c:v>
                </c:pt>
                <c:pt idx="776">
                  <c:v>90.8017425863647</c:v>
                </c:pt>
                <c:pt idx="777">
                  <c:v>90.82084989299875</c:v>
                </c:pt>
                <c:pt idx="778">
                  <c:v>90.83995719963281</c:v>
                </c:pt>
                <c:pt idx="779">
                  <c:v>90.85906450626686</c:v>
                </c:pt>
                <c:pt idx="780">
                  <c:v>90.87817181290092</c:v>
                </c:pt>
                <c:pt idx="781">
                  <c:v>90.89727911953497</c:v>
                </c:pt>
                <c:pt idx="782">
                  <c:v>90.91638642616903</c:v>
                </c:pt>
                <c:pt idx="783">
                  <c:v>90.93549373280308</c:v>
                </c:pt>
                <c:pt idx="784">
                  <c:v>90.95460103943713</c:v>
                </c:pt>
                <c:pt idx="785">
                  <c:v>90.97370834607119</c:v>
                </c:pt>
                <c:pt idx="786">
                  <c:v>90.99281565270524</c:v>
                </c:pt>
                <c:pt idx="787">
                  <c:v>91.0119229593393</c:v>
                </c:pt>
                <c:pt idx="788">
                  <c:v>91.03103026597335</c:v>
                </c:pt>
                <c:pt idx="789">
                  <c:v>91.05013757260741</c:v>
                </c:pt>
                <c:pt idx="790">
                  <c:v>91.06924487924146</c:v>
                </c:pt>
                <c:pt idx="791">
                  <c:v>91.08835218587552</c:v>
                </c:pt>
                <c:pt idx="792">
                  <c:v>91.10745949250958</c:v>
                </c:pt>
                <c:pt idx="793">
                  <c:v>91.12656679914363</c:v>
                </c:pt>
                <c:pt idx="794">
                  <c:v>91.14567410577768</c:v>
                </c:pt>
                <c:pt idx="795">
                  <c:v>91.16478141241174</c:v>
                </c:pt>
                <c:pt idx="796">
                  <c:v>91.1838887190458</c:v>
                </c:pt>
                <c:pt idx="797">
                  <c:v>91.20299602567985</c:v>
                </c:pt>
                <c:pt idx="798">
                  <c:v>91.22210333231391</c:v>
                </c:pt>
                <c:pt idx="799">
                  <c:v>91.24121063894796</c:v>
                </c:pt>
                <c:pt idx="800">
                  <c:v>91.2564964842552</c:v>
                </c:pt>
                <c:pt idx="801">
                  <c:v>91.27178232956246</c:v>
                </c:pt>
                <c:pt idx="802">
                  <c:v>91.2870681748697</c:v>
                </c:pt>
                <c:pt idx="803">
                  <c:v>91.30235402017695</c:v>
                </c:pt>
                <c:pt idx="804">
                  <c:v>91.3176398654842</c:v>
                </c:pt>
                <c:pt idx="805">
                  <c:v>91.33292571079144</c:v>
                </c:pt>
                <c:pt idx="806">
                  <c:v>91.34821155609869</c:v>
                </c:pt>
                <c:pt idx="807">
                  <c:v>91.36349740140594</c:v>
                </c:pt>
                <c:pt idx="808">
                  <c:v>91.37878324671318</c:v>
                </c:pt>
                <c:pt idx="809">
                  <c:v>91.39406909202043</c:v>
                </c:pt>
                <c:pt idx="810">
                  <c:v>91.40935493732767</c:v>
                </c:pt>
                <c:pt idx="811">
                  <c:v>91.42464078263492</c:v>
                </c:pt>
                <c:pt idx="812">
                  <c:v>91.43992662794217</c:v>
                </c:pt>
                <c:pt idx="813">
                  <c:v>91.45521247324941</c:v>
                </c:pt>
                <c:pt idx="814">
                  <c:v>91.47049831855666</c:v>
                </c:pt>
                <c:pt idx="815">
                  <c:v>91.48578416386391</c:v>
                </c:pt>
                <c:pt idx="816">
                  <c:v>91.50107000917115</c:v>
                </c:pt>
                <c:pt idx="817">
                  <c:v>91.51635585447841</c:v>
                </c:pt>
                <c:pt idx="818">
                  <c:v>91.53164169978565</c:v>
                </c:pt>
                <c:pt idx="819">
                  <c:v>91.5469275450929</c:v>
                </c:pt>
                <c:pt idx="820">
                  <c:v>91.56221339040014</c:v>
                </c:pt>
                <c:pt idx="821">
                  <c:v>91.5774992357074</c:v>
                </c:pt>
                <c:pt idx="822">
                  <c:v>91.59278508101464</c:v>
                </c:pt>
                <c:pt idx="823">
                  <c:v>91.60807092632189</c:v>
                </c:pt>
                <c:pt idx="824">
                  <c:v>91.62335677162913</c:v>
                </c:pt>
                <c:pt idx="825">
                  <c:v>91.63864261693638</c:v>
                </c:pt>
                <c:pt idx="826">
                  <c:v>91.65392846224363</c:v>
                </c:pt>
                <c:pt idx="827">
                  <c:v>91.66921430755087</c:v>
                </c:pt>
                <c:pt idx="828">
                  <c:v>91.68450015285812</c:v>
                </c:pt>
                <c:pt idx="829">
                  <c:v>91.69978599816537</c:v>
                </c:pt>
                <c:pt idx="830">
                  <c:v>91.71507184347261</c:v>
                </c:pt>
                <c:pt idx="831">
                  <c:v>91.73035768877986</c:v>
                </c:pt>
                <c:pt idx="832">
                  <c:v>91.7456435340871</c:v>
                </c:pt>
                <c:pt idx="833">
                  <c:v>91.76092937939435</c:v>
                </c:pt>
                <c:pt idx="834">
                  <c:v>91.7762152247016</c:v>
                </c:pt>
                <c:pt idx="835">
                  <c:v>91.79150107000884</c:v>
                </c:pt>
                <c:pt idx="836">
                  <c:v>91.8067869153161</c:v>
                </c:pt>
                <c:pt idx="837">
                  <c:v>91.82207276062334</c:v>
                </c:pt>
                <c:pt idx="838">
                  <c:v>91.83735860593058</c:v>
                </c:pt>
                <c:pt idx="839">
                  <c:v>91.85264445123783</c:v>
                </c:pt>
                <c:pt idx="840">
                  <c:v>91.86793029654508</c:v>
                </c:pt>
                <c:pt idx="841">
                  <c:v>91.88321614185233</c:v>
                </c:pt>
                <c:pt idx="842">
                  <c:v>91.89850198715958</c:v>
                </c:pt>
                <c:pt idx="843">
                  <c:v>91.91378783246682</c:v>
                </c:pt>
                <c:pt idx="844">
                  <c:v>91.92907367777407</c:v>
                </c:pt>
                <c:pt idx="845">
                  <c:v>91.94435952308131</c:v>
                </c:pt>
                <c:pt idx="846">
                  <c:v>91.95964536838856</c:v>
                </c:pt>
                <c:pt idx="847">
                  <c:v>91.97493121369581</c:v>
                </c:pt>
                <c:pt idx="848">
                  <c:v>91.99021705900305</c:v>
                </c:pt>
                <c:pt idx="849">
                  <c:v>92.0055029043103</c:v>
                </c:pt>
                <c:pt idx="850">
                  <c:v>92.02078874961755</c:v>
                </c:pt>
                <c:pt idx="851">
                  <c:v>92.0360745949248</c:v>
                </c:pt>
                <c:pt idx="852">
                  <c:v>92.05136044023204</c:v>
                </c:pt>
                <c:pt idx="853">
                  <c:v>92.0666462855393</c:v>
                </c:pt>
                <c:pt idx="854">
                  <c:v>92.08193213084654</c:v>
                </c:pt>
                <c:pt idx="855">
                  <c:v>92.09721797615378</c:v>
                </c:pt>
                <c:pt idx="856">
                  <c:v>92.11250382146103</c:v>
                </c:pt>
                <c:pt idx="857">
                  <c:v>92.12778966676828</c:v>
                </c:pt>
                <c:pt idx="858">
                  <c:v>92.14307551207553</c:v>
                </c:pt>
                <c:pt idx="859">
                  <c:v>92.15836135738277</c:v>
                </c:pt>
                <c:pt idx="860">
                  <c:v>92.17364720269002</c:v>
                </c:pt>
                <c:pt idx="861">
                  <c:v>92.18893304799727</c:v>
                </c:pt>
                <c:pt idx="862">
                  <c:v>92.20421889330451</c:v>
                </c:pt>
                <c:pt idx="863">
                  <c:v>92.21950473861176</c:v>
                </c:pt>
                <c:pt idx="864">
                  <c:v>92.234790583919</c:v>
                </c:pt>
                <c:pt idx="865">
                  <c:v>92.25007642922625</c:v>
                </c:pt>
                <c:pt idx="866">
                  <c:v>92.2653622745335</c:v>
                </c:pt>
                <c:pt idx="867">
                  <c:v>92.28064811984075</c:v>
                </c:pt>
                <c:pt idx="868">
                  <c:v>92.295933965148</c:v>
                </c:pt>
                <c:pt idx="869">
                  <c:v>92.31121981045524</c:v>
                </c:pt>
                <c:pt idx="870">
                  <c:v>92.32650565576248</c:v>
                </c:pt>
                <c:pt idx="871">
                  <c:v>92.34179150106974</c:v>
                </c:pt>
                <c:pt idx="872">
                  <c:v>92.35707734637698</c:v>
                </c:pt>
                <c:pt idx="873">
                  <c:v>92.37236319168423</c:v>
                </c:pt>
                <c:pt idx="874">
                  <c:v>92.38764903699148</c:v>
                </c:pt>
                <c:pt idx="875">
                  <c:v>92.40293488229872</c:v>
                </c:pt>
                <c:pt idx="876">
                  <c:v>92.41822072760596</c:v>
                </c:pt>
                <c:pt idx="877">
                  <c:v>92.43350657291321</c:v>
                </c:pt>
                <c:pt idx="878">
                  <c:v>92.44879241822046</c:v>
                </c:pt>
                <c:pt idx="879">
                  <c:v>92.46407826352771</c:v>
                </c:pt>
                <c:pt idx="880">
                  <c:v>92.47936410883496</c:v>
                </c:pt>
                <c:pt idx="881">
                  <c:v>92.4946499541422</c:v>
                </c:pt>
                <c:pt idx="882">
                  <c:v>92.50993579944945</c:v>
                </c:pt>
                <c:pt idx="883">
                  <c:v>92.5252216447567</c:v>
                </c:pt>
                <c:pt idx="884">
                  <c:v>92.54050749006394</c:v>
                </c:pt>
                <c:pt idx="885">
                  <c:v>92.55579333537119</c:v>
                </c:pt>
                <c:pt idx="886">
                  <c:v>92.57107918067844</c:v>
                </c:pt>
                <c:pt idx="887">
                  <c:v>92.58636502598568</c:v>
                </c:pt>
                <c:pt idx="888">
                  <c:v>92.60165087129293</c:v>
                </c:pt>
                <c:pt idx="889">
                  <c:v>92.61693671660018</c:v>
                </c:pt>
                <c:pt idx="890">
                  <c:v>92.63222256190742</c:v>
                </c:pt>
                <c:pt idx="891">
                  <c:v>92.64750840721467</c:v>
                </c:pt>
                <c:pt idx="892">
                  <c:v>92.66279425252192</c:v>
                </c:pt>
                <c:pt idx="893">
                  <c:v>92.67808009782917</c:v>
                </c:pt>
                <c:pt idx="894">
                  <c:v>92.69336594313641</c:v>
                </c:pt>
                <c:pt idx="895">
                  <c:v>92.70865178844366</c:v>
                </c:pt>
                <c:pt idx="896">
                  <c:v>92.72393763375091</c:v>
                </c:pt>
                <c:pt idx="897">
                  <c:v>92.73922347905815</c:v>
                </c:pt>
                <c:pt idx="898">
                  <c:v>92.7545093243654</c:v>
                </c:pt>
                <c:pt idx="899">
                  <c:v>92.76979516967264</c:v>
                </c:pt>
                <c:pt idx="900">
                  <c:v>92.78508101497989</c:v>
                </c:pt>
                <c:pt idx="901">
                  <c:v>92.80036686028714</c:v>
                </c:pt>
                <c:pt idx="902">
                  <c:v>92.81565270559439</c:v>
                </c:pt>
                <c:pt idx="903">
                  <c:v>92.83093855090164</c:v>
                </c:pt>
                <c:pt idx="904">
                  <c:v>92.84622439620888</c:v>
                </c:pt>
                <c:pt idx="905">
                  <c:v>92.86151024151612</c:v>
                </c:pt>
                <c:pt idx="906">
                  <c:v>92.87679608682338</c:v>
                </c:pt>
                <c:pt idx="907">
                  <c:v>92.89208193213062</c:v>
                </c:pt>
                <c:pt idx="908">
                  <c:v>92.90736777743787</c:v>
                </c:pt>
                <c:pt idx="909">
                  <c:v>92.9226536227451</c:v>
                </c:pt>
                <c:pt idx="910">
                  <c:v>92.93793946805236</c:v>
                </c:pt>
                <c:pt idx="911">
                  <c:v>92.95322531335961</c:v>
                </c:pt>
                <c:pt idx="912">
                  <c:v>92.96851115866686</c:v>
                </c:pt>
                <c:pt idx="913">
                  <c:v>92.9837970039741</c:v>
                </c:pt>
                <c:pt idx="914">
                  <c:v>92.99908284928135</c:v>
                </c:pt>
                <c:pt idx="915">
                  <c:v>93.0143686945886</c:v>
                </c:pt>
                <c:pt idx="916">
                  <c:v>93.02965453989584</c:v>
                </c:pt>
                <c:pt idx="917">
                  <c:v>93.0449403852031</c:v>
                </c:pt>
                <c:pt idx="918">
                  <c:v>93.06022623051033</c:v>
                </c:pt>
                <c:pt idx="919">
                  <c:v>93.07551207581758</c:v>
                </c:pt>
                <c:pt idx="920">
                  <c:v>93.09079792112483</c:v>
                </c:pt>
                <c:pt idx="921">
                  <c:v>93.10608376643208</c:v>
                </c:pt>
                <c:pt idx="922">
                  <c:v>93.12136961173933</c:v>
                </c:pt>
                <c:pt idx="923">
                  <c:v>93.13665545704657</c:v>
                </c:pt>
                <c:pt idx="924">
                  <c:v>93.15194130235382</c:v>
                </c:pt>
                <c:pt idx="925">
                  <c:v>93.16722714766107</c:v>
                </c:pt>
                <c:pt idx="926">
                  <c:v>93.18251299296831</c:v>
                </c:pt>
                <c:pt idx="927">
                  <c:v>93.19779883827556</c:v>
                </c:pt>
                <c:pt idx="928">
                  <c:v>93.2130846835828</c:v>
                </c:pt>
                <c:pt idx="929">
                  <c:v>93.22837052889005</c:v>
                </c:pt>
                <c:pt idx="930">
                  <c:v>93.2436563741973</c:v>
                </c:pt>
                <c:pt idx="931">
                  <c:v>93.25894221950455</c:v>
                </c:pt>
                <c:pt idx="932">
                  <c:v>93.2742280648118</c:v>
                </c:pt>
                <c:pt idx="933">
                  <c:v>93.28951391011904</c:v>
                </c:pt>
                <c:pt idx="934">
                  <c:v>93.30479975542629</c:v>
                </c:pt>
                <c:pt idx="935">
                  <c:v>93.32008560073353</c:v>
                </c:pt>
                <c:pt idx="936">
                  <c:v>93.33537144604078</c:v>
                </c:pt>
                <c:pt idx="937">
                  <c:v>93.35065729134802</c:v>
                </c:pt>
                <c:pt idx="938">
                  <c:v>93.36594313665528</c:v>
                </c:pt>
                <c:pt idx="939">
                  <c:v>93.3812289819625</c:v>
                </c:pt>
                <c:pt idx="940">
                  <c:v>93.39651482726977</c:v>
                </c:pt>
                <c:pt idx="941">
                  <c:v>93.411800672577</c:v>
                </c:pt>
                <c:pt idx="942">
                  <c:v>93.42708651788426</c:v>
                </c:pt>
                <c:pt idx="943">
                  <c:v>93.44237236319151</c:v>
                </c:pt>
                <c:pt idx="944">
                  <c:v>93.45383674717195</c:v>
                </c:pt>
                <c:pt idx="945">
                  <c:v>93.46530113115239</c:v>
                </c:pt>
                <c:pt idx="946">
                  <c:v>93.47676551513283</c:v>
                </c:pt>
                <c:pt idx="947">
                  <c:v>93.48822989911326</c:v>
                </c:pt>
                <c:pt idx="948">
                  <c:v>93.4996942830937</c:v>
                </c:pt>
                <c:pt idx="949">
                  <c:v>93.51115866707414</c:v>
                </c:pt>
                <c:pt idx="950">
                  <c:v>93.52262305105458</c:v>
                </c:pt>
                <c:pt idx="951">
                  <c:v>93.53408743503501</c:v>
                </c:pt>
                <c:pt idx="952">
                  <c:v>93.54555181901545</c:v>
                </c:pt>
                <c:pt idx="953">
                  <c:v>93.5570162029959</c:v>
                </c:pt>
                <c:pt idx="954">
                  <c:v>93.56848058697634</c:v>
                </c:pt>
                <c:pt idx="955">
                  <c:v>93.57994497095677</c:v>
                </c:pt>
                <c:pt idx="956">
                  <c:v>93.5914093549372</c:v>
                </c:pt>
                <c:pt idx="957">
                  <c:v>93.60287373891765</c:v>
                </c:pt>
                <c:pt idx="958">
                  <c:v>93.61433812289809</c:v>
                </c:pt>
                <c:pt idx="959">
                  <c:v>93.62580250687853</c:v>
                </c:pt>
                <c:pt idx="960">
                  <c:v>93.63726689085897</c:v>
                </c:pt>
                <c:pt idx="961">
                  <c:v>93.64873127483941</c:v>
                </c:pt>
                <c:pt idx="962">
                  <c:v>93.66019565881984</c:v>
                </c:pt>
                <c:pt idx="963">
                  <c:v>93.67166004280028</c:v>
                </c:pt>
                <c:pt idx="964">
                  <c:v>93.68312442678072</c:v>
                </c:pt>
                <c:pt idx="965">
                  <c:v>93.69458881076116</c:v>
                </c:pt>
                <c:pt idx="966">
                  <c:v>93.7060531947416</c:v>
                </c:pt>
                <c:pt idx="967">
                  <c:v>93.71751757872203</c:v>
                </c:pt>
                <c:pt idx="968">
                  <c:v>93.72898196270248</c:v>
                </c:pt>
                <c:pt idx="969">
                  <c:v>93.74044634668292</c:v>
                </c:pt>
                <c:pt idx="970">
                  <c:v>93.75191073066335</c:v>
                </c:pt>
                <c:pt idx="971">
                  <c:v>93.76337511464379</c:v>
                </c:pt>
                <c:pt idx="972">
                  <c:v>93.77483949862423</c:v>
                </c:pt>
                <c:pt idx="973">
                  <c:v>93.78630388260467</c:v>
                </c:pt>
                <c:pt idx="974">
                  <c:v>93.79776826658511</c:v>
                </c:pt>
                <c:pt idx="975">
                  <c:v>93.80923265056555</c:v>
                </c:pt>
                <c:pt idx="976">
                  <c:v>93.82069703454599</c:v>
                </c:pt>
                <c:pt idx="977">
                  <c:v>93.83216141852643</c:v>
                </c:pt>
                <c:pt idx="978">
                  <c:v>93.84362580250686</c:v>
                </c:pt>
                <c:pt idx="979">
                  <c:v>93.8550901864873</c:v>
                </c:pt>
                <c:pt idx="980">
                  <c:v>93.86655457046774</c:v>
                </c:pt>
                <c:pt idx="981">
                  <c:v>93.87801895444818</c:v>
                </c:pt>
                <c:pt idx="982">
                  <c:v>93.88948333842862</c:v>
                </c:pt>
                <c:pt idx="983">
                  <c:v>93.90094772240906</c:v>
                </c:pt>
                <c:pt idx="984">
                  <c:v>93.9124121063895</c:v>
                </c:pt>
                <c:pt idx="985">
                  <c:v>93.92387649036993</c:v>
                </c:pt>
                <c:pt idx="986">
                  <c:v>93.93534087435037</c:v>
                </c:pt>
                <c:pt idx="987">
                  <c:v>93.9468052583308</c:v>
                </c:pt>
                <c:pt idx="988">
                  <c:v>93.95826964231125</c:v>
                </c:pt>
                <c:pt idx="989">
                  <c:v>93.96973402629169</c:v>
                </c:pt>
                <c:pt idx="990">
                  <c:v>93.98119841027212</c:v>
                </c:pt>
                <c:pt idx="991">
                  <c:v>93.99266279425256</c:v>
                </c:pt>
                <c:pt idx="992">
                  <c:v>94.004127178233</c:v>
                </c:pt>
                <c:pt idx="993">
                  <c:v>94.01559156221344</c:v>
                </c:pt>
                <c:pt idx="994">
                  <c:v>94.02705594619388</c:v>
                </c:pt>
                <c:pt idx="995">
                  <c:v>94.03852033017432</c:v>
                </c:pt>
                <c:pt idx="996">
                  <c:v>94.04998471415476</c:v>
                </c:pt>
                <c:pt idx="997">
                  <c:v>94.0614490981352</c:v>
                </c:pt>
                <c:pt idx="998">
                  <c:v>94.07291348211563</c:v>
                </c:pt>
                <c:pt idx="999">
                  <c:v>94.08437786609608</c:v>
                </c:pt>
                <c:pt idx="1000">
                  <c:v>94.09584225007652</c:v>
                </c:pt>
                <c:pt idx="1001">
                  <c:v>94.10730663405695</c:v>
                </c:pt>
                <c:pt idx="1002">
                  <c:v>94.11877101803739</c:v>
                </c:pt>
                <c:pt idx="1003">
                  <c:v>94.13023540201783</c:v>
                </c:pt>
                <c:pt idx="1004">
                  <c:v>94.14169978599827</c:v>
                </c:pt>
                <c:pt idx="1005">
                  <c:v>94.1531641699787</c:v>
                </c:pt>
                <c:pt idx="1006">
                  <c:v>94.16462855395915</c:v>
                </c:pt>
                <c:pt idx="1007">
                  <c:v>94.17609293793959</c:v>
                </c:pt>
                <c:pt idx="1008">
                  <c:v>94.18755732192002</c:v>
                </c:pt>
                <c:pt idx="1009">
                  <c:v>94.19902170590046</c:v>
                </c:pt>
                <c:pt idx="1010">
                  <c:v>94.2104860898809</c:v>
                </c:pt>
                <c:pt idx="1011">
                  <c:v>94.22195047386134</c:v>
                </c:pt>
                <c:pt idx="1012">
                  <c:v>94.23341485784178</c:v>
                </c:pt>
                <c:pt idx="1013">
                  <c:v>94.2448792418222</c:v>
                </c:pt>
                <c:pt idx="1014">
                  <c:v>94.25634362580265</c:v>
                </c:pt>
                <c:pt idx="1015">
                  <c:v>94.2678080097831</c:v>
                </c:pt>
                <c:pt idx="1016">
                  <c:v>94.27927239376353</c:v>
                </c:pt>
                <c:pt idx="1017">
                  <c:v>94.29073677774397</c:v>
                </c:pt>
                <c:pt idx="1018">
                  <c:v>94.30220116172441</c:v>
                </c:pt>
                <c:pt idx="1019">
                  <c:v>94.31366554570485</c:v>
                </c:pt>
                <c:pt idx="1020">
                  <c:v>94.32512992968528</c:v>
                </c:pt>
                <c:pt idx="1021">
                  <c:v>94.33659431366573</c:v>
                </c:pt>
                <c:pt idx="1022">
                  <c:v>94.34805869764617</c:v>
                </c:pt>
                <c:pt idx="1023">
                  <c:v>94.3595230816266</c:v>
                </c:pt>
                <c:pt idx="1024">
                  <c:v>94.37098746560704</c:v>
                </c:pt>
                <c:pt idx="1025">
                  <c:v>94.38245184958748</c:v>
                </c:pt>
                <c:pt idx="1026">
                  <c:v>94.39391623356792</c:v>
                </c:pt>
                <c:pt idx="1027">
                  <c:v>94.40538061754836</c:v>
                </c:pt>
                <c:pt idx="1028">
                  <c:v>94.4168450015288</c:v>
                </c:pt>
                <c:pt idx="1029">
                  <c:v>94.42830938550924</c:v>
                </c:pt>
                <c:pt idx="1030">
                  <c:v>94.43977376948968</c:v>
                </c:pt>
                <c:pt idx="1031">
                  <c:v>94.45123815347011</c:v>
                </c:pt>
                <c:pt idx="1032">
                  <c:v>94.46270253745055</c:v>
                </c:pt>
                <c:pt idx="1033">
                  <c:v>94.474166921431</c:v>
                </c:pt>
                <c:pt idx="1034">
                  <c:v>94.48563130541143</c:v>
                </c:pt>
                <c:pt idx="1035">
                  <c:v>94.49709568939186</c:v>
                </c:pt>
                <c:pt idx="1036">
                  <c:v>94.5085600733723</c:v>
                </c:pt>
                <c:pt idx="1037">
                  <c:v>94.52002445735274</c:v>
                </c:pt>
                <c:pt idx="1038">
                  <c:v>94.53148884133318</c:v>
                </c:pt>
                <c:pt idx="1039">
                  <c:v>94.5429532253136</c:v>
                </c:pt>
                <c:pt idx="1040">
                  <c:v>94.55441760929406</c:v>
                </c:pt>
                <c:pt idx="1041">
                  <c:v>94.5658819932745</c:v>
                </c:pt>
                <c:pt idx="1042">
                  <c:v>94.57734637725494</c:v>
                </c:pt>
                <c:pt idx="1043">
                  <c:v>94.58881076123537</c:v>
                </c:pt>
                <c:pt idx="1044">
                  <c:v>94.60027514521581</c:v>
                </c:pt>
                <c:pt idx="1045">
                  <c:v>94.61173952919625</c:v>
                </c:pt>
                <c:pt idx="1046">
                  <c:v>94.6232039131767</c:v>
                </c:pt>
                <c:pt idx="1047">
                  <c:v>94.63466829715713</c:v>
                </c:pt>
                <c:pt idx="1048">
                  <c:v>94.64613268113757</c:v>
                </c:pt>
                <c:pt idx="1049">
                  <c:v>94.657597065118</c:v>
                </c:pt>
                <c:pt idx="1050">
                  <c:v>94.66906144909845</c:v>
                </c:pt>
                <c:pt idx="1051">
                  <c:v>94.68052583307889</c:v>
                </c:pt>
                <c:pt idx="1052">
                  <c:v>94.69199021705933</c:v>
                </c:pt>
                <c:pt idx="1053">
                  <c:v>94.70345460103976</c:v>
                </c:pt>
                <c:pt idx="1054">
                  <c:v>94.7149189850202</c:v>
                </c:pt>
                <c:pt idx="1055">
                  <c:v>94.72638336900064</c:v>
                </c:pt>
                <c:pt idx="1056">
                  <c:v>94.73784775298108</c:v>
                </c:pt>
                <c:pt idx="1057">
                  <c:v>94.74931213696152</c:v>
                </c:pt>
                <c:pt idx="1058">
                  <c:v>94.76077652094196</c:v>
                </c:pt>
                <c:pt idx="1059">
                  <c:v>94.7722409049224</c:v>
                </c:pt>
                <c:pt idx="1060">
                  <c:v>94.78370528890283</c:v>
                </c:pt>
                <c:pt idx="1061">
                  <c:v>94.79516967288327</c:v>
                </c:pt>
                <c:pt idx="1062">
                  <c:v>94.80663405686371</c:v>
                </c:pt>
                <c:pt idx="1063">
                  <c:v>94.81809844084415</c:v>
                </c:pt>
                <c:pt idx="1064">
                  <c:v>94.82956282482459</c:v>
                </c:pt>
                <c:pt idx="1065">
                  <c:v>94.84102720880503</c:v>
                </c:pt>
                <c:pt idx="1066">
                  <c:v>94.85249159278547</c:v>
                </c:pt>
                <c:pt idx="1067">
                  <c:v>94.86395597676591</c:v>
                </c:pt>
                <c:pt idx="1068">
                  <c:v>94.87542036074635</c:v>
                </c:pt>
                <c:pt idx="1069">
                  <c:v>94.88688474472679</c:v>
                </c:pt>
                <c:pt idx="1070">
                  <c:v>94.89834912870722</c:v>
                </c:pt>
                <c:pt idx="1071">
                  <c:v>94.90981351268766</c:v>
                </c:pt>
                <c:pt idx="1072">
                  <c:v>94.9212778966681</c:v>
                </c:pt>
                <c:pt idx="1073">
                  <c:v>94.93274228064854</c:v>
                </c:pt>
                <c:pt idx="1074">
                  <c:v>94.94420666462897</c:v>
                </c:pt>
                <c:pt idx="1075">
                  <c:v>94.95567104860942</c:v>
                </c:pt>
                <c:pt idx="1076">
                  <c:v>94.96713543258986</c:v>
                </c:pt>
                <c:pt idx="1077">
                  <c:v>94.97859981657029</c:v>
                </c:pt>
                <c:pt idx="1078">
                  <c:v>94.99006420055073</c:v>
                </c:pt>
                <c:pt idx="1079">
                  <c:v>95.00152858453117</c:v>
                </c:pt>
                <c:pt idx="1080">
                  <c:v>95.01299296851161</c:v>
                </c:pt>
                <c:pt idx="1081">
                  <c:v>95.02445735249205</c:v>
                </c:pt>
                <c:pt idx="1082">
                  <c:v>95.03592173647249</c:v>
                </c:pt>
                <c:pt idx="1083">
                  <c:v>95.04738612045293</c:v>
                </c:pt>
                <c:pt idx="1084">
                  <c:v>95.05885050443337</c:v>
                </c:pt>
                <c:pt idx="1085">
                  <c:v>95.0703148884138</c:v>
                </c:pt>
                <c:pt idx="1086">
                  <c:v>95.08177927239424</c:v>
                </c:pt>
                <c:pt idx="1087">
                  <c:v>95.09324365637468</c:v>
                </c:pt>
                <c:pt idx="1088">
                  <c:v>95.10470804035512</c:v>
                </c:pt>
                <c:pt idx="1089">
                  <c:v>95.11617242433555</c:v>
                </c:pt>
                <c:pt idx="1090">
                  <c:v>95.127636808316</c:v>
                </c:pt>
                <c:pt idx="1091">
                  <c:v>95.13910119229644</c:v>
                </c:pt>
                <c:pt idx="1092">
                  <c:v>95.15056557627688</c:v>
                </c:pt>
                <c:pt idx="1093">
                  <c:v>95.1620299602573</c:v>
                </c:pt>
                <c:pt idx="1094">
                  <c:v>95.17349434423775</c:v>
                </c:pt>
                <c:pt idx="1095">
                  <c:v>95.1849587282182</c:v>
                </c:pt>
                <c:pt idx="1096">
                  <c:v>95.19642311219863</c:v>
                </c:pt>
                <c:pt idx="1097">
                  <c:v>95.20788749617907</c:v>
                </c:pt>
                <c:pt idx="1098">
                  <c:v>95.21935188015951</c:v>
                </c:pt>
                <c:pt idx="1099">
                  <c:v>95.23081626413994</c:v>
                </c:pt>
                <c:pt idx="1100">
                  <c:v>95.24228064812038</c:v>
                </c:pt>
                <c:pt idx="1101">
                  <c:v>95.25374503210082</c:v>
                </c:pt>
                <c:pt idx="1102">
                  <c:v>95.26520941608126</c:v>
                </c:pt>
                <c:pt idx="1103">
                  <c:v>95.2766738000617</c:v>
                </c:pt>
                <c:pt idx="1104">
                  <c:v>95.28813818404214</c:v>
                </c:pt>
                <c:pt idx="1105">
                  <c:v>95.29960256802257</c:v>
                </c:pt>
                <c:pt idx="1106">
                  <c:v>95.31106695200301</c:v>
                </c:pt>
                <c:pt idx="1107">
                  <c:v>95.32253133598346</c:v>
                </c:pt>
                <c:pt idx="1108">
                  <c:v>95.33399571996389</c:v>
                </c:pt>
                <c:pt idx="1109">
                  <c:v>95.34546010394433</c:v>
                </c:pt>
                <c:pt idx="1110">
                  <c:v>95.35692448792477</c:v>
                </c:pt>
                <c:pt idx="1111">
                  <c:v>95.36838887190521</c:v>
                </c:pt>
                <c:pt idx="1112">
                  <c:v>95.37985325588565</c:v>
                </c:pt>
                <c:pt idx="1113">
                  <c:v>95.39131763986608</c:v>
                </c:pt>
                <c:pt idx="1114">
                  <c:v>95.40278202384653</c:v>
                </c:pt>
                <c:pt idx="1115">
                  <c:v>95.41424640782696</c:v>
                </c:pt>
                <c:pt idx="1116">
                  <c:v>95.4257107918074</c:v>
                </c:pt>
                <c:pt idx="1117">
                  <c:v>95.43717517578784</c:v>
                </c:pt>
                <c:pt idx="1118">
                  <c:v>95.44863955976828</c:v>
                </c:pt>
                <c:pt idx="1119">
                  <c:v>95.4601039437487</c:v>
                </c:pt>
                <c:pt idx="1120">
                  <c:v>95.47156832772916</c:v>
                </c:pt>
                <c:pt idx="1121">
                  <c:v>95.4830327117096</c:v>
                </c:pt>
                <c:pt idx="1122">
                  <c:v>95.49449709569003</c:v>
                </c:pt>
                <c:pt idx="1123">
                  <c:v>95.50596147967047</c:v>
                </c:pt>
                <c:pt idx="1124">
                  <c:v>95.51742586365091</c:v>
                </c:pt>
                <c:pt idx="1125">
                  <c:v>95.52889024763135</c:v>
                </c:pt>
                <c:pt idx="1126">
                  <c:v>95.5403546316118</c:v>
                </c:pt>
                <c:pt idx="1127">
                  <c:v>95.55181901559223</c:v>
                </c:pt>
                <c:pt idx="1128">
                  <c:v>95.56328339957266</c:v>
                </c:pt>
                <c:pt idx="1129">
                  <c:v>95.57474778355311</c:v>
                </c:pt>
                <c:pt idx="1130">
                  <c:v>95.58621216753355</c:v>
                </c:pt>
                <c:pt idx="1131">
                  <c:v>95.59767655151398</c:v>
                </c:pt>
                <c:pt idx="1132">
                  <c:v>95.60914093549442</c:v>
                </c:pt>
                <c:pt idx="1133">
                  <c:v>95.62060531947486</c:v>
                </c:pt>
                <c:pt idx="1134">
                  <c:v>95.6320697034553</c:v>
                </c:pt>
                <c:pt idx="1135">
                  <c:v>95.64353408743574</c:v>
                </c:pt>
                <c:pt idx="1136">
                  <c:v>95.65499847141618</c:v>
                </c:pt>
                <c:pt idx="1137">
                  <c:v>95.66646285539662</c:v>
                </c:pt>
                <c:pt idx="1138">
                  <c:v>95.67792723937705</c:v>
                </c:pt>
                <c:pt idx="1139">
                  <c:v>95.68939162335749</c:v>
                </c:pt>
                <c:pt idx="1140">
                  <c:v>95.70085600733793</c:v>
                </c:pt>
                <c:pt idx="1141">
                  <c:v>95.71232039131837</c:v>
                </c:pt>
                <c:pt idx="1142">
                  <c:v>95.72378477529881</c:v>
                </c:pt>
                <c:pt idx="1143">
                  <c:v>95.73524915927924</c:v>
                </c:pt>
                <c:pt idx="1144">
                  <c:v>95.74671354325968</c:v>
                </c:pt>
                <c:pt idx="1145">
                  <c:v>95.75817792724013</c:v>
                </c:pt>
                <c:pt idx="1146">
                  <c:v>95.76964231122056</c:v>
                </c:pt>
                <c:pt idx="1147">
                  <c:v>95.781106695201</c:v>
                </c:pt>
                <c:pt idx="1148">
                  <c:v>95.79257107918144</c:v>
                </c:pt>
                <c:pt idx="1149">
                  <c:v>95.80403546316188</c:v>
                </c:pt>
                <c:pt idx="1150">
                  <c:v>95.81549984714231</c:v>
                </c:pt>
                <c:pt idx="1151">
                  <c:v>95.82696423112275</c:v>
                </c:pt>
                <c:pt idx="1152">
                  <c:v>95.8384286151032</c:v>
                </c:pt>
                <c:pt idx="1153">
                  <c:v>95.84989299908364</c:v>
                </c:pt>
                <c:pt idx="1154">
                  <c:v>95.86135738306407</c:v>
                </c:pt>
                <c:pt idx="1155">
                  <c:v>95.8690003057177</c:v>
                </c:pt>
                <c:pt idx="1156">
                  <c:v>95.8766432283713</c:v>
                </c:pt>
                <c:pt idx="1157">
                  <c:v>95.88428615102492</c:v>
                </c:pt>
                <c:pt idx="1158">
                  <c:v>95.89192907367853</c:v>
                </c:pt>
                <c:pt idx="1159">
                  <c:v>95.89957199633215</c:v>
                </c:pt>
                <c:pt idx="1160">
                  <c:v>95.90721491898577</c:v>
                </c:pt>
                <c:pt idx="1161">
                  <c:v>95.91485784163938</c:v>
                </c:pt>
                <c:pt idx="1162">
                  <c:v>95.922500764293</c:v>
                </c:pt>
                <c:pt idx="1163">
                  <c:v>95.9301436869466</c:v>
                </c:pt>
                <c:pt idx="1164">
                  <c:v>95.93778660960023</c:v>
                </c:pt>
                <c:pt idx="1165">
                  <c:v>95.94542953225385</c:v>
                </c:pt>
                <c:pt idx="1166">
                  <c:v>95.95307245490747</c:v>
                </c:pt>
                <c:pt idx="1167">
                  <c:v>95.96071537756109</c:v>
                </c:pt>
                <c:pt idx="1168">
                  <c:v>95.9683583002147</c:v>
                </c:pt>
                <c:pt idx="1169">
                  <c:v>95.97600122286832</c:v>
                </c:pt>
                <c:pt idx="1170">
                  <c:v>95.98364414552194</c:v>
                </c:pt>
                <c:pt idx="1171">
                  <c:v>95.99128706817555</c:v>
                </c:pt>
                <c:pt idx="1172">
                  <c:v>95.99892999082916</c:v>
                </c:pt>
                <c:pt idx="1173">
                  <c:v>96.00657291348278</c:v>
                </c:pt>
                <c:pt idx="1174">
                  <c:v>96.0142158361364</c:v>
                </c:pt>
                <c:pt idx="1175">
                  <c:v>96.02185875879002</c:v>
                </c:pt>
                <c:pt idx="1176">
                  <c:v>96.02950168144363</c:v>
                </c:pt>
                <c:pt idx="1177">
                  <c:v>96.03714460409725</c:v>
                </c:pt>
                <c:pt idx="1178">
                  <c:v>96.04478752675087</c:v>
                </c:pt>
                <c:pt idx="1179">
                  <c:v>96.05243044940448</c:v>
                </c:pt>
                <c:pt idx="1180">
                  <c:v>96.0600733720581</c:v>
                </c:pt>
                <c:pt idx="1181">
                  <c:v>96.06771629471171</c:v>
                </c:pt>
                <c:pt idx="1182">
                  <c:v>96.07535921736533</c:v>
                </c:pt>
                <c:pt idx="1183">
                  <c:v>96.08300214001895</c:v>
                </c:pt>
                <c:pt idx="1184">
                  <c:v>96.09064506267256</c:v>
                </c:pt>
                <c:pt idx="1185">
                  <c:v>96.09828798532618</c:v>
                </c:pt>
                <c:pt idx="1186">
                  <c:v>96.1059309079798</c:v>
                </c:pt>
                <c:pt idx="1187">
                  <c:v>96.11357383063341</c:v>
                </c:pt>
                <c:pt idx="1188">
                  <c:v>96.12121675328703</c:v>
                </c:pt>
                <c:pt idx="1189">
                  <c:v>96.12885967594064</c:v>
                </c:pt>
                <c:pt idx="1190">
                  <c:v>96.13650259859426</c:v>
                </c:pt>
                <c:pt idx="1191">
                  <c:v>96.14414552124787</c:v>
                </c:pt>
                <c:pt idx="1192">
                  <c:v>96.15178844390149</c:v>
                </c:pt>
                <c:pt idx="1193">
                  <c:v>96.15943136655511</c:v>
                </c:pt>
                <c:pt idx="1194">
                  <c:v>96.16707428920872</c:v>
                </c:pt>
                <c:pt idx="1195">
                  <c:v>96.17471721186234</c:v>
                </c:pt>
                <c:pt idx="1196">
                  <c:v>96.18236013451596</c:v>
                </c:pt>
                <c:pt idx="1197">
                  <c:v>96.19000305716958</c:v>
                </c:pt>
                <c:pt idx="1198">
                  <c:v>96.1976459798232</c:v>
                </c:pt>
                <c:pt idx="1199">
                  <c:v>96.20528890247681</c:v>
                </c:pt>
                <c:pt idx="1200">
                  <c:v>96.21293182513043</c:v>
                </c:pt>
                <c:pt idx="1201">
                  <c:v>96.22057474778404</c:v>
                </c:pt>
                <c:pt idx="1202">
                  <c:v>96.22821767043765</c:v>
                </c:pt>
                <c:pt idx="1203">
                  <c:v>96.23586059309127</c:v>
                </c:pt>
                <c:pt idx="1204">
                  <c:v>96.2435035157449</c:v>
                </c:pt>
                <c:pt idx="1205">
                  <c:v>96.2511464383985</c:v>
                </c:pt>
                <c:pt idx="1206">
                  <c:v>96.25878936105212</c:v>
                </c:pt>
                <c:pt idx="1207">
                  <c:v>96.26643228370574</c:v>
                </c:pt>
                <c:pt idx="1208">
                  <c:v>96.27407520635936</c:v>
                </c:pt>
                <c:pt idx="1209">
                  <c:v>96.28171812901297</c:v>
                </c:pt>
                <c:pt idx="1210">
                  <c:v>96.28936105166659</c:v>
                </c:pt>
                <c:pt idx="1211">
                  <c:v>96.2970039743202</c:v>
                </c:pt>
                <c:pt idx="1212">
                  <c:v>96.30464689697382</c:v>
                </c:pt>
                <c:pt idx="1213">
                  <c:v>96.31228981962744</c:v>
                </c:pt>
                <c:pt idx="1214">
                  <c:v>96.31993274228105</c:v>
                </c:pt>
                <c:pt idx="1215">
                  <c:v>96.32757566493467</c:v>
                </c:pt>
                <c:pt idx="1216">
                  <c:v>96.33521858758829</c:v>
                </c:pt>
                <c:pt idx="1217">
                  <c:v>96.3428615102419</c:v>
                </c:pt>
                <c:pt idx="1218">
                  <c:v>96.35050443289552</c:v>
                </c:pt>
                <c:pt idx="1219">
                  <c:v>96.35814735554914</c:v>
                </c:pt>
                <c:pt idx="1220">
                  <c:v>96.36579027820275</c:v>
                </c:pt>
                <c:pt idx="1221">
                  <c:v>96.37343320085637</c:v>
                </c:pt>
                <c:pt idx="1222">
                  <c:v>96.38107612350998</c:v>
                </c:pt>
                <c:pt idx="1223">
                  <c:v>96.3887190461636</c:v>
                </c:pt>
                <c:pt idx="1224">
                  <c:v>96.3963619688172</c:v>
                </c:pt>
                <c:pt idx="1225">
                  <c:v>96.40400489147083</c:v>
                </c:pt>
                <c:pt idx="1226">
                  <c:v>96.41164781412445</c:v>
                </c:pt>
                <c:pt idx="1227">
                  <c:v>96.41929073677806</c:v>
                </c:pt>
                <c:pt idx="1228">
                  <c:v>96.42693365943168</c:v>
                </c:pt>
                <c:pt idx="1229">
                  <c:v>96.4345765820853</c:v>
                </c:pt>
                <c:pt idx="1230">
                  <c:v>96.4422195047389</c:v>
                </c:pt>
                <c:pt idx="1231">
                  <c:v>96.44986242739253</c:v>
                </c:pt>
                <c:pt idx="1232">
                  <c:v>96.45750535004614</c:v>
                </c:pt>
                <c:pt idx="1233">
                  <c:v>96.46514827269976</c:v>
                </c:pt>
                <c:pt idx="1234">
                  <c:v>96.47279119535338</c:v>
                </c:pt>
                <c:pt idx="1235">
                  <c:v>96.480434118007</c:v>
                </c:pt>
                <c:pt idx="1236">
                  <c:v>96.48807704066061</c:v>
                </c:pt>
                <c:pt idx="1237">
                  <c:v>96.49571996331422</c:v>
                </c:pt>
                <c:pt idx="1238">
                  <c:v>96.50336288596784</c:v>
                </c:pt>
                <c:pt idx="1239">
                  <c:v>96.51100580862146</c:v>
                </c:pt>
                <c:pt idx="1240">
                  <c:v>96.51864873127507</c:v>
                </c:pt>
                <c:pt idx="1241">
                  <c:v>96.52629165392869</c:v>
                </c:pt>
                <c:pt idx="1242">
                  <c:v>96.53393457658231</c:v>
                </c:pt>
                <c:pt idx="1243">
                  <c:v>96.54157749923592</c:v>
                </c:pt>
                <c:pt idx="1244">
                  <c:v>96.54922042188954</c:v>
                </c:pt>
                <c:pt idx="1245">
                  <c:v>96.55686334454316</c:v>
                </c:pt>
                <c:pt idx="1246">
                  <c:v>96.56450626719677</c:v>
                </c:pt>
                <c:pt idx="1247">
                  <c:v>96.57214918985039</c:v>
                </c:pt>
                <c:pt idx="1248">
                  <c:v>96.57979211250401</c:v>
                </c:pt>
                <c:pt idx="1249">
                  <c:v>96.58743503515763</c:v>
                </c:pt>
                <c:pt idx="1250">
                  <c:v>96.59507795781124</c:v>
                </c:pt>
                <c:pt idx="1251">
                  <c:v>96.60272088046486</c:v>
                </c:pt>
                <c:pt idx="1252">
                  <c:v>96.61036380311847</c:v>
                </c:pt>
                <c:pt idx="1253">
                  <c:v>96.6180067257721</c:v>
                </c:pt>
                <c:pt idx="1254">
                  <c:v>96.62564964842571</c:v>
                </c:pt>
                <c:pt idx="1255">
                  <c:v>96.63329257107932</c:v>
                </c:pt>
                <c:pt idx="1256">
                  <c:v>96.64093549373294</c:v>
                </c:pt>
                <c:pt idx="1257">
                  <c:v>96.64857841638656</c:v>
                </c:pt>
                <c:pt idx="1258">
                  <c:v>96.65622133904017</c:v>
                </c:pt>
                <c:pt idx="1259">
                  <c:v>96.66386426169378</c:v>
                </c:pt>
                <c:pt idx="1260">
                  <c:v>96.6715071843474</c:v>
                </c:pt>
                <c:pt idx="1261">
                  <c:v>96.67915010700102</c:v>
                </c:pt>
                <c:pt idx="1262">
                  <c:v>96.68679302965464</c:v>
                </c:pt>
                <c:pt idx="1263">
                  <c:v>96.69443595230825</c:v>
                </c:pt>
                <c:pt idx="1264">
                  <c:v>96.70207887496187</c:v>
                </c:pt>
                <c:pt idx="1265">
                  <c:v>96.70972179761548</c:v>
                </c:pt>
                <c:pt idx="1266">
                  <c:v>96.7173647202691</c:v>
                </c:pt>
                <c:pt idx="1267">
                  <c:v>96.72500764292272</c:v>
                </c:pt>
                <c:pt idx="1268">
                  <c:v>96.73265056557633</c:v>
                </c:pt>
                <c:pt idx="1269">
                  <c:v>96.74029348822995</c:v>
                </c:pt>
                <c:pt idx="1270">
                  <c:v>96.74793641088357</c:v>
                </c:pt>
                <c:pt idx="1271">
                  <c:v>96.75557933353718</c:v>
                </c:pt>
                <c:pt idx="1272">
                  <c:v>96.7632222561908</c:v>
                </c:pt>
                <c:pt idx="1273">
                  <c:v>96.77086517884442</c:v>
                </c:pt>
                <c:pt idx="1274">
                  <c:v>96.77850810149803</c:v>
                </c:pt>
                <c:pt idx="1275">
                  <c:v>96.78615102415165</c:v>
                </c:pt>
                <c:pt idx="1276">
                  <c:v>96.79379394680526</c:v>
                </c:pt>
                <c:pt idx="1277">
                  <c:v>96.80143686945888</c:v>
                </c:pt>
                <c:pt idx="1278">
                  <c:v>96.8090797921125</c:v>
                </c:pt>
                <c:pt idx="1279">
                  <c:v>96.81672271476612</c:v>
                </c:pt>
                <c:pt idx="1280">
                  <c:v>96.82436563741973</c:v>
                </c:pt>
                <c:pt idx="1281">
                  <c:v>96.83200856007335</c:v>
                </c:pt>
                <c:pt idx="1282">
                  <c:v>96.83965148272696</c:v>
                </c:pt>
                <c:pt idx="1283">
                  <c:v>96.84729440538058</c:v>
                </c:pt>
                <c:pt idx="1284">
                  <c:v>96.8549373280342</c:v>
                </c:pt>
                <c:pt idx="1285">
                  <c:v>96.86258025068781</c:v>
                </c:pt>
                <c:pt idx="1286">
                  <c:v>96.87022317334143</c:v>
                </c:pt>
                <c:pt idx="1287">
                  <c:v>96.87786609599504</c:v>
                </c:pt>
                <c:pt idx="1288">
                  <c:v>96.88550901864866</c:v>
                </c:pt>
                <c:pt idx="1289">
                  <c:v>96.89315194130227</c:v>
                </c:pt>
                <c:pt idx="1290">
                  <c:v>96.90079486395589</c:v>
                </c:pt>
                <c:pt idx="1291">
                  <c:v>96.90843778660951</c:v>
                </c:pt>
                <c:pt idx="1292">
                  <c:v>96.91608070926312</c:v>
                </c:pt>
                <c:pt idx="1293">
                  <c:v>96.92372363191674</c:v>
                </c:pt>
                <c:pt idx="1294">
                  <c:v>96.93136655457035</c:v>
                </c:pt>
                <c:pt idx="1295">
                  <c:v>96.93900947722397</c:v>
                </c:pt>
                <c:pt idx="1296">
                  <c:v>96.9466523998776</c:v>
                </c:pt>
                <c:pt idx="1297">
                  <c:v>96.95429532253121</c:v>
                </c:pt>
                <c:pt idx="1298">
                  <c:v>96.96193824518483</c:v>
                </c:pt>
                <c:pt idx="1299">
                  <c:v>96.96958116783844</c:v>
                </c:pt>
                <c:pt idx="1300">
                  <c:v>96.97722409049205</c:v>
                </c:pt>
                <c:pt idx="1301">
                  <c:v>96.98486701314567</c:v>
                </c:pt>
                <c:pt idx="1302">
                  <c:v>96.9925099357993</c:v>
                </c:pt>
                <c:pt idx="1303">
                  <c:v>97.00015285845291</c:v>
                </c:pt>
                <c:pt idx="1304">
                  <c:v>97.00779578110652</c:v>
                </c:pt>
                <c:pt idx="1305">
                  <c:v>97.01543870376014</c:v>
                </c:pt>
                <c:pt idx="1306">
                  <c:v>97.02308162641376</c:v>
                </c:pt>
                <c:pt idx="1307">
                  <c:v>97.03072454906737</c:v>
                </c:pt>
                <c:pt idx="1308">
                  <c:v>97.03836747172099</c:v>
                </c:pt>
                <c:pt idx="1309">
                  <c:v>97.0460103943746</c:v>
                </c:pt>
                <c:pt idx="1310">
                  <c:v>97.05365331702822</c:v>
                </c:pt>
                <c:pt idx="1311">
                  <c:v>97.06129623968184</c:v>
                </c:pt>
                <c:pt idx="1312">
                  <c:v>97.06893916233545</c:v>
                </c:pt>
                <c:pt idx="1313">
                  <c:v>97.07658208498907</c:v>
                </c:pt>
                <c:pt idx="1314">
                  <c:v>97.08422500764268</c:v>
                </c:pt>
                <c:pt idx="1315">
                  <c:v>97.0918679302963</c:v>
                </c:pt>
                <c:pt idx="1316">
                  <c:v>97.09951085294992</c:v>
                </c:pt>
                <c:pt idx="1317">
                  <c:v>97.10715377560353</c:v>
                </c:pt>
                <c:pt idx="1318">
                  <c:v>97.11479669825715</c:v>
                </c:pt>
                <c:pt idx="1319">
                  <c:v>97.12243962091077</c:v>
                </c:pt>
                <c:pt idx="1320">
                  <c:v>97.13008254356438</c:v>
                </c:pt>
                <c:pt idx="1321">
                  <c:v>97.137725466218</c:v>
                </c:pt>
                <c:pt idx="1322">
                  <c:v>97.14536838887162</c:v>
                </c:pt>
                <c:pt idx="1323">
                  <c:v>97.15301131152523</c:v>
                </c:pt>
                <c:pt idx="1324">
                  <c:v>97.16065423417884</c:v>
                </c:pt>
                <c:pt idx="1325">
                  <c:v>97.16829715683247</c:v>
                </c:pt>
                <c:pt idx="1326">
                  <c:v>97.17594007948608</c:v>
                </c:pt>
                <c:pt idx="1327">
                  <c:v>97.1835830021397</c:v>
                </c:pt>
                <c:pt idx="1328">
                  <c:v>97.1912259247933</c:v>
                </c:pt>
                <c:pt idx="1329">
                  <c:v>97.19886884744693</c:v>
                </c:pt>
                <c:pt idx="1330">
                  <c:v>97.20651177010054</c:v>
                </c:pt>
                <c:pt idx="1331">
                  <c:v>97.21415469275416</c:v>
                </c:pt>
                <c:pt idx="1332">
                  <c:v>97.22179761540778</c:v>
                </c:pt>
                <c:pt idx="1333">
                  <c:v>97.2294405380614</c:v>
                </c:pt>
                <c:pt idx="1334">
                  <c:v>97.237083460715</c:v>
                </c:pt>
                <c:pt idx="1335">
                  <c:v>97.24472638336862</c:v>
                </c:pt>
                <c:pt idx="1336">
                  <c:v>97.25236930602225</c:v>
                </c:pt>
                <c:pt idx="1337">
                  <c:v>97.26001222867586</c:v>
                </c:pt>
                <c:pt idx="1338">
                  <c:v>97.26765515132947</c:v>
                </c:pt>
                <c:pt idx="1339">
                  <c:v>97.27529807398309</c:v>
                </c:pt>
                <c:pt idx="1340">
                  <c:v>97.28294099663671</c:v>
                </c:pt>
                <c:pt idx="1341">
                  <c:v>97.29058391929032</c:v>
                </c:pt>
                <c:pt idx="1342">
                  <c:v>97.29822684194394</c:v>
                </c:pt>
                <c:pt idx="1343">
                  <c:v>97.30586976459755</c:v>
                </c:pt>
                <c:pt idx="1344">
                  <c:v>97.31351268725117</c:v>
                </c:pt>
                <c:pt idx="1345">
                  <c:v>97.3211556099048</c:v>
                </c:pt>
                <c:pt idx="1346">
                  <c:v>97.32879853255841</c:v>
                </c:pt>
                <c:pt idx="1347">
                  <c:v>97.33644145521202</c:v>
                </c:pt>
                <c:pt idx="1348">
                  <c:v>97.34408437786564</c:v>
                </c:pt>
                <c:pt idx="1349">
                  <c:v>97.35172730051926</c:v>
                </c:pt>
                <c:pt idx="1350">
                  <c:v>97.35937022317287</c:v>
                </c:pt>
                <c:pt idx="1351">
                  <c:v>97.3670131458265</c:v>
                </c:pt>
                <c:pt idx="1352">
                  <c:v>97.37465606848011</c:v>
                </c:pt>
                <c:pt idx="1353">
                  <c:v>97.38229899113372</c:v>
                </c:pt>
                <c:pt idx="1354">
                  <c:v>97.38994191378734</c:v>
                </c:pt>
                <c:pt idx="1355">
                  <c:v>97.39758483644096</c:v>
                </c:pt>
                <c:pt idx="1356">
                  <c:v>97.40522775909457</c:v>
                </c:pt>
                <c:pt idx="1357">
                  <c:v>97.41287068174818</c:v>
                </c:pt>
                <c:pt idx="1358">
                  <c:v>97.4205136044018</c:v>
                </c:pt>
                <c:pt idx="1359">
                  <c:v>97.42815652705542</c:v>
                </c:pt>
                <c:pt idx="1360">
                  <c:v>97.43579944970903</c:v>
                </c:pt>
                <c:pt idx="1361">
                  <c:v>97.44344237236265</c:v>
                </c:pt>
                <c:pt idx="1362">
                  <c:v>97.45108529501627</c:v>
                </c:pt>
                <c:pt idx="1363">
                  <c:v>97.45872821766989</c:v>
                </c:pt>
                <c:pt idx="1364">
                  <c:v>97.4663711403235</c:v>
                </c:pt>
                <c:pt idx="1365">
                  <c:v>97.4740140629771</c:v>
                </c:pt>
                <c:pt idx="1366">
                  <c:v>97.48165698563073</c:v>
                </c:pt>
                <c:pt idx="1367">
                  <c:v>97.48929990828435</c:v>
                </c:pt>
                <c:pt idx="1368">
                  <c:v>97.49694283093797</c:v>
                </c:pt>
                <c:pt idx="1369">
                  <c:v>97.50458575359158</c:v>
                </c:pt>
                <c:pt idx="1370">
                  <c:v>97.5122286762452</c:v>
                </c:pt>
                <c:pt idx="1371">
                  <c:v>97.51987159889882</c:v>
                </c:pt>
                <c:pt idx="1372">
                  <c:v>97.52751452155243</c:v>
                </c:pt>
                <c:pt idx="1373">
                  <c:v>97.53515744420604</c:v>
                </c:pt>
                <c:pt idx="1374">
                  <c:v>97.54280036685967</c:v>
                </c:pt>
                <c:pt idx="1375">
                  <c:v>97.55044328951328</c:v>
                </c:pt>
                <c:pt idx="1376">
                  <c:v>97.5580862121669</c:v>
                </c:pt>
                <c:pt idx="1377">
                  <c:v>97.56572913482051</c:v>
                </c:pt>
                <c:pt idx="1378">
                  <c:v>97.57337205747413</c:v>
                </c:pt>
                <c:pt idx="1379">
                  <c:v>97.58101498012774</c:v>
                </c:pt>
                <c:pt idx="1380">
                  <c:v>97.58865790278136</c:v>
                </c:pt>
                <c:pt idx="1381">
                  <c:v>97.59630082543498</c:v>
                </c:pt>
                <c:pt idx="1382">
                  <c:v>97.6039437480886</c:v>
                </c:pt>
                <c:pt idx="1383">
                  <c:v>97.6115866707422</c:v>
                </c:pt>
                <c:pt idx="1384">
                  <c:v>97.61922959339582</c:v>
                </c:pt>
                <c:pt idx="1385">
                  <c:v>97.62687251604945</c:v>
                </c:pt>
                <c:pt idx="1386">
                  <c:v>97.63451543870306</c:v>
                </c:pt>
                <c:pt idx="1387">
                  <c:v>97.64215836135668</c:v>
                </c:pt>
                <c:pt idx="1388">
                  <c:v>97.6498012840103</c:v>
                </c:pt>
                <c:pt idx="1389">
                  <c:v>97.65744420666391</c:v>
                </c:pt>
                <c:pt idx="1390">
                  <c:v>97.66508712931753</c:v>
                </c:pt>
                <c:pt idx="1391">
                  <c:v>97.67273005197114</c:v>
                </c:pt>
                <c:pt idx="1392">
                  <c:v>97.68037297462476</c:v>
                </c:pt>
                <c:pt idx="1393">
                  <c:v>97.68801589727838</c:v>
                </c:pt>
                <c:pt idx="1394">
                  <c:v>97.69565881993199</c:v>
                </c:pt>
                <c:pt idx="1395">
                  <c:v>97.70330174258561</c:v>
                </c:pt>
                <c:pt idx="1396">
                  <c:v>97.7109446652392</c:v>
                </c:pt>
                <c:pt idx="1397">
                  <c:v>97.71858758789284</c:v>
                </c:pt>
                <c:pt idx="1398">
                  <c:v>97.72623051054646</c:v>
                </c:pt>
                <c:pt idx="1399">
                  <c:v>97.73387343320007</c:v>
                </c:pt>
                <c:pt idx="1400">
                  <c:v>97.7415163558537</c:v>
                </c:pt>
                <c:pt idx="1401">
                  <c:v>97.7491592785073</c:v>
                </c:pt>
                <c:pt idx="1402">
                  <c:v>97.75680220116092</c:v>
                </c:pt>
                <c:pt idx="1403">
                  <c:v>97.76444512381454</c:v>
                </c:pt>
                <c:pt idx="1404">
                  <c:v>97.77208804646816</c:v>
                </c:pt>
                <c:pt idx="1405">
                  <c:v>97.77973096912177</c:v>
                </c:pt>
                <c:pt idx="1406">
                  <c:v>97.78737389177538</c:v>
                </c:pt>
                <c:pt idx="1407">
                  <c:v>97.795016814429</c:v>
                </c:pt>
                <c:pt idx="1408">
                  <c:v>97.80265973708262</c:v>
                </c:pt>
                <c:pt idx="1409">
                  <c:v>97.81030265973624</c:v>
                </c:pt>
                <c:pt idx="1410">
                  <c:v>97.81794558238985</c:v>
                </c:pt>
                <c:pt idx="1411">
                  <c:v>97.82558850504347</c:v>
                </c:pt>
                <c:pt idx="1412">
                  <c:v>97.83323142769708</c:v>
                </c:pt>
                <c:pt idx="1413">
                  <c:v>97.8408743503507</c:v>
                </c:pt>
                <c:pt idx="1414">
                  <c:v>97.84851727300432</c:v>
                </c:pt>
                <c:pt idx="1415">
                  <c:v>97.85616019565794</c:v>
                </c:pt>
                <c:pt idx="1416">
                  <c:v>97.86380311831155</c:v>
                </c:pt>
                <c:pt idx="1417">
                  <c:v>97.87144604096517</c:v>
                </c:pt>
                <c:pt idx="1418">
                  <c:v>97.87908896361878</c:v>
                </c:pt>
                <c:pt idx="1419">
                  <c:v>97.8867318862724</c:v>
                </c:pt>
                <c:pt idx="1420">
                  <c:v>97.89437480892602</c:v>
                </c:pt>
                <c:pt idx="1421">
                  <c:v>97.90201773157963</c:v>
                </c:pt>
                <c:pt idx="1422">
                  <c:v>97.90966065423324</c:v>
                </c:pt>
                <c:pt idx="1423">
                  <c:v>97.91730357688687</c:v>
                </c:pt>
                <c:pt idx="1424">
                  <c:v>97.92494649954048</c:v>
                </c:pt>
                <c:pt idx="1425">
                  <c:v>97.9325894221941</c:v>
                </c:pt>
                <c:pt idx="1426">
                  <c:v>97.9402323448477</c:v>
                </c:pt>
                <c:pt idx="1427">
                  <c:v>97.94787526750133</c:v>
                </c:pt>
                <c:pt idx="1428">
                  <c:v>97.95551819015495</c:v>
                </c:pt>
                <c:pt idx="1429">
                  <c:v>97.96316111280856</c:v>
                </c:pt>
                <c:pt idx="1430">
                  <c:v>97.97080403546218</c:v>
                </c:pt>
                <c:pt idx="1431">
                  <c:v>97.9784469581158</c:v>
                </c:pt>
                <c:pt idx="1432">
                  <c:v>97.98608988076941</c:v>
                </c:pt>
                <c:pt idx="1433">
                  <c:v>97.99373280342303</c:v>
                </c:pt>
                <c:pt idx="1434">
                  <c:v>98.00137572607665</c:v>
                </c:pt>
                <c:pt idx="1435">
                  <c:v>98.00901864873026</c:v>
                </c:pt>
                <c:pt idx="1436">
                  <c:v>98.01666157138387</c:v>
                </c:pt>
                <c:pt idx="1437">
                  <c:v>98.0243044940375</c:v>
                </c:pt>
                <c:pt idx="1438">
                  <c:v>98.03194741669111</c:v>
                </c:pt>
                <c:pt idx="1439">
                  <c:v>98.03959033934473</c:v>
                </c:pt>
                <c:pt idx="1440">
                  <c:v>98.04723326199834</c:v>
                </c:pt>
                <c:pt idx="1441">
                  <c:v>98.05487618465196</c:v>
                </c:pt>
                <c:pt idx="1442">
                  <c:v>98.06251910730557</c:v>
                </c:pt>
                <c:pt idx="1443">
                  <c:v>98.07016202995919</c:v>
                </c:pt>
                <c:pt idx="1444">
                  <c:v>98.07780495261281</c:v>
                </c:pt>
                <c:pt idx="1445">
                  <c:v>98.08544787526642</c:v>
                </c:pt>
                <c:pt idx="1446">
                  <c:v>98.09309079792004</c:v>
                </c:pt>
                <c:pt idx="1447">
                  <c:v>98.10073372057366</c:v>
                </c:pt>
                <c:pt idx="1448">
                  <c:v>98.10837664322727</c:v>
                </c:pt>
                <c:pt idx="1449">
                  <c:v>98.1160195658809</c:v>
                </c:pt>
                <c:pt idx="1450">
                  <c:v>98.12366248853451</c:v>
                </c:pt>
                <c:pt idx="1451">
                  <c:v>98.13130541118812</c:v>
                </c:pt>
                <c:pt idx="1452">
                  <c:v>98.13512687251493</c:v>
                </c:pt>
                <c:pt idx="1453">
                  <c:v>98.13894833384174</c:v>
                </c:pt>
                <c:pt idx="1454">
                  <c:v>98.14276979516854</c:v>
                </c:pt>
                <c:pt idx="1455">
                  <c:v>98.14659125649536</c:v>
                </c:pt>
                <c:pt idx="1456">
                  <c:v>98.15041271782216</c:v>
                </c:pt>
                <c:pt idx="1457">
                  <c:v>98.15423417914897</c:v>
                </c:pt>
                <c:pt idx="1458">
                  <c:v>98.15805564047578</c:v>
                </c:pt>
                <c:pt idx="1459">
                  <c:v>98.16187710180259</c:v>
                </c:pt>
                <c:pt idx="1460">
                  <c:v>98.1656985631294</c:v>
                </c:pt>
                <c:pt idx="1461">
                  <c:v>98.1695200244562</c:v>
                </c:pt>
                <c:pt idx="1462">
                  <c:v>98.17334148578301</c:v>
                </c:pt>
                <c:pt idx="1463">
                  <c:v>98.17716294710982</c:v>
                </c:pt>
                <c:pt idx="1464">
                  <c:v>98.18098440843663</c:v>
                </c:pt>
                <c:pt idx="1465">
                  <c:v>98.18480586976344</c:v>
                </c:pt>
                <c:pt idx="1466">
                  <c:v>98.18862733109025</c:v>
                </c:pt>
                <c:pt idx="1467">
                  <c:v>98.19244879241705</c:v>
                </c:pt>
                <c:pt idx="1468">
                  <c:v>98.19627025374386</c:v>
                </c:pt>
                <c:pt idx="1469">
                  <c:v>98.20009171507067</c:v>
                </c:pt>
                <c:pt idx="1470">
                  <c:v>98.20391317639747</c:v>
                </c:pt>
                <c:pt idx="1471">
                  <c:v>98.20773463772429</c:v>
                </c:pt>
                <c:pt idx="1472">
                  <c:v>98.2115560990511</c:v>
                </c:pt>
                <c:pt idx="1473">
                  <c:v>98.2153775603779</c:v>
                </c:pt>
                <c:pt idx="1474">
                  <c:v>98.2191990217047</c:v>
                </c:pt>
                <c:pt idx="1475">
                  <c:v>98.22302048303151</c:v>
                </c:pt>
                <c:pt idx="1476">
                  <c:v>98.22684194435833</c:v>
                </c:pt>
                <c:pt idx="1477">
                  <c:v>98.23066340568513</c:v>
                </c:pt>
                <c:pt idx="1478">
                  <c:v>98.23448486701194</c:v>
                </c:pt>
                <c:pt idx="1479">
                  <c:v>98.23830632833875</c:v>
                </c:pt>
                <c:pt idx="1480">
                  <c:v>98.24212778966555</c:v>
                </c:pt>
                <c:pt idx="1481">
                  <c:v>98.24594925099236</c:v>
                </c:pt>
                <c:pt idx="1482">
                  <c:v>98.24977071231918</c:v>
                </c:pt>
                <c:pt idx="1483">
                  <c:v>98.25359217364598</c:v>
                </c:pt>
                <c:pt idx="1484">
                  <c:v>98.2574136349728</c:v>
                </c:pt>
                <c:pt idx="1485">
                  <c:v>98.2612350962996</c:v>
                </c:pt>
                <c:pt idx="1486">
                  <c:v>98.26505655762641</c:v>
                </c:pt>
                <c:pt idx="1487">
                  <c:v>98.26887801895322</c:v>
                </c:pt>
                <c:pt idx="1488">
                  <c:v>98.27269948028002</c:v>
                </c:pt>
                <c:pt idx="1489">
                  <c:v>98.27652094160683</c:v>
                </c:pt>
                <c:pt idx="1490">
                  <c:v>98.28034240293364</c:v>
                </c:pt>
                <c:pt idx="1491">
                  <c:v>98.28416386426044</c:v>
                </c:pt>
                <c:pt idx="1492">
                  <c:v>98.28798532558725</c:v>
                </c:pt>
                <c:pt idx="1493">
                  <c:v>98.29180678691406</c:v>
                </c:pt>
                <c:pt idx="1494">
                  <c:v>98.29562824824087</c:v>
                </c:pt>
                <c:pt idx="1495">
                  <c:v>98.29944970956768</c:v>
                </c:pt>
                <c:pt idx="1496">
                  <c:v>98.30327117089449</c:v>
                </c:pt>
                <c:pt idx="1497">
                  <c:v>98.3070926322213</c:v>
                </c:pt>
                <c:pt idx="1498">
                  <c:v>98.3109140935481</c:v>
                </c:pt>
                <c:pt idx="1499">
                  <c:v>98.31473555487491</c:v>
                </c:pt>
                <c:pt idx="1500">
                  <c:v>98.31855701620172</c:v>
                </c:pt>
                <c:pt idx="1501">
                  <c:v>98.32237847752853</c:v>
                </c:pt>
                <c:pt idx="1502">
                  <c:v>98.32619993885534</c:v>
                </c:pt>
                <c:pt idx="1503">
                  <c:v>98.33002140018214</c:v>
                </c:pt>
                <c:pt idx="1504">
                  <c:v>98.33384286150896</c:v>
                </c:pt>
                <c:pt idx="1505">
                  <c:v>98.33766432283576</c:v>
                </c:pt>
                <c:pt idx="1506">
                  <c:v>98.34148578416257</c:v>
                </c:pt>
                <c:pt idx="1507">
                  <c:v>98.34530724548938</c:v>
                </c:pt>
                <c:pt idx="1508">
                  <c:v>98.34912870681618</c:v>
                </c:pt>
                <c:pt idx="1509">
                  <c:v>98.352950168143</c:v>
                </c:pt>
                <c:pt idx="1510">
                  <c:v>98.3567716294698</c:v>
                </c:pt>
                <c:pt idx="1511">
                  <c:v>98.36059309079661</c:v>
                </c:pt>
                <c:pt idx="1512">
                  <c:v>98.36441455212342</c:v>
                </c:pt>
                <c:pt idx="1513">
                  <c:v>98.36823601345023</c:v>
                </c:pt>
                <c:pt idx="1514">
                  <c:v>98.37205747477704</c:v>
                </c:pt>
                <c:pt idx="1515">
                  <c:v>98.37587893610385</c:v>
                </c:pt>
                <c:pt idx="1516">
                  <c:v>98.37970039743065</c:v>
                </c:pt>
                <c:pt idx="1517">
                  <c:v>98.38352185875746</c:v>
                </c:pt>
                <c:pt idx="1518">
                  <c:v>98.38734332008427</c:v>
                </c:pt>
                <c:pt idx="1519">
                  <c:v>98.39116478141107</c:v>
                </c:pt>
                <c:pt idx="1520">
                  <c:v>98.39498624273788</c:v>
                </c:pt>
                <c:pt idx="1521">
                  <c:v>98.39880770406469</c:v>
                </c:pt>
                <c:pt idx="1522">
                  <c:v>98.4026291653915</c:v>
                </c:pt>
                <c:pt idx="1523">
                  <c:v>98.4064506267183</c:v>
                </c:pt>
                <c:pt idx="1524">
                  <c:v>98.4102720880451</c:v>
                </c:pt>
                <c:pt idx="1525">
                  <c:v>98.4140935493719</c:v>
                </c:pt>
                <c:pt idx="1526">
                  <c:v>98.41791501069873</c:v>
                </c:pt>
                <c:pt idx="1527">
                  <c:v>98.42173647202554</c:v>
                </c:pt>
                <c:pt idx="1528">
                  <c:v>98.42555793335235</c:v>
                </c:pt>
                <c:pt idx="1529">
                  <c:v>98.42937939467916</c:v>
                </c:pt>
                <c:pt idx="1530">
                  <c:v>98.43320085600597</c:v>
                </c:pt>
                <c:pt idx="1531">
                  <c:v>98.43702231733277</c:v>
                </c:pt>
                <c:pt idx="1532">
                  <c:v>98.44084377865958</c:v>
                </c:pt>
                <c:pt idx="1533">
                  <c:v>98.4446652399864</c:v>
                </c:pt>
                <c:pt idx="1534">
                  <c:v>98.4484867013132</c:v>
                </c:pt>
                <c:pt idx="1535">
                  <c:v>98.45230816264001</c:v>
                </c:pt>
                <c:pt idx="1536">
                  <c:v>98.4561296239668</c:v>
                </c:pt>
                <c:pt idx="1537">
                  <c:v>98.45995108529362</c:v>
                </c:pt>
                <c:pt idx="1538">
                  <c:v>98.46377254662043</c:v>
                </c:pt>
                <c:pt idx="1539">
                  <c:v>98.46759400794724</c:v>
                </c:pt>
                <c:pt idx="1540">
                  <c:v>98.47141546927404</c:v>
                </c:pt>
                <c:pt idx="1541">
                  <c:v>98.47523693060086</c:v>
                </c:pt>
                <c:pt idx="1542">
                  <c:v>98.47905839192767</c:v>
                </c:pt>
                <c:pt idx="1543">
                  <c:v>98.48287985325447</c:v>
                </c:pt>
                <c:pt idx="1544">
                  <c:v>98.48670131458128</c:v>
                </c:pt>
                <c:pt idx="1545">
                  <c:v>98.4905227759081</c:v>
                </c:pt>
                <c:pt idx="1546">
                  <c:v>98.4943442372349</c:v>
                </c:pt>
                <c:pt idx="1547">
                  <c:v>98.4981656985617</c:v>
                </c:pt>
                <c:pt idx="1548">
                  <c:v>98.50198715988851</c:v>
                </c:pt>
                <c:pt idx="1549">
                  <c:v>98.50580862121532</c:v>
                </c:pt>
                <c:pt idx="1550">
                  <c:v>98.50963008254213</c:v>
                </c:pt>
                <c:pt idx="1551">
                  <c:v>98.51345154386894</c:v>
                </c:pt>
                <c:pt idx="1552">
                  <c:v>98.51727300519574</c:v>
                </c:pt>
                <c:pt idx="1553">
                  <c:v>98.52109446652255</c:v>
                </c:pt>
                <c:pt idx="1554">
                  <c:v>98.52491592784936</c:v>
                </c:pt>
                <c:pt idx="1555">
                  <c:v>98.52873738917617</c:v>
                </c:pt>
                <c:pt idx="1556">
                  <c:v>98.53255885050298</c:v>
                </c:pt>
                <c:pt idx="1557">
                  <c:v>98.53638031182979</c:v>
                </c:pt>
                <c:pt idx="1558">
                  <c:v>98.5402017731566</c:v>
                </c:pt>
                <c:pt idx="1559">
                  <c:v>98.5440232344834</c:v>
                </c:pt>
                <c:pt idx="1560">
                  <c:v>98.5478446958102</c:v>
                </c:pt>
                <c:pt idx="1561">
                  <c:v>98.55166615713702</c:v>
                </c:pt>
                <c:pt idx="1562">
                  <c:v>98.55548761846383</c:v>
                </c:pt>
                <c:pt idx="1563">
                  <c:v>98.55930907979064</c:v>
                </c:pt>
                <c:pt idx="1564">
                  <c:v>98.56313054111744</c:v>
                </c:pt>
                <c:pt idx="1565">
                  <c:v>98.56695200244425</c:v>
                </c:pt>
                <c:pt idx="1566">
                  <c:v>98.57077346377106</c:v>
                </c:pt>
                <c:pt idx="1567">
                  <c:v>98.57459492509786</c:v>
                </c:pt>
                <c:pt idx="1568">
                  <c:v>98.57841638642468</c:v>
                </c:pt>
                <c:pt idx="1569">
                  <c:v>98.58223784775149</c:v>
                </c:pt>
                <c:pt idx="1570">
                  <c:v>98.5860593090783</c:v>
                </c:pt>
                <c:pt idx="1571">
                  <c:v>98.5898807704051</c:v>
                </c:pt>
                <c:pt idx="1572">
                  <c:v>98.59370223173191</c:v>
                </c:pt>
                <c:pt idx="1573">
                  <c:v>98.5975236930587</c:v>
                </c:pt>
                <c:pt idx="1574">
                  <c:v>98.60134515438553</c:v>
                </c:pt>
                <c:pt idx="1575">
                  <c:v>98.60516661571233</c:v>
                </c:pt>
                <c:pt idx="1576">
                  <c:v>98.60898807703914</c:v>
                </c:pt>
                <c:pt idx="1577">
                  <c:v>98.61280953836595</c:v>
                </c:pt>
                <c:pt idx="1578">
                  <c:v>98.61663099969275</c:v>
                </c:pt>
                <c:pt idx="1579">
                  <c:v>98.62045246101957</c:v>
                </c:pt>
                <c:pt idx="1580">
                  <c:v>98.62427392234637</c:v>
                </c:pt>
                <c:pt idx="1581">
                  <c:v>98.62809538367318</c:v>
                </c:pt>
                <c:pt idx="1582">
                  <c:v>98.63191684499999</c:v>
                </c:pt>
                <c:pt idx="1583">
                  <c:v>98.6357383063268</c:v>
                </c:pt>
                <c:pt idx="1584">
                  <c:v>98.63955976765361</c:v>
                </c:pt>
                <c:pt idx="1585">
                  <c:v>98.64338122898042</c:v>
                </c:pt>
                <c:pt idx="1586">
                  <c:v>98.6472026903072</c:v>
                </c:pt>
                <c:pt idx="1587">
                  <c:v>98.65102415163403</c:v>
                </c:pt>
                <c:pt idx="1588">
                  <c:v>98.65484561296084</c:v>
                </c:pt>
                <c:pt idx="1589">
                  <c:v>98.65866707428765</c:v>
                </c:pt>
                <c:pt idx="1590">
                  <c:v>98.66248853561446</c:v>
                </c:pt>
                <c:pt idx="1591">
                  <c:v>98.66630999694127</c:v>
                </c:pt>
                <c:pt idx="1592">
                  <c:v>98.67013145826807</c:v>
                </c:pt>
                <c:pt idx="1593">
                  <c:v>98.67395291959488</c:v>
                </c:pt>
                <c:pt idx="1594">
                  <c:v>98.67777438092169</c:v>
                </c:pt>
                <c:pt idx="1595">
                  <c:v>98.6815958422485</c:v>
                </c:pt>
                <c:pt idx="1596">
                  <c:v>98.68541730357531</c:v>
                </c:pt>
                <c:pt idx="1597">
                  <c:v>98.68923876490211</c:v>
                </c:pt>
                <c:pt idx="1598">
                  <c:v>98.69306022622892</c:v>
                </c:pt>
                <c:pt idx="1599">
                  <c:v>98.69688168755573</c:v>
                </c:pt>
                <c:pt idx="1600">
                  <c:v>98.70070314888254</c:v>
                </c:pt>
                <c:pt idx="1601">
                  <c:v>98.70452461020934</c:v>
                </c:pt>
                <c:pt idx="1602">
                  <c:v>98.70834607153616</c:v>
                </c:pt>
                <c:pt idx="1603">
                  <c:v>98.71216753286296</c:v>
                </c:pt>
                <c:pt idx="1604">
                  <c:v>98.71598899418977</c:v>
                </c:pt>
                <c:pt idx="1605">
                  <c:v>98.71981045551657</c:v>
                </c:pt>
                <c:pt idx="1606">
                  <c:v>98.72363191684339</c:v>
                </c:pt>
                <c:pt idx="1607">
                  <c:v>98.7274533781702</c:v>
                </c:pt>
                <c:pt idx="1608">
                  <c:v>98.731274839497</c:v>
                </c:pt>
                <c:pt idx="1609">
                  <c:v>98.73509630082381</c:v>
                </c:pt>
                <c:pt idx="1610">
                  <c:v>98.73891776215062</c:v>
                </c:pt>
                <c:pt idx="1611">
                  <c:v>98.74273922347743</c:v>
                </c:pt>
                <c:pt idx="1612">
                  <c:v>98.74656068480423</c:v>
                </c:pt>
                <c:pt idx="1613">
                  <c:v>98.75038214613105</c:v>
                </c:pt>
                <c:pt idx="1614">
                  <c:v>98.75420360745785</c:v>
                </c:pt>
                <c:pt idx="1615">
                  <c:v>98.75802506878466</c:v>
                </c:pt>
                <c:pt idx="1616">
                  <c:v>98.76184653011147</c:v>
                </c:pt>
                <c:pt idx="1617">
                  <c:v>98.76566799143827</c:v>
                </c:pt>
                <c:pt idx="1618">
                  <c:v>98.76948945276508</c:v>
                </c:pt>
                <c:pt idx="1619">
                  <c:v>98.77331091409189</c:v>
                </c:pt>
                <c:pt idx="1620">
                  <c:v>98.7771323754187</c:v>
                </c:pt>
                <c:pt idx="1621">
                  <c:v>98.78095383674551</c:v>
                </c:pt>
                <c:pt idx="1622">
                  <c:v>98.78477529807231</c:v>
                </c:pt>
                <c:pt idx="1623">
                  <c:v>98.78859675939913</c:v>
                </c:pt>
                <c:pt idx="1624">
                  <c:v>98.79241822072593</c:v>
                </c:pt>
                <c:pt idx="1625">
                  <c:v>98.79623968205274</c:v>
                </c:pt>
                <c:pt idx="1626">
                  <c:v>98.80006114337955</c:v>
                </c:pt>
                <c:pt idx="1627">
                  <c:v>98.80388260470636</c:v>
                </c:pt>
                <c:pt idx="1628">
                  <c:v>98.80770406603317</c:v>
                </c:pt>
                <c:pt idx="1629">
                  <c:v>98.81152552735997</c:v>
                </c:pt>
                <c:pt idx="1630">
                  <c:v>98.81534698868678</c:v>
                </c:pt>
                <c:pt idx="1631">
                  <c:v>98.8191684500136</c:v>
                </c:pt>
                <c:pt idx="1632">
                  <c:v>98.8229899113404</c:v>
                </c:pt>
                <c:pt idx="1633">
                  <c:v>98.82681137266721</c:v>
                </c:pt>
                <c:pt idx="1634">
                  <c:v>98.83063283399402</c:v>
                </c:pt>
                <c:pt idx="1635">
                  <c:v>98.83445429532082</c:v>
                </c:pt>
                <c:pt idx="1636">
                  <c:v>98.83827575664763</c:v>
                </c:pt>
                <c:pt idx="1637">
                  <c:v>98.84209721797444</c:v>
                </c:pt>
                <c:pt idx="1638">
                  <c:v>98.84591867930124</c:v>
                </c:pt>
                <c:pt idx="1639">
                  <c:v>98.84974014062806</c:v>
                </c:pt>
                <c:pt idx="1640">
                  <c:v>98.85356160195487</c:v>
                </c:pt>
                <c:pt idx="1641">
                  <c:v>98.85738306328167</c:v>
                </c:pt>
                <c:pt idx="1642">
                  <c:v>98.86120452460848</c:v>
                </c:pt>
                <c:pt idx="1643">
                  <c:v>98.86502598593528</c:v>
                </c:pt>
                <c:pt idx="1644">
                  <c:v>98.8688474472621</c:v>
                </c:pt>
                <c:pt idx="1645">
                  <c:v>98.87266890858891</c:v>
                </c:pt>
                <c:pt idx="1646">
                  <c:v>98.87649036991571</c:v>
                </c:pt>
                <c:pt idx="1647">
                  <c:v>98.88031183124252</c:v>
                </c:pt>
                <c:pt idx="1648">
                  <c:v>98.88413329256933</c:v>
                </c:pt>
                <c:pt idx="1649">
                  <c:v>98.88795475389614</c:v>
                </c:pt>
                <c:pt idx="1650">
                  <c:v>98.89177621522295</c:v>
                </c:pt>
                <c:pt idx="1651">
                  <c:v>98.89559767654976</c:v>
                </c:pt>
                <c:pt idx="1652">
                  <c:v>98.89941913787656</c:v>
                </c:pt>
                <c:pt idx="1653">
                  <c:v>98.90324059920337</c:v>
                </c:pt>
                <c:pt idx="1654">
                  <c:v>98.90706206053017</c:v>
                </c:pt>
                <c:pt idx="1655">
                  <c:v>98.91088352185698</c:v>
                </c:pt>
                <c:pt idx="1656">
                  <c:v>98.9147049831838</c:v>
                </c:pt>
                <c:pt idx="1657">
                  <c:v>98.9185264445106</c:v>
                </c:pt>
                <c:pt idx="1658">
                  <c:v>98.92234790583741</c:v>
                </c:pt>
                <c:pt idx="1659">
                  <c:v>98.92616936716422</c:v>
                </c:pt>
                <c:pt idx="1660">
                  <c:v>98.92999082849103</c:v>
                </c:pt>
                <c:pt idx="1661">
                  <c:v>98.93381228981783</c:v>
                </c:pt>
                <c:pt idx="1662">
                  <c:v>98.93763375114464</c:v>
                </c:pt>
                <c:pt idx="1663">
                  <c:v>98.94145521247145</c:v>
                </c:pt>
                <c:pt idx="1664">
                  <c:v>98.94527667379826</c:v>
                </c:pt>
                <c:pt idx="1665">
                  <c:v>98.94909813512507</c:v>
                </c:pt>
                <c:pt idx="1666">
                  <c:v>98.95291959645188</c:v>
                </c:pt>
                <c:pt idx="1667">
                  <c:v>98.95674105777869</c:v>
                </c:pt>
                <c:pt idx="1668">
                  <c:v>98.9605625191055</c:v>
                </c:pt>
                <c:pt idx="1669">
                  <c:v>98.9643839804323</c:v>
                </c:pt>
                <c:pt idx="1670">
                  <c:v>98.9682054417591</c:v>
                </c:pt>
                <c:pt idx="1671">
                  <c:v>98.97202690308592</c:v>
                </c:pt>
                <c:pt idx="1672">
                  <c:v>98.97584836441273</c:v>
                </c:pt>
                <c:pt idx="1673">
                  <c:v>98.97966982573953</c:v>
                </c:pt>
                <c:pt idx="1674">
                  <c:v>98.98349128706634</c:v>
                </c:pt>
                <c:pt idx="1675">
                  <c:v>98.98731274839315</c:v>
                </c:pt>
                <c:pt idx="1676">
                  <c:v>98.99113420971995</c:v>
                </c:pt>
                <c:pt idx="1677">
                  <c:v>98.99495567104676</c:v>
                </c:pt>
                <c:pt idx="1678">
                  <c:v>98.99877713237358</c:v>
                </c:pt>
                <c:pt idx="1679">
                  <c:v>99.00259859370038</c:v>
                </c:pt>
                <c:pt idx="1680">
                  <c:v>99.0064200550272</c:v>
                </c:pt>
                <c:pt idx="1681">
                  <c:v>99.010241516354</c:v>
                </c:pt>
                <c:pt idx="1682">
                  <c:v>99.01406297768081</c:v>
                </c:pt>
                <c:pt idx="1683">
                  <c:v>99.0178844390076</c:v>
                </c:pt>
                <c:pt idx="1684">
                  <c:v>99.02170590033442</c:v>
                </c:pt>
                <c:pt idx="1685">
                  <c:v>99.02552736166123</c:v>
                </c:pt>
                <c:pt idx="1686">
                  <c:v>99.02934882298804</c:v>
                </c:pt>
                <c:pt idx="1687">
                  <c:v>99.03317028431484</c:v>
                </c:pt>
                <c:pt idx="1688">
                  <c:v>99.03699174564165</c:v>
                </c:pt>
                <c:pt idx="1689">
                  <c:v>99.04081320696846</c:v>
                </c:pt>
                <c:pt idx="1690">
                  <c:v>99.04463466829527</c:v>
                </c:pt>
                <c:pt idx="1691">
                  <c:v>99.04845612962208</c:v>
                </c:pt>
                <c:pt idx="1692">
                  <c:v>99.05227759094889</c:v>
                </c:pt>
                <c:pt idx="1693">
                  <c:v>99.0560990522757</c:v>
                </c:pt>
                <c:pt idx="1694">
                  <c:v>99.05992051360251</c:v>
                </c:pt>
                <c:pt idx="1695">
                  <c:v>99.06374197492931</c:v>
                </c:pt>
                <c:pt idx="1696">
                  <c:v>99.06756343625612</c:v>
                </c:pt>
                <c:pt idx="1697">
                  <c:v>99.07138489758293</c:v>
                </c:pt>
                <c:pt idx="1698">
                  <c:v>99.07520635890974</c:v>
                </c:pt>
                <c:pt idx="1699">
                  <c:v>99.07902782023655</c:v>
                </c:pt>
                <c:pt idx="1700">
                  <c:v>99.08284928156335</c:v>
                </c:pt>
                <c:pt idx="1701">
                  <c:v>99.08667074289016</c:v>
                </c:pt>
                <c:pt idx="1702">
                  <c:v>99.09049220421697</c:v>
                </c:pt>
                <c:pt idx="1703">
                  <c:v>99.09431366554377</c:v>
                </c:pt>
                <c:pt idx="1704">
                  <c:v>99.09813512687059</c:v>
                </c:pt>
                <c:pt idx="1705">
                  <c:v>99.1019565881974</c:v>
                </c:pt>
                <c:pt idx="1706">
                  <c:v>99.1057780495242</c:v>
                </c:pt>
                <c:pt idx="1707">
                  <c:v>99.10959951085101</c:v>
                </c:pt>
                <c:pt idx="1708">
                  <c:v>99.11342097217782</c:v>
                </c:pt>
                <c:pt idx="1709">
                  <c:v>99.11724243350463</c:v>
                </c:pt>
                <c:pt idx="1710">
                  <c:v>99.12106389483144</c:v>
                </c:pt>
                <c:pt idx="1711">
                  <c:v>99.12488535615825</c:v>
                </c:pt>
                <c:pt idx="1712">
                  <c:v>99.12870681748505</c:v>
                </c:pt>
                <c:pt idx="1713">
                  <c:v>99.13252827881186</c:v>
                </c:pt>
                <c:pt idx="1714">
                  <c:v>99.13634974013867</c:v>
                </c:pt>
                <c:pt idx="1715">
                  <c:v>99.14017120146548</c:v>
                </c:pt>
                <c:pt idx="1716">
                  <c:v>99.14399266279228</c:v>
                </c:pt>
                <c:pt idx="1717">
                  <c:v>99.1478141241191</c:v>
                </c:pt>
                <c:pt idx="1718">
                  <c:v>99.1516355854459</c:v>
                </c:pt>
                <c:pt idx="1719">
                  <c:v>99.15545704677271</c:v>
                </c:pt>
                <c:pt idx="1720">
                  <c:v>99.15927850809952</c:v>
                </c:pt>
                <c:pt idx="1721">
                  <c:v>99.16309996942633</c:v>
                </c:pt>
                <c:pt idx="1722">
                  <c:v>99.16692143075313</c:v>
                </c:pt>
                <c:pt idx="1723">
                  <c:v>99.17074289207994</c:v>
                </c:pt>
                <c:pt idx="1724">
                  <c:v>99.17456435340675</c:v>
                </c:pt>
                <c:pt idx="1725">
                  <c:v>99.17838581473356</c:v>
                </c:pt>
                <c:pt idx="1726">
                  <c:v>99.18220727606037</c:v>
                </c:pt>
                <c:pt idx="1727">
                  <c:v>99.18602873738718</c:v>
                </c:pt>
                <c:pt idx="1728">
                  <c:v>99.18985019871398</c:v>
                </c:pt>
                <c:pt idx="1729">
                  <c:v>99.1936716600408</c:v>
                </c:pt>
                <c:pt idx="1730">
                  <c:v>99.1974931213676</c:v>
                </c:pt>
                <c:pt idx="1731">
                  <c:v>99.20131458269441</c:v>
                </c:pt>
                <c:pt idx="1732">
                  <c:v>99.20513604402122</c:v>
                </c:pt>
                <c:pt idx="1733">
                  <c:v>99.20895750534802</c:v>
                </c:pt>
                <c:pt idx="1734">
                  <c:v>99.21277896667483</c:v>
                </c:pt>
                <c:pt idx="1735">
                  <c:v>99.21660042800164</c:v>
                </c:pt>
                <c:pt idx="1736">
                  <c:v>99.22042188932844</c:v>
                </c:pt>
                <c:pt idx="1737">
                  <c:v>99.22424335065525</c:v>
                </c:pt>
                <c:pt idx="1738">
                  <c:v>99.22806481198207</c:v>
                </c:pt>
                <c:pt idx="1739">
                  <c:v>99.23188627330887</c:v>
                </c:pt>
                <c:pt idx="1740">
                  <c:v>99.23570773463568</c:v>
                </c:pt>
                <c:pt idx="1741">
                  <c:v>99.23952919596248</c:v>
                </c:pt>
                <c:pt idx="1742">
                  <c:v>99.2433506572893</c:v>
                </c:pt>
                <c:pt idx="1743">
                  <c:v>99.24717211861611</c:v>
                </c:pt>
                <c:pt idx="1744">
                  <c:v>99.2509935799429</c:v>
                </c:pt>
                <c:pt idx="1745">
                  <c:v>99.25481504126972</c:v>
                </c:pt>
                <c:pt idx="1746">
                  <c:v>99.25863650259653</c:v>
                </c:pt>
                <c:pt idx="1747">
                  <c:v>99.26245796392334</c:v>
                </c:pt>
                <c:pt idx="1748">
                  <c:v>99.26627942525014</c:v>
                </c:pt>
                <c:pt idx="1749">
                  <c:v>99.27010088657696</c:v>
                </c:pt>
                <c:pt idx="1750">
                  <c:v>99.27392234790376</c:v>
                </c:pt>
                <c:pt idx="1751">
                  <c:v>99.27774380923057</c:v>
                </c:pt>
                <c:pt idx="1752">
                  <c:v>99.28156527055737</c:v>
                </c:pt>
                <c:pt idx="1753">
                  <c:v>99.28538673188419</c:v>
                </c:pt>
                <c:pt idx="1754">
                  <c:v>99.289208193211</c:v>
                </c:pt>
                <c:pt idx="1755">
                  <c:v>99.2930296545378</c:v>
                </c:pt>
                <c:pt idx="1756">
                  <c:v>99.29685111586461</c:v>
                </c:pt>
                <c:pt idx="1757">
                  <c:v>99.30067257719142</c:v>
                </c:pt>
                <c:pt idx="1758">
                  <c:v>99.30449403851823</c:v>
                </c:pt>
                <c:pt idx="1759">
                  <c:v>99.30831549984503</c:v>
                </c:pt>
                <c:pt idx="1760">
                  <c:v>99.31213696117184</c:v>
                </c:pt>
                <c:pt idx="1761">
                  <c:v>99.31595842249865</c:v>
                </c:pt>
                <c:pt idx="1762">
                  <c:v>99.31977988382546</c:v>
                </c:pt>
                <c:pt idx="1763">
                  <c:v>99.32360134515227</c:v>
                </c:pt>
                <c:pt idx="1764">
                  <c:v>99.32742280647908</c:v>
                </c:pt>
                <c:pt idx="1765">
                  <c:v>99.33124426780588</c:v>
                </c:pt>
                <c:pt idx="1766">
                  <c:v>99.3350657291327</c:v>
                </c:pt>
                <c:pt idx="1767">
                  <c:v>99.3388871904595</c:v>
                </c:pt>
                <c:pt idx="1768">
                  <c:v>99.34270865178631</c:v>
                </c:pt>
                <c:pt idx="1769">
                  <c:v>99.34653011311312</c:v>
                </c:pt>
                <c:pt idx="1770">
                  <c:v>99.35035157443993</c:v>
                </c:pt>
                <c:pt idx="1771">
                  <c:v>99.35417303576673</c:v>
                </c:pt>
                <c:pt idx="1772">
                  <c:v>99.35799449709354</c:v>
                </c:pt>
                <c:pt idx="1773">
                  <c:v>99.36181595842035</c:v>
                </c:pt>
                <c:pt idx="1774">
                  <c:v>99.36563741974715</c:v>
                </c:pt>
                <c:pt idx="1775">
                  <c:v>99.36945888107397</c:v>
                </c:pt>
                <c:pt idx="1776">
                  <c:v>99.37328034240078</c:v>
                </c:pt>
                <c:pt idx="1777">
                  <c:v>99.37710180372758</c:v>
                </c:pt>
                <c:pt idx="1778">
                  <c:v>99.3809232650544</c:v>
                </c:pt>
                <c:pt idx="1779">
                  <c:v>99.3847447263812</c:v>
                </c:pt>
                <c:pt idx="1780">
                  <c:v>99.38856618770801</c:v>
                </c:pt>
                <c:pt idx="1781">
                  <c:v>99.39238764903482</c:v>
                </c:pt>
                <c:pt idx="1782">
                  <c:v>99.39620911036162</c:v>
                </c:pt>
                <c:pt idx="1783">
                  <c:v>99.40003057168843</c:v>
                </c:pt>
                <c:pt idx="1784">
                  <c:v>99.40385203301524</c:v>
                </c:pt>
                <c:pt idx="1785">
                  <c:v>99.40767349434204</c:v>
                </c:pt>
                <c:pt idx="1786">
                  <c:v>99.41149495566885</c:v>
                </c:pt>
                <c:pt idx="1787">
                  <c:v>99.41531641699567</c:v>
                </c:pt>
                <c:pt idx="1788">
                  <c:v>99.41913787832247</c:v>
                </c:pt>
                <c:pt idx="1789">
                  <c:v>99.42295933964928</c:v>
                </c:pt>
                <c:pt idx="1790">
                  <c:v>99.42678080097609</c:v>
                </c:pt>
                <c:pt idx="1791">
                  <c:v>99.4306022623029</c:v>
                </c:pt>
                <c:pt idx="1792">
                  <c:v>99.4344237236297</c:v>
                </c:pt>
                <c:pt idx="1793">
                  <c:v>99.43824518495651</c:v>
                </c:pt>
                <c:pt idx="1794">
                  <c:v>99.44206664628332</c:v>
                </c:pt>
                <c:pt idx="1795">
                  <c:v>99.44588810761013</c:v>
                </c:pt>
                <c:pt idx="1796">
                  <c:v>99.44970956893693</c:v>
                </c:pt>
                <c:pt idx="1797">
                  <c:v>99.45353103026375</c:v>
                </c:pt>
                <c:pt idx="1798">
                  <c:v>99.45735249159055</c:v>
                </c:pt>
                <c:pt idx="1799">
                  <c:v>99.46117395291736</c:v>
                </c:pt>
                <c:pt idx="1800">
                  <c:v>99.46499541424417</c:v>
                </c:pt>
                <c:pt idx="1801">
                  <c:v>99.46881687557098</c:v>
                </c:pt>
                <c:pt idx="1802">
                  <c:v>99.47263833689779</c:v>
                </c:pt>
                <c:pt idx="1803">
                  <c:v>99.4764597982246</c:v>
                </c:pt>
                <c:pt idx="1804">
                  <c:v>99.4802812595514</c:v>
                </c:pt>
                <c:pt idx="1805">
                  <c:v>99.4841027208782</c:v>
                </c:pt>
                <c:pt idx="1806">
                  <c:v>99.487924182205</c:v>
                </c:pt>
                <c:pt idx="1807">
                  <c:v>99.49174564353183</c:v>
                </c:pt>
                <c:pt idx="1808">
                  <c:v>99.49556710485864</c:v>
                </c:pt>
                <c:pt idx="1809">
                  <c:v>99.49938856618544</c:v>
                </c:pt>
                <c:pt idx="1810">
                  <c:v>99.50321002751225</c:v>
                </c:pt>
                <c:pt idx="1811">
                  <c:v>99.50703148883906</c:v>
                </c:pt>
                <c:pt idx="1812">
                  <c:v>99.51085295016587</c:v>
                </c:pt>
                <c:pt idx="1813">
                  <c:v>99.51467441149267</c:v>
                </c:pt>
                <c:pt idx="1814">
                  <c:v>99.51849587281949</c:v>
                </c:pt>
                <c:pt idx="1815">
                  <c:v>99.52231733414629</c:v>
                </c:pt>
                <c:pt idx="1816">
                  <c:v>99.5261387954731</c:v>
                </c:pt>
                <c:pt idx="1817">
                  <c:v>99.52996025679991</c:v>
                </c:pt>
                <c:pt idx="1818">
                  <c:v>99.53378171812672</c:v>
                </c:pt>
                <c:pt idx="1819">
                  <c:v>99.53760317945353</c:v>
                </c:pt>
                <c:pt idx="1820">
                  <c:v>99.54142464078033</c:v>
                </c:pt>
                <c:pt idx="1821">
                  <c:v>99.54524610210714</c:v>
                </c:pt>
                <c:pt idx="1822">
                  <c:v>99.54906756343395</c:v>
                </c:pt>
                <c:pt idx="1823">
                  <c:v>99.55288902476076</c:v>
                </c:pt>
                <c:pt idx="1824">
                  <c:v>99.55671048608757</c:v>
                </c:pt>
                <c:pt idx="1825">
                  <c:v>99.56053194741438</c:v>
                </c:pt>
                <c:pt idx="1826">
                  <c:v>99.56435340874118</c:v>
                </c:pt>
                <c:pt idx="1827">
                  <c:v>99.56817487006799</c:v>
                </c:pt>
                <c:pt idx="1828">
                  <c:v>99.5719963313948</c:v>
                </c:pt>
                <c:pt idx="1829">
                  <c:v>99.57581779272161</c:v>
                </c:pt>
                <c:pt idx="1830">
                  <c:v>99.57963925404841</c:v>
                </c:pt>
                <c:pt idx="1831">
                  <c:v>99.58346071537522</c:v>
                </c:pt>
                <c:pt idx="1832">
                  <c:v>99.58728217670203</c:v>
                </c:pt>
                <c:pt idx="1833">
                  <c:v>99.59110363802884</c:v>
                </c:pt>
                <c:pt idx="1834">
                  <c:v>99.59492509935564</c:v>
                </c:pt>
                <c:pt idx="1835">
                  <c:v>99.59874656068246</c:v>
                </c:pt>
                <c:pt idx="1836">
                  <c:v>99.60256802200927</c:v>
                </c:pt>
                <c:pt idx="1837">
                  <c:v>99.60638948333607</c:v>
                </c:pt>
                <c:pt idx="1838">
                  <c:v>99.61021094466288</c:v>
                </c:pt>
                <c:pt idx="1839">
                  <c:v>99.61403240598969</c:v>
                </c:pt>
                <c:pt idx="1840">
                  <c:v>99.6178538673165</c:v>
                </c:pt>
                <c:pt idx="1841">
                  <c:v>99.62167532864331</c:v>
                </c:pt>
                <c:pt idx="1842">
                  <c:v>99.62549678997011</c:v>
                </c:pt>
                <c:pt idx="1843">
                  <c:v>99.62931825129692</c:v>
                </c:pt>
                <c:pt idx="1844">
                  <c:v>99.63313971262373</c:v>
                </c:pt>
                <c:pt idx="1845">
                  <c:v>99.63696117395054</c:v>
                </c:pt>
                <c:pt idx="1846">
                  <c:v>99.64078263527734</c:v>
                </c:pt>
                <c:pt idx="1847">
                  <c:v>99.64460409660415</c:v>
                </c:pt>
                <c:pt idx="1848">
                  <c:v>99.64842555793096</c:v>
                </c:pt>
                <c:pt idx="1849">
                  <c:v>99.65224701925777</c:v>
                </c:pt>
                <c:pt idx="1850">
                  <c:v>99.65606848058458</c:v>
                </c:pt>
                <c:pt idx="1851">
                  <c:v>99.65988994191138</c:v>
                </c:pt>
                <c:pt idx="1852">
                  <c:v>99.6637114032382</c:v>
                </c:pt>
                <c:pt idx="1853">
                  <c:v>99.667532864565</c:v>
                </c:pt>
                <c:pt idx="1854">
                  <c:v>99.67135432589181</c:v>
                </c:pt>
                <c:pt idx="1855">
                  <c:v>99.67517578721862</c:v>
                </c:pt>
                <c:pt idx="1856">
                  <c:v>99.67899724854543</c:v>
                </c:pt>
                <c:pt idx="1857">
                  <c:v>99.68281870987224</c:v>
                </c:pt>
                <c:pt idx="1858">
                  <c:v>99.68664017119904</c:v>
                </c:pt>
                <c:pt idx="1859">
                  <c:v>99.69046163252585</c:v>
                </c:pt>
                <c:pt idx="1860">
                  <c:v>99.69428309385266</c:v>
                </c:pt>
                <c:pt idx="1861">
                  <c:v>99.69810455517947</c:v>
                </c:pt>
                <c:pt idx="1862">
                  <c:v>99.70192601650628</c:v>
                </c:pt>
                <c:pt idx="1863">
                  <c:v>99.70574747783309</c:v>
                </c:pt>
                <c:pt idx="1864">
                  <c:v>99.70956893915989</c:v>
                </c:pt>
                <c:pt idx="1865">
                  <c:v>99.7133904004867</c:v>
                </c:pt>
                <c:pt idx="1866">
                  <c:v>99.7172118618135</c:v>
                </c:pt>
                <c:pt idx="1867">
                  <c:v>99.72103332314031</c:v>
                </c:pt>
                <c:pt idx="1868">
                  <c:v>99.72485478446712</c:v>
                </c:pt>
                <c:pt idx="1869">
                  <c:v>99.72867624579393</c:v>
                </c:pt>
                <c:pt idx="1870">
                  <c:v>99.73249770712074</c:v>
                </c:pt>
                <c:pt idx="1871">
                  <c:v>99.73631916844755</c:v>
                </c:pt>
                <c:pt idx="1872">
                  <c:v>99.74014062977435</c:v>
                </c:pt>
                <c:pt idx="1873">
                  <c:v>99.74396209110116</c:v>
                </c:pt>
                <c:pt idx="1874">
                  <c:v>99.74778355242798</c:v>
                </c:pt>
                <c:pt idx="1875">
                  <c:v>99.75160501375478</c:v>
                </c:pt>
                <c:pt idx="1876">
                  <c:v>99.75542647508159</c:v>
                </c:pt>
                <c:pt idx="1877">
                  <c:v>99.7592479364084</c:v>
                </c:pt>
                <c:pt idx="1878">
                  <c:v>99.7630693977352</c:v>
                </c:pt>
                <c:pt idx="1879">
                  <c:v>99.76689085906201</c:v>
                </c:pt>
                <c:pt idx="1880">
                  <c:v>99.77071232038882</c:v>
                </c:pt>
                <c:pt idx="1881">
                  <c:v>99.77453378171563</c:v>
                </c:pt>
                <c:pt idx="1882">
                  <c:v>99.77835524304244</c:v>
                </c:pt>
                <c:pt idx="1883">
                  <c:v>99.78217670436925</c:v>
                </c:pt>
                <c:pt idx="1884">
                  <c:v>99.78599816569606</c:v>
                </c:pt>
                <c:pt idx="1885">
                  <c:v>99.78981962702286</c:v>
                </c:pt>
                <c:pt idx="1886">
                  <c:v>99.79364108834967</c:v>
                </c:pt>
                <c:pt idx="1887">
                  <c:v>99.79746254967648</c:v>
                </c:pt>
                <c:pt idx="1888">
                  <c:v>99.80128401100328</c:v>
                </c:pt>
                <c:pt idx="1889">
                  <c:v>99.8051054723301</c:v>
                </c:pt>
                <c:pt idx="1890">
                  <c:v>99.80892693365691</c:v>
                </c:pt>
                <c:pt idx="1891">
                  <c:v>99.81274839498371</c:v>
                </c:pt>
                <c:pt idx="1892">
                  <c:v>99.81656985631052</c:v>
                </c:pt>
                <c:pt idx="1893">
                  <c:v>99.82039131763733</c:v>
                </c:pt>
                <c:pt idx="1894">
                  <c:v>99.82421277896414</c:v>
                </c:pt>
                <c:pt idx="1895">
                  <c:v>99.82803424029095</c:v>
                </c:pt>
                <c:pt idx="1896">
                  <c:v>99.83185570161775</c:v>
                </c:pt>
                <c:pt idx="1897">
                  <c:v>99.83567716294456</c:v>
                </c:pt>
                <c:pt idx="1898">
                  <c:v>99.83949862427137</c:v>
                </c:pt>
                <c:pt idx="1899">
                  <c:v>99.84332008559817</c:v>
                </c:pt>
                <c:pt idx="1900">
                  <c:v>99.84714154692499</c:v>
                </c:pt>
                <c:pt idx="1901">
                  <c:v>99.8509630082518</c:v>
                </c:pt>
                <c:pt idx="1902">
                  <c:v>99.8547844695786</c:v>
                </c:pt>
                <c:pt idx="1903">
                  <c:v>99.85860593090541</c:v>
                </c:pt>
                <c:pt idx="1904">
                  <c:v>99.86242739223222</c:v>
                </c:pt>
                <c:pt idx="1905">
                  <c:v>99.86624885355903</c:v>
                </c:pt>
                <c:pt idx="1906">
                  <c:v>99.87007031488584</c:v>
                </c:pt>
                <c:pt idx="1907">
                  <c:v>99.87389177621264</c:v>
                </c:pt>
                <c:pt idx="1908">
                  <c:v>99.87771323753945</c:v>
                </c:pt>
                <c:pt idx="1909">
                  <c:v>99.88153469886626</c:v>
                </c:pt>
                <c:pt idx="1910">
                  <c:v>99.88535616019307</c:v>
                </c:pt>
                <c:pt idx="1911">
                  <c:v>99.88917762151988</c:v>
                </c:pt>
                <c:pt idx="1912">
                  <c:v>99.89299908284668</c:v>
                </c:pt>
                <c:pt idx="1913">
                  <c:v>99.8968205441735</c:v>
                </c:pt>
                <c:pt idx="1914">
                  <c:v>99.9006420055003</c:v>
                </c:pt>
                <c:pt idx="1915">
                  <c:v>99.9044634668271</c:v>
                </c:pt>
                <c:pt idx="1916">
                  <c:v>99.90828492815391</c:v>
                </c:pt>
                <c:pt idx="1917">
                  <c:v>99.91210638948073</c:v>
                </c:pt>
                <c:pt idx="1918">
                  <c:v>99.91592785080753</c:v>
                </c:pt>
                <c:pt idx="1919">
                  <c:v>99.91974931213434</c:v>
                </c:pt>
                <c:pt idx="1920">
                  <c:v>99.92357077346115</c:v>
                </c:pt>
                <c:pt idx="1921">
                  <c:v>99.92739223478796</c:v>
                </c:pt>
                <c:pt idx="1922">
                  <c:v>99.93121369611476</c:v>
                </c:pt>
                <c:pt idx="1923">
                  <c:v>99.93503515744158</c:v>
                </c:pt>
                <c:pt idx="1924">
                  <c:v>99.93885661876838</c:v>
                </c:pt>
                <c:pt idx="1925">
                  <c:v>99.9426780800952</c:v>
                </c:pt>
                <c:pt idx="1926">
                  <c:v>99.946499541422</c:v>
                </c:pt>
                <c:pt idx="1927">
                  <c:v>99.95032100274881</c:v>
                </c:pt>
                <c:pt idx="1928">
                  <c:v>99.9541424640756</c:v>
                </c:pt>
                <c:pt idx="1929">
                  <c:v>99.9579639254024</c:v>
                </c:pt>
                <c:pt idx="1930">
                  <c:v>99.96178538672923</c:v>
                </c:pt>
                <c:pt idx="1931">
                  <c:v>99.96560684805604</c:v>
                </c:pt>
                <c:pt idx="1932">
                  <c:v>99.96942830938284</c:v>
                </c:pt>
                <c:pt idx="1933">
                  <c:v>99.97324977070965</c:v>
                </c:pt>
                <c:pt idx="1934">
                  <c:v>99.97707123203647</c:v>
                </c:pt>
                <c:pt idx="1935">
                  <c:v>99.98089269336327</c:v>
                </c:pt>
                <c:pt idx="1936">
                  <c:v>99.98471415469008</c:v>
                </c:pt>
                <c:pt idx="1937">
                  <c:v>99.98853561601689</c:v>
                </c:pt>
                <c:pt idx="1938">
                  <c:v>99.9923570773437</c:v>
                </c:pt>
                <c:pt idx="1939">
                  <c:v>99.99617853867051</c:v>
                </c:pt>
                <c:pt idx="1940">
                  <c:v>99.9999999999973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yVal>
            <c:numRef>
              <c:f>kaiju_sc1winp2r2.out.summary!$A$3:$A$1894</c:f>
              <c:numCache>
                <c:formatCode>General</c:formatCode>
                <c:ptCount val="1892"/>
                <c:pt idx="0">
                  <c:v>8.295108164895979</c:v>
                </c:pt>
                <c:pt idx="1">
                  <c:v>15.73199964487586</c:v>
                </c:pt>
                <c:pt idx="2">
                  <c:v>22.18638098902075</c:v>
                </c:pt>
                <c:pt idx="3">
                  <c:v>28.17022284040129</c:v>
                </c:pt>
                <c:pt idx="4">
                  <c:v>32.47610310437691</c:v>
                </c:pt>
                <c:pt idx="5">
                  <c:v>34.82584120031962</c:v>
                </c:pt>
                <c:pt idx="6">
                  <c:v>36.72871474653014</c:v>
                </c:pt>
                <c:pt idx="7">
                  <c:v>38.4954573703057</c:v>
                </c:pt>
                <c:pt idx="8">
                  <c:v>40.0550442425498</c:v>
                </c:pt>
                <c:pt idx="9">
                  <c:v>41.20327897960996</c:v>
                </c:pt>
                <c:pt idx="10">
                  <c:v>42.33967624515404</c:v>
                </c:pt>
                <c:pt idx="11">
                  <c:v>43.3458613240212</c:v>
                </c:pt>
                <c:pt idx="12">
                  <c:v>44.31357462046108</c:v>
                </c:pt>
                <c:pt idx="13">
                  <c:v>45.21618182356249</c:v>
                </c:pt>
                <c:pt idx="14">
                  <c:v>46.09511408363174</c:v>
                </c:pt>
                <c:pt idx="15">
                  <c:v>46.96812760794295</c:v>
                </c:pt>
                <c:pt idx="16">
                  <c:v>47.81746618922199</c:v>
                </c:pt>
                <c:pt idx="17">
                  <c:v>48.53955195170312</c:v>
                </c:pt>
                <c:pt idx="18">
                  <c:v>49.22908466751502</c:v>
                </c:pt>
                <c:pt idx="19">
                  <c:v>49.89494244029476</c:v>
                </c:pt>
                <c:pt idx="20">
                  <c:v>50.51640969488918</c:v>
                </c:pt>
                <c:pt idx="21">
                  <c:v>51.11716137433045</c:v>
                </c:pt>
                <c:pt idx="22">
                  <c:v>51.69719747861858</c:v>
                </c:pt>
                <c:pt idx="23">
                  <c:v>52.27427421502768</c:v>
                </c:pt>
                <c:pt idx="24">
                  <c:v>52.82767600840462</c:v>
                </c:pt>
                <c:pt idx="25">
                  <c:v>53.31597170844309</c:v>
                </c:pt>
                <c:pt idx="26">
                  <c:v>53.7953893048445</c:v>
                </c:pt>
                <c:pt idx="27">
                  <c:v>54.27480690124591</c:v>
                </c:pt>
                <c:pt idx="28">
                  <c:v>54.72167145097809</c:v>
                </c:pt>
                <c:pt idx="29">
                  <c:v>55.16557663283123</c:v>
                </c:pt>
                <c:pt idx="30">
                  <c:v>55.553253824983</c:v>
                </c:pt>
                <c:pt idx="31">
                  <c:v>55.92613417773965</c:v>
                </c:pt>
                <c:pt idx="32">
                  <c:v>56.2723802195851</c:v>
                </c:pt>
                <c:pt idx="33">
                  <c:v>56.61270752567253</c:v>
                </c:pt>
                <c:pt idx="34">
                  <c:v>56.93527862448581</c:v>
                </c:pt>
                <c:pt idx="35">
                  <c:v>57.25489035542009</c:v>
                </c:pt>
                <c:pt idx="36">
                  <c:v>57.5656239827173</c:v>
                </c:pt>
                <c:pt idx="37">
                  <c:v>57.87043887425646</c:v>
                </c:pt>
                <c:pt idx="38">
                  <c:v>58.17229439791661</c:v>
                </c:pt>
                <c:pt idx="39">
                  <c:v>58.46823118581872</c:v>
                </c:pt>
                <c:pt idx="40">
                  <c:v>58.7612086058418</c:v>
                </c:pt>
                <c:pt idx="41">
                  <c:v>59.03938918646977</c:v>
                </c:pt>
                <c:pt idx="42">
                  <c:v>59.30277292770265</c:v>
                </c:pt>
                <c:pt idx="43">
                  <c:v>59.5631973010565</c:v>
                </c:pt>
                <c:pt idx="44">
                  <c:v>59.82362167441035</c:v>
                </c:pt>
                <c:pt idx="45">
                  <c:v>60.08108667988517</c:v>
                </c:pt>
                <c:pt idx="46">
                  <c:v>60.33559231748098</c:v>
                </c:pt>
                <c:pt idx="47">
                  <c:v>60.5900979550768</c:v>
                </c:pt>
                <c:pt idx="48">
                  <c:v>60.84460359267261</c:v>
                </c:pt>
                <c:pt idx="49">
                  <c:v>61.0961498623894</c:v>
                </c:pt>
                <c:pt idx="50">
                  <c:v>61.34473676422717</c:v>
                </c:pt>
                <c:pt idx="51">
                  <c:v>61.59332366606494</c:v>
                </c:pt>
                <c:pt idx="52">
                  <c:v>61.83599183214466</c:v>
                </c:pt>
                <c:pt idx="53">
                  <c:v>62.06090379095026</c:v>
                </c:pt>
                <c:pt idx="54">
                  <c:v>62.28285638187684</c:v>
                </c:pt>
                <c:pt idx="55">
                  <c:v>62.49889023704537</c:v>
                </c:pt>
                <c:pt idx="56">
                  <c:v>62.7119647243349</c:v>
                </c:pt>
                <c:pt idx="57">
                  <c:v>62.91320174010832</c:v>
                </c:pt>
                <c:pt idx="58">
                  <c:v>63.11147938800273</c:v>
                </c:pt>
                <c:pt idx="59">
                  <c:v>63.30975703589714</c:v>
                </c:pt>
                <c:pt idx="60">
                  <c:v>63.5021159480335</c:v>
                </c:pt>
                <c:pt idx="61">
                  <c:v>63.69447486016987</c:v>
                </c:pt>
                <c:pt idx="62">
                  <c:v>63.88683377230625</c:v>
                </c:pt>
                <c:pt idx="63">
                  <c:v>64.07327394868457</c:v>
                </c:pt>
                <c:pt idx="64">
                  <c:v>64.2597141250629</c:v>
                </c:pt>
                <c:pt idx="65">
                  <c:v>64.44615430144122</c:v>
                </c:pt>
                <c:pt idx="66">
                  <c:v>64.63259447781955</c:v>
                </c:pt>
                <c:pt idx="67">
                  <c:v>64.81607528631886</c:v>
                </c:pt>
                <c:pt idx="68">
                  <c:v>64.99363735906013</c:v>
                </c:pt>
                <c:pt idx="69">
                  <c:v>65.16824006392237</c:v>
                </c:pt>
                <c:pt idx="70">
                  <c:v>65.34284276878461</c:v>
                </c:pt>
                <c:pt idx="71">
                  <c:v>65.51448610576783</c:v>
                </c:pt>
                <c:pt idx="72">
                  <c:v>65.68612944275105</c:v>
                </c:pt>
                <c:pt idx="73">
                  <c:v>65.85481341185524</c:v>
                </c:pt>
                <c:pt idx="74">
                  <c:v>66.02349738095944</c:v>
                </c:pt>
                <c:pt idx="75">
                  <c:v>66.18922198218462</c:v>
                </c:pt>
                <c:pt idx="76">
                  <c:v>66.3549465834098</c:v>
                </c:pt>
                <c:pt idx="77">
                  <c:v>66.51771181675596</c:v>
                </c:pt>
                <c:pt idx="78">
                  <c:v>66.68047705010213</c:v>
                </c:pt>
                <c:pt idx="79">
                  <c:v>66.8432422834483</c:v>
                </c:pt>
                <c:pt idx="80">
                  <c:v>67.00600751679445</c:v>
                </c:pt>
                <c:pt idx="81">
                  <c:v>67.16877275014062</c:v>
                </c:pt>
                <c:pt idx="82">
                  <c:v>67.32857861560775</c:v>
                </c:pt>
                <c:pt idx="83">
                  <c:v>67.48838448107488</c:v>
                </c:pt>
                <c:pt idx="84">
                  <c:v>67.64523097866301</c:v>
                </c:pt>
                <c:pt idx="85">
                  <c:v>67.80207747625113</c:v>
                </c:pt>
                <c:pt idx="86">
                  <c:v>67.95892397383924</c:v>
                </c:pt>
                <c:pt idx="87">
                  <c:v>68.10689236779029</c:v>
                </c:pt>
                <c:pt idx="88">
                  <c:v>68.25486076174134</c:v>
                </c:pt>
                <c:pt idx="89">
                  <c:v>68.39986978781337</c:v>
                </c:pt>
                <c:pt idx="90">
                  <c:v>68.5448788138854</c:v>
                </c:pt>
                <c:pt idx="91">
                  <c:v>68.68692847207842</c:v>
                </c:pt>
                <c:pt idx="92">
                  <c:v>68.82897813027144</c:v>
                </c:pt>
                <c:pt idx="93">
                  <c:v>68.96510905270641</c:v>
                </c:pt>
                <c:pt idx="94">
                  <c:v>69.09532123938334</c:v>
                </c:pt>
                <c:pt idx="95">
                  <c:v>69.22257405818124</c:v>
                </c:pt>
                <c:pt idx="96">
                  <c:v>69.34982687697914</c:v>
                </c:pt>
                <c:pt idx="97">
                  <c:v>69.47412032789802</c:v>
                </c:pt>
                <c:pt idx="98">
                  <c:v>69.5984137788169</c:v>
                </c:pt>
                <c:pt idx="99">
                  <c:v>69.72270722973579</c:v>
                </c:pt>
                <c:pt idx="100">
                  <c:v>69.84700068065467</c:v>
                </c:pt>
                <c:pt idx="101">
                  <c:v>69.96833476369454</c:v>
                </c:pt>
                <c:pt idx="102">
                  <c:v>70.08966884673441</c:v>
                </c:pt>
                <c:pt idx="103">
                  <c:v>70.21100292977428</c:v>
                </c:pt>
                <c:pt idx="104">
                  <c:v>70.33233701281415</c:v>
                </c:pt>
                <c:pt idx="105">
                  <c:v>70.45367109585402</c:v>
                </c:pt>
                <c:pt idx="106">
                  <c:v>70.57204581101486</c:v>
                </c:pt>
                <c:pt idx="107">
                  <c:v>70.6904205261757</c:v>
                </c:pt>
                <c:pt idx="108">
                  <c:v>70.80879524133654</c:v>
                </c:pt>
                <c:pt idx="109">
                  <c:v>70.92716995649738</c:v>
                </c:pt>
                <c:pt idx="110">
                  <c:v>71.04554467165822</c:v>
                </c:pt>
                <c:pt idx="111">
                  <c:v>71.16096001894004</c:v>
                </c:pt>
                <c:pt idx="112">
                  <c:v>71.27637536622187</c:v>
                </c:pt>
                <c:pt idx="113">
                  <c:v>71.38587197774565</c:v>
                </c:pt>
                <c:pt idx="114">
                  <c:v>71.49536858926943</c:v>
                </c:pt>
                <c:pt idx="115">
                  <c:v>71.60486520079321</c:v>
                </c:pt>
                <c:pt idx="116">
                  <c:v>71.71140244443796</c:v>
                </c:pt>
                <c:pt idx="117">
                  <c:v>71.81202095232469</c:v>
                </c:pt>
                <c:pt idx="118">
                  <c:v>71.9126394602114</c:v>
                </c:pt>
                <c:pt idx="119">
                  <c:v>72.01325796809813</c:v>
                </c:pt>
                <c:pt idx="120">
                  <c:v>72.11387647598485</c:v>
                </c:pt>
                <c:pt idx="121">
                  <c:v>72.21449498387157</c:v>
                </c:pt>
                <c:pt idx="122">
                  <c:v>72.31215412387927</c:v>
                </c:pt>
                <c:pt idx="123">
                  <c:v>72.40981326388696</c:v>
                </c:pt>
                <c:pt idx="124">
                  <c:v>72.50747240389465</c:v>
                </c:pt>
                <c:pt idx="125">
                  <c:v>72.60513154390235</c:v>
                </c:pt>
                <c:pt idx="126">
                  <c:v>72.70279068391003</c:v>
                </c:pt>
                <c:pt idx="127">
                  <c:v>72.79749045603871</c:v>
                </c:pt>
                <c:pt idx="128">
                  <c:v>72.8921902281674</c:v>
                </c:pt>
                <c:pt idx="129">
                  <c:v>72.98689000029607</c:v>
                </c:pt>
                <c:pt idx="130">
                  <c:v>73.08158977242475</c:v>
                </c:pt>
                <c:pt idx="131">
                  <c:v>73.1733301766744</c:v>
                </c:pt>
                <c:pt idx="132">
                  <c:v>73.26507058092405</c:v>
                </c:pt>
                <c:pt idx="133">
                  <c:v>73.3568109851737</c:v>
                </c:pt>
                <c:pt idx="134">
                  <c:v>73.44559202154433</c:v>
                </c:pt>
                <c:pt idx="135">
                  <c:v>73.53437305791496</c:v>
                </c:pt>
                <c:pt idx="136">
                  <c:v>73.6231540942856</c:v>
                </c:pt>
                <c:pt idx="137">
                  <c:v>73.7089757627772</c:v>
                </c:pt>
                <c:pt idx="138">
                  <c:v>73.7947974312688</c:v>
                </c:pt>
                <c:pt idx="139">
                  <c:v>73.8806190997604</c:v>
                </c:pt>
                <c:pt idx="140">
                  <c:v>73.966440768252</c:v>
                </c:pt>
                <c:pt idx="141">
                  <c:v>74.05226243674362</c:v>
                </c:pt>
                <c:pt idx="142">
                  <c:v>74.13512473735621</c:v>
                </c:pt>
                <c:pt idx="143">
                  <c:v>74.2179870379688</c:v>
                </c:pt>
                <c:pt idx="144">
                  <c:v>74.30084933858139</c:v>
                </c:pt>
                <c:pt idx="145">
                  <c:v>74.38371163919398</c:v>
                </c:pt>
                <c:pt idx="146">
                  <c:v>74.46361457192755</c:v>
                </c:pt>
                <c:pt idx="147">
                  <c:v>74.54351750466112</c:v>
                </c:pt>
                <c:pt idx="148">
                  <c:v>74.6234204373947</c:v>
                </c:pt>
                <c:pt idx="149">
                  <c:v>74.70332337012827</c:v>
                </c:pt>
                <c:pt idx="150">
                  <c:v>74.78026693498281</c:v>
                </c:pt>
                <c:pt idx="151">
                  <c:v>74.85721049983736</c:v>
                </c:pt>
                <c:pt idx="152">
                  <c:v>74.9341540646919</c:v>
                </c:pt>
                <c:pt idx="153">
                  <c:v>75.01109762954645</c:v>
                </c:pt>
                <c:pt idx="154">
                  <c:v>75.088041194401</c:v>
                </c:pt>
                <c:pt idx="155">
                  <c:v>75.16498475925554</c:v>
                </c:pt>
                <c:pt idx="156">
                  <c:v>75.2419283241101</c:v>
                </c:pt>
                <c:pt idx="157">
                  <c:v>75.31591252108562</c:v>
                </c:pt>
                <c:pt idx="158">
                  <c:v>75.38989671806115</c:v>
                </c:pt>
                <c:pt idx="159">
                  <c:v>75.46388091503668</c:v>
                </c:pt>
                <c:pt idx="160">
                  <c:v>75.53786511201221</c:v>
                </c:pt>
                <c:pt idx="161">
                  <c:v>75.61184930898774</c:v>
                </c:pt>
                <c:pt idx="162">
                  <c:v>75.68287413808424</c:v>
                </c:pt>
                <c:pt idx="163">
                  <c:v>75.75389896718075</c:v>
                </c:pt>
                <c:pt idx="164">
                  <c:v>75.82492379627724</c:v>
                </c:pt>
                <c:pt idx="165">
                  <c:v>75.89594862537374</c:v>
                </c:pt>
                <c:pt idx="166">
                  <c:v>75.96697345447024</c:v>
                </c:pt>
                <c:pt idx="167">
                  <c:v>76.03799828356675</c:v>
                </c:pt>
                <c:pt idx="168">
                  <c:v>76.10606374478424</c:v>
                </c:pt>
                <c:pt idx="169">
                  <c:v>76.17412920600172</c:v>
                </c:pt>
                <c:pt idx="170">
                  <c:v>76.2421946672192</c:v>
                </c:pt>
                <c:pt idx="171">
                  <c:v>76.3102601284367</c:v>
                </c:pt>
                <c:pt idx="172">
                  <c:v>76.37832558965418</c:v>
                </c:pt>
                <c:pt idx="173">
                  <c:v>76.44639105087167</c:v>
                </c:pt>
                <c:pt idx="174">
                  <c:v>76.51445651208915</c:v>
                </c:pt>
                <c:pt idx="175">
                  <c:v>76.57956260542761</c:v>
                </c:pt>
                <c:pt idx="176">
                  <c:v>76.64466869876606</c:v>
                </c:pt>
                <c:pt idx="177">
                  <c:v>76.70977479210453</c:v>
                </c:pt>
                <c:pt idx="178">
                  <c:v>76.77488088544298</c:v>
                </c:pt>
                <c:pt idx="179">
                  <c:v>76.83998697878144</c:v>
                </c:pt>
                <c:pt idx="180">
                  <c:v>76.9050930721199</c:v>
                </c:pt>
                <c:pt idx="181">
                  <c:v>76.97019916545835</c:v>
                </c:pt>
                <c:pt idx="182">
                  <c:v>77.03530525879681</c:v>
                </c:pt>
                <c:pt idx="183">
                  <c:v>77.10041135213527</c:v>
                </c:pt>
                <c:pt idx="184">
                  <c:v>77.16551744547372</c:v>
                </c:pt>
                <c:pt idx="185">
                  <c:v>77.23062353881218</c:v>
                </c:pt>
                <c:pt idx="186">
                  <c:v>77.29572963215064</c:v>
                </c:pt>
                <c:pt idx="187">
                  <c:v>77.3608357254891</c:v>
                </c:pt>
                <c:pt idx="188">
                  <c:v>77.42594181882755</c:v>
                </c:pt>
                <c:pt idx="189">
                  <c:v>77.488088544287</c:v>
                </c:pt>
                <c:pt idx="190">
                  <c:v>77.55023526974643</c:v>
                </c:pt>
                <c:pt idx="191">
                  <c:v>77.61238199520588</c:v>
                </c:pt>
                <c:pt idx="192">
                  <c:v>77.67452872066532</c:v>
                </c:pt>
                <c:pt idx="193">
                  <c:v>77.73667544612476</c:v>
                </c:pt>
                <c:pt idx="194">
                  <c:v>77.79882217158421</c:v>
                </c:pt>
                <c:pt idx="195">
                  <c:v>77.86096889704365</c:v>
                </c:pt>
                <c:pt idx="196">
                  <c:v>77.9231156225031</c:v>
                </c:pt>
                <c:pt idx="197">
                  <c:v>77.98526234796253</c:v>
                </c:pt>
                <c:pt idx="198">
                  <c:v>78.04740907342197</c:v>
                </c:pt>
                <c:pt idx="199">
                  <c:v>78.1065964310024</c:v>
                </c:pt>
                <c:pt idx="200">
                  <c:v>78.16578378858283</c:v>
                </c:pt>
                <c:pt idx="201">
                  <c:v>78.22497114616326</c:v>
                </c:pt>
                <c:pt idx="202">
                  <c:v>78.28415850374368</c:v>
                </c:pt>
                <c:pt idx="203">
                  <c:v>78.34334586132411</c:v>
                </c:pt>
                <c:pt idx="204">
                  <c:v>78.40253321890454</c:v>
                </c:pt>
                <c:pt idx="205">
                  <c:v>78.46172057648496</c:v>
                </c:pt>
                <c:pt idx="206">
                  <c:v>78.52090793406539</c:v>
                </c:pt>
                <c:pt idx="207">
                  <c:v>78.58009529164581</c:v>
                </c:pt>
                <c:pt idx="208">
                  <c:v>78.6363232813472</c:v>
                </c:pt>
                <c:pt idx="209">
                  <c:v>78.69255127104861</c:v>
                </c:pt>
                <c:pt idx="210">
                  <c:v>78.74877926075001</c:v>
                </c:pt>
                <c:pt idx="211">
                  <c:v>78.80500725045141</c:v>
                </c:pt>
                <c:pt idx="212">
                  <c:v>78.8612352401528</c:v>
                </c:pt>
                <c:pt idx="213">
                  <c:v>78.9174632298542</c:v>
                </c:pt>
                <c:pt idx="214">
                  <c:v>78.9736912195556</c:v>
                </c:pt>
                <c:pt idx="215">
                  <c:v>79.029919209257</c:v>
                </c:pt>
                <c:pt idx="216">
                  <c:v>79.0861471989584</c:v>
                </c:pt>
                <c:pt idx="217">
                  <c:v>79.1423751886598</c:v>
                </c:pt>
                <c:pt idx="218">
                  <c:v>79.19564381048218</c:v>
                </c:pt>
                <c:pt idx="219">
                  <c:v>79.24891243230456</c:v>
                </c:pt>
                <c:pt idx="220">
                  <c:v>79.30218105412695</c:v>
                </c:pt>
                <c:pt idx="221">
                  <c:v>79.35544967594933</c:v>
                </c:pt>
                <c:pt idx="222">
                  <c:v>79.40871829777171</c:v>
                </c:pt>
                <c:pt idx="223">
                  <c:v>79.4619869195941</c:v>
                </c:pt>
                <c:pt idx="224">
                  <c:v>79.51525554141647</c:v>
                </c:pt>
                <c:pt idx="225">
                  <c:v>79.56852416323886</c:v>
                </c:pt>
                <c:pt idx="226">
                  <c:v>79.62179278506125</c:v>
                </c:pt>
                <c:pt idx="227">
                  <c:v>79.67506140688363</c:v>
                </c:pt>
                <c:pt idx="228">
                  <c:v>79.72833002870601</c:v>
                </c:pt>
                <c:pt idx="229">
                  <c:v>79.78159865052839</c:v>
                </c:pt>
                <c:pt idx="230">
                  <c:v>79.83486727235078</c:v>
                </c:pt>
                <c:pt idx="231">
                  <c:v>79.88813589417316</c:v>
                </c:pt>
                <c:pt idx="232">
                  <c:v>79.94140451599554</c:v>
                </c:pt>
                <c:pt idx="233">
                  <c:v>79.99467313781792</c:v>
                </c:pt>
                <c:pt idx="234">
                  <c:v>80.04498239176128</c:v>
                </c:pt>
                <c:pt idx="235">
                  <c:v>80.09529164570463</c:v>
                </c:pt>
                <c:pt idx="236">
                  <c:v>80.14560089964798</c:v>
                </c:pt>
                <c:pt idx="237">
                  <c:v>80.19591015359134</c:v>
                </c:pt>
                <c:pt idx="238">
                  <c:v>80.2462194075347</c:v>
                </c:pt>
                <c:pt idx="239">
                  <c:v>80.29652866147804</c:v>
                </c:pt>
                <c:pt idx="240">
                  <c:v>80.3468379154214</c:v>
                </c:pt>
                <c:pt idx="241">
                  <c:v>80.39418780148574</c:v>
                </c:pt>
                <c:pt idx="242">
                  <c:v>80.44153768755008</c:v>
                </c:pt>
                <c:pt idx="243">
                  <c:v>80.48888757361442</c:v>
                </c:pt>
                <c:pt idx="244">
                  <c:v>80.53623745967875</c:v>
                </c:pt>
                <c:pt idx="245">
                  <c:v>80.5835873457431</c:v>
                </c:pt>
                <c:pt idx="246">
                  <c:v>80.63093723180744</c:v>
                </c:pt>
                <c:pt idx="247">
                  <c:v>80.67828711787178</c:v>
                </c:pt>
                <c:pt idx="248">
                  <c:v>80.72563700393611</c:v>
                </c:pt>
                <c:pt idx="249">
                  <c:v>80.77298689000045</c:v>
                </c:pt>
                <c:pt idx="250">
                  <c:v>80.82033677606479</c:v>
                </c:pt>
                <c:pt idx="251">
                  <c:v>80.86768666212913</c:v>
                </c:pt>
                <c:pt idx="252">
                  <c:v>80.91503654819347</c:v>
                </c:pt>
                <c:pt idx="253">
                  <c:v>80.96238643425781</c:v>
                </c:pt>
                <c:pt idx="254">
                  <c:v>81.00973632032215</c:v>
                </c:pt>
                <c:pt idx="255">
                  <c:v>81.05708620638649</c:v>
                </c:pt>
                <c:pt idx="256">
                  <c:v>81.10443609245083</c:v>
                </c:pt>
                <c:pt idx="257">
                  <c:v>81.14882661063614</c:v>
                </c:pt>
                <c:pt idx="258">
                  <c:v>81.19321712882144</c:v>
                </c:pt>
                <c:pt idx="259">
                  <c:v>81.23760764700675</c:v>
                </c:pt>
                <c:pt idx="260">
                  <c:v>81.28199816519206</c:v>
                </c:pt>
                <c:pt idx="261">
                  <c:v>81.32638868337737</c:v>
                </c:pt>
                <c:pt idx="262">
                  <c:v>81.37077920156268</c:v>
                </c:pt>
                <c:pt idx="263">
                  <c:v>81.415169719748</c:v>
                </c:pt>
                <c:pt idx="264">
                  <c:v>81.4595602379333</c:v>
                </c:pt>
                <c:pt idx="265">
                  <c:v>81.50395075611861</c:v>
                </c:pt>
                <c:pt idx="266">
                  <c:v>81.54834127430392</c:v>
                </c:pt>
                <c:pt idx="267">
                  <c:v>81.59273179248923</c:v>
                </c:pt>
                <c:pt idx="268">
                  <c:v>81.63712231067454</c:v>
                </c:pt>
                <c:pt idx="269">
                  <c:v>81.68151282885985</c:v>
                </c:pt>
                <c:pt idx="270">
                  <c:v>81.72590334704516</c:v>
                </c:pt>
                <c:pt idx="271">
                  <c:v>81.77029386523047</c:v>
                </c:pt>
                <c:pt idx="272">
                  <c:v>81.81468438341578</c:v>
                </c:pt>
                <c:pt idx="273">
                  <c:v>81.85907490160109</c:v>
                </c:pt>
                <c:pt idx="274">
                  <c:v>81.9034654197864</c:v>
                </c:pt>
                <c:pt idx="275">
                  <c:v>81.9478559379717</c:v>
                </c:pt>
                <c:pt idx="276">
                  <c:v>81.989287088278</c:v>
                </c:pt>
                <c:pt idx="277">
                  <c:v>82.0307182385843</c:v>
                </c:pt>
                <c:pt idx="278">
                  <c:v>82.07214938889059</c:v>
                </c:pt>
                <c:pt idx="279">
                  <c:v>82.11358053919689</c:v>
                </c:pt>
                <c:pt idx="280">
                  <c:v>82.15501168950318</c:v>
                </c:pt>
                <c:pt idx="281">
                  <c:v>82.19644283980948</c:v>
                </c:pt>
                <c:pt idx="282">
                  <c:v>82.23787399011577</c:v>
                </c:pt>
                <c:pt idx="283">
                  <c:v>82.27930514042207</c:v>
                </c:pt>
                <c:pt idx="284">
                  <c:v>82.32073629072836</c:v>
                </c:pt>
                <c:pt idx="285">
                  <c:v>82.36216744103465</c:v>
                </c:pt>
                <c:pt idx="286">
                  <c:v>82.40359859134095</c:v>
                </c:pt>
                <c:pt idx="287">
                  <c:v>82.44502974164724</c:v>
                </c:pt>
                <c:pt idx="288">
                  <c:v>82.48646089195354</c:v>
                </c:pt>
                <c:pt idx="289">
                  <c:v>82.52789204225984</c:v>
                </c:pt>
                <c:pt idx="290">
                  <c:v>82.56932319256613</c:v>
                </c:pt>
                <c:pt idx="291">
                  <c:v>82.61075434287243</c:v>
                </c:pt>
                <c:pt idx="292">
                  <c:v>82.65218549317872</c:v>
                </c:pt>
                <c:pt idx="293">
                  <c:v>82.69361664348501</c:v>
                </c:pt>
                <c:pt idx="294">
                  <c:v>82.73504779379131</c:v>
                </c:pt>
                <c:pt idx="295">
                  <c:v>82.77351957621858</c:v>
                </c:pt>
                <c:pt idx="296">
                  <c:v>82.81199135864587</c:v>
                </c:pt>
                <c:pt idx="297">
                  <c:v>82.85046314107314</c:v>
                </c:pt>
                <c:pt idx="298">
                  <c:v>82.88893492350043</c:v>
                </c:pt>
                <c:pt idx="299">
                  <c:v>82.9274067059277</c:v>
                </c:pt>
                <c:pt idx="300">
                  <c:v>82.96587848835499</c:v>
                </c:pt>
                <c:pt idx="301">
                  <c:v>83.00435027078227</c:v>
                </c:pt>
                <c:pt idx="302">
                  <c:v>83.04282205320955</c:v>
                </c:pt>
                <c:pt idx="303">
                  <c:v>83.08129383563683</c:v>
                </c:pt>
                <c:pt idx="304">
                  <c:v>83.11976561806411</c:v>
                </c:pt>
                <c:pt idx="305">
                  <c:v>83.15823740049139</c:v>
                </c:pt>
                <c:pt idx="306">
                  <c:v>83.19670918291867</c:v>
                </c:pt>
                <c:pt idx="307">
                  <c:v>83.23518096534594</c:v>
                </c:pt>
                <c:pt idx="308">
                  <c:v>83.27365274777323</c:v>
                </c:pt>
                <c:pt idx="309">
                  <c:v>83.3121245302005</c:v>
                </c:pt>
                <c:pt idx="310">
                  <c:v>83.35059631262779</c:v>
                </c:pt>
                <c:pt idx="311">
                  <c:v>83.38906809505507</c:v>
                </c:pt>
                <c:pt idx="312">
                  <c:v>83.42753987748235</c:v>
                </c:pt>
                <c:pt idx="313">
                  <c:v>83.4630522920306</c:v>
                </c:pt>
                <c:pt idx="314">
                  <c:v>83.49856470657884</c:v>
                </c:pt>
                <c:pt idx="315">
                  <c:v>83.5340771211271</c:v>
                </c:pt>
                <c:pt idx="316">
                  <c:v>83.56958953567534</c:v>
                </c:pt>
                <c:pt idx="317">
                  <c:v>83.6051019502236</c:v>
                </c:pt>
                <c:pt idx="318">
                  <c:v>83.64061436477184</c:v>
                </c:pt>
                <c:pt idx="319">
                  <c:v>83.6761267793201</c:v>
                </c:pt>
                <c:pt idx="320">
                  <c:v>83.71163919386835</c:v>
                </c:pt>
                <c:pt idx="321">
                  <c:v>83.7471516084166</c:v>
                </c:pt>
                <c:pt idx="322">
                  <c:v>83.78266402296485</c:v>
                </c:pt>
                <c:pt idx="323">
                  <c:v>83.8181764375131</c:v>
                </c:pt>
                <c:pt idx="324">
                  <c:v>83.85368885206135</c:v>
                </c:pt>
                <c:pt idx="325">
                  <c:v>83.8892012666096</c:v>
                </c:pt>
                <c:pt idx="326">
                  <c:v>83.92471368115785</c:v>
                </c:pt>
                <c:pt idx="327">
                  <c:v>83.9602260957061</c:v>
                </c:pt>
                <c:pt idx="328">
                  <c:v>83.99573851025436</c:v>
                </c:pt>
                <c:pt idx="329">
                  <c:v>84.0312509248026</c:v>
                </c:pt>
                <c:pt idx="330">
                  <c:v>84.06676333935085</c:v>
                </c:pt>
                <c:pt idx="331">
                  <c:v>84.10227575389911</c:v>
                </c:pt>
                <c:pt idx="332">
                  <c:v>84.13778816844736</c:v>
                </c:pt>
                <c:pt idx="333">
                  <c:v>84.17330058299561</c:v>
                </c:pt>
                <c:pt idx="334">
                  <c:v>84.20881299754386</c:v>
                </c:pt>
                <c:pt idx="335">
                  <c:v>84.2443254120921</c:v>
                </c:pt>
                <c:pt idx="336">
                  <c:v>84.27983782664036</c:v>
                </c:pt>
                <c:pt idx="337">
                  <c:v>84.31535024118861</c:v>
                </c:pt>
                <c:pt idx="338">
                  <c:v>84.35086265573686</c:v>
                </c:pt>
                <c:pt idx="339">
                  <c:v>84.38637507028511</c:v>
                </c:pt>
                <c:pt idx="340">
                  <c:v>84.42188748483336</c:v>
                </c:pt>
                <c:pt idx="341">
                  <c:v>84.45739989938161</c:v>
                </c:pt>
                <c:pt idx="342">
                  <c:v>84.49291231392986</c:v>
                </c:pt>
                <c:pt idx="343">
                  <c:v>84.52842472847811</c:v>
                </c:pt>
                <c:pt idx="344">
                  <c:v>84.56393714302637</c:v>
                </c:pt>
                <c:pt idx="345">
                  <c:v>84.59944955757462</c:v>
                </c:pt>
                <c:pt idx="346">
                  <c:v>84.63496197212287</c:v>
                </c:pt>
                <c:pt idx="347">
                  <c:v>84.67047438667112</c:v>
                </c:pt>
                <c:pt idx="348">
                  <c:v>84.70598680121937</c:v>
                </c:pt>
                <c:pt idx="349">
                  <c:v>84.7385398478886</c:v>
                </c:pt>
                <c:pt idx="350">
                  <c:v>84.77109289455784</c:v>
                </c:pt>
                <c:pt idx="351">
                  <c:v>84.80364594122707</c:v>
                </c:pt>
                <c:pt idx="352">
                  <c:v>84.83619898789631</c:v>
                </c:pt>
                <c:pt idx="353">
                  <c:v>84.86875203456555</c:v>
                </c:pt>
                <c:pt idx="354">
                  <c:v>84.90130508123478</c:v>
                </c:pt>
                <c:pt idx="355">
                  <c:v>84.93385812790402</c:v>
                </c:pt>
                <c:pt idx="356">
                  <c:v>84.96641117457325</c:v>
                </c:pt>
                <c:pt idx="357">
                  <c:v>84.99896422124248</c:v>
                </c:pt>
                <c:pt idx="358">
                  <c:v>85.03151726791172</c:v>
                </c:pt>
                <c:pt idx="359">
                  <c:v>85.06407031458096</c:v>
                </c:pt>
                <c:pt idx="360">
                  <c:v>85.0966233612502</c:v>
                </c:pt>
                <c:pt idx="361">
                  <c:v>85.12917640791943</c:v>
                </c:pt>
                <c:pt idx="362">
                  <c:v>85.16172945458867</c:v>
                </c:pt>
                <c:pt idx="363">
                  <c:v>85.1942825012579</c:v>
                </c:pt>
                <c:pt idx="364">
                  <c:v>85.22683554792714</c:v>
                </c:pt>
                <c:pt idx="365">
                  <c:v>85.25938859459637</c:v>
                </c:pt>
                <c:pt idx="366">
                  <c:v>85.2919416412656</c:v>
                </c:pt>
                <c:pt idx="367">
                  <c:v>85.32449468793484</c:v>
                </c:pt>
                <c:pt idx="368">
                  <c:v>85.35704773460408</c:v>
                </c:pt>
                <c:pt idx="369">
                  <c:v>85.3896007812733</c:v>
                </c:pt>
                <c:pt idx="370">
                  <c:v>85.42215382794255</c:v>
                </c:pt>
                <c:pt idx="371">
                  <c:v>85.45470687461179</c:v>
                </c:pt>
                <c:pt idx="372">
                  <c:v>85.487259921281</c:v>
                </c:pt>
                <c:pt idx="373">
                  <c:v>85.51981296795025</c:v>
                </c:pt>
                <c:pt idx="374">
                  <c:v>85.55236601461949</c:v>
                </c:pt>
                <c:pt idx="375">
                  <c:v>85.58491906128872</c:v>
                </c:pt>
                <c:pt idx="376">
                  <c:v>85.61747210795797</c:v>
                </c:pt>
                <c:pt idx="377">
                  <c:v>85.6500251546272</c:v>
                </c:pt>
                <c:pt idx="378">
                  <c:v>85.68257820129644</c:v>
                </c:pt>
                <c:pt idx="379">
                  <c:v>85.71217188008664</c:v>
                </c:pt>
                <c:pt idx="380">
                  <c:v>85.74176555887684</c:v>
                </c:pt>
                <c:pt idx="381">
                  <c:v>85.77135923766705</c:v>
                </c:pt>
                <c:pt idx="382">
                  <c:v>85.80095291645726</c:v>
                </c:pt>
                <c:pt idx="383">
                  <c:v>85.83054659524746</c:v>
                </c:pt>
                <c:pt idx="384">
                  <c:v>85.86014027403767</c:v>
                </c:pt>
                <c:pt idx="385">
                  <c:v>85.88973395282788</c:v>
                </c:pt>
                <c:pt idx="386">
                  <c:v>85.91932763161808</c:v>
                </c:pt>
                <c:pt idx="387">
                  <c:v>85.94892131040829</c:v>
                </c:pt>
                <c:pt idx="388">
                  <c:v>85.9785149891985</c:v>
                </c:pt>
                <c:pt idx="389">
                  <c:v>86.00810866798871</c:v>
                </c:pt>
                <c:pt idx="390">
                  <c:v>86.03770234677891</c:v>
                </c:pt>
                <c:pt idx="391">
                  <c:v>86.06729602556912</c:v>
                </c:pt>
                <c:pt idx="392">
                  <c:v>86.09688970435933</c:v>
                </c:pt>
                <c:pt idx="393">
                  <c:v>86.12648338314953</c:v>
                </c:pt>
                <c:pt idx="394">
                  <c:v>86.15607706193974</c:v>
                </c:pt>
                <c:pt idx="395">
                  <c:v>86.18567074072995</c:v>
                </c:pt>
                <c:pt idx="396">
                  <c:v>86.21526441952015</c:v>
                </c:pt>
                <c:pt idx="397">
                  <c:v>86.24485809831035</c:v>
                </c:pt>
                <c:pt idx="398">
                  <c:v>86.27445177710057</c:v>
                </c:pt>
                <c:pt idx="399">
                  <c:v>86.30404545589077</c:v>
                </c:pt>
                <c:pt idx="400">
                  <c:v>86.33363913468098</c:v>
                </c:pt>
                <c:pt idx="401">
                  <c:v>86.36323281347119</c:v>
                </c:pt>
                <c:pt idx="402">
                  <c:v>86.39282649226139</c:v>
                </c:pt>
                <c:pt idx="403">
                  <c:v>86.4224201710516</c:v>
                </c:pt>
                <c:pt idx="404">
                  <c:v>86.4520138498418</c:v>
                </c:pt>
                <c:pt idx="405">
                  <c:v>86.481607528632</c:v>
                </c:pt>
                <c:pt idx="406">
                  <c:v>86.51120120742221</c:v>
                </c:pt>
                <c:pt idx="407">
                  <c:v>86.54079488621242</c:v>
                </c:pt>
                <c:pt idx="408">
                  <c:v>86.57038856500263</c:v>
                </c:pt>
                <c:pt idx="409">
                  <c:v>86.59998224379284</c:v>
                </c:pt>
                <c:pt idx="410">
                  <c:v>86.62957592258304</c:v>
                </c:pt>
                <c:pt idx="411">
                  <c:v>86.65916960137325</c:v>
                </c:pt>
                <c:pt idx="412">
                  <c:v>86.68876328016345</c:v>
                </c:pt>
                <c:pt idx="413">
                  <c:v>86.71539759107465</c:v>
                </c:pt>
                <c:pt idx="414">
                  <c:v>86.74203190198584</c:v>
                </c:pt>
                <c:pt idx="415">
                  <c:v>86.76866621289703</c:v>
                </c:pt>
                <c:pt idx="416">
                  <c:v>86.79530052380822</c:v>
                </c:pt>
                <c:pt idx="417">
                  <c:v>86.82193483471941</c:v>
                </c:pt>
                <c:pt idx="418">
                  <c:v>86.8485691456306</c:v>
                </c:pt>
                <c:pt idx="419">
                  <c:v>86.8752034565418</c:v>
                </c:pt>
                <c:pt idx="420">
                  <c:v>86.90183776745299</c:v>
                </c:pt>
                <c:pt idx="421">
                  <c:v>86.92847207836418</c:v>
                </c:pt>
                <c:pt idx="422">
                  <c:v>86.95510638927537</c:v>
                </c:pt>
                <c:pt idx="423">
                  <c:v>86.98174070018656</c:v>
                </c:pt>
                <c:pt idx="424">
                  <c:v>87.00837501109775</c:v>
                </c:pt>
                <c:pt idx="425">
                  <c:v>87.03500932200895</c:v>
                </c:pt>
                <c:pt idx="426">
                  <c:v>87.06164363292013</c:v>
                </c:pt>
                <c:pt idx="427">
                  <c:v>87.08827794383133</c:v>
                </c:pt>
                <c:pt idx="428">
                  <c:v>87.11491225474252</c:v>
                </c:pt>
                <c:pt idx="429">
                  <c:v>87.14154656565371</c:v>
                </c:pt>
                <c:pt idx="430">
                  <c:v>87.1681808765649</c:v>
                </c:pt>
                <c:pt idx="431">
                  <c:v>87.1948151874761</c:v>
                </c:pt>
                <c:pt idx="432">
                  <c:v>87.22144949838728</c:v>
                </c:pt>
                <c:pt idx="433">
                  <c:v>87.24808380929847</c:v>
                </c:pt>
                <c:pt idx="434">
                  <c:v>87.27471812020967</c:v>
                </c:pt>
                <c:pt idx="435">
                  <c:v>87.30135243112086</c:v>
                </c:pt>
                <c:pt idx="436">
                  <c:v>87.32798674203205</c:v>
                </c:pt>
                <c:pt idx="437">
                  <c:v>87.35462105294324</c:v>
                </c:pt>
                <c:pt idx="438">
                  <c:v>87.38125536385444</c:v>
                </c:pt>
                <c:pt idx="439">
                  <c:v>87.40788967476562</c:v>
                </c:pt>
                <c:pt idx="440">
                  <c:v>87.4345239856768</c:v>
                </c:pt>
                <c:pt idx="441">
                  <c:v>87.46115829658801</c:v>
                </c:pt>
                <c:pt idx="442">
                  <c:v>87.4877926074992</c:v>
                </c:pt>
                <c:pt idx="443">
                  <c:v>87.5144269184104</c:v>
                </c:pt>
                <c:pt idx="444">
                  <c:v>87.54106122932158</c:v>
                </c:pt>
                <c:pt idx="445">
                  <c:v>87.56769554023277</c:v>
                </c:pt>
                <c:pt idx="446">
                  <c:v>87.59432985114396</c:v>
                </c:pt>
                <c:pt idx="447">
                  <c:v>87.62096416205516</c:v>
                </c:pt>
                <c:pt idx="448">
                  <c:v>87.64759847296635</c:v>
                </c:pt>
                <c:pt idx="449">
                  <c:v>87.67423278387754</c:v>
                </c:pt>
                <c:pt idx="450">
                  <c:v>87.70086709478873</c:v>
                </c:pt>
                <c:pt idx="451">
                  <c:v>87.72750140569993</c:v>
                </c:pt>
                <c:pt idx="452">
                  <c:v>87.75413571661112</c:v>
                </c:pt>
                <c:pt idx="453">
                  <c:v>87.78077002752231</c:v>
                </c:pt>
                <c:pt idx="454">
                  <c:v>87.8074043384335</c:v>
                </c:pt>
                <c:pt idx="455">
                  <c:v>87.8340386493447</c:v>
                </c:pt>
                <c:pt idx="456">
                  <c:v>87.86067296025588</c:v>
                </c:pt>
                <c:pt idx="457">
                  <c:v>87.88730727116707</c:v>
                </c:pt>
                <c:pt idx="458">
                  <c:v>87.91394158207826</c:v>
                </c:pt>
                <c:pt idx="459">
                  <c:v>87.9376165251104</c:v>
                </c:pt>
                <c:pt idx="460">
                  <c:v>87.9612914681426</c:v>
                </c:pt>
                <c:pt idx="461">
                  <c:v>87.98496641117475</c:v>
                </c:pt>
                <c:pt idx="462">
                  <c:v>88.00864135420692</c:v>
                </c:pt>
                <c:pt idx="463">
                  <c:v>88.03231629723908</c:v>
                </c:pt>
                <c:pt idx="464">
                  <c:v>88.05599124027124</c:v>
                </c:pt>
                <c:pt idx="465">
                  <c:v>88.0796661833034</c:v>
                </c:pt>
                <c:pt idx="466">
                  <c:v>88.10334112633556</c:v>
                </c:pt>
                <c:pt idx="467">
                  <c:v>88.12701606936772</c:v>
                </c:pt>
                <c:pt idx="468">
                  <c:v>88.15069101239989</c:v>
                </c:pt>
                <c:pt idx="469">
                  <c:v>88.17436595543205</c:v>
                </c:pt>
                <c:pt idx="470">
                  <c:v>88.19804089846421</c:v>
                </c:pt>
                <c:pt idx="471">
                  <c:v>88.22171584149638</c:v>
                </c:pt>
                <c:pt idx="472">
                  <c:v>88.24539078452854</c:v>
                </c:pt>
                <c:pt idx="473">
                  <c:v>88.2690657275607</c:v>
                </c:pt>
                <c:pt idx="474">
                  <c:v>88.29274067059286</c:v>
                </c:pt>
                <c:pt idx="475">
                  <c:v>88.31641561362503</c:v>
                </c:pt>
                <c:pt idx="476">
                  <c:v>88.34009055665719</c:v>
                </c:pt>
                <c:pt idx="477">
                  <c:v>88.36376549968935</c:v>
                </c:pt>
                <c:pt idx="478">
                  <c:v>88.38744044272151</c:v>
                </c:pt>
                <c:pt idx="479">
                  <c:v>88.41111538575367</c:v>
                </c:pt>
                <c:pt idx="480">
                  <c:v>88.43479032878584</c:v>
                </c:pt>
                <c:pt idx="481">
                  <c:v>88.458465271818</c:v>
                </c:pt>
                <c:pt idx="482">
                  <c:v>88.48214021485016</c:v>
                </c:pt>
                <c:pt idx="483">
                  <c:v>88.50581515788232</c:v>
                </c:pt>
                <c:pt idx="484">
                  <c:v>88.52949010091449</c:v>
                </c:pt>
                <c:pt idx="485">
                  <c:v>88.55316504394664</c:v>
                </c:pt>
                <c:pt idx="486">
                  <c:v>88.57683998697881</c:v>
                </c:pt>
                <c:pt idx="487">
                  <c:v>88.60051493001097</c:v>
                </c:pt>
                <c:pt idx="488">
                  <c:v>88.62418987304314</c:v>
                </c:pt>
                <c:pt idx="489">
                  <c:v>88.6478648160753</c:v>
                </c:pt>
                <c:pt idx="490">
                  <c:v>88.67153975910746</c:v>
                </c:pt>
                <c:pt idx="491">
                  <c:v>88.69521470213962</c:v>
                </c:pt>
                <c:pt idx="492">
                  <c:v>88.71888964517178</c:v>
                </c:pt>
                <c:pt idx="493">
                  <c:v>88.74256458820394</c:v>
                </c:pt>
                <c:pt idx="494">
                  <c:v>88.7662395312361</c:v>
                </c:pt>
                <c:pt idx="495">
                  <c:v>88.78991447426827</c:v>
                </c:pt>
                <c:pt idx="496">
                  <c:v>88.81358941730043</c:v>
                </c:pt>
                <c:pt idx="497">
                  <c:v>88.8372643603326</c:v>
                </c:pt>
                <c:pt idx="498">
                  <c:v>88.86093930336476</c:v>
                </c:pt>
                <c:pt idx="499">
                  <c:v>88.88461424639692</c:v>
                </c:pt>
                <c:pt idx="500">
                  <c:v>88.90828918942908</c:v>
                </c:pt>
                <c:pt idx="501">
                  <c:v>88.93196413246125</c:v>
                </c:pt>
                <c:pt idx="502">
                  <c:v>88.95563907549341</c:v>
                </c:pt>
                <c:pt idx="503">
                  <c:v>88.97931401852557</c:v>
                </c:pt>
                <c:pt idx="504">
                  <c:v>89.00298896155773</c:v>
                </c:pt>
                <c:pt idx="505">
                  <c:v>89.02370453671088</c:v>
                </c:pt>
                <c:pt idx="506">
                  <c:v>89.04442011186403</c:v>
                </c:pt>
                <c:pt idx="507">
                  <c:v>89.06513568701717</c:v>
                </c:pt>
                <c:pt idx="508">
                  <c:v>89.08585126217032</c:v>
                </c:pt>
                <c:pt idx="509">
                  <c:v>89.10656683732347</c:v>
                </c:pt>
                <c:pt idx="510">
                  <c:v>89.12728241247662</c:v>
                </c:pt>
                <c:pt idx="511">
                  <c:v>89.14799798762976</c:v>
                </c:pt>
                <c:pt idx="512">
                  <c:v>89.16871356278291</c:v>
                </c:pt>
                <c:pt idx="513">
                  <c:v>89.18942913793606</c:v>
                </c:pt>
                <c:pt idx="514">
                  <c:v>89.21014471308921</c:v>
                </c:pt>
                <c:pt idx="515">
                  <c:v>89.23086028824235</c:v>
                </c:pt>
                <c:pt idx="516">
                  <c:v>89.2515758633955</c:v>
                </c:pt>
                <c:pt idx="517">
                  <c:v>89.27229143854865</c:v>
                </c:pt>
                <c:pt idx="518">
                  <c:v>89.2930070137018</c:v>
                </c:pt>
                <c:pt idx="519">
                  <c:v>89.31372258885494</c:v>
                </c:pt>
                <c:pt idx="520">
                  <c:v>89.33443816400809</c:v>
                </c:pt>
                <c:pt idx="521">
                  <c:v>89.35515373916124</c:v>
                </c:pt>
                <c:pt idx="522">
                  <c:v>89.37586931431439</c:v>
                </c:pt>
                <c:pt idx="523">
                  <c:v>89.39658488946753</c:v>
                </c:pt>
                <c:pt idx="524">
                  <c:v>89.41730046462068</c:v>
                </c:pt>
                <c:pt idx="525">
                  <c:v>89.43801603977383</c:v>
                </c:pt>
                <c:pt idx="526">
                  <c:v>89.45873161492698</c:v>
                </c:pt>
                <c:pt idx="527">
                  <c:v>89.47944719008012</c:v>
                </c:pt>
                <c:pt idx="528">
                  <c:v>89.50016276523327</c:v>
                </c:pt>
                <c:pt idx="529">
                  <c:v>89.52087834038642</c:v>
                </c:pt>
                <c:pt idx="530">
                  <c:v>89.54159391553956</c:v>
                </c:pt>
                <c:pt idx="531">
                  <c:v>89.56230949069271</c:v>
                </c:pt>
                <c:pt idx="532">
                  <c:v>89.58302506584585</c:v>
                </c:pt>
                <c:pt idx="533">
                  <c:v>89.60374064099901</c:v>
                </c:pt>
                <c:pt idx="534">
                  <c:v>89.62445621615215</c:v>
                </c:pt>
                <c:pt idx="535">
                  <c:v>89.6451717913053</c:v>
                </c:pt>
                <c:pt idx="536">
                  <c:v>89.66588736645845</c:v>
                </c:pt>
                <c:pt idx="537">
                  <c:v>89.6866029416116</c:v>
                </c:pt>
                <c:pt idx="538">
                  <c:v>89.70731851676474</c:v>
                </c:pt>
                <c:pt idx="539">
                  <c:v>89.7280340919179</c:v>
                </c:pt>
                <c:pt idx="540">
                  <c:v>89.74874966707103</c:v>
                </c:pt>
                <c:pt idx="541">
                  <c:v>89.76946524222418</c:v>
                </c:pt>
                <c:pt idx="542">
                  <c:v>89.79018081737733</c:v>
                </c:pt>
                <c:pt idx="543">
                  <c:v>89.81089639253048</c:v>
                </c:pt>
                <c:pt idx="544">
                  <c:v>89.83161196768363</c:v>
                </c:pt>
                <c:pt idx="545">
                  <c:v>89.85232754283678</c:v>
                </c:pt>
                <c:pt idx="546">
                  <c:v>89.87304311798992</c:v>
                </c:pt>
                <c:pt idx="547">
                  <c:v>89.89375869314307</c:v>
                </c:pt>
                <c:pt idx="548">
                  <c:v>89.9144742682962</c:v>
                </c:pt>
                <c:pt idx="549">
                  <c:v>89.93518984344936</c:v>
                </c:pt>
                <c:pt idx="550">
                  <c:v>89.95590541860251</c:v>
                </c:pt>
                <c:pt idx="551">
                  <c:v>89.97662099375565</c:v>
                </c:pt>
                <c:pt idx="552">
                  <c:v>89.9973365689088</c:v>
                </c:pt>
                <c:pt idx="553">
                  <c:v>90.01805214406195</c:v>
                </c:pt>
                <c:pt idx="554">
                  <c:v>90.0387677192151</c:v>
                </c:pt>
                <c:pt idx="555">
                  <c:v>90.05948329436824</c:v>
                </c:pt>
                <c:pt idx="556">
                  <c:v>90.0801988695214</c:v>
                </c:pt>
                <c:pt idx="557">
                  <c:v>90.10091444467454</c:v>
                </c:pt>
                <c:pt idx="558">
                  <c:v>90.12163001982769</c:v>
                </c:pt>
                <c:pt idx="559">
                  <c:v>90.14234559498084</c:v>
                </c:pt>
                <c:pt idx="560">
                  <c:v>90.16306117013399</c:v>
                </c:pt>
                <c:pt idx="561">
                  <c:v>90.18377674528713</c:v>
                </c:pt>
                <c:pt idx="562">
                  <c:v>90.20449232044028</c:v>
                </c:pt>
                <c:pt idx="563">
                  <c:v>90.22224852771441</c:v>
                </c:pt>
                <c:pt idx="564">
                  <c:v>90.24000473498854</c:v>
                </c:pt>
                <c:pt idx="565">
                  <c:v>90.25776094226267</c:v>
                </c:pt>
                <c:pt idx="566">
                  <c:v>90.27551714953681</c:v>
                </c:pt>
                <c:pt idx="567">
                  <c:v>90.29327335681094</c:v>
                </c:pt>
                <c:pt idx="568">
                  <c:v>90.31102956408507</c:v>
                </c:pt>
                <c:pt idx="569">
                  <c:v>90.32878577135921</c:v>
                </c:pt>
                <c:pt idx="570">
                  <c:v>90.34654197863334</c:v>
                </c:pt>
                <c:pt idx="571">
                  <c:v>90.36429818590747</c:v>
                </c:pt>
                <c:pt idx="572">
                  <c:v>90.3820543931816</c:v>
                </c:pt>
                <c:pt idx="573">
                  <c:v>90.39981060045574</c:v>
                </c:pt>
                <c:pt idx="574">
                  <c:v>90.41756680772987</c:v>
                </c:pt>
                <c:pt idx="575">
                  <c:v>90.435323015004</c:v>
                </c:pt>
                <c:pt idx="576">
                  <c:v>90.45307922227813</c:v>
                </c:pt>
                <c:pt idx="577">
                  <c:v>90.47083542955227</c:v>
                </c:pt>
                <c:pt idx="578">
                  <c:v>90.4885916368264</c:v>
                </c:pt>
                <c:pt idx="579">
                  <c:v>90.50634784410053</c:v>
                </c:pt>
                <c:pt idx="580">
                  <c:v>90.52410405137466</c:v>
                </c:pt>
                <c:pt idx="581">
                  <c:v>90.5418602586488</c:v>
                </c:pt>
                <c:pt idx="582">
                  <c:v>90.55961646592292</c:v>
                </c:pt>
                <c:pt idx="583">
                  <c:v>90.57737267319706</c:v>
                </c:pt>
                <c:pt idx="584">
                  <c:v>90.59512888047119</c:v>
                </c:pt>
                <c:pt idx="585">
                  <c:v>90.61288508774533</c:v>
                </c:pt>
                <c:pt idx="586">
                  <c:v>90.63064129501945</c:v>
                </c:pt>
                <c:pt idx="587">
                  <c:v>90.64839750229359</c:v>
                </c:pt>
                <c:pt idx="588">
                  <c:v>90.66615370956772</c:v>
                </c:pt>
                <c:pt idx="589">
                  <c:v>90.68390991684186</c:v>
                </c:pt>
                <c:pt idx="590">
                  <c:v>90.70166612411598</c:v>
                </c:pt>
                <c:pt idx="591">
                  <c:v>90.71942233139012</c:v>
                </c:pt>
                <c:pt idx="592">
                  <c:v>90.73717853866425</c:v>
                </c:pt>
                <c:pt idx="593">
                  <c:v>90.75493474593838</c:v>
                </c:pt>
                <c:pt idx="594">
                  <c:v>90.77269095321251</c:v>
                </c:pt>
                <c:pt idx="595">
                  <c:v>90.79044716048665</c:v>
                </c:pt>
                <c:pt idx="596">
                  <c:v>90.80820336776078</c:v>
                </c:pt>
                <c:pt idx="597">
                  <c:v>90.82595957503491</c:v>
                </c:pt>
                <c:pt idx="598">
                  <c:v>90.84371578230904</c:v>
                </c:pt>
                <c:pt idx="599">
                  <c:v>90.86147198958318</c:v>
                </c:pt>
                <c:pt idx="600">
                  <c:v>90.87922819685731</c:v>
                </c:pt>
                <c:pt idx="601">
                  <c:v>90.89698440413144</c:v>
                </c:pt>
                <c:pt idx="602">
                  <c:v>90.91474061140557</c:v>
                </c:pt>
                <c:pt idx="603">
                  <c:v>90.93249681867971</c:v>
                </c:pt>
                <c:pt idx="604">
                  <c:v>90.95025302595384</c:v>
                </c:pt>
                <c:pt idx="605">
                  <c:v>90.96800923322797</c:v>
                </c:pt>
                <c:pt idx="606">
                  <c:v>90.9857654405021</c:v>
                </c:pt>
                <c:pt idx="607">
                  <c:v>91.00352164777623</c:v>
                </c:pt>
                <c:pt idx="608">
                  <c:v>91.02127785505037</c:v>
                </c:pt>
                <c:pt idx="609">
                  <c:v>91.0390340623245</c:v>
                </c:pt>
                <c:pt idx="610">
                  <c:v>91.05679026959864</c:v>
                </c:pt>
                <c:pt idx="611">
                  <c:v>91.07454647687277</c:v>
                </c:pt>
                <c:pt idx="612">
                  <c:v>91.0923026841469</c:v>
                </c:pt>
                <c:pt idx="613">
                  <c:v>91.11005889142103</c:v>
                </c:pt>
                <c:pt idx="614">
                  <c:v>91.12781509869517</c:v>
                </c:pt>
                <c:pt idx="615">
                  <c:v>91.1455713059693</c:v>
                </c:pt>
                <c:pt idx="616">
                  <c:v>91.16332751324343</c:v>
                </c:pt>
                <c:pt idx="617">
                  <c:v>91.18108372051756</c:v>
                </c:pt>
                <c:pt idx="618">
                  <c:v>91.1988399277917</c:v>
                </c:pt>
                <c:pt idx="619">
                  <c:v>91.21659613506583</c:v>
                </c:pt>
                <c:pt idx="620">
                  <c:v>91.23435234233996</c:v>
                </c:pt>
                <c:pt idx="621">
                  <c:v>91.25210854961409</c:v>
                </c:pt>
                <c:pt idx="622">
                  <c:v>91.26986475688823</c:v>
                </c:pt>
                <c:pt idx="623">
                  <c:v>91.28762096416235</c:v>
                </c:pt>
                <c:pt idx="624">
                  <c:v>91.30537717143649</c:v>
                </c:pt>
                <c:pt idx="625">
                  <c:v>91.32313337871062</c:v>
                </c:pt>
                <c:pt idx="626">
                  <c:v>91.34088958598475</c:v>
                </c:pt>
                <c:pt idx="627">
                  <c:v>91.35864579325889</c:v>
                </c:pt>
                <c:pt idx="628">
                  <c:v>91.37640200053302</c:v>
                </c:pt>
                <c:pt idx="629">
                  <c:v>91.39415820780715</c:v>
                </c:pt>
                <c:pt idx="630">
                  <c:v>91.41191441508128</c:v>
                </c:pt>
                <c:pt idx="631">
                  <c:v>91.42967062235541</c:v>
                </c:pt>
                <c:pt idx="632">
                  <c:v>91.44742682962954</c:v>
                </c:pt>
                <c:pt idx="633">
                  <c:v>91.46518303690368</c:v>
                </c:pt>
                <c:pt idx="634">
                  <c:v>91.4829392441778</c:v>
                </c:pt>
                <c:pt idx="635">
                  <c:v>91.50069545145195</c:v>
                </c:pt>
                <c:pt idx="636">
                  <c:v>91.51845165872608</c:v>
                </c:pt>
                <c:pt idx="637">
                  <c:v>91.53620786600021</c:v>
                </c:pt>
                <c:pt idx="638">
                  <c:v>91.55396407327434</c:v>
                </c:pt>
                <c:pt idx="639">
                  <c:v>91.57172028054847</c:v>
                </c:pt>
                <c:pt idx="640">
                  <c:v>91.58947648782261</c:v>
                </c:pt>
                <c:pt idx="641">
                  <c:v>91.60723269509674</c:v>
                </c:pt>
                <c:pt idx="642">
                  <c:v>91.62498890237087</c:v>
                </c:pt>
                <c:pt idx="643">
                  <c:v>91.64274510964501</c:v>
                </c:pt>
                <c:pt idx="644">
                  <c:v>91.6575419490401</c:v>
                </c:pt>
                <c:pt idx="645">
                  <c:v>91.67233878843521</c:v>
                </c:pt>
                <c:pt idx="646">
                  <c:v>91.68713562783031</c:v>
                </c:pt>
                <c:pt idx="647">
                  <c:v>91.70193246722541</c:v>
                </c:pt>
                <c:pt idx="648">
                  <c:v>91.71672930662052</c:v>
                </c:pt>
                <c:pt idx="649">
                  <c:v>91.73152614601562</c:v>
                </c:pt>
                <c:pt idx="650">
                  <c:v>91.74632298541072</c:v>
                </c:pt>
                <c:pt idx="651">
                  <c:v>91.76111982480583</c:v>
                </c:pt>
                <c:pt idx="652">
                  <c:v>91.77591666420093</c:v>
                </c:pt>
                <c:pt idx="653">
                  <c:v>91.79071350359604</c:v>
                </c:pt>
                <c:pt idx="654">
                  <c:v>91.80551034299114</c:v>
                </c:pt>
                <c:pt idx="655">
                  <c:v>91.82030718238624</c:v>
                </c:pt>
                <c:pt idx="656">
                  <c:v>91.83510402178135</c:v>
                </c:pt>
                <c:pt idx="657">
                  <c:v>91.84990086117645</c:v>
                </c:pt>
                <c:pt idx="658">
                  <c:v>91.86469770057155</c:v>
                </c:pt>
                <c:pt idx="659">
                  <c:v>91.87949453996666</c:v>
                </c:pt>
                <c:pt idx="660">
                  <c:v>91.89429137936176</c:v>
                </c:pt>
                <c:pt idx="661">
                  <c:v>91.90908821875686</c:v>
                </c:pt>
                <c:pt idx="662">
                  <c:v>91.92388505815197</c:v>
                </c:pt>
                <c:pt idx="663">
                  <c:v>91.93868189754707</c:v>
                </c:pt>
                <c:pt idx="664">
                  <c:v>91.95347873694217</c:v>
                </c:pt>
                <c:pt idx="665">
                  <c:v>91.96827557633727</c:v>
                </c:pt>
                <c:pt idx="666">
                  <c:v>91.98307241573238</c:v>
                </c:pt>
                <c:pt idx="667">
                  <c:v>91.99786925512748</c:v>
                </c:pt>
                <c:pt idx="668">
                  <c:v>92.01266609452258</c:v>
                </c:pt>
                <c:pt idx="669">
                  <c:v>92.02746293391768</c:v>
                </c:pt>
                <c:pt idx="670">
                  <c:v>92.0422597733128</c:v>
                </c:pt>
                <c:pt idx="671">
                  <c:v>92.0570566127079</c:v>
                </c:pt>
                <c:pt idx="672">
                  <c:v>92.071853452103</c:v>
                </c:pt>
                <c:pt idx="673">
                  <c:v>92.0866502914981</c:v>
                </c:pt>
                <c:pt idx="674">
                  <c:v>92.10144713089321</c:v>
                </c:pt>
                <c:pt idx="675">
                  <c:v>92.1162439702883</c:v>
                </c:pt>
                <c:pt idx="676">
                  <c:v>92.13104080968341</c:v>
                </c:pt>
                <c:pt idx="677">
                  <c:v>92.14583764907851</c:v>
                </c:pt>
                <c:pt idx="678">
                  <c:v>92.16063448847361</c:v>
                </c:pt>
                <c:pt idx="679">
                  <c:v>92.17543132786872</c:v>
                </c:pt>
                <c:pt idx="680">
                  <c:v>92.19022816726383</c:v>
                </c:pt>
                <c:pt idx="681">
                  <c:v>92.20502500665893</c:v>
                </c:pt>
                <c:pt idx="682">
                  <c:v>92.21982184605403</c:v>
                </c:pt>
                <c:pt idx="683">
                  <c:v>92.23461868544913</c:v>
                </c:pt>
                <c:pt idx="684">
                  <c:v>92.24941552484423</c:v>
                </c:pt>
                <c:pt idx="685">
                  <c:v>92.26421236423934</c:v>
                </c:pt>
                <c:pt idx="686">
                  <c:v>92.27900920363444</c:v>
                </c:pt>
                <c:pt idx="687">
                  <c:v>92.29380604302955</c:v>
                </c:pt>
                <c:pt idx="688">
                  <c:v>92.30860288242465</c:v>
                </c:pt>
                <c:pt idx="689">
                  <c:v>92.32339972181975</c:v>
                </c:pt>
                <c:pt idx="690">
                  <c:v>92.33819656121485</c:v>
                </c:pt>
                <c:pt idx="691">
                  <c:v>92.35299340060996</c:v>
                </c:pt>
                <c:pt idx="692">
                  <c:v>92.36779024000506</c:v>
                </c:pt>
                <c:pt idx="693">
                  <c:v>92.38258707940017</c:v>
                </c:pt>
                <c:pt idx="694">
                  <c:v>92.39738391879527</c:v>
                </c:pt>
                <c:pt idx="695">
                  <c:v>92.41218075819037</c:v>
                </c:pt>
                <c:pt idx="696">
                  <c:v>92.42697759758548</c:v>
                </c:pt>
                <c:pt idx="697">
                  <c:v>92.44177443698058</c:v>
                </c:pt>
                <c:pt idx="698">
                  <c:v>92.45657127637568</c:v>
                </c:pt>
                <c:pt idx="699">
                  <c:v>92.47136811577079</c:v>
                </c:pt>
                <c:pt idx="700">
                  <c:v>92.48616495516588</c:v>
                </c:pt>
                <c:pt idx="701">
                  <c:v>92.50096179456099</c:v>
                </c:pt>
                <c:pt idx="702">
                  <c:v>92.5157586339561</c:v>
                </c:pt>
                <c:pt idx="703">
                  <c:v>92.5305554733512</c:v>
                </c:pt>
                <c:pt idx="704">
                  <c:v>92.5453523127463</c:v>
                </c:pt>
                <c:pt idx="705">
                  <c:v>92.56014915214141</c:v>
                </c:pt>
                <c:pt idx="706">
                  <c:v>92.57494599153651</c:v>
                </c:pt>
                <c:pt idx="707">
                  <c:v>92.58974283093161</c:v>
                </c:pt>
                <c:pt idx="708">
                  <c:v>92.60453967032671</c:v>
                </c:pt>
                <c:pt idx="709">
                  <c:v>92.61933650972182</c:v>
                </c:pt>
                <c:pt idx="710">
                  <c:v>92.63413334911692</c:v>
                </c:pt>
                <c:pt idx="711">
                  <c:v>92.64893018851203</c:v>
                </c:pt>
                <c:pt idx="712">
                  <c:v>92.66372702790713</c:v>
                </c:pt>
                <c:pt idx="713">
                  <c:v>92.67852386730223</c:v>
                </c:pt>
                <c:pt idx="714">
                  <c:v>92.69332070669734</c:v>
                </c:pt>
                <c:pt idx="715">
                  <c:v>92.70811754609244</c:v>
                </c:pt>
                <c:pt idx="716">
                  <c:v>92.72291438548754</c:v>
                </c:pt>
                <c:pt idx="717">
                  <c:v>92.73771122488264</c:v>
                </c:pt>
                <c:pt idx="718">
                  <c:v>92.75250806427774</c:v>
                </c:pt>
                <c:pt idx="719">
                  <c:v>92.76730490367285</c:v>
                </c:pt>
                <c:pt idx="720">
                  <c:v>92.78210174306795</c:v>
                </c:pt>
                <c:pt idx="721">
                  <c:v>92.79689858246306</c:v>
                </c:pt>
                <c:pt idx="722">
                  <c:v>92.81169542185816</c:v>
                </c:pt>
                <c:pt idx="723">
                  <c:v>92.82649226125326</c:v>
                </c:pt>
                <c:pt idx="724">
                  <c:v>92.84128910064836</c:v>
                </c:pt>
                <c:pt idx="725">
                  <c:v>92.85608594004347</c:v>
                </c:pt>
                <c:pt idx="726">
                  <c:v>92.87088277943857</c:v>
                </c:pt>
                <c:pt idx="727">
                  <c:v>92.88567961883368</c:v>
                </c:pt>
                <c:pt idx="728">
                  <c:v>92.90047645822878</c:v>
                </c:pt>
                <c:pt idx="729">
                  <c:v>92.91527329762388</c:v>
                </c:pt>
                <c:pt idx="730">
                  <c:v>92.93007013701899</c:v>
                </c:pt>
                <c:pt idx="731">
                  <c:v>92.9448669764141</c:v>
                </c:pt>
                <c:pt idx="732">
                  <c:v>92.9596638158092</c:v>
                </c:pt>
                <c:pt idx="733">
                  <c:v>92.9744606552043</c:v>
                </c:pt>
                <c:pt idx="734">
                  <c:v>92.9892574945994</c:v>
                </c:pt>
                <c:pt idx="735">
                  <c:v>93.0040543339945</c:v>
                </c:pt>
                <c:pt idx="736">
                  <c:v>93.01885117338961</c:v>
                </c:pt>
                <c:pt idx="737">
                  <c:v>93.03364801278471</c:v>
                </c:pt>
                <c:pt idx="738">
                  <c:v>93.04844485217981</c:v>
                </c:pt>
                <c:pt idx="739">
                  <c:v>93.06324169157491</c:v>
                </c:pt>
                <c:pt idx="740">
                  <c:v>93.07803853097002</c:v>
                </c:pt>
                <c:pt idx="741">
                  <c:v>93.09283537036512</c:v>
                </c:pt>
                <c:pt idx="742">
                  <c:v>93.10763220976023</c:v>
                </c:pt>
                <c:pt idx="743">
                  <c:v>93.12242904915533</c:v>
                </c:pt>
                <c:pt idx="744">
                  <c:v>93.13722588855043</c:v>
                </c:pt>
                <c:pt idx="745">
                  <c:v>93.15202272794554</c:v>
                </c:pt>
                <c:pt idx="746">
                  <c:v>93.16681956734063</c:v>
                </c:pt>
                <c:pt idx="747">
                  <c:v>93.18161640673574</c:v>
                </c:pt>
                <c:pt idx="748">
                  <c:v>93.19641324613084</c:v>
                </c:pt>
                <c:pt idx="749">
                  <c:v>93.21121008552594</c:v>
                </c:pt>
                <c:pt idx="750">
                  <c:v>93.22600692492105</c:v>
                </c:pt>
                <c:pt idx="751">
                  <c:v>93.24080376431615</c:v>
                </c:pt>
                <c:pt idx="752">
                  <c:v>93.25560060371125</c:v>
                </c:pt>
                <c:pt idx="753">
                  <c:v>93.27039744310636</c:v>
                </c:pt>
                <c:pt idx="754">
                  <c:v>93.28519428250146</c:v>
                </c:pt>
                <c:pt idx="755">
                  <c:v>93.29999112189657</c:v>
                </c:pt>
                <c:pt idx="756">
                  <c:v>93.31478796129167</c:v>
                </c:pt>
                <c:pt idx="757">
                  <c:v>93.32958480068677</c:v>
                </c:pt>
                <c:pt idx="758">
                  <c:v>93.34438164008188</c:v>
                </c:pt>
                <c:pt idx="759">
                  <c:v>93.35621911159797</c:v>
                </c:pt>
                <c:pt idx="760">
                  <c:v>93.36805658311405</c:v>
                </c:pt>
                <c:pt idx="761">
                  <c:v>93.37989405463014</c:v>
                </c:pt>
                <c:pt idx="762">
                  <c:v>93.39173152614623</c:v>
                </c:pt>
                <c:pt idx="763">
                  <c:v>93.40356899766231</c:v>
                </c:pt>
                <c:pt idx="764">
                  <c:v>93.4154064691784</c:v>
                </c:pt>
                <c:pt idx="765">
                  <c:v>93.4272439406945</c:v>
                </c:pt>
                <c:pt idx="766">
                  <c:v>93.43908141221058</c:v>
                </c:pt>
                <c:pt idx="767">
                  <c:v>93.45091888372667</c:v>
                </c:pt>
                <c:pt idx="768">
                  <c:v>93.46275635524276</c:v>
                </c:pt>
                <c:pt idx="769">
                  <c:v>93.47459382675885</c:v>
                </c:pt>
                <c:pt idx="770">
                  <c:v>93.48643129827494</c:v>
                </c:pt>
                <c:pt idx="771">
                  <c:v>93.49826876979102</c:v>
                </c:pt>
                <c:pt idx="772">
                  <c:v>93.5101062413071</c:v>
                </c:pt>
                <c:pt idx="773">
                  <c:v>93.5219437128232</c:v>
                </c:pt>
                <c:pt idx="774">
                  <c:v>93.53378118433929</c:v>
                </c:pt>
                <c:pt idx="775">
                  <c:v>93.54561865585537</c:v>
                </c:pt>
                <c:pt idx="776">
                  <c:v>93.55745612737147</c:v>
                </c:pt>
                <c:pt idx="777">
                  <c:v>93.56929359888755</c:v>
                </c:pt>
                <c:pt idx="778">
                  <c:v>93.58113107040364</c:v>
                </c:pt>
                <c:pt idx="779">
                  <c:v>93.59296854191973</c:v>
                </c:pt>
                <c:pt idx="780">
                  <c:v>93.60480601343582</c:v>
                </c:pt>
                <c:pt idx="781">
                  <c:v>93.6166434849519</c:v>
                </c:pt>
                <c:pt idx="782">
                  <c:v>93.628480956468</c:v>
                </c:pt>
                <c:pt idx="783">
                  <c:v>93.64031842798408</c:v>
                </c:pt>
                <c:pt idx="784">
                  <c:v>93.65215589950017</c:v>
                </c:pt>
                <c:pt idx="785">
                  <c:v>93.66399337101626</c:v>
                </c:pt>
                <c:pt idx="786">
                  <c:v>93.67583084253235</c:v>
                </c:pt>
                <c:pt idx="787">
                  <c:v>93.68766831404844</c:v>
                </c:pt>
                <c:pt idx="788">
                  <c:v>93.69950578556453</c:v>
                </c:pt>
                <c:pt idx="789">
                  <c:v>93.71134325708061</c:v>
                </c:pt>
                <c:pt idx="790">
                  <c:v>93.7231807285967</c:v>
                </c:pt>
                <c:pt idx="791">
                  <c:v>93.7350182001128</c:v>
                </c:pt>
                <c:pt idx="792">
                  <c:v>93.74685567162887</c:v>
                </c:pt>
                <c:pt idx="793">
                  <c:v>93.75869314314497</c:v>
                </c:pt>
                <c:pt idx="794">
                  <c:v>93.77053061466106</c:v>
                </c:pt>
                <c:pt idx="795">
                  <c:v>93.78236808617714</c:v>
                </c:pt>
                <c:pt idx="796">
                  <c:v>93.79420555769323</c:v>
                </c:pt>
                <c:pt idx="797">
                  <c:v>93.80604302920932</c:v>
                </c:pt>
                <c:pt idx="798">
                  <c:v>93.81788050072541</c:v>
                </c:pt>
                <c:pt idx="799">
                  <c:v>93.8297179722415</c:v>
                </c:pt>
                <c:pt idx="800">
                  <c:v>93.84155544375758</c:v>
                </c:pt>
                <c:pt idx="801">
                  <c:v>93.85339291527367</c:v>
                </c:pt>
                <c:pt idx="802">
                  <c:v>93.86523038678976</c:v>
                </c:pt>
                <c:pt idx="803">
                  <c:v>93.87706785830585</c:v>
                </c:pt>
                <c:pt idx="804">
                  <c:v>93.88890532982194</c:v>
                </c:pt>
                <c:pt idx="805">
                  <c:v>93.90074280133803</c:v>
                </c:pt>
                <c:pt idx="806">
                  <c:v>93.91258027285411</c:v>
                </c:pt>
                <c:pt idx="807">
                  <c:v>93.9244177443702</c:v>
                </c:pt>
                <c:pt idx="808">
                  <c:v>93.9362552158863</c:v>
                </c:pt>
                <c:pt idx="809">
                  <c:v>93.94809268740237</c:v>
                </c:pt>
                <c:pt idx="810">
                  <c:v>93.95993015891847</c:v>
                </c:pt>
                <c:pt idx="811">
                  <c:v>93.97176763043456</c:v>
                </c:pt>
                <c:pt idx="812">
                  <c:v>93.98360510195064</c:v>
                </c:pt>
                <c:pt idx="813">
                  <c:v>93.99544257346673</c:v>
                </c:pt>
                <c:pt idx="814">
                  <c:v>94.00728004498282</c:v>
                </c:pt>
                <c:pt idx="815">
                  <c:v>94.01911751649891</c:v>
                </c:pt>
                <c:pt idx="816">
                  <c:v>94.030954988015</c:v>
                </c:pt>
                <c:pt idx="817">
                  <c:v>94.04279245953109</c:v>
                </c:pt>
                <c:pt idx="818">
                  <c:v>94.05462993104717</c:v>
                </c:pt>
                <c:pt idx="819">
                  <c:v>94.06646740256326</c:v>
                </c:pt>
                <c:pt idx="820">
                  <c:v>94.07830487407935</c:v>
                </c:pt>
                <c:pt idx="821">
                  <c:v>94.09014234559544</c:v>
                </c:pt>
                <c:pt idx="822">
                  <c:v>94.10197981711153</c:v>
                </c:pt>
                <c:pt idx="823">
                  <c:v>94.11381728862761</c:v>
                </c:pt>
                <c:pt idx="824">
                  <c:v>94.1256547601437</c:v>
                </c:pt>
                <c:pt idx="825">
                  <c:v>94.13749223165979</c:v>
                </c:pt>
                <c:pt idx="826">
                  <c:v>94.14932970317587</c:v>
                </c:pt>
                <c:pt idx="827">
                  <c:v>94.16116717469197</c:v>
                </c:pt>
                <c:pt idx="828">
                  <c:v>94.17300464620805</c:v>
                </c:pt>
                <c:pt idx="829">
                  <c:v>94.18484211772414</c:v>
                </c:pt>
                <c:pt idx="830">
                  <c:v>94.19667958924023</c:v>
                </c:pt>
                <c:pt idx="831">
                  <c:v>94.20851706075632</c:v>
                </c:pt>
                <c:pt idx="832">
                  <c:v>94.22035453227241</c:v>
                </c:pt>
                <c:pt idx="833">
                  <c:v>94.2321920037885</c:v>
                </c:pt>
                <c:pt idx="834">
                  <c:v>94.24402947530458</c:v>
                </c:pt>
                <c:pt idx="835">
                  <c:v>94.25586694682067</c:v>
                </c:pt>
                <c:pt idx="836">
                  <c:v>94.26770441833676</c:v>
                </c:pt>
                <c:pt idx="837">
                  <c:v>94.27954188985285</c:v>
                </c:pt>
                <c:pt idx="838">
                  <c:v>94.29137936136893</c:v>
                </c:pt>
                <c:pt idx="839">
                  <c:v>94.30321683288503</c:v>
                </c:pt>
                <c:pt idx="840">
                  <c:v>94.31505430440112</c:v>
                </c:pt>
                <c:pt idx="841">
                  <c:v>94.3268917759172</c:v>
                </c:pt>
                <c:pt idx="842">
                  <c:v>94.33872924743329</c:v>
                </c:pt>
                <c:pt idx="843">
                  <c:v>94.35056671894938</c:v>
                </c:pt>
                <c:pt idx="844">
                  <c:v>94.36240419046547</c:v>
                </c:pt>
                <c:pt idx="845">
                  <c:v>94.37424166198155</c:v>
                </c:pt>
                <c:pt idx="846">
                  <c:v>94.38607913349765</c:v>
                </c:pt>
                <c:pt idx="847">
                  <c:v>94.39791660501373</c:v>
                </c:pt>
                <c:pt idx="848">
                  <c:v>94.40975407652982</c:v>
                </c:pt>
                <c:pt idx="849">
                  <c:v>94.4215915480459</c:v>
                </c:pt>
                <c:pt idx="850">
                  <c:v>94.433429019562</c:v>
                </c:pt>
                <c:pt idx="851">
                  <c:v>94.44526649107808</c:v>
                </c:pt>
                <c:pt idx="852">
                  <c:v>94.45710396259417</c:v>
                </c:pt>
                <c:pt idx="853">
                  <c:v>94.46894143411026</c:v>
                </c:pt>
                <c:pt idx="854">
                  <c:v>94.48077890562635</c:v>
                </c:pt>
                <c:pt idx="855">
                  <c:v>94.49261637714243</c:v>
                </c:pt>
                <c:pt idx="856">
                  <c:v>94.50445384865853</c:v>
                </c:pt>
                <c:pt idx="857">
                  <c:v>94.51629132017461</c:v>
                </c:pt>
                <c:pt idx="858">
                  <c:v>94.5281287916907</c:v>
                </c:pt>
                <c:pt idx="859">
                  <c:v>94.5399662632068</c:v>
                </c:pt>
                <c:pt idx="860">
                  <c:v>94.55180373472288</c:v>
                </c:pt>
                <c:pt idx="861">
                  <c:v>94.56364120623897</c:v>
                </c:pt>
                <c:pt idx="862">
                  <c:v>94.57547867775506</c:v>
                </c:pt>
                <c:pt idx="863">
                  <c:v>94.58731614927114</c:v>
                </c:pt>
                <c:pt idx="864">
                  <c:v>94.59915362078723</c:v>
                </c:pt>
                <c:pt idx="865">
                  <c:v>94.61099109230332</c:v>
                </c:pt>
                <c:pt idx="866">
                  <c:v>94.62282856381941</c:v>
                </c:pt>
                <c:pt idx="867">
                  <c:v>94.6346660353355</c:v>
                </c:pt>
                <c:pt idx="868">
                  <c:v>94.64650350685159</c:v>
                </c:pt>
                <c:pt idx="869">
                  <c:v>94.65834097836768</c:v>
                </c:pt>
                <c:pt idx="870">
                  <c:v>94.67017844988376</c:v>
                </c:pt>
                <c:pt idx="871">
                  <c:v>94.68201592139985</c:v>
                </c:pt>
                <c:pt idx="872">
                  <c:v>94.69385339291594</c:v>
                </c:pt>
                <c:pt idx="873">
                  <c:v>94.70569086443203</c:v>
                </c:pt>
                <c:pt idx="874">
                  <c:v>94.7175283359481</c:v>
                </c:pt>
                <c:pt idx="875">
                  <c:v>94.72936580746421</c:v>
                </c:pt>
                <c:pt idx="876">
                  <c:v>94.7412032789803</c:v>
                </c:pt>
                <c:pt idx="877">
                  <c:v>94.75304075049638</c:v>
                </c:pt>
                <c:pt idx="878">
                  <c:v>94.76487822201247</c:v>
                </c:pt>
                <c:pt idx="879">
                  <c:v>94.77671569352856</c:v>
                </c:pt>
                <c:pt idx="880">
                  <c:v>94.78855316504464</c:v>
                </c:pt>
                <c:pt idx="881">
                  <c:v>94.80039063656073</c:v>
                </c:pt>
                <c:pt idx="882">
                  <c:v>94.81222810807682</c:v>
                </c:pt>
                <c:pt idx="883">
                  <c:v>94.82406557959291</c:v>
                </c:pt>
                <c:pt idx="884">
                  <c:v>94.835903051109</c:v>
                </c:pt>
                <c:pt idx="885">
                  <c:v>94.84774052262509</c:v>
                </c:pt>
                <c:pt idx="886">
                  <c:v>94.85957799414118</c:v>
                </c:pt>
                <c:pt idx="887">
                  <c:v>94.87141546565726</c:v>
                </c:pt>
                <c:pt idx="888">
                  <c:v>94.88325293717335</c:v>
                </c:pt>
                <c:pt idx="889">
                  <c:v>94.89213104081041</c:v>
                </c:pt>
                <c:pt idx="890">
                  <c:v>94.90100914444747</c:v>
                </c:pt>
                <c:pt idx="891">
                  <c:v>94.90988724808453</c:v>
                </c:pt>
                <c:pt idx="892">
                  <c:v>94.91876535172159</c:v>
                </c:pt>
                <c:pt idx="893">
                  <c:v>94.92764345535864</c:v>
                </c:pt>
                <c:pt idx="894">
                  <c:v>94.9365215589957</c:v>
                </c:pt>
                <c:pt idx="895">
                  <c:v>94.94539966263276</c:v>
                </c:pt>
                <c:pt idx="896">
                  <c:v>94.95427776626983</c:v>
                </c:pt>
                <c:pt idx="897">
                  <c:v>94.96315586990688</c:v>
                </c:pt>
                <c:pt idx="898">
                  <c:v>94.97203397354394</c:v>
                </c:pt>
                <c:pt idx="899">
                  <c:v>94.980912077181</c:v>
                </c:pt>
                <c:pt idx="900">
                  <c:v>94.98979018081806</c:v>
                </c:pt>
                <c:pt idx="901">
                  <c:v>94.99866828445512</c:v>
                </c:pt>
                <c:pt idx="902">
                  <c:v>95.00754638809218</c:v>
                </c:pt>
                <c:pt idx="903">
                  <c:v>95.01642449172923</c:v>
                </c:pt>
                <c:pt idx="904">
                  <c:v>95.0253025953663</c:v>
                </c:pt>
                <c:pt idx="905">
                  <c:v>95.03418069900335</c:v>
                </c:pt>
                <c:pt idx="906">
                  <c:v>95.04305880264042</c:v>
                </c:pt>
                <c:pt idx="907">
                  <c:v>95.05193690627747</c:v>
                </c:pt>
                <c:pt idx="908">
                  <c:v>95.06081500991453</c:v>
                </c:pt>
                <c:pt idx="909">
                  <c:v>95.06969311355159</c:v>
                </c:pt>
                <c:pt idx="910">
                  <c:v>95.07857121718865</c:v>
                </c:pt>
                <c:pt idx="911">
                  <c:v>95.08744932082571</c:v>
                </c:pt>
                <c:pt idx="912">
                  <c:v>95.09632742446277</c:v>
                </c:pt>
                <c:pt idx="913">
                  <c:v>95.10520552809983</c:v>
                </c:pt>
                <c:pt idx="914">
                  <c:v>95.11408363173688</c:v>
                </c:pt>
                <c:pt idx="915">
                  <c:v>95.12296173537395</c:v>
                </c:pt>
                <c:pt idx="916">
                  <c:v>95.13183983901101</c:v>
                </c:pt>
                <c:pt idx="917">
                  <c:v>95.14071794264807</c:v>
                </c:pt>
                <c:pt idx="918">
                  <c:v>95.14959604628513</c:v>
                </c:pt>
                <c:pt idx="919">
                  <c:v>95.15847414992218</c:v>
                </c:pt>
                <c:pt idx="920">
                  <c:v>95.16735225355924</c:v>
                </c:pt>
                <c:pt idx="921">
                  <c:v>95.1762303571963</c:v>
                </c:pt>
                <c:pt idx="922">
                  <c:v>95.18510846083336</c:v>
                </c:pt>
                <c:pt idx="923">
                  <c:v>95.19398656447042</c:v>
                </c:pt>
                <c:pt idx="924">
                  <c:v>95.20286466810748</c:v>
                </c:pt>
                <c:pt idx="925">
                  <c:v>95.21174277174454</c:v>
                </c:pt>
                <c:pt idx="926">
                  <c:v>95.2206208753816</c:v>
                </c:pt>
                <c:pt idx="927">
                  <c:v>95.22949897901865</c:v>
                </c:pt>
                <c:pt idx="928">
                  <c:v>95.23837708265572</c:v>
                </c:pt>
                <c:pt idx="929">
                  <c:v>95.24725518629277</c:v>
                </c:pt>
                <c:pt idx="930">
                  <c:v>95.25613328992983</c:v>
                </c:pt>
                <c:pt idx="931">
                  <c:v>95.26501139356689</c:v>
                </c:pt>
                <c:pt idx="932">
                  <c:v>95.27388949720395</c:v>
                </c:pt>
                <c:pt idx="933">
                  <c:v>95.28276760084101</c:v>
                </c:pt>
                <c:pt idx="934">
                  <c:v>95.29164570447807</c:v>
                </c:pt>
                <c:pt idx="935">
                  <c:v>95.30052380811513</c:v>
                </c:pt>
                <c:pt idx="936">
                  <c:v>95.30940191175219</c:v>
                </c:pt>
                <c:pt idx="937">
                  <c:v>95.31828001538925</c:v>
                </c:pt>
                <c:pt idx="938">
                  <c:v>95.32715811902631</c:v>
                </c:pt>
                <c:pt idx="939">
                  <c:v>95.33603622266337</c:v>
                </c:pt>
                <c:pt idx="940">
                  <c:v>95.34491432630042</c:v>
                </c:pt>
                <c:pt idx="941">
                  <c:v>95.35379242993748</c:v>
                </c:pt>
                <c:pt idx="942">
                  <c:v>95.36267053357454</c:v>
                </c:pt>
                <c:pt idx="943">
                  <c:v>95.3715486372116</c:v>
                </c:pt>
                <c:pt idx="944">
                  <c:v>95.38042674084866</c:v>
                </c:pt>
                <c:pt idx="945">
                  <c:v>95.38930484448572</c:v>
                </c:pt>
                <c:pt idx="946">
                  <c:v>95.39818294812278</c:v>
                </c:pt>
                <c:pt idx="947">
                  <c:v>95.40706105175984</c:v>
                </c:pt>
                <c:pt idx="948">
                  <c:v>95.4159391553969</c:v>
                </c:pt>
                <c:pt idx="949">
                  <c:v>95.42481725903395</c:v>
                </c:pt>
                <c:pt idx="950">
                  <c:v>95.43369536267101</c:v>
                </c:pt>
                <c:pt idx="951">
                  <c:v>95.44257346630807</c:v>
                </c:pt>
                <c:pt idx="952">
                  <c:v>95.45145156994513</c:v>
                </c:pt>
                <c:pt idx="953">
                  <c:v>95.4603296735822</c:v>
                </c:pt>
                <c:pt idx="954">
                  <c:v>95.46920777721925</c:v>
                </c:pt>
                <c:pt idx="955">
                  <c:v>95.47808588085631</c:v>
                </c:pt>
                <c:pt idx="956">
                  <c:v>95.48696398449337</c:v>
                </c:pt>
                <c:pt idx="957">
                  <c:v>95.49584208813043</c:v>
                </c:pt>
                <c:pt idx="958">
                  <c:v>95.50472019176748</c:v>
                </c:pt>
                <c:pt idx="959">
                  <c:v>95.51359829540455</c:v>
                </c:pt>
                <c:pt idx="960">
                  <c:v>95.52247639904161</c:v>
                </c:pt>
                <c:pt idx="961">
                  <c:v>95.53135450267867</c:v>
                </c:pt>
                <c:pt idx="962">
                  <c:v>95.54023260631572</c:v>
                </c:pt>
                <c:pt idx="963">
                  <c:v>95.54911070995278</c:v>
                </c:pt>
                <c:pt idx="964">
                  <c:v>95.55798881358984</c:v>
                </c:pt>
                <c:pt idx="965">
                  <c:v>95.5668669172269</c:v>
                </c:pt>
                <c:pt idx="966">
                  <c:v>95.57574502086396</c:v>
                </c:pt>
                <c:pt idx="967">
                  <c:v>95.58462312450102</c:v>
                </c:pt>
                <c:pt idx="968">
                  <c:v>95.59350122813808</c:v>
                </c:pt>
                <c:pt idx="969">
                  <c:v>95.60237933177514</c:v>
                </c:pt>
                <c:pt idx="970">
                  <c:v>95.6112574354122</c:v>
                </c:pt>
                <c:pt idx="971">
                  <c:v>95.62013553904926</c:v>
                </c:pt>
                <c:pt idx="972">
                  <c:v>95.62901364268632</c:v>
                </c:pt>
                <c:pt idx="973">
                  <c:v>95.63789174632338</c:v>
                </c:pt>
                <c:pt idx="974">
                  <c:v>95.64676984996043</c:v>
                </c:pt>
                <c:pt idx="975">
                  <c:v>95.65564795359749</c:v>
                </c:pt>
                <c:pt idx="976">
                  <c:v>95.66452605723455</c:v>
                </c:pt>
                <c:pt idx="977">
                  <c:v>95.67340416087161</c:v>
                </c:pt>
                <c:pt idx="978">
                  <c:v>95.68228226450867</c:v>
                </c:pt>
                <c:pt idx="979">
                  <c:v>95.69116036814573</c:v>
                </c:pt>
                <c:pt idx="980">
                  <c:v>95.70003847178279</c:v>
                </c:pt>
                <c:pt idx="981">
                  <c:v>95.70891657541985</c:v>
                </c:pt>
                <c:pt idx="982">
                  <c:v>95.7177946790569</c:v>
                </c:pt>
                <c:pt idx="983">
                  <c:v>95.72667278269397</c:v>
                </c:pt>
                <c:pt idx="984">
                  <c:v>95.73555088633103</c:v>
                </c:pt>
                <c:pt idx="985">
                  <c:v>95.74442898996808</c:v>
                </c:pt>
                <c:pt idx="986">
                  <c:v>95.75330709360514</c:v>
                </c:pt>
                <c:pt idx="987">
                  <c:v>95.7621851972422</c:v>
                </c:pt>
                <c:pt idx="988">
                  <c:v>95.77106330087926</c:v>
                </c:pt>
                <c:pt idx="989">
                  <c:v>95.77994140451632</c:v>
                </c:pt>
                <c:pt idx="990">
                  <c:v>95.78881950815338</c:v>
                </c:pt>
                <c:pt idx="991">
                  <c:v>95.79769761179043</c:v>
                </c:pt>
                <c:pt idx="992">
                  <c:v>95.8065757154275</c:v>
                </c:pt>
                <c:pt idx="993">
                  <c:v>95.81545381906456</c:v>
                </c:pt>
                <c:pt idx="994">
                  <c:v>95.82433192270162</c:v>
                </c:pt>
                <c:pt idx="995">
                  <c:v>95.83321002633867</c:v>
                </c:pt>
                <c:pt idx="996">
                  <c:v>95.84208812997574</c:v>
                </c:pt>
                <c:pt idx="997">
                  <c:v>95.85096623361279</c:v>
                </c:pt>
                <c:pt idx="998">
                  <c:v>95.85984433724985</c:v>
                </c:pt>
                <c:pt idx="999">
                  <c:v>95.86872244088691</c:v>
                </c:pt>
                <c:pt idx="1000">
                  <c:v>95.87760054452397</c:v>
                </c:pt>
                <c:pt idx="1001">
                  <c:v>95.88647864816103</c:v>
                </c:pt>
                <c:pt idx="1002">
                  <c:v>95.89535675179809</c:v>
                </c:pt>
                <c:pt idx="1003">
                  <c:v>95.90423485543514</c:v>
                </c:pt>
                <c:pt idx="1004">
                  <c:v>95.9131129590722</c:v>
                </c:pt>
                <c:pt idx="1005">
                  <c:v>95.92199106270927</c:v>
                </c:pt>
                <c:pt idx="1006">
                  <c:v>95.93086916634632</c:v>
                </c:pt>
                <c:pt idx="1007">
                  <c:v>95.93974726998338</c:v>
                </c:pt>
                <c:pt idx="1008">
                  <c:v>95.94862537362044</c:v>
                </c:pt>
                <c:pt idx="1009">
                  <c:v>95.9575034772575</c:v>
                </c:pt>
                <c:pt idx="1010">
                  <c:v>95.96638158089456</c:v>
                </c:pt>
                <c:pt idx="1011">
                  <c:v>95.97525968453162</c:v>
                </c:pt>
                <c:pt idx="1012">
                  <c:v>95.98413778816868</c:v>
                </c:pt>
                <c:pt idx="1013">
                  <c:v>95.99301589180574</c:v>
                </c:pt>
                <c:pt idx="1014">
                  <c:v>96.0018939954428</c:v>
                </c:pt>
                <c:pt idx="1015">
                  <c:v>96.01077209907986</c:v>
                </c:pt>
                <c:pt idx="1016">
                  <c:v>96.01965020271691</c:v>
                </c:pt>
                <c:pt idx="1017">
                  <c:v>96.02852830635398</c:v>
                </c:pt>
                <c:pt idx="1018">
                  <c:v>96.03740640999103</c:v>
                </c:pt>
                <c:pt idx="1019">
                  <c:v>96.04628451362809</c:v>
                </c:pt>
                <c:pt idx="1020">
                  <c:v>96.05516261726515</c:v>
                </c:pt>
                <c:pt idx="1021">
                  <c:v>96.0640407209022</c:v>
                </c:pt>
                <c:pt idx="1022">
                  <c:v>96.07291882453927</c:v>
                </c:pt>
                <c:pt idx="1023">
                  <c:v>96.08179692817633</c:v>
                </c:pt>
                <c:pt idx="1024">
                  <c:v>96.0906750318134</c:v>
                </c:pt>
                <c:pt idx="1025">
                  <c:v>96.09955313545045</c:v>
                </c:pt>
                <c:pt idx="1026">
                  <c:v>96.10843123908751</c:v>
                </c:pt>
                <c:pt idx="1027">
                  <c:v>96.11730934272457</c:v>
                </c:pt>
                <c:pt idx="1028">
                  <c:v>96.12618744636163</c:v>
                </c:pt>
                <c:pt idx="1029">
                  <c:v>96.13506554999868</c:v>
                </c:pt>
                <c:pt idx="1030">
                  <c:v>96.14394365363574</c:v>
                </c:pt>
                <c:pt idx="1031">
                  <c:v>96.1528217572728</c:v>
                </c:pt>
                <c:pt idx="1032">
                  <c:v>96.16169986090986</c:v>
                </c:pt>
                <c:pt idx="1033">
                  <c:v>96.17057796454692</c:v>
                </c:pt>
                <c:pt idx="1034">
                  <c:v>96.17945606818398</c:v>
                </c:pt>
                <c:pt idx="1035">
                  <c:v>96.18833417182104</c:v>
                </c:pt>
                <c:pt idx="1036">
                  <c:v>96.1972122754581</c:v>
                </c:pt>
                <c:pt idx="1037">
                  <c:v>96.20609037909515</c:v>
                </c:pt>
                <c:pt idx="1038">
                  <c:v>96.2149684827322</c:v>
                </c:pt>
                <c:pt idx="1039">
                  <c:v>96.22384658636928</c:v>
                </c:pt>
                <c:pt idx="1040">
                  <c:v>96.23272469000633</c:v>
                </c:pt>
                <c:pt idx="1041">
                  <c:v>96.2416027936434</c:v>
                </c:pt>
                <c:pt idx="1042">
                  <c:v>96.25048089728045</c:v>
                </c:pt>
                <c:pt idx="1043">
                  <c:v>96.2593590009175</c:v>
                </c:pt>
                <c:pt idx="1044">
                  <c:v>96.26823710455457</c:v>
                </c:pt>
                <c:pt idx="1045">
                  <c:v>96.27711520819163</c:v>
                </c:pt>
                <c:pt idx="1046">
                  <c:v>96.28599331182869</c:v>
                </c:pt>
                <c:pt idx="1047">
                  <c:v>96.29487141546575</c:v>
                </c:pt>
                <c:pt idx="1048">
                  <c:v>96.30374951910281</c:v>
                </c:pt>
                <c:pt idx="1049">
                  <c:v>96.31262762273987</c:v>
                </c:pt>
                <c:pt idx="1050">
                  <c:v>96.32150572637693</c:v>
                </c:pt>
                <c:pt idx="1051">
                  <c:v>96.33038383001399</c:v>
                </c:pt>
                <c:pt idx="1052">
                  <c:v>96.33926193365104</c:v>
                </c:pt>
                <c:pt idx="1053">
                  <c:v>96.3481400372881</c:v>
                </c:pt>
                <c:pt idx="1054">
                  <c:v>96.35701814092516</c:v>
                </c:pt>
                <c:pt idx="1055">
                  <c:v>96.36589624456222</c:v>
                </c:pt>
                <c:pt idx="1056">
                  <c:v>96.37477434819928</c:v>
                </c:pt>
                <c:pt idx="1057">
                  <c:v>96.38365245183634</c:v>
                </c:pt>
                <c:pt idx="1058">
                  <c:v>96.3925305554734</c:v>
                </c:pt>
                <c:pt idx="1059">
                  <c:v>96.40140865911045</c:v>
                </c:pt>
                <c:pt idx="1060">
                  <c:v>96.4102867627475</c:v>
                </c:pt>
                <c:pt idx="1061">
                  <c:v>96.41916486638457</c:v>
                </c:pt>
                <c:pt idx="1062">
                  <c:v>96.42804297002164</c:v>
                </c:pt>
                <c:pt idx="1063">
                  <c:v>96.4369210736587</c:v>
                </c:pt>
                <c:pt idx="1064">
                  <c:v>96.44579917729575</c:v>
                </c:pt>
                <c:pt idx="1065">
                  <c:v>96.4546772809328</c:v>
                </c:pt>
                <c:pt idx="1066">
                  <c:v>96.46355538456987</c:v>
                </c:pt>
                <c:pt idx="1067">
                  <c:v>96.47243348820693</c:v>
                </c:pt>
                <c:pt idx="1068">
                  <c:v>96.481311591844</c:v>
                </c:pt>
                <c:pt idx="1069">
                  <c:v>96.49018969548104</c:v>
                </c:pt>
                <c:pt idx="1070">
                  <c:v>96.4990677991181</c:v>
                </c:pt>
                <c:pt idx="1071">
                  <c:v>96.50794590275517</c:v>
                </c:pt>
                <c:pt idx="1072">
                  <c:v>96.51682400639222</c:v>
                </c:pt>
                <c:pt idx="1073">
                  <c:v>96.52570211002929</c:v>
                </c:pt>
                <c:pt idx="1074">
                  <c:v>96.53458021366635</c:v>
                </c:pt>
                <c:pt idx="1075">
                  <c:v>96.5434583173034</c:v>
                </c:pt>
                <c:pt idx="1076">
                  <c:v>96.55233642094046</c:v>
                </c:pt>
                <c:pt idx="1077">
                  <c:v>96.5612145245775</c:v>
                </c:pt>
                <c:pt idx="1078">
                  <c:v>96.57009262821458</c:v>
                </c:pt>
                <c:pt idx="1079">
                  <c:v>96.57897073185164</c:v>
                </c:pt>
                <c:pt idx="1080">
                  <c:v>96.5878488354887</c:v>
                </c:pt>
                <c:pt idx="1081">
                  <c:v>96.59672693912575</c:v>
                </c:pt>
                <c:pt idx="1082">
                  <c:v>96.60560504276282</c:v>
                </c:pt>
                <c:pt idx="1083">
                  <c:v>96.61448314639988</c:v>
                </c:pt>
                <c:pt idx="1084">
                  <c:v>96.62336125003694</c:v>
                </c:pt>
                <c:pt idx="1085">
                  <c:v>96.632239353674</c:v>
                </c:pt>
                <c:pt idx="1086">
                  <c:v>96.64111745731105</c:v>
                </c:pt>
                <c:pt idx="1087">
                  <c:v>96.6499955609481</c:v>
                </c:pt>
                <c:pt idx="1088">
                  <c:v>96.65887366458517</c:v>
                </c:pt>
                <c:pt idx="1089">
                  <c:v>96.66775176822223</c:v>
                </c:pt>
                <c:pt idx="1090">
                  <c:v>96.67662987185929</c:v>
                </c:pt>
                <c:pt idx="1091">
                  <c:v>96.68550797549635</c:v>
                </c:pt>
                <c:pt idx="1092">
                  <c:v>96.69438607913341</c:v>
                </c:pt>
                <c:pt idx="1093">
                  <c:v>96.70326418277046</c:v>
                </c:pt>
                <c:pt idx="1094">
                  <c:v>96.71214228640753</c:v>
                </c:pt>
                <c:pt idx="1095">
                  <c:v>96.72102039004458</c:v>
                </c:pt>
                <c:pt idx="1096">
                  <c:v>96.72989849368165</c:v>
                </c:pt>
                <c:pt idx="1097">
                  <c:v>96.7387765973187</c:v>
                </c:pt>
                <c:pt idx="1098">
                  <c:v>96.74765470095576</c:v>
                </c:pt>
                <c:pt idx="1099">
                  <c:v>96.75653280459282</c:v>
                </c:pt>
                <c:pt idx="1100">
                  <c:v>96.76541090822988</c:v>
                </c:pt>
                <c:pt idx="1101">
                  <c:v>96.77428901186694</c:v>
                </c:pt>
                <c:pt idx="1102">
                  <c:v>96.783167115504</c:v>
                </c:pt>
                <c:pt idx="1103">
                  <c:v>96.79204521914105</c:v>
                </c:pt>
                <c:pt idx="1104">
                  <c:v>96.80092332277811</c:v>
                </c:pt>
                <c:pt idx="1105">
                  <c:v>96.80980142641518</c:v>
                </c:pt>
                <c:pt idx="1106">
                  <c:v>96.81867953005224</c:v>
                </c:pt>
                <c:pt idx="1107">
                  <c:v>96.8275576336893</c:v>
                </c:pt>
                <c:pt idx="1108">
                  <c:v>96.83643573732635</c:v>
                </c:pt>
                <c:pt idx="1109">
                  <c:v>96.84531384096341</c:v>
                </c:pt>
                <c:pt idx="1110">
                  <c:v>96.85419194460047</c:v>
                </c:pt>
                <c:pt idx="1111">
                  <c:v>96.8601106803585</c:v>
                </c:pt>
                <c:pt idx="1112">
                  <c:v>96.86602941611656</c:v>
                </c:pt>
                <c:pt idx="1113">
                  <c:v>96.87194815187461</c:v>
                </c:pt>
                <c:pt idx="1114">
                  <c:v>96.87786688763265</c:v>
                </c:pt>
                <c:pt idx="1115">
                  <c:v>96.88378562339069</c:v>
                </c:pt>
                <c:pt idx="1116">
                  <c:v>96.88970435914874</c:v>
                </c:pt>
                <c:pt idx="1117">
                  <c:v>96.89562309490678</c:v>
                </c:pt>
                <c:pt idx="1118">
                  <c:v>96.90154183066483</c:v>
                </c:pt>
                <c:pt idx="1119">
                  <c:v>96.90746056642287</c:v>
                </c:pt>
                <c:pt idx="1120">
                  <c:v>96.91337930218091</c:v>
                </c:pt>
                <c:pt idx="1121">
                  <c:v>96.91929803793895</c:v>
                </c:pt>
                <c:pt idx="1122">
                  <c:v>96.925216773697</c:v>
                </c:pt>
                <c:pt idx="1123">
                  <c:v>96.93113550945504</c:v>
                </c:pt>
                <c:pt idx="1124">
                  <c:v>96.9370542452131</c:v>
                </c:pt>
                <c:pt idx="1125">
                  <c:v>96.94297298097113</c:v>
                </c:pt>
                <c:pt idx="1126">
                  <c:v>96.94889171672918</c:v>
                </c:pt>
                <c:pt idx="1127">
                  <c:v>96.95481045248722</c:v>
                </c:pt>
                <c:pt idx="1128">
                  <c:v>96.96072918824526</c:v>
                </c:pt>
                <c:pt idx="1129">
                  <c:v>96.9666479240033</c:v>
                </c:pt>
                <c:pt idx="1130">
                  <c:v>96.97256665976135</c:v>
                </c:pt>
                <c:pt idx="1131">
                  <c:v>96.9784853955194</c:v>
                </c:pt>
                <c:pt idx="1132">
                  <c:v>96.98440413127744</c:v>
                </c:pt>
                <c:pt idx="1133">
                  <c:v>96.99032286703548</c:v>
                </c:pt>
                <c:pt idx="1134">
                  <c:v>96.99624160279353</c:v>
                </c:pt>
                <c:pt idx="1135">
                  <c:v>97.00216033855158</c:v>
                </c:pt>
                <c:pt idx="1136">
                  <c:v>97.00807907430962</c:v>
                </c:pt>
                <c:pt idx="1137">
                  <c:v>97.01399781006766</c:v>
                </c:pt>
                <c:pt idx="1138">
                  <c:v>97.0199165458257</c:v>
                </c:pt>
                <c:pt idx="1139">
                  <c:v>97.02583528158375</c:v>
                </c:pt>
                <c:pt idx="1140">
                  <c:v>97.0317540173418</c:v>
                </c:pt>
                <c:pt idx="1141">
                  <c:v>97.03767275309984</c:v>
                </c:pt>
                <c:pt idx="1142">
                  <c:v>97.04359148885788</c:v>
                </c:pt>
                <c:pt idx="1143">
                  <c:v>97.04951022461592</c:v>
                </c:pt>
                <c:pt idx="1144">
                  <c:v>97.05542896037397</c:v>
                </c:pt>
                <c:pt idx="1145">
                  <c:v>97.06134769613201</c:v>
                </c:pt>
                <c:pt idx="1146">
                  <c:v>97.06726643189006</c:v>
                </c:pt>
                <c:pt idx="1147">
                  <c:v>97.07318516764811</c:v>
                </c:pt>
                <c:pt idx="1148">
                  <c:v>97.07910390340615</c:v>
                </c:pt>
                <c:pt idx="1149">
                  <c:v>97.08502263916419</c:v>
                </c:pt>
                <c:pt idx="1150">
                  <c:v>97.09094137492224</c:v>
                </c:pt>
                <c:pt idx="1151">
                  <c:v>97.09686011068028</c:v>
                </c:pt>
                <c:pt idx="1152">
                  <c:v>97.10277884643833</c:v>
                </c:pt>
                <c:pt idx="1153">
                  <c:v>97.10869758219637</c:v>
                </c:pt>
                <c:pt idx="1154">
                  <c:v>97.11461631795441</c:v>
                </c:pt>
                <c:pt idx="1155">
                  <c:v>97.12053505371246</c:v>
                </c:pt>
                <c:pt idx="1156">
                  <c:v>97.1264537894705</c:v>
                </c:pt>
                <c:pt idx="1157">
                  <c:v>97.13237252522855</c:v>
                </c:pt>
                <c:pt idx="1158">
                  <c:v>97.13829126098659</c:v>
                </c:pt>
                <c:pt idx="1159">
                  <c:v>97.14420999674463</c:v>
                </c:pt>
                <c:pt idx="1160">
                  <c:v>97.15012873250268</c:v>
                </c:pt>
                <c:pt idx="1161">
                  <c:v>97.15604746826072</c:v>
                </c:pt>
                <c:pt idx="1162">
                  <c:v>97.16196620401876</c:v>
                </c:pt>
                <c:pt idx="1163">
                  <c:v>97.16788493977681</c:v>
                </c:pt>
                <c:pt idx="1164">
                  <c:v>97.17380367553486</c:v>
                </c:pt>
                <c:pt idx="1165">
                  <c:v>97.1797224112929</c:v>
                </c:pt>
                <c:pt idx="1166">
                  <c:v>97.18564114705094</c:v>
                </c:pt>
                <c:pt idx="1167">
                  <c:v>97.19155988280898</c:v>
                </c:pt>
                <c:pt idx="1168">
                  <c:v>97.19747861856703</c:v>
                </c:pt>
                <c:pt idx="1169">
                  <c:v>97.20339735432508</c:v>
                </c:pt>
                <c:pt idx="1170">
                  <c:v>97.20931609008312</c:v>
                </c:pt>
                <c:pt idx="1171">
                  <c:v>97.21523482584116</c:v>
                </c:pt>
                <c:pt idx="1172">
                  <c:v>97.2211535615992</c:v>
                </c:pt>
                <c:pt idx="1173">
                  <c:v>97.22707229735725</c:v>
                </c:pt>
                <c:pt idx="1174">
                  <c:v>97.2329910331153</c:v>
                </c:pt>
                <c:pt idx="1175">
                  <c:v>97.23890976887334</c:v>
                </c:pt>
                <c:pt idx="1176">
                  <c:v>97.24482850463138</c:v>
                </c:pt>
                <c:pt idx="1177">
                  <c:v>97.25074724038943</c:v>
                </c:pt>
                <c:pt idx="1178">
                  <c:v>97.25666597614747</c:v>
                </c:pt>
                <c:pt idx="1179">
                  <c:v>97.26258471190551</c:v>
                </c:pt>
                <c:pt idx="1180">
                  <c:v>97.26850344766356</c:v>
                </c:pt>
                <c:pt idx="1181">
                  <c:v>97.27442218342161</c:v>
                </c:pt>
                <c:pt idx="1182">
                  <c:v>97.28034091917965</c:v>
                </c:pt>
                <c:pt idx="1183">
                  <c:v>97.2862596549377</c:v>
                </c:pt>
                <c:pt idx="1184">
                  <c:v>97.29217839069574</c:v>
                </c:pt>
                <c:pt idx="1185">
                  <c:v>97.29809712645378</c:v>
                </c:pt>
                <c:pt idx="1186">
                  <c:v>97.30401586221183</c:v>
                </c:pt>
                <c:pt idx="1187">
                  <c:v>97.30993459796987</c:v>
                </c:pt>
                <c:pt idx="1188">
                  <c:v>97.31585333372792</c:v>
                </c:pt>
                <c:pt idx="1189">
                  <c:v>97.32177206948596</c:v>
                </c:pt>
                <c:pt idx="1190">
                  <c:v>97.327690805244</c:v>
                </c:pt>
                <c:pt idx="1191">
                  <c:v>97.33360954100204</c:v>
                </c:pt>
                <c:pt idx="1192">
                  <c:v>97.33952827676009</c:v>
                </c:pt>
                <c:pt idx="1193">
                  <c:v>97.34544701251814</c:v>
                </c:pt>
                <c:pt idx="1194">
                  <c:v>97.35136574827618</c:v>
                </c:pt>
                <c:pt idx="1195">
                  <c:v>97.35728448403422</c:v>
                </c:pt>
                <c:pt idx="1196">
                  <c:v>97.36320321979226</c:v>
                </c:pt>
                <c:pt idx="1197">
                  <c:v>97.36912195555031</c:v>
                </c:pt>
                <c:pt idx="1198">
                  <c:v>97.37504069130835</c:v>
                </c:pt>
                <c:pt idx="1199">
                  <c:v>97.3809594270664</c:v>
                </c:pt>
                <c:pt idx="1200">
                  <c:v>97.38687816282444</c:v>
                </c:pt>
                <c:pt idx="1201">
                  <c:v>97.39279689858249</c:v>
                </c:pt>
                <c:pt idx="1202">
                  <c:v>97.39871563434053</c:v>
                </c:pt>
                <c:pt idx="1203">
                  <c:v>97.40463437009857</c:v>
                </c:pt>
                <c:pt idx="1204">
                  <c:v>97.41055310585662</c:v>
                </c:pt>
                <c:pt idx="1205">
                  <c:v>97.41647184161467</c:v>
                </c:pt>
                <c:pt idx="1206">
                  <c:v>97.42239057737271</c:v>
                </c:pt>
                <c:pt idx="1207">
                  <c:v>97.42830931313075</c:v>
                </c:pt>
                <c:pt idx="1208">
                  <c:v>97.4342280488888</c:v>
                </c:pt>
                <c:pt idx="1209">
                  <c:v>97.44014678464684</c:v>
                </c:pt>
                <c:pt idx="1210">
                  <c:v>97.44606552040488</c:v>
                </c:pt>
                <c:pt idx="1211">
                  <c:v>97.45198425616293</c:v>
                </c:pt>
                <c:pt idx="1212">
                  <c:v>97.45790299192097</c:v>
                </c:pt>
                <c:pt idx="1213">
                  <c:v>97.46382172767901</c:v>
                </c:pt>
                <c:pt idx="1214">
                  <c:v>97.46974046343706</c:v>
                </c:pt>
                <c:pt idx="1215">
                  <c:v>97.4756591991951</c:v>
                </c:pt>
                <c:pt idx="1216">
                  <c:v>97.48157793495315</c:v>
                </c:pt>
                <c:pt idx="1217">
                  <c:v>97.4874966707112</c:v>
                </c:pt>
                <c:pt idx="1218">
                  <c:v>97.49341540646924</c:v>
                </c:pt>
                <c:pt idx="1219">
                  <c:v>97.49933414222728</c:v>
                </c:pt>
                <c:pt idx="1220">
                  <c:v>97.50525287798533</c:v>
                </c:pt>
                <c:pt idx="1221">
                  <c:v>97.51117161374337</c:v>
                </c:pt>
                <c:pt idx="1222">
                  <c:v>97.51709034950141</c:v>
                </c:pt>
                <c:pt idx="1223">
                  <c:v>97.52300908525945</c:v>
                </c:pt>
                <c:pt idx="1224">
                  <c:v>97.5289278210175</c:v>
                </c:pt>
                <c:pt idx="1225">
                  <c:v>97.53484655677555</c:v>
                </c:pt>
                <c:pt idx="1226">
                  <c:v>97.54076529253359</c:v>
                </c:pt>
                <c:pt idx="1227">
                  <c:v>97.54668402829163</c:v>
                </c:pt>
                <c:pt idx="1228">
                  <c:v>97.55260276404968</c:v>
                </c:pt>
                <c:pt idx="1229">
                  <c:v>97.55852149980772</c:v>
                </c:pt>
                <c:pt idx="1230">
                  <c:v>97.56444023556577</c:v>
                </c:pt>
                <c:pt idx="1231">
                  <c:v>97.57035897132381</c:v>
                </c:pt>
                <c:pt idx="1232">
                  <c:v>97.57627770708186</c:v>
                </c:pt>
                <c:pt idx="1233">
                  <c:v>97.5821964428399</c:v>
                </c:pt>
                <c:pt idx="1234">
                  <c:v>97.58811517859795</c:v>
                </c:pt>
                <c:pt idx="1235">
                  <c:v>97.59403391435598</c:v>
                </c:pt>
                <c:pt idx="1236">
                  <c:v>97.59995265011403</c:v>
                </c:pt>
                <c:pt idx="1237">
                  <c:v>97.60587138587208</c:v>
                </c:pt>
                <c:pt idx="1238">
                  <c:v>97.61179012163012</c:v>
                </c:pt>
                <c:pt idx="1239">
                  <c:v>97.61770885738817</c:v>
                </c:pt>
                <c:pt idx="1240">
                  <c:v>97.62362759314621</c:v>
                </c:pt>
                <c:pt idx="1241">
                  <c:v>97.62954632890425</c:v>
                </c:pt>
                <c:pt idx="1242">
                  <c:v>97.6354650646623</c:v>
                </c:pt>
                <c:pt idx="1243">
                  <c:v>97.64138380042034</c:v>
                </c:pt>
                <c:pt idx="1244">
                  <c:v>97.64730253617839</c:v>
                </c:pt>
                <c:pt idx="1245">
                  <c:v>97.65322127193643</c:v>
                </c:pt>
                <c:pt idx="1246">
                  <c:v>97.65914000769448</c:v>
                </c:pt>
                <c:pt idx="1247">
                  <c:v>97.66505874345252</c:v>
                </c:pt>
                <c:pt idx="1248">
                  <c:v>97.67097747921056</c:v>
                </c:pt>
                <c:pt idx="1249">
                  <c:v>97.67689621496861</c:v>
                </c:pt>
                <c:pt idx="1250">
                  <c:v>97.68281495072665</c:v>
                </c:pt>
                <c:pt idx="1251">
                  <c:v>97.6887336864847</c:v>
                </c:pt>
                <c:pt idx="1252">
                  <c:v>97.69465242224273</c:v>
                </c:pt>
                <c:pt idx="1253">
                  <c:v>97.70057115800078</c:v>
                </c:pt>
                <c:pt idx="1254">
                  <c:v>97.70648989375883</c:v>
                </c:pt>
                <c:pt idx="1255">
                  <c:v>97.71240862951687</c:v>
                </c:pt>
                <c:pt idx="1256">
                  <c:v>97.71832736527491</c:v>
                </c:pt>
                <c:pt idx="1257">
                  <c:v>97.72424610103296</c:v>
                </c:pt>
                <c:pt idx="1258">
                  <c:v>97.730164836791</c:v>
                </c:pt>
                <c:pt idx="1259">
                  <c:v>97.73608357254905</c:v>
                </c:pt>
                <c:pt idx="1260">
                  <c:v>97.7420023083071</c:v>
                </c:pt>
                <c:pt idx="1261">
                  <c:v>97.74792104406513</c:v>
                </c:pt>
                <c:pt idx="1262">
                  <c:v>97.75383977982318</c:v>
                </c:pt>
                <c:pt idx="1263">
                  <c:v>97.75975851558123</c:v>
                </c:pt>
                <c:pt idx="1264">
                  <c:v>97.76567725133927</c:v>
                </c:pt>
                <c:pt idx="1265">
                  <c:v>97.7715959870973</c:v>
                </c:pt>
                <c:pt idx="1266">
                  <c:v>97.77751472285535</c:v>
                </c:pt>
                <c:pt idx="1267">
                  <c:v>97.7834334586134</c:v>
                </c:pt>
                <c:pt idx="1268">
                  <c:v>97.78935219437145</c:v>
                </c:pt>
                <c:pt idx="1269">
                  <c:v>97.79527093012949</c:v>
                </c:pt>
                <c:pt idx="1270">
                  <c:v>97.80118966588753</c:v>
                </c:pt>
                <c:pt idx="1271">
                  <c:v>97.80710840164557</c:v>
                </c:pt>
                <c:pt idx="1272">
                  <c:v>97.81302713740362</c:v>
                </c:pt>
                <c:pt idx="1273">
                  <c:v>97.81894587316167</c:v>
                </c:pt>
                <c:pt idx="1274">
                  <c:v>97.8248646089197</c:v>
                </c:pt>
                <c:pt idx="1275">
                  <c:v>97.83078334467775</c:v>
                </c:pt>
                <c:pt idx="1276">
                  <c:v>97.8367020804358</c:v>
                </c:pt>
                <c:pt idx="1277">
                  <c:v>97.84262081619384</c:v>
                </c:pt>
                <c:pt idx="1278">
                  <c:v>97.84853955195189</c:v>
                </c:pt>
                <c:pt idx="1279">
                  <c:v>97.85445828770993</c:v>
                </c:pt>
                <c:pt idx="1280">
                  <c:v>97.86037702346798</c:v>
                </c:pt>
                <c:pt idx="1281">
                  <c:v>97.86629575922601</c:v>
                </c:pt>
                <c:pt idx="1282">
                  <c:v>97.87221449498406</c:v>
                </c:pt>
                <c:pt idx="1283">
                  <c:v>97.87813323074211</c:v>
                </c:pt>
                <c:pt idx="1284">
                  <c:v>97.88405196650015</c:v>
                </c:pt>
                <c:pt idx="1285">
                  <c:v>97.8899707022582</c:v>
                </c:pt>
                <c:pt idx="1286">
                  <c:v>97.89588943801624</c:v>
                </c:pt>
                <c:pt idx="1287">
                  <c:v>97.90180817377428</c:v>
                </c:pt>
                <c:pt idx="1288">
                  <c:v>97.90772690953232</c:v>
                </c:pt>
                <c:pt idx="1289">
                  <c:v>97.91364564529037</c:v>
                </c:pt>
                <c:pt idx="1290">
                  <c:v>97.9195643810484</c:v>
                </c:pt>
                <c:pt idx="1291">
                  <c:v>97.92548311680646</c:v>
                </c:pt>
                <c:pt idx="1292">
                  <c:v>97.93140185256451</c:v>
                </c:pt>
                <c:pt idx="1293">
                  <c:v>97.93732058832254</c:v>
                </c:pt>
                <c:pt idx="1294">
                  <c:v>97.9432393240806</c:v>
                </c:pt>
                <c:pt idx="1295">
                  <c:v>97.94915805983863</c:v>
                </c:pt>
                <c:pt idx="1296">
                  <c:v>97.95507679559668</c:v>
                </c:pt>
                <c:pt idx="1297">
                  <c:v>97.96099553135473</c:v>
                </c:pt>
                <c:pt idx="1298">
                  <c:v>97.96691426711277</c:v>
                </c:pt>
                <c:pt idx="1299">
                  <c:v>97.97283300287081</c:v>
                </c:pt>
                <c:pt idx="1300">
                  <c:v>97.97875173862886</c:v>
                </c:pt>
                <c:pt idx="1301">
                  <c:v>97.9846704743869</c:v>
                </c:pt>
                <c:pt idx="1302">
                  <c:v>97.99058921014494</c:v>
                </c:pt>
                <c:pt idx="1303">
                  <c:v>97.996507945903</c:v>
                </c:pt>
                <c:pt idx="1304">
                  <c:v>98.00242668166103</c:v>
                </c:pt>
                <c:pt idx="1305">
                  <c:v>98.00834541741908</c:v>
                </c:pt>
                <c:pt idx="1306">
                  <c:v>98.0142641531771</c:v>
                </c:pt>
                <c:pt idx="1307">
                  <c:v>98.02018288893517</c:v>
                </c:pt>
                <c:pt idx="1308">
                  <c:v>98.02610162469321</c:v>
                </c:pt>
                <c:pt idx="1309">
                  <c:v>98.03202036045126</c:v>
                </c:pt>
                <c:pt idx="1310">
                  <c:v>98.0379390962093</c:v>
                </c:pt>
                <c:pt idx="1311">
                  <c:v>98.04385783196734</c:v>
                </c:pt>
                <c:pt idx="1312">
                  <c:v>98.04977656772539</c:v>
                </c:pt>
                <c:pt idx="1313">
                  <c:v>98.05569530348343</c:v>
                </c:pt>
                <c:pt idx="1314">
                  <c:v>98.06161403924147</c:v>
                </c:pt>
                <c:pt idx="1315">
                  <c:v>98.06753277499952</c:v>
                </c:pt>
                <c:pt idx="1316">
                  <c:v>98.07345151075756</c:v>
                </c:pt>
                <c:pt idx="1317">
                  <c:v>98.07937024651561</c:v>
                </c:pt>
                <c:pt idx="1318">
                  <c:v>98.08528898227365</c:v>
                </c:pt>
                <c:pt idx="1319">
                  <c:v>98.0912077180317</c:v>
                </c:pt>
                <c:pt idx="1320">
                  <c:v>98.09712645378974</c:v>
                </c:pt>
                <c:pt idx="1321">
                  <c:v>98.10304518954778</c:v>
                </c:pt>
                <c:pt idx="1322">
                  <c:v>98.10896392530582</c:v>
                </c:pt>
                <c:pt idx="1323">
                  <c:v>98.11488266106387</c:v>
                </c:pt>
                <c:pt idx="1324">
                  <c:v>98.12080139682192</c:v>
                </c:pt>
                <c:pt idx="1325">
                  <c:v>98.12672013257996</c:v>
                </c:pt>
                <c:pt idx="1326">
                  <c:v>98.13263886833801</c:v>
                </c:pt>
                <c:pt idx="1327">
                  <c:v>98.13855760409605</c:v>
                </c:pt>
                <c:pt idx="1328">
                  <c:v>98.14447633985409</c:v>
                </c:pt>
                <c:pt idx="1329">
                  <c:v>98.15039507561214</c:v>
                </c:pt>
                <c:pt idx="1330">
                  <c:v>98.15631381137018</c:v>
                </c:pt>
                <c:pt idx="1331">
                  <c:v>98.16223254712823</c:v>
                </c:pt>
                <c:pt idx="1332">
                  <c:v>98.16815128288627</c:v>
                </c:pt>
                <c:pt idx="1333">
                  <c:v>98.17407001864431</c:v>
                </c:pt>
                <c:pt idx="1334">
                  <c:v>98.17998875440236</c:v>
                </c:pt>
                <c:pt idx="1335">
                  <c:v>98.1859074901604</c:v>
                </c:pt>
                <c:pt idx="1336">
                  <c:v>98.19182622591844</c:v>
                </c:pt>
                <c:pt idx="1337">
                  <c:v>98.1977449616765</c:v>
                </c:pt>
                <c:pt idx="1338">
                  <c:v>98.20366369743453</c:v>
                </c:pt>
                <c:pt idx="1339">
                  <c:v>98.20958243319258</c:v>
                </c:pt>
                <c:pt idx="1340">
                  <c:v>98.21550116895062</c:v>
                </c:pt>
                <c:pt idx="1341">
                  <c:v>98.22141990470866</c:v>
                </c:pt>
                <c:pt idx="1342">
                  <c:v>98.22733864046671</c:v>
                </c:pt>
                <c:pt idx="1343">
                  <c:v>98.23325737622476</c:v>
                </c:pt>
                <c:pt idx="1344">
                  <c:v>98.2391761119828</c:v>
                </c:pt>
                <c:pt idx="1345">
                  <c:v>98.24509484774084</c:v>
                </c:pt>
                <c:pt idx="1346">
                  <c:v>98.25101358349888</c:v>
                </c:pt>
                <c:pt idx="1347">
                  <c:v>98.25693231925693</c:v>
                </c:pt>
                <c:pt idx="1348">
                  <c:v>98.26285105501498</c:v>
                </c:pt>
                <c:pt idx="1349">
                  <c:v>98.26876979077302</c:v>
                </c:pt>
                <c:pt idx="1350">
                  <c:v>98.27468852653107</c:v>
                </c:pt>
                <c:pt idx="1351">
                  <c:v>98.28060726228911</c:v>
                </c:pt>
                <c:pt idx="1352">
                  <c:v>98.28652599804715</c:v>
                </c:pt>
                <c:pt idx="1353">
                  <c:v>98.2924447338052</c:v>
                </c:pt>
                <c:pt idx="1354">
                  <c:v>98.29836346956324</c:v>
                </c:pt>
                <c:pt idx="1355">
                  <c:v>98.30428220532128</c:v>
                </c:pt>
                <c:pt idx="1356">
                  <c:v>98.31020094107933</c:v>
                </c:pt>
                <c:pt idx="1357">
                  <c:v>98.31611967683737</c:v>
                </c:pt>
                <c:pt idx="1358">
                  <c:v>98.32203841259542</c:v>
                </c:pt>
                <c:pt idx="1359">
                  <c:v>98.32795714835346</c:v>
                </c:pt>
                <c:pt idx="1360">
                  <c:v>98.33387588411151</c:v>
                </c:pt>
                <c:pt idx="1361">
                  <c:v>98.33979461986955</c:v>
                </c:pt>
                <c:pt idx="1362">
                  <c:v>98.34571335562759</c:v>
                </c:pt>
                <c:pt idx="1363">
                  <c:v>98.35163209138564</c:v>
                </c:pt>
                <c:pt idx="1364">
                  <c:v>98.35755082714368</c:v>
                </c:pt>
                <c:pt idx="1365">
                  <c:v>98.36346956290173</c:v>
                </c:pt>
                <c:pt idx="1366">
                  <c:v>98.36938829865977</c:v>
                </c:pt>
                <c:pt idx="1367">
                  <c:v>98.37530703441782</c:v>
                </c:pt>
                <c:pt idx="1368">
                  <c:v>98.38122577017585</c:v>
                </c:pt>
                <c:pt idx="1369">
                  <c:v>98.3871445059339</c:v>
                </c:pt>
                <c:pt idx="1370">
                  <c:v>98.39306324169194</c:v>
                </c:pt>
                <c:pt idx="1371">
                  <c:v>98.39898197744999</c:v>
                </c:pt>
                <c:pt idx="1372">
                  <c:v>98.40490071320803</c:v>
                </c:pt>
                <c:pt idx="1373">
                  <c:v>98.41081944896608</c:v>
                </c:pt>
                <c:pt idx="1374">
                  <c:v>98.41673818472412</c:v>
                </c:pt>
                <c:pt idx="1375">
                  <c:v>98.42265692048217</c:v>
                </c:pt>
                <c:pt idx="1376">
                  <c:v>98.42857565624021</c:v>
                </c:pt>
                <c:pt idx="1377">
                  <c:v>98.43449439199825</c:v>
                </c:pt>
                <c:pt idx="1378">
                  <c:v>98.4404131277563</c:v>
                </c:pt>
                <c:pt idx="1379">
                  <c:v>98.44633186351435</c:v>
                </c:pt>
                <c:pt idx="1380">
                  <c:v>98.45225059927238</c:v>
                </c:pt>
                <c:pt idx="1381">
                  <c:v>98.45816933503043</c:v>
                </c:pt>
                <c:pt idx="1382">
                  <c:v>98.46408807078848</c:v>
                </c:pt>
                <c:pt idx="1383">
                  <c:v>98.47000680654652</c:v>
                </c:pt>
                <c:pt idx="1384">
                  <c:v>98.47592554230457</c:v>
                </c:pt>
                <c:pt idx="1385">
                  <c:v>98.4818442780626</c:v>
                </c:pt>
                <c:pt idx="1386">
                  <c:v>98.48776301382065</c:v>
                </c:pt>
                <c:pt idx="1387">
                  <c:v>98.4936817495787</c:v>
                </c:pt>
                <c:pt idx="1388">
                  <c:v>98.49960048533674</c:v>
                </c:pt>
                <c:pt idx="1389">
                  <c:v>98.50551922109478</c:v>
                </c:pt>
                <c:pt idx="1390">
                  <c:v>98.51143795685283</c:v>
                </c:pt>
                <c:pt idx="1391">
                  <c:v>98.51735669261087</c:v>
                </c:pt>
                <c:pt idx="1392">
                  <c:v>98.52327542836891</c:v>
                </c:pt>
                <c:pt idx="1393">
                  <c:v>98.52623479624793</c:v>
                </c:pt>
                <c:pt idx="1394">
                  <c:v>98.52919416412695</c:v>
                </c:pt>
                <c:pt idx="1395">
                  <c:v>98.53215353200596</c:v>
                </c:pt>
                <c:pt idx="1396">
                  <c:v>98.53511289988498</c:v>
                </c:pt>
                <c:pt idx="1397">
                  <c:v>98.53807226776399</c:v>
                </c:pt>
                <c:pt idx="1398">
                  <c:v>98.541031635643</c:v>
                </c:pt>
                <c:pt idx="1399">
                  <c:v>98.54399100352202</c:v>
                </c:pt>
                <c:pt idx="1400">
                  <c:v>98.54695037140104</c:v>
                </c:pt>
                <c:pt idx="1401">
                  <c:v>98.54990973928005</c:v>
                </c:pt>
                <c:pt idx="1402">
                  <c:v>98.55286910715907</c:v>
                </c:pt>
                <c:pt idx="1403">
                  <c:v>98.55582847503808</c:v>
                </c:pt>
                <c:pt idx="1404">
                  <c:v>98.5587878429171</c:v>
                </c:pt>
                <c:pt idx="1405">
                  <c:v>98.56174721079611</c:v>
                </c:pt>
                <c:pt idx="1406">
                  <c:v>98.56470657867513</c:v>
                </c:pt>
                <c:pt idx="1407">
                  <c:v>98.56766594655414</c:v>
                </c:pt>
                <c:pt idx="1408">
                  <c:v>98.57062531443316</c:v>
                </c:pt>
                <c:pt idx="1409">
                  <c:v>98.57358468231217</c:v>
                </c:pt>
                <c:pt idx="1410">
                  <c:v>98.57654405019119</c:v>
                </c:pt>
                <c:pt idx="1411">
                  <c:v>98.5795034180702</c:v>
                </c:pt>
                <c:pt idx="1412">
                  <c:v>98.58246278594921</c:v>
                </c:pt>
                <c:pt idx="1413">
                  <c:v>98.58542215382823</c:v>
                </c:pt>
                <c:pt idx="1414">
                  <c:v>98.58838152170725</c:v>
                </c:pt>
                <c:pt idx="1415">
                  <c:v>98.59134088958626</c:v>
                </c:pt>
                <c:pt idx="1416">
                  <c:v>98.59430025746528</c:v>
                </c:pt>
                <c:pt idx="1417">
                  <c:v>98.5972596253443</c:v>
                </c:pt>
                <c:pt idx="1418">
                  <c:v>98.60021899322331</c:v>
                </c:pt>
                <c:pt idx="1419">
                  <c:v>98.60317836110232</c:v>
                </c:pt>
                <c:pt idx="1420">
                  <c:v>98.60613772898134</c:v>
                </c:pt>
                <c:pt idx="1421">
                  <c:v>98.60909709686035</c:v>
                </c:pt>
                <c:pt idx="1422">
                  <c:v>98.61205646473937</c:v>
                </c:pt>
                <c:pt idx="1423">
                  <c:v>98.61501583261838</c:v>
                </c:pt>
                <c:pt idx="1424">
                  <c:v>98.6179752004974</c:v>
                </c:pt>
                <c:pt idx="1425">
                  <c:v>98.62093456837641</c:v>
                </c:pt>
                <c:pt idx="1426">
                  <c:v>98.62389393625543</c:v>
                </c:pt>
                <c:pt idx="1427">
                  <c:v>98.62685330413444</c:v>
                </c:pt>
                <c:pt idx="1428">
                  <c:v>98.62981267201346</c:v>
                </c:pt>
                <c:pt idx="1429">
                  <c:v>98.63277203989247</c:v>
                </c:pt>
                <c:pt idx="1430">
                  <c:v>98.63573140777149</c:v>
                </c:pt>
                <c:pt idx="1431">
                  <c:v>98.6386907756505</c:v>
                </c:pt>
                <c:pt idx="1432">
                  <c:v>98.64165014352952</c:v>
                </c:pt>
                <c:pt idx="1433">
                  <c:v>98.64460951140853</c:v>
                </c:pt>
                <c:pt idx="1434">
                  <c:v>98.64756887928754</c:v>
                </c:pt>
                <c:pt idx="1435">
                  <c:v>98.65052824716656</c:v>
                </c:pt>
                <c:pt idx="1436">
                  <c:v>98.65348761504558</c:v>
                </c:pt>
                <c:pt idx="1437">
                  <c:v>98.65644698292459</c:v>
                </c:pt>
                <c:pt idx="1438">
                  <c:v>98.65940635080361</c:v>
                </c:pt>
                <c:pt idx="1439">
                  <c:v>98.66236571868262</c:v>
                </c:pt>
                <c:pt idx="1440">
                  <c:v>98.66532508656164</c:v>
                </c:pt>
                <c:pt idx="1441">
                  <c:v>98.66828445444065</c:v>
                </c:pt>
                <c:pt idx="1442">
                  <c:v>98.67124382231967</c:v>
                </c:pt>
                <c:pt idx="1443">
                  <c:v>98.67420319019868</c:v>
                </c:pt>
                <c:pt idx="1444">
                  <c:v>98.6771625580777</c:v>
                </c:pt>
                <c:pt idx="1445">
                  <c:v>98.68012192595671</c:v>
                </c:pt>
                <c:pt idx="1446">
                  <c:v>98.68308129383573</c:v>
                </c:pt>
                <c:pt idx="1447">
                  <c:v>98.68604066171474</c:v>
                </c:pt>
                <c:pt idx="1448">
                  <c:v>98.68900002959376</c:v>
                </c:pt>
                <c:pt idx="1449">
                  <c:v>98.69195939747277</c:v>
                </c:pt>
                <c:pt idx="1450">
                  <c:v>98.69491876535178</c:v>
                </c:pt>
                <c:pt idx="1451">
                  <c:v>98.6978781332308</c:v>
                </c:pt>
                <c:pt idx="1452">
                  <c:v>98.70083750110982</c:v>
                </c:pt>
                <c:pt idx="1453">
                  <c:v>98.70379686898883</c:v>
                </c:pt>
                <c:pt idx="1454">
                  <c:v>98.70675623686785</c:v>
                </c:pt>
                <c:pt idx="1455">
                  <c:v>98.70971560474686</c:v>
                </c:pt>
                <c:pt idx="1456">
                  <c:v>98.71267497262588</c:v>
                </c:pt>
                <c:pt idx="1457">
                  <c:v>98.71563434050489</c:v>
                </c:pt>
                <c:pt idx="1458">
                  <c:v>98.7185937083839</c:v>
                </c:pt>
                <c:pt idx="1459">
                  <c:v>98.72155307626292</c:v>
                </c:pt>
                <c:pt idx="1460">
                  <c:v>98.72451244414193</c:v>
                </c:pt>
                <c:pt idx="1461">
                  <c:v>98.72747181202095</c:v>
                </c:pt>
                <c:pt idx="1462">
                  <c:v>98.73043117989997</c:v>
                </c:pt>
                <c:pt idx="1463">
                  <c:v>98.73339054777898</c:v>
                </c:pt>
                <c:pt idx="1464">
                  <c:v>98.736349915658</c:v>
                </c:pt>
                <c:pt idx="1465">
                  <c:v>98.739309283537</c:v>
                </c:pt>
                <c:pt idx="1466">
                  <c:v>98.74226865141602</c:v>
                </c:pt>
                <c:pt idx="1467">
                  <c:v>98.74522801929504</c:v>
                </c:pt>
                <c:pt idx="1468">
                  <c:v>98.74818738717405</c:v>
                </c:pt>
                <c:pt idx="1469">
                  <c:v>98.75114675505307</c:v>
                </c:pt>
                <c:pt idx="1470">
                  <c:v>98.75410612293208</c:v>
                </c:pt>
                <c:pt idx="1471">
                  <c:v>98.7570654908111</c:v>
                </c:pt>
                <c:pt idx="1472">
                  <c:v>98.76002485869011</c:v>
                </c:pt>
                <c:pt idx="1473">
                  <c:v>98.76298422656913</c:v>
                </c:pt>
                <c:pt idx="1474">
                  <c:v>98.76594359444814</c:v>
                </c:pt>
                <c:pt idx="1475">
                  <c:v>98.76890296232716</c:v>
                </c:pt>
                <c:pt idx="1476">
                  <c:v>98.77186233020618</c:v>
                </c:pt>
                <c:pt idx="1477">
                  <c:v>98.7748216980852</c:v>
                </c:pt>
                <c:pt idx="1478">
                  <c:v>98.77778106596421</c:v>
                </c:pt>
                <c:pt idx="1479">
                  <c:v>98.78074043384322</c:v>
                </c:pt>
                <c:pt idx="1480">
                  <c:v>98.78369980172223</c:v>
                </c:pt>
                <c:pt idx="1481">
                  <c:v>98.78665916960125</c:v>
                </c:pt>
                <c:pt idx="1482">
                  <c:v>98.78961853748027</c:v>
                </c:pt>
                <c:pt idx="1483">
                  <c:v>98.79257790535928</c:v>
                </c:pt>
                <c:pt idx="1484">
                  <c:v>98.7955372732383</c:v>
                </c:pt>
                <c:pt idx="1485">
                  <c:v>98.7984966411173</c:v>
                </c:pt>
                <c:pt idx="1486">
                  <c:v>98.80145600899633</c:v>
                </c:pt>
                <c:pt idx="1487">
                  <c:v>98.80441537687534</c:v>
                </c:pt>
                <c:pt idx="1488">
                  <c:v>98.80737474475436</c:v>
                </c:pt>
                <c:pt idx="1489">
                  <c:v>98.81033411263337</c:v>
                </c:pt>
                <c:pt idx="1490">
                  <c:v>98.81329348051238</c:v>
                </c:pt>
                <c:pt idx="1491">
                  <c:v>98.8162528483914</c:v>
                </c:pt>
                <c:pt idx="1492">
                  <c:v>98.81921221627041</c:v>
                </c:pt>
                <c:pt idx="1493">
                  <c:v>98.82217158414943</c:v>
                </c:pt>
                <c:pt idx="1494">
                  <c:v>98.82513095202845</c:v>
                </c:pt>
                <c:pt idx="1495">
                  <c:v>98.82809031990746</c:v>
                </c:pt>
                <c:pt idx="1496">
                  <c:v>98.83104968778647</c:v>
                </c:pt>
                <c:pt idx="1497">
                  <c:v>98.83400905566548</c:v>
                </c:pt>
                <c:pt idx="1498">
                  <c:v>98.8369684235445</c:v>
                </c:pt>
                <c:pt idx="1499">
                  <c:v>98.83992779142352</c:v>
                </c:pt>
                <c:pt idx="1500">
                  <c:v>98.84288715930253</c:v>
                </c:pt>
                <c:pt idx="1501">
                  <c:v>98.84584652718155</c:v>
                </c:pt>
                <c:pt idx="1502">
                  <c:v>98.84880589506056</c:v>
                </c:pt>
                <c:pt idx="1503">
                  <c:v>98.85176526293958</c:v>
                </c:pt>
                <c:pt idx="1504">
                  <c:v>98.8547246308186</c:v>
                </c:pt>
                <c:pt idx="1505">
                  <c:v>98.8576839986976</c:v>
                </c:pt>
                <c:pt idx="1506">
                  <c:v>98.86064336657662</c:v>
                </c:pt>
                <c:pt idx="1507">
                  <c:v>98.86360273445564</c:v>
                </c:pt>
                <c:pt idx="1508">
                  <c:v>98.86656210233465</c:v>
                </c:pt>
                <c:pt idx="1509">
                  <c:v>98.86952147021366</c:v>
                </c:pt>
                <c:pt idx="1510">
                  <c:v>98.87248083809268</c:v>
                </c:pt>
                <c:pt idx="1511">
                  <c:v>98.8754402059717</c:v>
                </c:pt>
                <c:pt idx="1512">
                  <c:v>98.87839957385071</c:v>
                </c:pt>
                <c:pt idx="1513">
                  <c:v>98.88135894172973</c:v>
                </c:pt>
                <c:pt idx="1514">
                  <c:v>98.88431830960874</c:v>
                </c:pt>
                <c:pt idx="1515">
                  <c:v>98.88727767748776</c:v>
                </c:pt>
                <c:pt idx="1516">
                  <c:v>98.89023704536677</c:v>
                </c:pt>
                <c:pt idx="1517">
                  <c:v>98.89319641324578</c:v>
                </c:pt>
                <c:pt idx="1518">
                  <c:v>98.8961557811248</c:v>
                </c:pt>
                <c:pt idx="1519">
                  <c:v>98.89911514900381</c:v>
                </c:pt>
                <c:pt idx="1520">
                  <c:v>98.90207451688283</c:v>
                </c:pt>
                <c:pt idx="1521">
                  <c:v>98.90503388476185</c:v>
                </c:pt>
                <c:pt idx="1522">
                  <c:v>98.90799325264086</c:v>
                </c:pt>
                <c:pt idx="1523">
                  <c:v>98.91095262051987</c:v>
                </c:pt>
                <c:pt idx="1524">
                  <c:v>98.9139119883989</c:v>
                </c:pt>
                <c:pt idx="1525">
                  <c:v>98.91687135627791</c:v>
                </c:pt>
                <c:pt idx="1526">
                  <c:v>98.91983072415692</c:v>
                </c:pt>
                <c:pt idx="1527">
                  <c:v>98.92279009203594</c:v>
                </c:pt>
                <c:pt idx="1528">
                  <c:v>98.92574945991495</c:v>
                </c:pt>
                <c:pt idx="1529">
                  <c:v>98.92870882779397</c:v>
                </c:pt>
                <c:pt idx="1530">
                  <c:v>98.93166819567298</c:v>
                </c:pt>
                <c:pt idx="1531">
                  <c:v>98.934627563552</c:v>
                </c:pt>
                <c:pt idx="1532">
                  <c:v>98.93758693143101</c:v>
                </c:pt>
                <c:pt idx="1533">
                  <c:v>98.94054629931</c:v>
                </c:pt>
                <c:pt idx="1534">
                  <c:v>98.94350566718904</c:v>
                </c:pt>
                <c:pt idx="1535">
                  <c:v>98.94646503506805</c:v>
                </c:pt>
                <c:pt idx="1536">
                  <c:v>98.94942440294707</c:v>
                </c:pt>
                <c:pt idx="1537">
                  <c:v>98.95238377082609</c:v>
                </c:pt>
                <c:pt idx="1538">
                  <c:v>98.9553431387051</c:v>
                </c:pt>
                <c:pt idx="1539">
                  <c:v>98.95830250658412</c:v>
                </c:pt>
                <c:pt idx="1540">
                  <c:v>98.96126187446313</c:v>
                </c:pt>
                <c:pt idx="1541">
                  <c:v>98.96422124234214</c:v>
                </c:pt>
                <c:pt idx="1542">
                  <c:v>98.96718061022116</c:v>
                </c:pt>
                <c:pt idx="1543">
                  <c:v>98.97013997810017</c:v>
                </c:pt>
                <c:pt idx="1544">
                  <c:v>98.9730993459792</c:v>
                </c:pt>
                <c:pt idx="1545">
                  <c:v>98.97605871385821</c:v>
                </c:pt>
                <c:pt idx="1546">
                  <c:v>98.97901808173722</c:v>
                </c:pt>
                <c:pt idx="1547">
                  <c:v>98.98197744961623</c:v>
                </c:pt>
                <c:pt idx="1548">
                  <c:v>98.98493681749525</c:v>
                </c:pt>
                <c:pt idx="1549">
                  <c:v>98.98789618537426</c:v>
                </c:pt>
                <c:pt idx="1550">
                  <c:v>98.99085555325328</c:v>
                </c:pt>
                <c:pt idx="1551">
                  <c:v>98.9938149211323</c:v>
                </c:pt>
                <c:pt idx="1552">
                  <c:v>98.9967742890113</c:v>
                </c:pt>
                <c:pt idx="1553">
                  <c:v>98.99973365689033</c:v>
                </c:pt>
                <c:pt idx="1554">
                  <c:v>99.00269302476934</c:v>
                </c:pt>
                <c:pt idx="1555">
                  <c:v>99.00565239264836</c:v>
                </c:pt>
                <c:pt idx="1556">
                  <c:v>99.00861176052737</c:v>
                </c:pt>
                <c:pt idx="1557">
                  <c:v>99.01157112840639</c:v>
                </c:pt>
                <c:pt idx="1558">
                  <c:v>99.0145304962854</c:v>
                </c:pt>
                <c:pt idx="1559">
                  <c:v>99.01748986416441</c:v>
                </c:pt>
                <c:pt idx="1560">
                  <c:v>99.02044923204343</c:v>
                </c:pt>
                <c:pt idx="1561">
                  <c:v>99.02340859992245</c:v>
                </c:pt>
                <c:pt idx="1562">
                  <c:v>99.02636796780146</c:v>
                </c:pt>
                <c:pt idx="1563">
                  <c:v>99.02932733568048</c:v>
                </c:pt>
                <c:pt idx="1564">
                  <c:v>99.03228670355949</c:v>
                </c:pt>
                <c:pt idx="1565">
                  <c:v>99.03524607143851</c:v>
                </c:pt>
                <c:pt idx="1566">
                  <c:v>99.0382054393175</c:v>
                </c:pt>
                <c:pt idx="1567">
                  <c:v>99.04116480719653</c:v>
                </c:pt>
                <c:pt idx="1568">
                  <c:v>99.04412417507555</c:v>
                </c:pt>
                <c:pt idx="1569">
                  <c:v>99.04708354295457</c:v>
                </c:pt>
                <c:pt idx="1570">
                  <c:v>99.05004291083358</c:v>
                </c:pt>
                <c:pt idx="1571">
                  <c:v>99.0530022787126</c:v>
                </c:pt>
                <c:pt idx="1572">
                  <c:v>99.05596164659161</c:v>
                </c:pt>
                <c:pt idx="1573">
                  <c:v>99.05892101447063</c:v>
                </c:pt>
                <c:pt idx="1574">
                  <c:v>99.06188038234964</c:v>
                </c:pt>
                <c:pt idx="1575">
                  <c:v>99.06483975022865</c:v>
                </c:pt>
                <c:pt idx="1576">
                  <c:v>99.06779911810767</c:v>
                </c:pt>
                <c:pt idx="1577">
                  <c:v>99.07075848598669</c:v>
                </c:pt>
                <c:pt idx="1578">
                  <c:v>99.0737178538657</c:v>
                </c:pt>
                <c:pt idx="1579">
                  <c:v>99.07667722174472</c:v>
                </c:pt>
                <c:pt idx="1580">
                  <c:v>99.07963658962373</c:v>
                </c:pt>
                <c:pt idx="1581">
                  <c:v>99.08259595750275</c:v>
                </c:pt>
                <c:pt idx="1582">
                  <c:v>99.08555532538176</c:v>
                </c:pt>
                <c:pt idx="1583">
                  <c:v>99.08851469326077</c:v>
                </c:pt>
                <c:pt idx="1584">
                  <c:v>99.0914740611398</c:v>
                </c:pt>
                <c:pt idx="1585">
                  <c:v>99.0944334290188</c:v>
                </c:pt>
                <c:pt idx="1586">
                  <c:v>99.09739279689782</c:v>
                </c:pt>
                <c:pt idx="1587">
                  <c:v>99.10035216477684</c:v>
                </c:pt>
                <c:pt idx="1588">
                  <c:v>99.10331153265585</c:v>
                </c:pt>
                <c:pt idx="1589">
                  <c:v>99.10627090053487</c:v>
                </c:pt>
                <c:pt idx="1590">
                  <c:v>99.10923026841388</c:v>
                </c:pt>
                <c:pt idx="1591">
                  <c:v>99.1121896362929</c:v>
                </c:pt>
                <c:pt idx="1592">
                  <c:v>99.11514900417191</c:v>
                </c:pt>
                <c:pt idx="1593">
                  <c:v>99.11810837205093</c:v>
                </c:pt>
                <c:pt idx="1594">
                  <c:v>99.12106773992994</c:v>
                </c:pt>
                <c:pt idx="1595">
                  <c:v>99.12402710780896</c:v>
                </c:pt>
                <c:pt idx="1596">
                  <c:v>99.12698647568797</c:v>
                </c:pt>
                <c:pt idx="1597">
                  <c:v>99.12994584356699</c:v>
                </c:pt>
                <c:pt idx="1598">
                  <c:v>99.132905211446</c:v>
                </c:pt>
                <c:pt idx="1599">
                  <c:v>99.13586457932501</c:v>
                </c:pt>
                <c:pt idx="1600">
                  <c:v>99.13882394720403</c:v>
                </c:pt>
                <c:pt idx="1601">
                  <c:v>99.14178331508305</c:v>
                </c:pt>
                <c:pt idx="1602">
                  <c:v>99.14474268296206</c:v>
                </c:pt>
                <c:pt idx="1603">
                  <c:v>99.14770205084108</c:v>
                </c:pt>
                <c:pt idx="1604">
                  <c:v>99.15066141872009</c:v>
                </c:pt>
                <c:pt idx="1605">
                  <c:v>99.15362078659911</c:v>
                </c:pt>
                <c:pt idx="1606">
                  <c:v>99.15658015447812</c:v>
                </c:pt>
                <c:pt idx="1607">
                  <c:v>99.15953952235714</c:v>
                </c:pt>
                <c:pt idx="1608">
                  <c:v>99.16249889023615</c:v>
                </c:pt>
                <c:pt idx="1609">
                  <c:v>99.16545825811517</c:v>
                </c:pt>
                <c:pt idx="1610">
                  <c:v>99.16841762599418</c:v>
                </c:pt>
                <c:pt idx="1611">
                  <c:v>99.1713769938732</c:v>
                </c:pt>
                <c:pt idx="1612">
                  <c:v>99.17433636175221</c:v>
                </c:pt>
                <c:pt idx="1613">
                  <c:v>99.17729572963123</c:v>
                </c:pt>
                <c:pt idx="1614">
                  <c:v>99.18025509751024</c:v>
                </c:pt>
                <c:pt idx="1615">
                  <c:v>99.18321446538925</c:v>
                </c:pt>
                <c:pt idx="1616">
                  <c:v>99.18617383326827</c:v>
                </c:pt>
                <c:pt idx="1617">
                  <c:v>99.18913320114728</c:v>
                </c:pt>
                <c:pt idx="1618">
                  <c:v>99.1920925690263</c:v>
                </c:pt>
                <c:pt idx="1619">
                  <c:v>99.19505193690532</c:v>
                </c:pt>
                <c:pt idx="1620">
                  <c:v>99.19801130478433</c:v>
                </c:pt>
                <c:pt idx="1621">
                  <c:v>99.20097067266335</c:v>
                </c:pt>
                <c:pt idx="1622">
                  <c:v>99.20393004054236</c:v>
                </c:pt>
                <c:pt idx="1623">
                  <c:v>99.20688940842138</c:v>
                </c:pt>
                <c:pt idx="1624">
                  <c:v>99.20984877630039</c:v>
                </c:pt>
                <c:pt idx="1625">
                  <c:v>99.21280814417941</c:v>
                </c:pt>
                <c:pt idx="1626">
                  <c:v>99.21576751205842</c:v>
                </c:pt>
                <c:pt idx="1627">
                  <c:v>99.21872687993743</c:v>
                </c:pt>
                <c:pt idx="1628">
                  <c:v>99.22168624781645</c:v>
                </c:pt>
                <c:pt idx="1629">
                  <c:v>99.22464561569546</c:v>
                </c:pt>
                <c:pt idx="1630">
                  <c:v>99.22760498357447</c:v>
                </c:pt>
                <c:pt idx="1631">
                  <c:v>99.23056435145349</c:v>
                </c:pt>
                <c:pt idx="1632">
                  <c:v>99.2335237193325</c:v>
                </c:pt>
                <c:pt idx="1633">
                  <c:v>99.23648308721152</c:v>
                </c:pt>
                <c:pt idx="1634">
                  <c:v>99.23944245509054</c:v>
                </c:pt>
                <c:pt idx="1635">
                  <c:v>99.24240182296955</c:v>
                </c:pt>
                <c:pt idx="1636">
                  <c:v>99.24536119084857</c:v>
                </c:pt>
                <c:pt idx="1637">
                  <c:v>99.24832055872758</c:v>
                </c:pt>
                <c:pt idx="1638">
                  <c:v>99.2512799266066</c:v>
                </c:pt>
                <c:pt idx="1639">
                  <c:v>99.25423929448561</c:v>
                </c:pt>
                <c:pt idx="1640">
                  <c:v>99.25719866236463</c:v>
                </c:pt>
                <c:pt idx="1641">
                  <c:v>99.26015803024364</c:v>
                </c:pt>
                <c:pt idx="1642">
                  <c:v>99.26311739812265</c:v>
                </c:pt>
                <c:pt idx="1643">
                  <c:v>99.26607676600167</c:v>
                </c:pt>
                <c:pt idx="1644">
                  <c:v>99.26903613388069</c:v>
                </c:pt>
                <c:pt idx="1645">
                  <c:v>99.2719955017597</c:v>
                </c:pt>
                <c:pt idx="1646">
                  <c:v>99.27495486963871</c:v>
                </c:pt>
                <c:pt idx="1647">
                  <c:v>99.27791423751773</c:v>
                </c:pt>
                <c:pt idx="1648">
                  <c:v>99.28087360539674</c:v>
                </c:pt>
                <c:pt idx="1649">
                  <c:v>99.28383297327576</c:v>
                </c:pt>
                <c:pt idx="1650">
                  <c:v>99.28679234115478</c:v>
                </c:pt>
                <c:pt idx="1651">
                  <c:v>99.28975170903379</c:v>
                </c:pt>
                <c:pt idx="1652">
                  <c:v>99.29271107691281</c:v>
                </c:pt>
                <c:pt idx="1653">
                  <c:v>99.29567044479182</c:v>
                </c:pt>
                <c:pt idx="1654">
                  <c:v>99.29862981267084</c:v>
                </c:pt>
                <c:pt idx="1655">
                  <c:v>99.30158918054985</c:v>
                </c:pt>
                <c:pt idx="1656">
                  <c:v>99.30454854842887</c:v>
                </c:pt>
                <c:pt idx="1657">
                  <c:v>99.30750791630788</c:v>
                </c:pt>
                <c:pt idx="1658">
                  <c:v>99.3104672841869</c:v>
                </c:pt>
                <c:pt idx="1659">
                  <c:v>99.31342665206591</c:v>
                </c:pt>
                <c:pt idx="1660">
                  <c:v>99.31638601994493</c:v>
                </c:pt>
                <c:pt idx="1661">
                  <c:v>99.31934538782394</c:v>
                </c:pt>
                <c:pt idx="1662">
                  <c:v>99.32230475570296</c:v>
                </c:pt>
                <c:pt idx="1663">
                  <c:v>99.32526412358197</c:v>
                </c:pt>
                <c:pt idx="1664">
                  <c:v>99.32822349146098</c:v>
                </c:pt>
                <c:pt idx="1665">
                  <c:v>99.33118285934</c:v>
                </c:pt>
                <c:pt idx="1666">
                  <c:v>99.33414222721901</c:v>
                </c:pt>
                <c:pt idx="1667">
                  <c:v>99.33710159509803</c:v>
                </c:pt>
                <c:pt idx="1668">
                  <c:v>99.34006096297704</c:v>
                </c:pt>
                <c:pt idx="1669">
                  <c:v>99.34302033085606</c:v>
                </c:pt>
                <c:pt idx="1670">
                  <c:v>99.34597969873507</c:v>
                </c:pt>
                <c:pt idx="1671">
                  <c:v>99.34893906661409</c:v>
                </c:pt>
                <c:pt idx="1672">
                  <c:v>99.35189843449311</c:v>
                </c:pt>
                <c:pt idx="1673">
                  <c:v>99.35485780237212</c:v>
                </c:pt>
                <c:pt idx="1674">
                  <c:v>99.35781717025114</c:v>
                </c:pt>
                <c:pt idx="1675">
                  <c:v>99.36077653813015</c:v>
                </c:pt>
                <c:pt idx="1676">
                  <c:v>99.36373590600917</c:v>
                </c:pt>
                <c:pt idx="1677">
                  <c:v>99.36669527388818</c:v>
                </c:pt>
                <c:pt idx="1678">
                  <c:v>99.3696546417672</c:v>
                </c:pt>
                <c:pt idx="1679">
                  <c:v>99.37261400964621</c:v>
                </c:pt>
                <c:pt idx="1680">
                  <c:v>99.37557337752523</c:v>
                </c:pt>
                <c:pt idx="1681">
                  <c:v>99.37853274540424</c:v>
                </c:pt>
                <c:pt idx="1682">
                  <c:v>99.38149211328326</c:v>
                </c:pt>
                <c:pt idx="1683">
                  <c:v>99.38445148116227</c:v>
                </c:pt>
                <c:pt idx="1684">
                  <c:v>99.38741084904128</c:v>
                </c:pt>
                <c:pt idx="1685">
                  <c:v>99.3903702169203</c:v>
                </c:pt>
                <c:pt idx="1686">
                  <c:v>99.39332958479931</c:v>
                </c:pt>
                <c:pt idx="1687">
                  <c:v>99.39628895267833</c:v>
                </c:pt>
                <c:pt idx="1688">
                  <c:v>99.39924832055735</c:v>
                </c:pt>
                <c:pt idx="1689">
                  <c:v>99.40220768843636</c:v>
                </c:pt>
                <c:pt idx="1690">
                  <c:v>99.40516705631537</c:v>
                </c:pt>
                <c:pt idx="1691">
                  <c:v>99.4081264241944</c:v>
                </c:pt>
                <c:pt idx="1692">
                  <c:v>99.4110857920734</c:v>
                </c:pt>
                <c:pt idx="1693">
                  <c:v>99.41404515995242</c:v>
                </c:pt>
                <c:pt idx="1694">
                  <c:v>99.41700452783143</c:v>
                </c:pt>
                <c:pt idx="1695">
                  <c:v>99.41996389571045</c:v>
                </c:pt>
                <c:pt idx="1696">
                  <c:v>99.42292326358947</c:v>
                </c:pt>
                <c:pt idx="1697">
                  <c:v>99.42588263146848</c:v>
                </c:pt>
                <c:pt idx="1698">
                  <c:v>99.4288419993475</c:v>
                </c:pt>
                <c:pt idx="1699">
                  <c:v>99.43180136722651</c:v>
                </c:pt>
                <c:pt idx="1700">
                  <c:v>99.43476073510552</c:v>
                </c:pt>
                <c:pt idx="1701">
                  <c:v>99.43772010298454</c:v>
                </c:pt>
                <c:pt idx="1702">
                  <c:v>99.44067947086355</c:v>
                </c:pt>
                <c:pt idx="1703">
                  <c:v>99.44363883874257</c:v>
                </c:pt>
                <c:pt idx="1704">
                  <c:v>99.44659820662159</c:v>
                </c:pt>
                <c:pt idx="1705">
                  <c:v>99.4495575745006</c:v>
                </c:pt>
                <c:pt idx="1706">
                  <c:v>99.45251694237961</c:v>
                </c:pt>
                <c:pt idx="1707">
                  <c:v>99.45547631025863</c:v>
                </c:pt>
                <c:pt idx="1708">
                  <c:v>99.45843567813764</c:v>
                </c:pt>
                <c:pt idx="1709">
                  <c:v>99.46139504601666</c:v>
                </c:pt>
                <c:pt idx="1710">
                  <c:v>99.46435441389567</c:v>
                </c:pt>
                <c:pt idx="1711">
                  <c:v>99.4673137817747</c:v>
                </c:pt>
                <c:pt idx="1712">
                  <c:v>99.47027314965371</c:v>
                </c:pt>
                <c:pt idx="1713">
                  <c:v>99.47323251753272</c:v>
                </c:pt>
                <c:pt idx="1714">
                  <c:v>99.47619188541174</c:v>
                </c:pt>
                <c:pt idx="1715">
                  <c:v>99.47915125329075</c:v>
                </c:pt>
                <c:pt idx="1716">
                  <c:v>99.48211062116976</c:v>
                </c:pt>
                <c:pt idx="1717">
                  <c:v>99.48506998904878</c:v>
                </c:pt>
                <c:pt idx="1718">
                  <c:v>99.4880293569278</c:v>
                </c:pt>
                <c:pt idx="1719">
                  <c:v>99.49098872480681</c:v>
                </c:pt>
                <c:pt idx="1720">
                  <c:v>99.49394809268583</c:v>
                </c:pt>
                <c:pt idx="1721">
                  <c:v>99.49690746056484</c:v>
                </c:pt>
                <c:pt idx="1722">
                  <c:v>99.49986682844385</c:v>
                </c:pt>
                <c:pt idx="1723">
                  <c:v>99.50282619632287</c:v>
                </c:pt>
                <c:pt idx="1724">
                  <c:v>99.50578556420189</c:v>
                </c:pt>
                <c:pt idx="1725">
                  <c:v>99.5087449320809</c:v>
                </c:pt>
                <c:pt idx="1726">
                  <c:v>99.51170429995991</c:v>
                </c:pt>
                <c:pt idx="1727">
                  <c:v>99.5146636678389</c:v>
                </c:pt>
                <c:pt idx="1728">
                  <c:v>99.51762303571794</c:v>
                </c:pt>
                <c:pt idx="1729">
                  <c:v>99.52058240359696</c:v>
                </c:pt>
                <c:pt idx="1730">
                  <c:v>99.52354177147598</c:v>
                </c:pt>
                <c:pt idx="1731">
                  <c:v>99.52650113935499</c:v>
                </c:pt>
                <c:pt idx="1732">
                  <c:v>99.52946050723401</c:v>
                </c:pt>
                <c:pt idx="1733">
                  <c:v>99.53241987511302</c:v>
                </c:pt>
                <c:pt idx="1734">
                  <c:v>99.53537924299204</c:v>
                </c:pt>
                <c:pt idx="1735">
                  <c:v>99.53833861087105</c:v>
                </c:pt>
                <c:pt idx="1736">
                  <c:v>99.54129797875006</c:v>
                </c:pt>
                <c:pt idx="1737">
                  <c:v>99.54425734662908</c:v>
                </c:pt>
                <c:pt idx="1738">
                  <c:v>99.5472167145081</c:v>
                </c:pt>
                <c:pt idx="1739">
                  <c:v>99.55017608238711</c:v>
                </c:pt>
                <c:pt idx="1740">
                  <c:v>99.55313545026613</c:v>
                </c:pt>
                <c:pt idx="1741">
                  <c:v>99.55609481814514</c:v>
                </c:pt>
                <c:pt idx="1742">
                  <c:v>99.55905418602416</c:v>
                </c:pt>
                <c:pt idx="1743">
                  <c:v>99.56201355390317</c:v>
                </c:pt>
                <c:pt idx="1744">
                  <c:v>99.56497292178218</c:v>
                </c:pt>
                <c:pt idx="1745">
                  <c:v>99.5679322896612</c:v>
                </c:pt>
                <c:pt idx="1746">
                  <c:v>99.57089165754022</c:v>
                </c:pt>
                <c:pt idx="1747">
                  <c:v>99.57385102541923</c:v>
                </c:pt>
                <c:pt idx="1748">
                  <c:v>99.57681039329825</c:v>
                </c:pt>
                <c:pt idx="1749">
                  <c:v>99.57976976117726</c:v>
                </c:pt>
                <c:pt idx="1750">
                  <c:v>99.58272912905628</c:v>
                </c:pt>
                <c:pt idx="1751">
                  <c:v>99.58568849693529</c:v>
                </c:pt>
                <c:pt idx="1752">
                  <c:v>99.58864786481431</c:v>
                </c:pt>
                <c:pt idx="1753">
                  <c:v>99.59160723269332</c:v>
                </c:pt>
                <c:pt idx="1754">
                  <c:v>99.59456660057233</c:v>
                </c:pt>
                <c:pt idx="1755">
                  <c:v>99.59752596845135</c:v>
                </c:pt>
                <c:pt idx="1756">
                  <c:v>99.60048533633037</c:v>
                </c:pt>
                <c:pt idx="1757">
                  <c:v>99.60344470420938</c:v>
                </c:pt>
                <c:pt idx="1758">
                  <c:v>99.6064040720884</c:v>
                </c:pt>
                <c:pt idx="1759">
                  <c:v>99.6093634399674</c:v>
                </c:pt>
                <c:pt idx="1760">
                  <c:v>99.61232280784643</c:v>
                </c:pt>
                <c:pt idx="1761">
                  <c:v>99.61528217572544</c:v>
                </c:pt>
                <c:pt idx="1762">
                  <c:v>99.61824154360445</c:v>
                </c:pt>
                <c:pt idx="1763">
                  <c:v>99.62120091148347</c:v>
                </c:pt>
                <c:pt idx="1764">
                  <c:v>99.62416027936248</c:v>
                </c:pt>
                <c:pt idx="1765">
                  <c:v>99.6271196472415</c:v>
                </c:pt>
                <c:pt idx="1766">
                  <c:v>99.63007901512051</c:v>
                </c:pt>
                <c:pt idx="1767">
                  <c:v>99.63303838299953</c:v>
                </c:pt>
                <c:pt idx="1768">
                  <c:v>99.63599775087854</c:v>
                </c:pt>
                <c:pt idx="1769">
                  <c:v>99.63895711875756</c:v>
                </c:pt>
                <c:pt idx="1770">
                  <c:v>99.64191648663657</c:v>
                </c:pt>
                <c:pt idx="1771">
                  <c:v>99.64487585451559</c:v>
                </c:pt>
                <c:pt idx="1772">
                  <c:v>99.6478352223946</c:v>
                </c:pt>
                <c:pt idx="1773">
                  <c:v>99.65079459027362</c:v>
                </c:pt>
                <c:pt idx="1774">
                  <c:v>99.65375395815263</c:v>
                </c:pt>
                <c:pt idx="1775">
                  <c:v>99.65671332603165</c:v>
                </c:pt>
                <c:pt idx="1776">
                  <c:v>99.65967269391066</c:v>
                </c:pt>
                <c:pt idx="1777">
                  <c:v>99.66263206178968</c:v>
                </c:pt>
                <c:pt idx="1778">
                  <c:v>99.66559142966869</c:v>
                </c:pt>
                <c:pt idx="1779">
                  <c:v>99.66855079754771</c:v>
                </c:pt>
                <c:pt idx="1780">
                  <c:v>99.67151016542672</c:v>
                </c:pt>
                <c:pt idx="1781">
                  <c:v>99.67446953330574</c:v>
                </c:pt>
                <c:pt idx="1782">
                  <c:v>99.67742890118475</c:v>
                </c:pt>
                <c:pt idx="1783">
                  <c:v>99.68038826906377</c:v>
                </c:pt>
                <c:pt idx="1784">
                  <c:v>99.68334763694278</c:v>
                </c:pt>
                <c:pt idx="1785">
                  <c:v>99.6863070048218</c:v>
                </c:pt>
                <c:pt idx="1786">
                  <c:v>99.68926637270081</c:v>
                </c:pt>
                <c:pt idx="1787">
                  <c:v>99.69222574057983</c:v>
                </c:pt>
                <c:pt idx="1788">
                  <c:v>99.69518510845884</c:v>
                </c:pt>
                <c:pt idx="1789">
                  <c:v>99.69814447633785</c:v>
                </c:pt>
                <c:pt idx="1790">
                  <c:v>99.70110384421687</c:v>
                </c:pt>
                <c:pt idx="1791">
                  <c:v>99.70406321209588</c:v>
                </c:pt>
                <c:pt idx="1792">
                  <c:v>99.7070225799749</c:v>
                </c:pt>
                <c:pt idx="1793">
                  <c:v>99.70998194785392</c:v>
                </c:pt>
                <c:pt idx="1794">
                  <c:v>99.71294131573293</c:v>
                </c:pt>
                <c:pt idx="1795">
                  <c:v>99.71590068361194</c:v>
                </c:pt>
                <c:pt idx="1796">
                  <c:v>99.71886005149096</c:v>
                </c:pt>
                <c:pt idx="1797">
                  <c:v>99.72181941936997</c:v>
                </c:pt>
                <c:pt idx="1798">
                  <c:v>99.72477878724899</c:v>
                </c:pt>
                <c:pt idx="1799">
                  <c:v>99.72773815512801</c:v>
                </c:pt>
                <c:pt idx="1800">
                  <c:v>99.73069752300702</c:v>
                </c:pt>
                <c:pt idx="1801">
                  <c:v>99.73365689088604</c:v>
                </c:pt>
                <c:pt idx="1802">
                  <c:v>99.73661625876505</c:v>
                </c:pt>
                <c:pt idx="1803">
                  <c:v>99.73957562664407</c:v>
                </c:pt>
                <c:pt idx="1804">
                  <c:v>99.74253499452308</c:v>
                </c:pt>
                <c:pt idx="1805">
                  <c:v>99.7454943624021</c:v>
                </c:pt>
                <c:pt idx="1806">
                  <c:v>99.74845373028111</c:v>
                </c:pt>
                <c:pt idx="1807">
                  <c:v>99.75141309816012</c:v>
                </c:pt>
                <c:pt idx="1808">
                  <c:v>99.75437246603914</c:v>
                </c:pt>
                <c:pt idx="1809">
                  <c:v>99.75733183391816</c:v>
                </c:pt>
                <c:pt idx="1810">
                  <c:v>99.76029120179717</c:v>
                </c:pt>
                <c:pt idx="1811">
                  <c:v>99.76325056967618</c:v>
                </c:pt>
                <c:pt idx="1812">
                  <c:v>99.7662099375552</c:v>
                </c:pt>
                <c:pt idx="1813">
                  <c:v>99.76916930543421</c:v>
                </c:pt>
                <c:pt idx="1814">
                  <c:v>99.77212867331323</c:v>
                </c:pt>
                <c:pt idx="1815">
                  <c:v>99.77508804119225</c:v>
                </c:pt>
                <c:pt idx="1816">
                  <c:v>99.77804740907126</c:v>
                </c:pt>
                <c:pt idx="1817">
                  <c:v>99.78100677695028</c:v>
                </c:pt>
                <c:pt idx="1818">
                  <c:v>99.78396614482929</c:v>
                </c:pt>
                <c:pt idx="1819">
                  <c:v>99.78692551270831</c:v>
                </c:pt>
                <c:pt idx="1820">
                  <c:v>99.78988488058732</c:v>
                </c:pt>
                <c:pt idx="1821">
                  <c:v>99.79284424846634</c:v>
                </c:pt>
                <c:pt idx="1822">
                  <c:v>99.79580361634535</c:v>
                </c:pt>
                <c:pt idx="1823">
                  <c:v>99.79876298422437</c:v>
                </c:pt>
                <c:pt idx="1824">
                  <c:v>99.80172235210338</c:v>
                </c:pt>
                <c:pt idx="1825">
                  <c:v>99.8046817199824</c:v>
                </c:pt>
                <c:pt idx="1826">
                  <c:v>99.80764108786141</c:v>
                </c:pt>
                <c:pt idx="1827">
                  <c:v>99.81060045574042</c:v>
                </c:pt>
                <c:pt idx="1828">
                  <c:v>99.81355982361944</c:v>
                </c:pt>
                <c:pt idx="1829">
                  <c:v>99.81651919149845</c:v>
                </c:pt>
                <c:pt idx="1830">
                  <c:v>99.81947855937747</c:v>
                </c:pt>
                <c:pt idx="1831">
                  <c:v>99.82243792725649</c:v>
                </c:pt>
                <c:pt idx="1832">
                  <c:v>99.8253972951355</c:v>
                </c:pt>
                <c:pt idx="1833">
                  <c:v>99.82835666301452</c:v>
                </c:pt>
                <c:pt idx="1834">
                  <c:v>99.83131603089353</c:v>
                </c:pt>
                <c:pt idx="1835">
                  <c:v>99.83427539877254</c:v>
                </c:pt>
                <c:pt idx="1836">
                  <c:v>99.83723476665156</c:v>
                </c:pt>
                <c:pt idx="1837">
                  <c:v>99.84019413453058</c:v>
                </c:pt>
                <c:pt idx="1838">
                  <c:v>99.84315350240959</c:v>
                </c:pt>
                <c:pt idx="1839">
                  <c:v>99.84611287028861</c:v>
                </c:pt>
                <c:pt idx="1840">
                  <c:v>99.84907223816762</c:v>
                </c:pt>
                <c:pt idx="1841">
                  <c:v>99.85203160604664</c:v>
                </c:pt>
                <c:pt idx="1842">
                  <c:v>99.85499097392565</c:v>
                </c:pt>
                <c:pt idx="1843">
                  <c:v>99.85795034180467</c:v>
                </c:pt>
                <c:pt idx="1844">
                  <c:v>99.86090970968368</c:v>
                </c:pt>
                <c:pt idx="1845">
                  <c:v>99.8638690775627</c:v>
                </c:pt>
                <c:pt idx="1846">
                  <c:v>99.86682844544171</c:v>
                </c:pt>
                <c:pt idx="1847">
                  <c:v>99.86978781332073</c:v>
                </c:pt>
                <c:pt idx="1848">
                  <c:v>99.87274718119974</c:v>
                </c:pt>
                <c:pt idx="1849">
                  <c:v>99.87570654907876</c:v>
                </c:pt>
                <c:pt idx="1850">
                  <c:v>99.87866591695777</c:v>
                </c:pt>
                <c:pt idx="1851">
                  <c:v>99.88162528483678</c:v>
                </c:pt>
                <c:pt idx="1852">
                  <c:v>99.8845846527158</c:v>
                </c:pt>
                <c:pt idx="1853">
                  <c:v>99.88754402059482</c:v>
                </c:pt>
                <c:pt idx="1854">
                  <c:v>99.89050338847383</c:v>
                </c:pt>
                <c:pt idx="1855">
                  <c:v>99.89346275635285</c:v>
                </c:pt>
                <c:pt idx="1856">
                  <c:v>99.89642212423186</c:v>
                </c:pt>
                <c:pt idx="1857">
                  <c:v>99.89938149211088</c:v>
                </c:pt>
                <c:pt idx="1858">
                  <c:v>99.90234085998989</c:v>
                </c:pt>
                <c:pt idx="1859">
                  <c:v>99.90530022786891</c:v>
                </c:pt>
                <c:pt idx="1860">
                  <c:v>99.9082595957479</c:v>
                </c:pt>
                <c:pt idx="1861">
                  <c:v>99.91121896362693</c:v>
                </c:pt>
                <c:pt idx="1862">
                  <c:v>99.91417833150595</c:v>
                </c:pt>
                <c:pt idx="1863">
                  <c:v>99.91713769938496</c:v>
                </c:pt>
                <c:pt idx="1864">
                  <c:v>99.92009706726398</c:v>
                </c:pt>
                <c:pt idx="1865">
                  <c:v>99.923056435143</c:v>
                </c:pt>
                <c:pt idx="1866">
                  <c:v>99.92601580302201</c:v>
                </c:pt>
                <c:pt idx="1867">
                  <c:v>99.92897517090103</c:v>
                </c:pt>
                <c:pt idx="1868">
                  <c:v>99.93193453878004</c:v>
                </c:pt>
                <c:pt idx="1869">
                  <c:v>99.93489390665905</c:v>
                </c:pt>
                <c:pt idx="1870">
                  <c:v>99.93785327453807</c:v>
                </c:pt>
                <c:pt idx="1871">
                  <c:v>99.94081264241708</c:v>
                </c:pt>
                <c:pt idx="1872">
                  <c:v>99.9437720102961</c:v>
                </c:pt>
                <c:pt idx="1873">
                  <c:v>99.94673137817511</c:v>
                </c:pt>
                <c:pt idx="1874">
                  <c:v>99.94969074605413</c:v>
                </c:pt>
                <c:pt idx="1875">
                  <c:v>99.95265011393315</c:v>
                </c:pt>
                <c:pt idx="1876">
                  <c:v>99.95560948181216</c:v>
                </c:pt>
                <c:pt idx="1877">
                  <c:v>99.95856884969118</c:v>
                </c:pt>
                <c:pt idx="1878">
                  <c:v>99.9615282175702</c:v>
                </c:pt>
                <c:pt idx="1879">
                  <c:v>99.9644875854492</c:v>
                </c:pt>
                <c:pt idx="1880">
                  <c:v>99.96744695332822</c:v>
                </c:pt>
                <c:pt idx="1881">
                  <c:v>99.97040632120723</c:v>
                </c:pt>
                <c:pt idx="1882">
                  <c:v>99.97336568908625</c:v>
                </c:pt>
                <c:pt idx="1883">
                  <c:v>99.97632505696527</c:v>
                </c:pt>
                <c:pt idx="1884">
                  <c:v>99.97928442484428</c:v>
                </c:pt>
                <c:pt idx="1885">
                  <c:v>99.9822437927233</c:v>
                </c:pt>
                <c:pt idx="1886">
                  <c:v>99.9852031606023</c:v>
                </c:pt>
                <c:pt idx="1887">
                  <c:v>99.98816252848133</c:v>
                </c:pt>
                <c:pt idx="1888">
                  <c:v>99.99112189636034</c:v>
                </c:pt>
                <c:pt idx="1889">
                  <c:v>99.99408126423935</c:v>
                </c:pt>
                <c:pt idx="1890">
                  <c:v>99.99704063211837</c:v>
                </c:pt>
                <c:pt idx="1891">
                  <c:v>99.99999999999738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yVal>
            <c:numRef>
              <c:f>kaiju_sc1winp3r2.out.summary!$A$3:$A$1114</c:f>
              <c:numCache>
                <c:formatCode>General</c:formatCode>
                <c:ptCount val="1112"/>
                <c:pt idx="0">
                  <c:v>15.24043433298863</c:v>
                </c:pt>
                <c:pt idx="1">
                  <c:v>24.28903826266804</c:v>
                </c:pt>
                <c:pt idx="2">
                  <c:v>27.80506721820062</c:v>
                </c:pt>
                <c:pt idx="3">
                  <c:v>30.90744570837642</c:v>
                </c:pt>
                <c:pt idx="4">
                  <c:v>33.11789038262668</c:v>
                </c:pt>
                <c:pt idx="5">
                  <c:v>35.16028955532575</c:v>
                </c:pt>
                <c:pt idx="6">
                  <c:v>36.89245087900724</c:v>
                </c:pt>
                <c:pt idx="7">
                  <c:v>38.50827300930714</c:v>
                </c:pt>
                <c:pt idx="8">
                  <c:v>39.91726990692865</c:v>
                </c:pt>
                <c:pt idx="9">
                  <c:v>41.26163391933817</c:v>
                </c:pt>
                <c:pt idx="10">
                  <c:v>42.55429162357808</c:v>
                </c:pt>
                <c:pt idx="11">
                  <c:v>43.7435367114788</c:v>
                </c:pt>
                <c:pt idx="12">
                  <c:v>44.90692864529473</c:v>
                </c:pt>
                <c:pt idx="13">
                  <c:v>45.85056876938987</c:v>
                </c:pt>
                <c:pt idx="14">
                  <c:v>46.71664943123061</c:v>
                </c:pt>
                <c:pt idx="15">
                  <c:v>47.51809720785936</c:v>
                </c:pt>
                <c:pt idx="16">
                  <c:v>48.28076525336091</c:v>
                </c:pt>
                <c:pt idx="17">
                  <c:v>49.04343329886246</c:v>
                </c:pt>
                <c:pt idx="18">
                  <c:v>49.79317476732161</c:v>
                </c:pt>
                <c:pt idx="19">
                  <c:v>50.51706308169597</c:v>
                </c:pt>
                <c:pt idx="20">
                  <c:v>51.15046535677352</c:v>
                </c:pt>
                <c:pt idx="21">
                  <c:v>51.77094105480868</c:v>
                </c:pt>
                <c:pt idx="22">
                  <c:v>52.39141675284384</c:v>
                </c:pt>
                <c:pt idx="23">
                  <c:v>52.9860392967942</c:v>
                </c:pt>
                <c:pt idx="24">
                  <c:v>53.52895553257496</c:v>
                </c:pt>
                <c:pt idx="25">
                  <c:v>54.04601861427093</c:v>
                </c:pt>
                <c:pt idx="26">
                  <c:v>54.5372285418821</c:v>
                </c:pt>
                <c:pt idx="27">
                  <c:v>55.01551189245086</c:v>
                </c:pt>
                <c:pt idx="28">
                  <c:v>55.48086866597724</c:v>
                </c:pt>
                <c:pt idx="29">
                  <c:v>55.94622543950361</c:v>
                </c:pt>
                <c:pt idx="30">
                  <c:v>56.39865563598759</c:v>
                </c:pt>
                <c:pt idx="31">
                  <c:v>56.85108583247156</c:v>
                </c:pt>
                <c:pt idx="32">
                  <c:v>57.27766287487073</c:v>
                </c:pt>
                <c:pt idx="33">
                  <c:v>57.6913133402275</c:v>
                </c:pt>
                <c:pt idx="34">
                  <c:v>58.10496380558428</c:v>
                </c:pt>
                <c:pt idx="35">
                  <c:v>58.49276111685626</c:v>
                </c:pt>
                <c:pt idx="36">
                  <c:v>58.88055842812823</c:v>
                </c:pt>
                <c:pt idx="37">
                  <c:v>59.25542916235781</c:v>
                </c:pt>
                <c:pt idx="38">
                  <c:v>59.63029989658738</c:v>
                </c:pt>
                <c:pt idx="39">
                  <c:v>59.99224405377456</c:v>
                </c:pt>
                <c:pt idx="40">
                  <c:v>60.35418821096173</c:v>
                </c:pt>
                <c:pt idx="41">
                  <c:v>60.7161323681489</c:v>
                </c:pt>
                <c:pt idx="42">
                  <c:v>61.06514994829368</c:v>
                </c:pt>
                <c:pt idx="43">
                  <c:v>61.41416752843845</c:v>
                </c:pt>
                <c:pt idx="44">
                  <c:v>61.76318510858322</c:v>
                </c:pt>
                <c:pt idx="45">
                  <c:v>62.08634953464321</c:v>
                </c:pt>
                <c:pt idx="46">
                  <c:v>62.4095139607032</c:v>
                </c:pt>
                <c:pt idx="47">
                  <c:v>62.70682523267837</c:v>
                </c:pt>
                <c:pt idx="48">
                  <c:v>63.00413650465356</c:v>
                </c:pt>
                <c:pt idx="49">
                  <c:v>63.28852119958634</c:v>
                </c:pt>
                <c:pt idx="50">
                  <c:v>63.55997931747672</c:v>
                </c:pt>
                <c:pt idx="51">
                  <c:v>63.83143743536711</c:v>
                </c:pt>
                <c:pt idx="52">
                  <c:v>64.10289555325748</c:v>
                </c:pt>
                <c:pt idx="53">
                  <c:v>64.36142709410546</c:v>
                </c:pt>
                <c:pt idx="54">
                  <c:v>64.61995863495345</c:v>
                </c:pt>
                <c:pt idx="55">
                  <c:v>64.87849017580143</c:v>
                </c:pt>
                <c:pt idx="56">
                  <c:v>65.11116856256461</c:v>
                </c:pt>
                <c:pt idx="57">
                  <c:v>65.3438469493278</c:v>
                </c:pt>
                <c:pt idx="58">
                  <c:v>65.57652533609098</c:v>
                </c:pt>
                <c:pt idx="59">
                  <c:v>65.79627714581177</c:v>
                </c:pt>
                <c:pt idx="60">
                  <c:v>66.01602895553256</c:v>
                </c:pt>
                <c:pt idx="61">
                  <c:v>66.23578076525335</c:v>
                </c:pt>
                <c:pt idx="62">
                  <c:v>66.45553257497414</c:v>
                </c:pt>
                <c:pt idx="63">
                  <c:v>66.66235780765253</c:v>
                </c:pt>
                <c:pt idx="64">
                  <c:v>66.8691830403309</c:v>
                </c:pt>
                <c:pt idx="65">
                  <c:v>67.07600827300929</c:v>
                </c:pt>
                <c:pt idx="66">
                  <c:v>67.28283350568768</c:v>
                </c:pt>
                <c:pt idx="67">
                  <c:v>67.47673216132367</c:v>
                </c:pt>
                <c:pt idx="68">
                  <c:v>67.67063081695966</c:v>
                </c:pt>
                <c:pt idx="69">
                  <c:v>67.86452947259564</c:v>
                </c:pt>
                <c:pt idx="70">
                  <c:v>68.04550155118923</c:v>
                </c:pt>
                <c:pt idx="71">
                  <c:v>68.21354705274042</c:v>
                </c:pt>
                <c:pt idx="72">
                  <c:v>68.38159255429161</c:v>
                </c:pt>
                <c:pt idx="73">
                  <c:v>68.5367114788004</c:v>
                </c:pt>
                <c:pt idx="74">
                  <c:v>68.69183040330918</c:v>
                </c:pt>
                <c:pt idx="75">
                  <c:v>68.84694932781796</c:v>
                </c:pt>
                <c:pt idx="76">
                  <c:v>69.00206825232675</c:v>
                </c:pt>
                <c:pt idx="77">
                  <c:v>69.15718717683554</c:v>
                </c:pt>
                <c:pt idx="78">
                  <c:v>69.31230610134432</c:v>
                </c:pt>
                <c:pt idx="79">
                  <c:v>69.4674250258531</c:v>
                </c:pt>
                <c:pt idx="80">
                  <c:v>69.60961737331949</c:v>
                </c:pt>
                <c:pt idx="81">
                  <c:v>69.75180972078588</c:v>
                </c:pt>
                <c:pt idx="82">
                  <c:v>69.89400206825227</c:v>
                </c:pt>
                <c:pt idx="83">
                  <c:v>70.02326783867628</c:v>
                </c:pt>
                <c:pt idx="84">
                  <c:v>70.15253360910027</c:v>
                </c:pt>
                <c:pt idx="85">
                  <c:v>70.28179937952427</c:v>
                </c:pt>
                <c:pt idx="86">
                  <c:v>70.41106514994827</c:v>
                </c:pt>
                <c:pt idx="87">
                  <c:v>70.54033092037226</c:v>
                </c:pt>
                <c:pt idx="88">
                  <c:v>70.66959669079627</c:v>
                </c:pt>
                <c:pt idx="89">
                  <c:v>70.79886246122026</c:v>
                </c:pt>
                <c:pt idx="90">
                  <c:v>70.92812823164427</c:v>
                </c:pt>
                <c:pt idx="91">
                  <c:v>71.05739400206826</c:v>
                </c:pt>
                <c:pt idx="92">
                  <c:v>71.18665977249226</c:v>
                </c:pt>
                <c:pt idx="93">
                  <c:v>71.31592554291626</c:v>
                </c:pt>
                <c:pt idx="94">
                  <c:v>71.44519131334025</c:v>
                </c:pt>
                <c:pt idx="95">
                  <c:v>71.56153050672185</c:v>
                </c:pt>
                <c:pt idx="96">
                  <c:v>71.67786970010344</c:v>
                </c:pt>
                <c:pt idx="97">
                  <c:v>71.79420889348503</c:v>
                </c:pt>
                <c:pt idx="98">
                  <c:v>71.91054808686663</c:v>
                </c:pt>
                <c:pt idx="99">
                  <c:v>72.02688728024821</c:v>
                </c:pt>
                <c:pt idx="100">
                  <c:v>72.14322647362981</c:v>
                </c:pt>
                <c:pt idx="101">
                  <c:v>72.2595656670114</c:v>
                </c:pt>
                <c:pt idx="102">
                  <c:v>72.37590486039299</c:v>
                </c:pt>
                <c:pt idx="103">
                  <c:v>72.49224405377458</c:v>
                </c:pt>
                <c:pt idx="104">
                  <c:v>72.60858324715618</c:v>
                </c:pt>
                <c:pt idx="105">
                  <c:v>72.71199586349537</c:v>
                </c:pt>
                <c:pt idx="106">
                  <c:v>72.81540847983457</c:v>
                </c:pt>
                <c:pt idx="107">
                  <c:v>72.91882109617377</c:v>
                </c:pt>
                <c:pt idx="108">
                  <c:v>73.02223371251297</c:v>
                </c:pt>
                <c:pt idx="109">
                  <c:v>73.12564632885217</c:v>
                </c:pt>
                <c:pt idx="110">
                  <c:v>73.22905894519137</c:v>
                </c:pt>
                <c:pt idx="111">
                  <c:v>73.33247156153057</c:v>
                </c:pt>
                <c:pt idx="112">
                  <c:v>73.43588417786977</c:v>
                </c:pt>
                <c:pt idx="113">
                  <c:v>73.53929679420896</c:v>
                </c:pt>
                <c:pt idx="114">
                  <c:v>73.64270941054816</c:v>
                </c:pt>
                <c:pt idx="115">
                  <c:v>73.74612202688736</c:v>
                </c:pt>
                <c:pt idx="116">
                  <c:v>73.84953464322656</c:v>
                </c:pt>
                <c:pt idx="117">
                  <c:v>73.95294725956576</c:v>
                </c:pt>
                <c:pt idx="118">
                  <c:v>74.05635987590496</c:v>
                </c:pt>
                <c:pt idx="119">
                  <c:v>74.15977249224416</c:v>
                </c:pt>
                <c:pt idx="120">
                  <c:v>74.26318510858336</c:v>
                </c:pt>
                <c:pt idx="121">
                  <c:v>74.36659772492255</c:v>
                </c:pt>
                <c:pt idx="122">
                  <c:v>74.47001034126175</c:v>
                </c:pt>
                <c:pt idx="123">
                  <c:v>74.57342295760095</c:v>
                </c:pt>
                <c:pt idx="124">
                  <c:v>74.66390899689775</c:v>
                </c:pt>
                <c:pt idx="125">
                  <c:v>74.75439503619454</c:v>
                </c:pt>
                <c:pt idx="126">
                  <c:v>74.84488107549133</c:v>
                </c:pt>
                <c:pt idx="127">
                  <c:v>74.93536711478812</c:v>
                </c:pt>
                <c:pt idx="128">
                  <c:v>75.02585315408491</c:v>
                </c:pt>
                <c:pt idx="129">
                  <c:v>75.11633919338171</c:v>
                </c:pt>
                <c:pt idx="130">
                  <c:v>75.2068252326785</c:v>
                </c:pt>
                <c:pt idx="131">
                  <c:v>75.29731127197528</c:v>
                </c:pt>
                <c:pt idx="132">
                  <c:v>75.38779731127208</c:v>
                </c:pt>
                <c:pt idx="133">
                  <c:v>75.47828335056887</c:v>
                </c:pt>
                <c:pt idx="134">
                  <c:v>75.56876938986566</c:v>
                </c:pt>
                <c:pt idx="135">
                  <c:v>75.65925542916245</c:v>
                </c:pt>
                <c:pt idx="136">
                  <c:v>75.74974146845925</c:v>
                </c:pt>
                <c:pt idx="137">
                  <c:v>75.84022750775604</c:v>
                </c:pt>
                <c:pt idx="138">
                  <c:v>75.93071354705283</c:v>
                </c:pt>
                <c:pt idx="139">
                  <c:v>76.02119958634962</c:v>
                </c:pt>
                <c:pt idx="140">
                  <c:v>76.1116856256464</c:v>
                </c:pt>
                <c:pt idx="141">
                  <c:v>76.2021716649432</c:v>
                </c:pt>
                <c:pt idx="142">
                  <c:v>76.29265770424</c:v>
                </c:pt>
                <c:pt idx="143">
                  <c:v>76.38314374353679</c:v>
                </c:pt>
                <c:pt idx="144">
                  <c:v>76.47362978283358</c:v>
                </c:pt>
                <c:pt idx="145">
                  <c:v>76.56411582213037</c:v>
                </c:pt>
                <c:pt idx="146">
                  <c:v>76.65460186142717</c:v>
                </c:pt>
                <c:pt idx="147">
                  <c:v>76.74508790072396</c:v>
                </c:pt>
                <c:pt idx="148">
                  <c:v>76.83557394002075</c:v>
                </c:pt>
                <c:pt idx="149">
                  <c:v>76.92605997931754</c:v>
                </c:pt>
                <c:pt idx="150">
                  <c:v>77.00361944157194</c:v>
                </c:pt>
                <c:pt idx="151">
                  <c:v>77.08117890382634</c:v>
                </c:pt>
                <c:pt idx="152">
                  <c:v>77.15873836608074</c:v>
                </c:pt>
                <c:pt idx="153">
                  <c:v>77.23629782833513</c:v>
                </c:pt>
                <c:pt idx="154">
                  <c:v>77.31385729058954</c:v>
                </c:pt>
                <c:pt idx="155">
                  <c:v>77.39141675284394</c:v>
                </c:pt>
                <c:pt idx="156">
                  <c:v>77.46897621509834</c:v>
                </c:pt>
                <c:pt idx="157">
                  <c:v>77.54653567735273</c:v>
                </c:pt>
                <c:pt idx="158">
                  <c:v>77.62409513960714</c:v>
                </c:pt>
                <c:pt idx="159">
                  <c:v>77.70165460186153</c:v>
                </c:pt>
                <c:pt idx="160">
                  <c:v>77.77921406411593</c:v>
                </c:pt>
                <c:pt idx="161">
                  <c:v>77.85677352637033</c:v>
                </c:pt>
                <c:pt idx="162">
                  <c:v>77.93433298862473</c:v>
                </c:pt>
                <c:pt idx="163">
                  <c:v>78.01189245087913</c:v>
                </c:pt>
                <c:pt idx="164">
                  <c:v>78.08945191313353</c:v>
                </c:pt>
                <c:pt idx="165">
                  <c:v>78.16701137538793</c:v>
                </c:pt>
                <c:pt idx="166">
                  <c:v>78.24457083764233</c:v>
                </c:pt>
                <c:pt idx="167">
                  <c:v>78.30920372285432</c:v>
                </c:pt>
                <c:pt idx="168">
                  <c:v>78.37383660806631</c:v>
                </c:pt>
                <c:pt idx="169">
                  <c:v>78.4384694932783</c:v>
                </c:pt>
                <c:pt idx="170">
                  <c:v>78.5031023784903</c:v>
                </c:pt>
                <c:pt idx="171">
                  <c:v>78.56773526370228</c:v>
                </c:pt>
                <c:pt idx="172">
                  <c:v>78.63236814891428</c:v>
                </c:pt>
                <c:pt idx="173">
                  <c:v>78.69700103412627</c:v>
                </c:pt>
                <c:pt idx="174">
                  <c:v>78.76163391933826</c:v>
                </c:pt>
                <c:pt idx="175">
                  <c:v>78.82626680455026</c:v>
                </c:pt>
                <c:pt idx="176">
                  <c:v>78.89089968976225</c:v>
                </c:pt>
                <c:pt idx="177">
                  <c:v>78.95553257497424</c:v>
                </c:pt>
                <c:pt idx="178">
                  <c:v>79.02016546018623</c:v>
                </c:pt>
                <c:pt idx="179">
                  <c:v>79.08479834539823</c:v>
                </c:pt>
                <c:pt idx="180">
                  <c:v>79.14943123061022</c:v>
                </c:pt>
                <c:pt idx="181">
                  <c:v>79.2140641158222</c:v>
                </c:pt>
                <c:pt idx="182">
                  <c:v>79.2786970010342</c:v>
                </c:pt>
                <c:pt idx="183">
                  <c:v>79.3433298862462</c:v>
                </c:pt>
                <c:pt idx="184">
                  <c:v>79.40796277145818</c:v>
                </c:pt>
                <c:pt idx="185">
                  <c:v>79.47259565667018</c:v>
                </c:pt>
                <c:pt idx="186">
                  <c:v>79.53722854188217</c:v>
                </c:pt>
                <c:pt idx="187">
                  <c:v>79.60186142709416</c:v>
                </c:pt>
                <c:pt idx="188">
                  <c:v>79.66649431230616</c:v>
                </c:pt>
                <c:pt idx="189">
                  <c:v>79.73112719751814</c:v>
                </c:pt>
                <c:pt idx="190">
                  <c:v>79.79576008273014</c:v>
                </c:pt>
                <c:pt idx="191">
                  <c:v>79.86039296794213</c:v>
                </c:pt>
                <c:pt idx="192">
                  <c:v>79.92502585315412</c:v>
                </c:pt>
                <c:pt idx="193">
                  <c:v>79.98965873836611</c:v>
                </c:pt>
                <c:pt idx="194">
                  <c:v>80.0542916235781</c:v>
                </c:pt>
                <c:pt idx="195">
                  <c:v>80.1189245087901</c:v>
                </c:pt>
                <c:pt idx="196">
                  <c:v>80.18355739400209</c:v>
                </c:pt>
                <c:pt idx="197">
                  <c:v>80.24819027921408</c:v>
                </c:pt>
                <c:pt idx="198">
                  <c:v>80.31282316442608</c:v>
                </c:pt>
                <c:pt idx="199">
                  <c:v>80.37745604963807</c:v>
                </c:pt>
                <c:pt idx="200">
                  <c:v>80.44208893485006</c:v>
                </c:pt>
                <c:pt idx="201">
                  <c:v>80.50672182006205</c:v>
                </c:pt>
                <c:pt idx="202">
                  <c:v>80.57135470527404</c:v>
                </c:pt>
                <c:pt idx="203">
                  <c:v>80.63598759048604</c:v>
                </c:pt>
                <c:pt idx="204">
                  <c:v>80.70062047569803</c:v>
                </c:pt>
                <c:pt idx="205">
                  <c:v>80.76525336091</c:v>
                </c:pt>
                <c:pt idx="206">
                  <c:v>80.82988624612202</c:v>
                </c:pt>
                <c:pt idx="207">
                  <c:v>80.894519131334</c:v>
                </c:pt>
                <c:pt idx="208">
                  <c:v>80.959152016546</c:v>
                </c:pt>
                <c:pt idx="209">
                  <c:v>81.02378490175799</c:v>
                </c:pt>
                <c:pt idx="210">
                  <c:v>81.08841778696998</c:v>
                </c:pt>
                <c:pt idx="211">
                  <c:v>81.14012409513958</c:v>
                </c:pt>
                <c:pt idx="212">
                  <c:v>81.19183040330918</c:v>
                </c:pt>
                <c:pt idx="213">
                  <c:v>81.24353671147878</c:v>
                </c:pt>
                <c:pt idx="214">
                  <c:v>81.29524301964838</c:v>
                </c:pt>
                <c:pt idx="215">
                  <c:v>81.34694932781798</c:v>
                </c:pt>
                <c:pt idx="216">
                  <c:v>81.39865563598758</c:v>
                </c:pt>
                <c:pt idx="217">
                  <c:v>81.45036194415717</c:v>
                </c:pt>
                <c:pt idx="218">
                  <c:v>81.50206825232678</c:v>
                </c:pt>
                <c:pt idx="219">
                  <c:v>81.55377456049638</c:v>
                </c:pt>
                <c:pt idx="220">
                  <c:v>81.60548086866598</c:v>
                </c:pt>
                <c:pt idx="221">
                  <c:v>81.65718717683558</c:v>
                </c:pt>
                <c:pt idx="222">
                  <c:v>81.70889348500517</c:v>
                </c:pt>
                <c:pt idx="223">
                  <c:v>81.76059979317477</c:v>
                </c:pt>
                <c:pt idx="224">
                  <c:v>81.81230610134438</c:v>
                </c:pt>
                <c:pt idx="225">
                  <c:v>81.86401240951397</c:v>
                </c:pt>
                <c:pt idx="226">
                  <c:v>81.91571871768357</c:v>
                </c:pt>
                <c:pt idx="227">
                  <c:v>81.96742502585317</c:v>
                </c:pt>
                <c:pt idx="228">
                  <c:v>82.01913133402277</c:v>
                </c:pt>
                <c:pt idx="229">
                  <c:v>82.07083764219237</c:v>
                </c:pt>
                <c:pt idx="230">
                  <c:v>82.12254395036197</c:v>
                </c:pt>
                <c:pt idx="231">
                  <c:v>82.17425025853157</c:v>
                </c:pt>
                <c:pt idx="232">
                  <c:v>82.22595656670117</c:v>
                </c:pt>
                <c:pt idx="233">
                  <c:v>82.27766287487077</c:v>
                </c:pt>
                <c:pt idx="234">
                  <c:v>82.32936918304037</c:v>
                </c:pt>
                <c:pt idx="235">
                  <c:v>82.38107549120997</c:v>
                </c:pt>
                <c:pt idx="236">
                  <c:v>82.43278179937957</c:v>
                </c:pt>
                <c:pt idx="237">
                  <c:v>82.48448810754917</c:v>
                </c:pt>
                <c:pt idx="238">
                  <c:v>82.53619441571876</c:v>
                </c:pt>
                <c:pt idx="239">
                  <c:v>82.58790072388837</c:v>
                </c:pt>
                <c:pt idx="240">
                  <c:v>82.63960703205797</c:v>
                </c:pt>
                <c:pt idx="241">
                  <c:v>82.69131334022756</c:v>
                </c:pt>
                <c:pt idx="242">
                  <c:v>82.74301964839716</c:v>
                </c:pt>
                <c:pt idx="243">
                  <c:v>82.79472595656676</c:v>
                </c:pt>
                <c:pt idx="244">
                  <c:v>82.84643226473636</c:v>
                </c:pt>
                <c:pt idx="245">
                  <c:v>82.89813857290596</c:v>
                </c:pt>
                <c:pt idx="246">
                  <c:v>82.94984488107556</c:v>
                </c:pt>
                <c:pt idx="247">
                  <c:v>83.00155118924516</c:v>
                </c:pt>
                <c:pt idx="248">
                  <c:v>83.05325749741476</c:v>
                </c:pt>
                <c:pt idx="249">
                  <c:v>83.10496380558436</c:v>
                </c:pt>
                <c:pt idx="250">
                  <c:v>83.15667011375396</c:v>
                </c:pt>
                <c:pt idx="251">
                  <c:v>83.20837642192356</c:v>
                </c:pt>
                <c:pt idx="252">
                  <c:v>83.26008273009316</c:v>
                </c:pt>
                <c:pt idx="253">
                  <c:v>83.31178903826275</c:v>
                </c:pt>
                <c:pt idx="254">
                  <c:v>83.36349534643236</c:v>
                </c:pt>
                <c:pt idx="255">
                  <c:v>83.41520165460195</c:v>
                </c:pt>
                <c:pt idx="256">
                  <c:v>83.46690796277155</c:v>
                </c:pt>
                <c:pt idx="257">
                  <c:v>83.51861427094115</c:v>
                </c:pt>
                <c:pt idx="258">
                  <c:v>83.57032057911075</c:v>
                </c:pt>
                <c:pt idx="259">
                  <c:v>83.62202688728036</c:v>
                </c:pt>
                <c:pt idx="260">
                  <c:v>83.67373319544996</c:v>
                </c:pt>
                <c:pt idx="261">
                  <c:v>83.72543950361955</c:v>
                </c:pt>
                <c:pt idx="262">
                  <c:v>83.77714581178915</c:v>
                </c:pt>
                <c:pt idx="263">
                  <c:v>83.82885211995875</c:v>
                </c:pt>
                <c:pt idx="264">
                  <c:v>83.86763185108595</c:v>
                </c:pt>
                <c:pt idx="265">
                  <c:v>83.90641158221313</c:v>
                </c:pt>
                <c:pt idx="266">
                  <c:v>83.94519131334033</c:v>
                </c:pt>
                <c:pt idx="267">
                  <c:v>83.98397104446752</c:v>
                </c:pt>
                <c:pt idx="268">
                  <c:v>84.02275077559472</c:v>
                </c:pt>
                <c:pt idx="269">
                  <c:v>84.06153050672191</c:v>
                </c:pt>
                <c:pt idx="270">
                  <c:v>84.1003102378491</c:v>
                </c:pt>
                <c:pt idx="271">
                  <c:v>84.1390899689763</c:v>
                </c:pt>
                <c:pt idx="272">
                  <c:v>84.17786970010348</c:v>
                </c:pt>
                <c:pt idx="273">
                  <c:v>84.21664943123067</c:v>
                </c:pt>
                <c:pt idx="274">
                  <c:v>84.25542916235787</c:v>
                </c:pt>
                <c:pt idx="275">
                  <c:v>84.29420889348506</c:v>
                </c:pt>
                <c:pt idx="276">
                  <c:v>84.33298862461225</c:v>
                </c:pt>
                <c:pt idx="277">
                  <c:v>84.37176835573945</c:v>
                </c:pt>
                <c:pt idx="278">
                  <c:v>84.41054808686664</c:v>
                </c:pt>
                <c:pt idx="279">
                  <c:v>84.44932781799383</c:v>
                </c:pt>
                <c:pt idx="280">
                  <c:v>84.48810754912103</c:v>
                </c:pt>
                <c:pt idx="281">
                  <c:v>84.52688728024821</c:v>
                </c:pt>
                <c:pt idx="282">
                  <c:v>84.5656670113754</c:v>
                </c:pt>
                <c:pt idx="283">
                  <c:v>84.6044467425026</c:v>
                </c:pt>
                <c:pt idx="284">
                  <c:v>84.6432264736298</c:v>
                </c:pt>
                <c:pt idx="285">
                  <c:v>84.68200620475699</c:v>
                </c:pt>
                <c:pt idx="286">
                  <c:v>84.72078593588418</c:v>
                </c:pt>
                <c:pt idx="287">
                  <c:v>84.75956566701137</c:v>
                </c:pt>
                <c:pt idx="288">
                  <c:v>84.79834539813856</c:v>
                </c:pt>
                <c:pt idx="289">
                  <c:v>84.83712512926575</c:v>
                </c:pt>
                <c:pt idx="290">
                  <c:v>84.87590486039295</c:v>
                </c:pt>
                <c:pt idx="291">
                  <c:v>84.91468459152014</c:v>
                </c:pt>
                <c:pt idx="292">
                  <c:v>84.95346432264733</c:v>
                </c:pt>
                <c:pt idx="293">
                  <c:v>84.99224405377453</c:v>
                </c:pt>
                <c:pt idx="294">
                  <c:v>85.0310237849017</c:v>
                </c:pt>
                <c:pt idx="295">
                  <c:v>85.06980351602891</c:v>
                </c:pt>
                <c:pt idx="296">
                  <c:v>85.1085832471561</c:v>
                </c:pt>
                <c:pt idx="297">
                  <c:v>85.1473629782833</c:v>
                </c:pt>
                <c:pt idx="298">
                  <c:v>85.18614270941049</c:v>
                </c:pt>
                <c:pt idx="299">
                  <c:v>85.22492244053768</c:v>
                </c:pt>
                <c:pt idx="300">
                  <c:v>85.26370217166487</c:v>
                </c:pt>
                <c:pt idx="301">
                  <c:v>85.30248190279207</c:v>
                </c:pt>
                <c:pt idx="302">
                  <c:v>85.34126163391925</c:v>
                </c:pt>
                <c:pt idx="303">
                  <c:v>85.38004136504645</c:v>
                </c:pt>
                <c:pt idx="304">
                  <c:v>85.41882109617364</c:v>
                </c:pt>
                <c:pt idx="305">
                  <c:v>85.45760082730083</c:v>
                </c:pt>
                <c:pt idx="306">
                  <c:v>85.49638055842803</c:v>
                </c:pt>
                <c:pt idx="307">
                  <c:v>85.53516028955522</c:v>
                </c:pt>
                <c:pt idx="308">
                  <c:v>85.57394002068241</c:v>
                </c:pt>
                <c:pt idx="309">
                  <c:v>85.61271975180961</c:v>
                </c:pt>
                <c:pt idx="310">
                  <c:v>85.6514994829368</c:v>
                </c:pt>
                <c:pt idx="311">
                  <c:v>85.69027921406399</c:v>
                </c:pt>
                <c:pt idx="312">
                  <c:v>85.72905894519118</c:v>
                </c:pt>
                <c:pt idx="313">
                  <c:v>85.76783867631837</c:v>
                </c:pt>
                <c:pt idx="314">
                  <c:v>85.80661840744557</c:v>
                </c:pt>
                <c:pt idx="315">
                  <c:v>85.84539813857276</c:v>
                </c:pt>
                <c:pt idx="316">
                  <c:v>85.88417786969995</c:v>
                </c:pt>
                <c:pt idx="317">
                  <c:v>85.92295760082714</c:v>
                </c:pt>
                <c:pt idx="318">
                  <c:v>85.96173733195434</c:v>
                </c:pt>
                <c:pt idx="319">
                  <c:v>86.00051706308153</c:v>
                </c:pt>
                <c:pt idx="320">
                  <c:v>86.03929679420872</c:v>
                </c:pt>
                <c:pt idx="321">
                  <c:v>86.07807652533592</c:v>
                </c:pt>
                <c:pt idx="322">
                  <c:v>86.11685625646311</c:v>
                </c:pt>
                <c:pt idx="323">
                  <c:v>86.1556359875903</c:v>
                </c:pt>
                <c:pt idx="324">
                  <c:v>86.1944157187175</c:v>
                </c:pt>
                <c:pt idx="325">
                  <c:v>86.23319544984468</c:v>
                </c:pt>
                <c:pt idx="326">
                  <c:v>86.27197518097188</c:v>
                </c:pt>
                <c:pt idx="327">
                  <c:v>86.31075491209907</c:v>
                </c:pt>
                <c:pt idx="328">
                  <c:v>86.34953464322626</c:v>
                </c:pt>
                <c:pt idx="329">
                  <c:v>86.38831437435346</c:v>
                </c:pt>
                <c:pt idx="330">
                  <c:v>86.42709410548065</c:v>
                </c:pt>
                <c:pt idx="331">
                  <c:v>86.46587383660784</c:v>
                </c:pt>
                <c:pt idx="332">
                  <c:v>86.50465356773503</c:v>
                </c:pt>
                <c:pt idx="333">
                  <c:v>86.54343329886222</c:v>
                </c:pt>
                <c:pt idx="334">
                  <c:v>86.58221302998941</c:v>
                </c:pt>
                <c:pt idx="335">
                  <c:v>86.62099276111661</c:v>
                </c:pt>
                <c:pt idx="336">
                  <c:v>86.6597724922438</c:v>
                </c:pt>
                <c:pt idx="337">
                  <c:v>86.698552223371</c:v>
                </c:pt>
                <c:pt idx="338">
                  <c:v>86.73733195449819</c:v>
                </c:pt>
                <c:pt idx="339">
                  <c:v>86.77611168562538</c:v>
                </c:pt>
                <c:pt idx="340">
                  <c:v>86.81489141675257</c:v>
                </c:pt>
                <c:pt idx="341">
                  <c:v>86.85367114787977</c:v>
                </c:pt>
                <c:pt idx="342">
                  <c:v>86.89245087900696</c:v>
                </c:pt>
                <c:pt idx="343">
                  <c:v>86.93123061013415</c:v>
                </c:pt>
                <c:pt idx="344">
                  <c:v>86.97001034126134</c:v>
                </c:pt>
                <c:pt idx="345">
                  <c:v>87.00879007238854</c:v>
                </c:pt>
                <c:pt idx="346">
                  <c:v>87.04756980351572</c:v>
                </c:pt>
                <c:pt idx="347">
                  <c:v>87.08634953464292</c:v>
                </c:pt>
                <c:pt idx="348">
                  <c:v>87.1251292657701</c:v>
                </c:pt>
                <c:pt idx="349">
                  <c:v>87.16390899689731</c:v>
                </c:pt>
                <c:pt idx="350">
                  <c:v>87.2026887280245</c:v>
                </c:pt>
                <c:pt idx="351">
                  <c:v>87.2414684591517</c:v>
                </c:pt>
                <c:pt idx="352">
                  <c:v>87.28024819027888</c:v>
                </c:pt>
                <c:pt idx="353">
                  <c:v>87.31902792140607</c:v>
                </c:pt>
                <c:pt idx="354">
                  <c:v>87.35780765253327</c:v>
                </c:pt>
                <c:pt idx="355">
                  <c:v>87.39658738366046</c:v>
                </c:pt>
                <c:pt idx="356">
                  <c:v>87.43536711478765</c:v>
                </c:pt>
                <c:pt idx="357">
                  <c:v>87.47414684591484</c:v>
                </c:pt>
                <c:pt idx="358">
                  <c:v>87.49999999999964</c:v>
                </c:pt>
                <c:pt idx="359">
                  <c:v>87.52585315408444</c:v>
                </c:pt>
                <c:pt idx="360">
                  <c:v>87.55170630816924</c:v>
                </c:pt>
                <c:pt idx="361">
                  <c:v>87.57755946225404</c:v>
                </c:pt>
                <c:pt idx="362">
                  <c:v>87.60341261633884</c:v>
                </c:pt>
                <c:pt idx="363">
                  <c:v>87.62926577042364</c:v>
                </c:pt>
                <c:pt idx="364">
                  <c:v>87.65511892450844</c:v>
                </c:pt>
                <c:pt idx="365">
                  <c:v>87.68097207859324</c:v>
                </c:pt>
                <c:pt idx="366">
                  <c:v>87.70682523267804</c:v>
                </c:pt>
                <c:pt idx="367">
                  <c:v>87.73267838676284</c:v>
                </c:pt>
                <c:pt idx="368">
                  <c:v>87.75853154084764</c:v>
                </c:pt>
                <c:pt idx="369">
                  <c:v>87.78438469493244</c:v>
                </c:pt>
                <c:pt idx="370">
                  <c:v>87.81023784901724</c:v>
                </c:pt>
                <c:pt idx="371">
                  <c:v>87.83609100310204</c:v>
                </c:pt>
                <c:pt idx="372">
                  <c:v>87.86194415718684</c:v>
                </c:pt>
                <c:pt idx="373">
                  <c:v>87.88779731127164</c:v>
                </c:pt>
                <c:pt idx="374">
                  <c:v>87.91365046535644</c:v>
                </c:pt>
                <c:pt idx="375">
                  <c:v>87.93950361944123</c:v>
                </c:pt>
                <c:pt idx="376">
                  <c:v>87.96535677352604</c:v>
                </c:pt>
                <c:pt idx="377">
                  <c:v>87.99120992761083</c:v>
                </c:pt>
                <c:pt idx="378">
                  <c:v>88.01706308169563</c:v>
                </c:pt>
                <c:pt idx="379">
                  <c:v>88.04291623578044</c:v>
                </c:pt>
                <c:pt idx="380">
                  <c:v>88.06876938986523</c:v>
                </c:pt>
                <c:pt idx="381">
                  <c:v>88.09462254395003</c:v>
                </c:pt>
                <c:pt idx="382">
                  <c:v>88.12047569803484</c:v>
                </c:pt>
                <c:pt idx="383">
                  <c:v>88.14632885211964</c:v>
                </c:pt>
                <c:pt idx="384">
                  <c:v>88.17218200620444</c:v>
                </c:pt>
                <c:pt idx="385">
                  <c:v>88.19803516028924</c:v>
                </c:pt>
                <c:pt idx="386">
                  <c:v>88.22388831437404</c:v>
                </c:pt>
                <c:pt idx="387">
                  <c:v>88.24974146845884</c:v>
                </c:pt>
                <c:pt idx="388">
                  <c:v>88.27559462254364</c:v>
                </c:pt>
                <c:pt idx="389">
                  <c:v>88.30144777662844</c:v>
                </c:pt>
                <c:pt idx="390">
                  <c:v>88.32730093071324</c:v>
                </c:pt>
                <c:pt idx="391">
                  <c:v>88.35315408479803</c:v>
                </c:pt>
                <c:pt idx="392">
                  <c:v>88.37900723888283</c:v>
                </c:pt>
                <c:pt idx="393">
                  <c:v>88.40486039296763</c:v>
                </c:pt>
                <c:pt idx="394">
                  <c:v>88.43071354705243</c:v>
                </c:pt>
                <c:pt idx="395">
                  <c:v>88.45656670113723</c:v>
                </c:pt>
                <c:pt idx="396">
                  <c:v>88.48241985522203</c:v>
                </c:pt>
                <c:pt idx="397">
                  <c:v>88.50827300930683</c:v>
                </c:pt>
                <c:pt idx="398">
                  <c:v>88.53412616339163</c:v>
                </c:pt>
                <c:pt idx="399">
                  <c:v>88.55997931747643</c:v>
                </c:pt>
                <c:pt idx="400">
                  <c:v>88.58583247156123</c:v>
                </c:pt>
                <c:pt idx="401">
                  <c:v>88.61168562564603</c:v>
                </c:pt>
                <c:pt idx="402">
                  <c:v>88.63753877973083</c:v>
                </c:pt>
                <c:pt idx="403">
                  <c:v>88.66339193381563</c:v>
                </c:pt>
                <c:pt idx="404">
                  <c:v>88.68924508790043</c:v>
                </c:pt>
                <c:pt idx="405">
                  <c:v>88.71509824198523</c:v>
                </c:pt>
                <c:pt idx="406">
                  <c:v>88.74095139607003</c:v>
                </c:pt>
                <c:pt idx="407">
                  <c:v>88.76680455015483</c:v>
                </c:pt>
                <c:pt idx="408">
                  <c:v>88.79265770423963</c:v>
                </c:pt>
                <c:pt idx="409">
                  <c:v>88.81851085832443</c:v>
                </c:pt>
                <c:pt idx="410">
                  <c:v>88.84436401240923</c:v>
                </c:pt>
                <c:pt idx="411">
                  <c:v>88.87021716649403</c:v>
                </c:pt>
                <c:pt idx="412">
                  <c:v>88.89607032057883</c:v>
                </c:pt>
                <c:pt idx="413">
                  <c:v>88.92192347466362</c:v>
                </c:pt>
                <c:pt idx="414">
                  <c:v>88.94777662874842</c:v>
                </c:pt>
                <c:pt idx="415">
                  <c:v>88.97362978283322</c:v>
                </c:pt>
                <c:pt idx="416">
                  <c:v>88.99948293691803</c:v>
                </c:pt>
                <c:pt idx="417">
                  <c:v>89.02533609100283</c:v>
                </c:pt>
                <c:pt idx="418">
                  <c:v>89.05118924508762</c:v>
                </c:pt>
                <c:pt idx="419">
                  <c:v>89.07704239917243</c:v>
                </c:pt>
                <c:pt idx="420">
                  <c:v>89.10289555325723</c:v>
                </c:pt>
                <c:pt idx="421">
                  <c:v>89.12874870734203</c:v>
                </c:pt>
                <c:pt idx="422">
                  <c:v>89.15460186142683</c:v>
                </c:pt>
                <c:pt idx="423">
                  <c:v>89.18045501551163</c:v>
                </c:pt>
                <c:pt idx="424">
                  <c:v>89.20630816959643</c:v>
                </c:pt>
                <c:pt idx="425">
                  <c:v>89.23216132368123</c:v>
                </c:pt>
                <c:pt idx="426">
                  <c:v>89.25801447776603</c:v>
                </c:pt>
                <c:pt idx="427">
                  <c:v>89.28386763185082</c:v>
                </c:pt>
                <c:pt idx="428">
                  <c:v>89.30972078593562</c:v>
                </c:pt>
                <c:pt idx="429">
                  <c:v>89.33557394002042</c:v>
                </c:pt>
                <c:pt idx="430">
                  <c:v>89.36142709410522</c:v>
                </c:pt>
                <c:pt idx="431">
                  <c:v>89.38728024819002</c:v>
                </c:pt>
                <c:pt idx="432">
                  <c:v>89.41313340227482</c:v>
                </c:pt>
                <c:pt idx="433">
                  <c:v>89.43898655635962</c:v>
                </c:pt>
                <c:pt idx="434">
                  <c:v>89.46483971044442</c:v>
                </c:pt>
                <c:pt idx="435">
                  <c:v>89.49069286452922</c:v>
                </c:pt>
                <c:pt idx="436">
                  <c:v>89.51654601861402</c:v>
                </c:pt>
                <c:pt idx="437">
                  <c:v>89.54239917269882</c:v>
                </c:pt>
                <c:pt idx="438">
                  <c:v>89.56825232678362</c:v>
                </c:pt>
                <c:pt idx="439">
                  <c:v>89.5941054808684</c:v>
                </c:pt>
                <c:pt idx="440">
                  <c:v>89.61995863495322</c:v>
                </c:pt>
                <c:pt idx="441">
                  <c:v>89.64581178903802</c:v>
                </c:pt>
                <c:pt idx="442">
                  <c:v>89.67166494312282</c:v>
                </c:pt>
                <c:pt idx="443">
                  <c:v>89.69751809720762</c:v>
                </c:pt>
                <c:pt idx="444">
                  <c:v>89.72337125129242</c:v>
                </c:pt>
                <c:pt idx="445">
                  <c:v>89.7492244053772</c:v>
                </c:pt>
                <c:pt idx="446">
                  <c:v>89.77507755946202</c:v>
                </c:pt>
                <c:pt idx="447">
                  <c:v>89.80093071354682</c:v>
                </c:pt>
                <c:pt idx="448">
                  <c:v>89.82678386763162</c:v>
                </c:pt>
                <c:pt idx="449">
                  <c:v>89.85263702171642</c:v>
                </c:pt>
                <c:pt idx="450">
                  <c:v>89.87849017580122</c:v>
                </c:pt>
                <c:pt idx="451">
                  <c:v>89.90434332988601</c:v>
                </c:pt>
                <c:pt idx="452">
                  <c:v>89.9301964839708</c:v>
                </c:pt>
                <c:pt idx="453">
                  <c:v>89.95604963805561</c:v>
                </c:pt>
                <c:pt idx="454">
                  <c:v>89.98190279214041</c:v>
                </c:pt>
                <c:pt idx="455">
                  <c:v>90.00775594622521</c:v>
                </c:pt>
                <c:pt idx="456">
                  <c:v>90.03360910031</c:v>
                </c:pt>
                <c:pt idx="457">
                  <c:v>90.05946225439482</c:v>
                </c:pt>
                <c:pt idx="458">
                  <c:v>90.08531540847962</c:v>
                </c:pt>
                <c:pt idx="459">
                  <c:v>90.11116856256442</c:v>
                </c:pt>
                <c:pt idx="460">
                  <c:v>90.13702171664922</c:v>
                </c:pt>
                <c:pt idx="461">
                  <c:v>90.16287487073402</c:v>
                </c:pt>
                <c:pt idx="462">
                  <c:v>90.18872802481881</c:v>
                </c:pt>
                <c:pt idx="463">
                  <c:v>90.21458117890361</c:v>
                </c:pt>
                <c:pt idx="464">
                  <c:v>90.24043433298841</c:v>
                </c:pt>
                <c:pt idx="465">
                  <c:v>90.2662874870732</c:v>
                </c:pt>
                <c:pt idx="466">
                  <c:v>90.292140641158</c:v>
                </c:pt>
                <c:pt idx="467">
                  <c:v>90.3179937952428</c:v>
                </c:pt>
                <c:pt idx="468">
                  <c:v>90.3438469493276</c:v>
                </c:pt>
                <c:pt idx="469">
                  <c:v>90.36970010341241</c:v>
                </c:pt>
                <c:pt idx="470">
                  <c:v>90.39555325749721</c:v>
                </c:pt>
                <c:pt idx="471">
                  <c:v>90.42140641158201</c:v>
                </c:pt>
                <c:pt idx="472">
                  <c:v>90.4472595656668</c:v>
                </c:pt>
                <c:pt idx="473">
                  <c:v>90.47311271975161</c:v>
                </c:pt>
                <c:pt idx="474">
                  <c:v>90.49896587383641</c:v>
                </c:pt>
                <c:pt idx="475">
                  <c:v>90.52481902792121</c:v>
                </c:pt>
                <c:pt idx="476">
                  <c:v>90.55067218200601</c:v>
                </c:pt>
                <c:pt idx="477">
                  <c:v>90.57652533609081</c:v>
                </c:pt>
                <c:pt idx="478">
                  <c:v>90.60237849017561</c:v>
                </c:pt>
                <c:pt idx="479">
                  <c:v>90.62823164426041</c:v>
                </c:pt>
                <c:pt idx="480">
                  <c:v>90.6540847983452</c:v>
                </c:pt>
                <c:pt idx="481">
                  <c:v>90.67993795243001</c:v>
                </c:pt>
                <c:pt idx="482">
                  <c:v>90.70579110651481</c:v>
                </c:pt>
                <c:pt idx="483">
                  <c:v>90.7316442605996</c:v>
                </c:pt>
                <c:pt idx="484">
                  <c:v>90.75749741468441</c:v>
                </c:pt>
                <c:pt idx="485">
                  <c:v>90.78335056876921</c:v>
                </c:pt>
                <c:pt idx="486">
                  <c:v>90.80920372285401</c:v>
                </c:pt>
                <c:pt idx="487">
                  <c:v>90.83505687693881</c:v>
                </c:pt>
                <c:pt idx="488">
                  <c:v>90.86091003102361</c:v>
                </c:pt>
                <c:pt idx="489">
                  <c:v>90.8867631851084</c:v>
                </c:pt>
                <c:pt idx="490">
                  <c:v>90.9126163391932</c:v>
                </c:pt>
                <c:pt idx="491">
                  <c:v>90.938469493278</c:v>
                </c:pt>
                <c:pt idx="492">
                  <c:v>90.9643226473628</c:v>
                </c:pt>
                <c:pt idx="493">
                  <c:v>90.9901758014476</c:v>
                </c:pt>
                <c:pt idx="494">
                  <c:v>91.0160289555324</c:v>
                </c:pt>
                <c:pt idx="495">
                  <c:v>91.0418821096172</c:v>
                </c:pt>
                <c:pt idx="496">
                  <c:v>91.067735263702</c:v>
                </c:pt>
                <c:pt idx="497">
                  <c:v>91.0935884177868</c:v>
                </c:pt>
                <c:pt idx="498">
                  <c:v>91.1194415718716</c:v>
                </c:pt>
                <c:pt idx="499">
                  <c:v>91.1452947259564</c:v>
                </c:pt>
                <c:pt idx="500">
                  <c:v>91.1711478800412</c:v>
                </c:pt>
                <c:pt idx="501">
                  <c:v>91.197001034126</c:v>
                </c:pt>
                <c:pt idx="502">
                  <c:v>91.2228541882108</c:v>
                </c:pt>
                <c:pt idx="503">
                  <c:v>91.2487073422956</c:v>
                </c:pt>
                <c:pt idx="504">
                  <c:v>91.2745604963804</c:v>
                </c:pt>
                <c:pt idx="505">
                  <c:v>91.3004136504652</c:v>
                </c:pt>
                <c:pt idx="506">
                  <c:v>91.32626680455</c:v>
                </c:pt>
                <c:pt idx="507">
                  <c:v>91.3521199586348</c:v>
                </c:pt>
                <c:pt idx="508">
                  <c:v>91.3779731127196</c:v>
                </c:pt>
                <c:pt idx="509">
                  <c:v>91.4038262668044</c:v>
                </c:pt>
                <c:pt idx="510">
                  <c:v>91.4296794208892</c:v>
                </c:pt>
                <c:pt idx="511">
                  <c:v>91.455532574974</c:v>
                </c:pt>
                <c:pt idx="512">
                  <c:v>91.4813857290588</c:v>
                </c:pt>
                <c:pt idx="513">
                  <c:v>91.5072388831436</c:v>
                </c:pt>
                <c:pt idx="514">
                  <c:v>91.5330920372284</c:v>
                </c:pt>
                <c:pt idx="515">
                  <c:v>91.5589451913132</c:v>
                </c:pt>
                <c:pt idx="516">
                  <c:v>91.584798345398</c:v>
                </c:pt>
                <c:pt idx="517">
                  <c:v>91.6106514994828</c:v>
                </c:pt>
                <c:pt idx="518">
                  <c:v>91.6365046535676</c:v>
                </c:pt>
                <c:pt idx="519">
                  <c:v>91.6623578076524</c:v>
                </c:pt>
                <c:pt idx="520">
                  <c:v>91.6882109617372</c:v>
                </c:pt>
                <c:pt idx="521">
                  <c:v>91.714064115822</c:v>
                </c:pt>
                <c:pt idx="522">
                  <c:v>91.7399172699068</c:v>
                </c:pt>
                <c:pt idx="523">
                  <c:v>91.7657704239916</c:v>
                </c:pt>
                <c:pt idx="524">
                  <c:v>91.7916235780764</c:v>
                </c:pt>
                <c:pt idx="525">
                  <c:v>91.8174767321612</c:v>
                </c:pt>
                <c:pt idx="526">
                  <c:v>91.843329886246</c:v>
                </c:pt>
                <c:pt idx="527">
                  <c:v>91.8691830403308</c:v>
                </c:pt>
                <c:pt idx="528">
                  <c:v>91.8950361944156</c:v>
                </c:pt>
                <c:pt idx="529">
                  <c:v>91.9208893485004</c:v>
                </c:pt>
                <c:pt idx="530">
                  <c:v>91.9467425025852</c:v>
                </c:pt>
                <c:pt idx="531">
                  <c:v>91.97259565666999</c:v>
                </c:pt>
                <c:pt idx="532">
                  <c:v>91.99844881075479</c:v>
                </c:pt>
                <c:pt idx="533">
                  <c:v>92.02430196483959</c:v>
                </c:pt>
                <c:pt idx="534">
                  <c:v>92.05015511892439</c:v>
                </c:pt>
                <c:pt idx="535">
                  <c:v>92.07600827300919</c:v>
                </c:pt>
                <c:pt idx="536">
                  <c:v>92.10186142709399</c:v>
                </c:pt>
                <c:pt idx="537">
                  <c:v>92.1277145811788</c:v>
                </c:pt>
                <c:pt idx="538">
                  <c:v>92.15356773526359</c:v>
                </c:pt>
                <c:pt idx="539">
                  <c:v>92.1794208893484</c:v>
                </c:pt>
                <c:pt idx="540">
                  <c:v>92.20527404343319</c:v>
                </c:pt>
                <c:pt idx="541">
                  <c:v>92.231127197518</c:v>
                </c:pt>
                <c:pt idx="542">
                  <c:v>92.25698035160279</c:v>
                </c:pt>
                <c:pt idx="543">
                  <c:v>92.28283350568759</c:v>
                </c:pt>
                <c:pt idx="544">
                  <c:v>92.3086866597724</c:v>
                </c:pt>
                <c:pt idx="545">
                  <c:v>92.33453981385719</c:v>
                </c:pt>
                <c:pt idx="546">
                  <c:v>92.36039296794199</c:v>
                </c:pt>
                <c:pt idx="547">
                  <c:v>92.38624612202679</c:v>
                </c:pt>
                <c:pt idx="548">
                  <c:v>92.4120992761116</c:v>
                </c:pt>
                <c:pt idx="549">
                  <c:v>92.43795243019638</c:v>
                </c:pt>
                <c:pt idx="550">
                  <c:v>92.46380558428118</c:v>
                </c:pt>
                <c:pt idx="551">
                  <c:v>92.48965873836598</c:v>
                </c:pt>
                <c:pt idx="552">
                  <c:v>92.51551189245079</c:v>
                </c:pt>
                <c:pt idx="553">
                  <c:v>92.54136504653558</c:v>
                </c:pt>
                <c:pt idx="554">
                  <c:v>92.56721820062038</c:v>
                </c:pt>
                <c:pt idx="555">
                  <c:v>92.59307135470519</c:v>
                </c:pt>
                <c:pt idx="556">
                  <c:v>92.61892450878999</c:v>
                </c:pt>
                <c:pt idx="557">
                  <c:v>92.64477766287479</c:v>
                </c:pt>
                <c:pt idx="558">
                  <c:v>92.67063081695959</c:v>
                </c:pt>
                <c:pt idx="559">
                  <c:v>92.69648397104438</c:v>
                </c:pt>
                <c:pt idx="560">
                  <c:v>92.72233712512919</c:v>
                </c:pt>
                <c:pt idx="561">
                  <c:v>92.74819027921398</c:v>
                </c:pt>
                <c:pt idx="562">
                  <c:v>92.77404343329878</c:v>
                </c:pt>
                <c:pt idx="563">
                  <c:v>92.79989658738358</c:v>
                </c:pt>
                <c:pt idx="564">
                  <c:v>92.82574974146839</c:v>
                </c:pt>
                <c:pt idx="565">
                  <c:v>92.85160289555319</c:v>
                </c:pt>
                <c:pt idx="566">
                  <c:v>92.87745604963798</c:v>
                </c:pt>
                <c:pt idx="567">
                  <c:v>92.90330920372278</c:v>
                </c:pt>
                <c:pt idx="568">
                  <c:v>92.92916235780758</c:v>
                </c:pt>
                <c:pt idx="569">
                  <c:v>92.95501551189238</c:v>
                </c:pt>
                <c:pt idx="570">
                  <c:v>92.98086866597718</c:v>
                </c:pt>
                <c:pt idx="571">
                  <c:v>93.00672182006198</c:v>
                </c:pt>
                <c:pt idx="572">
                  <c:v>93.03257497414678</c:v>
                </c:pt>
                <c:pt idx="573">
                  <c:v>93.04550155118918</c:v>
                </c:pt>
                <c:pt idx="574">
                  <c:v>93.05842812823157</c:v>
                </c:pt>
                <c:pt idx="575">
                  <c:v>93.07135470527396</c:v>
                </c:pt>
                <c:pt idx="576">
                  <c:v>93.08428128231635</c:v>
                </c:pt>
                <c:pt idx="577">
                  <c:v>93.09720785935874</c:v>
                </c:pt>
                <c:pt idx="578">
                  <c:v>93.11013443640114</c:v>
                </c:pt>
                <c:pt idx="579">
                  <c:v>93.12306101344353</c:v>
                </c:pt>
                <c:pt idx="580">
                  <c:v>93.13598759048593</c:v>
                </c:pt>
                <c:pt idx="581">
                  <c:v>93.14891416752832</c:v>
                </c:pt>
                <c:pt idx="582">
                  <c:v>93.16184074457071</c:v>
                </c:pt>
                <c:pt idx="583">
                  <c:v>93.1747673216131</c:v>
                </c:pt>
                <c:pt idx="584">
                  <c:v>93.1876938986555</c:v>
                </c:pt>
                <c:pt idx="585">
                  <c:v>93.20062047569788</c:v>
                </c:pt>
                <c:pt idx="586">
                  <c:v>93.21354705274028</c:v>
                </c:pt>
                <c:pt idx="587">
                  <c:v>93.22647362978267</c:v>
                </c:pt>
                <c:pt idx="588">
                  <c:v>93.23940020682507</c:v>
                </c:pt>
                <c:pt idx="589">
                  <c:v>93.25232678386745</c:v>
                </c:pt>
                <c:pt idx="590">
                  <c:v>93.26525336090985</c:v>
                </c:pt>
                <c:pt idx="591">
                  <c:v>93.27817993795225</c:v>
                </c:pt>
                <c:pt idx="592">
                  <c:v>93.29110651499464</c:v>
                </c:pt>
                <c:pt idx="593">
                  <c:v>93.30403309203703</c:v>
                </c:pt>
                <c:pt idx="594">
                  <c:v>93.3169596690794</c:v>
                </c:pt>
                <c:pt idx="595">
                  <c:v>93.32988624612182</c:v>
                </c:pt>
                <c:pt idx="596">
                  <c:v>93.34281282316421</c:v>
                </c:pt>
                <c:pt idx="597">
                  <c:v>93.3557394002066</c:v>
                </c:pt>
                <c:pt idx="598">
                  <c:v>93.368665977249</c:v>
                </c:pt>
                <c:pt idx="599">
                  <c:v>93.38159255429139</c:v>
                </c:pt>
                <c:pt idx="600">
                  <c:v>93.39451913133378</c:v>
                </c:pt>
                <c:pt idx="601">
                  <c:v>93.40744570837617</c:v>
                </c:pt>
                <c:pt idx="602">
                  <c:v>93.42037228541857</c:v>
                </c:pt>
                <c:pt idx="603">
                  <c:v>93.43329886246096</c:v>
                </c:pt>
                <c:pt idx="604">
                  <c:v>93.44622543950335</c:v>
                </c:pt>
                <c:pt idx="605">
                  <c:v>93.45915201654574</c:v>
                </c:pt>
                <c:pt idx="606">
                  <c:v>93.47207859358814</c:v>
                </c:pt>
                <c:pt idx="607">
                  <c:v>93.48500517063053</c:v>
                </c:pt>
                <c:pt idx="608">
                  <c:v>93.49793174767292</c:v>
                </c:pt>
                <c:pt idx="609">
                  <c:v>93.51085832471531</c:v>
                </c:pt>
                <c:pt idx="610">
                  <c:v>93.52378490175771</c:v>
                </c:pt>
                <c:pt idx="611">
                  <c:v>93.5367114788001</c:v>
                </c:pt>
                <c:pt idx="612">
                  <c:v>93.5496380558425</c:v>
                </c:pt>
                <c:pt idx="613">
                  <c:v>93.56256463288489</c:v>
                </c:pt>
                <c:pt idx="614">
                  <c:v>93.57549120992728</c:v>
                </c:pt>
                <c:pt idx="615">
                  <c:v>93.58841778696967</c:v>
                </c:pt>
                <c:pt idx="616">
                  <c:v>93.60134436401206</c:v>
                </c:pt>
                <c:pt idx="617">
                  <c:v>93.61427094105445</c:v>
                </c:pt>
                <c:pt idx="618">
                  <c:v>93.62719751809685</c:v>
                </c:pt>
                <c:pt idx="619">
                  <c:v>93.64012409513924</c:v>
                </c:pt>
                <c:pt idx="620">
                  <c:v>93.65305067218164</c:v>
                </c:pt>
                <c:pt idx="621">
                  <c:v>93.66597724922403</c:v>
                </c:pt>
                <c:pt idx="622">
                  <c:v>93.67890382626642</c:v>
                </c:pt>
                <c:pt idx="623">
                  <c:v>93.69183040330881</c:v>
                </c:pt>
                <c:pt idx="624">
                  <c:v>93.7047569803512</c:v>
                </c:pt>
                <c:pt idx="625">
                  <c:v>93.7176835573936</c:v>
                </c:pt>
                <c:pt idx="626">
                  <c:v>93.73061013443599</c:v>
                </c:pt>
                <c:pt idx="627">
                  <c:v>93.74353671147838</c:v>
                </c:pt>
                <c:pt idx="628">
                  <c:v>93.75646328852077</c:v>
                </c:pt>
                <c:pt idx="629">
                  <c:v>93.76938986556317</c:v>
                </c:pt>
                <c:pt idx="630">
                  <c:v>93.78231644260556</c:v>
                </c:pt>
                <c:pt idx="631">
                  <c:v>93.79524301964795</c:v>
                </c:pt>
                <c:pt idx="632">
                  <c:v>93.80816959669035</c:v>
                </c:pt>
                <c:pt idx="633">
                  <c:v>93.82109617373274</c:v>
                </c:pt>
                <c:pt idx="634">
                  <c:v>93.83402275077513</c:v>
                </c:pt>
                <c:pt idx="635">
                  <c:v>93.84694932781752</c:v>
                </c:pt>
                <c:pt idx="636">
                  <c:v>93.85987590485992</c:v>
                </c:pt>
                <c:pt idx="637">
                  <c:v>93.87280248190231</c:v>
                </c:pt>
                <c:pt idx="638">
                  <c:v>93.8857290589447</c:v>
                </c:pt>
                <c:pt idx="639">
                  <c:v>93.8986556359871</c:v>
                </c:pt>
                <c:pt idx="640">
                  <c:v>93.91158221302949</c:v>
                </c:pt>
                <c:pt idx="641">
                  <c:v>93.92450879007188</c:v>
                </c:pt>
                <c:pt idx="642">
                  <c:v>93.93743536711427</c:v>
                </c:pt>
                <c:pt idx="643">
                  <c:v>93.95036194415667</c:v>
                </c:pt>
                <c:pt idx="644">
                  <c:v>93.96328852119906</c:v>
                </c:pt>
                <c:pt idx="645">
                  <c:v>93.97621509824145</c:v>
                </c:pt>
                <c:pt idx="646">
                  <c:v>93.98914167528384</c:v>
                </c:pt>
                <c:pt idx="647">
                  <c:v>94.00206825232624</c:v>
                </c:pt>
                <c:pt idx="648">
                  <c:v>94.01499482936863</c:v>
                </c:pt>
                <c:pt idx="649">
                  <c:v>94.02792140641102</c:v>
                </c:pt>
                <c:pt idx="650">
                  <c:v>94.04084798345342</c:v>
                </c:pt>
                <c:pt idx="651">
                  <c:v>94.05377456049581</c:v>
                </c:pt>
                <c:pt idx="652">
                  <c:v>94.0667011375382</c:v>
                </c:pt>
                <c:pt idx="653">
                  <c:v>94.0796277145806</c:v>
                </c:pt>
                <c:pt idx="654">
                  <c:v>94.09255429162298</c:v>
                </c:pt>
                <c:pt idx="655">
                  <c:v>94.10548086866538</c:v>
                </c:pt>
                <c:pt idx="656">
                  <c:v>94.11840744570777</c:v>
                </c:pt>
                <c:pt idx="657">
                  <c:v>94.13133402275017</c:v>
                </c:pt>
                <c:pt idx="658">
                  <c:v>94.14426059979255</c:v>
                </c:pt>
                <c:pt idx="659">
                  <c:v>94.15718717683495</c:v>
                </c:pt>
                <c:pt idx="660">
                  <c:v>94.17011375387734</c:v>
                </c:pt>
                <c:pt idx="661">
                  <c:v>94.18304033091974</c:v>
                </c:pt>
                <c:pt idx="662">
                  <c:v>94.19596690796213</c:v>
                </c:pt>
                <c:pt idx="663">
                  <c:v>94.20889348500452</c:v>
                </c:pt>
                <c:pt idx="664">
                  <c:v>94.22182006204691</c:v>
                </c:pt>
                <c:pt idx="665">
                  <c:v>94.23474663908931</c:v>
                </c:pt>
                <c:pt idx="666">
                  <c:v>94.2476732161317</c:v>
                </c:pt>
                <c:pt idx="667">
                  <c:v>94.2605997931741</c:v>
                </c:pt>
                <c:pt idx="668">
                  <c:v>94.27352637021648</c:v>
                </c:pt>
                <c:pt idx="669">
                  <c:v>94.28645294725888</c:v>
                </c:pt>
                <c:pt idx="670">
                  <c:v>94.29937952430127</c:v>
                </c:pt>
                <c:pt idx="671">
                  <c:v>94.31230610134367</c:v>
                </c:pt>
                <c:pt idx="672">
                  <c:v>94.32523267838606</c:v>
                </c:pt>
                <c:pt idx="673">
                  <c:v>94.33815925542845</c:v>
                </c:pt>
                <c:pt idx="674">
                  <c:v>94.35108583247084</c:v>
                </c:pt>
                <c:pt idx="675">
                  <c:v>94.36401240951323</c:v>
                </c:pt>
                <c:pt idx="676">
                  <c:v>94.37693898655563</c:v>
                </c:pt>
                <c:pt idx="677">
                  <c:v>94.38986556359802</c:v>
                </c:pt>
                <c:pt idx="678">
                  <c:v>94.40279214064041</c:v>
                </c:pt>
                <c:pt idx="679">
                  <c:v>94.41571871768281</c:v>
                </c:pt>
                <c:pt idx="680">
                  <c:v>94.4286452947252</c:v>
                </c:pt>
                <c:pt idx="681">
                  <c:v>94.4415718717676</c:v>
                </c:pt>
                <c:pt idx="682">
                  <c:v>94.45449844880998</c:v>
                </c:pt>
                <c:pt idx="683">
                  <c:v>94.46742502585237</c:v>
                </c:pt>
                <c:pt idx="684">
                  <c:v>94.48035160289477</c:v>
                </c:pt>
                <c:pt idx="685">
                  <c:v>94.49327817993716</c:v>
                </c:pt>
                <c:pt idx="686">
                  <c:v>94.50620475697955</c:v>
                </c:pt>
                <c:pt idx="687">
                  <c:v>94.51913133402195</c:v>
                </c:pt>
                <c:pt idx="688">
                  <c:v>94.53205791106434</c:v>
                </c:pt>
                <c:pt idx="689">
                  <c:v>94.54498448810673</c:v>
                </c:pt>
                <c:pt idx="690">
                  <c:v>94.55791106514912</c:v>
                </c:pt>
                <c:pt idx="691">
                  <c:v>94.57083764219152</c:v>
                </c:pt>
                <c:pt idx="692">
                  <c:v>94.58376421923391</c:v>
                </c:pt>
                <c:pt idx="693">
                  <c:v>94.5966907962763</c:v>
                </c:pt>
                <c:pt idx="694">
                  <c:v>94.6096173733187</c:v>
                </c:pt>
                <c:pt idx="695">
                  <c:v>94.62254395036109</c:v>
                </c:pt>
                <c:pt idx="696">
                  <c:v>94.63547052740348</c:v>
                </c:pt>
                <c:pt idx="697">
                  <c:v>94.64839710444588</c:v>
                </c:pt>
                <c:pt idx="698">
                  <c:v>94.66132368148826</c:v>
                </c:pt>
                <c:pt idx="699">
                  <c:v>94.67425025853066</c:v>
                </c:pt>
                <c:pt idx="700">
                  <c:v>94.68717683557306</c:v>
                </c:pt>
                <c:pt idx="701">
                  <c:v>94.70010341261544</c:v>
                </c:pt>
                <c:pt idx="702">
                  <c:v>94.71302998965784</c:v>
                </c:pt>
                <c:pt idx="703">
                  <c:v>94.72595656670023</c:v>
                </c:pt>
                <c:pt idx="704">
                  <c:v>94.73888314374263</c:v>
                </c:pt>
                <c:pt idx="705">
                  <c:v>94.75180972078501</c:v>
                </c:pt>
                <c:pt idx="706">
                  <c:v>94.76473629782741</c:v>
                </c:pt>
                <c:pt idx="707">
                  <c:v>94.7776628748698</c:v>
                </c:pt>
                <c:pt idx="708">
                  <c:v>94.7905894519122</c:v>
                </c:pt>
                <c:pt idx="709">
                  <c:v>94.80351602895459</c:v>
                </c:pt>
                <c:pt idx="710">
                  <c:v>94.81644260599698</c:v>
                </c:pt>
                <c:pt idx="711">
                  <c:v>94.82936918303938</c:v>
                </c:pt>
                <c:pt idx="712">
                  <c:v>94.84229576008177</c:v>
                </c:pt>
                <c:pt idx="713">
                  <c:v>94.85522233712416</c:v>
                </c:pt>
                <c:pt idx="714">
                  <c:v>94.86814891416655</c:v>
                </c:pt>
                <c:pt idx="715">
                  <c:v>94.88107549120894</c:v>
                </c:pt>
                <c:pt idx="716">
                  <c:v>94.89400206825134</c:v>
                </c:pt>
                <c:pt idx="717">
                  <c:v>94.90692864529373</c:v>
                </c:pt>
                <c:pt idx="718">
                  <c:v>94.91985522233612</c:v>
                </c:pt>
                <c:pt idx="719">
                  <c:v>94.93278179937851</c:v>
                </c:pt>
                <c:pt idx="720">
                  <c:v>94.94570837642091</c:v>
                </c:pt>
                <c:pt idx="721">
                  <c:v>94.9586349534633</c:v>
                </c:pt>
                <c:pt idx="722">
                  <c:v>94.9715615305057</c:v>
                </c:pt>
                <c:pt idx="723">
                  <c:v>94.98448810754809</c:v>
                </c:pt>
                <c:pt idx="724">
                  <c:v>94.99741468459048</c:v>
                </c:pt>
                <c:pt idx="725">
                  <c:v>95.01034126163287</c:v>
                </c:pt>
                <c:pt idx="726">
                  <c:v>95.02326783867527</c:v>
                </c:pt>
                <c:pt idx="727">
                  <c:v>95.03619441571765</c:v>
                </c:pt>
                <c:pt idx="728">
                  <c:v>95.04912099276005</c:v>
                </c:pt>
                <c:pt idx="729">
                  <c:v>95.06204756980244</c:v>
                </c:pt>
                <c:pt idx="730">
                  <c:v>95.07497414684484</c:v>
                </c:pt>
                <c:pt idx="731">
                  <c:v>95.08790072388723</c:v>
                </c:pt>
                <c:pt idx="732">
                  <c:v>95.10082730092962</c:v>
                </c:pt>
                <c:pt idx="733">
                  <c:v>95.11375387797201</c:v>
                </c:pt>
                <c:pt idx="734">
                  <c:v>95.12668045501441</c:v>
                </c:pt>
                <c:pt idx="735">
                  <c:v>95.1396070320568</c:v>
                </c:pt>
                <c:pt idx="736">
                  <c:v>95.15253360909919</c:v>
                </c:pt>
                <c:pt idx="737">
                  <c:v>95.16546018614159</c:v>
                </c:pt>
                <c:pt idx="738">
                  <c:v>95.17838676318398</c:v>
                </c:pt>
                <c:pt idx="739">
                  <c:v>95.19131334022637</c:v>
                </c:pt>
                <c:pt idx="740">
                  <c:v>95.20423991726876</c:v>
                </c:pt>
                <c:pt idx="741">
                  <c:v>95.21716649431115</c:v>
                </c:pt>
                <c:pt idx="742">
                  <c:v>95.23009307135355</c:v>
                </c:pt>
                <c:pt idx="743">
                  <c:v>95.24301964839594</c:v>
                </c:pt>
                <c:pt idx="744">
                  <c:v>95.25594622543834</c:v>
                </c:pt>
                <c:pt idx="745">
                  <c:v>95.26887280248073</c:v>
                </c:pt>
                <c:pt idx="746">
                  <c:v>95.28179937952312</c:v>
                </c:pt>
                <c:pt idx="747">
                  <c:v>95.29472595656551</c:v>
                </c:pt>
                <c:pt idx="748">
                  <c:v>95.30765253360791</c:v>
                </c:pt>
                <c:pt idx="749">
                  <c:v>95.3205791106503</c:v>
                </c:pt>
                <c:pt idx="750">
                  <c:v>95.3335056876927</c:v>
                </c:pt>
                <c:pt idx="751">
                  <c:v>95.34643226473508</c:v>
                </c:pt>
                <c:pt idx="752">
                  <c:v>95.35935884177748</c:v>
                </c:pt>
                <c:pt idx="753">
                  <c:v>95.37228541881987</c:v>
                </c:pt>
                <c:pt idx="754">
                  <c:v>95.38521199586226</c:v>
                </c:pt>
                <c:pt idx="755">
                  <c:v>95.39813857290466</c:v>
                </c:pt>
                <c:pt idx="756">
                  <c:v>95.41106514994704</c:v>
                </c:pt>
                <c:pt idx="757">
                  <c:v>95.42399172698944</c:v>
                </c:pt>
                <c:pt idx="758">
                  <c:v>95.43691830403183</c:v>
                </c:pt>
                <c:pt idx="759">
                  <c:v>95.44984488107422</c:v>
                </c:pt>
                <c:pt idx="760">
                  <c:v>95.46277145811662</c:v>
                </c:pt>
                <c:pt idx="761">
                  <c:v>95.47569803515901</c:v>
                </c:pt>
                <c:pt idx="762">
                  <c:v>95.4886246122014</c:v>
                </c:pt>
                <c:pt idx="763">
                  <c:v>95.5015511892438</c:v>
                </c:pt>
                <c:pt idx="764">
                  <c:v>95.51447776628619</c:v>
                </c:pt>
                <c:pt idx="765">
                  <c:v>95.52740434332858</c:v>
                </c:pt>
                <c:pt idx="766">
                  <c:v>95.54033092037097</c:v>
                </c:pt>
                <c:pt idx="767">
                  <c:v>95.55325749741337</c:v>
                </c:pt>
                <c:pt idx="768">
                  <c:v>95.56618407445576</c:v>
                </c:pt>
                <c:pt idx="769">
                  <c:v>95.57911065149815</c:v>
                </c:pt>
                <c:pt idx="770">
                  <c:v>95.59203722854055</c:v>
                </c:pt>
                <c:pt idx="771">
                  <c:v>95.60496380558294</c:v>
                </c:pt>
                <c:pt idx="772">
                  <c:v>95.61789038262533</c:v>
                </c:pt>
                <c:pt idx="773">
                  <c:v>95.63081695966773</c:v>
                </c:pt>
                <c:pt idx="774">
                  <c:v>95.64374353671012</c:v>
                </c:pt>
                <c:pt idx="775">
                  <c:v>95.65667011375251</c:v>
                </c:pt>
                <c:pt idx="776">
                  <c:v>95.6695966907949</c:v>
                </c:pt>
                <c:pt idx="777">
                  <c:v>95.6825232678373</c:v>
                </c:pt>
                <c:pt idx="778">
                  <c:v>95.69544984487969</c:v>
                </c:pt>
                <c:pt idx="779">
                  <c:v>95.70837642192208</c:v>
                </c:pt>
                <c:pt idx="780">
                  <c:v>95.72130299896448</c:v>
                </c:pt>
                <c:pt idx="781">
                  <c:v>95.73422957600686</c:v>
                </c:pt>
                <c:pt idx="782">
                  <c:v>95.74715615304926</c:v>
                </c:pt>
                <c:pt idx="783">
                  <c:v>95.76008273009165</c:v>
                </c:pt>
                <c:pt idx="784">
                  <c:v>95.77300930713405</c:v>
                </c:pt>
                <c:pt idx="785">
                  <c:v>95.78593588417644</c:v>
                </c:pt>
                <c:pt idx="786">
                  <c:v>95.79886246121883</c:v>
                </c:pt>
                <c:pt idx="787">
                  <c:v>95.81178903826122</c:v>
                </c:pt>
                <c:pt idx="788">
                  <c:v>95.82471561530361</c:v>
                </c:pt>
                <c:pt idx="789">
                  <c:v>95.83764219234601</c:v>
                </c:pt>
                <c:pt idx="790">
                  <c:v>95.8505687693884</c:v>
                </c:pt>
                <c:pt idx="791">
                  <c:v>95.8634953464308</c:v>
                </c:pt>
                <c:pt idx="792">
                  <c:v>95.87642192347319</c:v>
                </c:pt>
                <c:pt idx="793">
                  <c:v>95.88934850051558</c:v>
                </c:pt>
                <c:pt idx="794">
                  <c:v>95.90227507755797</c:v>
                </c:pt>
                <c:pt idx="795">
                  <c:v>95.91520165460036</c:v>
                </c:pt>
                <c:pt idx="796">
                  <c:v>95.92812823164275</c:v>
                </c:pt>
                <c:pt idx="797">
                  <c:v>95.94105480868515</c:v>
                </c:pt>
                <c:pt idx="798">
                  <c:v>95.95398138572754</c:v>
                </c:pt>
                <c:pt idx="799">
                  <c:v>95.96690796276994</c:v>
                </c:pt>
                <c:pt idx="800">
                  <c:v>95.97983453981233</c:v>
                </c:pt>
                <c:pt idx="801">
                  <c:v>95.99276111685472</c:v>
                </c:pt>
                <c:pt idx="802">
                  <c:v>96.00568769389711</c:v>
                </c:pt>
                <c:pt idx="803">
                  <c:v>96.0186142709395</c:v>
                </c:pt>
                <c:pt idx="804">
                  <c:v>96.0315408479819</c:v>
                </c:pt>
                <c:pt idx="805">
                  <c:v>96.0444674250243</c:v>
                </c:pt>
                <c:pt idx="806">
                  <c:v>96.05739400206669</c:v>
                </c:pt>
                <c:pt idx="807">
                  <c:v>96.07032057910908</c:v>
                </c:pt>
                <c:pt idx="808">
                  <c:v>96.08324715615147</c:v>
                </c:pt>
                <c:pt idx="809">
                  <c:v>96.09617373319386</c:v>
                </c:pt>
                <c:pt idx="810">
                  <c:v>96.10910031023626</c:v>
                </c:pt>
                <c:pt idx="811">
                  <c:v>96.12202688727865</c:v>
                </c:pt>
                <c:pt idx="812">
                  <c:v>96.13495346432104</c:v>
                </c:pt>
                <c:pt idx="813">
                  <c:v>96.14788004136343</c:v>
                </c:pt>
                <c:pt idx="814">
                  <c:v>96.16080661840583</c:v>
                </c:pt>
                <c:pt idx="815">
                  <c:v>96.17373319544822</c:v>
                </c:pt>
                <c:pt idx="816">
                  <c:v>96.18665977249061</c:v>
                </c:pt>
                <c:pt idx="817">
                  <c:v>96.19958634953301</c:v>
                </c:pt>
                <c:pt idx="818">
                  <c:v>96.2125129265754</c:v>
                </c:pt>
                <c:pt idx="819">
                  <c:v>96.22543950361779</c:v>
                </c:pt>
                <c:pt idx="820">
                  <c:v>96.23836608066018</c:v>
                </c:pt>
                <c:pt idx="821">
                  <c:v>96.25129265770257</c:v>
                </c:pt>
                <c:pt idx="822">
                  <c:v>96.26421923474497</c:v>
                </c:pt>
                <c:pt idx="823">
                  <c:v>96.27714581178736</c:v>
                </c:pt>
                <c:pt idx="824">
                  <c:v>96.29007238882976</c:v>
                </c:pt>
                <c:pt idx="825">
                  <c:v>96.30299896587214</c:v>
                </c:pt>
                <c:pt idx="826">
                  <c:v>96.31592554291454</c:v>
                </c:pt>
                <c:pt idx="827">
                  <c:v>96.32885211995693</c:v>
                </c:pt>
                <c:pt idx="828">
                  <c:v>96.34177869699933</c:v>
                </c:pt>
                <c:pt idx="829">
                  <c:v>96.35470527404172</c:v>
                </c:pt>
                <c:pt idx="830">
                  <c:v>96.36763185108411</c:v>
                </c:pt>
                <c:pt idx="831">
                  <c:v>96.38055842812651</c:v>
                </c:pt>
                <c:pt idx="832">
                  <c:v>96.3934850051689</c:v>
                </c:pt>
                <c:pt idx="833">
                  <c:v>96.4064115822113</c:v>
                </c:pt>
                <c:pt idx="834">
                  <c:v>96.41933815925368</c:v>
                </c:pt>
                <c:pt idx="835">
                  <c:v>96.43226473629607</c:v>
                </c:pt>
                <c:pt idx="836">
                  <c:v>96.44519131333847</c:v>
                </c:pt>
                <c:pt idx="837">
                  <c:v>96.45811789038086</c:v>
                </c:pt>
                <c:pt idx="838">
                  <c:v>96.47104446742325</c:v>
                </c:pt>
                <c:pt idx="839">
                  <c:v>96.48397104446565</c:v>
                </c:pt>
                <c:pt idx="840">
                  <c:v>96.49689762150804</c:v>
                </c:pt>
                <c:pt idx="841">
                  <c:v>96.50982419855043</c:v>
                </c:pt>
                <c:pt idx="842">
                  <c:v>96.52275077559283</c:v>
                </c:pt>
                <c:pt idx="843">
                  <c:v>96.53567735263522</c:v>
                </c:pt>
                <c:pt idx="844">
                  <c:v>96.5486039296776</c:v>
                </c:pt>
                <c:pt idx="845">
                  <c:v>96.56153050672</c:v>
                </c:pt>
                <c:pt idx="846">
                  <c:v>96.5744570837624</c:v>
                </c:pt>
                <c:pt idx="847">
                  <c:v>96.58738366080478</c:v>
                </c:pt>
                <c:pt idx="848">
                  <c:v>96.60031023784718</c:v>
                </c:pt>
                <c:pt idx="849">
                  <c:v>96.61323681488957</c:v>
                </c:pt>
                <c:pt idx="850">
                  <c:v>96.62616339193197</c:v>
                </c:pt>
                <c:pt idx="851">
                  <c:v>96.63908996897436</c:v>
                </c:pt>
                <c:pt idx="852">
                  <c:v>96.65201654601675</c:v>
                </c:pt>
                <c:pt idx="853">
                  <c:v>96.66494312305915</c:v>
                </c:pt>
                <c:pt idx="854">
                  <c:v>96.67786970010154</c:v>
                </c:pt>
                <c:pt idx="855">
                  <c:v>96.69079627714393</c:v>
                </c:pt>
                <c:pt idx="856">
                  <c:v>96.70372285418632</c:v>
                </c:pt>
                <c:pt idx="857">
                  <c:v>96.7166494312287</c:v>
                </c:pt>
                <c:pt idx="858">
                  <c:v>96.72957600827111</c:v>
                </c:pt>
                <c:pt idx="859">
                  <c:v>96.7425025853135</c:v>
                </c:pt>
                <c:pt idx="860">
                  <c:v>96.7554291623559</c:v>
                </c:pt>
                <c:pt idx="861">
                  <c:v>96.76835573939828</c:v>
                </c:pt>
                <c:pt idx="862">
                  <c:v>96.78128231644068</c:v>
                </c:pt>
                <c:pt idx="863">
                  <c:v>96.79420889348307</c:v>
                </c:pt>
                <c:pt idx="864">
                  <c:v>96.80713547052547</c:v>
                </c:pt>
                <c:pt idx="865">
                  <c:v>96.82006204756786</c:v>
                </c:pt>
                <c:pt idx="866">
                  <c:v>96.83298862461025</c:v>
                </c:pt>
                <c:pt idx="867">
                  <c:v>96.84591520165264</c:v>
                </c:pt>
                <c:pt idx="868">
                  <c:v>96.85884177869504</c:v>
                </c:pt>
                <c:pt idx="869">
                  <c:v>96.87176835573743</c:v>
                </c:pt>
                <c:pt idx="870">
                  <c:v>96.88469493277982</c:v>
                </c:pt>
                <c:pt idx="871">
                  <c:v>96.8976215098222</c:v>
                </c:pt>
                <c:pt idx="872">
                  <c:v>96.91054808686461</c:v>
                </c:pt>
                <c:pt idx="873">
                  <c:v>96.923474663907</c:v>
                </c:pt>
                <c:pt idx="874">
                  <c:v>96.9364012409494</c:v>
                </c:pt>
                <c:pt idx="875">
                  <c:v>96.94932781799179</c:v>
                </c:pt>
                <c:pt idx="876">
                  <c:v>96.96225439503417</c:v>
                </c:pt>
                <c:pt idx="877">
                  <c:v>96.97518097207657</c:v>
                </c:pt>
                <c:pt idx="878">
                  <c:v>96.98810754911896</c:v>
                </c:pt>
                <c:pt idx="879">
                  <c:v>97.00103412616136</c:v>
                </c:pt>
                <c:pt idx="880">
                  <c:v>97.01396070320375</c:v>
                </c:pt>
                <c:pt idx="881">
                  <c:v>97.02688728024614</c:v>
                </c:pt>
                <c:pt idx="882">
                  <c:v>97.03981385728854</c:v>
                </c:pt>
                <c:pt idx="883">
                  <c:v>97.05274043433093</c:v>
                </c:pt>
                <c:pt idx="884">
                  <c:v>97.06566701137332</c:v>
                </c:pt>
                <c:pt idx="885">
                  <c:v>97.07859358841571</c:v>
                </c:pt>
                <c:pt idx="886">
                  <c:v>97.0915201654581</c:v>
                </c:pt>
                <c:pt idx="887">
                  <c:v>97.1044467425005</c:v>
                </c:pt>
                <c:pt idx="888">
                  <c:v>97.11737331954289</c:v>
                </c:pt>
                <c:pt idx="889">
                  <c:v>97.13029989658529</c:v>
                </c:pt>
                <c:pt idx="890">
                  <c:v>97.14322647362767</c:v>
                </c:pt>
                <c:pt idx="891">
                  <c:v>97.15615305067007</c:v>
                </c:pt>
                <c:pt idx="892">
                  <c:v>97.16907962771246</c:v>
                </c:pt>
                <c:pt idx="893">
                  <c:v>97.18200620475486</c:v>
                </c:pt>
                <c:pt idx="894">
                  <c:v>97.19493278179724</c:v>
                </c:pt>
                <c:pt idx="895">
                  <c:v>97.20785935883964</c:v>
                </c:pt>
                <c:pt idx="896">
                  <c:v>97.22078593588203</c:v>
                </c:pt>
                <c:pt idx="897">
                  <c:v>97.23371251292443</c:v>
                </c:pt>
                <c:pt idx="898">
                  <c:v>97.2466390899668</c:v>
                </c:pt>
                <c:pt idx="899">
                  <c:v>97.2595656670092</c:v>
                </c:pt>
                <c:pt idx="900">
                  <c:v>97.27249224405161</c:v>
                </c:pt>
                <c:pt idx="901">
                  <c:v>97.285418821094</c:v>
                </c:pt>
                <c:pt idx="902">
                  <c:v>97.29834539813639</c:v>
                </c:pt>
                <c:pt idx="903">
                  <c:v>97.31127197517878</c:v>
                </c:pt>
                <c:pt idx="904">
                  <c:v>97.32419855222118</c:v>
                </c:pt>
                <c:pt idx="905">
                  <c:v>97.33712512926356</c:v>
                </c:pt>
                <c:pt idx="906">
                  <c:v>97.35005170630596</c:v>
                </c:pt>
                <c:pt idx="907">
                  <c:v>97.36297828334835</c:v>
                </c:pt>
                <c:pt idx="908">
                  <c:v>97.37590486039075</c:v>
                </c:pt>
                <c:pt idx="909">
                  <c:v>97.38883143743314</c:v>
                </c:pt>
                <c:pt idx="910">
                  <c:v>97.40175801447553</c:v>
                </c:pt>
                <c:pt idx="911">
                  <c:v>97.4146845915179</c:v>
                </c:pt>
                <c:pt idx="912">
                  <c:v>97.42761116856031</c:v>
                </c:pt>
                <c:pt idx="913">
                  <c:v>97.4405377456027</c:v>
                </c:pt>
                <c:pt idx="914">
                  <c:v>97.4534643226451</c:v>
                </c:pt>
                <c:pt idx="915">
                  <c:v>97.4663908996875</c:v>
                </c:pt>
                <c:pt idx="916">
                  <c:v>97.47931747672989</c:v>
                </c:pt>
                <c:pt idx="917">
                  <c:v>97.49224405377228</c:v>
                </c:pt>
                <c:pt idx="918">
                  <c:v>97.50517063081467</c:v>
                </c:pt>
                <c:pt idx="919">
                  <c:v>97.51809720785707</c:v>
                </c:pt>
                <c:pt idx="920">
                  <c:v>97.53102378489946</c:v>
                </c:pt>
                <c:pt idx="921">
                  <c:v>97.54395036194185</c:v>
                </c:pt>
                <c:pt idx="922">
                  <c:v>97.55687693898425</c:v>
                </c:pt>
                <c:pt idx="923">
                  <c:v>97.56980351602664</c:v>
                </c:pt>
                <c:pt idx="924">
                  <c:v>97.58273009306903</c:v>
                </c:pt>
                <c:pt idx="925">
                  <c:v>97.59565667011142</c:v>
                </c:pt>
                <c:pt idx="926">
                  <c:v>97.60858324715382</c:v>
                </c:pt>
                <c:pt idx="927">
                  <c:v>97.62150982419621</c:v>
                </c:pt>
                <c:pt idx="928">
                  <c:v>97.6344364012386</c:v>
                </c:pt>
                <c:pt idx="929">
                  <c:v>97.64736297828099</c:v>
                </c:pt>
                <c:pt idx="930">
                  <c:v>97.66028955532338</c:v>
                </c:pt>
                <c:pt idx="931">
                  <c:v>97.67321613236578</c:v>
                </c:pt>
                <c:pt idx="932">
                  <c:v>97.68614270940817</c:v>
                </c:pt>
                <c:pt idx="933">
                  <c:v>97.69906928645057</c:v>
                </c:pt>
                <c:pt idx="934">
                  <c:v>97.71199586349295</c:v>
                </c:pt>
                <c:pt idx="935">
                  <c:v>97.72492244053535</c:v>
                </c:pt>
                <c:pt idx="936">
                  <c:v>97.73784901757774</c:v>
                </c:pt>
                <c:pt idx="937">
                  <c:v>97.75077559462014</c:v>
                </c:pt>
                <c:pt idx="938">
                  <c:v>97.76370217166253</c:v>
                </c:pt>
                <c:pt idx="939">
                  <c:v>97.77662874870492</c:v>
                </c:pt>
                <c:pt idx="940">
                  <c:v>97.7895553257473</c:v>
                </c:pt>
                <c:pt idx="941">
                  <c:v>97.80248190278971</c:v>
                </c:pt>
                <c:pt idx="942">
                  <c:v>97.8154084798321</c:v>
                </c:pt>
                <c:pt idx="943">
                  <c:v>97.82833505687449</c:v>
                </c:pt>
                <c:pt idx="944">
                  <c:v>97.84126163391688</c:v>
                </c:pt>
                <c:pt idx="945">
                  <c:v>97.85418821095928</c:v>
                </c:pt>
                <c:pt idx="946">
                  <c:v>97.86711478800167</c:v>
                </c:pt>
                <c:pt idx="947">
                  <c:v>97.88004136504406</c:v>
                </c:pt>
                <c:pt idx="948">
                  <c:v>97.89296794208646</c:v>
                </c:pt>
                <c:pt idx="949">
                  <c:v>97.90589451912885</c:v>
                </c:pt>
                <c:pt idx="950">
                  <c:v>97.91882109617124</c:v>
                </c:pt>
                <c:pt idx="951">
                  <c:v>97.93174767321363</c:v>
                </c:pt>
                <c:pt idx="952">
                  <c:v>97.94467425025602</c:v>
                </c:pt>
                <c:pt idx="953">
                  <c:v>97.95760082729842</c:v>
                </c:pt>
                <c:pt idx="954">
                  <c:v>97.9705274043408</c:v>
                </c:pt>
                <c:pt idx="955">
                  <c:v>97.9834539813832</c:v>
                </c:pt>
                <c:pt idx="956">
                  <c:v>97.9963805584256</c:v>
                </c:pt>
                <c:pt idx="957">
                  <c:v>98.00930713546799</c:v>
                </c:pt>
                <c:pt idx="958">
                  <c:v>98.02223371251038</c:v>
                </c:pt>
                <c:pt idx="959">
                  <c:v>98.03516028955277</c:v>
                </c:pt>
                <c:pt idx="960">
                  <c:v>98.04808686659517</c:v>
                </c:pt>
                <c:pt idx="961">
                  <c:v>98.06101344363756</c:v>
                </c:pt>
                <c:pt idx="962">
                  <c:v>98.07394002067996</c:v>
                </c:pt>
                <c:pt idx="963">
                  <c:v>98.08686659772235</c:v>
                </c:pt>
                <c:pt idx="964">
                  <c:v>98.09979317476474</c:v>
                </c:pt>
                <c:pt idx="965">
                  <c:v>98.11271975180713</c:v>
                </c:pt>
                <c:pt idx="966">
                  <c:v>98.12564632884953</c:v>
                </c:pt>
                <c:pt idx="967">
                  <c:v>98.13857290589192</c:v>
                </c:pt>
                <c:pt idx="968">
                  <c:v>98.15149948293431</c:v>
                </c:pt>
                <c:pt idx="969">
                  <c:v>98.1644260599767</c:v>
                </c:pt>
                <c:pt idx="970">
                  <c:v>98.1773526370191</c:v>
                </c:pt>
                <c:pt idx="971">
                  <c:v>98.19027921406149</c:v>
                </c:pt>
                <c:pt idx="972">
                  <c:v>98.20320579110388</c:v>
                </c:pt>
                <c:pt idx="973">
                  <c:v>98.21613236814627</c:v>
                </c:pt>
                <c:pt idx="974">
                  <c:v>98.22905894518867</c:v>
                </c:pt>
                <c:pt idx="975">
                  <c:v>98.24198552223106</c:v>
                </c:pt>
                <c:pt idx="976">
                  <c:v>98.25491209927345</c:v>
                </c:pt>
                <c:pt idx="977">
                  <c:v>98.26783867631584</c:v>
                </c:pt>
                <c:pt idx="978">
                  <c:v>98.28076525335824</c:v>
                </c:pt>
                <c:pt idx="979">
                  <c:v>98.29369183040063</c:v>
                </c:pt>
                <c:pt idx="980">
                  <c:v>98.30661840744303</c:v>
                </c:pt>
                <c:pt idx="981">
                  <c:v>98.31954498448541</c:v>
                </c:pt>
                <c:pt idx="982">
                  <c:v>98.33247156152781</c:v>
                </c:pt>
                <c:pt idx="983">
                  <c:v>98.3453981385702</c:v>
                </c:pt>
                <c:pt idx="984">
                  <c:v>98.3583247156126</c:v>
                </c:pt>
                <c:pt idx="985">
                  <c:v>98.37125129265499</c:v>
                </c:pt>
                <c:pt idx="986">
                  <c:v>98.38417786969738</c:v>
                </c:pt>
                <c:pt idx="987">
                  <c:v>98.39710444673977</c:v>
                </c:pt>
                <c:pt idx="988">
                  <c:v>98.41003102378217</c:v>
                </c:pt>
                <c:pt idx="989">
                  <c:v>98.42295760082456</c:v>
                </c:pt>
                <c:pt idx="990">
                  <c:v>98.43588417786695</c:v>
                </c:pt>
                <c:pt idx="991">
                  <c:v>98.44881075490934</c:v>
                </c:pt>
                <c:pt idx="992">
                  <c:v>98.46173733195174</c:v>
                </c:pt>
                <c:pt idx="993">
                  <c:v>98.47466390899413</c:v>
                </c:pt>
                <c:pt idx="994">
                  <c:v>98.48759048603652</c:v>
                </c:pt>
                <c:pt idx="995">
                  <c:v>98.50051706307891</c:v>
                </c:pt>
                <c:pt idx="996">
                  <c:v>98.5134436401213</c:v>
                </c:pt>
                <c:pt idx="997">
                  <c:v>98.5263702171637</c:v>
                </c:pt>
                <c:pt idx="998">
                  <c:v>98.5392967942061</c:v>
                </c:pt>
                <c:pt idx="999">
                  <c:v>98.55222337124848</c:v>
                </c:pt>
                <c:pt idx="1000">
                  <c:v>98.56514994829088</c:v>
                </c:pt>
                <c:pt idx="1001">
                  <c:v>98.57807652533327</c:v>
                </c:pt>
                <c:pt idx="1002">
                  <c:v>98.59100310237566</c:v>
                </c:pt>
                <c:pt idx="1003">
                  <c:v>98.60392967941805</c:v>
                </c:pt>
                <c:pt idx="1004">
                  <c:v>98.61685625646045</c:v>
                </c:pt>
                <c:pt idx="1005">
                  <c:v>98.62978283350284</c:v>
                </c:pt>
                <c:pt idx="1006">
                  <c:v>98.64270941054524</c:v>
                </c:pt>
                <c:pt idx="1007">
                  <c:v>98.65563598758763</c:v>
                </c:pt>
                <c:pt idx="1008">
                  <c:v>98.66856256463002</c:v>
                </c:pt>
                <c:pt idx="1009">
                  <c:v>98.68148914167241</c:v>
                </c:pt>
                <c:pt idx="1010">
                  <c:v>98.69441571871481</c:v>
                </c:pt>
                <c:pt idx="1011">
                  <c:v>98.7073422957572</c:v>
                </c:pt>
                <c:pt idx="1012">
                  <c:v>98.72026887279959</c:v>
                </c:pt>
                <c:pt idx="1013">
                  <c:v>98.73319544984198</c:v>
                </c:pt>
                <c:pt idx="1014">
                  <c:v>98.74612202688438</c:v>
                </c:pt>
                <c:pt idx="1015">
                  <c:v>98.75904860392677</c:v>
                </c:pt>
                <c:pt idx="1016">
                  <c:v>98.77197518096916</c:v>
                </c:pt>
                <c:pt idx="1017">
                  <c:v>98.78490175801155</c:v>
                </c:pt>
                <c:pt idx="1018">
                  <c:v>98.79782833505395</c:v>
                </c:pt>
                <c:pt idx="1019">
                  <c:v>98.81075491209634</c:v>
                </c:pt>
                <c:pt idx="1020">
                  <c:v>98.82368148913873</c:v>
                </c:pt>
                <c:pt idx="1021">
                  <c:v>98.83660806618113</c:v>
                </c:pt>
                <c:pt idx="1022">
                  <c:v>98.84953464322352</c:v>
                </c:pt>
                <c:pt idx="1023">
                  <c:v>98.86246122026591</c:v>
                </c:pt>
                <c:pt idx="1024">
                  <c:v>98.87538779730831</c:v>
                </c:pt>
                <c:pt idx="1025">
                  <c:v>98.8883143743507</c:v>
                </c:pt>
                <c:pt idx="1026">
                  <c:v>98.9012409513931</c:v>
                </c:pt>
                <c:pt idx="1027">
                  <c:v>98.91416752843548</c:v>
                </c:pt>
                <c:pt idx="1028">
                  <c:v>98.92709410547787</c:v>
                </c:pt>
                <c:pt idx="1029">
                  <c:v>98.94002068252027</c:v>
                </c:pt>
                <c:pt idx="1030">
                  <c:v>98.95294725956266</c:v>
                </c:pt>
                <c:pt idx="1031">
                  <c:v>98.96587383660506</c:v>
                </c:pt>
                <c:pt idx="1032">
                  <c:v>98.97880041364745</c:v>
                </c:pt>
                <c:pt idx="1033">
                  <c:v>98.99172699068984</c:v>
                </c:pt>
                <c:pt idx="1034">
                  <c:v>99.00465356773223</c:v>
                </c:pt>
                <c:pt idx="1035">
                  <c:v>99.01758014477463</c:v>
                </c:pt>
                <c:pt idx="1036">
                  <c:v>99.030506721817</c:v>
                </c:pt>
                <c:pt idx="1037">
                  <c:v>99.04343329885941</c:v>
                </c:pt>
                <c:pt idx="1038">
                  <c:v>99.0563598759018</c:v>
                </c:pt>
                <c:pt idx="1039">
                  <c:v>99.0692864529442</c:v>
                </c:pt>
                <c:pt idx="1040">
                  <c:v>99.0822130299866</c:v>
                </c:pt>
                <c:pt idx="1041">
                  <c:v>99.09513960702898</c:v>
                </c:pt>
                <c:pt idx="1042">
                  <c:v>99.10806618407138</c:v>
                </c:pt>
                <c:pt idx="1043">
                  <c:v>99.12099276111377</c:v>
                </c:pt>
                <c:pt idx="1044">
                  <c:v>99.13391933815616</c:v>
                </c:pt>
                <c:pt idx="1045">
                  <c:v>99.14684591519855</c:v>
                </c:pt>
                <c:pt idx="1046">
                  <c:v>99.15977249224095</c:v>
                </c:pt>
                <c:pt idx="1047">
                  <c:v>99.17269906928334</c:v>
                </c:pt>
                <c:pt idx="1048">
                  <c:v>99.18562564632573</c:v>
                </c:pt>
                <c:pt idx="1049">
                  <c:v>99.19855222336813</c:v>
                </c:pt>
                <c:pt idx="1050">
                  <c:v>99.21147880041052</c:v>
                </c:pt>
                <c:pt idx="1051">
                  <c:v>99.22440537745291</c:v>
                </c:pt>
                <c:pt idx="1052">
                  <c:v>99.2373319544953</c:v>
                </c:pt>
                <c:pt idx="1053">
                  <c:v>99.2502585315377</c:v>
                </c:pt>
                <c:pt idx="1054">
                  <c:v>99.26318510858009</c:v>
                </c:pt>
                <c:pt idx="1055">
                  <c:v>99.27611168562248</c:v>
                </c:pt>
                <c:pt idx="1056">
                  <c:v>99.28903826266487</c:v>
                </c:pt>
                <c:pt idx="1057">
                  <c:v>99.30196483970726</c:v>
                </c:pt>
                <c:pt idx="1058">
                  <c:v>99.31489141674966</c:v>
                </c:pt>
                <c:pt idx="1059">
                  <c:v>99.32781799379205</c:v>
                </c:pt>
                <c:pt idx="1060">
                  <c:v>99.34074457083445</c:v>
                </c:pt>
                <c:pt idx="1061">
                  <c:v>99.35367114787684</c:v>
                </c:pt>
                <c:pt idx="1062">
                  <c:v>99.36659772491923</c:v>
                </c:pt>
                <c:pt idx="1063">
                  <c:v>99.37952430196162</c:v>
                </c:pt>
                <c:pt idx="1064">
                  <c:v>99.39245087900402</c:v>
                </c:pt>
                <c:pt idx="1065">
                  <c:v>99.40537745604641</c:v>
                </c:pt>
                <c:pt idx="1066">
                  <c:v>99.4183040330888</c:v>
                </c:pt>
                <c:pt idx="1067">
                  <c:v>99.4312306101312</c:v>
                </c:pt>
                <c:pt idx="1068">
                  <c:v>99.44415718717358</c:v>
                </c:pt>
                <c:pt idx="1069">
                  <c:v>99.45708376421598</c:v>
                </c:pt>
                <c:pt idx="1070">
                  <c:v>99.47001034125837</c:v>
                </c:pt>
                <c:pt idx="1071">
                  <c:v>99.48293691830077</c:v>
                </c:pt>
                <c:pt idx="1072">
                  <c:v>99.49586349534315</c:v>
                </c:pt>
                <c:pt idx="1073">
                  <c:v>99.50879007238555</c:v>
                </c:pt>
                <c:pt idx="1074">
                  <c:v>99.52171664942794</c:v>
                </c:pt>
                <c:pt idx="1075">
                  <c:v>99.53464322647033</c:v>
                </c:pt>
                <c:pt idx="1076">
                  <c:v>99.54756980351272</c:v>
                </c:pt>
                <c:pt idx="1077">
                  <c:v>99.56049638055512</c:v>
                </c:pt>
                <c:pt idx="1078">
                  <c:v>99.57342295759751</c:v>
                </c:pt>
                <c:pt idx="1079">
                  <c:v>99.58634953463991</c:v>
                </c:pt>
                <c:pt idx="1080">
                  <c:v>99.5992761116823</c:v>
                </c:pt>
                <c:pt idx="1081">
                  <c:v>99.61220268872469</c:v>
                </c:pt>
                <c:pt idx="1082">
                  <c:v>99.62512926576708</c:v>
                </c:pt>
                <c:pt idx="1083">
                  <c:v>99.63805584280948</c:v>
                </c:pt>
                <c:pt idx="1084">
                  <c:v>99.65098241985187</c:v>
                </c:pt>
                <c:pt idx="1085">
                  <c:v>99.66390899689426</c:v>
                </c:pt>
                <c:pt idx="1086">
                  <c:v>99.67683557393666</c:v>
                </c:pt>
                <c:pt idx="1087">
                  <c:v>99.68976215097905</c:v>
                </c:pt>
                <c:pt idx="1088">
                  <c:v>99.70268872802144</c:v>
                </c:pt>
                <c:pt idx="1089">
                  <c:v>99.71561530506383</c:v>
                </c:pt>
                <c:pt idx="1090">
                  <c:v>99.72854188210623</c:v>
                </c:pt>
                <c:pt idx="1091">
                  <c:v>99.7414684591486</c:v>
                </c:pt>
                <c:pt idx="1092">
                  <c:v>99.75439503619101</c:v>
                </c:pt>
                <c:pt idx="1093">
                  <c:v>99.7673216132334</c:v>
                </c:pt>
                <c:pt idx="1094">
                  <c:v>99.7802481902758</c:v>
                </c:pt>
                <c:pt idx="1095">
                  <c:v>99.7931747673182</c:v>
                </c:pt>
                <c:pt idx="1096">
                  <c:v>99.80610134436058</c:v>
                </c:pt>
                <c:pt idx="1097">
                  <c:v>99.81902792140297</c:v>
                </c:pt>
                <c:pt idx="1098">
                  <c:v>99.83195449844536</c:v>
                </c:pt>
                <c:pt idx="1099">
                  <c:v>99.84488107548776</c:v>
                </c:pt>
                <c:pt idx="1100">
                  <c:v>99.85780765253016</c:v>
                </c:pt>
                <c:pt idx="1101">
                  <c:v>99.87073422957255</c:v>
                </c:pt>
                <c:pt idx="1102">
                  <c:v>99.88366080661494</c:v>
                </c:pt>
                <c:pt idx="1103">
                  <c:v>99.89658738365733</c:v>
                </c:pt>
                <c:pt idx="1104">
                  <c:v>99.90951396069972</c:v>
                </c:pt>
                <c:pt idx="1105">
                  <c:v>99.92244053774212</c:v>
                </c:pt>
                <c:pt idx="1106">
                  <c:v>99.93536711478451</c:v>
                </c:pt>
                <c:pt idx="1107">
                  <c:v>99.9482936918269</c:v>
                </c:pt>
                <c:pt idx="1108">
                  <c:v>99.9612202688693</c:v>
                </c:pt>
                <c:pt idx="1109">
                  <c:v>99.9741468459117</c:v>
                </c:pt>
                <c:pt idx="1110">
                  <c:v>99.98707342295408</c:v>
                </c:pt>
                <c:pt idx="1111">
                  <c:v>99.99999999999647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yVal>
            <c:numRef>
              <c:f>kaiju_sc1winp4r2.out.summary!$A$3:$A$1355</c:f>
              <c:numCache>
                <c:formatCode>General</c:formatCode>
                <c:ptCount val="1353"/>
                <c:pt idx="0">
                  <c:v>18.97341151899751</c:v>
                </c:pt>
                <c:pt idx="1">
                  <c:v>24.60438589444935</c:v>
                </c:pt>
                <c:pt idx="2">
                  <c:v>29.52044340910916</c:v>
                </c:pt>
                <c:pt idx="3">
                  <c:v>33.40830588802312</c:v>
                </c:pt>
                <c:pt idx="4">
                  <c:v>36.20371114145714</c:v>
                </c:pt>
                <c:pt idx="5">
                  <c:v>37.95485581171178</c:v>
                </c:pt>
                <c:pt idx="6">
                  <c:v>39.59354164993171</c:v>
                </c:pt>
                <c:pt idx="7">
                  <c:v>40.63780223311109</c:v>
                </c:pt>
                <c:pt idx="8">
                  <c:v>41.57763675797252</c:v>
                </c:pt>
                <c:pt idx="9">
                  <c:v>42.49337296168366</c:v>
                </c:pt>
                <c:pt idx="10">
                  <c:v>43.39304361796128</c:v>
                </c:pt>
                <c:pt idx="11">
                  <c:v>44.25255040565506</c:v>
                </c:pt>
                <c:pt idx="12">
                  <c:v>45.0558277773315</c:v>
                </c:pt>
                <c:pt idx="13">
                  <c:v>45.85107237529117</c:v>
                </c:pt>
                <c:pt idx="14">
                  <c:v>46.62221865210055</c:v>
                </c:pt>
                <c:pt idx="15">
                  <c:v>47.34516828660935</c:v>
                </c:pt>
                <c:pt idx="16">
                  <c:v>48.06008514740138</c:v>
                </c:pt>
                <c:pt idx="17">
                  <c:v>48.77500200819341</c:v>
                </c:pt>
                <c:pt idx="18">
                  <c:v>49.47385332155191</c:v>
                </c:pt>
                <c:pt idx="19">
                  <c:v>50.1325407663266</c:v>
                </c:pt>
                <c:pt idx="20">
                  <c:v>50.77516266366774</c:v>
                </c:pt>
                <c:pt idx="21">
                  <c:v>51.38565346614184</c:v>
                </c:pt>
                <c:pt idx="22">
                  <c:v>51.99614426861594</c:v>
                </c:pt>
                <c:pt idx="23">
                  <c:v>52.54237288135591</c:v>
                </c:pt>
                <c:pt idx="24">
                  <c:v>53.05647039922884</c:v>
                </c:pt>
                <c:pt idx="25">
                  <c:v>53.562535143385</c:v>
                </c:pt>
                <c:pt idx="26">
                  <c:v>54.06056711382438</c:v>
                </c:pt>
                <c:pt idx="27">
                  <c:v>54.53450076311348</c:v>
                </c:pt>
                <c:pt idx="28">
                  <c:v>55.00040163868582</c:v>
                </c:pt>
                <c:pt idx="29">
                  <c:v>55.4582697405414</c:v>
                </c:pt>
                <c:pt idx="30">
                  <c:v>55.91613784239697</c:v>
                </c:pt>
                <c:pt idx="31">
                  <c:v>56.37400594425254</c:v>
                </c:pt>
                <c:pt idx="32">
                  <c:v>56.81580849867458</c:v>
                </c:pt>
                <c:pt idx="33">
                  <c:v>57.23351273194633</c:v>
                </c:pt>
                <c:pt idx="34">
                  <c:v>57.64318419150132</c:v>
                </c:pt>
                <c:pt idx="35">
                  <c:v>58.04482287733954</c:v>
                </c:pt>
                <c:pt idx="36">
                  <c:v>58.438428789461</c:v>
                </c:pt>
                <c:pt idx="37">
                  <c:v>58.83203470158246</c:v>
                </c:pt>
                <c:pt idx="38">
                  <c:v>59.21760783998715</c:v>
                </c:pt>
                <c:pt idx="39">
                  <c:v>59.57104988352478</c:v>
                </c:pt>
                <c:pt idx="40">
                  <c:v>59.91645915334565</c:v>
                </c:pt>
                <c:pt idx="41">
                  <c:v>60.25383564944975</c:v>
                </c:pt>
                <c:pt idx="42">
                  <c:v>60.59121214555386</c:v>
                </c:pt>
                <c:pt idx="43">
                  <c:v>60.9205558679412</c:v>
                </c:pt>
                <c:pt idx="44">
                  <c:v>61.24989959032855</c:v>
                </c:pt>
                <c:pt idx="45">
                  <c:v>61.57924331271589</c:v>
                </c:pt>
                <c:pt idx="46">
                  <c:v>61.8925214876697</c:v>
                </c:pt>
                <c:pt idx="47">
                  <c:v>62.18973411518997</c:v>
                </c:pt>
                <c:pt idx="48">
                  <c:v>62.47088119527673</c:v>
                </c:pt>
                <c:pt idx="49">
                  <c:v>62.75202827536349</c:v>
                </c:pt>
                <c:pt idx="50">
                  <c:v>63.02514258173348</c:v>
                </c:pt>
                <c:pt idx="51">
                  <c:v>63.2902241143867</c:v>
                </c:pt>
                <c:pt idx="52">
                  <c:v>63.54727287332317</c:v>
                </c:pt>
                <c:pt idx="53">
                  <c:v>63.79628885854287</c:v>
                </c:pt>
                <c:pt idx="54">
                  <c:v>64.0372720700458</c:v>
                </c:pt>
                <c:pt idx="55">
                  <c:v>64.27825528154873</c:v>
                </c:pt>
                <c:pt idx="56">
                  <c:v>64.5112057193349</c:v>
                </c:pt>
                <c:pt idx="57">
                  <c:v>64.74415615712108</c:v>
                </c:pt>
                <c:pt idx="58">
                  <c:v>64.96104104747373</c:v>
                </c:pt>
                <c:pt idx="59">
                  <c:v>65.1698931641096</c:v>
                </c:pt>
                <c:pt idx="60">
                  <c:v>65.37874528074546</c:v>
                </c:pt>
                <c:pt idx="61">
                  <c:v>65.58759739738133</c:v>
                </c:pt>
                <c:pt idx="62">
                  <c:v>65.78841674030043</c:v>
                </c:pt>
                <c:pt idx="63">
                  <c:v>65.98923608321953</c:v>
                </c:pt>
                <c:pt idx="64">
                  <c:v>66.19005542613864</c:v>
                </c:pt>
                <c:pt idx="65">
                  <c:v>66.39087476905774</c:v>
                </c:pt>
                <c:pt idx="66">
                  <c:v>66.58366133826008</c:v>
                </c:pt>
                <c:pt idx="67">
                  <c:v>66.76841513374566</c:v>
                </c:pt>
                <c:pt idx="68">
                  <c:v>66.95316892923123</c:v>
                </c:pt>
                <c:pt idx="69">
                  <c:v>67.13792272471681</c:v>
                </c:pt>
                <c:pt idx="70">
                  <c:v>67.32267652020239</c:v>
                </c:pt>
                <c:pt idx="71">
                  <c:v>67.4993975419712</c:v>
                </c:pt>
                <c:pt idx="72">
                  <c:v>67.66808579002326</c:v>
                </c:pt>
                <c:pt idx="73">
                  <c:v>67.8367740380753</c:v>
                </c:pt>
                <c:pt idx="74">
                  <c:v>68.00546228612735</c:v>
                </c:pt>
                <c:pt idx="75">
                  <c:v>68.1741505341794</c:v>
                </c:pt>
                <c:pt idx="76">
                  <c:v>68.34283878223145</c:v>
                </c:pt>
                <c:pt idx="77">
                  <c:v>68.50349425656674</c:v>
                </c:pt>
                <c:pt idx="78">
                  <c:v>68.66414973090202</c:v>
                </c:pt>
                <c:pt idx="79">
                  <c:v>68.8248052052373</c:v>
                </c:pt>
                <c:pt idx="80">
                  <c:v>68.9854606795726</c:v>
                </c:pt>
                <c:pt idx="81">
                  <c:v>69.13808338019112</c:v>
                </c:pt>
                <c:pt idx="82">
                  <c:v>69.29070608080964</c:v>
                </c:pt>
                <c:pt idx="83">
                  <c:v>69.4352960077114</c:v>
                </c:pt>
                <c:pt idx="84">
                  <c:v>69.57988593461316</c:v>
                </c:pt>
                <c:pt idx="85">
                  <c:v>69.72447586151492</c:v>
                </c:pt>
                <c:pt idx="86">
                  <c:v>69.86103301469991</c:v>
                </c:pt>
                <c:pt idx="87">
                  <c:v>69.99759016788491</c:v>
                </c:pt>
                <c:pt idx="88">
                  <c:v>70.1341473210699</c:v>
                </c:pt>
                <c:pt idx="89">
                  <c:v>70.2707044742549</c:v>
                </c:pt>
                <c:pt idx="90">
                  <c:v>70.39922885372313</c:v>
                </c:pt>
                <c:pt idx="91">
                  <c:v>70.52775323319136</c:v>
                </c:pt>
                <c:pt idx="92">
                  <c:v>70.65627761265959</c:v>
                </c:pt>
                <c:pt idx="93">
                  <c:v>70.78480199212783</c:v>
                </c:pt>
                <c:pt idx="94">
                  <c:v>70.91332637159605</c:v>
                </c:pt>
                <c:pt idx="95">
                  <c:v>71.04185075106428</c:v>
                </c:pt>
                <c:pt idx="96">
                  <c:v>71.17037513053252</c:v>
                </c:pt>
                <c:pt idx="97">
                  <c:v>71.29889951000075</c:v>
                </c:pt>
                <c:pt idx="98">
                  <c:v>71.42742388946898</c:v>
                </c:pt>
                <c:pt idx="99">
                  <c:v>71.54791549522045</c:v>
                </c:pt>
                <c:pt idx="100">
                  <c:v>71.66840710097192</c:v>
                </c:pt>
                <c:pt idx="101">
                  <c:v>71.78889870672339</c:v>
                </c:pt>
                <c:pt idx="102">
                  <c:v>71.90939031247485</c:v>
                </c:pt>
                <c:pt idx="103">
                  <c:v>72.02988191822632</c:v>
                </c:pt>
                <c:pt idx="104">
                  <c:v>72.15037352397779</c:v>
                </c:pt>
                <c:pt idx="105">
                  <c:v>72.27086512972926</c:v>
                </c:pt>
                <c:pt idx="106">
                  <c:v>72.39135673548073</c:v>
                </c:pt>
                <c:pt idx="107">
                  <c:v>72.50381556751543</c:v>
                </c:pt>
                <c:pt idx="108">
                  <c:v>72.61627439955014</c:v>
                </c:pt>
                <c:pt idx="109">
                  <c:v>72.72873323158484</c:v>
                </c:pt>
                <c:pt idx="110">
                  <c:v>72.84119206361954</c:v>
                </c:pt>
                <c:pt idx="111">
                  <c:v>72.95365089565425</c:v>
                </c:pt>
                <c:pt idx="112">
                  <c:v>73.06610972768895</c:v>
                </c:pt>
                <c:pt idx="113">
                  <c:v>73.17856855972366</c:v>
                </c:pt>
                <c:pt idx="114">
                  <c:v>73.29102739175836</c:v>
                </c:pt>
                <c:pt idx="115">
                  <c:v>73.40348622379307</c:v>
                </c:pt>
                <c:pt idx="116">
                  <c:v>73.51594505582777</c:v>
                </c:pt>
                <c:pt idx="117">
                  <c:v>73.62037111414571</c:v>
                </c:pt>
                <c:pt idx="118">
                  <c:v>73.72479717246365</c:v>
                </c:pt>
                <c:pt idx="119">
                  <c:v>73.82922323078159</c:v>
                </c:pt>
                <c:pt idx="120">
                  <c:v>73.93364928909953</c:v>
                </c:pt>
                <c:pt idx="121">
                  <c:v>74.03807534741748</c:v>
                </c:pt>
                <c:pt idx="122">
                  <c:v>74.13446863201865</c:v>
                </c:pt>
                <c:pt idx="123">
                  <c:v>74.23086191661983</c:v>
                </c:pt>
                <c:pt idx="124">
                  <c:v>74.327255201221</c:v>
                </c:pt>
                <c:pt idx="125">
                  <c:v>74.42364848582218</c:v>
                </c:pt>
                <c:pt idx="126">
                  <c:v>74.52004177042336</c:v>
                </c:pt>
                <c:pt idx="127">
                  <c:v>74.61643505502454</c:v>
                </c:pt>
                <c:pt idx="128">
                  <c:v>74.71282833962572</c:v>
                </c:pt>
                <c:pt idx="129">
                  <c:v>74.8092216242269</c:v>
                </c:pt>
                <c:pt idx="130">
                  <c:v>74.90561490882807</c:v>
                </c:pt>
                <c:pt idx="131">
                  <c:v>75.00200819342925</c:v>
                </c:pt>
                <c:pt idx="132">
                  <c:v>75.09840147803042</c:v>
                </c:pt>
                <c:pt idx="133">
                  <c:v>75.1947947626316</c:v>
                </c:pt>
                <c:pt idx="134">
                  <c:v>75.29118804723277</c:v>
                </c:pt>
                <c:pt idx="135">
                  <c:v>75.38758133183396</c:v>
                </c:pt>
                <c:pt idx="136">
                  <c:v>75.48397461643513</c:v>
                </c:pt>
                <c:pt idx="137">
                  <c:v>75.58036790103631</c:v>
                </c:pt>
                <c:pt idx="138">
                  <c:v>75.66872841192072</c:v>
                </c:pt>
                <c:pt idx="139">
                  <c:v>75.75708892280514</c:v>
                </c:pt>
                <c:pt idx="140">
                  <c:v>75.84544943368955</c:v>
                </c:pt>
                <c:pt idx="141">
                  <c:v>75.93380994457396</c:v>
                </c:pt>
                <c:pt idx="142">
                  <c:v>76.02217045545838</c:v>
                </c:pt>
                <c:pt idx="143">
                  <c:v>76.1105309663428</c:v>
                </c:pt>
                <c:pt idx="144">
                  <c:v>76.19889147722721</c:v>
                </c:pt>
                <c:pt idx="145">
                  <c:v>76.2872519881116</c:v>
                </c:pt>
                <c:pt idx="146">
                  <c:v>76.37561249899603</c:v>
                </c:pt>
                <c:pt idx="147">
                  <c:v>76.46397300988044</c:v>
                </c:pt>
                <c:pt idx="148">
                  <c:v>76.55233352076486</c:v>
                </c:pt>
                <c:pt idx="149">
                  <c:v>76.64069403164927</c:v>
                </c:pt>
                <c:pt idx="150">
                  <c:v>76.72905454253369</c:v>
                </c:pt>
                <c:pt idx="151">
                  <c:v>76.80938227970134</c:v>
                </c:pt>
                <c:pt idx="152">
                  <c:v>76.88971001686899</c:v>
                </c:pt>
                <c:pt idx="153">
                  <c:v>76.97003775403664</c:v>
                </c:pt>
                <c:pt idx="154">
                  <c:v>77.05036549120428</c:v>
                </c:pt>
                <c:pt idx="155">
                  <c:v>77.13069322837193</c:v>
                </c:pt>
                <c:pt idx="156">
                  <c:v>77.21102096553958</c:v>
                </c:pt>
                <c:pt idx="157">
                  <c:v>77.29134870270724</c:v>
                </c:pt>
                <c:pt idx="158">
                  <c:v>77.37167643987489</c:v>
                </c:pt>
                <c:pt idx="159">
                  <c:v>77.45200417704254</c:v>
                </c:pt>
                <c:pt idx="160">
                  <c:v>77.53233191421019</c:v>
                </c:pt>
                <c:pt idx="161">
                  <c:v>77.61265965137783</c:v>
                </c:pt>
                <c:pt idx="162">
                  <c:v>77.69298738854549</c:v>
                </c:pt>
                <c:pt idx="163">
                  <c:v>77.77331512571314</c:v>
                </c:pt>
                <c:pt idx="164">
                  <c:v>77.85364286288079</c:v>
                </c:pt>
                <c:pt idx="165">
                  <c:v>77.93397060004843</c:v>
                </c:pt>
                <c:pt idx="166">
                  <c:v>78.00626556349933</c:v>
                </c:pt>
                <c:pt idx="167">
                  <c:v>78.07856052695021</c:v>
                </c:pt>
                <c:pt idx="168">
                  <c:v>78.1508554904011</c:v>
                </c:pt>
                <c:pt idx="169">
                  <c:v>78.22315045385199</c:v>
                </c:pt>
                <c:pt idx="170">
                  <c:v>78.29544541730287</c:v>
                </c:pt>
                <c:pt idx="171">
                  <c:v>78.36774038075376</c:v>
                </c:pt>
                <c:pt idx="172">
                  <c:v>78.44003534420464</c:v>
                </c:pt>
                <c:pt idx="173">
                  <c:v>78.51233030765553</c:v>
                </c:pt>
                <c:pt idx="174">
                  <c:v>78.5846252711064</c:v>
                </c:pt>
                <c:pt idx="175">
                  <c:v>78.6569202345573</c:v>
                </c:pt>
                <c:pt idx="176">
                  <c:v>78.7292151980082</c:v>
                </c:pt>
                <c:pt idx="177">
                  <c:v>78.80151016145908</c:v>
                </c:pt>
                <c:pt idx="178">
                  <c:v>78.87380512490996</c:v>
                </c:pt>
                <c:pt idx="179">
                  <c:v>78.94610008836085</c:v>
                </c:pt>
                <c:pt idx="180">
                  <c:v>79.01839505181174</c:v>
                </c:pt>
                <c:pt idx="181">
                  <c:v>79.09069001526262</c:v>
                </c:pt>
                <c:pt idx="182">
                  <c:v>79.16298497871351</c:v>
                </c:pt>
                <c:pt idx="183">
                  <c:v>79.2352799421644</c:v>
                </c:pt>
                <c:pt idx="184">
                  <c:v>79.29954213189851</c:v>
                </c:pt>
                <c:pt idx="185">
                  <c:v>79.36380432163261</c:v>
                </c:pt>
                <c:pt idx="186">
                  <c:v>79.42806651136672</c:v>
                </c:pt>
                <c:pt idx="187">
                  <c:v>79.49232870110083</c:v>
                </c:pt>
                <c:pt idx="188">
                  <c:v>79.55659089083494</c:v>
                </c:pt>
                <c:pt idx="189">
                  <c:v>79.62085308056905</c:v>
                </c:pt>
                <c:pt idx="190">
                  <c:v>79.68511527030315</c:v>
                </c:pt>
                <c:pt idx="191">
                  <c:v>79.74937746003726</c:v>
                </c:pt>
                <c:pt idx="192">
                  <c:v>79.81363964977137</c:v>
                </c:pt>
                <c:pt idx="193">
                  <c:v>79.87790183950548</c:v>
                </c:pt>
                <c:pt idx="194">
                  <c:v>79.9421640292396</c:v>
                </c:pt>
                <c:pt idx="195">
                  <c:v>80.0064262189737</c:v>
                </c:pt>
                <c:pt idx="196">
                  <c:v>80.07068840870781</c:v>
                </c:pt>
                <c:pt idx="197">
                  <c:v>80.13495059844192</c:v>
                </c:pt>
                <c:pt idx="198">
                  <c:v>80.19921278817602</c:v>
                </c:pt>
                <c:pt idx="199">
                  <c:v>80.25544220419337</c:v>
                </c:pt>
                <c:pt idx="200">
                  <c:v>80.3116716202107</c:v>
                </c:pt>
                <c:pt idx="201">
                  <c:v>80.36790103622806</c:v>
                </c:pt>
                <c:pt idx="202">
                  <c:v>80.4241304522454</c:v>
                </c:pt>
                <c:pt idx="203">
                  <c:v>80.48035986826275</c:v>
                </c:pt>
                <c:pt idx="204">
                  <c:v>80.5365892842801</c:v>
                </c:pt>
                <c:pt idx="205">
                  <c:v>80.59281870029744</c:v>
                </c:pt>
                <c:pt idx="206">
                  <c:v>80.64904811631479</c:v>
                </c:pt>
                <c:pt idx="207">
                  <c:v>80.70527753233213</c:v>
                </c:pt>
                <c:pt idx="208">
                  <c:v>80.76150694834947</c:v>
                </c:pt>
                <c:pt idx="209">
                  <c:v>80.81773636436682</c:v>
                </c:pt>
                <c:pt idx="210">
                  <c:v>80.87396578038417</c:v>
                </c:pt>
                <c:pt idx="211">
                  <c:v>80.93019519640151</c:v>
                </c:pt>
                <c:pt idx="212">
                  <c:v>80.98642461241885</c:v>
                </c:pt>
                <c:pt idx="213">
                  <c:v>81.0426540284362</c:v>
                </c:pt>
                <c:pt idx="214">
                  <c:v>81.09888344445355</c:v>
                </c:pt>
                <c:pt idx="215">
                  <c:v>81.15511286047089</c:v>
                </c:pt>
                <c:pt idx="216">
                  <c:v>81.21134227648824</c:v>
                </c:pt>
                <c:pt idx="217">
                  <c:v>81.26757169250558</c:v>
                </c:pt>
                <c:pt idx="218">
                  <c:v>81.32380110852293</c:v>
                </c:pt>
                <c:pt idx="219">
                  <c:v>81.38003052454027</c:v>
                </c:pt>
                <c:pt idx="220">
                  <c:v>81.4362599405576</c:v>
                </c:pt>
                <c:pt idx="221">
                  <c:v>81.49248935657496</c:v>
                </c:pt>
                <c:pt idx="222">
                  <c:v>81.54871877259231</c:v>
                </c:pt>
                <c:pt idx="223">
                  <c:v>81.5969154148929</c:v>
                </c:pt>
                <c:pt idx="224">
                  <c:v>81.64511205719347</c:v>
                </c:pt>
                <c:pt idx="225">
                  <c:v>81.69330869949405</c:v>
                </c:pt>
                <c:pt idx="226">
                  <c:v>81.74150534179463</c:v>
                </c:pt>
                <c:pt idx="227">
                  <c:v>81.78970198409521</c:v>
                </c:pt>
                <c:pt idx="228">
                  <c:v>81.8378986263958</c:v>
                </c:pt>
                <c:pt idx="229">
                  <c:v>81.88609526869638</c:v>
                </c:pt>
                <c:pt idx="230">
                  <c:v>81.93429191099696</c:v>
                </c:pt>
                <c:pt idx="231">
                  <c:v>81.98248855329754</c:v>
                </c:pt>
                <c:pt idx="232">
                  <c:v>82.03068519559812</c:v>
                </c:pt>
                <c:pt idx="233">
                  <c:v>82.07888183789871</c:v>
                </c:pt>
                <c:pt idx="234">
                  <c:v>82.12707848019929</c:v>
                </c:pt>
                <c:pt idx="235">
                  <c:v>82.17527512249987</c:v>
                </c:pt>
                <c:pt idx="236">
                  <c:v>82.22347176480045</c:v>
                </c:pt>
                <c:pt idx="237">
                  <c:v>82.27166840710103</c:v>
                </c:pt>
                <c:pt idx="238">
                  <c:v>82.31986504940161</c:v>
                </c:pt>
                <c:pt idx="239">
                  <c:v>82.3680616917022</c:v>
                </c:pt>
                <c:pt idx="240">
                  <c:v>82.41625833400277</c:v>
                </c:pt>
                <c:pt idx="241">
                  <c:v>82.46445497630335</c:v>
                </c:pt>
                <c:pt idx="242">
                  <c:v>82.51265161860394</c:v>
                </c:pt>
                <c:pt idx="243">
                  <c:v>82.56084826090452</c:v>
                </c:pt>
                <c:pt idx="244">
                  <c:v>82.6090449032051</c:v>
                </c:pt>
                <c:pt idx="245">
                  <c:v>82.65724154550568</c:v>
                </c:pt>
                <c:pt idx="246">
                  <c:v>82.70543818780627</c:v>
                </c:pt>
                <c:pt idx="247">
                  <c:v>82.75363483010685</c:v>
                </c:pt>
                <c:pt idx="248">
                  <c:v>82.80183147240743</c:v>
                </c:pt>
                <c:pt idx="249">
                  <c:v>82.85002811470801</c:v>
                </c:pt>
                <c:pt idx="250">
                  <c:v>82.8982247570086</c:v>
                </c:pt>
                <c:pt idx="251">
                  <c:v>82.94642139930917</c:v>
                </c:pt>
                <c:pt idx="252">
                  <c:v>82.99461804160975</c:v>
                </c:pt>
                <c:pt idx="253">
                  <c:v>83.04281468391033</c:v>
                </c:pt>
                <c:pt idx="254">
                  <c:v>83.09101132621091</c:v>
                </c:pt>
                <c:pt idx="255">
                  <c:v>83.1392079685115</c:v>
                </c:pt>
                <c:pt idx="256">
                  <c:v>83.18740461081208</c:v>
                </c:pt>
                <c:pt idx="257">
                  <c:v>83.23560125311266</c:v>
                </c:pt>
                <c:pt idx="258">
                  <c:v>83.28379789541324</c:v>
                </c:pt>
                <c:pt idx="259">
                  <c:v>83.33199453771383</c:v>
                </c:pt>
                <c:pt idx="260">
                  <c:v>83.38019118001441</c:v>
                </c:pt>
                <c:pt idx="261">
                  <c:v>83.42838782231499</c:v>
                </c:pt>
                <c:pt idx="262">
                  <c:v>83.4685516908988</c:v>
                </c:pt>
                <c:pt idx="263">
                  <c:v>83.50871555948262</c:v>
                </c:pt>
                <c:pt idx="264">
                  <c:v>83.54887942806644</c:v>
                </c:pt>
                <c:pt idx="265">
                  <c:v>83.58904329665026</c:v>
                </c:pt>
                <c:pt idx="266">
                  <c:v>83.62920716523408</c:v>
                </c:pt>
                <c:pt idx="267">
                  <c:v>83.6693710338179</c:v>
                </c:pt>
                <c:pt idx="268">
                  <c:v>83.70953490240171</c:v>
                </c:pt>
                <c:pt idx="269">
                  <c:v>83.74969877098553</c:v>
                </c:pt>
                <c:pt idx="270">
                  <c:v>83.78986263956935</c:v>
                </c:pt>
                <c:pt idx="271">
                  <c:v>83.83002650815317</c:v>
                </c:pt>
                <c:pt idx="272">
                  <c:v>83.87019037673699</c:v>
                </c:pt>
                <c:pt idx="273">
                  <c:v>83.9103542453208</c:v>
                </c:pt>
                <c:pt idx="274">
                  <c:v>83.95051811390462</c:v>
                </c:pt>
                <c:pt idx="275">
                  <c:v>83.99068198248844</c:v>
                </c:pt>
                <c:pt idx="276">
                  <c:v>84.03084585107225</c:v>
                </c:pt>
                <c:pt idx="277">
                  <c:v>84.07100971965608</c:v>
                </c:pt>
                <c:pt idx="278">
                  <c:v>84.1111735882399</c:v>
                </c:pt>
                <c:pt idx="279">
                  <c:v>84.15133745682371</c:v>
                </c:pt>
                <c:pt idx="280">
                  <c:v>84.19150132540753</c:v>
                </c:pt>
                <c:pt idx="281">
                  <c:v>84.23166519399134</c:v>
                </c:pt>
                <c:pt idx="282">
                  <c:v>84.27182906257516</c:v>
                </c:pt>
                <c:pt idx="283">
                  <c:v>84.31199293115898</c:v>
                </c:pt>
                <c:pt idx="284">
                  <c:v>84.3521567997428</c:v>
                </c:pt>
                <c:pt idx="285">
                  <c:v>84.39232066832661</c:v>
                </c:pt>
                <c:pt idx="286">
                  <c:v>84.43248453691044</c:v>
                </c:pt>
                <c:pt idx="287">
                  <c:v>84.47264840549425</c:v>
                </c:pt>
                <c:pt idx="288">
                  <c:v>84.51281227407807</c:v>
                </c:pt>
                <c:pt idx="289">
                  <c:v>84.55297614266189</c:v>
                </c:pt>
                <c:pt idx="290">
                  <c:v>84.5931400112457</c:v>
                </c:pt>
                <c:pt idx="291">
                  <c:v>84.63330387982953</c:v>
                </c:pt>
                <c:pt idx="292">
                  <c:v>84.67346774841334</c:v>
                </c:pt>
                <c:pt idx="293">
                  <c:v>84.71363161699716</c:v>
                </c:pt>
                <c:pt idx="294">
                  <c:v>84.75379548558098</c:v>
                </c:pt>
                <c:pt idx="295">
                  <c:v>84.7939593541648</c:v>
                </c:pt>
                <c:pt idx="296">
                  <c:v>84.8341232227486</c:v>
                </c:pt>
                <c:pt idx="297">
                  <c:v>84.87428709133243</c:v>
                </c:pt>
                <c:pt idx="298">
                  <c:v>84.91445095991625</c:v>
                </c:pt>
                <c:pt idx="299">
                  <c:v>84.95461482850006</c:v>
                </c:pt>
                <c:pt idx="300">
                  <c:v>84.99477869708389</c:v>
                </c:pt>
                <c:pt idx="301">
                  <c:v>85.0349425656677</c:v>
                </c:pt>
                <c:pt idx="302">
                  <c:v>85.07510643425152</c:v>
                </c:pt>
                <c:pt idx="303">
                  <c:v>85.11527030283534</c:v>
                </c:pt>
                <c:pt idx="304">
                  <c:v>85.15543417141916</c:v>
                </c:pt>
                <c:pt idx="305">
                  <c:v>85.19559804000298</c:v>
                </c:pt>
                <c:pt idx="306">
                  <c:v>85.2357619085868</c:v>
                </c:pt>
                <c:pt idx="307">
                  <c:v>85.27592577717061</c:v>
                </c:pt>
                <c:pt idx="308">
                  <c:v>85.31608964575443</c:v>
                </c:pt>
                <c:pt idx="309">
                  <c:v>85.35625351433824</c:v>
                </c:pt>
                <c:pt idx="310">
                  <c:v>85.39641738292207</c:v>
                </c:pt>
                <c:pt idx="311">
                  <c:v>85.43658125150588</c:v>
                </c:pt>
                <c:pt idx="312">
                  <c:v>85.4767451200897</c:v>
                </c:pt>
                <c:pt idx="313">
                  <c:v>85.51690898867352</c:v>
                </c:pt>
                <c:pt idx="314">
                  <c:v>85.55707285725734</c:v>
                </c:pt>
                <c:pt idx="315">
                  <c:v>85.59723672584115</c:v>
                </c:pt>
                <c:pt idx="316">
                  <c:v>85.63740059442497</c:v>
                </c:pt>
                <c:pt idx="317">
                  <c:v>85.6775644630088</c:v>
                </c:pt>
                <c:pt idx="318">
                  <c:v>85.71772833159261</c:v>
                </c:pt>
                <c:pt idx="319">
                  <c:v>85.75789220017643</c:v>
                </c:pt>
                <c:pt idx="320">
                  <c:v>85.79805606876024</c:v>
                </c:pt>
                <c:pt idx="321">
                  <c:v>85.83821993734406</c:v>
                </c:pt>
                <c:pt idx="322">
                  <c:v>85.87035103221112</c:v>
                </c:pt>
                <c:pt idx="323">
                  <c:v>85.90248212707817</c:v>
                </c:pt>
                <c:pt idx="324">
                  <c:v>85.9346132219452</c:v>
                </c:pt>
                <c:pt idx="325">
                  <c:v>85.96674431681228</c:v>
                </c:pt>
                <c:pt idx="326">
                  <c:v>85.99887541167934</c:v>
                </c:pt>
                <c:pt idx="327">
                  <c:v>86.03100650654639</c:v>
                </c:pt>
                <c:pt idx="328">
                  <c:v>86.06313760141344</c:v>
                </c:pt>
                <c:pt idx="329">
                  <c:v>86.0952686962805</c:v>
                </c:pt>
                <c:pt idx="330">
                  <c:v>86.12739979114755</c:v>
                </c:pt>
                <c:pt idx="331">
                  <c:v>86.15953088601461</c:v>
                </c:pt>
                <c:pt idx="332">
                  <c:v>86.19166198088166</c:v>
                </c:pt>
                <c:pt idx="333">
                  <c:v>86.22379307574871</c:v>
                </c:pt>
                <c:pt idx="334">
                  <c:v>86.25592417061577</c:v>
                </c:pt>
                <c:pt idx="335">
                  <c:v>86.28805526548282</c:v>
                </c:pt>
                <c:pt idx="336">
                  <c:v>86.32018636034988</c:v>
                </c:pt>
                <c:pt idx="337">
                  <c:v>86.35231745521693</c:v>
                </c:pt>
                <c:pt idx="338">
                  <c:v>86.38444855008399</c:v>
                </c:pt>
                <c:pt idx="339">
                  <c:v>86.41657964495104</c:v>
                </c:pt>
                <c:pt idx="340">
                  <c:v>86.4487107398181</c:v>
                </c:pt>
                <c:pt idx="341">
                  <c:v>86.48084183468515</c:v>
                </c:pt>
                <c:pt idx="342">
                  <c:v>86.51297292955221</c:v>
                </c:pt>
                <c:pt idx="343">
                  <c:v>86.54510402441925</c:v>
                </c:pt>
                <c:pt idx="344">
                  <c:v>86.57723511928631</c:v>
                </c:pt>
                <c:pt idx="345">
                  <c:v>86.60936621415337</c:v>
                </c:pt>
                <c:pt idx="346">
                  <c:v>86.64149730902042</c:v>
                </c:pt>
                <c:pt idx="347">
                  <c:v>86.67362840388748</c:v>
                </c:pt>
                <c:pt idx="348">
                  <c:v>86.70575949875453</c:v>
                </c:pt>
                <c:pt idx="349">
                  <c:v>86.73789059362159</c:v>
                </c:pt>
                <c:pt idx="350">
                  <c:v>86.77002168848864</c:v>
                </c:pt>
                <c:pt idx="351">
                  <c:v>86.80215278335569</c:v>
                </c:pt>
                <c:pt idx="352">
                  <c:v>86.83428387822274</c:v>
                </c:pt>
                <c:pt idx="353">
                  <c:v>86.8664149730898</c:v>
                </c:pt>
                <c:pt idx="354">
                  <c:v>86.89854606795686</c:v>
                </c:pt>
                <c:pt idx="355">
                  <c:v>86.93067716282391</c:v>
                </c:pt>
                <c:pt idx="356">
                  <c:v>86.96280825769097</c:v>
                </c:pt>
                <c:pt idx="357">
                  <c:v>86.99493935255802</c:v>
                </c:pt>
                <c:pt idx="358">
                  <c:v>87.02707044742507</c:v>
                </c:pt>
                <c:pt idx="359">
                  <c:v>87.05920154229213</c:v>
                </c:pt>
                <c:pt idx="360">
                  <c:v>87.09133263715918</c:v>
                </c:pt>
                <c:pt idx="361">
                  <c:v>87.12346373202624</c:v>
                </c:pt>
                <c:pt idx="362">
                  <c:v>87.15559482689329</c:v>
                </c:pt>
                <c:pt idx="363">
                  <c:v>87.18772592176034</c:v>
                </c:pt>
                <c:pt idx="364">
                  <c:v>87.2198570166274</c:v>
                </c:pt>
                <c:pt idx="365">
                  <c:v>87.25198811149446</c:v>
                </c:pt>
                <c:pt idx="366">
                  <c:v>87.2841192063615</c:v>
                </c:pt>
                <c:pt idx="367">
                  <c:v>87.31625030122856</c:v>
                </c:pt>
                <c:pt idx="368">
                  <c:v>87.34838139609562</c:v>
                </c:pt>
                <c:pt idx="369">
                  <c:v>87.38051249096267</c:v>
                </c:pt>
                <c:pt idx="370">
                  <c:v>87.41264358582972</c:v>
                </c:pt>
                <c:pt idx="371">
                  <c:v>87.44477468069678</c:v>
                </c:pt>
                <c:pt idx="372">
                  <c:v>87.47690577556384</c:v>
                </c:pt>
                <c:pt idx="373">
                  <c:v>87.50903687043089</c:v>
                </c:pt>
                <c:pt idx="374">
                  <c:v>87.54116796529794</c:v>
                </c:pt>
                <c:pt idx="375">
                  <c:v>87.573299060165</c:v>
                </c:pt>
                <c:pt idx="376">
                  <c:v>87.60543015503205</c:v>
                </c:pt>
                <c:pt idx="377">
                  <c:v>87.6375612498991</c:v>
                </c:pt>
                <c:pt idx="378">
                  <c:v>87.66969234476616</c:v>
                </c:pt>
                <c:pt idx="379">
                  <c:v>87.7018234396332</c:v>
                </c:pt>
                <c:pt idx="380">
                  <c:v>87.73395453450027</c:v>
                </c:pt>
                <c:pt idx="381">
                  <c:v>87.7660856293673</c:v>
                </c:pt>
                <c:pt idx="382">
                  <c:v>87.79821672423437</c:v>
                </c:pt>
                <c:pt idx="383">
                  <c:v>87.83034781910143</c:v>
                </c:pt>
                <c:pt idx="384">
                  <c:v>87.86247891396849</c:v>
                </c:pt>
                <c:pt idx="385">
                  <c:v>87.89461000883554</c:v>
                </c:pt>
                <c:pt idx="386">
                  <c:v>87.9267411037026</c:v>
                </c:pt>
                <c:pt idx="387">
                  <c:v>87.95887219856965</c:v>
                </c:pt>
                <c:pt idx="388">
                  <c:v>87.9910032934367</c:v>
                </c:pt>
                <c:pt idx="389">
                  <c:v>88.02313438830375</c:v>
                </c:pt>
                <c:pt idx="390">
                  <c:v>88.0552654831708</c:v>
                </c:pt>
                <c:pt idx="391">
                  <c:v>88.08739657803787</c:v>
                </c:pt>
                <c:pt idx="392">
                  <c:v>88.11952767290492</c:v>
                </c:pt>
                <c:pt idx="393">
                  <c:v>88.15165876777198</c:v>
                </c:pt>
                <c:pt idx="394">
                  <c:v>88.18378986263903</c:v>
                </c:pt>
                <c:pt idx="395">
                  <c:v>88.21592095750608</c:v>
                </c:pt>
                <c:pt idx="396">
                  <c:v>88.24805205237314</c:v>
                </c:pt>
                <c:pt idx="397">
                  <c:v>88.2801831472402</c:v>
                </c:pt>
                <c:pt idx="398">
                  <c:v>88.31231424210724</c:v>
                </c:pt>
                <c:pt idx="399">
                  <c:v>88.33641256325754</c:v>
                </c:pt>
                <c:pt idx="400">
                  <c:v>88.36051088440783</c:v>
                </c:pt>
                <c:pt idx="401">
                  <c:v>88.38460920555812</c:v>
                </c:pt>
                <c:pt idx="402">
                  <c:v>88.40870752670841</c:v>
                </c:pt>
                <c:pt idx="403">
                  <c:v>88.4328058478587</c:v>
                </c:pt>
                <c:pt idx="404">
                  <c:v>88.456904169009</c:v>
                </c:pt>
                <c:pt idx="405">
                  <c:v>88.48100249015928</c:v>
                </c:pt>
                <c:pt idx="406">
                  <c:v>88.50510081130957</c:v>
                </c:pt>
                <c:pt idx="407">
                  <c:v>88.52919913245987</c:v>
                </c:pt>
                <c:pt idx="408">
                  <c:v>88.55329745361015</c:v>
                </c:pt>
                <c:pt idx="409">
                  <c:v>88.57739577476045</c:v>
                </c:pt>
                <c:pt idx="410">
                  <c:v>88.60149409591073</c:v>
                </c:pt>
                <c:pt idx="411">
                  <c:v>88.62559241706103</c:v>
                </c:pt>
                <c:pt idx="412">
                  <c:v>88.64969073821131</c:v>
                </c:pt>
                <c:pt idx="413">
                  <c:v>88.67378905936161</c:v>
                </c:pt>
                <c:pt idx="414">
                  <c:v>88.6978873805119</c:v>
                </c:pt>
                <c:pt idx="415">
                  <c:v>88.7219857016622</c:v>
                </c:pt>
                <c:pt idx="416">
                  <c:v>88.74608402281248</c:v>
                </c:pt>
                <c:pt idx="417">
                  <c:v>88.77018234396277</c:v>
                </c:pt>
                <c:pt idx="418">
                  <c:v>88.79428066511306</c:v>
                </c:pt>
                <c:pt idx="419">
                  <c:v>88.81837898626335</c:v>
                </c:pt>
                <c:pt idx="420">
                  <c:v>88.84247730741365</c:v>
                </c:pt>
                <c:pt idx="421">
                  <c:v>88.86657562856394</c:v>
                </c:pt>
                <c:pt idx="422">
                  <c:v>88.89067394971422</c:v>
                </c:pt>
                <c:pt idx="423">
                  <c:v>88.91477227086452</c:v>
                </c:pt>
                <c:pt idx="424">
                  <c:v>88.93887059201481</c:v>
                </c:pt>
                <c:pt idx="425">
                  <c:v>88.9629689131651</c:v>
                </c:pt>
                <c:pt idx="426">
                  <c:v>88.98706723431538</c:v>
                </c:pt>
                <c:pt idx="427">
                  <c:v>89.01116555546568</c:v>
                </c:pt>
                <c:pt idx="428">
                  <c:v>89.03526387661597</c:v>
                </c:pt>
                <c:pt idx="429">
                  <c:v>89.05936219776626</c:v>
                </c:pt>
                <c:pt idx="430">
                  <c:v>89.08346051891655</c:v>
                </c:pt>
                <c:pt idx="431">
                  <c:v>89.10755884006684</c:v>
                </c:pt>
                <c:pt idx="432">
                  <c:v>89.13165716121713</c:v>
                </c:pt>
                <c:pt idx="433">
                  <c:v>89.15575548236743</c:v>
                </c:pt>
                <c:pt idx="434">
                  <c:v>89.17985380351772</c:v>
                </c:pt>
                <c:pt idx="435">
                  <c:v>89.20395212466801</c:v>
                </c:pt>
                <c:pt idx="436">
                  <c:v>89.2280504458183</c:v>
                </c:pt>
                <c:pt idx="437">
                  <c:v>89.25214876696859</c:v>
                </c:pt>
                <c:pt idx="438">
                  <c:v>89.27624708811887</c:v>
                </c:pt>
                <c:pt idx="439">
                  <c:v>89.30034540926917</c:v>
                </c:pt>
                <c:pt idx="440">
                  <c:v>89.32444373041946</c:v>
                </c:pt>
                <c:pt idx="441">
                  <c:v>89.34854205156975</c:v>
                </c:pt>
                <c:pt idx="442">
                  <c:v>89.37264037272004</c:v>
                </c:pt>
                <c:pt idx="443">
                  <c:v>89.39673869387033</c:v>
                </c:pt>
                <c:pt idx="444">
                  <c:v>89.42083701502062</c:v>
                </c:pt>
                <c:pt idx="445">
                  <c:v>89.44493533617091</c:v>
                </c:pt>
                <c:pt idx="446">
                  <c:v>89.4690336573212</c:v>
                </c:pt>
                <c:pt idx="447">
                  <c:v>89.4931319784715</c:v>
                </c:pt>
                <c:pt idx="448">
                  <c:v>89.51723029962178</c:v>
                </c:pt>
                <c:pt idx="449">
                  <c:v>89.54132862077207</c:v>
                </c:pt>
                <c:pt idx="450">
                  <c:v>89.56542694192236</c:v>
                </c:pt>
                <c:pt idx="451">
                  <c:v>89.58952526307265</c:v>
                </c:pt>
                <c:pt idx="452">
                  <c:v>89.61362358422294</c:v>
                </c:pt>
                <c:pt idx="453">
                  <c:v>89.63772190537324</c:v>
                </c:pt>
                <c:pt idx="454">
                  <c:v>89.66182022652353</c:v>
                </c:pt>
                <c:pt idx="455">
                  <c:v>89.68591854767382</c:v>
                </c:pt>
                <c:pt idx="456">
                  <c:v>89.71001686882411</c:v>
                </c:pt>
                <c:pt idx="457">
                  <c:v>89.7341151899744</c:v>
                </c:pt>
                <c:pt idx="458">
                  <c:v>89.75821351112469</c:v>
                </c:pt>
                <c:pt idx="459">
                  <c:v>89.78231183227498</c:v>
                </c:pt>
                <c:pt idx="460">
                  <c:v>89.80641015342528</c:v>
                </c:pt>
                <c:pt idx="461">
                  <c:v>89.83050847457557</c:v>
                </c:pt>
                <c:pt idx="462">
                  <c:v>89.85460679572585</c:v>
                </c:pt>
                <c:pt idx="463">
                  <c:v>89.87870511687615</c:v>
                </c:pt>
                <c:pt idx="464">
                  <c:v>89.90280343802644</c:v>
                </c:pt>
                <c:pt idx="465">
                  <c:v>89.92690175917673</c:v>
                </c:pt>
                <c:pt idx="466">
                  <c:v>89.951000080327</c:v>
                </c:pt>
                <c:pt idx="467">
                  <c:v>89.97509840147731</c:v>
                </c:pt>
                <c:pt idx="468">
                  <c:v>89.9991967226276</c:v>
                </c:pt>
                <c:pt idx="469">
                  <c:v>90.0232950437779</c:v>
                </c:pt>
                <c:pt idx="470">
                  <c:v>90.04739336492818</c:v>
                </c:pt>
                <c:pt idx="471">
                  <c:v>90.07149168607847</c:v>
                </c:pt>
                <c:pt idx="472">
                  <c:v>90.09559000722876</c:v>
                </c:pt>
                <c:pt idx="473">
                  <c:v>90.11968832837905</c:v>
                </c:pt>
                <c:pt idx="474">
                  <c:v>90.14378664952935</c:v>
                </c:pt>
                <c:pt idx="475">
                  <c:v>90.16788497067964</c:v>
                </c:pt>
                <c:pt idx="476">
                  <c:v>90.19198329182993</c:v>
                </c:pt>
                <c:pt idx="477">
                  <c:v>90.21608161298022</c:v>
                </c:pt>
                <c:pt idx="478">
                  <c:v>90.2401799341305</c:v>
                </c:pt>
                <c:pt idx="479">
                  <c:v>90.2642782552808</c:v>
                </c:pt>
                <c:pt idx="480">
                  <c:v>90.28837657643109</c:v>
                </c:pt>
                <c:pt idx="481">
                  <c:v>90.31247489758138</c:v>
                </c:pt>
                <c:pt idx="482">
                  <c:v>90.33657321873167</c:v>
                </c:pt>
                <c:pt idx="483">
                  <c:v>90.36067153988196</c:v>
                </c:pt>
                <c:pt idx="484">
                  <c:v>90.38476986103225</c:v>
                </c:pt>
                <c:pt idx="485">
                  <c:v>90.40886818218254</c:v>
                </c:pt>
                <c:pt idx="486">
                  <c:v>90.43296650333283</c:v>
                </c:pt>
                <c:pt idx="487">
                  <c:v>90.45706482448313</c:v>
                </c:pt>
                <c:pt idx="488">
                  <c:v>90.4811631456334</c:v>
                </c:pt>
                <c:pt idx="489">
                  <c:v>90.50526146678371</c:v>
                </c:pt>
                <c:pt idx="490">
                  <c:v>90.529359787934</c:v>
                </c:pt>
                <c:pt idx="491">
                  <c:v>90.55345810908429</c:v>
                </c:pt>
                <c:pt idx="492">
                  <c:v>90.57755643023458</c:v>
                </c:pt>
                <c:pt idx="493">
                  <c:v>90.60165475138487</c:v>
                </c:pt>
                <c:pt idx="494">
                  <c:v>90.62575307253516</c:v>
                </c:pt>
                <c:pt idx="495">
                  <c:v>90.64985139368545</c:v>
                </c:pt>
                <c:pt idx="496">
                  <c:v>90.67394971483574</c:v>
                </c:pt>
                <c:pt idx="497">
                  <c:v>90.69804803598603</c:v>
                </c:pt>
                <c:pt idx="498">
                  <c:v>90.72214635713632</c:v>
                </c:pt>
                <c:pt idx="499">
                  <c:v>90.7462446782866</c:v>
                </c:pt>
                <c:pt idx="500">
                  <c:v>90.77034299943691</c:v>
                </c:pt>
                <c:pt idx="501">
                  <c:v>90.7944413205872</c:v>
                </c:pt>
                <c:pt idx="502">
                  <c:v>90.81853964173748</c:v>
                </c:pt>
                <c:pt idx="503">
                  <c:v>90.84263796288778</c:v>
                </c:pt>
                <c:pt idx="504">
                  <c:v>90.86673628403807</c:v>
                </c:pt>
                <c:pt idx="505">
                  <c:v>90.89083460518835</c:v>
                </c:pt>
                <c:pt idx="506">
                  <c:v>90.91493292633865</c:v>
                </c:pt>
                <c:pt idx="507">
                  <c:v>90.93903124748894</c:v>
                </c:pt>
                <c:pt idx="508">
                  <c:v>90.96312956863923</c:v>
                </c:pt>
                <c:pt idx="509">
                  <c:v>90.98722788978952</c:v>
                </c:pt>
                <c:pt idx="510">
                  <c:v>91.01132621093981</c:v>
                </c:pt>
                <c:pt idx="511">
                  <c:v>91.0354245320901</c:v>
                </c:pt>
                <c:pt idx="512">
                  <c:v>91.0595228532404</c:v>
                </c:pt>
                <c:pt idx="513">
                  <c:v>91.08362117439068</c:v>
                </c:pt>
                <c:pt idx="514">
                  <c:v>91.10771949554097</c:v>
                </c:pt>
                <c:pt idx="515">
                  <c:v>91.13181781669127</c:v>
                </c:pt>
                <c:pt idx="516">
                  <c:v>91.15591613784156</c:v>
                </c:pt>
                <c:pt idx="517">
                  <c:v>91.18001445899185</c:v>
                </c:pt>
                <c:pt idx="518">
                  <c:v>91.20411278014213</c:v>
                </c:pt>
                <c:pt idx="519">
                  <c:v>91.22017832757567</c:v>
                </c:pt>
                <c:pt idx="520">
                  <c:v>91.2362438750092</c:v>
                </c:pt>
                <c:pt idx="521">
                  <c:v>91.25230942244272</c:v>
                </c:pt>
                <c:pt idx="522">
                  <c:v>91.26837496987624</c:v>
                </c:pt>
                <c:pt idx="523">
                  <c:v>91.28444051730978</c:v>
                </c:pt>
                <c:pt idx="524">
                  <c:v>91.3005060647433</c:v>
                </c:pt>
                <c:pt idx="525">
                  <c:v>91.31657161217683</c:v>
                </c:pt>
                <c:pt idx="526">
                  <c:v>91.33263715961036</c:v>
                </c:pt>
                <c:pt idx="527">
                  <c:v>91.34870270704388</c:v>
                </c:pt>
                <c:pt idx="528">
                  <c:v>91.36476825447741</c:v>
                </c:pt>
                <c:pt idx="529">
                  <c:v>91.38083380191094</c:v>
                </c:pt>
                <c:pt idx="530">
                  <c:v>91.39689934934446</c:v>
                </c:pt>
                <c:pt idx="531">
                  <c:v>91.412964896778</c:v>
                </c:pt>
                <c:pt idx="532">
                  <c:v>91.42903044421152</c:v>
                </c:pt>
                <c:pt idx="533">
                  <c:v>91.44509599164504</c:v>
                </c:pt>
                <c:pt idx="534">
                  <c:v>91.46116153907857</c:v>
                </c:pt>
                <c:pt idx="535">
                  <c:v>91.4772270865121</c:v>
                </c:pt>
                <c:pt idx="536">
                  <c:v>91.49329263394562</c:v>
                </c:pt>
                <c:pt idx="537">
                  <c:v>91.50935818137915</c:v>
                </c:pt>
                <c:pt idx="538">
                  <c:v>91.52542372881268</c:v>
                </c:pt>
                <c:pt idx="539">
                  <c:v>91.5414892762462</c:v>
                </c:pt>
                <c:pt idx="540">
                  <c:v>91.55755482367974</c:v>
                </c:pt>
                <c:pt idx="541">
                  <c:v>91.57362037111326</c:v>
                </c:pt>
                <c:pt idx="542">
                  <c:v>91.58968591854679</c:v>
                </c:pt>
                <c:pt idx="543">
                  <c:v>91.60575146598032</c:v>
                </c:pt>
                <c:pt idx="544">
                  <c:v>91.62181701341385</c:v>
                </c:pt>
                <c:pt idx="545">
                  <c:v>91.63788256084737</c:v>
                </c:pt>
                <c:pt idx="546">
                  <c:v>91.6539481082809</c:v>
                </c:pt>
                <c:pt idx="547">
                  <c:v>91.67001365571443</c:v>
                </c:pt>
                <c:pt idx="548">
                  <c:v>91.68607920314795</c:v>
                </c:pt>
                <c:pt idx="549">
                  <c:v>91.70214475058148</c:v>
                </c:pt>
                <c:pt idx="550">
                  <c:v>91.718210298015</c:v>
                </c:pt>
                <c:pt idx="551">
                  <c:v>91.73427584544853</c:v>
                </c:pt>
                <c:pt idx="552">
                  <c:v>91.75034139288206</c:v>
                </c:pt>
                <c:pt idx="553">
                  <c:v>91.7664069403156</c:v>
                </c:pt>
                <c:pt idx="554">
                  <c:v>91.78247248774912</c:v>
                </c:pt>
                <c:pt idx="555">
                  <c:v>91.79853803518264</c:v>
                </c:pt>
                <c:pt idx="556">
                  <c:v>91.81460358261617</c:v>
                </c:pt>
                <c:pt idx="557">
                  <c:v>91.8306691300497</c:v>
                </c:pt>
                <c:pt idx="558">
                  <c:v>91.84673467748323</c:v>
                </c:pt>
                <c:pt idx="559">
                  <c:v>91.86280022491675</c:v>
                </c:pt>
                <c:pt idx="560">
                  <c:v>91.87886577235028</c:v>
                </c:pt>
                <c:pt idx="561">
                  <c:v>91.89493131978381</c:v>
                </c:pt>
                <c:pt idx="562">
                  <c:v>91.91099686721733</c:v>
                </c:pt>
                <c:pt idx="563">
                  <c:v>91.92706241465086</c:v>
                </c:pt>
                <c:pt idx="564">
                  <c:v>91.94312796208438</c:v>
                </c:pt>
                <c:pt idx="565">
                  <c:v>91.9591935095179</c:v>
                </c:pt>
                <c:pt idx="566">
                  <c:v>91.97525905695144</c:v>
                </c:pt>
                <c:pt idx="567">
                  <c:v>91.99132460438497</c:v>
                </c:pt>
                <c:pt idx="568">
                  <c:v>92.0073901518185</c:v>
                </c:pt>
                <c:pt idx="569">
                  <c:v>92.02345569925202</c:v>
                </c:pt>
                <c:pt idx="570">
                  <c:v>92.03952124668555</c:v>
                </c:pt>
                <c:pt idx="571">
                  <c:v>92.05558679411908</c:v>
                </c:pt>
                <c:pt idx="572">
                  <c:v>92.07165234155261</c:v>
                </c:pt>
                <c:pt idx="573">
                  <c:v>92.08771788898613</c:v>
                </c:pt>
                <c:pt idx="574">
                  <c:v>92.10378343641966</c:v>
                </c:pt>
                <c:pt idx="575">
                  <c:v>92.11984898385319</c:v>
                </c:pt>
                <c:pt idx="576">
                  <c:v>92.13591453128672</c:v>
                </c:pt>
                <c:pt idx="577">
                  <c:v>92.15198007872024</c:v>
                </c:pt>
                <c:pt idx="578">
                  <c:v>92.16804562615377</c:v>
                </c:pt>
                <c:pt idx="579">
                  <c:v>92.1841111735873</c:v>
                </c:pt>
                <c:pt idx="580">
                  <c:v>92.20017672102082</c:v>
                </c:pt>
                <c:pt idx="581">
                  <c:v>92.21624226845435</c:v>
                </c:pt>
                <c:pt idx="582">
                  <c:v>92.23230781588788</c:v>
                </c:pt>
                <c:pt idx="583">
                  <c:v>92.24837336332141</c:v>
                </c:pt>
                <c:pt idx="584">
                  <c:v>92.26443891075493</c:v>
                </c:pt>
                <c:pt idx="585">
                  <c:v>92.28050445818846</c:v>
                </c:pt>
                <c:pt idx="586">
                  <c:v>92.29657000562199</c:v>
                </c:pt>
                <c:pt idx="587">
                  <c:v>92.31263555305551</c:v>
                </c:pt>
                <c:pt idx="588">
                  <c:v>92.32870110048904</c:v>
                </c:pt>
                <c:pt idx="589">
                  <c:v>92.34476664792256</c:v>
                </c:pt>
                <c:pt idx="590">
                  <c:v>92.3608321953561</c:v>
                </c:pt>
                <c:pt idx="591">
                  <c:v>92.37689774278962</c:v>
                </c:pt>
                <c:pt idx="592">
                  <c:v>92.39296329022315</c:v>
                </c:pt>
                <c:pt idx="593">
                  <c:v>92.40902883765668</c:v>
                </c:pt>
                <c:pt idx="594">
                  <c:v>92.4250943850902</c:v>
                </c:pt>
                <c:pt idx="595">
                  <c:v>92.44115993252373</c:v>
                </c:pt>
                <c:pt idx="596">
                  <c:v>92.45722547995725</c:v>
                </c:pt>
                <c:pt idx="597">
                  <c:v>92.47329102739078</c:v>
                </c:pt>
                <c:pt idx="598">
                  <c:v>92.48935657482431</c:v>
                </c:pt>
                <c:pt idx="599">
                  <c:v>92.50542212225784</c:v>
                </c:pt>
                <c:pt idx="600">
                  <c:v>92.52148766969137</c:v>
                </c:pt>
                <c:pt idx="601">
                  <c:v>92.53755321712489</c:v>
                </c:pt>
                <c:pt idx="602">
                  <c:v>92.55361876455842</c:v>
                </c:pt>
                <c:pt idx="603">
                  <c:v>92.56968431199195</c:v>
                </c:pt>
                <c:pt idx="604">
                  <c:v>92.58574985942548</c:v>
                </c:pt>
                <c:pt idx="605">
                  <c:v>92.601815406859</c:v>
                </c:pt>
                <c:pt idx="606">
                  <c:v>92.61788095429253</c:v>
                </c:pt>
                <c:pt idx="607">
                  <c:v>92.63394650172606</c:v>
                </c:pt>
                <c:pt idx="608">
                  <c:v>92.65001204915959</c:v>
                </c:pt>
                <c:pt idx="609">
                  <c:v>92.66607759659311</c:v>
                </c:pt>
                <c:pt idx="610">
                  <c:v>92.68214314402664</c:v>
                </c:pt>
                <c:pt idx="611">
                  <c:v>92.69820869146017</c:v>
                </c:pt>
                <c:pt idx="612">
                  <c:v>92.7142742388937</c:v>
                </c:pt>
                <c:pt idx="613">
                  <c:v>92.73033978632722</c:v>
                </c:pt>
                <c:pt idx="614">
                  <c:v>92.74640533376075</c:v>
                </c:pt>
                <c:pt idx="615">
                  <c:v>92.76247088119428</c:v>
                </c:pt>
                <c:pt idx="616">
                  <c:v>92.7785364286278</c:v>
                </c:pt>
                <c:pt idx="617">
                  <c:v>92.79460197606133</c:v>
                </c:pt>
                <c:pt idx="618">
                  <c:v>92.81066752349486</c:v>
                </c:pt>
                <c:pt idx="619">
                  <c:v>92.82673307092838</c:v>
                </c:pt>
                <c:pt idx="620">
                  <c:v>92.84279861836191</c:v>
                </c:pt>
                <c:pt idx="621">
                  <c:v>92.85886416579544</c:v>
                </c:pt>
                <c:pt idx="622">
                  <c:v>92.87492971322897</c:v>
                </c:pt>
                <c:pt idx="623">
                  <c:v>92.8909952606625</c:v>
                </c:pt>
                <c:pt idx="624">
                  <c:v>92.90706080809601</c:v>
                </c:pt>
                <c:pt idx="625">
                  <c:v>92.92312635552955</c:v>
                </c:pt>
                <c:pt idx="626">
                  <c:v>92.93919190296307</c:v>
                </c:pt>
                <c:pt idx="627">
                  <c:v>92.9552574503966</c:v>
                </c:pt>
                <c:pt idx="628">
                  <c:v>92.97132299783013</c:v>
                </c:pt>
                <c:pt idx="629">
                  <c:v>92.98738854526365</c:v>
                </c:pt>
                <c:pt idx="630">
                  <c:v>93.00345409269718</c:v>
                </c:pt>
                <c:pt idx="631">
                  <c:v>93.0195196401307</c:v>
                </c:pt>
                <c:pt idx="632">
                  <c:v>93.03558518756424</c:v>
                </c:pt>
                <c:pt idx="633">
                  <c:v>93.05165073499776</c:v>
                </c:pt>
                <c:pt idx="634">
                  <c:v>93.06771628243129</c:v>
                </c:pt>
                <c:pt idx="635">
                  <c:v>93.08378182986482</c:v>
                </c:pt>
                <c:pt idx="636">
                  <c:v>93.09984737729835</c:v>
                </c:pt>
                <c:pt idx="637">
                  <c:v>93.11591292473187</c:v>
                </c:pt>
                <c:pt idx="638">
                  <c:v>93.1319784721654</c:v>
                </c:pt>
                <c:pt idx="639">
                  <c:v>93.14804401959893</c:v>
                </c:pt>
                <c:pt idx="640">
                  <c:v>93.16410956703245</c:v>
                </c:pt>
                <c:pt idx="641">
                  <c:v>93.18017511446598</c:v>
                </c:pt>
                <c:pt idx="642">
                  <c:v>93.1962406618995</c:v>
                </c:pt>
                <c:pt idx="643">
                  <c:v>93.21230620933303</c:v>
                </c:pt>
                <c:pt idx="644">
                  <c:v>93.22837175676656</c:v>
                </c:pt>
                <c:pt idx="645">
                  <c:v>93.2444373042001</c:v>
                </c:pt>
                <c:pt idx="646">
                  <c:v>93.26050285163362</c:v>
                </c:pt>
                <c:pt idx="647">
                  <c:v>93.27656839906714</c:v>
                </c:pt>
                <c:pt idx="648">
                  <c:v>93.29263394650067</c:v>
                </c:pt>
                <c:pt idx="649">
                  <c:v>93.3086994939342</c:v>
                </c:pt>
                <c:pt idx="650">
                  <c:v>93.32476504136772</c:v>
                </c:pt>
                <c:pt idx="651">
                  <c:v>93.34083058880125</c:v>
                </c:pt>
                <c:pt idx="652">
                  <c:v>93.35689613623478</c:v>
                </c:pt>
                <c:pt idx="653">
                  <c:v>93.37296168366831</c:v>
                </c:pt>
                <c:pt idx="654">
                  <c:v>93.38902723110183</c:v>
                </c:pt>
                <c:pt idx="655">
                  <c:v>93.40509277853536</c:v>
                </c:pt>
                <c:pt idx="656">
                  <c:v>93.42115832596888</c:v>
                </c:pt>
                <c:pt idx="657">
                  <c:v>93.4372238734024</c:v>
                </c:pt>
                <c:pt idx="658">
                  <c:v>93.45328942083594</c:v>
                </c:pt>
                <c:pt idx="659">
                  <c:v>93.46935496826947</c:v>
                </c:pt>
                <c:pt idx="660">
                  <c:v>93.485420515703</c:v>
                </c:pt>
                <c:pt idx="661">
                  <c:v>93.50148606313653</c:v>
                </c:pt>
                <c:pt idx="662">
                  <c:v>93.51755161057005</c:v>
                </c:pt>
                <c:pt idx="663">
                  <c:v>93.53361715800358</c:v>
                </c:pt>
                <c:pt idx="664">
                  <c:v>93.5496827054371</c:v>
                </c:pt>
                <c:pt idx="665">
                  <c:v>93.56574825287063</c:v>
                </c:pt>
                <c:pt idx="666">
                  <c:v>93.58181380030416</c:v>
                </c:pt>
                <c:pt idx="667">
                  <c:v>93.59787934773768</c:v>
                </c:pt>
                <c:pt idx="668">
                  <c:v>93.61394489517121</c:v>
                </c:pt>
                <c:pt idx="669">
                  <c:v>93.63001044260474</c:v>
                </c:pt>
                <c:pt idx="670">
                  <c:v>93.64607599003827</c:v>
                </c:pt>
                <c:pt idx="671">
                  <c:v>93.6621415374718</c:v>
                </c:pt>
                <c:pt idx="672">
                  <c:v>93.67820708490532</c:v>
                </c:pt>
                <c:pt idx="673">
                  <c:v>93.69427263233885</c:v>
                </c:pt>
                <c:pt idx="674">
                  <c:v>93.71033817977238</c:v>
                </c:pt>
                <c:pt idx="675">
                  <c:v>93.7264037272059</c:v>
                </c:pt>
                <c:pt idx="676">
                  <c:v>93.74246927463943</c:v>
                </c:pt>
                <c:pt idx="677">
                  <c:v>93.75853482207296</c:v>
                </c:pt>
                <c:pt idx="678">
                  <c:v>93.77460036950648</c:v>
                </c:pt>
                <c:pt idx="679">
                  <c:v>93.79066591694</c:v>
                </c:pt>
                <c:pt idx="680">
                  <c:v>93.80673146437354</c:v>
                </c:pt>
                <c:pt idx="681">
                  <c:v>93.82279701180707</c:v>
                </c:pt>
                <c:pt idx="682">
                  <c:v>93.8388625592406</c:v>
                </c:pt>
                <c:pt idx="683">
                  <c:v>93.85492810667412</c:v>
                </c:pt>
                <c:pt idx="684">
                  <c:v>93.87099365410765</c:v>
                </c:pt>
                <c:pt idx="685">
                  <c:v>93.88705920154117</c:v>
                </c:pt>
                <c:pt idx="686">
                  <c:v>93.9031247489747</c:v>
                </c:pt>
                <c:pt idx="687">
                  <c:v>93.91919029640823</c:v>
                </c:pt>
                <c:pt idx="688">
                  <c:v>93.93525584384175</c:v>
                </c:pt>
                <c:pt idx="689">
                  <c:v>93.95132139127528</c:v>
                </c:pt>
                <c:pt idx="690">
                  <c:v>93.96738693870881</c:v>
                </c:pt>
                <c:pt idx="691">
                  <c:v>93.98345248614234</c:v>
                </c:pt>
                <c:pt idx="692">
                  <c:v>93.99951803357587</c:v>
                </c:pt>
                <c:pt idx="693">
                  <c:v>94.0155835810094</c:v>
                </c:pt>
                <c:pt idx="694">
                  <c:v>94.03164912844292</c:v>
                </c:pt>
                <c:pt idx="695">
                  <c:v>94.04771467587644</c:v>
                </c:pt>
                <c:pt idx="696">
                  <c:v>94.06378022330998</c:v>
                </c:pt>
                <c:pt idx="697">
                  <c:v>94.0798457707435</c:v>
                </c:pt>
                <c:pt idx="698">
                  <c:v>94.09591131817703</c:v>
                </c:pt>
                <c:pt idx="699">
                  <c:v>94.11197686561055</c:v>
                </c:pt>
                <c:pt idx="700">
                  <c:v>94.12804241304408</c:v>
                </c:pt>
                <c:pt idx="701">
                  <c:v>94.1441079604776</c:v>
                </c:pt>
                <c:pt idx="702">
                  <c:v>94.16017350791114</c:v>
                </c:pt>
                <c:pt idx="703">
                  <c:v>94.17623905534467</c:v>
                </c:pt>
                <c:pt idx="704">
                  <c:v>94.19230460277819</c:v>
                </c:pt>
                <c:pt idx="705">
                  <c:v>94.20837015021172</c:v>
                </c:pt>
                <c:pt idx="706">
                  <c:v>94.22443569764524</c:v>
                </c:pt>
                <c:pt idx="707">
                  <c:v>94.24050124507877</c:v>
                </c:pt>
                <c:pt idx="708">
                  <c:v>94.2565667925123</c:v>
                </c:pt>
                <c:pt idx="709">
                  <c:v>94.27263233994583</c:v>
                </c:pt>
                <c:pt idx="710">
                  <c:v>94.28869788737935</c:v>
                </c:pt>
                <c:pt idx="711">
                  <c:v>94.30476343481288</c:v>
                </c:pt>
                <c:pt idx="712">
                  <c:v>94.32082898224641</c:v>
                </c:pt>
                <c:pt idx="713">
                  <c:v>94.33689452967994</c:v>
                </c:pt>
                <c:pt idx="714">
                  <c:v>94.35296007711347</c:v>
                </c:pt>
                <c:pt idx="715">
                  <c:v>94.369025624547</c:v>
                </c:pt>
                <c:pt idx="716">
                  <c:v>94.38509117198052</c:v>
                </c:pt>
                <c:pt idx="717">
                  <c:v>94.40115671941404</c:v>
                </c:pt>
                <c:pt idx="718">
                  <c:v>94.41722226684757</c:v>
                </c:pt>
                <c:pt idx="719">
                  <c:v>94.4332878142811</c:v>
                </c:pt>
                <c:pt idx="720">
                  <c:v>94.44935336171462</c:v>
                </c:pt>
                <c:pt idx="721">
                  <c:v>94.46541890914815</c:v>
                </c:pt>
                <c:pt idx="722">
                  <c:v>94.48148445658168</c:v>
                </c:pt>
                <c:pt idx="723">
                  <c:v>94.4975500040152</c:v>
                </c:pt>
                <c:pt idx="724">
                  <c:v>94.51361555144873</c:v>
                </c:pt>
                <c:pt idx="725">
                  <c:v>94.52968109888226</c:v>
                </c:pt>
                <c:pt idx="726">
                  <c:v>94.5457466463158</c:v>
                </c:pt>
                <c:pt idx="727">
                  <c:v>94.56181219374932</c:v>
                </c:pt>
                <c:pt idx="728">
                  <c:v>94.57787774118285</c:v>
                </c:pt>
                <c:pt idx="729">
                  <c:v>94.59394328861637</c:v>
                </c:pt>
                <c:pt idx="730">
                  <c:v>94.6100088360499</c:v>
                </c:pt>
                <c:pt idx="731">
                  <c:v>94.62607438348343</c:v>
                </c:pt>
                <c:pt idx="732">
                  <c:v>94.64213993091695</c:v>
                </c:pt>
                <c:pt idx="733">
                  <c:v>94.65820547835048</c:v>
                </c:pt>
                <c:pt idx="734">
                  <c:v>94.67427102578401</c:v>
                </c:pt>
                <c:pt idx="735">
                  <c:v>94.69033657321754</c:v>
                </c:pt>
                <c:pt idx="736">
                  <c:v>94.70640212065106</c:v>
                </c:pt>
                <c:pt idx="737">
                  <c:v>94.72246766808459</c:v>
                </c:pt>
                <c:pt idx="738">
                  <c:v>94.73853321551811</c:v>
                </c:pt>
                <c:pt idx="739">
                  <c:v>94.75459876295164</c:v>
                </c:pt>
                <c:pt idx="740">
                  <c:v>94.77066431038517</c:v>
                </c:pt>
                <c:pt idx="741">
                  <c:v>94.7867298578187</c:v>
                </c:pt>
                <c:pt idx="742">
                  <c:v>94.80279540525223</c:v>
                </c:pt>
                <c:pt idx="743">
                  <c:v>94.81886095268575</c:v>
                </c:pt>
                <c:pt idx="744">
                  <c:v>94.83492650011928</c:v>
                </c:pt>
                <c:pt idx="745">
                  <c:v>94.85099204755281</c:v>
                </c:pt>
                <c:pt idx="746">
                  <c:v>94.86705759498633</c:v>
                </c:pt>
                <c:pt idx="747">
                  <c:v>94.88312314241986</c:v>
                </c:pt>
                <c:pt idx="748">
                  <c:v>94.89918868985338</c:v>
                </c:pt>
                <c:pt idx="749">
                  <c:v>94.91525423728691</c:v>
                </c:pt>
                <c:pt idx="750">
                  <c:v>94.93131978472044</c:v>
                </c:pt>
                <c:pt idx="751">
                  <c:v>94.94738533215397</c:v>
                </c:pt>
                <c:pt idx="752">
                  <c:v>94.9634508795875</c:v>
                </c:pt>
                <c:pt idx="753">
                  <c:v>94.97951642702103</c:v>
                </c:pt>
                <c:pt idx="754">
                  <c:v>94.99558197445455</c:v>
                </c:pt>
                <c:pt idx="755">
                  <c:v>95.01164752188807</c:v>
                </c:pt>
                <c:pt idx="756">
                  <c:v>95.0277130693216</c:v>
                </c:pt>
                <c:pt idx="757">
                  <c:v>95.04377861675513</c:v>
                </c:pt>
                <c:pt idx="758">
                  <c:v>95.05984416418866</c:v>
                </c:pt>
                <c:pt idx="759">
                  <c:v>95.07590971162219</c:v>
                </c:pt>
                <c:pt idx="760">
                  <c:v>95.09197525905571</c:v>
                </c:pt>
                <c:pt idx="761">
                  <c:v>95.10804080648924</c:v>
                </c:pt>
                <c:pt idx="762">
                  <c:v>95.12410635392277</c:v>
                </c:pt>
                <c:pt idx="763">
                  <c:v>95.1401719013563</c:v>
                </c:pt>
                <c:pt idx="764">
                  <c:v>95.15623744878982</c:v>
                </c:pt>
                <c:pt idx="765">
                  <c:v>95.17230299622335</c:v>
                </c:pt>
                <c:pt idx="766">
                  <c:v>95.18836854365688</c:v>
                </c:pt>
                <c:pt idx="767">
                  <c:v>95.2044340910904</c:v>
                </c:pt>
                <c:pt idx="768">
                  <c:v>95.22049963852393</c:v>
                </c:pt>
                <c:pt idx="769">
                  <c:v>95.23656518595745</c:v>
                </c:pt>
                <c:pt idx="770">
                  <c:v>95.25263073339099</c:v>
                </c:pt>
                <c:pt idx="771">
                  <c:v>95.26869628082451</c:v>
                </c:pt>
                <c:pt idx="772">
                  <c:v>95.28476182825804</c:v>
                </c:pt>
                <c:pt idx="773">
                  <c:v>95.30082737569157</c:v>
                </c:pt>
                <c:pt idx="774">
                  <c:v>95.3168929231251</c:v>
                </c:pt>
                <c:pt idx="775">
                  <c:v>95.33295847055862</c:v>
                </c:pt>
                <c:pt idx="776">
                  <c:v>95.34902401799214</c:v>
                </c:pt>
                <c:pt idx="777">
                  <c:v>95.36508956542568</c:v>
                </c:pt>
                <c:pt idx="778">
                  <c:v>95.3811551128592</c:v>
                </c:pt>
                <c:pt idx="779">
                  <c:v>95.3972206602927</c:v>
                </c:pt>
                <c:pt idx="780">
                  <c:v>95.4052534340095</c:v>
                </c:pt>
                <c:pt idx="781">
                  <c:v>95.41328620772625</c:v>
                </c:pt>
                <c:pt idx="782">
                  <c:v>95.42131898144302</c:v>
                </c:pt>
                <c:pt idx="783">
                  <c:v>95.42935175515979</c:v>
                </c:pt>
                <c:pt idx="784">
                  <c:v>95.43738452887654</c:v>
                </c:pt>
                <c:pt idx="785">
                  <c:v>95.44541730259331</c:v>
                </c:pt>
                <c:pt idx="786">
                  <c:v>95.45345007631007</c:v>
                </c:pt>
                <c:pt idx="787">
                  <c:v>95.46148285002684</c:v>
                </c:pt>
                <c:pt idx="788">
                  <c:v>95.4695156237436</c:v>
                </c:pt>
                <c:pt idx="789">
                  <c:v>95.47754839746037</c:v>
                </c:pt>
                <c:pt idx="790">
                  <c:v>95.48558117117713</c:v>
                </c:pt>
                <c:pt idx="791">
                  <c:v>95.4936139448939</c:v>
                </c:pt>
                <c:pt idx="792">
                  <c:v>95.50164671861065</c:v>
                </c:pt>
                <c:pt idx="793">
                  <c:v>95.50967949232742</c:v>
                </c:pt>
                <c:pt idx="794">
                  <c:v>95.51771226604418</c:v>
                </c:pt>
                <c:pt idx="795">
                  <c:v>95.52574503976095</c:v>
                </c:pt>
                <c:pt idx="796">
                  <c:v>95.53377781347771</c:v>
                </c:pt>
                <c:pt idx="797">
                  <c:v>95.54181058719447</c:v>
                </c:pt>
                <c:pt idx="798">
                  <c:v>95.54984336091123</c:v>
                </c:pt>
                <c:pt idx="799">
                  <c:v>95.557876134628</c:v>
                </c:pt>
                <c:pt idx="800">
                  <c:v>95.56590890834477</c:v>
                </c:pt>
                <c:pt idx="801">
                  <c:v>95.57394168206153</c:v>
                </c:pt>
                <c:pt idx="802">
                  <c:v>95.5819744557783</c:v>
                </c:pt>
                <c:pt idx="803">
                  <c:v>95.59000722949505</c:v>
                </c:pt>
                <c:pt idx="804">
                  <c:v>95.59804000321182</c:v>
                </c:pt>
                <c:pt idx="805">
                  <c:v>95.60607277692858</c:v>
                </c:pt>
                <c:pt idx="806">
                  <c:v>95.61410555064534</c:v>
                </c:pt>
                <c:pt idx="807">
                  <c:v>95.62213832436211</c:v>
                </c:pt>
                <c:pt idx="808">
                  <c:v>95.63017109807888</c:v>
                </c:pt>
                <c:pt idx="809">
                  <c:v>95.63820387179564</c:v>
                </c:pt>
                <c:pt idx="810">
                  <c:v>95.6462366455124</c:v>
                </c:pt>
                <c:pt idx="811">
                  <c:v>95.65426941922916</c:v>
                </c:pt>
                <c:pt idx="812">
                  <c:v>95.66230219294593</c:v>
                </c:pt>
                <c:pt idx="813">
                  <c:v>95.67033496666269</c:v>
                </c:pt>
                <c:pt idx="814">
                  <c:v>95.67836774037946</c:v>
                </c:pt>
                <c:pt idx="815">
                  <c:v>95.68640051409622</c:v>
                </c:pt>
                <c:pt idx="816">
                  <c:v>95.69443328781298</c:v>
                </c:pt>
                <c:pt idx="817">
                  <c:v>95.70246606152975</c:v>
                </c:pt>
                <c:pt idx="818">
                  <c:v>95.71049883524651</c:v>
                </c:pt>
                <c:pt idx="819">
                  <c:v>95.71853160896327</c:v>
                </c:pt>
                <c:pt idx="820">
                  <c:v>95.72656438268004</c:v>
                </c:pt>
                <c:pt idx="821">
                  <c:v>95.7345971563968</c:v>
                </c:pt>
                <c:pt idx="822">
                  <c:v>95.74262993011356</c:v>
                </c:pt>
                <c:pt idx="823">
                  <c:v>95.75066270383033</c:v>
                </c:pt>
                <c:pt idx="824">
                  <c:v>95.7586954775471</c:v>
                </c:pt>
                <c:pt idx="825">
                  <c:v>95.76672825126385</c:v>
                </c:pt>
                <c:pt idx="826">
                  <c:v>95.77476102498062</c:v>
                </c:pt>
                <c:pt idx="827">
                  <c:v>95.78279379869738</c:v>
                </c:pt>
                <c:pt idx="828">
                  <c:v>95.79082657241415</c:v>
                </c:pt>
                <c:pt idx="829">
                  <c:v>95.79885934613091</c:v>
                </c:pt>
                <c:pt idx="830">
                  <c:v>95.80689211984767</c:v>
                </c:pt>
                <c:pt idx="831">
                  <c:v>95.81492489356444</c:v>
                </c:pt>
                <c:pt idx="832">
                  <c:v>95.8229576672812</c:v>
                </c:pt>
                <c:pt idx="833">
                  <c:v>95.83099044099796</c:v>
                </c:pt>
                <c:pt idx="834">
                  <c:v>95.83902321471473</c:v>
                </c:pt>
                <c:pt idx="835">
                  <c:v>95.8470559884315</c:v>
                </c:pt>
                <c:pt idx="836">
                  <c:v>95.85508876214826</c:v>
                </c:pt>
                <c:pt idx="837">
                  <c:v>95.86312153586501</c:v>
                </c:pt>
                <c:pt idx="838">
                  <c:v>95.87115430958178</c:v>
                </c:pt>
                <c:pt idx="839">
                  <c:v>95.87918708329855</c:v>
                </c:pt>
                <c:pt idx="840">
                  <c:v>95.8872198570153</c:v>
                </c:pt>
                <c:pt idx="841">
                  <c:v>95.89525263073207</c:v>
                </c:pt>
                <c:pt idx="842">
                  <c:v>95.90328540444883</c:v>
                </c:pt>
                <c:pt idx="843">
                  <c:v>95.9113181781656</c:v>
                </c:pt>
                <c:pt idx="844">
                  <c:v>95.91935095188236</c:v>
                </c:pt>
                <c:pt idx="845">
                  <c:v>95.92738372559913</c:v>
                </c:pt>
                <c:pt idx="846">
                  <c:v>95.9354164993159</c:v>
                </c:pt>
                <c:pt idx="847">
                  <c:v>95.94344927303265</c:v>
                </c:pt>
                <c:pt idx="848">
                  <c:v>95.95148204674942</c:v>
                </c:pt>
                <c:pt idx="849">
                  <c:v>95.95951482046618</c:v>
                </c:pt>
                <c:pt idx="850">
                  <c:v>95.96754759418294</c:v>
                </c:pt>
                <c:pt idx="851">
                  <c:v>95.97558036789971</c:v>
                </c:pt>
                <c:pt idx="852">
                  <c:v>95.98361314161647</c:v>
                </c:pt>
                <c:pt idx="853">
                  <c:v>95.99164591533323</c:v>
                </c:pt>
                <c:pt idx="854">
                  <c:v>95.99967868905</c:v>
                </c:pt>
                <c:pt idx="855">
                  <c:v>96.00771146276676</c:v>
                </c:pt>
                <c:pt idx="856">
                  <c:v>96.01574423648353</c:v>
                </c:pt>
                <c:pt idx="857">
                  <c:v>96.02377701020029</c:v>
                </c:pt>
                <c:pt idx="858">
                  <c:v>96.03180978391705</c:v>
                </c:pt>
                <c:pt idx="859">
                  <c:v>96.03984255763382</c:v>
                </c:pt>
                <c:pt idx="860">
                  <c:v>96.04787533135058</c:v>
                </c:pt>
                <c:pt idx="861">
                  <c:v>96.05590810506735</c:v>
                </c:pt>
                <c:pt idx="862">
                  <c:v>96.06394087878411</c:v>
                </c:pt>
                <c:pt idx="863">
                  <c:v>96.07197365250087</c:v>
                </c:pt>
                <c:pt idx="864">
                  <c:v>96.08000642621763</c:v>
                </c:pt>
                <c:pt idx="865">
                  <c:v>96.0880391999344</c:v>
                </c:pt>
                <c:pt idx="866">
                  <c:v>96.09607197365116</c:v>
                </c:pt>
                <c:pt idx="867">
                  <c:v>96.10410474736792</c:v>
                </c:pt>
                <c:pt idx="868">
                  <c:v>96.11213752108469</c:v>
                </c:pt>
                <c:pt idx="869">
                  <c:v>96.12017029480145</c:v>
                </c:pt>
                <c:pt idx="870">
                  <c:v>96.12820306851821</c:v>
                </c:pt>
                <c:pt idx="871">
                  <c:v>96.13623584223498</c:v>
                </c:pt>
                <c:pt idx="872">
                  <c:v>96.14426861595174</c:v>
                </c:pt>
                <c:pt idx="873">
                  <c:v>96.15230138966851</c:v>
                </c:pt>
                <c:pt idx="874">
                  <c:v>96.16033416338527</c:v>
                </c:pt>
                <c:pt idx="875">
                  <c:v>96.16836693710204</c:v>
                </c:pt>
                <c:pt idx="876">
                  <c:v>96.1763997108188</c:v>
                </c:pt>
                <c:pt idx="877">
                  <c:v>96.18443248453556</c:v>
                </c:pt>
                <c:pt idx="878">
                  <c:v>96.19246525825233</c:v>
                </c:pt>
                <c:pt idx="879">
                  <c:v>96.20049803196909</c:v>
                </c:pt>
                <c:pt idx="880">
                  <c:v>96.20853080568585</c:v>
                </c:pt>
                <c:pt idx="881">
                  <c:v>96.2165635794026</c:v>
                </c:pt>
                <c:pt idx="882">
                  <c:v>96.22459635311938</c:v>
                </c:pt>
                <c:pt idx="883">
                  <c:v>96.23262912683614</c:v>
                </c:pt>
                <c:pt idx="884">
                  <c:v>96.2406619005529</c:v>
                </c:pt>
                <c:pt idx="885">
                  <c:v>96.24869467426967</c:v>
                </c:pt>
                <c:pt idx="886">
                  <c:v>96.25672744798644</c:v>
                </c:pt>
                <c:pt idx="887">
                  <c:v>96.2647602217032</c:v>
                </c:pt>
                <c:pt idx="888">
                  <c:v>96.27279299541996</c:v>
                </c:pt>
                <c:pt idx="889">
                  <c:v>96.28082576913672</c:v>
                </c:pt>
                <c:pt idx="890">
                  <c:v>96.28885854285349</c:v>
                </c:pt>
                <c:pt idx="891">
                  <c:v>96.29689131657025</c:v>
                </c:pt>
                <c:pt idx="892">
                  <c:v>96.304924090287</c:v>
                </c:pt>
                <c:pt idx="893">
                  <c:v>96.31295686400378</c:v>
                </c:pt>
                <c:pt idx="894">
                  <c:v>96.32098963772054</c:v>
                </c:pt>
                <c:pt idx="895">
                  <c:v>96.32902241143731</c:v>
                </c:pt>
                <c:pt idx="896">
                  <c:v>96.33705518515407</c:v>
                </c:pt>
                <c:pt idx="897">
                  <c:v>96.34508795887083</c:v>
                </c:pt>
                <c:pt idx="898">
                  <c:v>96.3531207325876</c:v>
                </c:pt>
                <c:pt idx="899">
                  <c:v>96.36115350630436</c:v>
                </c:pt>
                <c:pt idx="900">
                  <c:v>96.36918628002113</c:v>
                </c:pt>
                <c:pt idx="901">
                  <c:v>96.37721905373788</c:v>
                </c:pt>
                <c:pt idx="902">
                  <c:v>96.38525182745465</c:v>
                </c:pt>
                <c:pt idx="903">
                  <c:v>96.3932846011714</c:v>
                </c:pt>
                <c:pt idx="904">
                  <c:v>96.40131737488818</c:v>
                </c:pt>
                <c:pt idx="905">
                  <c:v>96.40935014860494</c:v>
                </c:pt>
                <c:pt idx="906">
                  <c:v>96.41738292232171</c:v>
                </c:pt>
                <c:pt idx="907">
                  <c:v>96.42541569603847</c:v>
                </c:pt>
                <c:pt idx="908">
                  <c:v>96.43344846975523</c:v>
                </c:pt>
                <c:pt idx="909">
                  <c:v>96.441481243472</c:v>
                </c:pt>
                <c:pt idx="910">
                  <c:v>96.44951401718876</c:v>
                </c:pt>
                <c:pt idx="911">
                  <c:v>96.45754679090552</c:v>
                </c:pt>
                <c:pt idx="912">
                  <c:v>96.46557956462228</c:v>
                </c:pt>
                <c:pt idx="913">
                  <c:v>96.47361233833905</c:v>
                </c:pt>
                <c:pt idx="914">
                  <c:v>96.48164511205582</c:v>
                </c:pt>
                <c:pt idx="915">
                  <c:v>96.48967788577257</c:v>
                </c:pt>
                <c:pt idx="916">
                  <c:v>96.49771065948934</c:v>
                </c:pt>
                <c:pt idx="917">
                  <c:v>96.50574343320611</c:v>
                </c:pt>
                <c:pt idx="918">
                  <c:v>96.51377620692287</c:v>
                </c:pt>
                <c:pt idx="919">
                  <c:v>96.52180898063963</c:v>
                </c:pt>
                <c:pt idx="920">
                  <c:v>96.5298417543564</c:v>
                </c:pt>
                <c:pt idx="921">
                  <c:v>96.53787452807316</c:v>
                </c:pt>
                <c:pt idx="922">
                  <c:v>96.54590730178992</c:v>
                </c:pt>
                <c:pt idx="923">
                  <c:v>96.55394007550669</c:v>
                </c:pt>
                <c:pt idx="924">
                  <c:v>96.56197284922345</c:v>
                </c:pt>
                <c:pt idx="925">
                  <c:v>96.57000562294021</c:v>
                </c:pt>
                <c:pt idx="926">
                  <c:v>96.57803839665698</c:v>
                </c:pt>
                <c:pt idx="927">
                  <c:v>96.58607117037374</c:v>
                </c:pt>
                <c:pt idx="928">
                  <c:v>96.5941039440905</c:v>
                </c:pt>
                <c:pt idx="929">
                  <c:v>96.60213671780727</c:v>
                </c:pt>
                <c:pt idx="930">
                  <c:v>96.61016949152403</c:v>
                </c:pt>
                <c:pt idx="931">
                  <c:v>96.6182022652408</c:v>
                </c:pt>
                <c:pt idx="932">
                  <c:v>96.62623503895756</c:v>
                </c:pt>
                <c:pt idx="933">
                  <c:v>96.63426781267432</c:v>
                </c:pt>
                <c:pt idx="934">
                  <c:v>96.64230058639109</c:v>
                </c:pt>
                <c:pt idx="935">
                  <c:v>96.65033336010785</c:v>
                </c:pt>
                <c:pt idx="936">
                  <c:v>96.65836613382461</c:v>
                </c:pt>
                <c:pt idx="937">
                  <c:v>96.66639890754138</c:v>
                </c:pt>
                <c:pt idx="938">
                  <c:v>96.67443168125814</c:v>
                </c:pt>
                <c:pt idx="939">
                  <c:v>96.68246445497491</c:v>
                </c:pt>
                <c:pt idx="940">
                  <c:v>96.69049722869167</c:v>
                </c:pt>
                <c:pt idx="941">
                  <c:v>96.69853000240843</c:v>
                </c:pt>
                <c:pt idx="942">
                  <c:v>96.7065627761252</c:v>
                </c:pt>
                <c:pt idx="943">
                  <c:v>96.71459554984195</c:v>
                </c:pt>
                <c:pt idx="944">
                  <c:v>96.72262832355872</c:v>
                </c:pt>
                <c:pt idx="945">
                  <c:v>96.73066109727548</c:v>
                </c:pt>
                <c:pt idx="946">
                  <c:v>96.73869387099225</c:v>
                </c:pt>
                <c:pt idx="947">
                  <c:v>96.746726644709</c:v>
                </c:pt>
                <c:pt idx="948">
                  <c:v>96.75475941842578</c:v>
                </c:pt>
                <c:pt idx="949">
                  <c:v>96.76279219214254</c:v>
                </c:pt>
                <c:pt idx="950">
                  <c:v>96.7708249658593</c:v>
                </c:pt>
                <c:pt idx="951">
                  <c:v>96.77885773957607</c:v>
                </c:pt>
                <c:pt idx="952">
                  <c:v>96.78689051329283</c:v>
                </c:pt>
                <c:pt idx="953">
                  <c:v>96.7949232870096</c:v>
                </c:pt>
                <c:pt idx="954">
                  <c:v>96.80295606072636</c:v>
                </c:pt>
                <c:pt idx="955">
                  <c:v>96.81098883444312</c:v>
                </c:pt>
                <c:pt idx="956">
                  <c:v>96.81902160815988</c:v>
                </c:pt>
                <c:pt idx="957">
                  <c:v>96.82705438187664</c:v>
                </c:pt>
                <c:pt idx="958">
                  <c:v>96.83508715559341</c:v>
                </c:pt>
                <c:pt idx="959">
                  <c:v>96.84311992931017</c:v>
                </c:pt>
                <c:pt idx="960">
                  <c:v>96.85115270302694</c:v>
                </c:pt>
                <c:pt idx="961">
                  <c:v>96.8591854767437</c:v>
                </c:pt>
                <c:pt idx="962">
                  <c:v>96.86721825046047</c:v>
                </c:pt>
                <c:pt idx="963">
                  <c:v>96.87525102417723</c:v>
                </c:pt>
                <c:pt idx="964">
                  <c:v>96.88328379789399</c:v>
                </c:pt>
                <c:pt idx="965">
                  <c:v>96.89131657161075</c:v>
                </c:pt>
                <c:pt idx="966">
                  <c:v>96.89934934532752</c:v>
                </c:pt>
                <c:pt idx="967">
                  <c:v>96.90738211904429</c:v>
                </c:pt>
                <c:pt idx="968">
                  <c:v>96.91541489276105</c:v>
                </c:pt>
                <c:pt idx="969">
                  <c:v>96.92344766647781</c:v>
                </c:pt>
                <c:pt idx="970">
                  <c:v>96.93148044019457</c:v>
                </c:pt>
                <c:pt idx="971">
                  <c:v>96.93951321391133</c:v>
                </c:pt>
                <c:pt idx="972">
                  <c:v>96.9475459876281</c:v>
                </c:pt>
                <c:pt idx="973">
                  <c:v>96.95557876134487</c:v>
                </c:pt>
                <c:pt idx="974">
                  <c:v>96.96361153506163</c:v>
                </c:pt>
                <c:pt idx="975">
                  <c:v>96.9716443087784</c:v>
                </c:pt>
                <c:pt idx="976">
                  <c:v>96.97967708249516</c:v>
                </c:pt>
                <c:pt idx="977">
                  <c:v>96.98770985621192</c:v>
                </c:pt>
                <c:pt idx="978">
                  <c:v>96.99574262992868</c:v>
                </c:pt>
                <c:pt idx="979">
                  <c:v>97.00377540364545</c:v>
                </c:pt>
                <c:pt idx="980">
                  <c:v>97.01180817736221</c:v>
                </c:pt>
                <c:pt idx="981">
                  <c:v>97.01984095107897</c:v>
                </c:pt>
                <c:pt idx="982">
                  <c:v>97.02787372479574</c:v>
                </c:pt>
                <c:pt idx="983">
                  <c:v>97.0359064985125</c:v>
                </c:pt>
                <c:pt idx="984">
                  <c:v>97.04393927222927</c:v>
                </c:pt>
                <c:pt idx="985">
                  <c:v>97.05197204594603</c:v>
                </c:pt>
                <c:pt idx="986">
                  <c:v>97.06000481966279</c:v>
                </c:pt>
                <c:pt idx="987">
                  <c:v>97.06803759337956</c:v>
                </c:pt>
                <c:pt idx="988">
                  <c:v>97.07607036709632</c:v>
                </c:pt>
                <c:pt idx="989">
                  <c:v>97.08410314081308</c:v>
                </c:pt>
                <c:pt idx="990">
                  <c:v>97.09213591452985</c:v>
                </c:pt>
                <c:pt idx="991">
                  <c:v>97.1001686882466</c:v>
                </c:pt>
                <c:pt idx="992">
                  <c:v>97.10820146196337</c:v>
                </c:pt>
                <c:pt idx="993">
                  <c:v>97.11623423568014</c:v>
                </c:pt>
                <c:pt idx="994">
                  <c:v>97.1242670093969</c:v>
                </c:pt>
                <c:pt idx="995">
                  <c:v>97.13229978311366</c:v>
                </c:pt>
                <c:pt idx="996">
                  <c:v>97.14033255683043</c:v>
                </c:pt>
                <c:pt idx="997">
                  <c:v>97.14836533054719</c:v>
                </c:pt>
                <c:pt idx="998">
                  <c:v>97.15639810426396</c:v>
                </c:pt>
                <c:pt idx="999">
                  <c:v>97.16443087798072</c:v>
                </c:pt>
                <c:pt idx="1000">
                  <c:v>97.17246365169748</c:v>
                </c:pt>
                <c:pt idx="1001">
                  <c:v>97.18049642541425</c:v>
                </c:pt>
                <c:pt idx="1002">
                  <c:v>97.18852919913101</c:v>
                </c:pt>
                <c:pt idx="1003">
                  <c:v>97.19656197284777</c:v>
                </c:pt>
                <c:pt idx="1004">
                  <c:v>97.20459474656454</c:v>
                </c:pt>
                <c:pt idx="1005">
                  <c:v>97.2126275202813</c:v>
                </c:pt>
                <c:pt idx="1006">
                  <c:v>97.22066029399806</c:v>
                </c:pt>
                <c:pt idx="1007">
                  <c:v>97.22869306771483</c:v>
                </c:pt>
                <c:pt idx="1008">
                  <c:v>97.23672584143159</c:v>
                </c:pt>
                <c:pt idx="1009">
                  <c:v>97.24475861514835</c:v>
                </c:pt>
                <c:pt idx="1010">
                  <c:v>97.25279138886512</c:v>
                </c:pt>
                <c:pt idx="1011">
                  <c:v>97.26082416258188</c:v>
                </c:pt>
                <c:pt idx="1012">
                  <c:v>97.26885693629865</c:v>
                </c:pt>
                <c:pt idx="1013">
                  <c:v>97.27688971001541</c:v>
                </c:pt>
                <c:pt idx="1014">
                  <c:v>97.28492248373217</c:v>
                </c:pt>
                <c:pt idx="1015">
                  <c:v>97.29295525744894</c:v>
                </c:pt>
                <c:pt idx="1016">
                  <c:v>97.3009880311657</c:v>
                </c:pt>
                <c:pt idx="1017">
                  <c:v>97.30902080488246</c:v>
                </c:pt>
                <c:pt idx="1018">
                  <c:v>97.31705357859923</c:v>
                </c:pt>
                <c:pt idx="1019">
                  <c:v>97.32508635231599</c:v>
                </c:pt>
                <c:pt idx="1020">
                  <c:v>97.33311912603275</c:v>
                </c:pt>
                <c:pt idx="1021">
                  <c:v>97.34115189974951</c:v>
                </c:pt>
                <c:pt idx="1022">
                  <c:v>97.34918467346628</c:v>
                </c:pt>
                <c:pt idx="1023">
                  <c:v>97.35721744718304</c:v>
                </c:pt>
                <c:pt idx="1024">
                  <c:v>97.36525022089981</c:v>
                </c:pt>
                <c:pt idx="1025">
                  <c:v>97.37328299461657</c:v>
                </c:pt>
                <c:pt idx="1026">
                  <c:v>97.38131576833333</c:v>
                </c:pt>
                <c:pt idx="1027">
                  <c:v>97.3893485420501</c:v>
                </c:pt>
                <c:pt idx="1028">
                  <c:v>97.39738131576686</c:v>
                </c:pt>
                <c:pt idx="1029">
                  <c:v>97.40541408948363</c:v>
                </c:pt>
                <c:pt idx="1030">
                  <c:v>97.4134468632004</c:v>
                </c:pt>
                <c:pt idx="1031">
                  <c:v>97.42147963691715</c:v>
                </c:pt>
                <c:pt idx="1032">
                  <c:v>97.42951241063392</c:v>
                </c:pt>
                <c:pt idx="1033">
                  <c:v>97.43754518435068</c:v>
                </c:pt>
                <c:pt idx="1034">
                  <c:v>97.44557795806744</c:v>
                </c:pt>
                <c:pt idx="1035">
                  <c:v>97.45361073178421</c:v>
                </c:pt>
                <c:pt idx="1036">
                  <c:v>97.46164350550097</c:v>
                </c:pt>
                <c:pt idx="1037">
                  <c:v>97.46967627921773</c:v>
                </c:pt>
                <c:pt idx="1038">
                  <c:v>97.4777090529345</c:v>
                </c:pt>
                <c:pt idx="1039">
                  <c:v>97.48574182665126</c:v>
                </c:pt>
                <c:pt idx="1040">
                  <c:v>97.49377460036802</c:v>
                </c:pt>
                <c:pt idx="1041">
                  <c:v>97.50180737408479</c:v>
                </c:pt>
                <c:pt idx="1042">
                  <c:v>97.50984014780155</c:v>
                </c:pt>
                <c:pt idx="1043">
                  <c:v>97.51787292151831</c:v>
                </c:pt>
                <c:pt idx="1044">
                  <c:v>97.52590569523508</c:v>
                </c:pt>
                <c:pt idx="1045">
                  <c:v>97.53393846895185</c:v>
                </c:pt>
                <c:pt idx="1046">
                  <c:v>97.54197124266861</c:v>
                </c:pt>
                <c:pt idx="1047">
                  <c:v>97.55000401638537</c:v>
                </c:pt>
                <c:pt idx="1048">
                  <c:v>97.55803679010214</c:v>
                </c:pt>
                <c:pt idx="1049">
                  <c:v>97.5660695638189</c:v>
                </c:pt>
                <c:pt idx="1050">
                  <c:v>97.57410233753566</c:v>
                </c:pt>
                <c:pt idx="1051">
                  <c:v>97.58213511125243</c:v>
                </c:pt>
                <c:pt idx="1052">
                  <c:v>97.5901678849692</c:v>
                </c:pt>
                <c:pt idx="1053">
                  <c:v>97.59820065868595</c:v>
                </c:pt>
                <c:pt idx="1054">
                  <c:v>97.60623343240272</c:v>
                </c:pt>
                <c:pt idx="1055">
                  <c:v>97.61426620611948</c:v>
                </c:pt>
                <c:pt idx="1056">
                  <c:v>97.62229897983624</c:v>
                </c:pt>
                <c:pt idx="1057">
                  <c:v>97.63033175355301</c:v>
                </c:pt>
                <c:pt idx="1058">
                  <c:v>97.63836452726977</c:v>
                </c:pt>
                <c:pt idx="1059">
                  <c:v>97.64639730098654</c:v>
                </c:pt>
                <c:pt idx="1060">
                  <c:v>97.6544300747033</c:v>
                </c:pt>
                <c:pt idx="1061">
                  <c:v>97.66246284842006</c:v>
                </c:pt>
                <c:pt idx="1062">
                  <c:v>97.67049562213683</c:v>
                </c:pt>
                <c:pt idx="1063">
                  <c:v>97.67852839585359</c:v>
                </c:pt>
                <c:pt idx="1064">
                  <c:v>97.68656116957035</c:v>
                </c:pt>
                <c:pt idx="1065">
                  <c:v>97.6945939432871</c:v>
                </c:pt>
                <c:pt idx="1066">
                  <c:v>97.70262671700388</c:v>
                </c:pt>
                <c:pt idx="1067">
                  <c:v>97.71065949072064</c:v>
                </c:pt>
                <c:pt idx="1068">
                  <c:v>97.7186922644374</c:v>
                </c:pt>
                <c:pt idx="1069">
                  <c:v>97.72672503815417</c:v>
                </c:pt>
                <c:pt idx="1070">
                  <c:v>97.73475781187093</c:v>
                </c:pt>
                <c:pt idx="1071">
                  <c:v>97.7427905855877</c:v>
                </c:pt>
                <c:pt idx="1072">
                  <c:v>97.75082335930446</c:v>
                </c:pt>
                <c:pt idx="1073">
                  <c:v>97.75885613302123</c:v>
                </c:pt>
                <c:pt idx="1074">
                  <c:v>97.76688890673799</c:v>
                </c:pt>
                <c:pt idx="1075">
                  <c:v>97.77492168045475</c:v>
                </c:pt>
                <c:pt idx="1076">
                  <c:v>97.78295445417151</c:v>
                </c:pt>
                <c:pt idx="1077">
                  <c:v>97.79098722788828</c:v>
                </c:pt>
                <c:pt idx="1078">
                  <c:v>97.79902000160504</c:v>
                </c:pt>
                <c:pt idx="1079">
                  <c:v>97.80705277532181</c:v>
                </c:pt>
                <c:pt idx="1080">
                  <c:v>97.81508554903857</c:v>
                </c:pt>
                <c:pt idx="1081">
                  <c:v>97.82311832275533</c:v>
                </c:pt>
                <c:pt idx="1082">
                  <c:v>97.8311510964721</c:v>
                </c:pt>
                <c:pt idx="1083">
                  <c:v>97.83918387018886</c:v>
                </c:pt>
                <c:pt idx="1084">
                  <c:v>97.8472166439056</c:v>
                </c:pt>
                <c:pt idx="1085">
                  <c:v>97.85524941762239</c:v>
                </c:pt>
                <c:pt idx="1086">
                  <c:v>97.86328219133915</c:v>
                </c:pt>
                <c:pt idx="1087">
                  <c:v>97.87131496505591</c:v>
                </c:pt>
                <c:pt idx="1088">
                  <c:v>97.87934773877268</c:v>
                </c:pt>
                <c:pt idx="1089">
                  <c:v>97.88738051248944</c:v>
                </c:pt>
                <c:pt idx="1090">
                  <c:v>97.8954132862062</c:v>
                </c:pt>
                <c:pt idx="1091">
                  <c:v>97.90344605992297</c:v>
                </c:pt>
                <c:pt idx="1092">
                  <c:v>97.91147883363973</c:v>
                </c:pt>
                <c:pt idx="1093">
                  <c:v>97.9195116073565</c:v>
                </c:pt>
                <c:pt idx="1094">
                  <c:v>97.92754438107326</c:v>
                </c:pt>
                <c:pt idx="1095">
                  <c:v>97.93557715479002</c:v>
                </c:pt>
                <c:pt idx="1096">
                  <c:v>97.94360992850678</c:v>
                </c:pt>
                <c:pt idx="1097">
                  <c:v>97.95164270222355</c:v>
                </c:pt>
                <c:pt idx="1098">
                  <c:v>97.9596754759403</c:v>
                </c:pt>
                <c:pt idx="1099">
                  <c:v>97.96770824965707</c:v>
                </c:pt>
                <c:pt idx="1100">
                  <c:v>97.97574102337384</c:v>
                </c:pt>
                <c:pt idx="1101">
                  <c:v>97.98377379709061</c:v>
                </c:pt>
                <c:pt idx="1102">
                  <c:v>97.99180657080736</c:v>
                </c:pt>
                <c:pt idx="1103">
                  <c:v>97.99983934452413</c:v>
                </c:pt>
                <c:pt idx="1104">
                  <c:v>98.0078721182409</c:v>
                </c:pt>
                <c:pt idx="1105">
                  <c:v>98.01590489195766</c:v>
                </c:pt>
                <c:pt idx="1106">
                  <c:v>98.02393766567442</c:v>
                </c:pt>
                <c:pt idx="1107">
                  <c:v>98.03197043939118</c:v>
                </c:pt>
                <c:pt idx="1108">
                  <c:v>98.04000321310795</c:v>
                </c:pt>
                <c:pt idx="1109">
                  <c:v>98.04803598682471</c:v>
                </c:pt>
                <c:pt idx="1110">
                  <c:v>98.05606876054148</c:v>
                </c:pt>
                <c:pt idx="1111">
                  <c:v>98.06410153425824</c:v>
                </c:pt>
                <c:pt idx="1112">
                  <c:v>98.07213430797501</c:v>
                </c:pt>
                <c:pt idx="1113">
                  <c:v>98.08016708169177</c:v>
                </c:pt>
                <c:pt idx="1114">
                  <c:v>98.08819985540853</c:v>
                </c:pt>
                <c:pt idx="1115">
                  <c:v>98.0962326291253</c:v>
                </c:pt>
                <c:pt idx="1116">
                  <c:v>98.10426540284205</c:v>
                </c:pt>
                <c:pt idx="1117">
                  <c:v>98.11229817655882</c:v>
                </c:pt>
                <c:pt idx="1118">
                  <c:v>98.12033095027559</c:v>
                </c:pt>
                <c:pt idx="1119">
                  <c:v>98.12836372399235</c:v>
                </c:pt>
                <c:pt idx="1120">
                  <c:v>98.13639649770911</c:v>
                </c:pt>
                <c:pt idx="1121">
                  <c:v>98.14442927142587</c:v>
                </c:pt>
                <c:pt idx="1122">
                  <c:v>98.15246204514264</c:v>
                </c:pt>
                <c:pt idx="1123">
                  <c:v>98.16049481885941</c:v>
                </c:pt>
                <c:pt idx="1124">
                  <c:v>98.16852759257617</c:v>
                </c:pt>
                <c:pt idx="1125">
                  <c:v>98.17656036629293</c:v>
                </c:pt>
                <c:pt idx="1126">
                  <c:v>98.1845931400097</c:v>
                </c:pt>
                <c:pt idx="1127">
                  <c:v>98.19262591372646</c:v>
                </c:pt>
                <c:pt idx="1128">
                  <c:v>98.20065868744322</c:v>
                </c:pt>
                <c:pt idx="1129">
                  <c:v>98.20869146115998</c:v>
                </c:pt>
                <c:pt idx="1130">
                  <c:v>98.21672423487675</c:v>
                </c:pt>
                <c:pt idx="1131">
                  <c:v>98.22475700859351</c:v>
                </c:pt>
                <c:pt idx="1132">
                  <c:v>98.23278978231027</c:v>
                </c:pt>
                <c:pt idx="1133">
                  <c:v>98.24082255602704</c:v>
                </c:pt>
                <c:pt idx="1134">
                  <c:v>98.2488553297438</c:v>
                </c:pt>
                <c:pt idx="1135">
                  <c:v>98.25688810346057</c:v>
                </c:pt>
                <c:pt idx="1136">
                  <c:v>98.26492087717733</c:v>
                </c:pt>
                <c:pt idx="1137">
                  <c:v>98.2729536508941</c:v>
                </c:pt>
                <c:pt idx="1138">
                  <c:v>98.28098642461085</c:v>
                </c:pt>
                <c:pt idx="1139">
                  <c:v>98.28901919832762</c:v>
                </c:pt>
                <c:pt idx="1140">
                  <c:v>98.29705197204438</c:v>
                </c:pt>
                <c:pt idx="1141">
                  <c:v>98.30508474576115</c:v>
                </c:pt>
                <c:pt idx="1142">
                  <c:v>98.31311751947791</c:v>
                </c:pt>
                <c:pt idx="1143">
                  <c:v>98.32115029319468</c:v>
                </c:pt>
                <c:pt idx="1144">
                  <c:v>98.32918306691144</c:v>
                </c:pt>
                <c:pt idx="1145">
                  <c:v>98.3372158406282</c:v>
                </c:pt>
                <c:pt idx="1146">
                  <c:v>98.34524861434497</c:v>
                </c:pt>
                <c:pt idx="1147">
                  <c:v>98.35328138806173</c:v>
                </c:pt>
                <c:pt idx="1148">
                  <c:v>98.3613141617785</c:v>
                </c:pt>
                <c:pt idx="1149">
                  <c:v>98.36934693549526</c:v>
                </c:pt>
                <c:pt idx="1150">
                  <c:v>98.37737970921202</c:v>
                </c:pt>
                <c:pt idx="1151">
                  <c:v>98.38541248292879</c:v>
                </c:pt>
                <c:pt idx="1152">
                  <c:v>98.39344525664555</c:v>
                </c:pt>
                <c:pt idx="1153">
                  <c:v>98.40147803036231</c:v>
                </c:pt>
                <c:pt idx="1154">
                  <c:v>98.40951080407907</c:v>
                </c:pt>
                <c:pt idx="1155">
                  <c:v>98.41754357779583</c:v>
                </c:pt>
                <c:pt idx="1156">
                  <c:v>98.4255763515126</c:v>
                </c:pt>
                <c:pt idx="1157">
                  <c:v>98.43360912522936</c:v>
                </c:pt>
                <c:pt idx="1158">
                  <c:v>98.44164189894613</c:v>
                </c:pt>
                <c:pt idx="1159">
                  <c:v>98.4496746726629</c:v>
                </c:pt>
                <c:pt idx="1160">
                  <c:v>98.45770744637965</c:v>
                </c:pt>
                <c:pt idx="1161">
                  <c:v>98.46574022009642</c:v>
                </c:pt>
                <c:pt idx="1162">
                  <c:v>98.47377299381318</c:v>
                </c:pt>
                <c:pt idx="1163">
                  <c:v>98.48180576752995</c:v>
                </c:pt>
                <c:pt idx="1164">
                  <c:v>98.48983854124671</c:v>
                </c:pt>
                <c:pt idx="1165">
                  <c:v>98.49787131496348</c:v>
                </c:pt>
                <c:pt idx="1166">
                  <c:v>98.50590408868024</c:v>
                </c:pt>
                <c:pt idx="1167">
                  <c:v>98.513936862397</c:v>
                </c:pt>
                <c:pt idx="1168">
                  <c:v>98.52196963611376</c:v>
                </c:pt>
                <c:pt idx="1169">
                  <c:v>98.53000240983053</c:v>
                </c:pt>
                <c:pt idx="1170">
                  <c:v>98.53803518354729</c:v>
                </c:pt>
                <c:pt idx="1171">
                  <c:v>98.54606795726405</c:v>
                </c:pt>
                <c:pt idx="1172">
                  <c:v>98.55410073098082</c:v>
                </c:pt>
                <c:pt idx="1173">
                  <c:v>98.56213350469758</c:v>
                </c:pt>
                <c:pt idx="1174">
                  <c:v>98.57016627841435</c:v>
                </c:pt>
                <c:pt idx="1175">
                  <c:v>98.57819905213111</c:v>
                </c:pt>
                <c:pt idx="1176">
                  <c:v>98.58623182584787</c:v>
                </c:pt>
                <c:pt idx="1177">
                  <c:v>98.59426459956463</c:v>
                </c:pt>
                <c:pt idx="1178">
                  <c:v>98.6022973732814</c:v>
                </c:pt>
                <c:pt idx="1179">
                  <c:v>98.61033014699817</c:v>
                </c:pt>
                <c:pt idx="1180">
                  <c:v>98.61836292071493</c:v>
                </c:pt>
                <c:pt idx="1181">
                  <c:v>98.62639569443169</c:v>
                </c:pt>
                <c:pt idx="1182">
                  <c:v>98.63442846814845</c:v>
                </c:pt>
                <c:pt idx="1183">
                  <c:v>98.64246124186522</c:v>
                </c:pt>
                <c:pt idx="1184">
                  <c:v>98.65049401558198</c:v>
                </c:pt>
                <c:pt idx="1185">
                  <c:v>98.65852678929874</c:v>
                </c:pt>
                <c:pt idx="1186">
                  <c:v>98.6665595630155</c:v>
                </c:pt>
                <c:pt idx="1187">
                  <c:v>98.67459233673227</c:v>
                </c:pt>
                <c:pt idx="1188">
                  <c:v>98.68262511044904</c:v>
                </c:pt>
                <c:pt idx="1189">
                  <c:v>98.6906578841658</c:v>
                </c:pt>
                <c:pt idx="1190">
                  <c:v>98.69869065788257</c:v>
                </c:pt>
                <c:pt idx="1191">
                  <c:v>98.70672343159933</c:v>
                </c:pt>
                <c:pt idx="1192">
                  <c:v>98.7147562053161</c:v>
                </c:pt>
                <c:pt idx="1193">
                  <c:v>98.72278897903286</c:v>
                </c:pt>
                <c:pt idx="1194">
                  <c:v>98.73082175274962</c:v>
                </c:pt>
                <c:pt idx="1195">
                  <c:v>98.73885452646638</c:v>
                </c:pt>
                <c:pt idx="1196">
                  <c:v>98.74688730018315</c:v>
                </c:pt>
                <c:pt idx="1197">
                  <c:v>98.75492007389991</c:v>
                </c:pt>
                <c:pt idx="1198">
                  <c:v>98.76295284761667</c:v>
                </c:pt>
                <c:pt idx="1199">
                  <c:v>98.77098562133343</c:v>
                </c:pt>
                <c:pt idx="1200">
                  <c:v>98.7790183950502</c:v>
                </c:pt>
                <c:pt idx="1201">
                  <c:v>98.78705116876696</c:v>
                </c:pt>
                <c:pt idx="1202">
                  <c:v>98.79508394248373</c:v>
                </c:pt>
                <c:pt idx="1203">
                  <c:v>98.80311671620049</c:v>
                </c:pt>
                <c:pt idx="1204">
                  <c:v>98.81114948991725</c:v>
                </c:pt>
                <c:pt idx="1205">
                  <c:v>98.81918226363402</c:v>
                </c:pt>
                <c:pt idx="1206">
                  <c:v>98.82721503735078</c:v>
                </c:pt>
                <c:pt idx="1207">
                  <c:v>98.83524781106755</c:v>
                </c:pt>
                <c:pt idx="1208">
                  <c:v>98.84328058478431</c:v>
                </c:pt>
                <c:pt idx="1209">
                  <c:v>98.85131335850107</c:v>
                </c:pt>
                <c:pt idx="1210">
                  <c:v>98.85934613221784</c:v>
                </c:pt>
                <c:pt idx="1211">
                  <c:v>98.8673789059346</c:v>
                </c:pt>
                <c:pt idx="1212">
                  <c:v>98.87541167965136</c:v>
                </c:pt>
                <c:pt idx="1213">
                  <c:v>98.88344445336813</c:v>
                </c:pt>
                <c:pt idx="1214">
                  <c:v>98.89147722708489</c:v>
                </c:pt>
                <c:pt idx="1215">
                  <c:v>98.89951000080165</c:v>
                </c:pt>
                <c:pt idx="1216">
                  <c:v>98.90754277451841</c:v>
                </c:pt>
                <c:pt idx="1217">
                  <c:v>98.91557554823518</c:v>
                </c:pt>
                <c:pt idx="1218">
                  <c:v>98.92360832195195</c:v>
                </c:pt>
                <c:pt idx="1219">
                  <c:v>98.9316410956687</c:v>
                </c:pt>
                <c:pt idx="1220">
                  <c:v>98.93967386938547</c:v>
                </c:pt>
                <c:pt idx="1221">
                  <c:v>98.94770664310223</c:v>
                </c:pt>
                <c:pt idx="1222">
                  <c:v>98.955739416819</c:v>
                </c:pt>
                <c:pt idx="1223">
                  <c:v>98.96377219053576</c:v>
                </c:pt>
                <c:pt idx="1224">
                  <c:v>98.97180496425252</c:v>
                </c:pt>
                <c:pt idx="1225">
                  <c:v>98.97983773796929</c:v>
                </c:pt>
                <c:pt idx="1226">
                  <c:v>98.98787051168605</c:v>
                </c:pt>
                <c:pt idx="1227">
                  <c:v>98.9959032854028</c:v>
                </c:pt>
                <c:pt idx="1228">
                  <c:v>99.00393605911958</c:v>
                </c:pt>
                <c:pt idx="1229">
                  <c:v>99.01196883283635</c:v>
                </c:pt>
                <c:pt idx="1230">
                  <c:v>99.02000160655311</c:v>
                </c:pt>
                <c:pt idx="1231">
                  <c:v>99.02803438026987</c:v>
                </c:pt>
                <c:pt idx="1232">
                  <c:v>99.03606715398664</c:v>
                </c:pt>
                <c:pt idx="1233">
                  <c:v>99.0440999277034</c:v>
                </c:pt>
                <c:pt idx="1234">
                  <c:v>99.05213270142016</c:v>
                </c:pt>
                <c:pt idx="1235">
                  <c:v>99.06016547513692</c:v>
                </c:pt>
                <c:pt idx="1236">
                  <c:v>99.06819824885369</c:v>
                </c:pt>
                <c:pt idx="1237">
                  <c:v>99.07623102257045</c:v>
                </c:pt>
                <c:pt idx="1238">
                  <c:v>99.0842637962872</c:v>
                </c:pt>
                <c:pt idx="1239">
                  <c:v>99.09229657000398</c:v>
                </c:pt>
                <c:pt idx="1240">
                  <c:v>99.10032934372074</c:v>
                </c:pt>
                <c:pt idx="1241">
                  <c:v>99.10836211743751</c:v>
                </c:pt>
                <c:pt idx="1242">
                  <c:v>99.11639489115427</c:v>
                </c:pt>
                <c:pt idx="1243">
                  <c:v>99.12442766487103</c:v>
                </c:pt>
                <c:pt idx="1244">
                  <c:v>99.1324604385878</c:v>
                </c:pt>
                <c:pt idx="1245">
                  <c:v>99.14049321230456</c:v>
                </c:pt>
                <c:pt idx="1246">
                  <c:v>99.14852598602133</c:v>
                </c:pt>
                <c:pt idx="1247">
                  <c:v>99.15655875973809</c:v>
                </c:pt>
                <c:pt idx="1248">
                  <c:v>99.16459153345485</c:v>
                </c:pt>
                <c:pt idx="1249">
                  <c:v>99.17262430717162</c:v>
                </c:pt>
                <c:pt idx="1250">
                  <c:v>99.18065708088838</c:v>
                </c:pt>
                <c:pt idx="1251">
                  <c:v>99.18868985460514</c:v>
                </c:pt>
                <c:pt idx="1252">
                  <c:v>99.19672262832191</c:v>
                </c:pt>
                <c:pt idx="1253">
                  <c:v>99.20475540203867</c:v>
                </c:pt>
                <c:pt idx="1254">
                  <c:v>99.21278817575543</c:v>
                </c:pt>
                <c:pt idx="1255">
                  <c:v>99.2208209494722</c:v>
                </c:pt>
                <c:pt idx="1256">
                  <c:v>99.22885372318896</c:v>
                </c:pt>
                <c:pt idx="1257">
                  <c:v>99.23688649690573</c:v>
                </c:pt>
                <c:pt idx="1258">
                  <c:v>99.24491927062248</c:v>
                </c:pt>
                <c:pt idx="1259">
                  <c:v>99.25295204433925</c:v>
                </c:pt>
                <c:pt idx="1260">
                  <c:v>99.26098481805602</c:v>
                </c:pt>
                <c:pt idx="1261">
                  <c:v>99.26901759177277</c:v>
                </c:pt>
                <c:pt idx="1262">
                  <c:v>99.27705036548954</c:v>
                </c:pt>
                <c:pt idx="1263">
                  <c:v>99.28508313920631</c:v>
                </c:pt>
                <c:pt idx="1264">
                  <c:v>99.29311591292307</c:v>
                </c:pt>
                <c:pt idx="1265">
                  <c:v>99.30114868663983</c:v>
                </c:pt>
                <c:pt idx="1266">
                  <c:v>99.3091814603566</c:v>
                </c:pt>
                <c:pt idx="1267">
                  <c:v>99.31721423407336</c:v>
                </c:pt>
                <c:pt idx="1268">
                  <c:v>99.32524700779013</c:v>
                </c:pt>
                <c:pt idx="1269">
                  <c:v>99.33327978150688</c:v>
                </c:pt>
                <c:pt idx="1270">
                  <c:v>99.34131255522365</c:v>
                </c:pt>
                <c:pt idx="1271">
                  <c:v>99.34934532894041</c:v>
                </c:pt>
                <c:pt idx="1272">
                  <c:v>99.35737810265718</c:v>
                </c:pt>
                <c:pt idx="1273">
                  <c:v>99.36541087637394</c:v>
                </c:pt>
                <c:pt idx="1274">
                  <c:v>99.37344365009071</c:v>
                </c:pt>
                <c:pt idx="1275">
                  <c:v>99.38147642380747</c:v>
                </c:pt>
                <c:pt idx="1276">
                  <c:v>99.38950919752423</c:v>
                </c:pt>
                <c:pt idx="1277">
                  <c:v>99.397541971241</c:v>
                </c:pt>
                <c:pt idx="1278">
                  <c:v>99.40557474495776</c:v>
                </c:pt>
                <c:pt idx="1279">
                  <c:v>99.41360751867452</c:v>
                </c:pt>
                <c:pt idx="1280">
                  <c:v>99.42164029239128</c:v>
                </c:pt>
                <c:pt idx="1281">
                  <c:v>99.42967306610805</c:v>
                </c:pt>
                <c:pt idx="1282">
                  <c:v>99.43770583982482</c:v>
                </c:pt>
                <c:pt idx="1283">
                  <c:v>99.44573861354158</c:v>
                </c:pt>
                <c:pt idx="1284">
                  <c:v>99.45377138725834</c:v>
                </c:pt>
                <c:pt idx="1285">
                  <c:v>99.4618041609751</c:v>
                </c:pt>
                <c:pt idx="1286">
                  <c:v>99.46983693469187</c:v>
                </c:pt>
                <c:pt idx="1287">
                  <c:v>99.47786970840863</c:v>
                </c:pt>
                <c:pt idx="1288">
                  <c:v>99.4859024821254</c:v>
                </c:pt>
                <c:pt idx="1289">
                  <c:v>99.49393525584216</c:v>
                </c:pt>
                <c:pt idx="1290">
                  <c:v>99.50196802955892</c:v>
                </c:pt>
                <c:pt idx="1291">
                  <c:v>99.51000080327568</c:v>
                </c:pt>
                <c:pt idx="1292">
                  <c:v>99.51803357699245</c:v>
                </c:pt>
                <c:pt idx="1293">
                  <c:v>99.52606635070921</c:v>
                </c:pt>
                <c:pt idx="1294">
                  <c:v>99.53409912442598</c:v>
                </c:pt>
                <c:pt idx="1295">
                  <c:v>99.54213189814274</c:v>
                </c:pt>
                <c:pt idx="1296">
                  <c:v>99.5501646718595</c:v>
                </c:pt>
                <c:pt idx="1297">
                  <c:v>99.55819744557627</c:v>
                </c:pt>
                <c:pt idx="1298">
                  <c:v>99.56623021929303</c:v>
                </c:pt>
                <c:pt idx="1299">
                  <c:v>99.5742629930098</c:v>
                </c:pt>
                <c:pt idx="1300">
                  <c:v>99.58229576672656</c:v>
                </c:pt>
                <c:pt idx="1301">
                  <c:v>99.59032854044332</c:v>
                </c:pt>
                <c:pt idx="1302">
                  <c:v>99.59836131416009</c:v>
                </c:pt>
                <c:pt idx="1303">
                  <c:v>99.60639408787685</c:v>
                </c:pt>
                <c:pt idx="1304">
                  <c:v>99.61442686159361</c:v>
                </c:pt>
                <c:pt idx="1305">
                  <c:v>99.62245963531037</c:v>
                </c:pt>
                <c:pt idx="1306">
                  <c:v>99.63049240902714</c:v>
                </c:pt>
                <c:pt idx="1307">
                  <c:v>99.6385251827439</c:v>
                </c:pt>
                <c:pt idx="1308">
                  <c:v>99.64655795646067</c:v>
                </c:pt>
                <c:pt idx="1309">
                  <c:v>99.65459073017743</c:v>
                </c:pt>
                <c:pt idx="1310">
                  <c:v>99.6626235038942</c:v>
                </c:pt>
                <c:pt idx="1311">
                  <c:v>99.67065627761096</c:v>
                </c:pt>
                <c:pt idx="1312">
                  <c:v>99.67868905132772</c:v>
                </c:pt>
                <c:pt idx="1313">
                  <c:v>99.68672182504449</c:v>
                </c:pt>
                <c:pt idx="1314">
                  <c:v>99.69475459876125</c:v>
                </c:pt>
                <c:pt idx="1315">
                  <c:v>99.70278737247801</c:v>
                </c:pt>
                <c:pt idx="1316">
                  <c:v>99.71082014619478</c:v>
                </c:pt>
                <c:pt idx="1317">
                  <c:v>99.71885291991154</c:v>
                </c:pt>
                <c:pt idx="1318">
                  <c:v>99.7268856936283</c:v>
                </c:pt>
                <c:pt idx="1319">
                  <c:v>99.73491846734506</c:v>
                </c:pt>
                <c:pt idx="1320">
                  <c:v>99.74295124106183</c:v>
                </c:pt>
                <c:pt idx="1321">
                  <c:v>99.7509840147786</c:v>
                </c:pt>
                <c:pt idx="1322">
                  <c:v>99.75901678849535</c:v>
                </c:pt>
                <c:pt idx="1323">
                  <c:v>99.7670495622121</c:v>
                </c:pt>
                <c:pt idx="1324">
                  <c:v>99.77508233592889</c:v>
                </c:pt>
                <c:pt idx="1325">
                  <c:v>99.78311510964564</c:v>
                </c:pt>
                <c:pt idx="1326">
                  <c:v>99.7911478833624</c:v>
                </c:pt>
                <c:pt idx="1327">
                  <c:v>99.79918065707917</c:v>
                </c:pt>
                <c:pt idx="1328">
                  <c:v>99.80721343079594</c:v>
                </c:pt>
                <c:pt idx="1329">
                  <c:v>99.8152462045127</c:v>
                </c:pt>
                <c:pt idx="1330">
                  <c:v>99.82327897822947</c:v>
                </c:pt>
                <c:pt idx="1331">
                  <c:v>99.83131175194623</c:v>
                </c:pt>
                <c:pt idx="1332">
                  <c:v>99.83934452566299</c:v>
                </c:pt>
                <c:pt idx="1333">
                  <c:v>99.84737729937975</c:v>
                </c:pt>
                <c:pt idx="1334">
                  <c:v>99.85541007309652</c:v>
                </c:pt>
                <c:pt idx="1335">
                  <c:v>99.86344284681329</c:v>
                </c:pt>
                <c:pt idx="1336">
                  <c:v>99.87147562053005</c:v>
                </c:pt>
                <c:pt idx="1337">
                  <c:v>99.87950839424681</c:v>
                </c:pt>
                <c:pt idx="1338">
                  <c:v>99.88754116796358</c:v>
                </c:pt>
                <c:pt idx="1339">
                  <c:v>99.89557394168034</c:v>
                </c:pt>
                <c:pt idx="1340">
                  <c:v>99.9036067153971</c:v>
                </c:pt>
                <c:pt idx="1341">
                  <c:v>99.91163948911386</c:v>
                </c:pt>
                <c:pt idx="1342">
                  <c:v>99.91967226283063</c:v>
                </c:pt>
                <c:pt idx="1343">
                  <c:v>99.92770503654739</c:v>
                </c:pt>
                <c:pt idx="1344">
                  <c:v>99.93573781026416</c:v>
                </c:pt>
                <c:pt idx="1345">
                  <c:v>99.94377058398092</c:v>
                </c:pt>
                <c:pt idx="1346">
                  <c:v>99.95180335769768</c:v>
                </c:pt>
                <c:pt idx="1347">
                  <c:v>99.95983613141445</c:v>
                </c:pt>
                <c:pt idx="1348">
                  <c:v>99.9678689051312</c:v>
                </c:pt>
                <c:pt idx="1349">
                  <c:v>99.97590167884797</c:v>
                </c:pt>
                <c:pt idx="1350">
                  <c:v>99.98393445256474</c:v>
                </c:pt>
                <c:pt idx="1351">
                  <c:v>99.9919672262815</c:v>
                </c:pt>
                <c:pt idx="1352">
                  <c:v>99.99999999999826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44264"/>
        <c:axId val="2137547400"/>
      </c:scatterChart>
      <c:valAx>
        <c:axId val="2137544264"/>
        <c:scaling>
          <c:orientation val="minMax"/>
          <c:max val="2000.0"/>
        </c:scaling>
        <c:delete val="0"/>
        <c:axPos val="b"/>
        <c:majorTickMark val="out"/>
        <c:minorTickMark val="none"/>
        <c:tickLblPos val="nextTo"/>
        <c:crossAx val="2137547400"/>
        <c:crosses val="autoZero"/>
        <c:crossBetween val="midCat"/>
      </c:valAx>
      <c:valAx>
        <c:axId val="2137547400"/>
        <c:scaling>
          <c:orientation val="minMax"/>
          <c:max val="100.0"/>
          <c:min val="5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544264"/>
        <c:crosses val="autoZero"/>
        <c:crossBetween val="midCat"/>
        <c:majorUnit val="5.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kaiju_sc1raw.out.summary!$M$1971</c:f>
              <c:strCache>
                <c:ptCount val="1"/>
                <c:pt idx="0">
                  <c:v>N80count</c:v>
                </c:pt>
              </c:strCache>
            </c:strRef>
          </c:tx>
          <c:xVal>
            <c:numRef>
              <c:f>kaiju_sc1raw.out.summary!$L$1972:$L$1975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kaiju_sc1raw.out.summary!$M$1972:$M$1975</c:f>
              <c:numCache>
                <c:formatCode>General</c:formatCode>
                <c:ptCount val="4"/>
                <c:pt idx="0">
                  <c:v>365.0</c:v>
                </c:pt>
                <c:pt idx="1">
                  <c:v>235.0</c:v>
                </c:pt>
                <c:pt idx="2">
                  <c:v>195.0</c:v>
                </c:pt>
                <c:pt idx="3">
                  <c:v>196.0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632952"/>
        <c:axId val="2137635912"/>
      </c:scatterChart>
      <c:valAx>
        <c:axId val="2137632952"/>
        <c:scaling>
          <c:orientation val="minMax"/>
          <c:max val="4.0"/>
        </c:scaling>
        <c:delete val="0"/>
        <c:axPos val="b"/>
        <c:numFmt formatCode="General" sourceLinked="1"/>
        <c:majorTickMark val="out"/>
        <c:minorTickMark val="none"/>
        <c:tickLblPos val="nextTo"/>
        <c:crossAx val="2137635912"/>
        <c:crosses val="autoZero"/>
        <c:crossBetween val="midCat"/>
      </c:valAx>
      <c:valAx>
        <c:axId val="2137635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632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kaiju_sc1raw.out.summary!$M$1978</c:f>
              <c:strCache>
                <c:ptCount val="1"/>
                <c:pt idx="0">
                  <c:v>N75count</c:v>
                </c:pt>
              </c:strCache>
            </c:strRef>
          </c:tx>
          <c:xVal>
            <c:numRef>
              <c:f>kaiju_sc1raw.out.summary!$L$1979:$L$1982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kaiju_sc1raw.out.summary!$M$1979:$M$1982</c:f>
              <c:numCache>
                <c:formatCode>General</c:formatCode>
                <c:ptCount val="4"/>
                <c:pt idx="0">
                  <c:v>263.0</c:v>
                </c:pt>
                <c:pt idx="1">
                  <c:v>154.0</c:v>
                </c:pt>
                <c:pt idx="2">
                  <c:v>129.0</c:v>
                </c:pt>
                <c:pt idx="3">
                  <c:v>134.0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662056"/>
        <c:axId val="2137665016"/>
      </c:scatterChart>
      <c:valAx>
        <c:axId val="2137662056"/>
        <c:scaling>
          <c:orientation val="minMax"/>
          <c:max val="4.0"/>
        </c:scaling>
        <c:delete val="0"/>
        <c:axPos val="b"/>
        <c:numFmt formatCode="General" sourceLinked="1"/>
        <c:majorTickMark val="out"/>
        <c:minorTickMark val="none"/>
        <c:tickLblPos val="nextTo"/>
        <c:crossAx val="2137665016"/>
        <c:crosses val="autoZero"/>
        <c:crossBetween val="midCat"/>
      </c:valAx>
      <c:valAx>
        <c:axId val="2137665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662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kaiju_sc1raw.out.summary!$M$1985</c:f>
              <c:strCache>
                <c:ptCount val="1"/>
                <c:pt idx="0">
                  <c:v>N70count</c:v>
                </c:pt>
              </c:strCache>
            </c:strRef>
          </c:tx>
          <c:xVal>
            <c:numRef>
              <c:f>kaiju_sc1raw.out.summary!$L$1986:$L$1989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kaiju_sc1raw.out.summary!$M$1986:$M$1989</c:f>
              <c:numCache>
                <c:formatCode>General</c:formatCode>
                <c:ptCount val="4"/>
                <c:pt idx="0">
                  <c:v>195.0</c:v>
                </c:pt>
                <c:pt idx="1">
                  <c:v>103.0</c:v>
                </c:pt>
                <c:pt idx="2">
                  <c:v>84.0</c:v>
                </c:pt>
                <c:pt idx="3">
                  <c:v>89.0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691320"/>
        <c:axId val="2137694280"/>
      </c:scatterChart>
      <c:valAx>
        <c:axId val="2137691320"/>
        <c:scaling>
          <c:orientation val="minMax"/>
          <c:max val="4.0"/>
        </c:scaling>
        <c:delete val="0"/>
        <c:axPos val="b"/>
        <c:numFmt formatCode="General" sourceLinked="1"/>
        <c:majorTickMark val="out"/>
        <c:minorTickMark val="none"/>
        <c:tickLblPos val="nextTo"/>
        <c:crossAx val="2137694280"/>
        <c:crosses val="autoZero"/>
        <c:crossBetween val="midCat"/>
      </c:valAx>
      <c:valAx>
        <c:axId val="2137694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691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kaiju_sc1raw.out.summary!$M$1992</c:f>
              <c:strCache>
                <c:ptCount val="1"/>
                <c:pt idx="0">
                  <c:v>N60count</c:v>
                </c:pt>
              </c:strCache>
            </c:strRef>
          </c:tx>
          <c:xVal>
            <c:numRef>
              <c:f>kaiju_sc1raw.out.summary!$L$1993:$L$1996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kaiju_sc1raw.out.summary!$M$1993:$M$1996</c:f>
              <c:numCache>
                <c:formatCode>General</c:formatCode>
                <c:ptCount val="4"/>
                <c:pt idx="0">
                  <c:v>106.0</c:v>
                </c:pt>
                <c:pt idx="1">
                  <c:v>46.0</c:v>
                </c:pt>
                <c:pt idx="2">
                  <c:v>41.0</c:v>
                </c:pt>
                <c:pt idx="3">
                  <c:v>42.0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720856"/>
        <c:axId val="2137723816"/>
      </c:scatterChart>
      <c:valAx>
        <c:axId val="2137720856"/>
        <c:scaling>
          <c:orientation val="minMax"/>
          <c:max val="4.0"/>
        </c:scaling>
        <c:delete val="0"/>
        <c:axPos val="b"/>
        <c:numFmt formatCode="General" sourceLinked="1"/>
        <c:majorTickMark val="out"/>
        <c:minorTickMark val="none"/>
        <c:tickLblPos val="nextTo"/>
        <c:crossAx val="2137723816"/>
        <c:crosses val="autoZero"/>
        <c:crossBetween val="midCat"/>
      </c:valAx>
      <c:valAx>
        <c:axId val="2137723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720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kaiju_sc1raw.out.summary!$M$1999</c:f>
              <c:strCache>
                <c:ptCount val="1"/>
                <c:pt idx="0">
                  <c:v>N50count</c:v>
                </c:pt>
              </c:strCache>
            </c:strRef>
          </c:tx>
          <c:xVal>
            <c:numRef>
              <c:f>kaiju_sc1raw.out.summary!$L$2000:$L$2003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kaiju_sc1raw.out.summary!$M$2000:$M$2003</c:f>
              <c:numCache>
                <c:formatCode>General</c:formatCode>
                <c:ptCount val="4"/>
                <c:pt idx="0">
                  <c:v>57.0</c:v>
                </c:pt>
                <c:pt idx="1">
                  <c:v>21.0</c:v>
                </c:pt>
                <c:pt idx="2">
                  <c:v>20.0</c:v>
                </c:pt>
                <c:pt idx="3">
                  <c:v>20.0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749832"/>
        <c:axId val="2137752792"/>
      </c:scatterChart>
      <c:valAx>
        <c:axId val="2137749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752792"/>
        <c:crosses val="autoZero"/>
        <c:crossBetween val="midCat"/>
      </c:valAx>
      <c:valAx>
        <c:axId val="2137752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749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kaiju_sc1raw.out.summary!$M$2006</c:f>
              <c:strCache>
                <c:ptCount val="1"/>
                <c:pt idx="0">
                  <c:v>N68count</c:v>
                </c:pt>
              </c:strCache>
            </c:strRef>
          </c:tx>
          <c:xVal>
            <c:numRef>
              <c:f>kaiju_sc1raw.out.summary!$L$2007:$L$2010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kaiju_sc1raw.out.summary!$M$2007:$M$2010</c:f>
              <c:numCache>
                <c:formatCode>General</c:formatCode>
                <c:ptCount val="4"/>
                <c:pt idx="0">
                  <c:v>172.0</c:v>
                </c:pt>
                <c:pt idx="1">
                  <c:v>88.0</c:v>
                </c:pt>
                <c:pt idx="2">
                  <c:v>71.0</c:v>
                </c:pt>
                <c:pt idx="3">
                  <c:v>74.0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80840"/>
        <c:axId val="2135583848"/>
      </c:scatterChart>
      <c:valAx>
        <c:axId val="2135580840"/>
        <c:scaling>
          <c:orientation val="minMax"/>
          <c:max val="4.0"/>
        </c:scaling>
        <c:delete val="0"/>
        <c:axPos val="b"/>
        <c:numFmt formatCode="General" sourceLinked="1"/>
        <c:majorTickMark val="out"/>
        <c:minorTickMark val="none"/>
        <c:tickLblPos val="nextTo"/>
        <c:crossAx val="2135583848"/>
        <c:crosses val="autoZero"/>
        <c:crossBetween val="midCat"/>
      </c:valAx>
      <c:valAx>
        <c:axId val="2135583848"/>
        <c:scaling>
          <c:orientation val="minMax"/>
          <c:max val="1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580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kaiju_sc1raw.out.summary!$M$2013</c:f>
              <c:strCache>
                <c:ptCount val="1"/>
                <c:pt idx="0">
                  <c:v>N90count</c:v>
                </c:pt>
              </c:strCache>
            </c:strRef>
          </c:tx>
          <c:xVal>
            <c:numRef>
              <c:f>kaiju_sc1raw.out.summary!$L$2014:$L$2017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kaiju_sc1raw.out.summary!$M$2014:$M$2017</c:f>
              <c:numCache>
                <c:formatCode>General</c:formatCode>
                <c:ptCount val="4"/>
                <c:pt idx="0">
                  <c:v>736.0</c:v>
                </c:pt>
                <c:pt idx="1">
                  <c:v>565.0</c:v>
                </c:pt>
                <c:pt idx="2">
                  <c:v>575.0</c:v>
                </c:pt>
                <c:pt idx="3">
                  <c:v>521.0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612984"/>
        <c:axId val="2135615944"/>
      </c:scatterChart>
      <c:valAx>
        <c:axId val="2135612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615944"/>
        <c:crosses val="autoZero"/>
        <c:crossBetween val="midCat"/>
      </c:valAx>
      <c:valAx>
        <c:axId val="2135615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612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kaiju_sc1raw.out.summary!$M$2020</c:f>
              <c:strCache>
                <c:ptCount val="1"/>
                <c:pt idx="0">
                  <c:v>N96count</c:v>
                </c:pt>
              </c:strCache>
            </c:strRef>
          </c:tx>
          <c:xVal>
            <c:numRef>
              <c:f>kaiju_sc1raw.out.summary!$L$2021:$L$2024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kaiju_sc1raw.out.summary!$M$2021:$M$2024</c:f>
              <c:numCache>
                <c:formatCode>General</c:formatCode>
                <c:ptCount val="4"/>
                <c:pt idx="0">
                  <c:v>1080.0</c:v>
                </c:pt>
                <c:pt idx="1">
                  <c:v>903.0</c:v>
                </c:pt>
                <c:pt idx="2">
                  <c:v>726.0</c:v>
                </c:pt>
                <c:pt idx="3">
                  <c:v>756.0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59464"/>
        <c:axId val="2134956504"/>
      </c:scatterChart>
      <c:valAx>
        <c:axId val="213495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956504"/>
        <c:crosses val="autoZero"/>
        <c:crossBetween val="midCat"/>
      </c:valAx>
      <c:valAx>
        <c:axId val="2134956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959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kaiju_sc1raw.out.summary!$C$2025</c:f>
              <c:strCache>
                <c:ptCount val="1"/>
                <c:pt idx="0">
                  <c:v>exp(H)</c:v>
                </c:pt>
              </c:strCache>
            </c:strRef>
          </c:tx>
          <c:spPr>
            <a:ln w="47625">
              <a:noFill/>
            </a:ln>
            <a:effectLst/>
          </c:spPr>
          <c:marker>
            <c:symbol val="circle"/>
            <c:size val="10"/>
            <c:spPr>
              <a:noFill/>
              <a:ln w="50800">
                <a:solidFill>
                  <a:srgbClr val="3366FF"/>
                </a:solidFill>
              </a:ln>
              <a:effectLst/>
            </c:spPr>
          </c:marker>
          <c:xVal>
            <c:numRef>
              <c:f>kaiju_sc1raw.out.summary!$B$2026:$B$2029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</c:numCache>
            </c:numRef>
          </c:xVal>
          <c:yVal>
            <c:numRef>
              <c:f>kaiju_sc1raw.out.summary!$C$2026:$C$2029</c:f>
              <c:numCache>
                <c:formatCode>General</c:formatCode>
                <c:ptCount val="4"/>
                <c:pt idx="0">
                  <c:v>380.1352532189369</c:v>
                </c:pt>
                <c:pt idx="1">
                  <c:v>196.221416368426</c:v>
                </c:pt>
                <c:pt idx="2">
                  <c:v>155.1028537110836</c:v>
                </c:pt>
                <c:pt idx="3">
                  <c:v>151.2796449795705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0748840"/>
        <c:axId val="-2090789640"/>
      </c:scatterChart>
      <c:valAx>
        <c:axId val="-2090748840"/>
        <c:scaling>
          <c:orientation val="minMax"/>
          <c:max val="4.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 i="0"/>
            </a:pPr>
            <a:endParaRPr lang="en-US"/>
          </a:p>
        </c:txPr>
        <c:crossAx val="-2090789640"/>
        <c:crosses val="autoZero"/>
        <c:crossBetween val="midCat"/>
        <c:majorUnit val="1.0"/>
      </c:valAx>
      <c:valAx>
        <c:axId val="-2090789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 i="0"/>
            </a:pPr>
            <a:endParaRPr lang="en-US"/>
          </a:p>
        </c:txPr>
        <c:crossAx val="-2090748840"/>
        <c:crosses val="autoZero"/>
        <c:crossBetween val="midCat"/>
        <c:majorUnit val="100.0"/>
      </c:valAx>
    </c:plotArea>
    <c:plotVisOnly val="1"/>
    <c:dispBlanksAs val="gap"/>
    <c:showDLblsOverMax val="0"/>
  </c:chart>
  <c:txPr>
    <a:bodyPr/>
    <a:lstStyle/>
    <a:p>
      <a:pPr>
        <a:defRPr sz="1200">
          <a:latin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kaiju_sc1winp2r2.out.summary!$M$1912</c:f>
              <c:strCache>
                <c:ptCount val="1"/>
                <c:pt idx="0">
                  <c:v>count</c:v>
                </c:pt>
              </c:strCache>
            </c:strRef>
          </c:tx>
          <c:xVal>
            <c:numRef>
              <c:f>kaiju_sc1winp2r2.out.summary!$L$1913:$L$1915</c:f>
              <c:numCache>
                <c:formatCode>General</c:formatCode>
                <c:ptCount val="3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</c:numCache>
            </c:numRef>
          </c:xVal>
          <c:yVal>
            <c:numRef>
              <c:f>kaiju_sc1winp2r2.out.summary!$M$1913:$M$1915</c:f>
              <c:numCache>
                <c:formatCode>General</c:formatCode>
                <c:ptCount val="3"/>
                <c:pt idx="0">
                  <c:v>756.0</c:v>
                </c:pt>
                <c:pt idx="1">
                  <c:v>575.0</c:v>
                </c:pt>
                <c:pt idx="2">
                  <c:v>401.0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17992"/>
        <c:axId val="2134915032"/>
      </c:scatterChart>
      <c:valAx>
        <c:axId val="2134917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915032"/>
        <c:crosses val="autoZero"/>
        <c:crossBetween val="midCat"/>
      </c:valAx>
      <c:valAx>
        <c:axId val="2134915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917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kaiju_sc1winp2r2.out.summary!$A$3:$A$1894</c:f>
              <c:numCache>
                <c:formatCode>General</c:formatCode>
                <c:ptCount val="1892"/>
                <c:pt idx="0">
                  <c:v>8.295108164895979</c:v>
                </c:pt>
                <c:pt idx="1">
                  <c:v>15.73199964487586</c:v>
                </c:pt>
                <c:pt idx="2">
                  <c:v>22.18638098902075</c:v>
                </c:pt>
                <c:pt idx="3">
                  <c:v>28.17022284040129</c:v>
                </c:pt>
                <c:pt idx="4">
                  <c:v>32.47610310437691</c:v>
                </c:pt>
                <c:pt idx="5">
                  <c:v>34.82584120031962</c:v>
                </c:pt>
                <c:pt idx="6">
                  <c:v>36.72871474653014</c:v>
                </c:pt>
                <c:pt idx="7">
                  <c:v>38.4954573703057</c:v>
                </c:pt>
                <c:pt idx="8">
                  <c:v>40.0550442425498</c:v>
                </c:pt>
                <c:pt idx="9">
                  <c:v>41.20327897960996</c:v>
                </c:pt>
                <c:pt idx="10">
                  <c:v>42.33967624515404</c:v>
                </c:pt>
                <c:pt idx="11">
                  <c:v>43.3458613240212</c:v>
                </c:pt>
                <c:pt idx="12">
                  <c:v>44.31357462046108</c:v>
                </c:pt>
                <c:pt idx="13">
                  <c:v>45.21618182356249</c:v>
                </c:pt>
                <c:pt idx="14">
                  <c:v>46.09511408363174</c:v>
                </c:pt>
                <c:pt idx="15">
                  <c:v>46.96812760794295</c:v>
                </c:pt>
                <c:pt idx="16">
                  <c:v>47.81746618922199</c:v>
                </c:pt>
                <c:pt idx="17">
                  <c:v>48.53955195170312</c:v>
                </c:pt>
                <c:pt idx="18">
                  <c:v>49.22908466751502</c:v>
                </c:pt>
                <c:pt idx="19">
                  <c:v>49.89494244029476</c:v>
                </c:pt>
                <c:pt idx="20">
                  <c:v>50.51640969488918</c:v>
                </c:pt>
                <c:pt idx="21">
                  <c:v>51.11716137433045</c:v>
                </c:pt>
                <c:pt idx="22">
                  <c:v>51.69719747861858</c:v>
                </c:pt>
                <c:pt idx="23">
                  <c:v>52.27427421502768</c:v>
                </c:pt>
                <c:pt idx="24">
                  <c:v>52.82767600840462</c:v>
                </c:pt>
                <c:pt idx="25">
                  <c:v>53.31597170844309</c:v>
                </c:pt>
                <c:pt idx="26">
                  <c:v>53.7953893048445</c:v>
                </c:pt>
                <c:pt idx="27">
                  <c:v>54.27480690124591</c:v>
                </c:pt>
                <c:pt idx="28">
                  <c:v>54.72167145097809</c:v>
                </c:pt>
                <c:pt idx="29">
                  <c:v>55.16557663283123</c:v>
                </c:pt>
                <c:pt idx="30">
                  <c:v>55.553253824983</c:v>
                </c:pt>
                <c:pt idx="31">
                  <c:v>55.92613417773965</c:v>
                </c:pt>
                <c:pt idx="32">
                  <c:v>56.2723802195851</c:v>
                </c:pt>
                <c:pt idx="33">
                  <c:v>56.61270752567253</c:v>
                </c:pt>
                <c:pt idx="34">
                  <c:v>56.93527862448581</c:v>
                </c:pt>
                <c:pt idx="35">
                  <c:v>57.25489035542009</c:v>
                </c:pt>
                <c:pt idx="36">
                  <c:v>57.5656239827173</c:v>
                </c:pt>
                <c:pt idx="37">
                  <c:v>57.87043887425646</c:v>
                </c:pt>
                <c:pt idx="38">
                  <c:v>58.17229439791661</c:v>
                </c:pt>
                <c:pt idx="39">
                  <c:v>58.46823118581872</c:v>
                </c:pt>
                <c:pt idx="40">
                  <c:v>58.7612086058418</c:v>
                </c:pt>
                <c:pt idx="41">
                  <c:v>59.03938918646977</c:v>
                </c:pt>
                <c:pt idx="42">
                  <c:v>59.30277292770265</c:v>
                </c:pt>
                <c:pt idx="43">
                  <c:v>59.5631973010565</c:v>
                </c:pt>
                <c:pt idx="44">
                  <c:v>59.82362167441035</c:v>
                </c:pt>
                <c:pt idx="45">
                  <c:v>60.08108667988517</c:v>
                </c:pt>
                <c:pt idx="46">
                  <c:v>60.33559231748098</c:v>
                </c:pt>
                <c:pt idx="47">
                  <c:v>60.5900979550768</c:v>
                </c:pt>
                <c:pt idx="48">
                  <c:v>60.84460359267261</c:v>
                </c:pt>
                <c:pt idx="49">
                  <c:v>61.0961498623894</c:v>
                </c:pt>
                <c:pt idx="50">
                  <c:v>61.34473676422717</c:v>
                </c:pt>
                <c:pt idx="51">
                  <c:v>61.59332366606494</c:v>
                </c:pt>
                <c:pt idx="52">
                  <c:v>61.83599183214466</c:v>
                </c:pt>
                <c:pt idx="53">
                  <c:v>62.06090379095026</c:v>
                </c:pt>
                <c:pt idx="54">
                  <c:v>62.28285638187684</c:v>
                </c:pt>
                <c:pt idx="55">
                  <c:v>62.49889023704537</c:v>
                </c:pt>
                <c:pt idx="56">
                  <c:v>62.7119647243349</c:v>
                </c:pt>
                <c:pt idx="57">
                  <c:v>62.91320174010832</c:v>
                </c:pt>
                <c:pt idx="58">
                  <c:v>63.11147938800273</c:v>
                </c:pt>
                <c:pt idx="59">
                  <c:v>63.30975703589714</c:v>
                </c:pt>
                <c:pt idx="60">
                  <c:v>63.5021159480335</c:v>
                </c:pt>
                <c:pt idx="61">
                  <c:v>63.69447486016987</c:v>
                </c:pt>
                <c:pt idx="62">
                  <c:v>63.88683377230625</c:v>
                </c:pt>
                <c:pt idx="63">
                  <c:v>64.07327394868457</c:v>
                </c:pt>
                <c:pt idx="64">
                  <c:v>64.2597141250629</c:v>
                </c:pt>
                <c:pt idx="65">
                  <c:v>64.44615430144122</c:v>
                </c:pt>
                <c:pt idx="66">
                  <c:v>64.63259447781955</c:v>
                </c:pt>
                <c:pt idx="67">
                  <c:v>64.81607528631886</c:v>
                </c:pt>
                <c:pt idx="68">
                  <c:v>64.99363735906013</c:v>
                </c:pt>
                <c:pt idx="69">
                  <c:v>65.16824006392237</c:v>
                </c:pt>
                <c:pt idx="70">
                  <c:v>65.34284276878461</c:v>
                </c:pt>
                <c:pt idx="71">
                  <c:v>65.51448610576783</c:v>
                </c:pt>
                <c:pt idx="72">
                  <c:v>65.68612944275105</c:v>
                </c:pt>
                <c:pt idx="73">
                  <c:v>65.85481341185524</c:v>
                </c:pt>
                <c:pt idx="74">
                  <c:v>66.02349738095944</c:v>
                </c:pt>
                <c:pt idx="75">
                  <c:v>66.18922198218462</c:v>
                </c:pt>
                <c:pt idx="76">
                  <c:v>66.3549465834098</c:v>
                </c:pt>
                <c:pt idx="77">
                  <c:v>66.51771181675596</c:v>
                </c:pt>
                <c:pt idx="78">
                  <c:v>66.68047705010213</c:v>
                </c:pt>
                <c:pt idx="79">
                  <c:v>66.8432422834483</c:v>
                </c:pt>
                <c:pt idx="80">
                  <c:v>67.00600751679445</c:v>
                </c:pt>
                <c:pt idx="81">
                  <c:v>67.16877275014062</c:v>
                </c:pt>
                <c:pt idx="82">
                  <c:v>67.32857861560775</c:v>
                </c:pt>
                <c:pt idx="83">
                  <c:v>67.48838448107488</c:v>
                </c:pt>
                <c:pt idx="84">
                  <c:v>67.64523097866301</c:v>
                </c:pt>
                <c:pt idx="85">
                  <c:v>67.80207747625113</c:v>
                </c:pt>
                <c:pt idx="86">
                  <c:v>67.95892397383924</c:v>
                </c:pt>
                <c:pt idx="87">
                  <c:v>68.10689236779029</c:v>
                </c:pt>
                <c:pt idx="88">
                  <c:v>68.25486076174134</c:v>
                </c:pt>
                <c:pt idx="89">
                  <c:v>68.39986978781337</c:v>
                </c:pt>
                <c:pt idx="90">
                  <c:v>68.5448788138854</c:v>
                </c:pt>
                <c:pt idx="91">
                  <c:v>68.68692847207842</c:v>
                </c:pt>
                <c:pt idx="92">
                  <c:v>68.82897813027144</c:v>
                </c:pt>
                <c:pt idx="93">
                  <c:v>68.96510905270641</c:v>
                </c:pt>
                <c:pt idx="94">
                  <c:v>69.09532123938334</c:v>
                </c:pt>
                <c:pt idx="95">
                  <c:v>69.22257405818124</c:v>
                </c:pt>
                <c:pt idx="96">
                  <c:v>69.34982687697914</c:v>
                </c:pt>
                <c:pt idx="97">
                  <c:v>69.47412032789802</c:v>
                </c:pt>
                <c:pt idx="98">
                  <c:v>69.5984137788169</c:v>
                </c:pt>
                <c:pt idx="99">
                  <c:v>69.72270722973579</c:v>
                </c:pt>
                <c:pt idx="100">
                  <c:v>69.84700068065467</c:v>
                </c:pt>
                <c:pt idx="101">
                  <c:v>69.96833476369454</c:v>
                </c:pt>
                <c:pt idx="102">
                  <c:v>70.08966884673441</c:v>
                </c:pt>
                <c:pt idx="103">
                  <c:v>70.21100292977428</c:v>
                </c:pt>
                <c:pt idx="104">
                  <c:v>70.33233701281415</c:v>
                </c:pt>
                <c:pt idx="105">
                  <c:v>70.45367109585402</c:v>
                </c:pt>
                <c:pt idx="106">
                  <c:v>70.57204581101486</c:v>
                </c:pt>
                <c:pt idx="107">
                  <c:v>70.6904205261757</c:v>
                </c:pt>
                <c:pt idx="108">
                  <c:v>70.80879524133654</c:v>
                </c:pt>
                <c:pt idx="109">
                  <c:v>70.92716995649738</c:v>
                </c:pt>
                <c:pt idx="110">
                  <c:v>71.04554467165822</c:v>
                </c:pt>
                <c:pt idx="111">
                  <c:v>71.16096001894004</c:v>
                </c:pt>
                <c:pt idx="112">
                  <c:v>71.27637536622187</c:v>
                </c:pt>
                <c:pt idx="113">
                  <c:v>71.38587197774565</c:v>
                </c:pt>
                <c:pt idx="114">
                  <c:v>71.49536858926943</c:v>
                </c:pt>
                <c:pt idx="115">
                  <c:v>71.60486520079321</c:v>
                </c:pt>
                <c:pt idx="116">
                  <c:v>71.71140244443796</c:v>
                </c:pt>
                <c:pt idx="117">
                  <c:v>71.81202095232469</c:v>
                </c:pt>
                <c:pt idx="118">
                  <c:v>71.9126394602114</c:v>
                </c:pt>
                <c:pt idx="119">
                  <c:v>72.01325796809813</c:v>
                </c:pt>
                <c:pt idx="120">
                  <c:v>72.11387647598485</c:v>
                </c:pt>
                <c:pt idx="121">
                  <c:v>72.21449498387157</c:v>
                </c:pt>
                <c:pt idx="122">
                  <c:v>72.31215412387927</c:v>
                </c:pt>
                <c:pt idx="123">
                  <c:v>72.40981326388696</c:v>
                </c:pt>
                <c:pt idx="124">
                  <c:v>72.50747240389465</c:v>
                </c:pt>
                <c:pt idx="125">
                  <c:v>72.60513154390235</c:v>
                </c:pt>
                <c:pt idx="126">
                  <c:v>72.70279068391003</c:v>
                </c:pt>
                <c:pt idx="127">
                  <c:v>72.79749045603871</c:v>
                </c:pt>
                <c:pt idx="128">
                  <c:v>72.8921902281674</c:v>
                </c:pt>
                <c:pt idx="129">
                  <c:v>72.98689000029607</c:v>
                </c:pt>
                <c:pt idx="130">
                  <c:v>73.08158977242475</c:v>
                </c:pt>
                <c:pt idx="131">
                  <c:v>73.1733301766744</c:v>
                </c:pt>
                <c:pt idx="132">
                  <c:v>73.26507058092405</c:v>
                </c:pt>
                <c:pt idx="133">
                  <c:v>73.3568109851737</c:v>
                </c:pt>
                <c:pt idx="134">
                  <c:v>73.44559202154433</c:v>
                </c:pt>
                <c:pt idx="135">
                  <c:v>73.53437305791496</c:v>
                </c:pt>
                <c:pt idx="136">
                  <c:v>73.6231540942856</c:v>
                </c:pt>
                <c:pt idx="137">
                  <c:v>73.7089757627772</c:v>
                </c:pt>
                <c:pt idx="138">
                  <c:v>73.7947974312688</c:v>
                </c:pt>
                <c:pt idx="139">
                  <c:v>73.8806190997604</c:v>
                </c:pt>
                <c:pt idx="140">
                  <c:v>73.966440768252</c:v>
                </c:pt>
                <c:pt idx="141">
                  <c:v>74.05226243674362</c:v>
                </c:pt>
                <c:pt idx="142">
                  <c:v>74.13512473735621</c:v>
                </c:pt>
                <c:pt idx="143">
                  <c:v>74.2179870379688</c:v>
                </c:pt>
                <c:pt idx="144">
                  <c:v>74.30084933858139</c:v>
                </c:pt>
                <c:pt idx="145">
                  <c:v>74.38371163919398</c:v>
                </c:pt>
                <c:pt idx="146">
                  <c:v>74.46361457192755</c:v>
                </c:pt>
                <c:pt idx="147">
                  <c:v>74.54351750466112</c:v>
                </c:pt>
                <c:pt idx="148">
                  <c:v>74.6234204373947</c:v>
                </c:pt>
                <c:pt idx="149">
                  <c:v>74.70332337012827</c:v>
                </c:pt>
                <c:pt idx="150">
                  <c:v>74.78026693498281</c:v>
                </c:pt>
                <c:pt idx="151">
                  <c:v>74.85721049983736</c:v>
                </c:pt>
                <c:pt idx="152">
                  <c:v>74.9341540646919</c:v>
                </c:pt>
                <c:pt idx="153">
                  <c:v>75.01109762954645</c:v>
                </c:pt>
                <c:pt idx="154">
                  <c:v>75.088041194401</c:v>
                </c:pt>
                <c:pt idx="155">
                  <c:v>75.16498475925554</c:v>
                </c:pt>
                <c:pt idx="156">
                  <c:v>75.2419283241101</c:v>
                </c:pt>
                <c:pt idx="157">
                  <c:v>75.31591252108562</c:v>
                </c:pt>
                <c:pt idx="158">
                  <c:v>75.38989671806115</c:v>
                </c:pt>
                <c:pt idx="159">
                  <c:v>75.46388091503668</c:v>
                </c:pt>
                <c:pt idx="160">
                  <c:v>75.53786511201221</c:v>
                </c:pt>
                <c:pt idx="161">
                  <c:v>75.61184930898774</c:v>
                </c:pt>
                <c:pt idx="162">
                  <c:v>75.68287413808424</c:v>
                </c:pt>
                <c:pt idx="163">
                  <c:v>75.75389896718075</c:v>
                </c:pt>
                <c:pt idx="164">
                  <c:v>75.82492379627724</c:v>
                </c:pt>
                <c:pt idx="165">
                  <c:v>75.89594862537374</c:v>
                </c:pt>
                <c:pt idx="166">
                  <c:v>75.96697345447024</c:v>
                </c:pt>
                <c:pt idx="167">
                  <c:v>76.03799828356675</c:v>
                </c:pt>
                <c:pt idx="168">
                  <c:v>76.10606374478424</c:v>
                </c:pt>
                <c:pt idx="169">
                  <c:v>76.17412920600172</c:v>
                </c:pt>
                <c:pt idx="170">
                  <c:v>76.2421946672192</c:v>
                </c:pt>
                <c:pt idx="171">
                  <c:v>76.3102601284367</c:v>
                </c:pt>
                <c:pt idx="172">
                  <c:v>76.37832558965418</c:v>
                </c:pt>
                <c:pt idx="173">
                  <c:v>76.44639105087167</c:v>
                </c:pt>
                <c:pt idx="174">
                  <c:v>76.51445651208915</c:v>
                </c:pt>
                <c:pt idx="175">
                  <c:v>76.57956260542761</c:v>
                </c:pt>
                <c:pt idx="176">
                  <c:v>76.64466869876606</c:v>
                </c:pt>
                <c:pt idx="177">
                  <c:v>76.70977479210453</c:v>
                </c:pt>
                <c:pt idx="178">
                  <c:v>76.77488088544298</c:v>
                </c:pt>
                <c:pt idx="179">
                  <c:v>76.83998697878144</c:v>
                </c:pt>
                <c:pt idx="180">
                  <c:v>76.9050930721199</c:v>
                </c:pt>
                <c:pt idx="181">
                  <c:v>76.97019916545835</c:v>
                </c:pt>
                <c:pt idx="182">
                  <c:v>77.03530525879681</c:v>
                </c:pt>
                <c:pt idx="183">
                  <c:v>77.10041135213527</c:v>
                </c:pt>
                <c:pt idx="184">
                  <c:v>77.16551744547372</c:v>
                </c:pt>
                <c:pt idx="185">
                  <c:v>77.23062353881218</c:v>
                </c:pt>
                <c:pt idx="186">
                  <c:v>77.29572963215064</c:v>
                </c:pt>
                <c:pt idx="187">
                  <c:v>77.3608357254891</c:v>
                </c:pt>
                <c:pt idx="188">
                  <c:v>77.42594181882755</c:v>
                </c:pt>
                <c:pt idx="189">
                  <c:v>77.488088544287</c:v>
                </c:pt>
                <c:pt idx="190">
                  <c:v>77.55023526974643</c:v>
                </c:pt>
                <c:pt idx="191">
                  <c:v>77.61238199520588</c:v>
                </c:pt>
                <c:pt idx="192">
                  <c:v>77.67452872066532</c:v>
                </c:pt>
                <c:pt idx="193">
                  <c:v>77.73667544612476</c:v>
                </c:pt>
                <c:pt idx="194">
                  <c:v>77.79882217158421</c:v>
                </c:pt>
                <c:pt idx="195">
                  <c:v>77.86096889704365</c:v>
                </c:pt>
                <c:pt idx="196">
                  <c:v>77.9231156225031</c:v>
                </c:pt>
                <c:pt idx="197">
                  <c:v>77.98526234796253</c:v>
                </c:pt>
                <c:pt idx="198">
                  <c:v>78.04740907342197</c:v>
                </c:pt>
                <c:pt idx="199">
                  <c:v>78.1065964310024</c:v>
                </c:pt>
                <c:pt idx="200">
                  <c:v>78.16578378858283</c:v>
                </c:pt>
                <c:pt idx="201">
                  <c:v>78.22497114616326</c:v>
                </c:pt>
                <c:pt idx="202">
                  <c:v>78.28415850374368</c:v>
                </c:pt>
                <c:pt idx="203">
                  <c:v>78.34334586132411</c:v>
                </c:pt>
                <c:pt idx="204">
                  <c:v>78.40253321890454</c:v>
                </c:pt>
                <c:pt idx="205">
                  <c:v>78.46172057648496</c:v>
                </c:pt>
                <c:pt idx="206">
                  <c:v>78.52090793406539</c:v>
                </c:pt>
                <c:pt idx="207">
                  <c:v>78.58009529164581</c:v>
                </c:pt>
                <c:pt idx="208">
                  <c:v>78.6363232813472</c:v>
                </c:pt>
                <c:pt idx="209">
                  <c:v>78.69255127104861</c:v>
                </c:pt>
                <c:pt idx="210">
                  <c:v>78.74877926075001</c:v>
                </c:pt>
                <c:pt idx="211">
                  <c:v>78.80500725045141</c:v>
                </c:pt>
                <c:pt idx="212">
                  <c:v>78.8612352401528</c:v>
                </c:pt>
                <c:pt idx="213">
                  <c:v>78.9174632298542</c:v>
                </c:pt>
                <c:pt idx="214">
                  <c:v>78.9736912195556</c:v>
                </c:pt>
                <c:pt idx="215">
                  <c:v>79.029919209257</c:v>
                </c:pt>
                <c:pt idx="216">
                  <c:v>79.0861471989584</c:v>
                </c:pt>
                <c:pt idx="217">
                  <c:v>79.1423751886598</c:v>
                </c:pt>
                <c:pt idx="218">
                  <c:v>79.19564381048218</c:v>
                </c:pt>
                <c:pt idx="219">
                  <c:v>79.24891243230456</c:v>
                </c:pt>
                <c:pt idx="220">
                  <c:v>79.30218105412695</c:v>
                </c:pt>
                <c:pt idx="221">
                  <c:v>79.35544967594933</c:v>
                </c:pt>
                <c:pt idx="222">
                  <c:v>79.40871829777171</c:v>
                </c:pt>
                <c:pt idx="223">
                  <c:v>79.4619869195941</c:v>
                </c:pt>
                <c:pt idx="224">
                  <c:v>79.51525554141647</c:v>
                </c:pt>
                <c:pt idx="225">
                  <c:v>79.56852416323886</c:v>
                </c:pt>
                <c:pt idx="226">
                  <c:v>79.62179278506125</c:v>
                </c:pt>
                <c:pt idx="227">
                  <c:v>79.67506140688363</c:v>
                </c:pt>
                <c:pt idx="228">
                  <c:v>79.72833002870601</c:v>
                </c:pt>
                <c:pt idx="229">
                  <c:v>79.78159865052839</c:v>
                </c:pt>
                <c:pt idx="230">
                  <c:v>79.83486727235078</c:v>
                </c:pt>
                <c:pt idx="231">
                  <c:v>79.88813589417316</c:v>
                </c:pt>
                <c:pt idx="232">
                  <c:v>79.94140451599554</c:v>
                </c:pt>
                <c:pt idx="233">
                  <c:v>79.99467313781792</c:v>
                </c:pt>
                <c:pt idx="234">
                  <c:v>80.04498239176128</c:v>
                </c:pt>
                <c:pt idx="235">
                  <c:v>80.09529164570463</c:v>
                </c:pt>
                <c:pt idx="236">
                  <c:v>80.14560089964798</c:v>
                </c:pt>
                <c:pt idx="237">
                  <c:v>80.19591015359134</c:v>
                </c:pt>
                <c:pt idx="238">
                  <c:v>80.2462194075347</c:v>
                </c:pt>
                <c:pt idx="239">
                  <c:v>80.29652866147804</c:v>
                </c:pt>
                <c:pt idx="240">
                  <c:v>80.3468379154214</c:v>
                </c:pt>
                <c:pt idx="241">
                  <c:v>80.39418780148574</c:v>
                </c:pt>
                <c:pt idx="242">
                  <c:v>80.44153768755008</c:v>
                </c:pt>
                <c:pt idx="243">
                  <c:v>80.48888757361442</c:v>
                </c:pt>
                <c:pt idx="244">
                  <c:v>80.53623745967875</c:v>
                </c:pt>
                <c:pt idx="245">
                  <c:v>80.5835873457431</c:v>
                </c:pt>
                <c:pt idx="246">
                  <c:v>80.63093723180744</c:v>
                </c:pt>
                <c:pt idx="247">
                  <c:v>80.67828711787178</c:v>
                </c:pt>
                <c:pt idx="248">
                  <c:v>80.72563700393611</c:v>
                </c:pt>
                <c:pt idx="249">
                  <c:v>80.77298689000045</c:v>
                </c:pt>
                <c:pt idx="250">
                  <c:v>80.82033677606479</c:v>
                </c:pt>
                <c:pt idx="251">
                  <c:v>80.86768666212913</c:v>
                </c:pt>
                <c:pt idx="252">
                  <c:v>80.91503654819347</c:v>
                </c:pt>
                <c:pt idx="253">
                  <c:v>80.96238643425781</c:v>
                </c:pt>
                <c:pt idx="254">
                  <c:v>81.00973632032215</c:v>
                </c:pt>
                <c:pt idx="255">
                  <c:v>81.05708620638649</c:v>
                </c:pt>
                <c:pt idx="256">
                  <c:v>81.10443609245083</c:v>
                </c:pt>
                <c:pt idx="257">
                  <c:v>81.14882661063614</c:v>
                </c:pt>
                <c:pt idx="258">
                  <c:v>81.19321712882144</c:v>
                </c:pt>
                <c:pt idx="259">
                  <c:v>81.23760764700675</c:v>
                </c:pt>
                <c:pt idx="260">
                  <c:v>81.28199816519206</c:v>
                </c:pt>
                <c:pt idx="261">
                  <c:v>81.32638868337737</c:v>
                </c:pt>
                <c:pt idx="262">
                  <c:v>81.37077920156268</c:v>
                </c:pt>
                <c:pt idx="263">
                  <c:v>81.415169719748</c:v>
                </c:pt>
                <c:pt idx="264">
                  <c:v>81.4595602379333</c:v>
                </c:pt>
                <c:pt idx="265">
                  <c:v>81.50395075611861</c:v>
                </c:pt>
                <c:pt idx="266">
                  <c:v>81.54834127430392</c:v>
                </c:pt>
                <c:pt idx="267">
                  <c:v>81.59273179248923</c:v>
                </c:pt>
                <c:pt idx="268">
                  <c:v>81.63712231067454</c:v>
                </c:pt>
                <c:pt idx="269">
                  <c:v>81.68151282885985</c:v>
                </c:pt>
                <c:pt idx="270">
                  <c:v>81.72590334704516</c:v>
                </c:pt>
                <c:pt idx="271">
                  <c:v>81.77029386523047</c:v>
                </c:pt>
                <c:pt idx="272">
                  <c:v>81.81468438341578</c:v>
                </c:pt>
                <c:pt idx="273">
                  <c:v>81.85907490160109</c:v>
                </c:pt>
                <c:pt idx="274">
                  <c:v>81.9034654197864</c:v>
                </c:pt>
                <c:pt idx="275">
                  <c:v>81.9478559379717</c:v>
                </c:pt>
                <c:pt idx="276">
                  <c:v>81.989287088278</c:v>
                </c:pt>
                <c:pt idx="277">
                  <c:v>82.0307182385843</c:v>
                </c:pt>
                <c:pt idx="278">
                  <c:v>82.07214938889059</c:v>
                </c:pt>
                <c:pt idx="279">
                  <c:v>82.11358053919689</c:v>
                </c:pt>
                <c:pt idx="280">
                  <c:v>82.15501168950318</c:v>
                </c:pt>
                <c:pt idx="281">
                  <c:v>82.19644283980948</c:v>
                </c:pt>
                <c:pt idx="282">
                  <c:v>82.23787399011577</c:v>
                </c:pt>
                <c:pt idx="283">
                  <c:v>82.27930514042207</c:v>
                </c:pt>
                <c:pt idx="284">
                  <c:v>82.32073629072836</c:v>
                </c:pt>
                <c:pt idx="285">
                  <c:v>82.36216744103465</c:v>
                </c:pt>
                <c:pt idx="286">
                  <c:v>82.40359859134095</c:v>
                </c:pt>
                <c:pt idx="287">
                  <c:v>82.44502974164724</c:v>
                </c:pt>
                <c:pt idx="288">
                  <c:v>82.48646089195354</c:v>
                </c:pt>
                <c:pt idx="289">
                  <c:v>82.52789204225984</c:v>
                </c:pt>
                <c:pt idx="290">
                  <c:v>82.56932319256613</c:v>
                </c:pt>
                <c:pt idx="291">
                  <c:v>82.61075434287243</c:v>
                </c:pt>
                <c:pt idx="292">
                  <c:v>82.65218549317872</c:v>
                </c:pt>
                <c:pt idx="293">
                  <c:v>82.69361664348501</c:v>
                </c:pt>
                <c:pt idx="294">
                  <c:v>82.73504779379131</c:v>
                </c:pt>
                <c:pt idx="295">
                  <c:v>82.77351957621858</c:v>
                </c:pt>
                <c:pt idx="296">
                  <c:v>82.81199135864587</c:v>
                </c:pt>
                <c:pt idx="297">
                  <c:v>82.85046314107314</c:v>
                </c:pt>
                <c:pt idx="298">
                  <c:v>82.88893492350043</c:v>
                </c:pt>
                <c:pt idx="299">
                  <c:v>82.9274067059277</c:v>
                </c:pt>
                <c:pt idx="300">
                  <c:v>82.96587848835499</c:v>
                </c:pt>
                <c:pt idx="301">
                  <c:v>83.00435027078227</c:v>
                </c:pt>
                <c:pt idx="302">
                  <c:v>83.04282205320955</c:v>
                </c:pt>
                <c:pt idx="303">
                  <c:v>83.08129383563683</c:v>
                </c:pt>
                <c:pt idx="304">
                  <c:v>83.11976561806411</c:v>
                </c:pt>
                <c:pt idx="305">
                  <c:v>83.15823740049139</c:v>
                </c:pt>
                <c:pt idx="306">
                  <c:v>83.19670918291867</c:v>
                </c:pt>
                <c:pt idx="307">
                  <c:v>83.23518096534594</c:v>
                </c:pt>
                <c:pt idx="308">
                  <c:v>83.27365274777323</c:v>
                </c:pt>
                <c:pt idx="309">
                  <c:v>83.3121245302005</c:v>
                </c:pt>
                <c:pt idx="310">
                  <c:v>83.35059631262779</c:v>
                </c:pt>
                <c:pt idx="311">
                  <c:v>83.38906809505507</c:v>
                </c:pt>
                <c:pt idx="312">
                  <c:v>83.42753987748235</c:v>
                </c:pt>
                <c:pt idx="313">
                  <c:v>83.4630522920306</c:v>
                </c:pt>
                <c:pt idx="314">
                  <c:v>83.49856470657884</c:v>
                </c:pt>
                <c:pt idx="315">
                  <c:v>83.5340771211271</c:v>
                </c:pt>
                <c:pt idx="316">
                  <c:v>83.56958953567534</c:v>
                </c:pt>
                <c:pt idx="317">
                  <c:v>83.6051019502236</c:v>
                </c:pt>
                <c:pt idx="318">
                  <c:v>83.64061436477184</c:v>
                </c:pt>
                <c:pt idx="319">
                  <c:v>83.6761267793201</c:v>
                </c:pt>
                <c:pt idx="320">
                  <c:v>83.71163919386835</c:v>
                </c:pt>
                <c:pt idx="321">
                  <c:v>83.7471516084166</c:v>
                </c:pt>
                <c:pt idx="322">
                  <c:v>83.78266402296485</c:v>
                </c:pt>
                <c:pt idx="323">
                  <c:v>83.8181764375131</c:v>
                </c:pt>
                <c:pt idx="324">
                  <c:v>83.85368885206135</c:v>
                </c:pt>
                <c:pt idx="325">
                  <c:v>83.8892012666096</c:v>
                </c:pt>
                <c:pt idx="326">
                  <c:v>83.92471368115785</c:v>
                </c:pt>
                <c:pt idx="327">
                  <c:v>83.9602260957061</c:v>
                </c:pt>
                <c:pt idx="328">
                  <c:v>83.99573851025436</c:v>
                </c:pt>
                <c:pt idx="329">
                  <c:v>84.0312509248026</c:v>
                </c:pt>
                <c:pt idx="330">
                  <c:v>84.06676333935085</c:v>
                </c:pt>
                <c:pt idx="331">
                  <c:v>84.10227575389911</c:v>
                </c:pt>
                <c:pt idx="332">
                  <c:v>84.13778816844736</c:v>
                </c:pt>
                <c:pt idx="333">
                  <c:v>84.17330058299561</c:v>
                </c:pt>
                <c:pt idx="334">
                  <c:v>84.20881299754386</c:v>
                </c:pt>
                <c:pt idx="335">
                  <c:v>84.2443254120921</c:v>
                </c:pt>
                <c:pt idx="336">
                  <c:v>84.27983782664036</c:v>
                </c:pt>
                <c:pt idx="337">
                  <c:v>84.31535024118861</c:v>
                </c:pt>
                <c:pt idx="338">
                  <c:v>84.35086265573686</c:v>
                </c:pt>
                <c:pt idx="339">
                  <c:v>84.38637507028511</c:v>
                </c:pt>
                <c:pt idx="340">
                  <c:v>84.42188748483336</c:v>
                </c:pt>
                <c:pt idx="341">
                  <c:v>84.45739989938161</c:v>
                </c:pt>
                <c:pt idx="342">
                  <c:v>84.49291231392986</c:v>
                </c:pt>
                <c:pt idx="343">
                  <c:v>84.52842472847811</c:v>
                </c:pt>
                <c:pt idx="344">
                  <c:v>84.56393714302637</c:v>
                </c:pt>
                <c:pt idx="345">
                  <c:v>84.59944955757462</c:v>
                </c:pt>
                <c:pt idx="346">
                  <c:v>84.63496197212287</c:v>
                </c:pt>
                <c:pt idx="347">
                  <c:v>84.67047438667112</c:v>
                </c:pt>
                <c:pt idx="348">
                  <c:v>84.70598680121937</c:v>
                </c:pt>
                <c:pt idx="349">
                  <c:v>84.7385398478886</c:v>
                </c:pt>
                <c:pt idx="350">
                  <c:v>84.77109289455784</c:v>
                </c:pt>
                <c:pt idx="351">
                  <c:v>84.80364594122707</c:v>
                </c:pt>
                <c:pt idx="352">
                  <c:v>84.83619898789631</c:v>
                </c:pt>
                <c:pt idx="353">
                  <c:v>84.86875203456555</c:v>
                </c:pt>
                <c:pt idx="354">
                  <c:v>84.90130508123478</c:v>
                </c:pt>
                <c:pt idx="355">
                  <c:v>84.93385812790402</c:v>
                </c:pt>
                <c:pt idx="356">
                  <c:v>84.96641117457325</c:v>
                </c:pt>
                <c:pt idx="357">
                  <c:v>84.99896422124248</c:v>
                </c:pt>
                <c:pt idx="358">
                  <c:v>85.03151726791172</c:v>
                </c:pt>
                <c:pt idx="359">
                  <c:v>85.06407031458096</c:v>
                </c:pt>
                <c:pt idx="360">
                  <c:v>85.0966233612502</c:v>
                </c:pt>
                <c:pt idx="361">
                  <c:v>85.12917640791943</c:v>
                </c:pt>
                <c:pt idx="362">
                  <c:v>85.16172945458867</c:v>
                </c:pt>
                <c:pt idx="363">
                  <c:v>85.1942825012579</c:v>
                </c:pt>
                <c:pt idx="364">
                  <c:v>85.22683554792714</c:v>
                </c:pt>
                <c:pt idx="365">
                  <c:v>85.25938859459637</c:v>
                </c:pt>
                <c:pt idx="366">
                  <c:v>85.2919416412656</c:v>
                </c:pt>
                <c:pt idx="367">
                  <c:v>85.32449468793484</c:v>
                </c:pt>
                <c:pt idx="368">
                  <c:v>85.35704773460408</c:v>
                </c:pt>
                <c:pt idx="369">
                  <c:v>85.3896007812733</c:v>
                </c:pt>
                <c:pt idx="370">
                  <c:v>85.42215382794255</c:v>
                </c:pt>
                <c:pt idx="371">
                  <c:v>85.45470687461179</c:v>
                </c:pt>
                <c:pt idx="372">
                  <c:v>85.487259921281</c:v>
                </c:pt>
                <c:pt idx="373">
                  <c:v>85.51981296795025</c:v>
                </c:pt>
                <c:pt idx="374">
                  <c:v>85.55236601461949</c:v>
                </c:pt>
                <c:pt idx="375">
                  <c:v>85.58491906128872</c:v>
                </c:pt>
                <c:pt idx="376">
                  <c:v>85.61747210795797</c:v>
                </c:pt>
                <c:pt idx="377">
                  <c:v>85.6500251546272</c:v>
                </c:pt>
                <c:pt idx="378">
                  <c:v>85.68257820129644</c:v>
                </c:pt>
                <c:pt idx="379">
                  <c:v>85.71217188008664</c:v>
                </c:pt>
                <c:pt idx="380">
                  <c:v>85.74176555887684</c:v>
                </c:pt>
                <c:pt idx="381">
                  <c:v>85.77135923766705</c:v>
                </c:pt>
                <c:pt idx="382">
                  <c:v>85.80095291645726</c:v>
                </c:pt>
                <c:pt idx="383">
                  <c:v>85.83054659524746</c:v>
                </c:pt>
                <c:pt idx="384">
                  <c:v>85.86014027403767</c:v>
                </c:pt>
                <c:pt idx="385">
                  <c:v>85.88973395282788</c:v>
                </c:pt>
                <c:pt idx="386">
                  <c:v>85.91932763161808</c:v>
                </c:pt>
                <c:pt idx="387">
                  <c:v>85.94892131040829</c:v>
                </c:pt>
                <c:pt idx="388">
                  <c:v>85.9785149891985</c:v>
                </c:pt>
                <c:pt idx="389">
                  <c:v>86.00810866798871</c:v>
                </c:pt>
                <c:pt idx="390">
                  <c:v>86.03770234677891</c:v>
                </c:pt>
                <c:pt idx="391">
                  <c:v>86.06729602556912</c:v>
                </c:pt>
                <c:pt idx="392">
                  <c:v>86.09688970435933</c:v>
                </c:pt>
                <c:pt idx="393">
                  <c:v>86.12648338314953</c:v>
                </c:pt>
                <c:pt idx="394">
                  <c:v>86.15607706193974</c:v>
                </c:pt>
                <c:pt idx="395">
                  <c:v>86.18567074072995</c:v>
                </c:pt>
                <c:pt idx="396">
                  <c:v>86.21526441952015</c:v>
                </c:pt>
                <c:pt idx="397">
                  <c:v>86.24485809831035</c:v>
                </c:pt>
                <c:pt idx="398">
                  <c:v>86.27445177710057</c:v>
                </c:pt>
                <c:pt idx="399">
                  <c:v>86.30404545589077</c:v>
                </c:pt>
                <c:pt idx="400">
                  <c:v>86.33363913468098</c:v>
                </c:pt>
                <c:pt idx="401">
                  <c:v>86.36323281347119</c:v>
                </c:pt>
                <c:pt idx="402">
                  <c:v>86.39282649226139</c:v>
                </c:pt>
                <c:pt idx="403">
                  <c:v>86.4224201710516</c:v>
                </c:pt>
                <c:pt idx="404">
                  <c:v>86.4520138498418</c:v>
                </c:pt>
                <c:pt idx="405">
                  <c:v>86.481607528632</c:v>
                </c:pt>
                <c:pt idx="406">
                  <c:v>86.51120120742221</c:v>
                </c:pt>
                <c:pt idx="407">
                  <c:v>86.54079488621242</c:v>
                </c:pt>
                <c:pt idx="408">
                  <c:v>86.57038856500263</c:v>
                </c:pt>
                <c:pt idx="409">
                  <c:v>86.59998224379284</c:v>
                </c:pt>
                <c:pt idx="410">
                  <c:v>86.62957592258304</c:v>
                </c:pt>
                <c:pt idx="411">
                  <c:v>86.65916960137325</c:v>
                </c:pt>
                <c:pt idx="412">
                  <c:v>86.68876328016345</c:v>
                </c:pt>
                <c:pt idx="413">
                  <c:v>86.71539759107465</c:v>
                </c:pt>
                <c:pt idx="414">
                  <c:v>86.74203190198584</c:v>
                </c:pt>
                <c:pt idx="415">
                  <c:v>86.76866621289703</c:v>
                </c:pt>
                <c:pt idx="416">
                  <c:v>86.79530052380822</c:v>
                </c:pt>
                <c:pt idx="417">
                  <c:v>86.82193483471941</c:v>
                </c:pt>
                <c:pt idx="418">
                  <c:v>86.8485691456306</c:v>
                </c:pt>
                <c:pt idx="419">
                  <c:v>86.8752034565418</c:v>
                </c:pt>
                <c:pt idx="420">
                  <c:v>86.90183776745299</c:v>
                </c:pt>
                <c:pt idx="421">
                  <c:v>86.92847207836418</c:v>
                </c:pt>
                <c:pt idx="422">
                  <c:v>86.95510638927537</c:v>
                </c:pt>
                <c:pt idx="423">
                  <c:v>86.98174070018656</c:v>
                </c:pt>
                <c:pt idx="424">
                  <c:v>87.00837501109775</c:v>
                </c:pt>
                <c:pt idx="425">
                  <c:v>87.03500932200895</c:v>
                </c:pt>
                <c:pt idx="426">
                  <c:v>87.06164363292013</c:v>
                </c:pt>
                <c:pt idx="427">
                  <c:v>87.08827794383133</c:v>
                </c:pt>
                <c:pt idx="428">
                  <c:v>87.11491225474252</c:v>
                </c:pt>
                <c:pt idx="429">
                  <c:v>87.14154656565371</c:v>
                </c:pt>
                <c:pt idx="430">
                  <c:v>87.1681808765649</c:v>
                </c:pt>
                <c:pt idx="431">
                  <c:v>87.1948151874761</c:v>
                </c:pt>
                <c:pt idx="432">
                  <c:v>87.22144949838728</c:v>
                </c:pt>
                <c:pt idx="433">
                  <c:v>87.24808380929847</c:v>
                </c:pt>
                <c:pt idx="434">
                  <c:v>87.27471812020967</c:v>
                </c:pt>
                <c:pt idx="435">
                  <c:v>87.30135243112086</c:v>
                </c:pt>
                <c:pt idx="436">
                  <c:v>87.32798674203205</c:v>
                </c:pt>
                <c:pt idx="437">
                  <c:v>87.35462105294324</c:v>
                </c:pt>
                <c:pt idx="438">
                  <c:v>87.38125536385444</c:v>
                </c:pt>
                <c:pt idx="439">
                  <c:v>87.40788967476562</c:v>
                </c:pt>
                <c:pt idx="440">
                  <c:v>87.4345239856768</c:v>
                </c:pt>
                <c:pt idx="441">
                  <c:v>87.46115829658801</c:v>
                </c:pt>
                <c:pt idx="442">
                  <c:v>87.4877926074992</c:v>
                </c:pt>
                <c:pt idx="443">
                  <c:v>87.5144269184104</c:v>
                </c:pt>
                <c:pt idx="444">
                  <c:v>87.54106122932158</c:v>
                </c:pt>
                <c:pt idx="445">
                  <c:v>87.56769554023277</c:v>
                </c:pt>
                <c:pt idx="446">
                  <c:v>87.59432985114396</c:v>
                </c:pt>
                <c:pt idx="447">
                  <c:v>87.62096416205516</c:v>
                </c:pt>
                <c:pt idx="448">
                  <c:v>87.64759847296635</c:v>
                </c:pt>
                <c:pt idx="449">
                  <c:v>87.67423278387754</c:v>
                </c:pt>
                <c:pt idx="450">
                  <c:v>87.70086709478873</c:v>
                </c:pt>
                <c:pt idx="451">
                  <c:v>87.72750140569993</c:v>
                </c:pt>
                <c:pt idx="452">
                  <c:v>87.75413571661112</c:v>
                </c:pt>
                <c:pt idx="453">
                  <c:v>87.78077002752231</c:v>
                </c:pt>
                <c:pt idx="454">
                  <c:v>87.8074043384335</c:v>
                </c:pt>
                <c:pt idx="455">
                  <c:v>87.8340386493447</c:v>
                </c:pt>
                <c:pt idx="456">
                  <c:v>87.86067296025588</c:v>
                </c:pt>
                <c:pt idx="457">
                  <c:v>87.88730727116707</c:v>
                </c:pt>
                <c:pt idx="458">
                  <c:v>87.91394158207826</c:v>
                </c:pt>
                <c:pt idx="459">
                  <c:v>87.9376165251104</c:v>
                </c:pt>
                <c:pt idx="460">
                  <c:v>87.9612914681426</c:v>
                </c:pt>
                <c:pt idx="461">
                  <c:v>87.98496641117475</c:v>
                </c:pt>
                <c:pt idx="462">
                  <c:v>88.00864135420692</c:v>
                </c:pt>
                <c:pt idx="463">
                  <c:v>88.03231629723908</c:v>
                </c:pt>
                <c:pt idx="464">
                  <c:v>88.05599124027124</c:v>
                </c:pt>
                <c:pt idx="465">
                  <c:v>88.0796661833034</c:v>
                </c:pt>
                <c:pt idx="466">
                  <c:v>88.10334112633556</c:v>
                </c:pt>
                <c:pt idx="467">
                  <c:v>88.12701606936772</c:v>
                </c:pt>
                <c:pt idx="468">
                  <c:v>88.15069101239989</c:v>
                </c:pt>
                <c:pt idx="469">
                  <c:v>88.17436595543205</c:v>
                </c:pt>
                <c:pt idx="470">
                  <c:v>88.19804089846421</c:v>
                </c:pt>
                <c:pt idx="471">
                  <c:v>88.22171584149638</c:v>
                </c:pt>
                <c:pt idx="472">
                  <c:v>88.24539078452854</c:v>
                </c:pt>
                <c:pt idx="473">
                  <c:v>88.2690657275607</c:v>
                </c:pt>
                <c:pt idx="474">
                  <c:v>88.29274067059286</c:v>
                </c:pt>
                <c:pt idx="475">
                  <c:v>88.31641561362503</c:v>
                </c:pt>
                <c:pt idx="476">
                  <c:v>88.34009055665719</c:v>
                </c:pt>
                <c:pt idx="477">
                  <c:v>88.36376549968935</c:v>
                </c:pt>
                <c:pt idx="478">
                  <c:v>88.38744044272151</c:v>
                </c:pt>
                <c:pt idx="479">
                  <c:v>88.41111538575367</c:v>
                </c:pt>
                <c:pt idx="480">
                  <c:v>88.43479032878584</c:v>
                </c:pt>
                <c:pt idx="481">
                  <c:v>88.458465271818</c:v>
                </c:pt>
                <c:pt idx="482">
                  <c:v>88.48214021485016</c:v>
                </c:pt>
                <c:pt idx="483">
                  <c:v>88.50581515788232</c:v>
                </c:pt>
                <c:pt idx="484">
                  <c:v>88.52949010091449</c:v>
                </c:pt>
                <c:pt idx="485">
                  <c:v>88.55316504394664</c:v>
                </c:pt>
                <c:pt idx="486">
                  <c:v>88.57683998697881</c:v>
                </c:pt>
                <c:pt idx="487">
                  <c:v>88.60051493001097</c:v>
                </c:pt>
                <c:pt idx="488">
                  <c:v>88.62418987304314</c:v>
                </c:pt>
                <c:pt idx="489">
                  <c:v>88.6478648160753</c:v>
                </c:pt>
                <c:pt idx="490">
                  <c:v>88.67153975910746</c:v>
                </c:pt>
                <c:pt idx="491">
                  <c:v>88.69521470213962</c:v>
                </c:pt>
                <c:pt idx="492">
                  <c:v>88.71888964517178</c:v>
                </c:pt>
                <c:pt idx="493">
                  <c:v>88.74256458820394</c:v>
                </c:pt>
                <c:pt idx="494">
                  <c:v>88.7662395312361</c:v>
                </c:pt>
                <c:pt idx="495">
                  <c:v>88.78991447426827</c:v>
                </c:pt>
                <c:pt idx="496">
                  <c:v>88.81358941730043</c:v>
                </c:pt>
                <c:pt idx="497">
                  <c:v>88.8372643603326</c:v>
                </c:pt>
                <c:pt idx="498">
                  <c:v>88.86093930336476</c:v>
                </c:pt>
                <c:pt idx="499">
                  <c:v>88.88461424639692</c:v>
                </c:pt>
                <c:pt idx="500">
                  <c:v>88.90828918942908</c:v>
                </c:pt>
                <c:pt idx="501">
                  <c:v>88.93196413246125</c:v>
                </c:pt>
                <c:pt idx="502">
                  <c:v>88.95563907549341</c:v>
                </c:pt>
                <c:pt idx="503">
                  <c:v>88.97931401852557</c:v>
                </c:pt>
                <c:pt idx="504">
                  <c:v>89.00298896155773</c:v>
                </c:pt>
                <c:pt idx="505">
                  <c:v>89.02370453671088</c:v>
                </c:pt>
                <c:pt idx="506">
                  <c:v>89.04442011186403</c:v>
                </c:pt>
                <c:pt idx="507">
                  <c:v>89.06513568701717</c:v>
                </c:pt>
                <c:pt idx="508">
                  <c:v>89.08585126217032</c:v>
                </c:pt>
                <c:pt idx="509">
                  <c:v>89.10656683732347</c:v>
                </c:pt>
                <c:pt idx="510">
                  <c:v>89.12728241247662</c:v>
                </c:pt>
                <c:pt idx="511">
                  <c:v>89.14799798762976</c:v>
                </c:pt>
                <c:pt idx="512">
                  <c:v>89.16871356278291</c:v>
                </c:pt>
                <c:pt idx="513">
                  <c:v>89.18942913793606</c:v>
                </c:pt>
                <c:pt idx="514">
                  <c:v>89.21014471308921</c:v>
                </c:pt>
                <c:pt idx="515">
                  <c:v>89.23086028824235</c:v>
                </c:pt>
                <c:pt idx="516">
                  <c:v>89.2515758633955</c:v>
                </c:pt>
                <c:pt idx="517">
                  <c:v>89.27229143854865</c:v>
                </c:pt>
                <c:pt idx="518">
                  <c:v>89.2930070137018</c:v>
                </c:pt>
                <c:pt idx="519">
                  <c:v>89.31372258885494</c:v>
                </c:pt>
                <c:pt idx="520">
                  <c:v>89.33443816400809</c:v>
                </c:pt>
                <c:pt idx="521">
                  <c:v>89.35515373916124</c:v>
                </c:pt>
                <c:pt idx="522">
                  <c:v>89.37586931431439</c:v>
                </c:pt>
                <c:pt idx="523">
                  <c:v>89.39658488946753</c:v>
                </c:pt>
                <c:pt idx="524">
                  <c:v>89.41730046462068</c:v>
                </c:pt>
                <c:pt idx="525">
                  <c:v>89.43801603977383</c:v>
                </c:pt>
                <c:pt idx="526">
                  <c:v>89.45873161492698</c:v>
                </c:pt>
                <c:pt idx="527">
                  <c:v>89.47944719008012</c:v>
                </c:pt>
                <c:pt idx="528">
                  <c:v>89.50016276523327</c:v>
                </c:pt>
                <c:pt idx="529">
                  <c:v>89.52087834038642</c:v>
                </c:pt>
                <c:pt idx="530">
                  <c:v>89.54159391553956</c:v>
                </c:pt>
                <c:pt idx="531">
                  <c:v>89.56230949069271</c:v>
                </c:pt>
                <c:pt idx="532">
                  <c:v>89.58302506584585</c:v>
                </c:pt>
                <c:pt idx="533">
                  <c:v>89.60374064099901</c:v>
                </c:pt>
                <c:pt idx="534">
                  <c:v>89.62445621615215</c:v>
                </c:pt>
                <c:pt idx="535">
                  <c:v>89.6451717913053</c:v>
                </c:pt>
                <c:pt idx="536">
                  <c:v>89.66588736645845</c:v>
                </c:pt>
                <c:pt idx="537">
                  <c:v>89.6866029416116</c:v>
                </c:pt>
                <c:pt idx="538">
                  <c:v>89.70731851676474</c:v>
                </c:pt>
                <c:pt idx="539">
                  <c:v>89.7280340919179</c:v>
                </c:pt>
                <c:pt idx="540">
                  <c:v>89.74874966707103</c:v>
                </c:pt>
                <c:pt idx="541">
                  <c:v>89.76946524222418</c:v>
                </c:pt>
                <c:pt idx="542">
                  <c:v>89.79018081737733</c:v>
                </c:pt>
                <c:pt idx="543">
                  <c:v>89.81089639253048</c:v>
                </c:pt>
                <c:pt idx="544">
                  <c:v>89.83161196768363</c:v>
                </c:pt>
                <c:pt idx="545">
                  <c:v>89.85232754283678</c:v>
                </c:pt>
                <c:pt idx="546">
                  <c:v>89.87304311798992</c:v>
                </c:pt>
                <c:pt idx="547">
                  <c:v>89.89375869314307</c:v>
                </c:pt>
                <c:pt idx="548">
                  <c:v>89.9144742682962</c:v>
                </c:pt>
                <c:pt idx="549">
                  <c:v>89.93518984344936</c:v>
                </c:pt>
                <c:pt idx="550">
                  <c:v>89.95590541860251</c:v>
                </c:pt>
                <c:pt idx="551">
                  <c:v>89.97662099375565</c:v>
                </c:pt>
                <c:pt idx="552">
                  <c:v>89.9973365689088</c:v>
                </c:pt>
                <c:pt idx="553">
                  <c:v>90.01805214406195</c:v>
                </c:pt>
                <c:pt idx="554">
                  <c:v>90.0387677192151</c:v>
                </c:pt>
                <c:pt idx="555">
                  <c:v>90.05948329436824</c:v>
                </c:pt>
                <c:pt idx="556">
                  <c:v>90.0801988695214</c:v>
                </c:pt>
                <c:pt idx="557">
                  <c:v>90.10091444467454</c:v>
                </c:pt>
                <c:pt idx="558">
                  <c:v>90.12163001982769</c:v>
                </c:pt>
                <c:pt idx="559">
                  <c:v>90.14234559498084</c:v>
                </c:pt>
                <c:pt idx="560">
                  <c:v>90.16306117013399</c:v>
                </c:pt>
                <c:pt idx="561">
                  <c:v>90.18377674528713</c:v>
                </c:pt>
                <c:pt idx="562">
                  <c:v>90.20449232044028</c:v>
                </c:pt>
                <c:pt idx="563">
                  <c:v>90.22224852771441</c:v>
                </c:pt>
                <c:pt idx="564">
                  <c:v>90.24000473498854</c:v>
                </c:pt>
                <c:pt idx="565">
                  <c:v>90.25776094226267</c:v>
                </c:pt>
                <c:pt idx="566">
                  <c:v>90.27551714953681</c:v>
                </c:pt>
                <c:pt idx="567">
                  <c:v>90.29327335681094</c:v>
                </c:pt>
                <c:pt idx="568">
                  <c:v>90.31102956408507</c:v>
                </c:pt>
                <c:pt idx="569">
                  <c:v>90.32878577135921</c:v>
                </c:pt>
                <c:pt idx="570">
                  <c:v>90.34654197863334</c:v>
                </c:pt>
                <c:pt idx="571">
                  <c:v>90.36429818590747</c:v>
                </c:pt>
                <c:pt idx="572">
                  <c:v>90.3820543931816</c:v>
                </c:pt>
                <c:pt idx="573">
                  <c:v>90.39981060045574</c:v>
                </c:pt>
                <c:pt idx="574">
                  <c:v>90.41756680772987</c:v>
                </c:pt>
                <c:pt idx="575">
                  <c:v>90.435323015004</c:v>
                </c:pt>
                <c:pt idx="576">
                  <c:v>90.45307922227813</c:v>
                </c:pt>
                <c:pt idx="577">
                  <c:v>90.47083542955227</c:v>
                </c:pt>
                <c:pt idx="578">
                  <c:v>90.4885916368264</c:v>
                </c:pt>
                <c:pt idx="579">
                  <c:v>90.50634784410053</c:v>
                </c:pt>
                <c:pt idx="580">
                  <c:v>90.52410405137466</c:v>
                </c:pt>
                <c:pt idx="581">
                  <c:v>90.5418602586488</c:v>
                </c:pt>
                <c:pt idx="582">
                  <c:v>90.55961646592292</c:v>
                </c:pt>
                <c:pt idx="583">
                  <c:v>90.57737267319706</c:v>
                </c:pt>
                <c:pt idx="584">
                  <c:v>90.59512888047119</c:v>
                </c:pt>
                <c:pt idx="585">
                  <c:v>90.61288508774533</c:v>
                </c:pt>
                <c:pt idx="586">
                  <c:v>90.63064129501945</c:v>
                </c:pt>
                <c:pt idx="587">
                  <c:v>90.64839750229359</c:v>
                </c:pt>
                <c:pt idx="588">
                  <c:v>90.66615370956772</c:v>
                </c:pt>
                <c:pt idx="589">
                  <c:v>90.68390991684186</c:v>
                </c:pt>
                <c:pt idx="590">
                  <c:v>90.70166612411598</c:v>
                </c:pt>
                <c:pt idx="591">
                  <c:v>90.71942233139012</c:v>
                </c:pt>
                <c:pt idx="592">
                  <c:v>90.73717853866425</c:v>
                </c:pt>
                <c:pt idx="593">
                  <c:v>90.75493474593838</c:v>
                </c:pt>
                <c:pt idx="594">
                  <c:v>90.77269095321251</c:v>
                </c:pt>
                <c:pt idx="595">
                  <c:v>90.79044716048665</c:v>
                </c:pt>
                <c:pt idx="596">
                  <c:v>90.80820336776078</c:v>
                </c:pt>
                <c:pt idx="597">
                  <c:v>90.82595957503491</c:v>
                </c:pt>
                <c:pt idx="598">
                  <c:v>90.84371578230904</c:v>
                </c:pt>
                <c:pt idx="599">
                  <c:v>90.86147198958318</c:v>
                </c:pt>
                <c:pt idx="600">
                  <c:v>90.87922819685731</c:v>
                </c:pt>
                <c:pt idx="601">
                  <c:v>90.89698440413144</c:v>
                </c:pt>
                <c:pt idx="602">
                  <c:v>90.91474061140557</c:v>
                </c:pt>
                <c:pt idx="603">
                  <c:v>90.93249681867971</c:v>
                </c:pt>
                <c:pt idx="604">
                  <c:v>90.95025302595384</c:v>
                </c:pt>
                <c:pt idx="605">
                  <c:v>90.96800923322797</c:v>
                </c:pt>
                <c:pt idx="606">
                  <c:v>90.9857654405021</c:v>
                </c:pt>
                <c:pt idx="607">
                  <c:v>91.00352164777623</c:v>
                </c:pt>
                <c:pt idx="608">
                  <c:v>91.02127785505037</c:v>
                </c:pt>
                <c:pt idx="609">
                  <c:v>91.0390340623245</c:v>
                </c:pt>
                <c:pt idx="610">
                  <c:v>91.05679026959864</c:v>
                </c:pt>
                <c:pt idx="611">
                  <c:v>91.07454647687277</c:v>
                </c:pt>
                <c:pt idx="612">
                  <c:v>91.0923026841469</c:v>
                </c:pt>
                <c:pt idx="613">
                  <c:v>91.11005889142103</c:v>
                </c:pt>
                <c:pt idx="614">
                  <c:v>91.12781509869517</c:v>
                </c:pt>
                <c:pt idx="615">
                  <c:v>91.1455713059693</c:v>
                </c:pt>
                <c:pt idx="616">
                  <c:v>91.16332751324343</c:v>
                </c:pt>
                <c:pt idx="617">
                  <c:v>91.18108372051756</c:v>
                </c:pt>
                <c:pt idx="618">
                  <c:v>91.1988399277917</c:v>
                </c:pt>
                <c:pt idx="619">
                  <c:v>91.21659613506583</c:v>
                </c:pt>
                <c:pt idx="620">
                  <c:v>91.23435234233996</c:v>
                </c:pt>
                <c:pt idx="621">
                  <c:v>91.25210854961409</c:v>
                </c:pt>
                <c:pt idx="622">
                  <c:v>91.26986475688823</c:v>
                </c:pt>
                <c:pt idx="623">
                  <c:v>91.28762096416235</c:v>
                </c:pt>
                <c:pt idx="624">
                  <c:v>91.30537717143649</c:v>
                </c:pt>
                <c:pt idx="625">
                  <c:v>91.32313337871062</c:v>
                </c:pt>
                <c:pt idx="626">
                  <c:v>91.34088958598475</c:v>
                </c:pt>
                <c:pt idx="627">
                  <c:v>91.35864579325889</c:v>
                </c:pt>
                <c:pt idx="628">
                  <c:v>91.37640200053302</c:v>
                </c:pt>
                <c:pt idx="629">
                  <c:v>91.39415820780715</c:v>
                </c:pt>
                <c:pt idx="630">
                  <c:v>91.41191441508128</c:v>
                </c:pt>
                <c:pt idx="631">
                  <c:v>91.42967062235541</c:v>
                </c:pt>
                <c:pt idx="632">
                  <c:v>91.44742682962954</c:v>
                </c:pt>
                <c:pt idx="633">
                  <c:v>91.46518303690368</c:v>
                </c:pt>
                <c:pt idx="634">
                  <c:v>91.4829392441778</c:v>
                </c:pt>
                <c:pt idx="635">
                  <c:v>91.50069545145195</c:v>
                </c:pt>
                <c:pt idx="636">
                  <c:v>91.51845165872608</c:v>
                </c:pt>
                <c:pt idx="637">
                  <c:v>91.53620786600021</c:v>
                </c:pt>
                <c:pt idx="638">
                  <c:v>91.55396407327434</c:v>
                </c:pt>
                <c:pt idx="639">
                  <c:v>91.57172028054847</c:v>
                </c:pt>
                <c:pt idx="640">
                  <c:v>91.58947648782261</c:v>
                </c:pt>
                <c:pt idx="641">
                  <c:v>91.60723269509674</c:v>
                </c:pt>
                <c:pt idx="642">
                  <c:v>91.62498890237087</c:v>
                </c:pt>
                <c:pt idx="643">
                  <c:v>91.64274510964501</c:v>
                </c:pt>
                <c:pt idx="644">
                  <c:v>91.6575419490401</c:v>
                </c:pt>
                <c:pt idx="645">
                  <c:v>91.67233878843521</c:v>
                </c:pt>
                <c:pt idx="646">
                  <c:v>91.68713562783031</c:v>
                </c:pt>
                <c:pt idx="647">
                  <c:v>91.70193246722541</c:v>
                </c:pt>
                <c:pt idx="648">
                  <c:v>91.71672930662052</c:v>
                </c:pt>
                <c:pt idx="649">
                  <c:v>91.73152614601562</c:v>
                </c:pt>
                <c:pt idx="650">
                  <c:v>91.74632298541072</c:v>
                </c:pt>
                <c:pt idx="651">
                  <c:v>91.76111982480583</c:v>
                </c:pt>
                <c:pt idx="652">
                  <c:v>91.77591666420093</c:v>
                </c:pt>
                <c:pt idx="653">
                  <c:v>91.79071350359604</c:v>
                </c:pt>
                <c:pt idx="654">
                  <c:v>91.80551034299114</c:v>
                </c:pt>
                <c:pt idx="655">
                  <c:v>91.82030718238624</c:v>
                </c:pt>
                <c:pt idx="656">
                  <c:v>91.83510402178135</c:v>
                </c:pt>
                <c:pt idx="657">
                  <c:v>91.84990086117645</c:v>
                </c:pt>
                <c:pt idx="658">
                  <c:v>91.86469770057155</c:v>
                </c:pt>
                <c:pt idx="659">
                  <c:v>91.87949453996666</c:v>
                </c:pt>
                <c:pt idx="660">
                  <c:v>91.89429137936176</c:v>
                </c:pt>
                <c:pt idx="661">
                  <c:v>91.90908821875686</c:v>
                </c:pt>
                <c:pt idx="662">
                  <c:v>91.92388505815197</c:v>
                </c:pt>
                <c:pt idx="663">
                  <c:v>91.93868189754707</c:v>
                </c:pt>
                <c:pt idx="664">
                  <c:v>91.95347873694217</c:v>
                </c:pt>
                <c:pt idx="665">
                  <c:v>91.96827557633727</c:v>
                </c:pt>
                <c:pt idx="666">
                  <c:v>91.98307241573238</c:v>
                </c:pt>
                <c:pt idx="667">
                  <c:v>91.99786925512748</c:v>
                </c:pt>
                <c:pt idx="668">
                  <c:v>92.01266609452258</c:v>
                </c:pt>
                <c:pt idx="669">
                  <c:v>92.02746293391768</c:v>
                </c:pt>
                <c:pt idx="670">
                  <c:v>92.0422597733128</c:v>
                </c:pt>
                <c:pt idx="671">
                  <c:v>92.0570566127079</c:v>
                </c:pt>
                <c:pt idx="672">
                  <c:v>92.071853452103</c:v>
                </c:pt>
                <c:pt idx="673">
                  <c:v>92.0866502914981</c:v>
                </c:pt>
                <c:pt idx="674">
                  <c:v>92.10144713089321</c:v>
                </c:pt>
                <c:pt idx="675">
                  <c:v>92.1162439702883</c:v>
                </c:pt>
                <c:pt idx="676">
                  <c:v>92.13104080968341</c:v>
                </c:pt>
                <c:pt idx="677">
                  <c:v>92.14583764907851</c:v>
                </c:pt>
                <c:pt idx="678">
                  <c:v>92.16063448847361</c:v>
                </c:pt>
                <c:pt idx="679">
                  <c:v>92.17543132786872</c:v>
                </c:pt>
                <c:pt idx="680">
                  <c:v>92.19022816726383</c:v>
                </c:pt>
                <c:pt idx="681">
                  <c:v>92.20502500665893</c:v>
                </c:pt>
                <c:pt idx="682">
                  <c:v>92.21982184605403</c:v>
                </c:pt>
                <c:pt idx="683">
                  <c:v>92.23461868544913</c:v>
                </c:pt>
                <c:pt idx="684">
                  <c:v>92.24941552484423</c:v>
                </c:pt>
                <c:pt idx="685">
                  <c:v>92.26421236423934</c:v>
                </c:pt>
                <c:pt idx="686">
                  <c:v>92.27900920363444</c:v>
                </c:pt>
                <c:pt idx="687">
                  <c:v>92.29380604302955</c:v>
                </c:pt>
                <c:pt idx="688">
                  <c:v>92.30860288242465</c:v>
                </c:pt>
                <c:pt idx="689">
                  <c:v>92.32339972181975</c:v>
                </c:pt>
                <c:pt idx="690">
                  <c:v>92.33819656121485</c:v>
                </c:pt>
                <c:pt idx="691">
                  <c:v>92.35299340060996</c:v>
                </c:pt>
                <c:pt idx="692">
                  <c:v>92.36779024000506</c:v>
                </c:pt>
                <c:pt idx="693">
                  <c:v>92.38258707940017</c:v>
                </c:pt>
                <c:pt idx="694">
                  <c:v>92.39738391879527</c:v>
                </c:pt>
                <c:pt idx="695">
                  <c:v>92.41218075819037</c:v>
                </c:pt>
                <c:pt idx="696">
                  <c:v>92.42697759758548</c:v>
                </c:pt>
                <c:pt idx="697">
                  <c:v>92.44177443698058</c:v>
                </c:pt>
                <c:pt idx="698">
                  <c:v>92.45657127637568</c:v>
                </c:pt>
                <c:pt idx="699">
                  <c:v>92.47136811577079</c:v>
                </c:pt>
                <c:pt idx="700">
                  <c:v>92.48616495516588</c:v>
                </c:pt>
                <c:pt idx="701">
                  <c:v>92.50096179456099</c:v>
                </c:pt>
                <c:pt idx="702">
                  <c:v>92.5157586339561</c:v>
                </c:pt>
                <c:pt idx="703">
                  <c:v>92.5305554733512</c:v>
                </c:pt>
                <c:pt idx="704">
                  <c:v>92.5453523127463</c:v>
                </c:pt>
                <c:pt idx="705">
                  <c:v>92.56014915214141</c:v>
                </c:pt>
                <c:pt idx="706">
                  <c:v>92.57494599153651</c:v>
                </c:pt>
                <c:pt idx="707">
                  <c:v>92.58974283093161</c:v>
                </c:pt>
                <c:pt idx="708">
                  <c:v>92.60453967032671</c:v>
                </c:pt>
                <c:pt idx="709">
                  <c:v>92.61933650972182</c:v>
                </c:pt>
                <c:pt idx="710">
                  <c:v>92.63413334911692</c:v>
                </c:pt>
                <c:pt idx="711">
                  <c:v>92.64893018851203</c:v>
                </c:pt>
                <c:pt idx="712">
                  <c:v>92.66372702790713</c:v>
                </c:pt>
                <c:pt idx="713">
                  <c:v>92.67852386730223</c:v>
                </c:pt>
                <c:pt idx="714">
                  <c:v>92.69332070669734</c:v>
                </c:pt>
                <c:pt idx="715">
                  <c:v>92.70811754609244</c:v>
                </c:pt>
                <c:pt idx="716">
                  <c:v>92.72291438548754</c:v>
                </c:pt>
                <c:pt idx="717">
                  <c:v>92.73771122488264</c:v>
                </c:pt>
                <c:pt idx="718">
                  <c:v>92.75250806427774</c:v>
                </c:pt>
                <c:pt idx="719">
                  <c:v>92.76730490367285</c:v>
                </c:pt>
                <c:pt idx="720">
                  <c:v>92.78210174306795</c:v>
                </c:pt>
                <c:pt idx="721">
                  <c:v>92.79689858246306</c:v>
                </c:pt>
                <c:pt idx="722">
                  <c:v>92.81169542185816</c:v>
                </c:pt>
                <c:pt idx="723">
                  <c:v>92.82649226125326</c:v>
                </c:pt>
                <c:pt idx="724">
                  <c:v>92.84128910064836</c:v>
                </c:pt>
                <c:pt idx="725">
                  <c:v>92.85608594004347</c:v>
                </c:pt>
                <c:pt idx="726">
                  <c:v>92.87088277943857</c:v>
                </c:pt>
                <c:pt idx="727">
                  <c:v>92.88567961883368</c:v>
                </c:pt>
                <c:pt idx="728">
                  <c:v>92.90047645822878</c:v>
                </c:pt>
                <c:pt idx="729">
                  <c:v>92.91527329762388</c:v>
                </c:pt>
                <c:pt idx="730">
                  <c:v>92.93007013701899</c:v>
                </c:pt>
                <c:pt idx="731">
                  <c:v>92.9448669764141</c:v>
                </c:pt>
                <c:pt idx="732">
                  <c:v>92.9596638158092</c:v>
                </c:pt>
                <c:pt idx="733">
                  <c:v>92.9744606552043</c:v>
                </c:pt>
                <c:pt idx="734">
                  <c:v>92.9892574945994</c:v>
                </c:pt>
                <c:pt idx="735">
                  <c:v>93.0040543339945</c:v>
                </c:pt>
                <c:pt idx="736">
                  <c:v>93.01885117338961</c:v>
                </c:pt>
                <c:pt idx="737">
                  <c:v>93.03364801278471</c:v>
                </c:pt>
                <c:pt idx="738">
                  <c:v>93.04844485217981</c:v>
                </c:pt>
                <c:pt idx="739">
                  <c:v>93.06324169157491</c:v>
                </c:pt>
                <c:pt idx="740">
                  <c:v>93.07803853097002</c:v>
                </c:pt>
                <c:pt idx="741">
                  <c:v>93.09283537036512</c:v>
                </c:pt>
                <c:pt idx="742">
                  <c:v>93.10763220976023</c:v>
                </c:pt>
                <c:pt idx="743">
                  <c:v>93.12242904915533</c:v>
                </c:pt>
                <c:pt idx="744">
                  <c:v>93.13722588855043</c:v>
                </c:pt>
                <c:pt idx="745">
                  <c:v>93.15202272794554</c:v>
                </c:pt>
                <c:pt idx="746">
                  <c:v>93.16681956734063</c:v>
                </c:pt>
                <c:pt idx="747">
                  <c:v>93.18161640673574</c:v>
                </c:pt>
                <c:pt idx="748">
                  <c:v>93.19641324613084</c:v>
                </c:pt>
                <c:pt idx="749">
                  <c:v>93.21121008552594</c:v>
                </c:pt>
                <c:pt idx="750">
                  <c:v>93.22600692492105</c:v>
                </c:pt>
                <c:pt idx="751">
                  <c:v>93.24080376431615</c:v>
                </c:pt>
                <c:pt idx="752">
                  <c:v>93.25560060371125</c:v>
                </c:pt>
                <c:pt idx="753">
                  <c:v>93.27039744310636</c:v>
                </c:pt>
                <c:pt idx="754">
                  <c:v>93.28519428250146</c:v>
                </c:pt>
                <c:pt idx="755">
                  <c:v>93.29999112189657</c:v>
                </c:pt>
                <c:pt idx="756">
                  <c:v>93.31478796129167</c:v>
                </c:pt>
                <c:pt idx="757">
                  <c:v>93.32958480068677</c:v>
                </c:pt>
                <c:pt idx="758">
                  <c:v>93.34438164008188</c:v>
                </c:pt>
                <c:pt idx="759">
                  <c:v>93.35621911159797</c:v>
                </c:pt>
                <c:pt idx="760">
                  <c:v>93.36805658311405</c:v>
                </c:pt>
                <c:pt idx="761">
                  <c:v>93.37989405463014</c:v>
                </c:pt>
                <c:pt idx="762">
                  <c:v>93.39173152614623</c:v>
                </c:pt>
                <c:pt idx="763">
                  <c:v>93.40356899766231</c:v>
                </c:pt>
                <c:pt idx="764">
                  <c:v>93.4154064691784</c:v>
                </c:pt>
                <c:pt idx="765">
                  <c:v>93.4272439406945</c:v>
                </c:pt>
                <c:pt idx="766">
                  <c:v>93.43908141221058</c:v>
                </c:pt>
                <c:pt idx="767">
                  <c:v>93.45091888372667</c:v>
                </c:pt>
                <c:pt idx="768">
                  <c:v>93.46275635524276</c:v>
                </c:pt>
                <c:pt idx="769">
                  <c:v>93.47459382675885</c:v>
                </c:pt>
                <c:pt idx="770">
                  <c:v>93.48643129827494</c:v>
                </c:pt>
                <c:pt idx="771">
                  <c:v>93.49826876979102</c:v>
                </c:pt>
                <c:pt idx="772">
                  <c:v>93.5101062413071</c:v>
                </c:pt>
                <c:pt idx="773">
                  <c:v>93.5219437128232</c:v>
                </c:pt>
                <c:pt idx="774">
                  <c:v>93.53378118433929</c:v>
                </c:pt>
                <c:pt idx="775">
                  <c:v>93.54561865585537</c:v>
                </c:pt>
                <c:pt idx="776">
                  <c:v>93.55745612737147</c:v>
                </c:pt>
                <c:pt idx="777">
                  <c:v>93.56929359888755</c:v>
                </c:pt>
                <c:pt idx="778">
                  <c:v>93.58113107040364</c:v>
                </c:pt>
                <c:pt idx="779">
                  <c:v>93.59296854191973</c:v>
                </c:pt>
                <c:pt idx="780">
                  <c:v>93.60480601343582</c:v>
                </c:pt>
                <c:pt idx="781">
                  <c:v>93.6166434849519</c:v>
                </c:pt>
                <c:pt idx="782">
                  <c:v>93.628480956468</c:v>
                </c:pt>
                <c:pt idx="783">
                  <c:v>93.64031842798408</c:v>
                </c:pt>
                <c:pt idx="784">
                  <c:v>93.65215589950017</c:v>
                </c:pt>
                <c:pt idx="785">
                  <c:v>93.66399337101626</c:v>
                </c:pt>
                <c:pt idx="786">
                  <c:v>93.67583084253235</c:v>
                </c:pt>
                <c:pt idx="787">
                  <c:v>93.68766831404844</c:v>
                </c:pt>
                <c:pt idx="788">
                  <c:v>93.69950578556453</c:v>
                </c:pt>
                <c:pt idx="789">
                  <c:v>93.71134325708061</c:v>
                </c:pt>
                <c:pt idx="790">
                  <c:v>93.7231807285967</c:v>
                </c:pt>
                <c:pt idx="791">
                  <c:v>93.7350182001128</c:v>
                </c:pt>
                <c:pt idx="792">
                  <c:v>93.74685567162887</c:v>
                </c:pt>
                <c:pt idx="793">
                  <c:v>93.75869314314497</c:v>
                </c:pt>
                <c:pt idx="794">
                  <c:v>93.77053061466106</c:v>
                </c:pt>
                <c:pt idx="795">
                  <c:v>93.78236808617714</c:v>
                </c:pt>
                <c:pt idx="796">
                  <c:v>93.79420555769323</c:v>
                </c:pt>
                <c:pt idx="797">
                  <c:v>93.80604302920932</c:v>
                </c:pt>
                <c:pt idx="798">
                  <c:v>93.81788050072541</c:v>
                </c:pt>
                <c:pt idx="799">
                  <c:v>93.8297179722415</c:v>
                </c:pt>
                <c:pt idx="800">
                  <c:v>93.84155544375758</c:v>
                </c:pt>
                <c:pt idx="801">
                  <c:v>93.85339291527367</c:v>
                </c:pt>
                <c:pt idx="802">
                  <c:v>93.86523038678976</c:v>
                </c:pt>
                <c:pt idx="803">
                  <c:v>93.87706785830585</c:v>
                </c:pt>
                <c:pt idx="804">
                  <c:v>93.88890532982194</c:v>
                </c:pt>
                <c:pt idx="805">
                  <c:v>93.90074280133803</c:v>
                </c:pt>
                <c:pt idx="806">
                  <c:v>93.91258027285411</c:v>
                </c:pt>
                <c:pt idx="807">
                  <c:v>93.9244177443702</c:v>
                </c:pt>
                <c:pt idx="808">
                  <c:v>93.9362552158863</c:v>
                </c:pt>
                <c:pt idx="809">
                  <c:v>93.94809268740237</c:v>
                </c:pt>
                <c:pt idx="810">
                  <c:v>93.95993015891847</c:v>
                </c:pt>
                <c:pt idx="811">
                  <c:v>93.97176763043456</c:v>
                </c:pt>
                <c:pt idx="812">
                  <c:v>93.98360510195064</c:v>
                </c:pt>
                <c:pt idx="813">
                  <c:v>93.99544257346673</c:v>
                </c:pt>
                <c:pt idx="814">
                  <c:v>94.00728004498282</c:v>
                </c:pt>
                <c:pt idx="815">
                  <c:v>94.01911751649891</c:v>
                </c:pt>
                <c:pt idx="816">
                  <c:v>94.030954988015</c:v>
                </c:pt>
                <c:pt idx="817">
                  <c:v>94.04279245953109</c:v>
                </c:pt>
                <c:pt idx="818">
                  <c:v>94.05462993104717</c:v>
                </c:pt>
                <c:pt idx="819">
                  <c:v>94.06646740256326</c:v>
                </c:pt>
                <c:pt idx="820">
                  <c:v>94.07830487407935</c:v>
                </c:pt>
                <c:pt idx="821">
                  <c:v>94.09014234559544</c:v>
                </c:pt>
                <c:pt idx="822">
                  <c:v>94.10197981711153</c:v>
                </c:pt>
                <c:pt idx="823">
                  <c:v>94.11381728862761</c:v>
                </c:pt>
                <c:pt idx="824">
                  <c:v>94.1256547601437</c:v>
                </c:pt>
                <c:pt idx="825">
                  <c:v>94.13749223165979</c:v>
                </c:pt>
                <c:pt idx="826">
                  <c:v>94.14932970317587</c:v>
                </c:pt>
                <c:pt idx="827">
                  <c:v>94.16116717469197</c:v>
                </c:pt>
                <c:pt idx="828">
                  <c:v>94.17300464620805</c:v>
                </c:pt>
                <c:pt idx="829">
                  <c:v>94.18484211772414</c:v>
                </c:pt>
                <c:pt idx="830">
                  <c:v>94.19667958924023</c:v>
                </c:pt>
                <c:pt idx="831">
                  <c:v>94.20851706075632</c:v>
                </c:pt>
                <c:pt idx="832">
                  <c:v>94.22035453227241</c:v>
                </c:pt>
                <c:pt idx="833">
                  <c:v>94.2321920037885</c:v>
                </c:pt>
                <c:pt idx="834">
                  <c:v>94.24402947530458</c:v>
                </c:pt>
                <c:pt idx="835">
                  <c:v>94.25586694682067</c:v>
                </c:pt>
                <c:pt idx="836">
                  <c:v>94.26770441833676</c:v>
                </c:pt>
                <c:pt idx="837">
                  <c:v>94.27954188985285</c:v>
                </c:pt>
                <c:pt idx="838">
                  <c:v>94.29137936136893</c:v>
                </c:pt>
                <c:pt idx="839">
                  <c:v>94.30321683288503</c:v>
                </c:pt>
                <c:pt idx="840">
                  <c:v>94.31505430440112</c:v>
                </c:pt>
                <c:pt idx="841">
                  <c:v>94.3268917759172</c:v>
                </c:pt>
                <c:pt idx="842">
                  <c:v>94.33872924743329</c:v>
                </c:pt>
                <c:pt idx="843">
                  <c:v>94.35056671894938</c:v>
                </c:pt>
                <c:pt idx="844">
                  <c:v>94.36240419046547</c:v>
                </c:pt>
                <c:pt idx="845">
                  <c:v>94.37424166198155</c:v>
                </c:pt>
                <c:pt idx="846">
                  <c:v>94.38607913349765</c:v>
                </c:pt>
                <c:pt idx="847">
                  <c:v>94.39791660501373</c:v>
                </c:pt>
                <c:pt idx="848">
                  <c:v>94.40975407652982</c:v>
                </c:pt>
                <c:pt idx="849">
                  <c:v>94.4215915480459</c:v>
                </c:pt>
                <c:pt idx="850">
                  <c:v>94.433429019562</c:v>
                </c:pt>
                <c:pt idx="851">
                  <c:v>94.44526649107808</c:v>
                </c:pt>
                <c:pt idx="852">
                  <c:v>94.45710396259417</c:v>
                </c:pt>
                <c:pt idx="853">
                  <c:v>94.46894143411026</c:v>
                </c:pt>
                <c:pt idx="854">
                  <c:v>94.48077890562635</c:v>
                </c:pt>
                <c:pt idx="855">
                  <c:v>94.49261637714243</c:v>
                </c:pt>
                <c:pt idx="856">
                  <c:v>94.50445384865853</c:v>
                </c:pt>
                <c:pt idx="857">
                  <c:v>94.51629132017461</c:v>
                </c:pt>
                <c:pt idx="858">
                  <c:v>94.5281287916907</c:v>
                </c:pt>
                <c:pt idx="859">
                  <c:v>94.5399662632068</c:v>
                </c:pt>
                <c:pt idx="860">
                  <c:v>94.55180373472288</c:v>
                </c:pt>
                <c:pt idx="861">
                  <c:v>94.56364120623897</c:v>
                </c:pt>
                <c:pt idx="862">
                  <c:v>94.57547867775506</c:v>
                </c:pt>
                <c:pt idx="863">
                  <c:v>94.58731614927114</c:v>
                </c:pt>
                <c:pt idx="864">
                  <c:v>94.59915362078723</c:v>
                </c:pt>
                <c:pt idx="865">
                  <c:v>94.61099109230332</c:v>
                </c:pt>
                <c:pt idx="866">
                  <c:v>94.62282856381941</c:v>
                </c:pt>
                <c:pt idx="867">
                  <c:v>94.6346660353355</c:v>
                </c:pt>
                <c:pt idx="868">
                  <c:v>94.64650350685159</c:v>
                </c:pt>
                <c:pt idx="869">
                  <c:v>94.65834097836768</c:v>
                </c:pt>
                <c:pt idx="870">
                  <c:v>94.67017844988376</c:v>
                </c:pt>
                <c:pt idx="871">
                  <c:v>94.68201592139985</c:v>
                </c:pt>
                <c:pt idx="872">
                  <c:v>94.69385339291594</c:v>
                </c:pt>
                <c:pt idx="873">
                  <c:v>94.70569086443203</c:v>
                </c:pt>
                <c:pt idx="874">
                  <c:v>94.7175283359481</c:v>
                </c:pt>
                <c:pt idx="875">
                  <c:v>94.72936580746421</c:v>
                </c:pt>
                <c:pt idx="876">
                  <c:v>94.7412032789803</c:v>
                </c:pt>
                <c:pt idx="877">
                  <c:v>94.75304075049638</c:v>
                </c:pt>
                <c:pt idx="878">
                  <c:v>94.76487822201247</c:v>
                </c:pt>
                <c:pt idx="879">
                  <c:v>94.77671569352856</c:v>
                </c:pt>
                <c:pt idx="880">
                  <c:v>94.78855316504464</c:v>
                </c:pt>
                <c:pt idx="881">
                  <c:v>94.80039063656073</c:v>
                </c:pt>
                <c:pt idx="882">
                  <c:v>94.81222810807682</c:v>
                </c:pt>
                <c:pt idx="883">
                  <c:v>94.82406557959291</c:v>
                </c:pt>
                <c:pt idx="884">
                  <c:v>94.835903051109</c:v>
                </c:pt>
                <c:pt idx="885">
                  <c:v>94.84774052262509</c:v>
                </c:pt>
                <c:pt idx="886">
                  <c:v>94.85957799414118</c:v>
                </c:pt>
                <c:pt idx="887">
                  <c:v>94.87141546565726</c:v>
                </c:pt>
                <c:pt idx="888">
                  <c:v>94.88325293717335</c:v>
                </c:pt>
                <c:pt idx="889">
                  <c:v>94.89213104081041</c:v>
                </c:pt>
                <c:pt idx="890">
                  <c:v>94.90100914444747</c:v>
                </c:pt>
                <c:pt idx="891">
                  <c:v>94.90988724808453</c:v>
                </c:pt>
                <c:pt idx="892">
                  <c:v>94.91876535172159</c:v>
                </c:pt>
                <c:pt idx="893">
                  <c:v>94.92764345535864</c:v>
                </c:pt>
                <c:pt idx="894">
                  <c:v>94.9365215589957</c:v>
                </c:pt>
                <c:pt idx="895">
                  <c:v>94.94539966263276</c:v>
                </c:pt>
                <c:pt idx="896">
                  <c:v>94.95427776626983</c:v>
                </c:pt>
                <c:pt idx="897">
                  <c:v>94.96315586990688</c:v>
                </c:pt>
                <c:pt idx="898">
                  <c:v>94.97203397354394</c:v>
                </c:pt>
                <c:pt idx="899">
                  <c:v>94.980912077181</c:v>
                </c:pt>
                <c:pt idx="900">
                  <c:v>94.98979018081806</c:v>
                </c:pt>
                <c:pt idx="901">
                  <c:v>94.99866828445512</c:v>
                </c:pt>
                <c:pt idx="902">
                  <c:v>95.00754638809218</c:v>
                </c:pt>
                <c:pt idx="903">
                  <c:v>95.01642449172923</c:v>
                </c:pt>
                <c:pt idx="904">
                  <c:v>95.0253025953663</c:v>
                </c:pt>
                <c:pt idx="905">
                  <c:v>95.03418069900335</c:v>
                </c:pt>
                <c:pt idx="906">
                  <c:v>95.04305880264042</c:v>
                </c:pt>
                <c:pt idx="907">
                  <c:v>95.05193690627747</c:v>
                </c:pt>
                <c:pt idx="908">
                  <c:v>95.06081500991453</c:v>
                </c:pt>
                <c:pt idx="909">
                  <c:v>95.06969311355159</c:v>
                </c:pt>
                <c:pt idx="910">
                  <c:v>95.07857121718865</c:v>
                </c:pt>
                <c:pt idx="911">
                  <c:v>95.08744932082571</c:v>
                </c:pt>
                <c:pt idx="912">
                  <c:v>95.09632742446277</c:v>
                </c:pt>
                <c:pt idx="913">
                  <c:v>95.10520552809983</c:v>
                </c:pt>
                <c:pt idx="914">
                  <c:v>95.11408363173688</c:v>
                </c:pt>
                <c:pt idx="915">
                  <c:v>95.12296173537395</c:v>
                </c:pt>
                <c:pt idx="916">
                  <c:v>95.13183983901101</c:v>
                </c:pt>
                <c:pt idx="917">
                  <c:v>95.14071794264807</c:v>
                </c:pt>
                <c:pt idx="918">
                  <c:v>95.14959604628513</c:v>
                </c:pt>
                <c:pt idx="919">
                  <c:v>95.15847414992218</c:v>
                </c:pt>
                <c:pt idx="920">
                  <c:v>95.16735225355924</c:v>
                </c:pt>
                <c:pt idx="921">
                  <c:v>95.1762303571963</c:v>
                </c:pt>
                <c:pt idx="922">
                  <c:v>95.18510846083336</c:v>
                </c:pt>
                <c:pt idx="923">
                  <c:v>95.19398656447042</c:v>
                </c:pt>
                <c:pt idx="924">
                  <c:v>95.20286466810748</c:v>
                </c:pt>
                <c:pt idx="925">
                  <c:v>95.21174277174454</c:v>
                </c:pt>
                <c:pt idx="926">
                  <c:v>95.2206208753816</c:v>
                </c:pt>
                <c:pt idx="927">
                  <c:v>95.22949897901865</c:v>
                </c:pt>
                <c:pt idx="928">
                  <c:v>95.23837708265572</c:v>
                </c:pt>
                <c:pt idx="929">
                  <c:v>95.24725518629277</c:v>
                </c:pt>
                <c:pt idx="930">
                  <c:v>95.25613328992983</c:v>
                </c:pt>
                <c:pt idx="931">
                  <c:v>95.26501139356689</c:v>
                </c:pt>
                <c:pt idx="932">
                  <c:v>95.27388949720395</c:v>
                </c:pt>
                <c:pt idx="933">
                  <c:v>95.28276760084101</c:v>
                </c:pt>
                <c:pt idx="934">
                  <c:v>95.29164570447807</c:v>
                </c:pt>
                <c:pt idx="935">
                  <c:v>95.30052380811513</c:v>
                </c:pt>
                <c:pt idx="936">
                  <c:v>95.30940191175219</c:v>
                </c:pt>
                <c:pt idx="937">
                  <c:v>95.31828001538925</c:v>
                </c:pt>
                <c:pt idx="938">
                  <c:v>95.32715811902631</c:v>
                </c:pt>
                <c:pt idx="939">
                  <c:v>95.33603622266337</c:v>
                </c:pt>
                <c:pt idx="940">
                  <c:v>95.34491432630042</c:v>
                </c:pt>
                <c:pt idx="941">
                  <c:v>95.35379242993748</c:v>
                </c:pt>
                <c:pt idx="942">
                  <c:v>95.36267053357454</c:v>
                </c:pt>
                <c:pt idx="943">
                  <c:v>95.3715486372116</c:v>
                </c:pt>
                <c:pt idx="944">
                  <c:v>95.38042674084866</c:v>
                </c:pt>
                <c:pt idx="945">
                  <c:v>95.38930484448572</c:v>
                </c:pt>
                <c:pt idx="946">
                  <c:v>95.39818294812278</c:v>
                </c:pt>
                <c:pt idx="947">
                  <c:v>95.40706105175984</c:v>
                </c:pt>
                <c:pt idx="948">
                  <c:v>95.4159391553969</c:v>
                </c:pt>
                <c:pt idx="949">
                  <c:v>95.42481725903395</c:v>
                </c:pt>
                <c:pt idx="950">
                  <c:v>95.43369536267101</c:v>
                </c:pt>
                <c:pt idx="951">
                  <c:v>95.44257346630807</c:v>
                </c:pt>
                <c:pt idx="952">
                  <c:v>95.45145156994513</c:v>
                </c:pt>
                <c:pt idx="953">
                  <c:v>95.4603296735822</c:v>
                </c:pt>
                <c:pt idx="954">
                  <c:v>95.46920777721925</c:v>
                </c:pt>
                <c:pt idx="955">
                  <c:v>95.47808588085631</c:v>
                </c:pt>
                <c:pt idx="956">
                  <c:v>95.48696398449337</c:v>
                </c:pt>
                <c:pt idx="957">
                  <c:v>95.49584208813043</c:v>
                </c:pt>
                <c:pt idx="958">
                  <c:v>95.50472019176748</c:v>
                </c:pt>
                <c:pt idx="959">
                  <c:v>95.51359829540455</c:v>
                </c:pt>
                <c:pt idx="960">
                  <c:v>95.52247639904161</c:v>
                </c:pt>
                <c:pt idx="961">
                  <c:v>95.53135450267867</c:v>
                </c:pt>
                <c:pt idx="962">
                  <c:v>95.54023260631572</c:v>
                </c:pt>
                <c:pt idx="963">
                  <c:v>95.54911070995278</c:v>
                </c:pt>
                <c:pt idx="964">
                  <c:v>95.55798881358984</c:v>
                </c:pt>
                <c:pt idx="965">
                  <c:v>95.5668669172269</c:v>
                </c:pt>
                <c:pt idx="966">
                  <c:v>95.57574502086396</c:v>
                </c:pt>
                <c:pt idx="967">
                  <c:v>95.58462312450102</c:v>
                </c:pt>
                <c:pt idx="968">
                  <c:v>95.59350122813808</c:v>
                </c:pt>
                <c:pt idx="969">
                  <c:v>95.60237933177514</c:v>
                </c:pt>
                <c:pt idx="970">
                  <c:v>95.6112574354122</c:v>
                </c:pt>
                <c:pt idx="971">
                  <c:v>95.62013553904926</c:v>
                </c:pt>
                <c:pt idx="972">
                  <c:v>95.62901364268632</c:v>
                </c:pt>
                <c:pt idx="973">
                  <c:v>95.63789174632338</c:v>
                </c:pt>
                <c:pt idx="974">
                  <c:v>95.64676984996043</c:v>
                </c:pt>
                <c:pt idx="975">
                  <c:v>95.65564795359749</c:v>
                </c:pt>
                <c:pt idx="976">
                  <c:v>95.66452605723455</c:v>
                </c:pt>
                <c:pt idx="977">
                  <c:v>95.67340416087161</c:v>
                </c:pt>
                <c:pt idx="978">
                  <c:v>95.68228226450867</c:v>
                </c:pt>
                <c:pt idx="979">
                  <c:v>95.69116036814573</c:v>
                </c:pt>
                <c:pt idx="980">
                  <c:v>95.70003847178279</c:v>
                </c:pt>
                <c:pt idx="981">
                  <c:v>95.70891657541985</c:v>
                </c:pt>
                <c:pt idx="982">
                  <c:v>95.7177946790569</c:v>
                </c:pt>
                <c:pt idx="983">
                  <c:v>95.72667278269397</c:v>
                </c:pt>
                <c:pt idx="984">
                  <c:v>95.73555088633103</c:v>
                </c:pt>
                <c:pt idx="985">
                  <c:v>95.74442898996808</c:v>
                </c:pt>
                <c:pt idx="986">
                  <c:v>95.75330709360514</c:v>
                </c:pt>
                <c:pt idx="987">
                  <c:v>95.7621851972422</c:v>
                </c:pt>
                <c:pt idx="988">
                  <c:v>95.77106330087926</c:v>
                </c:pt>
                <c:pt idx="989">
                  <c:v>95.77994140451632</c:v>
                </c:pt>
                <c:pt idx="990">
                  <c:v>95.78881950815338</c:v>
                </c:pt>
                <c:pt idx="991">
                  <c:v>95.79769761179043</c:v>
                </c:pt>
                <c:pt idx="992">
                  <c:v>95.8065757154275</c:v>
                </c:pt>
                <c:pt idx="993">
                  <c:v>95.81545381906456</c:v>
                </c:pt>
                <c:pt idx="994">
                  <c:v>95.82433192270162</c:v>
                </c:pt>
                <c:pt idx="995">
                  <c:v>95.83321002633867</c:v>
                </c:pt>
                <c:pt idx="996">
                  <c:v>95.84208812997574</c:v>
                </c:pt>
                <c:pt idx="997">
                  <c:v>95.85096623361279</c:v>
                </c:pt>
                <c:pt idx="998">
                  <c:v>95.85984433724985</c:v>
                </c:pt>
                <c:pt idx="999">
                  <c:v>95.86872244088691</c:v>
                </c:pt>
                <c:pt idx="1000">
                  <c:v>95.87760054452397</c:v>
                </c:pt>
                <c:pt idx="1001">
                  <c:v>95.88647864816103</c:v>
                </c:pt>
                <c:pt idx="1002">
                  <c:v>95.89535675179809</c:v>
                </c:pt>
                <c:pt idx="1003">
                  <c:v>95.90423485543514</c:v>
                </c:pt>
                <c:pt idx="1004">
                  <c:v>95.9131129590722</c:v>
                </c:pt>
                <c:pt idx="1005">
                  <c:v>95.92199106270927</c:v>
                </c:pt>
                <c:pt idx="1006">
                  <c:v>95.93086916634632</c:v>
                </c:pt>
                <c:pt idx="1007">
                  <c:v>95.93974726998338</c:v>
                </c:pt>
                <c:pt idx="1008">
                  <c:v>95.94862537362044</c:v>
                </c:pt>
                <c:pt idx="1009">
                  <c:v>95.9575034772575</c:v>
                </c:pt>
                <c:pt idx="1010">
                  <c:v>95.96638158089456</c:v>
                </c:pt>
                <c:pt idx="1011">
                  <c:v>95.97525968453162</c:v>
                </c:pt>
                <c:pt idx="1012">
                  <c:v>95.98413778816868</c:v>
                </c:pt>
                <c:pt idx="1013">
                  <c:v>95.99301589180574</c:v>
                </c:pt>
                <c:pt idx="1014">
                  <c:v>96.0018939954428</c:v>
                </c:pt>
                <c:pt idx="1015">
                  <c:v>96.01077209907986</c:v>
                </c:pt>
                <c:pt idx="1016">
                  <c:v>96.01965020271691</c:v>
                </c:pt>
                <c:pt idx="1017">
                  <c:v>96.02852830635398</c:v>
                </c:pt>
                <c:pt idx="1018">
                  <c:v>96.03740640999103</c:v>
                </c:pt>
                <c:pt idx="1019">
                  <c:v>96.04628451362809</c:v>
                </c:pt>
                <c:pt idx="1020">
                  <c:v>96.05516261726515</c:v>
                </c:pt>
                <c:pt idx="1021">
                  <c:v>96.0640407209022</c:v>
                </c:pt>
                <c:pt idx="1022">
                  <c:v>96.07291882453927</c:v>
                </c:pt>
                <c:pt idx="1023">
                  <c:v>96.08179692817633</c:v>
                </c:pt>
                <c:pt idx="1024">
                  <c:v>96.0906750318134</c:v>
                </c:pt>
                <c:pt idx="1025">
                  <c:v>96.09955313545045</c:v>
                </c:pt>
                <c:pt idx="1026">
                  <c:v>96.10843123908751</c:v>
                </c:pt>
                <c:pt idx="1027">
                  <c:v>96.11730934272457</c:v>
                </c:pt>
                <c:pt idx="1028">
                  <c:v>96.12618744636163</c:v>
                </c:pt>
                <c:pt idx="1029">
                  <c:v>96.13506554999868</c:v>
                </c:pt>
                <c:pt idx="1030">
                  <c:v>96.14394365363574</c:v>
                </c:pt>
                <c:pt idx="1031">
                  <c:v>96.1528217572728</c:v>
                </c:pt>
                <c:pt idx="1032">
                  <c:v>96.16169986090986</c:v>
                </c:pt>
                <c:pt idx="1033">
                  <c:v>96.17057796454692</c:v>
                </c:pt>
                <c:pt idx="1034">
                  <c:v>96.17945606818398</c:v>
                </c:pt>
                <c:pt idx="1035">
                  <c:v>96.18833417182104</c:v>
                </c:pt>
                <c:pt idx="1036">
                  <c:v>96.1972122754581</c:v>
                </c:pt>
                <c:pt idx="1037">
                  <c:v>96.20609037909515</c:v>
                </c:pt>
                <c:pt idx="1038">
                  <c:v>96.2149684827322</c:v>
                </c:pt>
                <c:pt idx="1039">
                  <c:v>96.22384658636928</c:v>
                </c:pt>
                <c:pt idx="1040">
                  <c:v>96.23272469000633</c:v>
                </c:pt>
                <c:pt idx="1041">
                  <c:v>96.2416027936434</c:v>
                </c:pt>
                <c:pt idx="1042">
                  <c:v>96.25048089728045</c:v>
                </c:pt>
                <c:pt idx="1043">
                  <c:v>96.2593590009175</c:v>
                </c:pt>
                <c:pt idx="1044">
                  <c:v>96.26823710455457</c:v>
                </c:pt>
                <c:pt idx="1045">
                  <c:v>96.27711520819163</c:v>
                </c:pt>
                <c:pt idx="1046">
                  <c:v>96.28599331182869</c:v>
                </c:pt>
                <c:pt idx="1047">
                  <c:v>96.29487141546575</c:v>
                </c:pt>
                <c:pt idx="1048">
                  <c:v>96.30374951910281</c:v>
                </c:pt>
                <c:pt idx="1049">
                  <c:v>96.31262762273987</c:v>
                </c:pt>
                <c:pt idx="1050">
                  <c:v>96.32150572637693</c:v>
                </c:pt>
                <c:pt idx="1051">
                  <c:v>96.33038383001399</c:v>
                </c:pt>
                <c:pt idx="1052">
                  <c:v>96.33926193365104</c:v>
                </c:pt>
                <c:pt idx="1053">
                  <c:v>96.3481400372881</c:v>
                </c:pt>
                <c:pt idx="1054">
                  <c:v>96.35701814092516</c:v>
                </c:pt>
                <c:pt idx="1055">
                  <c:v>96.36589624456222</c:v>
                </c:pt>
                <c:pt idx="1056">
                  <c:v>96.37477434819928</c:v>
                </c:pt>
                <c:pt idx="1057">
                  <c:v>96.38365245183634</c:v>
                </c:pt>
                <c:pt idx="1058">
                  <c:v>96.3925305554734</c:v>
                </c:pt>
                <c:pt idx="1059">
                  <c:v>96.40140865911045</c:v>
                </c:pt>
                <c:pt idx="1060">
                  <c:v>96.4102867627475</c:v>
                </c:pt>
                <c:pt idx="1061">
                  <c:v>96.41916486638457</c:v>
                </c:pt>
                <c:pt idx="1062">
                  <c:v>96.42804297002164</c:v>
                </c:pt>
                <c:pt idx="1063">
                  <c:v>96.4369210736587</c:v>
                </c:pt>
                <c:pt idx="1064">
                  <c:v>96.44579917729575</c:v>
                </c:pt>
                <c:pt idx="1065">
                  <c:v>96.4546772809328</c:v>
                </c:pt>
                <c:pt idx="1066">
                  <c:v>96.46355538456987</c:v>
                </c:pt>
                <c:pt idx="1067">
                  <c:v>96.47243348820693</c:v>
                </c:pt>
                <c:pt idx="1068">
                  <c:v>96.481311591844</c:v>
                </c:pt>
                <c:pt idx="1069">
                  <c:v>96.49018969548104</c:v>
                </c:pt>
                <c:pt idx="1070">
                  <c:v>96.4990677991181</c:v>
                </c:pt>
                <c:pt idx="1071">
                  <c:v>96.50794590275517</c:v>
                </c:pt>
                <c:pt idx="1072">
                  <c:v>96.51682400639222</c:v>
                </c:pt>
                <c:pt idx="1073">
                  <c:v>96.52570211002929</c:v>
                </c:pt>
                <c:pt idx="1074">
                  <c:v>96.53458021366635</c:v>
                </c:pt>
                <c:pt idx="1075">
                  <c:v>96.5434583173034</c:v>
                </c:pt>
                <c:pt idx="1076">
                  <c:v>96.55233642094046</c:v>
                </c:pt>
                <c:pt idx="1077">
                  <c:v>96.5612145245775</c:v>
                </c:pt>
                <c:pt idx="1078">
                  <c:v>96.57009262821458</c:v>
                </c:pt>
                <c:pt idx="1079">
                  <c:v>96.57897073185164</c:v>
                </c:pt>
                <c:pt idx="1080">
                  <c:v>96.5878488354887</c:v>
                </c:pt>
                <c:pt idx="1081">
                  <c:v>96.59672693912575</c:v>
                </c:pt>
                <c:pt idx="1082">
                  <c:v>96.60560504276282</c:v>
                </c:pt>
                <c:pt idx="1083">
                  <c:v>96.61448314639988</c:v>
                </c:pt>
                <c:pt idx="1084">
                  <c:v>96.62336125003694</c:v>
                </c:pt>
                <c:pt idx="1085">
                  <c:v>96.632239353674</c:v>
                </c:pt>
                <c:pt idx="1086">
                  <c:v>96.64111745731105</c:v>
                </c:pt>
                <c:pt idx="1087">
                  <c:v>96.6499955609481</c:v>
                </c:pt>
                <c:pt idx="1088">
                  <c:v>96.65887366458517</c:v>
                </c:pt>
                <c:pt idx="1089">
                  <c:v>96.66775176822223</c:v>
                </c:pt>
                <c:pt idx="1090">
                  <c:v>96.67662987185929</c:v>
                </c:pt>
                <c:pt idx="1091">
                  <c:v>96.68550797549635</c:v>
                </c:pt>
                <c:pt idx="1092">
                  <c:v>96.69438607913341</c:v>
                </c:pt>
                <c:pt idx="1093">
                  <c:v>96.70326418277046</c:v>
                </c:pt>
                <c:pt idx="1094">
                  <c:v>96.71214228640753</c:v>
                </c:pt>
                <c:pt idx="1095">
                  <c:v>96.72102039004458</c:v>
                </c:pt>
                <c:pt idx="1096">
                  <c:v>96.72989849368165</c:v>
                </c:pt>
                <c:pt idx="1097">
                  <c:v>96.7387765973187</c:v>
                </c:pt>
                <c:pt idx="1098">
                  <c:v>96.74765470095576</c:v>
                </c:pt>
                <c:pt idx="1099">
                  <c:v>96.75653280459282</c:v>
                </c:pt>
                <c:pt idx="1100">
                  <c:v>96.76541090822988</c:v>
                </c:pt>
                <c:pt idx="1101">
                  <c:v>96.77428901186694</c:v>
                </c:pt>
                <c:pt idx="1102">
                  <c:v>96.783167115504</c:v>
                </c:pt>
                <c:pt idx="1103">
                  <c:v>96.79204521914105</c:v>
                </c:pt>
                <c:pt idx="1104">
                  <c:v>96.80092332277811</c:v>
                </c:pt>
                <c:pt idx="1105">
                  <c:v>96.80980142641518</c:v>
                </c:pt>
                <c:pt idx="1106">
                  <c:v>96.81867953005224</c:v>
                </c:pt>
                <c:pt idx="1107">
                  <c:v>96.8275576336893</c:v>
                </c:pt>
                <c:pt idx="1108">
                  <c:v>96.83643573732635</c:v>
                </c:pt>
                <c:pt idx="1109">
                  <c:v>96.84531384096341</c:v>
                </c:pt>
                <c:pt idx="1110">
                  <c:v>96.85419194460047</c:v>
                </c:pt>
                <c:pt idx="1111">
                  <c:v>96.8601106803585</c:v>
                </c:pt>
                <c:pt idx="1112">
                  <c:v>96.86602941611656</c:v>
                </c:pt>
                <c:pt idx="1113">
                  <c:v>96.87194815187461</c:v>
                </c:pt>
                <c:pt idx="1114">
                  <c:v>96.87786688763265</c:v>
                </c:pt>
                <c:pt idx="1115">
                  <c:v>96.88378562339069</c:v>
                </c:pt>
                <c:pt idx="1116">
                  <c:v>96.88970435914874</c:v>
                </c:pt>
                <c:pt idx="1117">
                  <c:v>96.89562309490678</c:v>
                </c:pt>
                <c:pt idx="1118">
                  <c:v>96.90154183066483</c:v>
                </c:pt>
                <c:pt idx="1119">
                  <c:v>96.90746056642287</c:v>
                </c:pt>
                <c:pt idx="1120">
                  <c:v>96.91337930218091</c:v>
                </c:pt>
                <c:pt idx="1121">
                  <c:v>96.91929803793895</c:v>
                </c:pt>
                <c:pt idx="1122">
                  <c:v>96.925216773697</c:v>
                </c:pt>
                <c:pt idx="1123">
                  <c:v>96.93113550945504</c:v>
                </c:pt>
                <c:pt idx="1124">
                  <c:v>96.9370542452131</c:v>
                </c:pt>
                <c:pt idx="1125">
                  <c:v>96.94297298097113</c:v>
                </c:pt>
                <c:pt idx="1126">
                  <c:v>96.94889171672918</c:v>
                </c:pt>
                <c:pt idx="1127">
                  <c:v>96.95481045248722</c:v>
                </c:pt>
                <c:pt idx="1128">
                  <c:v>96.96072918824526</c:v>
                </c:pt>
                <c:pt idx="1129">
                  <c:v>96.9666479240033</c:v>
                </c:pt>
                <c:pt idx="1130">
                  <c:v>96.97256665976135</c:v>
                </c:pt>
                <c:pt idx="1131">
                  <c:v>96.9784853955194</c:v>
                </c:pt>
                <c:pt idx="1132">
                  <c:v>96.98440413127744</c:v>
                </c:pt>
                <c:pt idx="1133">
                  <c:v>96.99032286703548</c:v>
                </c:pt>
                <c:pt idx="1134">
                  <c:v>96.99624160279353</c:v>
                </c:pt>
                <c:pt idx="1135">
                  <c:v>97.00216033855158</c:v>
                </c:pt>
                <c:pt idx="1136">
                  <c:v>97.00807907430962</c:v>
                </c:pt>
                <c:pt idx="1137">
                  <c:v>97.01399781006766</c:v>
                </c:pt>
                <c:pt idx="1138">
                  <c:v>97.0199165458257</c:v>
                </c:pt>
                <c:pt idx="1139">
                  <c:v>97.02583528158375</c:v>
                </c:pt>
                <c:pt idx="1140">
                  <c:v>97.0317540173418</c:v>
                </c:pt>
                <c:pt idx="1141">
                  <c:v>97.03767275309984</c:v>
                </c:pt>
                <c:pt idx="1142">
                  <c:v>97.04359148885788</c:v>
                </c:pt>
                <c:pt idx="1143">
                  <c:v>97.04951022461592</c:v>
                </c:pt>
                <c:pt idx="1144">
                  <c:v>97.05542896037397</c:v>
                </c:pt>
                <c:pt idx="1145">
                  <c:v>97.06134769613201</c:v>
                </c:pt>
                <c:pt idx="1146">
                  <c:v>97.06726643189006</c:v>
                </c:pt>
                <c:pt idx="1147">
                  <c:v>97.07318516764811</c:v>
                </c:pt>
                <c:pt idx="1148">
                  <c:v>97.07910390340615</c:v>
                </c:pt>
                <c:pt idx="1149">
                  <c:v>97.08502263916419</c:v>
                </c:pt>
                <c:pt idx="1150">
                  <c:v>97.09094137492224</c:v>
                </c:pt>
                <c:pt idx="1151">
                  <c:v>97.09686011068028</c:v>
                </c:pt>
                <c:pt idx="1152">
                  <c:v>97.10277884643833</c:v>
                </c:pt>
                <c:pt idx="1153">
                  <c:v>97.10869758219637</c:v>
                </c:pt>
                <c:pt idx="1154">
                  <c:v>97.11461631795441</c:v>
                </c:pt>
                <c:pt idx="1155">
                  <c:v>97.12053505371246</c:v>
                </c:pt>
                <c:pt idx="1156">
                  <c:v>97.1264537894705</c:v>
                </c:pt>
                <c:pt idx="1157">
                  <c:v>97.13237252522855</c:v>
                </c:pt>
                <c:pt idx="1158">
                  <c:v>97.13829126098659</c:v>
                </c:pt>
                <c:pt idx="1159">
                  <c:v>97.14420999674463</c:v>
                </c:pt>
                <c:pt idx="1160">
                  <c:v>97.15012873250268</c:v>
                </c:pt>
                <c:pt idx="1161">
                  <c:v>97.15604746826072</c:v>
                </c:pt>
                <c:pt idx="1162">
                  <c:v>97.16196620401876</c:v>
                </c:pt>
                <c:pt idx="1163">
                  <c:v>97.16788493977681</c:v>
                </c:pt>
                <c:pt idx="1164">
                  <c:v>97.17380367553486</c:v>
                </c:pt>
                <c:pt idx="1165">
                  <c:v>97.1797224112929</c:v>
                </c:pt>
                <c:pt idx="1166">
                  <c:v>97.18564114705094</c:v>
                </c:pt>
                <c:pt idx="1167">
                  <c:v>97.19155988280898</c:v>
                </c:pt>
                <c:pt idx="1168">
                  <c:v>97.19747861856703</c:v>
                </c:pt>
                <c:pt idx="1169">
                  <c:v>97.20339735432508</c:v>
                </c:pt>
                <c:pt idx="1170">
                  <c:v>97.20931609008312</c:v>
                </c:pt>
                <c:pt idx="1171">
                  <c:v>97.21523482584116</c:v>
                </c:pt>
                <c:pt idx="1172">
                  <c:v>97.2211535615992</c:v>
                </c:pt>
                <c:pt idx="1173">
                  <c:v>97.22707229735725</c:v>
                </c:pt>
                <c:pt idx="1174">
                  <c:v>97.2329910331153</c:v>
                </c:pt>
                <c:pt idx="1175">
                  <c:v>97.23890976887334</c:v>
                </c:pt>
                <c:pt idx="1176">
                  <c:v>97.24482850463138</c:v>
                </c:pt>
                <c:pt idx="1177">
                  <c:v>97.25074724038943</c:v>
                </c:pt>
                <c:pt idx="1178">
                  <c:v>97.25666597614747</c:v>
                </c:pt>
                <c:pt idx="1179">
                  <c:v>97.26258471190551</c:v>
                </c:pt>
                <c:pt idx="1180">
                  <c:v>97.26850344766356</c:v>
                </c:pt>
                <c:pt idx="1181">
                  <c:v>97.27442218342161</c:v>
                </c:pt>
                <c:pt idx="1182">
                  <c:v>97.28034091917965</c:v>
                </c:pt>
                <c:pt idx="1183">
                  <c:v>97.2862596549377</c:v>
                </c:pt>
                <c:pt idx="1184">
                  <c:v>97.29217839069574</c:v>
                </c:pt>
                <c:pt idx="1185">
                  <c:v>97.29809712645378</c:v>
                </c:pt>
                <c:pt idx="1186">
                  <c:v>97.30401586221183</c:v>
                </c:pt>
                <c:pt idx="1187">
                  <c:v>97.30993459796987</c:v>
                </c:pt>
                <c:pt idx="1188">
                  <c:v>97.31585333372792</c:v>
                </c:pt>
                <c:pt idx="1189">
                  <c:v>97.32177206948596</c:v>
                </c:pt>
                <c:pt idx="1190">
                  <c:v>97.327690805244</c:v>
                </c:pt>
                <c:pt idx="1191">
                  <c:v>97.33360954100204</c:v>
                </c:pt>
                <c:pt idx="1192">
                  <c:v>97.33952827676009</c:v>
                </c:pt>
                <c:pt idx="1193">
                  <c:v>97.34544701251814</c:v>
                </c:pt>
                <c:pt idx="1194">
                  <c:v>97.35136574827618</c:v>
                </c:pt>
                <c:pt idx="1195">
                  <c:v>97.35728448403422</c:v>
                </c:pt>
                <c:pt idx="1196">
                  <c:v>97.36320321979226</c:v>
                </c:pt>
                <c:pt idx="1197">
                  <c:v>97.36912195555031</c:v>
                </c:pt>
                <c:pt idx="1198">
                  <c:v>97.37504069130835</c:v>
                </c:pt>
                <c:pt idx="1199">
                  <c:v>97.3809594270664</c:v>
                </c:pt>
                <c:pt idx="1200">
                  <c:v>97.38687816282444</c:v>
                </c:pt>
                <c:pt idx="1201">
                  <c:v>97.39279689858249</c:v>
                </c:pt>
                <c:pt idx="1202">
                  <c:v>97.39871563434053</c:v>
                </c:pt>
                <c:pt idx="1203">
                  <c:v>97.40463437009857</c:v>
                </c:pt>
                <c:pt idx="1204">
                  <c:v>97.41055310585662</c:v>
                </c:pt>
                <c:pt idx="1205">
                  <c:v>97.41647184161467</c:v>
                </c:pt>
                <c:pt idx="1206">
                  <c:v>97.42239057737271</c:v>
                </c:pt>
                <c:pt idx="1207">
                  <c:v>97.42830931313075</c:v>
                </c:pt>
                <c:pt idx="1208">
                  <c:v>97.4342280488888</c:v>
                </c:pt>
                <c:pt idx="1209">
                  <c:v>97.44014678464684</c:v>
                </c:pt>
                <c:pt idx="1210">
                  <c:v>97.44606552040488</c:v>
                </c:pt>
                <c:pt idx="1211">
                  <c:v>97.45198425616293</c:v>
                </c:pt>
                <c:pt idx="1212">
                  <c:v>97.45790299192097</c:v>
                </c:pt>
                <c:pt idx="1213">
                  <c:v>97.46382172767901</c:v>
                </c:pt>
                <c:pt idx="1214">
                  <c:v>97.46974046343706</c:v>
                </c:pt>
                <c:pt idx="1215">
                  <c:v>97.4756591991951</c:v>
                </c:pt>
                <c:pt idx="1216">
                  <c:v>97.48157793495315</c:v>
                </c:pt>
                <c:pt idx="1217">
                  <c:v>97.4874966707112</c:v>
                </c:pt>
                <c:pt idx="1218">
                  <c:v>97.49341540646924</c:v>
                </c:pt>
                <c:pt idx="1219">
                  <c:v>97.49933414222728</c:v>
                </c:pt>
                <c:pt idx="1220">
                  <c:v>97.50525287798533</c:v>
                </c:pt>
                <c:pt idx="1221">
                  <c:v>97.51117161374337</c:v>
                </c:pt>
                <c:pt idx="1222">
                  <c:v>97.51709034950141</c:v>
                </c:pt>
                <c:pt idx="1223">
                  <c:v>97.52300908525945</c:v>
                </c:pt>
                <c:pt idx="1224">
                  <c:v>97.5289278210175</c:v>
                </c:pt>
                <c:pt idx="1225">
                  <c:v>97.53484655677555</c:v>
                </c:pt>
                <c:pt idx="1226">
                  <c:v>97.54076529253359</c:v>
                </c:pt>
                <c:pt idx="1227">
                  <c:v>97.54668402829163</c:v>
                </c:pt>
                <c:pt idx="1228">
                  <c:v>97.55260276404968</c:v>
                </c:pt>
                <c:pt idx="1229">
                  <c:v>97.55852149980772</c:v>
                </c:pt>
                <c:pt idx="1230">
                  <c:v>97.56444023556577</c:v>
                </c:pt>
                <c:pt idx="1231">
                  <c:v>97.57035897132381</c:v>
                </c:pt>
                <c:pt idx="1232">
                  <c:v>97.57627770708186</c:v>
                </c:pt>
                <c:pt idx="1233">
                  <c:v>97.5821964428399</c:v>
                </c:pt>
                <c:pt idx="1234">
                  <c:v>97.58811517859795</c:v>
                </c:pt>
                <c:pt idx="1235">
                  <c:v>97.59403391435598</c:v>
                </c:pt>
                <c:pt idx="1236">
                  <c:v>97.59995265011403</c:v>
                </c:pt>
                <c:pt idx="1237">
                  <c:v>97.60587138587208</c:v>
                </c:pt>
                <c:pt idx="1238">
                  <c:v>97.61179012163012</c:v>
                </c:pt>
                <c:pt idx="1239">
                  <c:v>97.61770885738817</c:v>
                </c:pt>
                <c:pt idx="1240">
                  <c:v>97.62362759314621</c:v>
                </c:pt>
                <c:pt idx="1241">
                  <c:v>97.62954632890425</c:v>
                </c:pt>
                <c:pt idx="1242">
                  <c:v>97.6354650646623</c:v>
                </c:pt>
                <c:pt idx="1243">
                  <c:v>97.64138380042034</c:v>
                </c:pt>
                <c:pt idx="1244">
                  <c:v>97.64730253617839</c:v>
                </c:pt>
                <c:pt idx="1245">
                  <c:v>97.65322127193643</c:v>
                </c:pt>
                <c:pt idx="1246">
                  <c:v>97.65914000769448</c:v>
                </c:pt>
                <c:pt idx="1247">
                  <c:v>97.66505874345252</c:v>
                </c:pt>
                <c:pt idx="1248">
                  <c:v>97.67097747921056</c:v>
                </c:pt>
                <c:pt idx="1249">
                  <c:v>97.67689621496861</c:v>
                </c:pt>
                <c:pt idx="1250">
                  <c:v>97.68281495072665</c:v>
                </c:pt>
                <c:pt idx="1251">
                  <c:v>97.6887336864847</c:v>
                </c:pt>
                <c:pt idx="1252">
                  <c:v>97.69465242224273</c:v>
                </c:pt>
                <c:pt idx="1253">
                  <c:v>97.70057115800078</c:v>
                </c:pt>
                <c:pt idx="1254">
                  <c:v>97.70648989375883</c:v>
                </c:pt>
                <c:pt idx="1255">
                  <c:v>97.71240862951687</c:v>
                </c:pt>
                <c:pt idx="1256">
                  <c:v>97.71832736527491</c:v>
                </c:pt>
                <c:pt idx="1257">
                  <c:v>97.72424610103296</c:v>
                </c:pt>
                <c:pt idx="1258">
                  <c:v>97.730164836791</c:v>
                </c:pt>
                <c:pt idx="1259">
                  <c:v>97.73608357254905</c:v>
                </c:pt>
                <c:pt idx="1260">
                  <c:v>97.7420023083071</c:v>
                </c:pt>
                <c:pt idx="1261">
                  <c:v>97.74792104406513</c:v>
                </c:pt>
                <c:pt idx="1262">
                  <c:v>97.75383977982318</c:v>
                </c:pt>
                <c:pt idx="1263">
                  <c:v>97.75975851558123</c:v>
                </c:pt>
                <c:pt idx="1264">
                  <c:v>97.76567725133927</c:v>
                </c:pt>
                <c:pt idx="1265">
                  <c:v>97.7715959870973</c:v>
                </c:pt>
                <c:pt idx="1266">
                  <c:v>97.77751472285535</c:v>
                </c:pt>
                <c:pt idx="1267">
                  <c:v>97.7834334586134</c:v>
                </c:pt>
                <c:pt idx="1268">
                  <c:v>97.78935219437145</c:v>
                </c:pt>
                <c:pt idx="1269">
                  <c:v>97.79527093012949</c:v>
                </c:pt>
                <c:pt idx="1270">
                  <c:v>97.80118966588753</c:v>
                </c:pt>
                <c:pt idx="1271">
                  <c:v>97.80710840164557</c:v>
                </c:pt>
                <c:pt idx="1272">
                  <c:v>97.81302713740362</c:v>
                </c:pt>
                <c:pt idx="1273">
                  <c:v>97.81894587316167</c:v>
                </c:pt>
                <c:pt idx="1274">
                  <c:v>97.8248646089197</c:v>
                </c:pt>
                <c:pt idx="1275">
                  <c:v>97.83078334467775</c:v>
                </c:pt>
                <c:pt idx="1276">
                  <c:v>97.8367020804358</c:v>
                </c:pt>
                <c:pt idx="1277">
                  <c:v>97.84262081619384</c:v>
                </c:pt>
                <c:pt idx="1278">
                  <c:v>97.84853955195189</c:v>
                </c:pt>
                <c:pt idx="1279">
                  <c:v>97.85445828770993</c:v>
                </c:pt>
                <c:pt idx="1280">
                  <c:v>97.86037702346798</c:v>
                </c:pt>
                <c:pt idx="1281">
                  <c:v>97.86629575922601</c:v>
                </c:pt>
                <c:pt idx="1282">
                  <c:v>97.87221449498406</c:v>
                </c:pt>
                <c:pt idx="1283">
                  <c:v>97.87813323074211</c:v>
                </c:pt>
                <c:pt idx="1284">
                  <c:v>97.88405196650015</c:v>
                </c:pt>
                <c:pt idx="1285">
                  <c:v>97.8899707022582</c:v>
                </c:pt>
                <c:pt idx="1286">
                  <c:v>97.89588943801624</c:v>
                </c:pt>
                <c:pt idx="1287">
                  <c:v>97.90180817377428</c:v>
                </c:pt>
                <c:pt idx="1288">
                  <c:v>97.90772690953232</c:v>
                </c:pt>
                <c:pt idx="1289">
                  <c:v>97.91364564529037</c:v>
                </c:pt>
                <c:pt idx="1290">
                  <c:v>97.9195643810484</c:v>
                </c:pt>
                <c:pt idx="1291">
                  <c:v>97.92548311680646</c:v>
                </c:pt>
                <c:pt idx="1292">
                  <c:v>97.93140185256451</c:v>
                </c:pt>
                <c:pt idx="1293">
                  <c:v>97.93732058832254</c:v>
                </c:pt>
                <c:pt idx="1294">
                  <c:v>97.9432393240806</c:v>
                </c:pt>
                <c:pt idx="1295">
                  <c:v>97.94915805983863</c:v>
                </c:pt>
                <c:pt idx="1296">
                  <c:v>97.95507679559668</c:v>
                </c:pt>
                <c:pt idx="1297">
                  <c:v>97.96099553135473</c:v>
                </c:pt>
                <c:pt idx="1298">
                  <c:v>97.96691426711277</c:v>
                </c:pt>
                <c:pt idx="1299">
                  <c:v>97.97283300287081</c:v>
                </c:pt>
                <c:pt idx="1300">
                  <c:v>97.97875173862886</c:v>
                </c:pt>
                <c:pt idx="1301">
                  <c:v>97.9846704743869</c:v>
                </c:pt>
                <c:pt idx="1302">
                  <c:v>97.99058921014494</c:v>
                </c:pt>
                <c:pt idx="1303">
                  <c:v>97.996507945903</c:v>
                </c:pt>
                <c:pt idx="1304">
                  <c:v>98.00242668166103</c:v>
                </c:pt>
                <c:pt idx="1305">
                  <c:v>98.00834541741908</c:v>
                </c:pt>
                <c:pt idx="1306">
                  <c:v>98.0142641531771</c:v>
                </c:pt>
                <c:pt idx="1307">
                  <c:v>98.02018288893517</c:v>
                </c:pt>
                <c:pt idx="1308">
                  <c:v>98.02610162469321</c:v>
                </c:pt>
                <c:pt idx="1309">
                  <c:v>98.03202036045126</c:v>
                </c:pt>
                <c:pt idx="1310">
                  <c:v>98.0379390962093</c:v>
                </c:pt>
                <c:pt idx="1311">
                  <c:v>98.04385783196734</c:v>
                </c:pt>
                <c:pt idx="1312">
                  <c:v>98.04977656772539</c:v>
                </c:pt>
                <c:pt idx="1313">
                  <c:v>98.05569530348343</c:v>
                </c:pt>
                <c:pt idx="1314">
                  <c:v>98.06161403924147</c:v>
                </c:pt>
                <c:pt idx="1315">
                  <c:v>98.06753277499952</c:v>
                </c:pt>
                <c:pt idx="1316">
                  <c:v>98.07345151075756</c:v>
                </c:pt>
                <c:pt idx="1317">
                  <c:v>98.07937024651561</c:v>
                </c:pt>
                <c:pt idx="1318">
                  <c:v>98.08528898227365</c:v>
                </c:pt>
                <c:pt idx="1319">
                  <c:v>98.0912077180317</c:v>
                </c:pt>
                <c:pt idx="1320">
                  <c:v>98.09712645378974</c:v>
                </c:pt>
                <c:pt idx="1321">
                  <c:v>98.10304518954778</c:v>
                </c:pt>
                <c:pt idx="1322">
                  <c:v>98.10896392530582</c:v>
                </c:pt>
                <c:pt idx="1323">
                  <c:v>98.11488266106387</c:v>
                </c:pt>
                <c:pt idx="1324">
                  <c:v>98.12080139682192</c:v>
                </c:pt>
                <c:pt idx="1325">
                  <c:v>98.12672013257996</c:v>
                </c:pt>
                <c:pt idx="1326">
                  <c:v>98.13263886833801</c:v>
                </c:pt>
                <c:pt idx="1327">
                  <c:v>98.13855760409605</c:v>
                </c:pt>
                <c:pt idx="1328">
                  <c:v>98.14447633985409</c:v>
                </c:pt>
                <c:pt idx="1329">
                  <c:v>98.15039507561214</c:v>
                </c:pt>
                <c:pt idx="1330">
                  <c:v>98.15631381137018</c:v>
                </c:pt>
                <c:pt idx="1331">
                  <c:v>98.16223254712823</c:v>
                </c:pt>
                <c:pt idx="1332">
                  <c:v>98.16815128288627</c:v>
                </c:pt>
                <c:pt idx="1333">
                  <c:v>98.17407001864431</c:v>
                </c:pt>
                <c:pt idx="1334">
                  <c:v>98.17998875440236</c:v>
                </c:pt>
                <c:pt idx="1335">
                  <c:v>98.1859074901604</c:v>
                </c:pt>
                <c:pt idx="1336">
                  <c:v>98.19182622591844</c:v>
                </c:pt>
                <c:pt idx="1337">
                  <c:v>98.1977449616765</c:v>
                </c:pt>
                <c:pt idx="1338">
                  <c:v>98.20366369743453</c:v>
                </c:pt>
                <c:pt idx="1339">
                  <c:v>98.20958243319258</c:v>
                </c:pt>
                <c:pt idx="1340">
                  <c:v>98.21550116895062</c:v>
                </c:pt>
                <c:pt idx="1341">
                  <c:v>98.22141990470866</c:v>
                </c:pt>
                <c:pt idx="1342">
                  <c:v>98.22733864046671</c:v>
                </c:pt>
                <c:pt idx="1343">
                  <c:v>98.23325737622476</c:v>
                </c:pt>
                <c:pt idx="1344">
                  <c:v>98.2391761119828</c:v>
                </c:pt>
                <c:pt idx="1345">
                  <c:v>98.24509484774084</c:v>
                </c:pt>
                <c:pt idx="1346">
                  <c:v>98.25101358349888</c:v>
                </c:pt>
                <c:pt idx="1347">
                  <c:v>98.25693231925693</c:v>
                </c:pt>
                <c:pt idx="1348">
                  <c:v>98.26285105501498</c:v>
                </c:pt>
                <c:pt idx="1349">
                  <c:v>98.26876979077302</c:v>
                </c:pt>
                <c:pt idx="1350">
                  <c:v>98.27468852653107</c:v>
                </c:pt>
                <c:pt idx="1351">
                  <c:v>98.28060726228911</c:v>
                </c:pt>
                <c:pt idx="1352">
                  <c:v>98.28652599804715</c:v>
                </c:pt>
                <c:pt idx="1353">
                  <c:v>98.2924447338052</c:v>
                </c:pt>
                <c:pt idx="1354">
                  <c:v>98.29836346956324</c:v>
                </c:pt>
                <c:pt idx="1355">
                  <c:v>98.30428220532128</c:v>
                </c:pt>
                <c:pt idx="1356">
                  <c:v>98.31020094107933</c:v>
                </c:pt>
                <c:pt idx="1357">
                  <c:v>98.31611967683737</c:v>
                </c:pt>
                <c:pt idx="1358">
                  <c:v>98.32203841259542</c:v>
                </c:pt>
                <c:pt idx="1359">
                  <c:v>98.32795714835346</c:v>
                </c:pt>
                <c:pt idx="1360">
                  <c:v>98.33387588411151</c:v>
                </c:pt>
                <c:pt idx="1361">
                  <c:v>98.33979461986955</c:v>
                </c:pt>
                <c:pt idx="1362">
                  <c:v>98.34571335562759</c:v>
                </c:pt>
                <c:pt idx="1363">
                  <c:v>98.35163209138564</c:v>
                </c:pt>
                <c:pt idx="1364">
                  <c:v>98.35755082714368</c:v>
                </c:pt>
                <c:pt idx="1365">
                  <c:v>98.36346956290173</c:v>
                </c:pt>
                <c:pt idx="1366">
                  <c:v>98.36938829865977</c:v>
                </c:pt>
                <c:pt idx="1367">
                  <c:v>98.37530703441782</c:v>
                </c:pt>
                <c:pt idx="1368">
                  <c:v>98.38122577017585</c:v>
                </c:pt>
                <c:pt idx="1369">
                  <c:v>98.3871445059339</c:v>
                </c:pt>
                <c:pt idx="1370">
                  <c:v>98.39306324169194</c:v>
                </c:pt>
                <c:pt idx="1371">
                  <c:v>98.39898197744999</c:v>
                </c:pt>
                <c:pt idx="1372">
                  <c:v>98.40490071320803</c:v>
                </c:pt>
                <c:pt idx="1373">
                  <c:v>98.41081944896608</c:v>
                </c:pt>
                <c:pt idx="1374">
                  <c:v>98.41673818472412</c:v>
                </c:pt>
                <c:pt idx="1375">
                  <c:v>98.42265692048217</c:v>
                </c:pt>
                <c:pt idx="1376">
                  <c:v>98.42857565624021</c:v>
                </c:pt>
                <c:pt idx="1377">
                  <c:v>98.43449439199825</c:v>
                </c:pt>
                <c:pt idx="1378">
                  <c:v>98.4404131277563</c:v>
                </c:pt>
                <c:pt idx="1379">
                  <c:v>98.44633186351435</c:v>
                </c:pt>
                <c:pt idx="1380">
                  <c:v>98.45225059927238</c:v>
                </c:pt>
                <c:pt idx="1381">
                  <c:v>98.45816933503043</c:v>
                </c:pt>
                <c:pt idx="1382">
                  <c:v>98.46408807078848</c:v>
                </c:pt>
                <c:pt idx="1383">
                  <c:v>98.47000680654652</c:v>
                </c:pt>
                <c:pt idx="1384">
                  <c:v>98.47592554230457</c:v>
                </c:pt>
                <c:pt idx="1385">
                  <c:v>98.4818442780626</c:v>
                </c:pt>
                <c:pt idx="1386">
                  <c:v>98.48776301382065</c:v>
                </c:pt>
                <c:pt idx="1387">
                  <c:v>98.4936817495787</c:v>
                </c:pt>
                <c:pt idx="1388">
                  <c:v>98.49960048533674</c:v>
                </c:pt>
                <c:pt idx="1389">
                  <c:v>98.50551922109478</c:v>
                </c:pt>
                <c:pt idx="1390">
                  <c:v>98.51143795685283</c:v>
                </c:pt>
                <c:pt idx="1391">
                  <c:v>98.51735669261087</c:v>
                </c:pt>
                <c:pt idx="1392">
                  <c:v>98.52327542836891</c:v>
                </c:pt>
                <c:pt idx="1393">
                  <c:v>98.52623479624793</c:v>
                </c:pt>
                <c:pt idx="1394">
                  <c:v>98.52919416412695</c:v>
                </c:pt>
                <c:pt idx="1395">
                  <c:v>98.53215353200596</c:v>
                </c:pt>
                <c:pt idx="1396">
                  <c:v>98.53511289988498</c:v>
                </c:pt>
                <c:pt idx="1397">
                  <c:v>98.53807226776399</c:v>
                </c:pt>
                <c:pt idx="1398">
                  <c:v>98.541031635643</c:v>
                </c:pt>
                <c:pt idx="1399">
                  <c:v>98.54399100352202</c:v>
                </c:pt>
                <c:pt idx="1400">
                  <c:v>98.54695037140104</c:v>
                </c:pt>
                <c:pt idx="1401">
                  <c:v>98.54990973928005</c:v>
                </c:pt>
                <c:pt idx="1402">
                  <c:v>98.55286910715907</c:v>
                </c:pt>
                <c:pt idx="1403">
                  <c:v>98.55582847503808</c:v>
                </c:pt>
                <c:pt idx="1404">
                  <c:v>98.5587878429171</c:v>
                </c:pt>
                <c:pt idx="1405">
                  <c:v>98.56174721079611</c:v>
                </c:pt>
                <c:pt idx="1406">
                  <c:v>98.56470657867513</c:v>
                </c:pt>
                <c:pt idx="1407">
                  <c:v>98.56766594655414</c:v>
                </c:pt>
                <c:pt idx="1408">
                  <c:v>98.57062531443316</c:v>
                </c:pt>
                <c:pt idx="1409">
                  <c:v>98.57358468231217</c:v>
                </c:pt>
                <c:pt idx="1410">
                  <c:v>98.57654405019119</c:v>
                </c:pt>
                <c:pt idx="1411">
                  <c:v>98.5795034180702</c:v>
                </c:pt>
                <c:pt idx="1412">
                  <c:v>98.58246278594921</c:v>
                </c:pt>
                <c:pt idx="1413">
                  <c:v>98.58542215382823</c:v>
                </c:pt>
                <c:pt idx="1414">
                  <c:v>98.58838152170725</c:v>
                </c:pt>
                <c:pt idx="1415">
                  <c:v>98.59134088958626</c:v>
                </c:pt>
                <c:pt idx="1416">
                  <c:v>98.59430025746528</c:v>
                </c:pt>
                <c:pt idx="1417">
                  <c:v>98.5972596253443</c:v>
                </c:pt>
                <c:pt idx="1418">
                  <c:v>98.60021899322331</c:v>
                </c:pt>
                <c:pt idx="1419">
                  <c:v>98.60317836110232</c:v>
                </c:pt>
                <c:pt idx="1420">
                  <c:v>98.60613772898134</c:v>
                </c:pt>
                <c:pt idx="1421">
                  <c:v>98.60909709686035</c:v>
                </c:pt>
                <c:pt idx="1422">
                  <c:v>98.61205646473937</c:v>
                </c:pt>
                <c:pt idx="1423">
                  <c:v>98.61501583261838</c:v>
                </c:pt>
                <c:pt idx="1424">
                  <c:v>98.6179752004974</c:v>
                </c:pt>
                <c:pt idx="1425">
                  <c:v>98.62093456837641</c:v>
                </c:pt>
                <c:pt idx="1426">
                  <c:v>98.62389393625543</c:v>
                </c:pt>
                <c:pt idx="1427">
                  <c:v>98.62685330413444</c:v>
                </c:pt>
                <c:pt idx="1428">
                  <c:v>98.62981267201346</c:v>
                </c:pt>
                <c:pt idx="1429">
                  <c:v>98.63277203989247</c:v>
                </c:pt>
                <c:pt idx="1430">
                  <c:v>98.63573140777149</c:v>
                </c:pt>
                <c:pt idx="1431">
                  <c:v>98.6386907756505</c:v>
                </c:pt>
                <c:pt idx="1432">
                  <c:v>98.64165014352952</c:v>
                </c:pt>
                <c:pt idx="1433">
                  <c:v>98.64460951140853</c:v>
                </c:pt>
                <c:pt idx="1434">
                  <c:v>98.64756887928754</c:v>
                </c:pt>
                <c:pt idx="1435">
                  <c:v>98.65052824716656</c:v>
                </c:pt>
                <c:pt idx="1436">
                  <c:v>98.65348761504558</c:v>
                </c:pt>
                <c:pt idx="1437">
                  <c:v>98.65644698292459</c:v>
                </c:pt>
                <c:pt idx="1438">
                  <c:v>98.65940635080361</c:v>
                </c:pt>
                <c:pt idx="1439">
                  <c:v>98.66236571868262</c:v>
                </c:pt>
                <c:pt idx="1440">
                  <c:v>98.66532508656164</c:v>
                </c:pt>
                <c:pt idx="1441">
                  <c:v>98.66828445444065</c:v>
                </c:pt>
                <c:pt idx="1442">
                  <c:v>98.67124382231967</c:v>
                </c:pt>
                <c:pt idx="1443">
                  <c:v>98.67420319019868</c:v>
                </c:pt>
                <c:pt idx="1444">
                  <c:v>98.6771625580777</c:v>
                </c:pt>
                <c:pt idx="1445">
                  <c:v>98.68012192595671</c:v>
                </c:pt>
                <c:pt idx="1446">
                  <c:v>98.68308129383573</c:v>
                </c:pt>
                <c:pt idx="1447">
                  <c:v>98.68604066171474</c:v>
                </c:pt>
                <c:pt idx="1448">
                  <c:v>98.68900002959376</c:v>
                </c:pt>
                <c:pt idx="1449">
                  <c:v>98.69195939747277</c:v>
                </c:pt>
                <c:pt idx="1450">
                  <c:v>98.69491876535178</c:v>
                </c:pt>
                <c:pt idx="1451">
                  <c:v>98.6978781332308</c:v>
                </c:pt>
                <c:pt idx="1452">
                  <c:v>98.70083750110982</c:v>
                </c:pt>
                <c:pt idx="1453">
                  <c:v>98.70379686898883</c:v>
                </c:pt>
                <c:pt idx="1454">
                  <c:v>98.70675623686785</c:v>
                </c:pt>
                <c:pt idx="1455">
                  <c:v>98.70971560474686</c:v>
                </c:pt>
                <c:pt idx="1456">
                  <c:v>98.71267497262588</c:v>
                </c:pt>
                <c:pt idx="1457">
                  <c:v>98.71563434050489</c:v>
                </c:pt>
                <c:pt idx="1458">
                  <c:v>98.7185937083839</c:v>
                </c:pt>
                <c:pt idx="1459">
                  <c:v>98.72155307626292</c:v>
                </c:pt>
                <c:pt idx="1460">
                  <c:v>98.72451244414193</c:v>
                </c:pt>
                <c:pt idx="1461">
                  <c:v>98.72747181202095</c:v>
                </c:pt>
                <c:pt idx="1462">
                  <c:v>98.73043117989997</c:v>
                </c:pt>
                <c:pt idx="1463">
                  <c:v>98.73339054777898</c:v>
                </c:pt>
                <c:pt idx="1464">
                  <c:v>98.736349915658</c:v>
                </c:pt>
                <c:pt idx="1465">
                  <c:v>98.739309283537</c:v>
                </c:pt>
                <c:pt idx="1466">
                  <c:v>98.74226865141602</c:v>
                </c:pt>
                <c:pt idx="1467">
                  <c:v>98.74522801929504</c:v>
                </c:pt>
                <c:pt idx="1468">
                  <c:v>98.74818738717405</c:v>
                </c:pt>
                <c:pt idx="1469">
                  <c:v>98.75114675505307</c:v>
                </c:pt>
                <c:pt idx="1470">
                  <c:v>98.75410612293208</c:v>
                </c:pt>
                <c:pt idx="1471">
                  <c:v>98.7570654908111</c:v>
                </c:pt>
                <c:pt idx="1472">
                  <c:v>98.76002485869011</c:v>
                </c:pt>
                <c:pt idx="1473">
                  <c:v>98.76298422656913</c:v>
                </c:pt>
                <c:pt idx="1474">
                  <c:v>98.76594359444814</c:v>
                </c:pt>
                <c:pt idx="1475">
                  <c:v>98.76890296232716</c:v>
                </c:pt>
                <c:pt idx="1476">
                  <c:v>98.77186233020618</c:v>
                </c:pt>
                <c:pt idx="1477">
                  <c:v>98.7748216980852</c:v>
                </c:pt>
                <c:pt idx="1478">
                  <c:v>98.77778106596421</c:v>
                </c:pt>
                <c:pt idx="1479">
                  <c:v>98.78074043384322</c:v>
                </c:pt>
                <c:pt idx="1480">
                  <c:v>98.78369980172223</c:v>
                </c:pt>
                <c:pt idx="1481">
                  <c:v>98.78665916960125</c:v>
                </c:pt>
                <c:pt idx="1482">
                  <c:v>98.78961853748027</c:v>
                </c:pt>
                <c:pt idx="1483">
                  <c:v>98.79257790535928</c:v>
                </c:pt>
                <c:pt idx="1484">
                  <c:v>98.7955372732383</c:v>
                </c:pt>
                <c:pt idx="1485">
                  <c:v>98.7984966411173</c:v>
                </c:pt>
                <c:pt idx="1486">
                  <c:v>98.80145600899633</c:v>
                </c:pt>
                <c:pt idx="1487">
                  <c:v>98.80441537687534</c:v>
                </c:pt>
                <c:pt idx="1488">
                  <c:v>98.80737474475436</c:v>
                </c:pt>
                <c:pt idx="1489">
                  <c:v>98.81033411263337</c:v>
                </c:pt>
                <c:pt idx="1490">
                  <c:v>98.81329348051238</c:v>
                </c:pt>
                <c:pt idx="1491">
                  <c:v>98.8162528483914</c:v>
                </c:pt>
                <c:pt idx="1492">
                  <c:v>98.81921221627041</c:v>
                </c:pt>
                <c:pt idx="1493">
                  <c:v>98.82217158414943</c:v>
                </c:pt>
                <c:pt idx="1494">
                  <c:v>98.82513095202845</c:v>
                </c:pt>
                <c:pt idx="1495">
                  <c:v>98.82809031990746</c:v>
                </c:pt>
                <c:pt idx="1496">
                  <c:v>98.83104968778647</c:v>
                </c:pt>
                <c:pt idx="1497">
                  <c:v>98.83400905566548</c:v>
                </c:pt>
                <c:pt idx="1498">
                  <c:v>98.8369684235445</c:v>
                </c:pt>
                <c:pt idx="1499">
                  <c:v>98.83992779142352</c:v>
                </c:pt>
                <c:pt idx="1500">
                  <c:v>98.84288715930253</c:v>
                </c:pt>
                <c:pt idx="1501">
                  <c:v>98.84584652718155</c:v>
                </c:pt>
                <c:pt idx="1502">
                  <c:v>98.84880589506056</c:v>
                </c:pt>
                <c:pt idx="1503">
                  <c:v>98.85176526293958</c:v>
                </c:pt>
                <c:pt idx="1504">
                  <c:v>98.8547246308186</c:v>
                </c:pt>
                <c:pt idx="1505">
                  <c:v>98.8576839986976</c:v>
                </c:pt>
                <c:pt idx="1506">
                  <c:v>98.86064336657662</c:v>
                </c:pt>
                <c:pt idx="1507">
                  <c:v>98.86360273445564</c:v>
                </c:pt>
                <c:pt idx="1508">
                  <c:v>98.86656210233465</c:v>
                </c:pt>
                <c:pt idx="1509">
                  <c:v>98.86952147021366</c:v>
                </c:pt>
                <c:pt idx="1510">
                  <c:v>98.87248083809268</c:v>
                </c:pt>
                <c:pt idx="1511">
                  <c:v>98.8754402059717</c:v>
                </c:pt>
                <c:pt idx="1512">
                  <c:v>98.87839957385071</c:v>
                </c:pt>
                <c:pt idx="1513">
                  <c:v>98.88135894172973</c:v>
                </c:pt>
                <c:pt idx="1514">
                  <c:v>98.88431830960874</c:v>
                </c:pt>
                <c:pt idx="1515">
                  <c:v>98.88727767748776</c:v>
                </c:pt>
                <c:pt idx="1516">
                  <c:v>98.89023704536677</c:v>
                </c:pt>
                <c:pt idx="1517">
                  <c:v>98.89319641324578</c:v>
                </c:pt>
                <c:pt idx="1518">
                  <c:v>98.8961557811248</c:v>
                </c:pt>
                <c:pt idx="1519">
                  <c:v>98.89911514900381</c:v>
                </c:pt>
                <c:pt idx="1520">
                  <c:v>98.90207451688283</c:v>
                </c:pt>
                <c:pt idx="1521">
                  <c:v>98.90503388476185</c:v>
                </c:pt>
                <c:pt idx="1522">
                  <c:v>98.90799325264086</c:v>
                </c:pt>
                <c:pt idx="1523">
                  <c:v>98.91095262051987</c:v>
                </c:pt>
                <c:pt idx="1524">
                  <c:v>98.9139119883989</c:v>
                </c:pt>
                <c:pt idx="1525">
                  <c:v>98.91687135627791</c:v>
                </c:pt>
                <c:pt idx="1526">
                  <c:v>98.91983072415692</c:v>
                </c:pt>
                <c:pt idx="1527">
                  <c:v>98.92279009203594</c:v>
                </c:pt>
                <c:pt idx="1528">
                  <c:v>98.92574945991495</c:v>
                </c:pt>
                <c:pt idx="1529">
                  <c:v>98.92870882779397</c:v>
                </c:pt>
                <c:pt idx="1530">
                  <c:v>98.93166819567298</c:v>
                </c:pt>
                <c:pt idx="1531">
                  <c:v>98.934627563552</c:v>
                </c:pt>
                <c:pt idx="1532">
                  <c:v>98.93758693143101</c:v>
                </c:pt>
                <c:pt idx="1533">
                  <c:v>98.94054629931</c:v>
                </c:pt>
                <c:pt idx="1534">
                  <c:v>98.94350566718904</c:v>
                </c:pt>
                <c:pt idx="1535">
                  <c:v>98.94646503506805</c:v>
                </c:pt>
                <c:pt idx="1536">
                  <c:v>98.94942440294707</c:v>
                </c:pt>
                <c:pt idx="1537">
                  <c:v>98.95238377082609</c:v>
                </c:pt>
                <c:pt idx="1538">
                  <c:v>98.9553431387051</c:v>
                </c:pt>
                <c:pt idx="1539">
                  <c:v>98.95830250658412</c:v>
                </c:pt>
                <c:pt idx="1540">
                  <c:v>98.96126187446313</c:v>
                </c:pt>
                <c:pt idx="1541">
                  <c:v>98.96422124234214</c:v>
                </c:pt>
                <c:pt idx="1542">
                  <c:v>98.96718061022116</c:v>
                </c:pt>
                <c:pt idx="1543">
                  <c:v>98.97013997810017</c:v>
                </c:pt>
                <c:pt idx="1544">
                  <c:v>98.9730993459792</c:v>
                </c:pt>
                <c:pt idx="1545">
                  <c:v>98.97605871385821</c:v>
                </c:pt>
                <c:pt idx="1546">
                  <c:v>98.97901808173722</c:v>
                </c:pt>
                <c:pt idx="1547">
                  <c:v>98.98197744961623</c:v>
                </c:pt>
                <c:pt idx="1548">
                  <c:v>98.98493681749525</c:v>
                </c:pt>
                <c:pt idx="1549">
                  <c:v>98.98789618537426</c:v>
                </c:pt>
                <c:pt idx="1550">
                  <c:v>98.99085555325328</c:v>
                </c:pt>
                <c:pt idx="1551">
                  <c:v>98.9938149211323</c:v>
                </c:pt>
                <c:pt idx="1552">
                  <c:v>98.9967742890113</c:v>
                </c:pt>
                <c:pt idx="1553">
                  <c:v>98.99973365689033</c:v>
                </c:pt>
                <c:pt idx="1554">
                  <c:v>99.00269302476934</c:v>
                </c:pt>
                <c:pt idx="1555">
                  <c:v>99.00565239264836</c:v>
                </c:pt>
                <c:pt idx="1556">
                  <c:v>99.00861176052737</c:v>
                </c:pt>
                <c:pt idx="1557">
                  <c:v>99.01157112840639</c:v>
                </c:pt>
                <c:pt idx="1558">
                  <c:v>99.0145304962854</c:v>
                </c:pt>
                <c:pt idx="1559">
                  <c:v>99.01748986416441</c:v>
                </c:pt>
                <c:pt idx="1560">
                  <c:v>99.02044923204343</c:v>
                </c:pt>
                <c:pt idx="1561">
                  <c:v>99.02340859992245</c:v>
                </c:pt>
                <c:pt idx="1562">
                  <c:v>99.02636796780146</c:v>
                </c:pt>
                <c:pt idx="1563">
                  <c:v>99.02932733568048</c:v>
                </c:pt>
                <c:pt idx="1564">
                  <c:v>99.03228670355949</c:v>
                </c:pt>
                <c:pt idx="1565">
                  <c:v>99.03524607143851</c:v>
                </c:pt>
                <c:pt idx="1566">
                  <c:v>99.0382054393175</c:v>
                </c:pt>
                <c:pt idx="1567">
                  <c:v>99.04116480719653</c:v>
                </c:pt>
                <c:pt idx="1568">
                  <c:v>99.04412417507555</c:v>
                </c:pt>
                <c:pt idx="1569">
                  <c:v>99.04708354295457</c:v>
                </c:pt>
                <c:pt idx="1570">
                  <c:v>99.05004291083358</c:v>
                </c:pt>
                <c:pt idx="1571">
                  <c:v>99.0530022787126</c:v>
                </c:pt>
                <c:pt idx="1572">
                  <c:v>99.05596164659161</c:v>
                </c:pt>
                <c:pt idx="1573">
                  <c:v>99.05892101447063</c:v>
                </c:pt>
                <c:pt idx="1574">
                  <c:v>99.06188038234964</c:v>
                </c:pt>
                <c:pt idx="1575">
                  <c:v>99.06483975022865</c:v>
                </c:pt>
                <c:pt idx="1576">
                  <c:v>99.06779911810767</c:v>
                </c:pt>
                <c:pt idx="1577">
                  <c:v>99.07075848598669</c:v>
                </c:pt>
                <c:pt idx="1578">
                  <c:v>99.0737178538657</c:v>
                </c:pt>
                <c:pt idx="1579">
                  <c:v>99.07667722174472</c:v>
                </c:pt>
                <c:pt idx="1580">
                  <c:v>99.07963658962373</c:v>
                </c:pt>
                <c:pt idx="1581">
                  <c:v>99.08259595750275</c:v>
                </c:pt>
                <c:pt idx="1582">
                  <c:v>99.08555532538176</c:v>
                </c:pt>
                <c:pt idx="1583">
                  <c:v>99.08851469326077</c:v>
                </c:pt>
                <c:pt idx="1584">
                  <c:v>99.0914740611398</c:v>
                </c:pt>
                <c:pt idx="1585">
                  <c:v>99.0944334290188</c:v>
                </c:pt>
                <c:pt idx="1586">
                  <c:v>99.09739279689782</c:v>
                </c:pt>
                <c:pt idx="1587">
                  <c:v>99.10035216477684</c:v>
                </c:pt>
                <c:pt idx="1588">
                  <c:v>99.10331153265585</c:v>
                </c:pt>
                <c:pt idx="1589">
                  <c:v>99.10627090053487</c:v>
                </c:pt>
                <c:pt idx="1590">
                  <c:v>99.10923026841388</c:v>
                </c:pt>
                <c:pt idx="1591">
                  <c:v>99.1121896362929</c:v>
                </c:pt>
                <c:pt idx="1592">
                  <c:v>99.11514900417191</c:v>
                </c:pt>
                <c:pt idx="1593">
                  <c:v>99.11810837205093</c:v>
                </c:pt>
                <c:pt idx="1594">
                  <c:v>99.12106773992994</c:v>
                </c:pt>
                <c:pt idx="1595">
                  <c:v>99.12402710780896</c:v>
                </c:pt>
                <c:pt idx="1596">
                  <c:v>99.12698647568797</c:v>
                </c:pt>
                <c:pt idx="1597">
                  <c:v>99.12994584356699</c:v>
                </c:pt>
                <c:pt idx="1598">
                  <c:v>99.132905211446</c:v>
                </c:pt>
                <c:pt idx="1599">
                  <c:v>99.13586457932501</c:v>
                </c:pt>
                <c:pt idx="1600">
                  <c:v>99.13882394720403</c:v>
                </c:pt>
                <c:pt idx="1601">
                  <c:v>99.14178331508305</c:v>
                </c:pt>
                <c:pt idx="1602">
                  <c:v>99.14474268296206</c:v>
                </c:pt>
                <c:pt idx="1603">
                  <c:v>99.14770205084108</c:v>
                </c:pt>
                <c:pt idx="1604">
                  <c:v>99.15066141872009</c:v>
                </c:pt>
                <c:pt idx="1605">
                  <c:v>99.15362078659911</c:v>
                </c:pt>
                <c:pt idx="1606">
                  <c:v>99.15658015447812</c:v>
                </c:pt>
                <c:pt idx="1607">
                  <c:v>99.15953952235714</c:v>
                </c:pt>
                <c:pt idx="1608">
                  <c:v>99.16249889023615</c:v>
                </c:pt>
                <c:pt idx="1609">
                  <c:v>99.16545825811517</c:v>
                </c:pt>
                <c:pt idx="1610">
                  <c:v>99.16841762599418</c:v>
                </c:pt>
                <c:pt idx="1611">
                  <c:v>99.1713769938732</c:v>
                </c:pt>
                <c:pt idx="1612">
                  <c:v>99.17433636175221</c:v>
                </c:pt>
                <c:pt idx="1613">
                  <c:v>99.17729572963123</c:v>
                </c:pt>
                <c:pt idx="1614">
                  <c:v>99.18025509751024</c:v>
                </c:pt>
                <c:pt idx="1615">
                  <c:v>99.18321446538925</c:v>
                </c:pt>
                <c:pt idx="1616">
                  <c:v>99.18617383326827</c:v>
                </c:pt>
                <c:pt idx="1617">
                  <c:v>99.18913320114728</c:v>
                </c:pt>
                <c:pt idx="1618">
                  <c:v>99.1920925690263</c:v>
                </c:pt>
                <c:pt idx="1619">
                  <c:v>99.19505193690532</c:v>
                </c:pt>
                <c:pt idx="1620">
                  <c:v>99.19801130478433</c:v>
                </c:pt>
                <c:pt idx="1621">
                  <c:v>99.20097067266335</c:v>
                </c:pt>
                <c:pt idx="1622">
                  <c:v>99.20393004054236</c:v>
                </c:pt>
                <c:pt idx="1623">
                  <c:v>99.20688940842138</c:v>
                </c:pt>
                <c:pt idx="1624">
                  <c:v>99.20984877630039</c:v>
                </c:pt>
                <c:pt idx="1625">
                  <c:v>99.21280814417941</c:v>
                </c:pt>
                <c:pt idx="1626">
                  <c:v>99.21576751205842</c:v>
                </c:pt>
                <c:pt idx="1627">
                  <c:v>99.21872687993743</c:v>
                </c:pt>
                <c:pt idx="1628">
                  <c:v>99.22168624781645</c:v>
                </c:pt>
                <c:pt idx="1629">
                  <c:v>99.22464561569546</c:v>
                </c:pt>
                <c:pt idx="1630">
                  <c:v>99.22760498357447</c:v>
                </c:pt>
                <c:pt idx="1631">
                  <c:v>99.23056435145349</c:v>
                </c:pt>
                <c:pt idx="1632">
                  <c:v>99.2335237193325</c:v>
                </c:pt>
                <c:pt idx="1633">
                  <c:v>99.23648308721152</c:v>
                </c:pt>
                <c:pt idx="1634">
                  <c:v>99.23944245509054</c:v>
                </c:pt>
                <c:pt idx="1635">
                  <c:v>99.24240182296955</c:v>
                </c:pt>
                <c:pt idx="1636">
                  <c:v>99.24536119084857</c:v>
                </c:pt>
                <c:pt idx="1637">
                  <c:v>99.24832055872758</c:v>
                </c:pt>
                <c:pt idx="1638">
                  <c:v>99.2512799266066</c:v>
                </c:pt>
                <c:pt idx="1639">
                  <c:v>99.25423929448561</c:v>
                </c:pt>
                <c:pt idx="1640">
                  <c:v>99.25719866236463</c:v>
                </c:pt>
                <c:pt idx="1641">
                  <c:v>99.26015803024364</c:v>
                </c:pt>
                <c:pt idx="1642">
                  <c:v>99.26311739812265</c:v>
                </c:pt>
                <c:pt idx="1643">
                  <c:v>99.26607676600167</c:v>
                </c:pt>
                <c:pt idx="1644">
                  <c:v>99.26903613388069</c:v>
                </c:pt>
                <c:pt idx="1645">
                  <c:v>99.2719955017597</c:v>
                </c:pt>
                <c:pt idx="1646">
                  <c:v>99.27495486963871</c:v>
                </c:pt>
                <c:pt idx="1647">
                  <c:v>99.27791423751773</c:v>
                </c:pt>
                <c:pt idx="1648">
                  <c:v>99.28087360539674</c:v>
                </c:pt>
                <c:pt idx="1649">
                  <c:v>99.28383297327576</c:v>
                </c:pt>
                <c:pt idx="1650">
                  <c:v>99.28679234115478</c:v>
                </c:pt>
                <c:pt idx="1651">
                  <c:v>99.28975170903379</c:v>
                </c:pt>
                <c:pt idx="1652">
                  <c:v>99.29271107691281</c:v>
                </c:pt>
                <c:pt idx="1653">
                  <c:v>99.29567044479182</c:v>
                </c:pt>
                <c:pt idx="1654">
                  <c:v>99.29862981267084</c:v>
                </c:pt>
                <c:pt idx="1655">
                  <c:v>99.30158918054985</c:v>
                </c:pt>
                <c:pt idx="1656">
                  <c:v>99.30454854842887</c:v>
                </c:pt>
                <c:pt idx="1657">
                  <c:v>99.30750791630788</c:v>
                </c:pt>
                <c:pt idx="1658">
                  <c:v>99.3104672841869</c:v>
                </c:pt>
                <c:pt idx="1659">
                  <c:v>99.31342665206591</c:v>
                </c:pt>
                <c:pt idx="1660">
                  <c:v>99.31638601994493</c:v>
                </c:pt>
                <c:pt idx="1661">
                  <c:v>99.31934538782394</c:v>
                </c:pt>
                <c:pt idx="1662">
                  <c:v>99.32230475570296</c:v>
                </c:pt>
                <c:pt idx="1663">
                  <c:v>99.32526412358197</c:v>
                </c:pt>
                <c:pt idx="1664">
                  <c:v>99.32822349146098</c:v>
                </c:pt>
                <c:pt idx="1665">
                  <c:v>99.33118285934</c:v>
                </c:pt>
                <c:pt idx="1666">
                  <c:v>99.33414222721901</c:v>
                </c:pt>
                <c:pt idx="1667">
                  <c:v>99.33710159509803</c:v>
                </c:pt>
                <c:pt idx="1668">
                  <c:v>99.34006096297704</c:v>
                </c:pt>
                <c:pt idx="1669">
                  <c:v>99.34302033085606</c:v>
                </c:pt>
                <c:pt idx="1670">
                  <c:v>99.34597969873507</c:v>
                </c:pt>
                <c:pt idx="1671">
                  <c:v>99.34893906661409</c:v>
                </c:pt>
                <c:pt idx="1672">
                  <c:v>99.35189843449311</c:v>
                </c:pt>
                <c:pt idx="1673">
                  <c:v>99.35485780237212</c:v>
                </c:pt>
                <c:pt idx="1674">
                  <c:v>99.35781717025114</c:v>
                </c:pt>
                <c:pt idx="1675">
                  <c:v>99.36077653813015</c:v>
                </c:pt>
                <c:pt idx="1676">
                  <c:v>99.36373590600917</c:v>
                </c:pt>
                <c:pt idx="1677">
                  <c:v>99.36669527388818</c:v>
                </c:pt>
                <c:pt idx="1678">
                  <c:v>99.3696546417672</c:v>
                </c:pt>
                <c:pt idx="1679">
                  <c:v>99.37261400964621</c:v>
                </c:pt>
                <c:pt idx="1680">
                  <c:v>99.37557337752523</c:v>
                </c:pt>
                <c:pt idx="1681">
                  <c:v>99.37853274540424</c:v>
                </c:pt>
                <c:pt idx="1682">
                  <c:v>99.38149211328326</c:v>
                </c:pt>
                <c:pt idx="1683">
                  <c:v>99.38445148116227</c:v>
                </c:pt>
                <c:pt idx="1684">
                  <c:v>99.38741084904128</c:v>
                </c:pt>
                <c:pt idx="1685">
                  <c:v>99.3903702169203</c:v>
                </c:pt>
                <c:pt idx="1686">
                  <c:v>99.39332958479931</c:v>
                </c:pt>
                <c:pt idx="1687">
                  <c:v>99.39628895267833</c:v>
                </c:pt>
                <c:pt idx="1688">
                  <c:v>99.39924832055735</c:v>
                </c:pt>
                <c:pt idx="1689">
                  <c:v>99.40220768843636</c:v>
                </c:pt>
                <c:pt idx="1690">
                  <c:v>99.40516705631537</c:v>
                </c:pt>
                <c:pt idx="1691">
                  <c:v>99.4081264241944</c:v>
                </c:pt>
                <c:pt idx="1692">
                  <c:v>99.4110857920734</c:v>
                </c:pt>
                <c:pt idx="1693">
                  <c:v>99.41404515995242</c:v>
                </c:pt>
                <c:pt idx="1694">
                  <c:v>99.41700452783143</c:v>
                </c:pt>
                <c:pt idx="1695">
                  <c:v>99.41996389571045</c:v>
                </c:pt>
                <c:pt idx="1696">
                  <c:v>99.42292326358947</c:v>
                </c:pt>
                <c:pt idx="1697">
                  <c:v>99.42588263146848</c:v>
                </c:pt>
                <c:pt idx="1698">
                  <c:v>99.4288419993475</c:v>
                </c:pt>
                <c:pt idx="1699">
                  <c:v>99.43180136722651</c:v>
                </c:pt>
                <c:pt idx="1700">
                  <c:v>99.43476073510552</c:v>
                </c:pt>
                <c:pt idx="1701">
                  <c:v>99.43772010298454</c:v>
                </c:pt>
                <c:pt idx="1702">
                  <c:v>99.44067947086355</c:v>
                </c:pt>
                <c:pt idx="1703">
                  <c:v>99.44363883874257</c:v>
                </c:pt>
                <c:pt idx="1704">
                  <c:v>99.44659820662159</c:v>
                </c:pt>
                <c:pt idx="1705">
                  <c:v>99.4495575745006</c:v>
                </c:pt>
                <c:pt idx="1706">
                  <c:v>99.45251694237961</c:v>
                </c:pt>
                <c:pt idx="1707">
                  <c:v>99.45547631025863</c:v>
                </c:pt>
                <c:pt idx="1708">
                  <c:v>99.45843567813764</c:v>
                </c:pt>
                <c:pt idx="1709">
                  <c:v>99.46139504601666</c:v>
                </c:pt>
                <c:pt idx="1710">
                  <c:v>99.46435441389567</c:v>
                </c:pt>
                <c:pt idx="1711">
                  <c:v>99.4673137817747</c:v>
                </c:pt>
                <c:pt idx="1712">
                  <c:v>99.47027314965371</c:v>
                </c:pt>
                <c:pt idx="1713">
                  <c:v>99.47323251753272</c:v>
                </c:pt>
                <c:pt idx="1714">
                  <c:v>99.47619188541174</c:v>
                </c:pt>
                <c:pt idx="1715">
                  <c:v>99.47915125329075</c:v>
                </c:pt>
                <c:pt idx="1716">
                  <c:v>99.48211062116976</c:v>
                </c:pt>
                <c:pt idx="1717">
                  <c:v>99.48506998904878</c:v>
                </c:pt>
                <c:pt idx="1718">
                  <c:v>99.4880293569278</c:v>
                </c:pt>
                <c:pt idx="1719">
                  <c:v>99.49098872480681</c:v>
                </c:pt>
                <c:pt idx="1720">
                  <c:v>99.49394809268583</c:v>
                </c:pt>
                <c:pt idx="1721">
                  <c:v>99.49690746056484</c:v>
                </c:pt>
                <c:pt idx="1722">
                  <c:v>99.49986682844385</c:v>
                </c:pt>
                <c:pt idx="1723">
                  <c:v>99.50282619632287</c:v>
                </c:pt>
                <c:pt idx="1724">
                  <c:v>99.50578556420189</c:v>
                </c:pt>
                <c:pt idx="1725">
                  <c:v>99.5087449320809</c:v>
                </c:pt>
                <c:pt idx="1726">
                  <c:v>99.51170429995991</c:v>
                </c:pt>
                <c:pt idx="1727">
                  <c:v>99.5146636678389</c:v>
                </c:pt>
                <c:pt idx="1728">
                  <c:v>99.51762303571794</c:v>
                </c:pt>
                <c:pt idx="1729">
                  <c:v>99.52058240359696</c:v>
                </c:pt>
                <c:pt idx="1730">
                  <c:v>99.52354177147598</c:v>
                </c:pt>
                <c:pt idx="1731">
                  <c:v>99.52650113935499</c:v>
                </c:pt>
                <c:pt idx="1732">
                  <c:v>99.52946050723401</c:v>
                </c:pt>
                <c:pt idx="1733">
                  <c:v>99.53241987511302</c:v>
                </c:pt>
                <c:pt idx="1734">
                  <c:v>99.53537924299204</c:v>
                </c:pt>
                <c:pt idx="1735">
                  <c:v>99.53833861087105</c:v>
                </c:pt>
                <c:pt idx="1736">
                  <c:v>99.54129797875006</c:v>
                </c:pt>
                <c:pt idx="1737">
                  <c:v>99.54425734662908</c:v>
                </c:pt>
                <c:pt idx="1738">
                  <c:v>99.5472167145081</c:v>
                </c:pt>
                <c:pt idx="1739">
                  <c:v>99.55017608238711</c:v>
                </c:pt>
                <c:pt idx="1740">
                  <c:v>99.55313545026613</c:v>
                </c:pt>
                <c:pt idx="1741">
                  <c:v>99.55609481814514</c:v>
                </c:pt>
                <c:pt idx="1742">
                  <c:v>99.55905418602416</c:v>
                </c:pt>
                <c:pt idx="1743">
                  <c:v>99.56201355390317</c:v>
                </c:pt>
                <c:pt idx="1744">
                  <c:v>99.56497292178218</c:v>
                </c:pt>
                <c:pt idx="1745">
                  <c:v>99.5679322896612</c:v>
                </c:pt>
                <c:pt idx="1746">
                  <c:v>99.57089165754022</c:v>
                </c:pt>
                <c:pt idx="1747">
                  <c:v>99.57385102541923</c:v>
                </c:pt>
                <c:pt idx="1748">
                  <c:v>99.57681039329825</c:v>
                </c:pt>
                <c:pt idx="1749">
                  <c:v>99.57976976117726</c:v>
                </c:pt>
                <c:pt idx="1750">
                  <c:v>99.58272912905628</c:v>
                </c:pt>
                <c:pt idx="1751">
                  <c:v>99.58568849693529</c:v>
                </c:pt>
                <c:pt idx="1752">
                  <c:v>99.58864786481431</c:v>
                </c:pt>
                <c:pt idx="1753">
                  <c:v>99.59160723269332</c:v>
                </c:pt>
                <c:pt idx="1754">
                  <c:v>99.59456660057233</c:v>
                </c:pt>
                <c:pt idx="1755">
                  <c:v>99.59752596845135</c:v>
                </c:pt>
                <c:pt idx="1756">
                  <c:v>99.60048533633037</c:v>
                </c:pt>
                <c:pt idx="1757">
                  <c:v>99.60344470420938</c:v>
                </c:pt>
                <c:pt idx="1758">
                  <c:v>99.6064040720884</c:v>
                </c:pt>
                <c:pt idx="1759">
                  <c:v>99.6093634399674</c:v>
                </c:pt>
                <c:pt idx="1760">
                  <c:v>99.61232280784643</c:v>
                </c:pt>
                <c:pt idx="1761">
                  <c:v>99.61528217572544</c:v>
                </c:pt>
                <c:pt idx="1762">
                  <c:v>99.61824154360445</c:v>
                </c:pt>
                <c:pt idx="1763">
                  <c:v>99.62120091148347</c:v>
                </c:pt>
                <c:pt idx="1764">
                  <c:v>99.62416027936248</c:v>
                </c:pt>
                <c:pt idx="1765">
                  <c:v>99.6271196472415</c:v>
                </c:pt>
                <c:pt idx="1766">
                  <c:v>99.63007901512051</c:v>
                </c:pt>
                <c:pt idx="1767">
                  <c:v>99.63303838299953</c:v>
                </c:pt>
                <c:pt idx="1768">
                  <c:v>99.63599775087854</c:v>
                </c:pt>
                <c:pt idx="1769">
                  <c:v>99.63895711875756</c:v>
                </c:pt>
                <c:pt idx="1770">
                  <c:v>99.64191648663657</c:v>
                </c:pt>
                <c:pt idx="1771">
                  <c:v>99.64487585451559</c:v>
                </c:pt>
                <c:pt idx="1772">
                  <c:v>99.6478352223946</c:v>
                </c:pt>
                <c:pt idx="1773">
                  <c:v>99.65079459027362</c:v>
                </c:pt>
                <c:pt idx="1774">
                  <c:v>99.65375395815263</c:v>
                </c:pt>
                <c:pt idx="1775">
                  <c:v>99.65671332603165</c:v>
                </c:pt>
                <c:pt idx="1776">
                  <c:v>99.65967269391066</c:v>
                </c:pt>
                <c:pt idx="1777">
                  <c:v>99.66263206178968</c:v>
                </c:pt>
                <c:pt idx="1778">
                  <c:v>99.66559142966869</c:v>
                </c:pt>
                <c:pt idx="1779">
                  <c:v>99.66855079754771</c:v>
                </c:pt>
                <c:pt idx="1780">
                  <c:v>99.67151016542672</c:v>
                </c:pt>
                <c:pt idx="1781">
                  <c:v>99.67446953330574</c:v>
                </c:pt>
                <c:pt idx="1782">
                  <c:v>99.67742890118475</c:v>
                </c:pt>
                <c:pt idx="1783">
                  <c:v>99.68038826906377</c:v>
                </c:pt>
                <c:pt idx="1784">
                  <c:v>99.68334763694278</c:v>
                </c:pt>
                <c:pt idx="1785">
                  <c:v>99.6863070048218</c:v>
                </c:pt>
                <c:pt idx="1786">
                  <c:v>99.68926637270081</c:v>
                </c:pt>
                <c:pt idx="1787">
                  <c:v>99.69222574057983</c:v>
                </c:pt>
                <c:pt idx="1788">
                  <c:v>99.69518510845884</c:v>
                </c:pt>
                <c:pt idx="1789">
                  <c:v>99.69814447633785</c:v>
                </c:pt>
                <c:pt idx="1790">
                  <c:v>99.70110384421687</c:v>
                </c:pt>
                <c:pt idx="1791">
                  <c:v>99.70406321209588</c:v>
                </c:pt>
                <c:pt idx="1792">
                  <c:v>99.7070225799749</c:v>
                </c:pt>
                <c:pt idx="1793">
                  <c:v>99.70998194785392</c:v>
                </c:pt>
                <c:pt idx="1794">
                  <c:v>99.71294131573293</c:v>
                </c:pt>
                <c:pt idx="1795">
                  <c:v>99.71590068361194</c:v>
                </c:pt>
                <c:pt idx="1796">
                  <c:v>99.71886005149096</c:v>
                </c:pt>
                <c:pt idx="1797">
                  <c:v>99.72181941936997</c:v>
                </c:pt>
                <c:pt idx="1798">
                  <c:v>99.72477878724899</c:v>
                </c:pt>
                <c:pt idx="1799">
                  <c:v>99.72773815512801</c:v>
                </c:pt>
                <c:pt idx="1800">
                  <c:v>99.73069752300702</c:v>
                </c:pt>
                <c:pt idx="1801">
                  <c:v>99.73365689088604</c:v>
                </c:pt>
                <c:pt idx="1802">
                  <c:v>99.73661625876505</c:v>
                </c:pt>
                <c:pt idx="1803">
                  <c:v>99.73957562664407</c:v>
                </c:pt>
                <c:pt idx="1804">
                  <c:v>99.74253499452308</c:v>
                </c:pt>
                <c:pt idx="1805">
                  <c:v>99.7454943624021</c:v>
                </c:pt>
                <c:pt idx="1806">
                  <c:v>99.74845373028111</c:v>
                </c:pt>
                <c:pt idx="1807">
                  <c:v>99.75141309816012</c:v>
                </c:pt>
                <c:pt idx="1808">
                  <c:v>99.75437246603914</c:v>
                </c:pt>
                <c:pt idx="1809">
                  <c:v>99.75733183391816</c:v>
                </c:pt>
                <c:pt idx="1810">
                  <c:v>99.76029120179717</c:v>
                </c:pt>
                <c:pt idx="1811">
                  <c:v>99.76325056967618</c:v>
                </c:pt>
                <c:pt idx="1812">
                  <c:v>99.7662099375552</c:v>
                </c:pt>
                <c:pt idx="1813">
                  <c:v>99.76916930543421</c:v>
                </c:pt>
                <c:pt idx="1814">
                  <c:v>99.77212867331323</c:v>
                </c:pt>
                <c:pt idx="1815">
                  <c:v>99.77508804119225</c:v>
                </c:pt>
                <c:pt idx="1816">
                  <c:v>99.77804740907126</c:v>
                </c:pt>
                <c:pt idx="1817">
                  <c:v>99.78100677695028</c:v>
                </c:pt>
                <c:pt idx="1818">
                  <c:v>99.78396614482929</c:v>
                </c:pt>
                <c:pt idx="1819">
                  <c:v>99.78692551270831</c:v>
                </c:pt>
                <c:pt idx="1820">
                  <c:v>99.78988488058732</c:v>
                </c:pt>
                <c:pt idx="1821">
                  <c:v>99.79284424846634</c:v>
                </c:pt>
                <c:pt idx="1822">
                  <c:v>99.79580361634535</c:v>
                </c:pt>
                <c:pt idx="1823">
                  <c:v>99.79876298422437</c:v>
                </c:pt>
                <c:pt idx="1824">
                  <c:v>99.80172235210338</c:v>
                </c:pt>
                <c:pt idx="1825">
                  <c:v>99.8046817199824</c:v>
                </c:pt>
                <c:pt idx="1826">
                  <c:v>99.80764108786141</c:v>
                </c:pt>
                <c:pt idx="1827">
                  <c:v>99.81060045574042</c:v>
                </c:pt>
                <c:pt idx="1828">
                  <c:v>99.81355982361944</c:v>
                </c:pt>
                <c:pt idx="1829">
                  <c:v>99.81651919149845</c:v>
                </c:pt>
                <c:pt idx="1830">
                  <c:v>99.81947855937747</c:v>
                </c:pt>
                <c:pt idx="1831">
                  <c:v>99.82243792725649</c:v>
                </c:pt>
                <c:pt idx="1832">
                  <c:v>99.8253972951355</c:v>
                </c:pt>
                <c:pt idx="1833">
                  <c:v>99.82835666301452</c:v>
                </c:pt>
                <c:pt idx="1834">
                  <c:v>99.83131603089353</c:v>
                </c:pt>
                <c:pt idx="1835">
                  <c:v>99.83427539877254</c:v>
                </c:pt>
                <c:pt idx="1836">
                  <c:v>99.83723476665156</c:v>
                </c:pt>
                <c:pt idx="1837">
                  <c:v>99.84019413453058</c:v>
                </c:pt>
                <c:pt idx="1838">
                  <c:v>99.84315350240959</c:v>
                </c:pt>
                <c:pt idx="1839">
                  <c:v>99.84611287028861</c:v>
                </c:pt>
                <c:pt idx="1840">
                  <c:v>99.84907223816762</c:v>
                </c:pt>
                <c:pt idx="1841">
                  <c:v>99.85203160604664</c:v>
                </c:pt>
                <c:pt idx="1842">
                  <c:v>99.85499097392565</c:v>
                </c:pt>
                <c:pt idx="1843">
                  <c:v>99.85795034180467</c:v>
                </c:pt>
                <c:pt idx="1844">
                  <c:v>99.86090970968368</c:v>
                </c:pt>
                <c:pt idx="1845">
                  <c:v>99.8638690775627</c:v>
                </c:pt>
                <c:pt idx="1846">
                  <c:v>99.86682844544171</c:v>
                </c:pt>
                <c:pt idx="1847">
                  <c:v>99.86978781332073</c:v>
                </c:pt>
                <c:pt idx="1848">
                  <c:v>99.87274718119974</c:v>
                </c:pt>
                <c:pt idx="1849">
                  <c:v>99.87570654907876</c:v>
                </c:pt>
                <c:pt idx="1850">
                  <c:v>99.87866591695777</c:v>
                </c:pt>
                <c:pt idx="1851">
                  <c:v>99.88162528483678</c:v>
                </c:pt>
                <c:pt idx="1852">
                  <c:v>99.8845846527158</c:v>
                </c:pt>
                <c:pt idx="1853">
                  <c:v>99.88754402059482</c:v>
                </c:pt>
                <c:pt idx="1854">
                  <c:v>99.89050338847383</c:v>
                </c:pt>
                <c:pt idx="1855">
                  <c:v>99.89346275635285</c:v>
                </c:pt>
                <c:pt idx="1856">
                  <c:v>99.89642212423186</c:v>
                </c:pt>
                <c:pt idx="1857">
                  <c:v>99.89938149211088</c:v>
                </c:pt>
                <c:pt idx="1858">
                  <c:v>99.90234085998989</c:v>
                </c:pt>
                <c:pt idx="1859">
                  <c:v>99.90530022786891</c:v>
                </c:pt>
                <c:pt idx="1860">
                  <c:v>99.9082595957479</c:v>
                </c:pt>
                <c:pt idx="1861">
                  <c:v>99.91121896362693</c:v>
                </c:pt>
                <c:pt idx="1862">
                  <c:v>99.91417833150595</c:v>
                </c:pt>
                <c:pt idx="1863">
                  <c:v>99.91713769938496</c:v>
                </c:pt>
                <c:pt idx="1864">
                  <c:v>99.92009706726398</c:v>
                </c:pt>
                <c:pt idx="1865">
                  <c:v>99.923056435143</c:v>
                </c:pt>
                <c:pt idx="1866">
                  <c:v>99.92601580302201</c:v>
                </c:pt>
                <c:pt idx="1867">
                  <c:v>99.92897517090103</c:v>
                </c:pt>
                <c:pt idx="1868">
                  <c:v>99.93193453878004</c:v>
                </c:pt>
                <c:pt idx="1869">
                  <c:v>99.93489390665905</c:v>
                </c:pt>
                <c:pt idx="1870">
                  <c:v>99.93785327453807</c:v>
                </c:pt>
                <c:pt idx="1871">
                  <c:v>99.94081264241708</c:v>
                </c:pt>
                <c:pt idx="1872">
                  <c:v>99.9437720102961</c:v>
                </c:pt>
                <c:pt idx="1873">
                  <c:v>99.94673137817511</c:v>
                </c:pt>
                <c:pt idx="1874">
                  <c:v>99.94969074605413</c:v>
                </c:pt>
                <c:pt idx="1875">
                  <c:v>99.95265011393315</c:v>
                </c:pt>
                <c:pt idx="1876">
                  <c:v>99.95560948181216</c:v>
                </c:pt>
                <c:pt idx="1877">
                  <c:v>99.95856884969118</c:v>
                </c:pt>
                <c:pt idx="1878">
                  <c:v>99.9615282175702</c:v>
                </c:pt>
                <c:pt idx="1879">
                  <c:v>99.9644875854492</c:v>
                </c:pt>
                <c:pt idx="1880">
                  <c:v>99.96744695332822</c:v>
                </c:pt>
                <c:pt idx="1881">
                  <c:v>99.97040632120723</c:v>
                </c:pt>
                <c:pt idx="1882">
                  <c:v>99.97336568908625</c:v>
                </c:pt>
                <c:pt idx="1883">
                  <c:v>99.97632505696527</c:v>
                </c:pt>
                <c:pt idx="1884">
                  <c:v>99.97928442484428</c:v>
                </c:pt>
                <c:pt idx="1885">
                  <c:v>99.9822437927233</c:v>
                </c:pt>
                <c:pt idx="1886">
                  <c:v>99.9852031606023</c:v>
                </c:pt>
                <c:pt idx="1887">
                  <c:v>99.98816252848133</c:v>
                </c:pt>
                <c:pt idx="1888">
                  <c:v>99.99112189636034</c:v>
                </c:pt>
                <c:pt idx="1889">
                  <c:v>99.99408126423935</c:v>
                </c:pt>
                <c:pt idx="1890">
                  <c:v>99.99704063211837</c:v>
                </c:pt>
                <c:pt idx="1891">
                  <c:v>99.99999999999738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221336"/>
        <c:axId val="2138224104"/>
      </c:scatterChart>
      <c:valAx>
        <c:axId val="2138221336"/>
        <c:scaling>
          <c:orientation val="minMax"/>
          <c:max val="1800.0"/>
        </c:scaling>
        <c:delete val="0"/>
        <c:axPos val="b"/>
        <c:majorTickMark val="out"/>
        <c:minorTickMark val="none"/>
        <c:tickLblPos val="nextTo"/>
        <c:crossAx val="2138224104"/>
        <c:crosses val="autoZero"/>
        <c:crossBetween val="midCat"/>
      </c:valAx>
      <c:valAx>
        <c:axId val="213822410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221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kaiju_sc1winp3r2.out.summary!$A$3:$A$1114</c:f>
              <c:numCache>
                <c:formatCode>General</c:formatCode>
                <c:ptCount val="1112"/>
                <c:pt idx="0">
                  <c:v>15.24043433298863</c:v>
                </c:pt>
                <c:pt idx="1">
                  <c:v>24.28903826266804</c:v>
                </c:pt>
                <c:pt idx="2">
                  <c:v>27.80506721820062</c:v>
                </c:pt>
                <c:pt idx="3">
                  <c:v>30.90744570837642</c:v>
                </c:pt>
                <c:pt idx="4">
                  <c:v>33.11789038262668</c:v>
                </c:pt>
                <c:pt idx="5">
                  <c:v>35.16028955532575</c:v>
                </c:pt>
                <c:pt idx="6">
                  <c:v>36.89245087900724</c:v>
                </c:pt>
                <c:pt idx="7">
                  <c:v>38.50827300930714</c:v>
                </c:pt>
                <c:pt idx="8">
                  <c:v>39.91726990692865</c:v>
                </c:pt>
                <c:pt idx="9">
                  <c:v>41.26163391933817</c:v>
                </c:pt>
                <c:pt idx="10">
                  <c:v>42.55429162357808</c:v>
                </c:pt>
                <c:pt idx="11">
                  <c:v>43.7435367114788</c:v>
                </c:pt>
                <c:pt idx="12">
                  <c:v>44.90692864529473</c:v>
                </c:pt>
                <c:pt idx="13">
                  <c:v>45.85056876938987</c:v>
                </c:pt>
                <c:pt idx="14">
                  <c:v>46.71664943123061</c:v>
                </c:pt>
                <c:pt idx="15">
                  <c:v>47.51809720785936</c:v>
                </c:pt>
                <c:pt idx="16">
                  <c:v>48.28076525336091</c:v>
                </c:pt>
                <c:pt idx="17">
                  <c:v>49.04343329886246</c:v>
                </c:pt>
                <c:pt idx="18">
                  <c:v>49.79317476732161</c:v>
                </c:pt>
                <c:pt idx="19">
                  <c:v>50.51706308169597</c:v>
                </c:pt>
                <c:pt idx="20">
                  <c:v>51.15046535677352</c:v>
                </c:pt>
                <c:pt idx="21">
                  <c:v>51.77094105480868</c:v>
                </c:pt>
                <c:pt idx="22">
                  <c:v>52.39141675284384</c:v>
                </c:pt>
                <c:pt idx="23">
                  <c:v>52.9860392967942</c:v>
                </c:pt>
                <c:pt idx="24">
                  <c:v>53.52895553257496</c:v>
                </c:pt>
                <c:pt idx="25">
                  <c:v>54.04601861427093</c:v>
                </c:pt>
                <c:pt idx="26">
                  <c:v>54.5372285418821</c:v>
                </c:pt>
                <c:pt idx="27">
                  <c:v>55.01551189245086</c:v>
                </c:pt>
                <c:pt idx="28">
                  <c:v>55.48086866597724</c:v>
                </c:pt>
                <c:pt idx="29">
                  <c:v>55.94622543950361</c:v>
                </c:pt>
                <c:pt idx="30">
                  <c:v>56.39865563598759</c:v>
                </c:pt>
                <c:pt idx="31">
                  <c:v>56.85108583247156</c:v>
                </c:pt>
                <c:pt idx="32">
                  <c:v>57.27766287487073</c:v>
                </c:pt>
                <c:pt idx="33">
                  <c:v>57.6913133402275</c:v>
                </c:pt>
                <c:pt idx="34">
                  <c:v>58.10496380558428</c:v>
                </c:pt>
                <c:pt idx="35">
                  <c:v>58.49276111685626</c:v>
                </c:pt>
                <c:pt idx="36">
                  <c:v>58.88055842812823</c:v>
                </c:pt>
                <c:pt idx="37">
                  <c:v>59.25542916235781</c:v>
                </c:pt>
                <c:pt idx="38">
                  <c:v>59.63029989658738</c:v>
                </c:pt>
                <c:pt idx="39">
                  <c:v>59.99224405377456</c:v>
                </c:pt>
                <c:pt idx="40">
                  <c:v>60.35418821096173</c:v>
                </c:pt>
                <c:pt idx="41">
                  <c:v>60.7161323681489</c:v>
                </c:pt>
                <c:pt idx="42">
                  <c:v>61.06514994829368</c:v>
                </c:pt>
                <c:pt idx="43">
                  <c:v>61.41416752843845</c:v>
                </c:pt>
                <c:pt idx="44">
                  <c:v>61.76318510858322</c:v>
                </c:pt>
                <c:pt idx="45">
                  <c:v>62.08634953464321</c:v>
                </c:pt>
                <c:pt idx="46">
                  <c:v>62.4095139607032</c:v>
                </c:pt>
                <c:pt idx="47">
                  <c:v>62.70682523267837</c:v>
                </c:pt>
                <c:pt idx="48">
                  <c:v>63.00413650465356</c:v>
                </c:pt>
                <c:pt idx="49">
                  <c:v>63.28852119958634</c:v>
                </c:pt>
                <c:pt idx="50">
                  <c:v>63.55997931747672</c:v>
                </c:pt>
                <c:pt idx="51">
                  <c:v>63.83143743536711</c:v>
                </c:pt>
                <c:pt idx="52">
                  <c:v>64.10289555325748</c:v>
                </c:pt>
                <c:pt idx="53">
                  <c:v>64.36142709410546</c:v>
                </c:pt>
                <c:pt idx="54">
                  <c:v>64.61995863495345</c:v>
                </c:pt>
                <c:pt idx="55">
                  <c:v>64.87849017580143</c:v>
                </c:pt>
                <c:pt idx="56">
                  <c:v>65.11116856256461</c:v>
                </c:pt>
                <c:pt idx="57">
                  <c:v>65.3438469493278</c:v>
                </c:pt>
                <c:pt idx="58">
                  <c:v>65.57652533609098</c:v>
                </c:pt>
                <c:pt idx="59">
                  <c:v>65.79627714581177</c:v>
                </c:pt>
                <c:pt idx="60">
                  <c:v>66.01602895553256</c:v>
                </c:pt>
                <c:pt idx="61">
                  <c:v>66.23578076525335</c:v>
                </c:pt>
                <c:pt idx="62">
                  <c:v>66.45553257497414</c:v>
                </c:pt>
                <c:pt idx="63">
                  <c:v>66.66235780765253</c:v>
                </c:pt>
                <c:pt idx="64">
                  <c:v>66.8691830403309</c:v>
                </c:pt>
                <c:pt idx="65">
                  <c:v>67.07600827300929</c:v>
                </c:pt>
                <c:pt idx="66">
                  <c:v>67.28283350568768</c:v>
                </c:pt>
                <c:pt idx="67">
                  <c:v>67.47673216132367</c:v>
                </c:pt>
                <c:pt idx="68">
                  <c:v>67.67063081695966</c:v>
                </c:pt>
                <c:pt idx="69">
                  <c:v>67.86452947259564</c:v>
                </c:pt>
                <c:pt idx="70">
                  <c:v>68.04550155118923</c:v>
                </c:pt>
                <c:pt idx="71">
                  <c:v>68.21354705274042</c:v>
                </c:pt>
                <c:pt idx="72">
                  <c:v>68.38159255429161</c:v>
                </c:pt>
                <c:pt idx="73">
                  <c:v>68.5367114788004</c:v>
                </c:pt>
                <c:pt idx="74">
                  <c:v>68.69183040330918</c:v>
                </c:pt>
                <c:pt idx="75">
                  <c:v>68.84694932781796</c:v>
                </c:pt>
                <c:pt idx="76">
                  <c:v>69.00206825232675</c:v>
                </c:pt>
                <c:pt idx="77">
                  <c:v>69.15718717683554</c:v>
                </c:pt>
                <c:pt idx="78">
                  <c:v>69.31230610134432</c:v>
                </c:pt>
                <c:pt idx="79">
                  <c:v>69.4674250258531</c:v>
                </c:pt>
                <c:pt idx="80">
                  <c:v>69.60961737331949</c:v>
                </c:pt>
                <c:pt idx="81">
                  <c:v>69.75180972078588</c:v>
                </c:pt>
                <c:pt idx="82">
                  <c:v>69.89400206825227</c:v>
                </c:pt>
                <c:pt idx="83">
                  <c:v>70.02326783867628</c:v>
                </c:pt>
                <c:pt idx="84">
                  <c:v>70.15253360910027</c:v>
                </c:pt>
                <c:pt idx="85">
                  <c:v>70.28179937952427</c:v>
                </c:pt>
                <c:pt idx="86">
                  <c:v>70.41106514994827</c:v>
                </c:pt>
                <c:pt idx="87">
                  <c:v>70.54033092037226</c:v>
                </c:pt>
                <c:pt idx="88">
                  <c:v>70.66959669079627</c:v>
                </c:pt>
                <c:pt idx="89">
                  <c:v>70.79886246122026</c:v>
                </c:pt>
                <c:pt idx="90">
                  <c:v>70.92812823164427</c:v>
                </c:pt>
                <c:pt idx="91">
                  <c:v>71.05739400206826</c:v>
                </c:pt>
                <c:pt idx="92">
                  <c:v>71.18665977249226</c:v>
                </c:pt>
                <c:pt idx="93">
                  <c:v>71.31592554291626</c:v>
                </c:pt>
                <c:pt idx="94">
                  <c:v>71.44519131334025</c:v>
                </c:pt>
                <c:pt idx="95">
                  <c:v>71.56153050672185</c:v>
                </c:pt>
                <c:pt idx="96">
                  <c:v>71.67786970010344</c:v>
                </c:pt>
                <c:pt idx="97">
                  <c:v>71.79420889348503</c:v>
                </c:pt>
                <c:pt idx="98">
                  <c:v>71.91054808686663</c:v>
                </c:pt>
                <c:pt idx="99">
                  <c:v>72.02688728024821</c:v>
                </c:pt>
                <c:pt idx="100">
                  <c:v>72.14322647362981</c:v>
                </c:pt>
                <c:pt idx="101">
                  <c:v>72.2595656670114</c:v>
                </c:pt>
                <c:pt idx="102">
                  <c:v>72.37590486039299</c:v>
                </c:pt>
                <c:pt idx="103">
                  <c:v>72.49224405377458</c:v>
                </c:pt>
                <c:pt idx="104">
                  <c:v>72.60858324715618</c:v>
                </c:pt>
                <c:pt idx="105">
                  <c:v>72.71199586349537</c:v>
                </c:pt>
                <c:pt idx="106">
                  <c:v>72.81540847983457</c:v>
                </c:pt>
                <c:pt idx="107">
                  <c:v>72.91882109617377</c:v>
                </c:pt>
                <c:pt idx="108">
                  <c:v>73.02223371251297</c:v>
                </c:pt>
                <c:pt idx="109">
                  <c:v>73.12564632885217</c:v>
                </c:pt>
                <c:pt idx="110">
                  <c:v>73.22905894519137</c:v>
                </c:pt>
                <c:pt idx="111">
                  <c:v>73.33247156153057</c:v>
                </c:pt>
                <c:pt idx="112">
                  <c:v>73.43588417786977</c:v>
                </c:pt>
                <c:pt idx="113">
                  <c:v>73.53929679420896</c:v>
                </c:pt>
                <c:pt idx="114">
                  <c:v>73.64270941054816</c:v>
                </c:pt>
                <c:pt idx="115">
                  <c:v>73.74612202688736</c:v>
                </c:pt>
                <c:pt idx="116">
                  <c:v>73.84953464322656</c:v>
                </c:pt>
                <c:pt idx="117">
                  <c:v>73.95294725956576</c:v>
                </c:pt>
                <c:pt idx="118">
                  <c:v>74.05635987590496</c:v>
                </c:pt>
                <c:pt idx="119">
                  <c:v>74.15977249224416</c:v>
                </c:pt>
                <c:pt idx="120">
                  <c:v>74.26318510858336</c:v>
                </c:pt>
                <c:pt idx="121">
                  <c:v>74.36659772492255</c:v>
                </c:pt>
                <c:pt idx="122">
                  <c:v>74.47001034126175</c:v>
                </c:pt>
                <c:pt idx="123">
                  <c:v>74.57342295760095</c:v>
                </c:pt>
                <c:pt idx="124">
                  <c:v>74.66390899689775</c:v>
                </c:pt>
                <c:pt idx="125">
                  <c:v>74.75439503619454</c:v>
                </c:pt>
                <c:pt idx="126">
                  <c:v>74.84488107549133</c:v>
                </c:pt>
                <c:pt idx="127">
                  <c:v>74.93536711478812</c:v>
                </c:pt>
                <c:pt idx="128">
                  <c:v>75.02585315408491</c:v>
                </c:pt>
                <c:pt idx="129">
                  <c:v>75.11633919338171</c:v>
                </c:pt>
                <c:pt idx="130">
                  <c:v>75.2068252326785</c:v>
                </c:pt>
                <c:pt idx="131">
                  <c:v>75.29731127197528</c:v>
                </c:pt>
                <c:pt idx="132">
                  <c:v>75.38779731127208</c:v>
                </c:pt>
                <c:pt idx="133">
                  <c:v>75.47828335056887</c:v>
                </c:pt>
                <c:pt idx="134">
                  <c:v>75.56876938986566</c:v>
                </c:pt>
                <c:pt idx="135">
                  <c:v>75.65925542916245</c:v>
                </c:pt>
                <c:pt idx="136">
                  <c:v>75.74974146845925</c:v>
                </c:pt>
                <c:pt idx="137">
                  <c:v>75.84022750775604</c:v>
                </c:pt>
                <c:pt idx="138">
                  <c:v>75.93071354705283</c:v>
                </c:pt>
                <c:pt idx="139">
                  <c:v>76.02119958634962</c:v>
                </c:pt>
                <c:pt idx="140">
                  <c:v>76.1116856256464</c:v>
                </c:pt>
                <c:pt idx="141">
                  <c:v>76.2021716649432</c:v>
                </c:pt>
                <c:pt idx="142">
                  <c:v>76.29265770424</c:v>
                </c:pt>
                <c:pt idx="143">
                  <c:v>76.38314374353679</c:v>
                </c:pt>
                <c:pt idx="144">
                  <c:v>76.47362978283358</c:v>
                </c:pt>
                <c:pt idx="145">
                  <c:v>76.56411582213037</c:v>
                </c:pt>
                <c:pt idx="146">
                  <c:v>76.65460186142717</c:v>
                </c:pt>
                <c:pt idx="147">
                  <c:v>76.74508790072396</c:v>
                </c:pt>
                <c:pt idx="148">
                  <c:v>76.83557394002075</c:v>
                </c:pt>
                <c:pt idx="149">
                  <c:v>76.92605997931754</c:v>
                </c:pt>
                <c:pt idx="150">
                  <c:v>77.00361944157194</c:v>
                </c:pt>
                <c:pt idx="151">
                  <c:v>77.08117890382634</c:v>
                </c:pt>
                <c:pt idx="152">
                  <c:v>77.15873836608074</c:v>
                </c:pt>
                <c:pt idx="153">
                  <c:v>77.23629782833513</c:v>
                </c:pt>
                <c:pt idx="154">
                  <c:v>77.31385729058954</c:v>
                </c:pt>
                <c:pt idx="155">
                  <c:v>77.39141675284394</c:v>
                </c:pt>
                <c:pt idx="156">
                  <c:v>77.46897621509834</c:v>
                </c:pt>
                <c:pt idx="157">
                  <c:v>77.54653567735273</c:v>
                </c:pt>
                <c:pt idx="158">
                  <c:v>77.62409513960714</c:v>
                </c:pt>
                <c:pt idx="159">
                  <c:v>77.70165460186153</c:v>
                </c:pt>
                <c:pt idx="160">
                  <c:v>77.77921406411593</c:v>
                </c:pt>
                <c:pt idx="161">
                  <c:v>77.85677352637033</c:v>
                </c:pt>
                <c:pt idx="162">
                  <c:v>77.93433298862473</c:v>
                </c:pt>
                <c:pt idx="163">
                  <c:v>78.01189245087913</c:v>
                </c:pt>
                <c:pt idx="164">
                  <c:v>78.08945191313353</c:v>
                </c:pt>
                <c:pt idx="165">
                  <c:v>78.16701137538793</c:v>
                </c:pt>
                <c:pt idx="166">
                  <c:v>78.24457083764233</c:v>
                </c:pt>
                <c:pt idx="167">
                  <c:v>78.30920372285432</c:v>
                </c:pt>
                <c:pt idx="168">
                  <c:v>78.37383660806631</c:v>
                </c:pt>
                <c:pt idx="169">
                  <c:v>78.4384694932783</c:v>
                </c:pt>
                <c:pt idx="170">
                  <c:v>78.5031023784903</c:v>
                </c:pt>
                <c:pt idx="171">
                  <c:v>78.56773526370228</c:v>
                </c:pt>
                <c:pt idx="172">
                  <c:v>78.63236814891428</c:v>
                </c:pt>
                <c:pt idx="173">
                  <c:v>78.69700103412627</c:v>
                </c:pt>
                <c:pt idx="174">
                  <c:v>78.76163391933826</c:v>
                </c:pt>
                <c:pt idx="175">
                  <c:v>78.82626680455026</c:v>
                </c:pt>
                <c:pt idx="176">
                  <c:v>78.89089968976225</c:v>
                </c:pt>
                <c:pt idx="177">
                  <c:v>78.95553257497424</c:v>
                </c:pt>
                <c:pt idx="178">
                  <c:v>79.02016546018623</c:v>
                </c:pt>
                <c:pt idx="179">
                  <c:v>79.08479834539823</c:v>
                </c:pt>
                <c:pt idx="180">
                  <c:v>79.14943123061022</c:v>
                </c:pt>
                <c:pt idx="181">
                  <c:v>79.2140641158222</c:v>
                </c:pt>
                <c:pt idx="182">
                  <c:v>79.2786970010342</c:v>
                </c:pt>
                <c:pt idx="183">
                  <c:v>79.3433298862462</c:v>
                </c:pt>
                <c:pt idx="184">
                  <c:v>79.40796277145818</c:v>
                </c:pt>
                <c:pt idx="185">
                  <c:v>79.47259565667018</c:v>
                </c:pt>
                <c:pt idx="186">
                  <c:v>79.53722854188217</c:v>
                </c:pt>
                <c:pt idx="187">
                  <c:v>79.60186142709416</c:v>
                </c:pt>
                <c:pt idx="188">
                  <c:v>79.66649431230616</c:v>
                </c:pt>
                <c:pt idx="189">
                  <c:v>79.73112719751814</c:v>
                </c:pt>
                <c:pt idx="190">
                  <c:v>79.79576008273014</c:v>
                </c:pt>
                <c:pt idx="191">
                  <c:v>79.86039296794213</c:v>
                </c:pt>
                <c:pt idx="192">
                  <c:v>79.92502585315412</c:v>
                </c:pt>
                <c:pt idx="193">
                  <c:v>79.98965873836611</c:v>
                </c:pt>
                <c:pt idx="194">
                  <c:v>80.0542916235781</c:v>
                </c:pt>
                <c:pt idx="195">
                  <c:v>80.1189245087901</c:v>
                </c:pt>
                <c:pt idx="196">
                  <c:v>80.18355739400209</c:v>
                </c:pt>
                <c:pt idx="197">
                  <c:v>80.24819027921408</c:v>
                </c:pt>
                <c:pt idx="198">
                  <c:v>80.31282316442608</c:v>
                </c:pt>
                <c:pt idx="199">
                  <c:v>80.37745604963807</c:v>
                </c:pt>
                <c:pt idx="200">
                  <c:v>80.44208893485006</c:v>
                </c:pt>
                <c:pt idx="201">
                  <c:v>80.50672182006205</c:v>
                </c:pt>
                <c:pt idx="202">
                  <c:v>80.57135470527404</c:v>
                </c:pt>
                <c:pt idx="203">
                  <c:v>80.63598759048604</c:v>
                </c:pt>
                <c:pt idx="204">
                  <c:v>80.70062047569803</c:v>
                </c:pt>
                <c:pt idx="205">
                  <c:v>80.76525336091</c:v>
                </c:pt>
                <c:pt idx="206">
                  <c:v>80.82988624612202</c:v>
                </c:pt>
                <c:pt idx="207">
                  <c:v>80.894519131334</c:v>
                </c:pt>
                <c:pt idx="208">
                  <c:v>80.959152016546</c:v>
                </c:pt>
                <c:pt idx="209">
                  <c:v>81.02378490175799</c:v>
                </c:pt>
                <c:pt idx="210">
                  <c:v>81.08841778696998</c:v>
                </c:pt>
                <c:pt idx="211">
                  <c:v>81.14012409513958</c:v>
                </c:pt>
                <c:pt idx="212">
                  <c:v>81.19183040330918</c:v>
                </c:pt>
                <c:pt idx="213">
                  <c:v>81.24353671147878</c:v>
                </c:pt>
                <c:pt idx="214">
                  <c:v>81.29524301964838</c:v>
                </c:pt>
                <c:pt idx="215">
                  <c:v>81.34694932781798</c:v>
                </c:pt>
                <c:pt idx="216">
                  <c:v>81.39865563598758</c:v>
                </c:pt>
                <c:pt idx="217">
                  <c:v>81.45036194415717</c:v>
                </c:pt>
                <c:pt idx="218">
                  <c:v>81.50206825232678</c:v>
                </c:pt>
                <c:pt idx="219">
                  <c:v>81.55377456049638</c:v>
                </c:pt>
                <c:pt idx="220">
                  <c:v>81.60548086866598</c:v>
                </c:pt>
                <c:pt idx="221">
                  <c:v>81.65718717683558</c:v>
                </c:pt>
                <c:pt idx="222">
                  <c:v>81.70889348500517</c:v>
                </c:pt>
                <c:pt idx="223">
                  <c:v>81.76059979317477</c:v>
                </c:pt>
                <c:pt idx="224">
                  <c:v>81.81230610134438</c:v>
                </c:pt>
                <c:pt idx="225">
                  <c:v>81.86401240951397</c:v>
                </c:pt>
                <c:pt idx="226">
                  <c:v>81.91571871768357</c:v>
                </c:pt>
                <c:pt idx="227">
                  <c:v>81.96742502585317</c:v>
                </c:pt>
                <c:pt idx="228">
                  <c:v>82.01913133402277</c:v>
                </c:pt>
                <c:pt idx="229">
                  <c:v>82.07083764219237</c:v>
                </c:pt>
                <c:pt idx="230">
                  <c:v>82.12254395036197</c:v>
                </c:pt>
                <c:pt idx="231">
                  <c:v>82.17425025853157</c:v>
                </c:pt>
                <c:pt idx="232">
                  <c:v>82.22595656670117</c:v>
                </c:pt>
                <c:pt idx="233">
                  <c:v>82.27766287487077</c:v>
                </c:pt>
                <c:pt idx="234">
                  <c:v>82.32936918304037</c:v>
                </c:pt>
                <c:pt idx="235">
                  <c:v>82.38107549120997</c:v>
                </c:pt>
                <c:pt idx="236">
                  <c:v>82.43278179937957</c:v>
                </c:pt>
                <c:pt idx="237">
                  <c:v>82.48448810754917</c:v>
                </c:pt>
                <c:pt idx="238">
                  <c:v>82.53619441571876</c:v>
                </c:pt>
                <c:pt idx="239">
                  <c:v>82.58790072388837</c:v>
                </c:pt>
                <c:pt idx="240">
                  <c:v>82.63960703205797</c:v>
                </c:pt>
                <c:pt idx="241">
                  <c:v>82.69131334022756</c:v>
                </c:pt>
                <c:pt idx="242">
                  <c:v>82.74301964839716</c:v>
                </c:pt>
                <c:pt idx="243">
                  <c:v>82.79472595656676</c:v>
                </c:pt>
                <c:pt idx="244">
                  <c:v>82.84643226473636</c:v>
                </c:pt>
                <c:pt idx="245">
                  <c:v>82.89813857290596</c:v>
                </c:pt>
                <c:pt idx="246">
                  <c:v>82.94984488107556</c:v>
                </c:pt>
                <c:pt idx="247">
                  <c:v>83.00155118924516</c:v>
                </c:pt>
                <c:pt idx="248">
                  <c:v>83.05325749741476</c:v>
                </c:pt>
                <c:pt idx="249">
                  <c:v>83.10496380558436</c:v>
                </c:pt>
                <c:pt idx="250">
                  <c:v>83.15667011375396</c:v>
                </c:pt>
                <c:pt idx="251">
                  <c:v>83.20837642192356</c:v>
                </c:pt>
                <c:pt idx="252">
                  <c:v>83.26008273009316</c:v>
                </c:pt>
                <c:pt idx="253">
                  <c:v>83.31178903826275</c:v>
                </c:pt>
                <c:pt idx="254">
                  <c:v>83.36349534643236</c:v>
                </c:pt>
                <c:pt idx="255">
                  <c:v>83.41520165460195</c:v>
                </c:pt>
                <c:pt idx="256">
                  <c:v>83.46690796277155</c:v>
                </c:pt>
                <c:pt idx="257">
                  <c:v>83.51861427094115</c:v>
                </c:pt>
                <c:pt idx="258">
                  <c:v>83.57032057911075</c:v>
                </c:pt>
                <c:pt idx="259">
                  <c:v>83.62202688728036</c:v>
                </c:pt>
                <c:pt idx="260">
                  <c:v>83.67373319544996</c:v>
                </c:pt>
                <c:pt idx="261">
                  <c:v>83.72543950361955</c:v>
                </c:pt>
                <c:pt idx="262">
                  <c:v>83.77714581178915</c:v>
                </c:pt>
                <c:pt idx="263">
                  <c:v>83.82885211995875</c:v>
                </c:pt>
                <c:pt idx="264">
                  <c:v>83.86763185108595</c:v>
                </c:pt>
                <c:pt idx="265">
                  <c:v>83.90641158221313</c:v>
                </c:pt>
                <c:pt idx="266">
                  <c:v>83.94519131334033</c:v>
                </c:pt>
                <c:pt idx="267">
                  <c:v>83.98397104446752</c:v>
                </c:pt>
                <c:pt idx="268">
                  <c:v>84.02275077559472</c:v>
                </c:pt>
                <c:pt idx="269">
                  <c:v>84.06153050672191</c:v>
                </c:pt>
                <c:pt idx="270">
                  <c:v>84.1003102378491</c:v>
                </c:pt>
                <c:pt idx="271">
                  <c:v>84.1390899689763</c:v>
                </c:pt>
                <c:pt idx="272">
                  <c:v>84.17786970010348</c:v>
                </c:pt>
                <c:pt idx="273">
                  <c:v>84.21664943123067</c:v>
                </c:pt>
                <c:pt idx="274">
                  <c:v>84.25542916235787</c:v>
                </c:pt>
                <c:pt idx="275">
                  <c:v>84.29420889348506</c:v>
                </c:pt>
                <c:pt idx="276">
                  <c:v>84.33298862461225</c:v>
                </c:pt>
                <c:pt idx="277">
                  <c:v>84.37176835573945</c:v>
                </c:pt>
                <c:pt idx="278">
                  <c:v>84.41054808686664</c:v>
                </c:pt>
                <c:pt idx="279">
                  <c:v>84.44932781799383</c:v>
                </c:pt>
                <c:pt idx="280">
                  <c:v>84.48810754912103</c:v>
                </c:pt>
                <c:pt idx="281">
                  <c:v>84.52688728024821</c:v>
                </c:pt>
                <c:pt idx="282">
                  <c:v>84.5656670113754</c:v>
                </c:pt>
                <c:pt idx="283">
                  <c:v>84.6044467425026</c:v>
                </c:pt>
                <c:pt idx="284">
                  <c:v>84.6432264736298</c:v>
                </c:pt>
                <c:pt idx="285">
                  <c:v>84.68200620475699</c:v>
                </c:pt>
                <c:pt idx="286">
                  <c:v>84.72078593588418</c:v>
                </c:pt>
                <c:pt idx="287">
                  <c:v>84.75956566701137</c:v>
                </c:pt>
                <c:pt idx="288">
                  <c:v>84.79834539813856</c:v>
                </c:pt>
                <c:pt idx="289">
                  <c:v>84.83712512926575</c:v>
                </c:pt>
                <c:pt idx="290">
                  <c:v>84.87590486039295</c:v>
                </c:pt>
                <c:pt idx="291">
                  <c:v>84.91468459152014</c:v>
                </c:pt>
                <c:pt idx="292">
                  <c:v>84.95346432264733</c:v>
                </c:pt>
                <c:pt idx="293">
                  <c:v>84.99224405377453</c:v>
                </c:pt>
                <c:pt idx="294">
                  <c:v>85.0310237849017</c:v>
                </c:pt>
                <c:pt idx="295">
                  <c:v>85.06980351602891</c:v>
                </c:pt>
                <c:pt idx="296">
                  <c:v>85.1085832471561</c:v>
                </c:pt>
                <c:pt idx="297">
                  <c:v>85.1473629782833</c:v>
                </c:pt>
                <c:pt idx="298">
                  <c:v>85.18614270941049</c:v>
                </c:pt>
                <c:pt idx="299">
                  <c:v>85.22492244053768</c:v>
                </c:pt>
                <c:pt idx="300">
                  <c:v>85.26370217166487</c:v>
                </c:pt>
                <c:pt idx="301">
                  <c:v>85.30248190279207</c:v>
                </c:pt>
                <c:pt idx="302">
                  <c:v>85.34126163391925</c:v>
                </c:pt>
                <c:pt idx="303">
                  <c:v>85.38004136504645</c:v>
                </c:pt>
                <c:pt idx="304">
                  <c:v>85.41882109617364</c:v>
                </c:pt>
                <c:pt idx="305">
                  <c:v>85.45760082730083</c:v>
                </c:pt>
                <c:pt idx="306">
                  <c:v>85.49638055842803</c:v>
                </c:pt>
                <c:pt idx="307">
                  <c:v>85.53516028955522</c:v>
                </c:pt>
                <c:pt idx="308">
                  <c:v>85.57394002068241</c:v>
                </c:pt>
                <c:pt idx="309">
                  <c:v>85.61271975180961</c:v>
                </c:pt>
                <c:pt idx="310">
                  <c:v>85.6514994829368</c:v>
                </c:pt>
                <c:pt idx="311">
                  <c:v>85.69027921406399</c:v>
                </c:pt>
                <c:pt idx="312">
                  <c:v>85.72905894519118</c:v>
                </c:pt>
                <c:pt idx="313">
                  <c:v>85.76783867631837</c:v>
                </c:pt>
                <c:pt idx="314">
                  <c:v>85.80661840744557</c:v>
                </c:pt>
                <c:pt idx="315">
                  <c:v>85.84539813857276</c:v>
                </c:pt>
                <c:pt idx="316">
                  <c:v>85.88417786969995</c:v>
                </c:pt>
                <c:pt idx="317">
                  <c:v>85.92295760082714</c:v>
                </c:pt>
                <c:pt idx="318">
                  <c:v>85.96173733195434</c:v>
                </c:pt>
                <c:pt idx="319">
                  <c:v>86.00051706308153</c:v>
                </c:pt>
                <c:pt idx="320">
                  <c:v>86.03929679420872</c:v>
                </c:pt>
                <c:pt idx="321">
                  <c:v>86.07807652533592</c:v>
                </c:pt>
                <c:pt idx="322">
                  <c:v>86.11685625646311</c:v>
                </c:pt>
                <c:pt idx="323">
                  <c:v>86.1556359875903</c:v>
                </c:pt>
                <c:pt idx="324">
                  <c:v>86.1944157187175</c:v>
                </c:pt>
                <c:pt idx="325">
                  <c:v>86.23319544984468</c:v>
                </c:pt>
                <c:pt idx="326">
                  <c:v>86.27197518097188</c:v>
                </c:pt>
                <c:pt idx="327">
                  <c:v>86.31075491209907</c:v>
                </c:pt>
                <c:pt idx="328">
                  <c:v>86.34953464322626</c:v>
                </c:pt>
                <c:pt idx="329">
                  <c:v>86.38831437435346</c:v>
                </c:pt>
                <c:pt idx="330">
                  <c:v>86.42709410548065</c:v>
                </c:pt>
                <c:pt idx="331">
                  <c:v>86.46587383660784</c:v>
                </c:pt>
                <c:pt idx="332">
                  <c:v>86.50465356773503</c:v>
                </c:pt>
                <c:pt idx="333">
                  <c:v>86.54343329886222</c:v>
                </c:pt>
                <c:pt idx="334">
                  <c:v>86.58221302998941</c:v>
                </c:pt>
                <c:pt idx="335">
                  <c:v>86.62099276111661</c:v>
                </c:pt>
                <c:pt idx="336">
                  <c:v>86.6597724922438</c:v>
                </c:pt>
                <c:pt idx="337">
                  <c:v>86.698552223371</c:v>
                </c:pt>
                <c:pt idx="338">
                  <c:v>86.73733195449819</c:v>
                </c:pt>
                <c:pt idx="339">
                  <c:v>86.77611168562538</c:v>
                </c:pt>
                <c:pt idx="340">
                  <c:v>86.81489141675257</c:v>
                </c:pt>
                <c:pt idx="341">
                  <c:v>86.85367114787977</c:v>
                </c:pt>
                <c:pt idx="342">
                  <c:v>86.89245087900696</c:v>
                </c:pt>
                <c:pt idx="343">
                  <c:v>86.93123061013415</c:v>
                </c:pt>
                <c:pt idx="344">
                  <c:v>86.97001034126134</c:v>
                </c:pt>
                <c:pt idx="345">
                  <c:v>87.00879007238854</c:v>
                </c:pt>
                <c:pt idx="346">
                  <c:v>87.04756980351572</c:v>
                </c:pt>
                <c:pt idx="347">
                  <c:v>87.08634953464292</c:v>
                </c:pt>
                <c:pt idx="348">
                  <c:v>87.1251292657701</c:v>
                </c:pt>
                <c:pt idx="349">
                  <c:v>87.16390899689731</c:v>
                </c:pt>
                <c:pt idx="350">
                  <c:v>87.2026887280245</c:v>
                </c:pt>
                <c:pt idx="351">
                  <c:v>87.2414684591517</c:v>
                </c:pt>
                <c:pt idx="352">
                  <c:v>87.28024819027888</c:v>
                </c:pt>
                <c:pt idx="353">
                  <c:v>87.31902792140607</c:v>
                </c:pt>
                <c:pt idx="354">
                  <c:v>87.35780765253327</c:v>
                </c:pt>
                <c:pt idx="355">
                  <c:v>87.39658738366046</c:v>
                </c:pt>
                <c:pt idx="356">
                  <c:v>87.43536711478765</c:v>
                </c:pt>
                <c:pt idx="357">
                  <c:v>87.47414684591484</c:v>
                </c:pt>
                <c:pt idx="358">
                  <c:v>87.49999999999964</c:v>
                </c:pt>
                <c:pt idx="359">
                  <c:v>87.52585315408444</c:v>
                </c:pt>
                <c:pt idx="360">
                  <c:v>87.55170630816924</c:v>
                </c:pt>
                <c:pt idx="361">
                  <c:v>87.57755946225404</c:v>
                </c:pt>
                <c:pt idx="362">
                  <c:v>87.60341261633884</c:v>
                </c:pt>
                <c:pt idx="363">
                  <c:v>87.62926577042364</c:v>
                </c:pt>
                <c:pt idx="364">
                  <c:v>87.65511892450844</c:v>
                </c:pt>
                <c:pt idx="365">
                  <c:v>87.68097207859324</c:v>
                </c:pt>
                <c:pt idx="366">
                  <c:v>87.70682523267804</c:v>
                </c:pt>
                <c:pt idx="367">
                  <c:v>87.73267838676284</c:v>
                </c:pt>
                <c:pt idx="368">
                  <c:v>87.75853154084764</c:v>
                </c:pt>
                <c:pt idx="369">
                  <c:v>87.78438469493244</c:v>
                </c:pt>
                <c:pt idx="370">
                  <c:v>87.81023784901724</c:v>
                </c:pt>
                <c:pt idx="371">
                  <c:v>87.83609100310204</c:v>
                </c:pt>
                <c:pt idx="372">
                  <c:v>87.86194415718684</c:v>
                </c:pt>
                <c:pt idx="373">
                  <c:v>87.88779731127164</c:v>
                </c:pt>
                <c:pt idx="374">
                  <c:v>87.91365046535644</c:v>
                </c:pt>
                <c:pt idx="375">
                  <c:v>87.93950361944123</c:v>
                </c:pt>
                <c:pt idx="376">
                  <c:v>87.96535677352604</c:v>
                </c:pt>
                <c:pt idx="377">
                  <c:v>87.99120992761083</c:v>
                </c:pt>
                <c:pt idx="378">
                  <c:v>88.01706308169563</c:v>
                </c:pt>
                <c:pt idx="379">
                  <c:v>88.04291623578044</c:v>
                </c:pt>
                <c:pt idx="380">
                  <c:v>88.06876938986523</c:v>
                </c:pt>
                <c:pt idx="381">
                  <c:v>88.09462254395003</c:v>
                </c:pt>
                <c:pt idx="382">
                  <c:v>88.12047569803484</c:v>
                </c:pt>
                <c:pt idx="383">
                  <c:v>88.14632885211964</c:v>
                </c:pt>
                <c:pt idx="384">
                  <c:v>88.17218200620444</c:v>
                </c:pt>
                <c:pt idx="385">
                  <c:v>88.19803516028924</c:v>
                </c:pt>
                <c:pt idx="386">
                  <c:v>88.22388831437404</c:v>
                </c:pt>
                <c:pt idx="387">
                  <c:v>88.24974146845884</c:v>
                </c:pt>
                <c:pt idx="388">
                  <c:v>88.27559462254364</c:v>
                </c:pt>
                <c:pt idx="389">
                  <c:v>88.30144777662844</c:v>
                </c:pt>
                <c:pt idx="390">
                  <c:v>88.32730093071324</c:v>
                </c:pt>
                <c:pt idx="391">
                  <c:v>88.35315408479803</c:v>
                </c:pt>
                <c:pt idx="392">
                  <c:v>88.37900723888283</c:v>
                </c:pt>
                <c:pt idx="393">
                  <c:v>88.40486039296763</c:v>
                </c:pt>
                <c:pt idx="394">
                  <c:v>88.43071354705243</c:v>
                </c:pt>
                <c:pt idx="395">
                  <c:v>88.45656670113723</c:v>
                </c:pt>
                <c:pt idx="396">
                  <c:v>88.48241985522203</c:v>
                </c:pt>
                <c:pt idx="397">
                  <c:v>88.50827300930683</c:v>
                </c:pt>
                <c:pt idx="398">
                  <c:v>88.53412616339163</c:v>
                </c:pt>
                <c:pt idx="399">
                  <c:v>88.55997931747643</c:v>
                </c:pt>
                <c:pt idx="400">
                  <c:v>88.58583247156123</c:v>
                </c:pt>
                <c:pt idx="401">
                  <c:v>88.61168562564603</c:v>
                </c:pt>
                <c:pt idx="402">
                  <c:v>88.63753877973083</c:v>
                </c:pt>
                <c:pt idx="403">
                  <c:v>88.66339193381563</c:v>
                </c:pt>
                <c:pt idx="404">
                  <c:v>88.68924508790043</c:v>
                </c:pt>
                <c:pt idx="405">
                  <c:v>88.71509824198523</c:v>
                </c:pt>
                <c:pt idx="406">
                  <c:v>88.74095139607003</c:v>
                </c:pt>
                <c:pt idx="407">
                  <c:v>88.76680455015483</c:v>
                </c:pt>
                <c:pt idx="408">
                  <c:v>88.79265770423963</c:v>
                </c:pt>
                <c:pt idx="409">
                  <c:v>88.81851085832443</c:v>
                </c:pt>
                <c:pt idx="410">
                  <c:v>88.84436401240923</c:v>
                </c:pt>
                <c:pt idx="411">
                  <c:v>88.87021716649403</c:v>
                </c:pt>
                <c:pt idx="412">
                  <c:v>88.89607032057883</c:v>
                </c:pt>
                <c:pt idx="413">
                  <c:v>88.92192347466362</c:v>
                </c:pt>
                <c:pt idx="414">
                  <c:v>88.94777662874842</c:v>
                </c:pt>
                <c:pt idx="415">
                  <c:v>88.97362978283322</c:v>
                </c:pt>
                <c:pt idx="416">
                  <c:v>88.99948293691803</c:v>
                </c:pt>
                <c:pt idx="417">
                  <c:v>89.02533609100283</c:v>
                </c:pt>
                <c:pt idx="418">
                  <c:v>89.05118924508762</c:v>
                </c:pt>
                <c:pt idx="419">
                  <c:v>89.07704239917243</c:v>
                </c:pt>
                <c:pt idx="420">
                  <c:v>89.10289555325723</c:v>
                </c:pt>
                <c:pt idx="421">
                  <c:v>89.12874870734203</c:v>
                </c:pt>
                <c:pt idx="422">
                  <c:v>89.15460186142683</c:v>
                </c:pt>
                <c:pt idx="423">
                  <c:v>89.18045501551163</c:v>
                </c:pt>
                <c:pt idx="424">
                  <c:v>89.20630816959643</c:v>
                </c:pt>
                <c:pt idx="425">
                  <c:v>89.23216132368123</c:v>
                </c:pt>
                <c:pt idx="426">
                  <c:v>89.25801447776603</c:v>
                </c:pt>
                <c:pt idx="427">
                  <c:v>89.28386763185082</c:v>
                </c:pt>
                <c:pt idx="428">
                  <c:v>89.30972078593562</c:v>
                </c:pt>
                <c:pt idx="429">
                  <c:v>89.33557394002042</c:v>
                </c:pt>
                <c:pt idx="430">
                  <c:v>89.36142709410522</c:v>
                </c:pt>
                <c:pt idx="431">
                  <c:v>89.38728024819002</c:v>
                </c:pt>
                <c:pt idx="432">
                  <c:v>89.41313340227482</c:v>
                </c:pt>
                <c:pt idx="433">
                  <c:v>89.43898655635962</c:v>
                </c:pt>
                <c:pt idx="434">
                  <c:v>89.46483971044442</c:v>
                </c:pt>
                <c:pt idx="435">
                  <c:v>89.49069286452922</c:v>
                </c:pt>
                <c:pt idx="436">
                  <c:v>89.51654601861402</c:v>
                </c:pt>
                <c:pt idx="437">
                  <c:v>89.54239917269882</c:v>
                </c:pt>
                <c:pt idx="438">
                  <c:v>89.56825232678362</c:v>
                </c:pt>
                <c:pt idx="439">
                  <c:v>89.5941054808684</c:v>
                </c:pt>
                <c:pt idx="440">
                  <c:v>89.61995863495322</c:v>
                </c:pt>
                <c:pt idx="441">
                  <c:v>89.64581178903802</c:v>
                </c:pt>
                <c:pt idx="442">
                  <c:v>89.67166494312282</c:v>
                </c:pt>
                <c:pt idx="443">
                  <c:v>89.69751809720762</c:v>
                </c:pt>
                <c:pt idx="444">
                  <c:v>89.72337125129242</c:v>
                </c:pt>
                <c:pt idx="445">
                  <c:v>89.7492244053772</c:v>
                </c:pt>
                <c:pt idx="446">
                  <c:v>89.77507755946202</c:v>
                </c:pt>
                <c:pt idx="447">
                  <c:v>89.80093071354682</c:v>
                </c:pt>
                <c:pt idx="448">
                  <c:v>89.82678386763162</c:v>
                </c:pt>
                <c:pt idx="449">
                  <c:v>89.85263702171642</c:v>
                </c:pt>
                <c:pt idx="450">
                  <c:v>89.87849017580122</c:v>
                </c:pt>
                <c:pt idx="451">
                  <c:v>89.90434332988601</c:v>
                </c:pt>
                <c:pt idx="452">
                  <c:v>89.9301964839708</c:v>
                </c:pt>
                <c:pt idx="453">
                  <c:v>89.95604963805561</c:v>
                </c:pt>
                <c:pt idx="454">
                  <c:v>89.98190279214041</c:v>
                </c:pt>
                <c:pt idx="455">
                  <c:v>90.00775594622521</c:v>
                </c:pt>
                <c:pt idx="456">
                  <c:v>90.03360910031</c:v>
                </c:pt>
                <c:pt idx="457">
                  <c:v>90.05946225439482</c:v>
                </c:pt>
                <c:pt idx="458">
                  <c:v>90.08531540847962</c:v>
                </c:pt>
                <c:pt idx="459">
                  <c:v>90.11116856256442</c:v>
                </c:pt>
                <c:pt idx="460">
                  <c:v>90.13702171664922</c:v>
                </c:pt>
                <c:pt idx="461">
                  <c:v>90.16287487073402</c:v>
                </c:pt>
                <c:pt idx="462">
                  <c:v>90.18872802481881</c:v>
                </c:pt>
                <c:pt idx="463">
                  <c:v>90.21458117890361</c:v>
                </c:pt>
                <c:pt idx="464">
                  <c:v>90.24043433298841</c:v>
                </c:pt>
                <c:pt idx="465">
                  <c:v>90.2662874870732</c:v>
                </c:pt>
                <c:pt idx="466">
                  <c:v>90.292140641158</c:v>
                </c:pt>
                <c:pt idx="467">
                  <c:v>90.3179937952428</c:v>
                </c:pt>
                <c:pt idx="468">
                  <c:v>90.3438469493276</c:v>
                </c:pt>
                <c:pt idx="469">
                  <c:v>90.36970010341241</c:v>
                </c:pt>
                <c:pt idx="470">
                  <c:v>90.39555325749721</c:v>
                </c:pt>
                <c:pt idx="471">
                  <c:v>90.42140641158201</c:v>
                </c:pt>
                <c:pt idx="472">
                  <c:v>90.4472595656668</c:v>
                </c:pt>
                <c:pt idx="473">
                  <c:v>90.47311271975161</c:v>
                </c:pt>
                <c:pt idx="474">
                  <c:v>90.49896587383641</c:v>
                </c:pt>
                <c:pt idx="475">
                  <c:v>90.52481902792121</c:v>
                </c:pt>
                <c:pt idx="476">
                  <c:v>90.55067218200601</c:v>
                </c:pt>
                <c:pt idx="477">
                  <c:v>90.57652533609081</c:v>
                </c:pt>
                <c:pt idx="478">
                  <c:v>90.60237849017561</c:v>
                </c:pt>
                <c:pt idx="479">
                  <c:v>90.62823164426041</c:v>
                </c:pt>
                <c:pt idx="480">
                  <c:v>90.6540847983452</c:v>
                </c:pt>
                <c:pt idx="481">
                  <c:v>90.67993795243001</c:v>
                </c:pt>
                <c:pt idx="482">
                  <c:v>90.70579110651481</c:v>
                </c:pt>
                <c:pt idx="483">
                  <c:v>90.7316442605996</c:v>
                </c:pt>
                <c:pt idx="484">
                  <c:v>90.75749741468441</c:v>
                </c:pt>
                <c:pt idx="485">
                  <c:v>90.78335056876921</c:v>
                </c:pt>
                <c:pt idx="486">
                  <c:v>90.80920372285401</c:v>
                </c:pt>
                <c:pt idx="487">
                  <c:v>90.83505687693881</c:v>
                </c:pt>
                <c:pt idx="488">
                  <c:v>90.86091003102361</c:v>
                </c:pt>
                <c:pt idx="489">
                  <c:v>90.8867631851084</c:v>
                </c:pt>
                <c:pt idx="490">
                  <c:v>90.9126163391932</c:v>
                </c:pt>
                <c:pt idx="491">
                  <c:v>90.938469493278</c:v>
                </c:pt>
                <c:pt idx="492">
                  <c:v>90.9643226473628</c:v>
                </c:pt>
                <c:pt idx="493">
                  <c:v>90.9901758014476</c:v>
                </c:pt>
                <c:pt idx="494">
                  <c:v>91.0160289555324</c:v>
                </c:pt>
                <c:pt idx="495">
                  <c:v>91.0418821096172</c:v>
                </c:pt>
                <c:pt idx="496">
                  <c:v>91.067735263702</c:v>
                </c:pt>
                <c:pt idx="497">
                  <c:v>91.0935884177868</c:v>
                </c:pt>
                <c:pt idx="498">
                  <c:v>91.1194415718716</c:v>
                </c:pt>
                <c:pt idx="499">
                  <c:v>91.1452947259564</c:v>
                </c:pt>
                <c:pt idx="500">
                  <c:v>91.1711478800412</c:v>
                </c:pt>
                <c:pt idx="501">
                  <c:v>91.197001034126</c:v>
                </c:pt>
                <c:pt idx="502">
                  <c:v>91.2228541882108</c:v>
                </c:pt>
                <c:pt idx="503">
                  <c:v>91.2487073422956</c:v>
                </c:pt>
                <c:pt idx="504">
                  <c:v>91.2745604963804</c:v>
                </c:pt>
                <c:pt idx="505">
                  <c:v>91.3004136504652</c:v>
                </c:pt>
                <c:pt idx="506">
                  <c:v>91.32626680455</c:v>
                </c:pt>
                <c:pt idx="507">
                  <c:v>91.3521199586348</c:v>
                </c:pt>
                <c:pt idx="508">
                  <c:v>91.3779731127196</c:v>
                </c:pt>
                <c:pt idx="509">
                  <c:v>91.4038262668044</c:v>
                </c:pt>
                <c:pt idx="510">
                  <c:v>91.4296794208892</c:v>
                </c:pt>
                <c:pt idx="511">
                  <c:v>91.455532574974</c:v>
                </c:pt>
                <c:pt idx="512">
                  <c:v>91.4813857290588</c:v>
                </c:pt>
                <c:pt idx="513">
                  <c:v>91.5072388831436</c:v>
                </c:pt>
                <c:pt idx="514">
                  <c:v>91.5330920372284</c:v>
                </c:pt>
                <c:pt idx="515">
                  <c:v>91.5589451913132</c:v>
                </c:pt>
                <c:pt idx="516">
                  <c:v>91.584798345398</c:v>
                </c:pt>
                <c:pt idx="517">
                  <c:v>91.6106514994828</c:v>
                </c:pt>
                <c:pt idx="518">
                  <c:v>91.6365046535676</c:v>
                </c:pt>
                <c:pt idx="519">
                  <c:v>91.6623578076524</c:v>
                </c:pt>
                <c:pt idx="520">
                  <c:v>91.6882109617372</c:v>
                </c:pt>
                <c:pt idx="521">
                  <c:v>91.714064115822</c:v>
                </c:pt>
                <c:pt idx="522">
                  <c:v>91.7399172699068</c:v>
                </c:pt>
                <c:pt idx="523">
                  <c:v>91.7657704239916</c:v>
                </c:pt>
                <c:pt idx="524">
                  <c:v>91.7916235780764</c:v>
                </c:pt>
                <c:pt idx="525">
                  <c:v>91.8174767321612</c:v>
                </c:pt>
                <c:pt idx="526">
                  <c:v>91.843329886246</c:v>
                </c:pt>
                <c:pt idx="527">
                  <c:v>91.8691830403308</c:v>
                </c:pt>
                <c:pt idx="528">
                  <c:v>91.8950361944156</c:v>
                </c:pt>
                <c:pt idx="529">
                  <c:v>91.9208893485004</c:v>
                </c:pt>
                <c:pt idx="530">
                  <c:v>91.9467425025852</c:v>
                </c:pt>
                <c:pt idx="531">
                  <c:v>91.97259565666999</c:v>
                </c:pt>
                <c:pt idx="532">
                  <c:v>91.99844881075479</c:v>
                </c:pt>
                <c:pt idx="533">
                  <c:v>92.02430196483959</c:v>
                </c:pt>
                <c:pt idx="534">
                  <c:v>92.05015511892439</c:v>
                </c:pt>
                <c:pt idx="535">
                  <c:v>92.07600827300919</c:v>
                </c:pt>
                <c:pt idx="536">
                  <c:v>92.10186142709399</c:v>
                </c:pt>
                <c:pt idx="537">
                  <c:v>92.1277145811788</c:v>
                </c:pt>
                <c:pt idx="538">
                  <c:v>92.15356773526359</c:v>
                </c:pt>
                <c:pt idx="539">
                  <c:v>92.1794208893484</c:v>
                </c:pt>
                <c:pt idx="540">
                  <c:v>92.20527404343319</c:v>
                </c:pt>
                <c:pt idx="541">
                  <c:v>92.231127197518</c:v>
                </c:pt>
                <c:pt idx="542">
                  <c:v>92.25698035160279</c:v>
                </c:pt>
                <c:pt idx="543">
                  <c:v>92.28283350568759</c:v>
                </c:pt>
                <c:pt idx="544">
                  <c:v>92.3086866597724</c:v>
                </c:pt>
                <c:pt idx="545">
                  <c:v>92.33453981385719</c:v>
                </c:pt>
                <c:pt idx="546">
                  <c:v>92.36039296794199</c:v>
                </c:pt>
                <c:pt idx="547">
                  <c:v>92.38624612202679</c:v>
                </c:pt>
                <c:pt idx="548">
                  <c:v>92.4120992761116</c:v>
                </c:pt>
                <c:pt idx="549">
                  <c:v>92.43795243019638</c:v>
                </c:pt>
                <c:pt idx="550">
                  <c:v>92.46380558428118</c:v>
                </c:pt>
                <c:pt idx="551">
                  <c:v>92.48965873836598</c:v>
                </c:pt>
                <c:pt idx="552">
                  <c:v>92.51551189245079</c:v>
                </c:pt>
                <c:pt idx="553">
                  <c:v>92.54136504653558</c:v>
                </c:pt>
                <c:pt idx="554">
                  <c:v>92.56721820062038</c:v>
                </c:pt>
                <c:pt idx="555">
                  <c:v>92.59307135470519</c:v>
                </c:pt>
                <c:pt idx="556">
                  <c:v>92.61892450878999</c:v>
                </c:pt>
                <c:pt idx="557">
                  <c:v>92.64477766287479</c:v>
                </c:pt>
                <c:pt idx="558">
                  <c:v>92.67063081695959</c:v>
                </c:pt>
                <c:pt idx="559">
                  <c:v>92.69648397104438</c:v>
                </c:pt>
                <c:pt idx="560">
                  <c:v>92.72233712512919</c:v>
                </c:pt>
                <c:pt idx="561">
                  <c:v>92.74819027921398</c:v>
                </c:pt>
                <c:pt idx="562">
                  <c:v>92.77404343329878</c:v>
                </c:pt>
                <c:pt idx="563">
                  <c:v>92.79989658738358</c:v>
                </c:pt>
                <c:pt idx="564">
                  <c:v>92.82574974146839</c:v>
                </c:pt>
                <c:pt idx="565">
                  <c:v>92.85160289555319</c:v>
                </c:pt>
                <c:pt idx="566">
                  <c:v>92.87745604963798</c:v>
                </c:pt>
                <c:pt idx="567">
                  <c:v>92.90330920372278</c:v>
                </c:pt>
                <c:pt idx="568">
                  <c:v>92.92916235780758</c:v>
                </c:pt>
                <c:pt idx="569">
                  <c:v>92.95501551189238</c:v>
                </c:pt>
                <c:pt idx="570">
                  <c:v>92.98086866597718</c:v>
                </c:pt>
                <c:pt idx="571">
                  <c:v>93.00672182006198</c:v>
                </c:pt>
                <c:pt idx="572">
                  <c:v>93.03257497414678</c:v>
                </c:pt>
                <c:pt idx="573">
                  <c:v>93.04550155118918</c:v>
                </c:pt>
                <c:pt idx="574">
                  <c:v>93.05842812823157</c:v>
                </c:pt>
                <c:pt idx="575">
                  <c:v>93.07135470527396</c:v>
                </c:pt>
                <c:pt idx="576">
                  <c:v>93.08428128231635</c:v>
                </c:pt>
                <c:pt idx="577">
                  <c:v>93.09720785935874</c:v>
                </c:pt>
                <c:pt idx="578">
                  <c:v>93.11013443640114</c:v>
                </c:pt>
                <c:pt idx="579">
                  <c:v>93.12306101344353</c:v>
                </c:pt>
                <c:pt idx="580">
                  <c:v>93.13598759048593</c:v>
                </c:pt>
                <c:pt idx="581">
                  <c:v>93.14891416752832</c:v>
                </c:pt>
                <c:pt idx="582">
                  <c:v>93.16184074457071</c:v>
                </c:pt>
                <c:pt idx="583">
                  <c:v>93.1747673216131</c:v>
                </c:pt>
                <c:pt idx="584">
                  <c:v>93.1876938986555</c:v>
                </c:pt>
                <c:pt idx="585">
                  <c:v>93.20062047569788</c:v>
                </c:pt>
                <c:pt idx="586">
                  <c:v>93.21354705274028</c:v>
                </c:pt>
                <c:pt idx="587">
                  <c:v>93.22647362978267</c:v>
                </c:pt>
                <c:pt idx="588">
                  <c:v>93.23940020682507</c:v>
                </c:pt>
                <c:pt idx="589">
                  <c:v>93.25232678386745</c:v>
                </c:pt>
                <c:pt idx="590">
                  <c:v>93.26525336090985</c:v>
                </c:pt>
                <c:pt idx="591">
                  <c:v>93.27817993795225</c:v>
                </c:pt>
                <c:pt idx="592">
                  <c:v>93.29110651499464</c:v>
                </c:pt>
                <c:pt idx="593">
                  <c:v>93.30403309203703</c:v>
                </c:pt>
                <c:pt idx="594">
                  <c:v>93.3169596690794</c:v>
                </c:pt>
                <c:pt idx="595">
                  <c:v>93.32988624612182</c:v>
                </c:pt>
                <c:pt idx="596">
                  <c:v>93.34281282316421</c:v>
                </c:pt>
                <c:pt idx="597">
                  <c:v>93.3557394002066</c:v>
                </c:pt>
                <c:pt idx="598">
                  <c:v>93.368665977249</c:v>
                </c:pt>
                <c:pt idx="599">
                  <c:v>93.38159255429139</c:v>
                </c:pt>
                <c:pt idx="600">
                  <c:v>93.39451913133378</c:v>
                </c:pt>
                <c:pt idx="601">
                  <c:v>93.40744570837617</c:v>
                </c:pt>
                <c:pt idx="602">
                  <c:v>93.42037228541857</c:v>
                </c:pt>
                <c:pt idx="603">
                  <c:v>93.43329886246096</c:v>
                </c:pt>
                <c:pt idx="604">
                  <c:v>93.44622543950335</c:v>
                </c:pt>
                <c:pt idx="605">
                  <c:v>93.45915201654574</c:v>
                </c:pt>
                <c:pt idx="606">
                  <c:v>93.47207859358814</c:v>
                </c:pt>
                <c:pt idx="607">
                  <c:v>93.48500517063053</c:v>
                </c:pt>
                <c:pt idx="608">
                  <c:v>93.49793174767292</c:v>
                </c:pt>
                <c:pt idx="609">
                  <c:v>93.51085832471531</c:v>
                </c:pt>
                <c:pt idx="610">
                  <c:v>93.52378490175771</c:v>
                </c:pt>
                <c:pt idx="611">
                  <c:v>93.5367114788001</c:v>
                </c:pt>
                <c:pt idx="612">
                  <c:v>93.5496380558425</c:v>
                </c:pt>
                <c:pt idx="613">
                  <c:v>93.56256463288489</c:v>
                </c:pt>
                <c:pt idx="614">
                  <c:v>93.57549120992728</c:v>
                </c:pt>
                <c:pt idx="615">
                  <c:v>93.58841778696967</c:v>
                </c:pt>
                <c:pt idx="616">
                  <c:v>93.60134436401206</c:v>
                </c:pt>
                <c:pt idx="617">
                  <c:v>93.61427094105445</c:v>
                </c:pt>
                <c:pt idx="618">
                  <c:v>93.62719751809685</c:v>
                </c:pt>
                <c:pt idx="619">
                  <c:v>93.64012409513924</c:v>
                </c:pt>
                <c:pt idx="620">
                  <c:v>93.65305067218164</c:v>
                </c:pt>
                <c:pt idx="621">
                  <c:v>93.66597724922403</c:v>
                </c:pt>
                <c:pt idx="622">
                  <c:v>93.67890382626642</c:v>
                </c:pt>
                <c:pt idx="623">
                  <c:v>93.69183040330881</c:v>
                </c:pt>
                <c:pt idx="624">
                  <c:v>93.7047569803512</c:v>
                </c:pt>
                <c:pt idx="625">
                  <c:v>93.7176835573936</c:v>
                </c:pt>
                <c:pt idx="626">
                  <c:v>93.73061013443599</c:v>
                </c:pt>
                <c:pt idx="627">
                  <c:v>93.74353671147838</c:v>
                </c:pt>
                <c:pt idx="628">
                  <c:v>93.75646328852077</c:v>
                </c:pt>
                <c:pt idx="629">
                  <c:v>93.76938986556317</c:v>
                </c:pt>
                <c:pt idx="630">
                  <c:v>93.78231644260556</c:v>
                </c:pt>
                <c:pt idx="631">
                  <c:v>93.79524301964795</c:v>
                </c:pt>
                <c:pt idx="632">
                  <c:v>93.80816959669035</c:v>
                </c:pt>
                <c:pt idx="633">
                  <c:v>93.82109617373274</c:v>
                </c:pt>
                <c:pt idx="634">
                  <c:v>93.83402275077513</c:v>
                </c:pt>
                <c:pt idx="635">
                  <c:v>93.84694932781752</c:v>
                </c:pt>
                <c:pt idx="636">
                  <c:v>93.85987590485992</c:v>
                </c:pt>
                <c:pt idx="637">
                  <c:v>93.87280248190231</c:v>
                </c:pt>
                <c:pt idx="638">
                  <c:v>93.8857290589447</c:v>
                </c:pt>
                <c:pt idx="639">
                  <c:v>93.8986556359871</c:v>
                </c:pt>
                <c:pt idx="640">
                  <c:v>93.91158221302949</c:v>
                </c:pt>
                <c:pt idx="641">
                  <c:v>93.92450879007188</c:v>
                </c:pt>
                <c:pt idx="642">
                  <c:v>93.93743536711427</c:v>
                </c:pt>
                <c:pt idx="643">
                  <c:v>93.95036194415667</c:v>
                </c:pt>
                <c:pt idx="644">
                  <c:v>93.96328852119906</c:v>
                </c:pt>
                <c:pt idx="645">
                  <c:v>93.97621509824145</c:v>
                </c:pt>
                <c:pt idx="646">
                  <c:v>93.98914167528384</c:v>
                </c:pt>
                <c:pt idx="647">
                  <c:v>94.00206825232624</c:v>
                </c:pt>
                <c:pt idx="648">
                  <c:v>94.01499482936863</c:v>
                </c:pt>
                <c:pt idx="649">
                  <c:v>94.02792140641102</c:v>
                </c:pt>
                <c:pt idx="650">
                  <c:v>94.04084798345342</c:v>
                </c:pt>
                <c:pt idx="651">
                  <c:v>94.05377456049581</c:v>
                </c:pt>
                <c:pt idx="652">
                  <c:v>94.0667011375382</c:v>
                </c:pt>
                <c:pt idx="653">
                  <c:v>94.0796277145806</c:v>
                </c:pt>
                <c:pt idx="654">
                  <c:v>94.09255429162298</c:v>
                </c:pt>
                <c:pt idx="655">
                  <c:v>94.10548086866538</c:v>
                </c:pt>
                <c:pt idx="656">
                  <c:v>94.11840744570777</c:v>
                </c:pt>
                <c:pt idx="657">
                  <c:v>94.13133402275017</c:v>
                </c:pt>
                <c:pt idx="658">
                  <c:v>94.14426059979255</c:v>
                </c:pt>
                <c:pt idx="659">
                  <c:v>94.15718717683495</c:v>
                </c:pt>
                <c:pt idx="660">
                  <c:v>94.17011375387734</c:v>
                </c:pt>
                <c:pt idx="661">
                  <c:v>94.18304033091974</c:v>
                </c:pt>
                <c:pt idx="662">
                  <c:v>94.19596690796213</c:v>
                </c:pt>
                <c:pt idx="663">
                  <c:v>94.20889348500452</c:v>
                </c:pt>
                <c:pt idx="664">
                  <c:v>94.22182006204691</c:v>
                </c:pt>
                <c:pt idx="665">
                  <c:v>94.23474663908931</c:v>
                </c:pt>
                <c:pt idx="666">
                  <c:v>94.2476732161317</c:v>
                </c:pt>
                <c:pt idx="667">
                  <c:v>94.2605997931741</c:v>
                </c:pt>
                <c:pt idx="668">
                  <c:v>94.27352637021648</c:v>
                </c:pt>
                <c:pt idx="669">
                  <c:v>94.28645294725888</c:v>
                </c:pt>
                <c:pt idx="670">
                  <c:v>94.29937952430127</c:v>
                </c:pt>
                <c:pt idx="671">
                  <c:v>94.31230610134367</c:v>
                </c:pt>
                <c:pt idx="672">
                  <c:v>94.32523267838606</c:v>
                </c:pt>
                <c:pt idx="673">
                  <c:v>94.33815925542845</c:v>
                </c:pt>
                <c:pt idx="674">
                  <c:v>94.35108583247084</c:v>
                </c:pt>
                <c:pt idx="675">
                  <c:v>94.36401240951323</c:v>
                </c:pt>
                <c:pt idx="676">
                  <c:v>94.37693898655563</c:v>
                </c:pt>
                <c:pt idx="677">
                  <c:v>94.38986556359802</c:v>
                </c:pt>
                <c:pt idx="678">
                  <c:v>94.40279214064041</c:v>
                </c:pt>
                <c:pt idx="679">
                  <c:v>94.41571871768281</c:v>
                </c:pt>
                <c:pt idx="680">
                  <c:v>94.4286452947252</c:v>
                </c:pt>
                <c:pt idx="681">
                  <c:v>94.4415718717676</c:v>
                </c:pt>
                <c:pt idx="682">
                  <c:v>94.45449844880998</c:v>
                </c:pt>
                <c:pt idx="683">
                  <c:v>94.46742502585237</c:v>
                </c:pt>
                <c:pt idx="684">
                  <c:v>94.48035160289477</c:v>
                </c:pt>
                <c:pt idx="685">
                  <c:v>94.49327817993716</c:v>
                </c:pt>
                <c:pt idx="686">
                  <c:v>94.50620475697955</c:v>
                </c:pt>
                <c:pt idx="687">
                  <c:v>94.51913133402195</c:v>
                </c:pt>
                <c:pt idx="688">
                  <c:v>94.53205791106434</c:v>
                </c:pt>
                <c:pt idx="689">
                  <c:v>94.54498448810673</c:v>
                </c:pt>
                <c:pt idx="690">
                  <c:v>94.55791106514912</c:v>
                </c:pt>
                <c:pt idx="691">
                  <c:v>94.57083764219152</c:v>
                </c:pt>
                <c:pt idx="692">
                  <c:v>94.58376421923391</c:v>
                </c:pt>
                <c:pt idx="693">
                  <c:v>94.5966907962763</c:v>
                </c:pt>
                <c:pt idx="694">
                  <c:v>94.6096173733187</c:v>
                </c:pt>
                <c:pt idx="695">
                  <c:v>94.62254395036109</c:v>
                </c:pt>
                <c:pt idx="696">
                  <c:v>94.63547052740348</c:v>
                </c:pt>
                <c:pt idx="697">
                  <c:v>94.64839710444588</c:v>
                </c:pt>
                <c:pt idx="698">
                  <c:v>94.66132368148826</c:v>
                </c:pt>
                <c:pt idx="699">
                  <c:v>94.67425025853066</c:v>
                </c:pt>
                <c:pt idx="700">
                  <c:v>94.68717683557306</c:v>
                </c:pt>
                <c:pt idx="701">
                  <c:v>94.70010341261544</c:v>
                </c:pt>
                <c:pt idx="702">
                  <c:v>94.71302998965784</c:v>
                </c:pt>
                <c:pt idx="703">
                  <c:v>94.72595656670023</c:v>
                </c:pt>
                <c:pt idx="704">
                  <c:v>94.73888314374263</c:v>
                </c:pt>
                <c:pt idx="705">
                  <c:v>94.75180972078501</c:v>
                </c:pt>
                <c:pt idx="706">
                  <c:v>94.76473629782741</c:v>
                </c:pt>
                <c:pt idx="707">
                  <c:v>94.7776628748698</c:v>
                </c:pt>
                <c:pt idx="708">
                  <c:v>94.7905894519122</c:v>
                </c:pt>
                <c:pt idx="709">
                  <c:v>94.80351602895459</c:v>
                </c:pt>
                <c:pt idx="710">
                  <c:v>94.81644260599698</c:v>
                </c:pt>
                <c:pt idx="711">
                  <c:v>94.82936918303938</c:v>
                </c:pt>
                <c:pt idx="712">
                  <c:v>94.84229576008177</c:v>
                </c:pt>
                <c:pt idx="713">
                  <c:v>94.85522233712416</c:v>
                </c:pt>
                <c:pt idx="714">
                  <c:v>94.86814891416655</c:v>
                </c:pt>
                <c:pt idx="715">
                  <c:v>94.88107549120894</c:v>
                </c:pt>
                <c:pt idx="716">
                  <c:v>94.89400206825134</c:v>
                </c:pt>
                <c:pt idx="717">
                  <c:v>94.90692864529373</c:v>
                </c:pt>
                <c:pt idx="718">
                  <c:v>94.91985522233612</c:v>
                </c:pt>
                <c:pt idx="719">
                  <c:v>94.93278179937851</c:v>
                </c:pt>
                <c:pt idx="720">
                  <c:v>94.94570837642091</c:v>
                </c:pt>
                <c:pt idx="721">
                  <c:v>94.9586349534633</c:v>
                </c:pt>
                <c:pt idx="722">
                  <c:v>94.9715615305057</c:v>
                </c:pt>
                <c:pt idx="723">
                  <c:v>94.98448810754809</c:v>
                </c:pt>
                <c:pt idx="724">
                  <c:v>94.99741468459048</c:v>
                </c:pt>
                <c:pt idx="725">
                  <c:v>95.01034126163287</c:v>
                </c:pt>
                <c:pt idx="726">
                  <c:v>95.02326783867527</c:v>
                </c:pt>
                <c:pt idx="727">
                  <c:v>95.03619441571765</c:v>
                </c:pt>
                <c:pt idx="728">
                  <c:v>95.04912099276005</c:v>
                </c:pt>
                <c:pt idx="729">
                  <c:v>95.06204756980244</c:v>
                </c:pt>
                <c:pt idx="730">
                  <c:v>95.07497414684484</c:v>
                </c:pt>
                <c:pt idx="731">
                  <c:v>95.08790072388723</c:v>
                </c:pt>
                <c:pt idx="732">
                  <c:v>95.10082730092962</c:v>
                </c:pt>
                <c:pt idx="733">
                  <c:v>95.11375387797201</c:v>
                </c:pt>
                <c:pt idx="734">
                  <c:v>95.12668045501441</c:v>
                </c:pt>
                <c:pt idx="735">
                  <c:v>95.1396070320568</c:v>
                </c:pt>
                <c:pt idx="736">
                  <c:v>95.15253360909919</c:v>
                </c:pt>
                <c:pt idx="737">
                  <c:v>95.16546018614159</c:v>
                </c:pt>
                <c:pt idx="738">
                  <c:v>95.17838676318398</c:v>
                </c:pt>
                <c:pt idx="739">
                  <c:v>95.19131334022637</c:v>
                </c:pt>
                <c:pt idx="740">
                  <c:v>95.20423991726876</c:v>
                </c:pt>
                <c:pt idx="741">
                  <c:v>95.21716649431115</c:v>
                </c:pt>
                <c:pt idx="742">
                  <c:v>95.23009307135355</c:v>
                </c:pt>
                <c:pt idx="743">
                  <c:v>95.24301964839594</c:v>
                </c:pt>
                <c:pt idx="744">
                  <c:v>95.25594622543834</c:v>
                </c:pt>
                <c:pt idx="745">
                  <c:v>95.26887280248073</c:v>
                </c:pt>
                <c:pt idx="746">
                  <c:v>95.28179937952312</c:v>
                </c:pt>
                <c:pt idx="747">
                  <c:v>95.29472595656551</c:v>
                </c:pt>
                <c:pt idx="748">
                  <c:v>95.30765253360791</c:v>
                </c:pt>
                <c:pt idx="749">
                  <c:v>95.3205791106503</c:v>
                </c:pt>
                <c:pt idx="750">
                  <c:v>95.3335056876927</c:v>
                </c:pt>
                <c:pt idx="751">
                  <c:v>95.34643226473508</c:v>
                </c:pt>
                <c:pt idx="752">
                  <c:v>95.35935884177748</c:v>
                </c:pt>
                <c:pt idx="753">
                  <c:v>95.37228541881987</c:v>
                </c:pt>
                <c:pt idx="754">
                  <c:v>95.38521199586226</c:v>
                </c:pt>
                <c:pt idx="755">
                  <c:v>95.39813857290466</c:v>
                </c:pt>
                <c:pt idx="756">
                  <c:v>95.41106514994704</c:v>
                </c:pt>
                <c:pt idx="757">
                  <c:v>95.42399172698944</c:v>
                </c:pt>
                <c:pt idx="758">
                  <c:v>95.43691830403183</c:v>
                </c:pt>
                <c:pt idx="759">
                  <c:v>95.44984488107422</c:v>
                </c:pt>
                <c:pt idx="760">
                  <c:v>95.46277145811662</c:v>
                </c:pt>
                <c:pt idx="761">
                  <c:v>95.47569803515901</c:v>
                </c:pt>
                <c:pt idx="762">
                  <c:v>95.4886246122014</c:v>
                </c:pt>
                <c:pt idx="763">
                  <c:v>95.5015511892438</c:v>
                </c:pt>
                <c:pt idx="764">
                  <c:v>95.51447776628619</c:v>
                </c:pt>
                <c:pt idx="765">
                  <c:v>95.52740434332858</c:v>
                </c:pt>
                <c:pt idx="766">
                  <c:v>95.54033092037097</c:v>
                </c:pt>
                <c:pt idx="767">
                  <c:v>95.55325749741337</c:v>
                </c:pt>
                <c:pt idx="768">
                  <c:v>95.56618407445576</c:v>
                </c:pt>
                <c:pt idx="769">
                  <c:v>95.57911065149815</c:v>
                </c:pt>
                <c:pt idx="770">
                  <c:v>95.59203722854055</c:v>
                </c:pt>
                <c:pt idx="771">
                  <c:v>95.60496380558294</c:v>
                </c:pt>
                <c:pt idx="772">
                  <c:v>95.61789038262533</c:v>
                </c:pt>
                <c:pt idx="773">
                  <c:v>95.63081695966773</c:v>
                </c:pt>
                <c:pt idx="774">
                  <c:v>95.64374353671012</c:v>
                </c:pt>
                <c:pt idx="775">
                  <c:v>95.65667011375251</c:v>
                </c:pt>
                <c:pt idx="776">
                  <c:v>95.6695966907949</c:v>
                </c:pt>
                <c:pt idx="777">
                  <c:v>95.6825232678373</c:v>
                </c:pt>
                <c:pt idx="778">
                  <c:v>95.69544984487969</c:v>
                </c:pt>
                <c:pt idx="779">
                  <c:v>95.70837642192208</c:v>
                </c:pt>
                <c:pt idx="780">
                  <c:v>95.72130299896448</c:v>
                </c:pt>
                <c:pt idx="781">
                  <c:v>95.73422957600686</c:v>
                </c:pt>
                <c:pt idx="782">
                  <c:v>95.74715615304926</c:v>
                </c:pt>
                <c:pt idx="783">
                  <c:v>95.76008273009165</c:v>
                </c:pt>
                <c:pt idx="784">
                  <c:v>95.77300930713405</c:v>
                </c:pt>
                <c:pt idx="785">
                  <c:v>95.78593588417644</c:v>
                </c:pt>
                <c:pt idx="786">
                  <c:v>95.79886246121883</c:v>
                </c:pt>
                <c:pt idx="787">
                  <c:v>95.81178903826122</c:v>
                </c:pt>
                <c:pt idx="788">
                  <c:v>95.82471561530361</c:v>
                </c:pt>
                <c:pt idx="789">
                  <c:v>95.83764219234601</c:v>
                </c:pt>
                <c:pt idx="790">
                  <c:v>95.8505687693884</c:v>
                </c:pt>
                <c:pt idx="791">
                  <c:v>95.8634953464308</c:v>
                </c:pt>
                <c:pt idx="792">
                  <c:v>95.87642192347319</c:v>
                </c:pt>
                <c:pt idx="793">
                  <c:v>95.88934850051558</c:v>
                </c:pt>
                <c:pt idx="794">
                  <c:v>95.90227507755797</c:v>
                </c:pt>
                <c:pt idx="795">
                  <c:v>95.91520165460036</c:v>
                </c:pt>
                <c:pt idx="796">
                  <c:v>95.92812823164275</c:v>
                </c:pt>
                <c:pt idx="797">
                  <c:v>95.94105480868515</c:v>
                </c:pt>
                <c:pt idx="798">
                  <c:v>95.95398138572754</c:v>
                </c:pt>
                <c:pt idx="799">
                  <c:v>95.96690796276994</c:v>
                </c:pt>
                <c:pt idx="800">
                  <c:v>95.97983453981233</c:v>
                </c:pt>
                <c:pt idx="801">
                  <c:v>95.99276111685472</c:v>
                </c:pt>
                <c:pt idx="802">
                  <c:v>96.00568769389711</c:v>
                </c:pt>
                <c:pt idx="803">
                  <c:v>96.0186142709395</c:v>
                </c:pt>
                <c:pt idx="804">
                  <c:v>96.0315408479819</c:v>
                </c:pt>
                <c:pt idx="805">
                  <c:v>96.0444674250243</c:v>
                </c:pt>
                <c:pt idx="806">
                  <c:v>96.05739400206669</c:v>
                </c:pt>
                <c:pt idx="807">
                  <c:v>96.07032057910908</c:v>
                </c:pt>
                <c:pt idx="808">
                  <c:v>96.08324715615147</c:v>
                </c:pt>
                <c:pt idx="809">
                  <c:v>96.09617373319386</c:v>
                </c:pt>
                <c:pt idx="810">
                  <c:v>96.10910031023626</c:v>
                </c:pt>
                <c:pt idx="811">
                  <c:v>96.12202688727865</c:v>
                </c:pt>
                <c:pt idx="812">
                  <c:v>96.13495346432104</c:v>
                </c:pt>
                <c:pt idx="813">
                  <c:v>96.14788004136343</c:v>
                </c:pt>
                <c:pt idx="814">
                  <c:v>96.16080661840583</c:v>
                </c:pt>
                <c:pt idx="815">
                  <c:v>96.17373319544822</c:v>
                </c:pt>
                <c:pt idx="816">
                  <c:v>96.18665977249061</c:v>
                </c:pt>
                <c:pt idx="817">
                  <c:v>96.19958634953301</c:v>
                </c:pt>
                <c:pt idx="818">
                  <c:v>96.2125129265754</c:v>
                </c:pt>
                <c:pt idx="819">
                  <c:v>96.22543950361779</c:v>
                </c:pt>
                <c:pt idx="820">
                  <c:v>96.23836608066018</c:v>
                </c:pt>
                <c:pt idx="821">
                  <c:v>96.25129265770257</c:v>
                </c:pt>
                <c:pt idx="822">
                  <c:v>96.26421923474497</c:v>
                </c:pt>
                <c:pt idx="823">
                  <c:v>96.27714581178736</c:v>
                </c:pt>
                <c:pt idx="824">
                  <c:v>96.29007238882976</c:v>
                </c:pt>
                <c:pt idx="825">
                  <c:v>96.30299896587214</c:v>
                </c:pt>
                <c:pt idx="826">
                  <c:v>96.31592554291454</c:v>
                </c:pt>
                <c:pt idx="827">
                  <c:v>96.32885211995693</c:v>
                </c:pt>
                <c:pt idx="828">
                  <c:v>96.34177869699933</c:v>
                </c:pt>
                <c:pt idx="829">
                  <c:v>96.35470527404172</c:v>
                </c:pt>
                <c:pt idx="830">
                  <c:v>96.36763185108411</c:v>
                </c:pt>
                <c:pt idx="831">
                  <c:v>96.38055842812651</c:v>
                </c:pt>
                <c:pt idx="832">
                  <c:v>96.3934850051689</c:v>
                </c:pt>
                <c:pt idx="833">
                  <c:v>96.4064115822113</c:v>
                </c:pt>
                <c:pt idx="834">
                  <c:v>96.41933815925368</c:v>
                </c:pt>
                <c:pt idx="835">
                  <c:v>96.43226473629607</c:v>
                </c:pt>
                <c:pt idx="836">
                  <c:v>96.44519131333847</c:v>
                </c:pt>
                <c:pt idx="837">
                  <c:v>96.45811789038086</c:v>
                </c:pt>
                <c:pt idx="838">
                  <c:v>96.47104446742325</c:v>
                </c:pt>
                <c:pt idx="839">
                  <c:v>96.48397104446565</c:v>
                </c:pt>
                <c:pt idx="840">
                  <c:v>96.49689762150804</c:v>
                </c:pt>
                <c:pt idx="841">
                  <c:v>96.50982419855043</c:v>
                </c:pt>
                <c:pt idx="842">
                  <c:v>96.52275077559283</c:v>
                </c:pt>
                <c:pt idx="843">
                  <c:v>96.53567735263522</c:v>
                </c:pt>
                <c:pt idx="844">
                  <c:v>96.5486039296776</c:v>
                </c:pt>
                <c:pt idx="845">
                  <c:v>96.56153050672</c:v>
                </c:pt>
                <c:pt idx="846">
                  <c:v>96.5744570837624</c:v>
                </c:pt>
                <c:pt idx="847">
                  <c:v>96.58738366080478</c:v>
                </c:pt>
                <c:pt idx="848">
                  <c:v>96.60031023784718</c:v>
                </c:pt>
                <c:pt idx="849">
                  <c:v>96.61323681488957</c:v>
                </c:pt>
                <c:pt idx="850">
                  <c:v>96.62616339193197</c:v>
                </c:pt>
                <c:pt idx="851">
                  <c:v>96.63908996897436</c:v>
                </c:pt>
                <c:pt idx="852">
                  <c:v>96.65201654601675</c:v>
                </c:pt>
                <c:pt idx="853">
                  <c:v>96.66494312305915</c:v>
                </c:pt>
                <c:pt idx="854">
                  <c:v>96.67786970010154</c:v>
                </c:pt>
                <c:pt idx="855">
                  <c:v>96.69079627714393</c:v>
                </c:pt>
                <c:pt idx="856">
                  <c:v>96.70372285418632</c:v>
                </c:pt>
                <c:pt idx="857">
                  <c:v>96.7166494312287</c:v>
                </c:pt>
                <c:pt idx="858">
                  <c:v>96.72957600827111</c:v>
                </c:pt>
                <c:pt idx="859">
                  <c:v>96.7425025853135</c:v>
                </c:pt>
                <c:pt idx="860">
                  <c:v>96.7554291623559</c:v>
                </c:pt>
                <c:pt idx="861">
                  <c:v>96.76835573939828</c:v>
                </c:pt>
                <c:pt idx="862">
                  <c:v>96.78128231644068</c:v>
                </c:pt>
                <c:pt idx="863">
                  <c:v>96.79420889348307</c:v>
                </c:pt>
                <c:pt idx="864">
                  <c:v>96.80713547052547</c:v>
                </c:pt>
                <c:pt idx="865">
                  <c:v>96.82006204756786</c:v>
                </c:pt>
                <c:pt idx="866">
                  <c:v>96.83298862461025</c:v>
                </c:pt>
                <c:pt idx="867">
                  <c:v>96.84591520165264</c:v>
                </c:pt>
                <c:pt idx="868">
                  <c:v>96.85884177869504</c:v>
                </c:pt>
                <c:pt idx="869">
                  <c:v>96.87176835573743</c:v>
                </c:pt>
                <c:pt idx="870">
                  <c:v>96.88469493277982</c:v>
                </c:pt>
                <c:pt idx="871">
                  <c:v>96.8976215098222</c:v>
                </c:pt>
                <c:pt idx="872">
                  <c:v>96.91054808686461</c:v>
                </c:pt>
                <c:pt idx="873">
                  <c:v>96.923474663907</c:v>
                </c:pt>
                <c:pt idx="874">
                  <c:v>96.9364012409494</c:v>
                </c:pt>
                <c:pt idx="875">
                  <c:v>96.94932781799179</c:v>
                </c:pt>
                <c:pt idx="876">
                  <c:v>96.96225439503417</c:v>
                </c:pt>
                <c:pt idx="877">
                  <c:v>96.97518097207657</c:v>
                </c:pt>
                <c:pt idx="878">
                  <c:v>96.98810754911896</c:v>
                </c:pt>
                <c:pt idx="879">
                  <c:v>97.00103412616136</c:v>
                </c:pt>
                <c:pt idx="880">
                  <c:v>97.01396070320375</c:v>
                </c:pt>
                <c:pt idx="881">
                  <c:v>97.02688728024614</c:v>
                </c:pt>
                <c:pt idx="882">
                  <c:v>97.03981385728854</c:v>
                </c:pt>
                <c:pt idx="883">
                  <c:v>97.05274043433093</c:v>
                </c:pt>
                <c:pt idx="884">
                  <c:v>97.06566701137332</c:v>
                </c:pt>
                <c:pt idx="885">
                  <c:v>97.07859358841571</c:v>
                </c:pt>
                <c:pt idx="886">
                  <c:v>97.0915201654581</c:v>
                </c:pt>
                <c:pt idx="887">
                  <c:v>97.1044467425005</c:v>
                </c:pt>
                <c:pt idx="888">
                  <c:v>97.11737331954289</c:v>
                </c:pt>
                <c:pt idx="889">
                  <c:v>97.13029989658529</c:v>
                </c:pt>
                <c:pt idx="890">
                  <c:v>97.14322647362767</c:v>
                </c:pt>
                <c:pt idx="891">
                  <c:v>97.15615305067007</c:v>
                </c:pt>
                <c:pt idx="892">
                  <c:v>97.16907962771246</c:v>
                </c:pt>
                <c:pt idx="893">
                  <c:v>97.18200620475486</c:v>
                </c:pt>
                <c:pt idx="894">
                  <c:v>97.19493278179724</c:v>
                </c:pt>
                <c:pt idx="895">
                  <c:v>97.20785935883964</c:v>
                </c:pt>
                <c:pt idx="896">
                  <c:v>97.22078593588203</c:v>
                </c:pt>
                <c:pt idx="897">
                  <c:v>97.23371251292443</c:v>
                </c:pt>
                <c:pt idx="898">
                  <c:v>97.2466390899668</c:v>
                </c:pt>
                <c:pt idx="899">
                  <c:v>97.2595656670092</c:v>
                </c:pt>
                <c:pt idx="900">
                  <c:v>97.27249224405161</c:v>
                </c:pt>
                <c:pt idx="901">
                  <c:v>97.285418821094</c:v>
                </c:pt>
                <c:pt idx="902">
                  <c:v>97.29834539813639</c:v>
                </c:pt>
                <c:pt idx="903">
                  <c:v>97.31127197517878</c:v>
                </c:pt>
                <c:pt idx="904">
                  <c:v>97.32419855222118</c:v>
                </c:pt>
                <c:pt idx="905">
                  <c:v>97.33712512926356</c:v>
                </c:pt>
                <c:pt idx="906">
                  <c:v>97.35005170630596</c:v>
                </c:pt>
                <c:pt idx="907">
                  <c:v>97.36297828334835</c:v>
                </c:pt>
                <c:pt idx="908">
                  <c:v>97.37590486039075</c:v>
                </c:pt>
                <c:pt idx="909">
                  <c:v>97.38883143743314</c:v>
                </c:pt>
                <c:pt idx="910">
                  <c:v>97.40175801447553</c:v>
                </c:pt>
                <c:pt idx="911">
                  <c:v>97.4146845915179</c:v>
                </c:pt>
                <c:pt idx="912">
                  <c:v>97.42761116856031</c:v>
                </c:pt>
                <c:pt idx="913">
                  <c:v>97.4405377456027</c:v>
                </c:pt>
                <c:pt idx="914">
                  <c:v>97.4534643226451</c:v>
                </c:pt>
                <c:pt idx="915">
                  <c:v>97.4663908996875</c:v>
                </c:pt>
                <c:pt idx="916">
                  <c:v>97.47931747672989</c:v>
                </c:pt>
                <c:pt idx="917">
                  <c:v>97.49224405377228</c:v>
                </c:pt>
                <c:pt idx="918">
                  <c:v>97.50517063081467</c:v>
                </c:pt>
                <c:pt idx="919">
                  <c:v>97.51809720785707</c:v>
                </c:pt>
                <c:pt idx="920">
                  <c:v>97.53102378489946</c:v>
                </c:pt>
                <c:pt idx="921">
                  <c:v>97.54395036194185</c:v>
                </c:pt>
                <c:pt idx="922">
                  <c:v>97.55687693898425</c:v>
                </c:pt>
                <c:pt idx="923">
                  <c:v>97.56980351602664</c:v>
                </c:pt>
                <c:pt idx="924">
                  <c:v>97.58273009306903</c:v>
                </c:pt>
                <c:pt idx="925">
                  <c:v>97.59565667011142</c:v>
                </c:pt>
                <c:pt idx="926">
                  <c:v>97.60858324715382</c:v>
                </c:pt>
                <c:pt idx="927">
                  <c:v>97.62150982419621</c:v>
                </c:pt>
                <c:pt idx="928">
                  <c:v>97.6344364012386</c:v>
                </c:pt>
                <c:pt idx="929">
                  <c:v>97.64736297828099</c:v>
                </c:pt>
                <c:pt idx="930">
                  <c:v>97.66028955532338</c:v>
                </c:pt>
                <c:pt idx="931">
                  <c:v>97.67321613236578</c:v>
                </c:pt>
                <c:pt idx="932">
                  <c:v>97.68614270940817</c:v>
                </c:pt>
                <c:pt idx="933">
                  <c:v>97.69906928645057</c:v>
                </c:pt>
                <c:pt idx="934">
                  <c:v>97.71199586349295</c:v>
                </c:pt>
                <c:pt idx="935">
                  <c:v>97.72492244053535</c:v>
                </c:pt>
                <c:pt idx="936">
                  <c:v>97.73784901757774</c:v>
                </c:pt>
                <c:pt idx="937">
                  <c:v>97.75077559462014</c:v>
                </c:pt>
                <c:pt idx="938">
                  <c:v>97.76370217166253</c:v>
                </c:pt>
                <c:pt idx="939">
                  <c:v>97.77662874870492</c:v>
                </c:pt>
                <c:pt idx="940">
                  <c:v>97.7895553257473</c:v>
                </c:pt>
                <c:pt idx="941">
                  <c:v>97.80248190278971</c:v>
                </c:pt>
                <c:pt idx="942">
                  <c:v>97.8154084798321</c:v>
                </c:pt>
                <c:pt idx="943">
                  <c:v>97.82833505687449</c:v>
                </c:pt>
                <c:pt idx="944">
                  <c:v>97.84126163391688</c:v>
                </c:pt>
                <c:pt idx="945">
                  <c:v>97.85418821095928</c:v>
                </c:pt>
                <c:pt idx="946">
                  <c:v>97.86711478800167</c:v>
                </c:pt>
                <c:pt idx="947">
                  <c:v>97.88004136504406</c:v>
                </c:pt>
                <c:pt idx="948">
                  <c:v>97.89296794208646</c:v>
                </c:pt>
                <c:pt idx="949">
                  <c:v>97.90589451912885</c:v>
                </c:pt>
                <c:pt idx="950">
                  <c:v>97.91882109617124</c:v>
                </c:pt>
                <c:pt idx="951">
                  <c:v>97.93174767321363</c:v>
                </c:pt>
                <c:pt idx="952">
                  <c:v>97.94467425025602</c:v>
                </c:pt>
                <c:pt idx="953">
                  <c:v>97.95760082729842</c:v>
                </c:pt>
                <c:pt idx="954">
                  <c:v>97.9705274043408</c:v>
                </c:pt>
                <c:pt idx="955">
                  <c:v>97.9834539813832</c:v>
                </c:pt>
                <c:pt idx="956">
                  <c:v>97.9963805584256</c:v>
                </c:pt>
                <c:pt idx="957">
                  <c:v>98.00930713546799</c:v>
                </c:pt>
                <c:pt idx="958">
                  <c:v>98.02223371251038</c:v>
                </c:pt>
                <c:pt idx="959">
                  <c:v>98.03516028955277</c:v>
                </c:pt>
                <c:pt idx="960">
                  <c:v>98.04808686659517</c:v>
                </c:pt>
                <c:pt idx="961">
                  <c:v>98.06101344363756</c:v>
                </c:pt>
                <c:pt idx="962">
                  <c:v>98.07394002067996</c:v>
                </c:pt>
                <c:pt idx="963">
                  <c:v>98.08686659772235</c:v>
                </c:pt>
                <c:pt idx="964">
                  <c:v>98.09979317476474</c:v>
                </c:pt>
                <c:pt idx="965">
                  <c:v>98.11271975180713</c:v>
                </c:pt>
                <c:pt idx="966">
                  <c:v>98.12564632884953</c:v>
                </c:pt>
                <c:pt idx="967">
                  <c:v>98.13857290589192</c:v>
                </c:pt>
                <c:pt idx="968">
                  <c:v>98.15149948293431</c:v>
                </c:pt>
                <c:pt idx="969">
                  <c:v>98.1644260599767</c:v>
                </c:pt>
                <c:pt idx="970">
                  <c:v>98.1773526370191</c:v>
                </c:pt>
                <c:pt idx="971">
                  <c:v>98.19027921406149</c:v>
                </c:pt>
                <c:pt idx="972">
                  <c:v>98.20320579110388</c:v>
                </c:pt>
                <c:pt idx="973">
                  <c:v>98.21613236814627</c:v>
                </c:pt>
                <c:pt idx="974">
                  <c:v>98.22905894518867</c:v>
                </c:pt>
                <c:pt idx="975">
                  <c:v>98.24198552223106</c:v>
                </c:pt>
                <c:pt idx="976">
                  <c:v>98.25491209927345</c:v>
                </c:pt>
                <c:pt idx="977">
                  <c:v>98.26783867631584</c:v>
                </c:pt>
                <c:pt idx="978">
                  <c:v>98.28076525335824</c:v>
                </c:pt>
                <c:pt idx="979">
                  <c:v>98.29369183040063</c:v>
                </c:pt>
                <c:pt idx="980">
                  <c:v>98.30661840744303</c:v>
                </c:pt>
                <c:pt idx="981">
                  <c:v>98.31954498448541</c:v>
                </c:pt>
                <c:pt idx="982">
                  <c:v>98.33247156152781</c:v>
                </c:pt>
                <c:pt idx="983">
                  <c:v>98.3453981385702</c:v>
                </c:pt>
                <c:pt idx="984">
                  <c:v>98.3583247156126</c:v>
                </c:pt>
                <c:pt idx="985">
                  <c:v>98.37125129265499</c:v>
                </c:pt>
                <c:pt idx="986">
                  <c:v>98.38417786969738</c:v>
                </c:pt>
                <c:pt idx="987">
                  <c:v>98.39710444673977</c:v>
                </c:pt>
                <c:pt idx="988">
                  <c:v>98.41003102378217</c:v>
                </c:pt>
                <c:pt idx="989">
                  <c:v>98.42295760082456</c:v>
                </c:pt>
                <c:pt idx="990">
                  <c:v>98.43588417786695</c:v>
                </c:pt>
                <c:pt idx="991">
                  <c:v>98.44881075490934</c:v>
                </c:pt>
                <c:pt idx="992">
                  <c:v>98.46173733195174</c:v>
                </c:pt>
                <c:pt idx="993">
                  <c:v>98.47466390899413</c:v>
                </c:pt>
                <c:pt idx="994">
                  <c:v>98.48759048603652</c:v>
                </c:pt>
                <c:pt idx="995">
                  <c:v>98.50051706307891</c:v>
                </c:pt>
                <c:pt idx="996">
                  <c:v>98.5134436401213</c:v>
                </c:pt>
                <c:pt idx="997">
                  <c:v>98.5263702171637</c:v>
                </c:pt>
                <c:pt idx="998">
                  <c:v>98.5392967942061</c:v>
                </c:pt>
                <c:pt idx="999">
                  <c:v>98.55222337124848</c:v>
                </c:pt>
                <c:pt idx="1000">
                  <c:v>98.56514994829088</c:v>
                </c:pt>
                <c:pt idx="1001">
                  <c:v>98.57807652533327</c:v>
                </c:pt>
                <c:pt idx="1002">
                  <c:v>98.59100310237566</c:v>
                </c:pt>
                <c:pt idx="1003">
                  <c:v>98.60392967941805</c:v>
                </c:pt>
                <c:pt idx="1004">
                  <c:v>98.61685625646045</c:v>
                </c:pt>
                <c:pt idx="1005">
                  <c:v>98.62978283350284</c:v>
                </c:pt>
                <c:pt idx="1006">
                  <c:v>98.64270941054524</c:v>
                </c:pt>
                <c:pt idx="1007">
                  <c:v>98.65563598758763</c:v>
                </c:pt>
                <c:pt idx="1008">
                  <c:v>98.66856256463002</c:v>
                </c:pt>
                <c:pt idx="1009">
                  <c:v>98.68148914167241</c:v>
                </c:pt>
                <c:pt idx="1010">
                  <c:v>98.69441571871481</c:v>
                </c:pt>
                <c:pt idx="1011">
                  <c:v>98.7073422957572</c:v>
                </c:pt>
                <c:pt idx="1012">
                  <c:v>98.72026887279959</c:v>
                </c:pt>
                <c:pt idx="1013">
                  <c:v>98.73319544984198</c:v>
                </c:pt>
                <c:pt idx="1014">
                  <c:v>98.74612202688438</c:v>
                </c:pt>
                <c:pt idx="1015">
                  <c:v>98.75904860392677</c:v>
                </c:pt>
                <c:pt idx="1016">
                  <c:v>98.77197518096916</c:v>
                </c:pt>
                <c:pt idx="1017">
                  <c:v>98.78490175801155</c:v>
                </c:pt>
                <c:pt idx="1018">
                  <c:v>98.79782833505395</c:v>
                </c:pt>
                <c:pt idx="1019">
                  <c:v>98.81075491209634</c:v>
                </c:pt>
                <c:pt idx="1020">
                  <c:v>98.82368148913873</c:v>
                </c:pt>
                <c:pt idx="1021">
                  <c:v>98.83660806618113</c:v>
                </c:pt>
                <c:pt idx="1022">
                  <c:v>98.84953464322352</c:v>
                </c:pt>
                <c:pt idx="1023">
                  <c:v>98.86246122026591</c:v>
                </c:pt>
                <c:pt idx="1024">
                  <c:v>98.87538779730831</c:v>
                </c:pt>
                <c:pt idx="1025">
                  <c:v>98.8883143743507</c:v>
                </c:pt>
                <c:pt idx="1026">
                  <c:v>98.9012409513931</c:v>
                </c:pt>
                <c:pt idx="1027">
                  <c:v>98.91416752843548</c:v>
                </c:pt>
                <c:pt idx="1028">
                  <c:v>98.92709410547787</c:v>
                </c:pt>
                <c:pt idx="1029">
                  <c:v>98.94002068252027</c:v>
                </c:pt>
                <c:pt idx="1030">
                  <c:v>98.95294725956266</c:v>
                </c:pt>
                <c:pt idx="1031">
                  <c:v>98.96587383660506</c:v>
                </c:pt>
                <c:pt idx="1032">
                  <c:v>98.97880041364745</c:v>
                </c:pt>
                <c:pt idx="1033">
                  <c:v>98.99172699068984</c:v>
                </c:pt>
                <c:pt idx="1034">
                  <c:v>99.00465356773223</c:v>
                </c:pt>
                <c:pt idx="1035">
                  <c:v>99.01758014477463</c:v>
                </c:pt>
                <c:pt idx="1036">
                  <c:v>99.030506721817</c:v>
                </c:pt>
                <c:pt idx="1037">
                  <c:v>99.04343329885941</c:v>
                </c:pt>
                <c:pt idx="1038">
                  <c:v>99.0563598759018</c:v>
                </c:pt>
                <c:pt idx="1039">
                  <c:v>99.0692864529442</c:v>
                </c:pt>
                <c:pt idx="1040">
                  <c:v>99.0822130299866</c:v>
                </c:pt>
                <c:pt idx="1041">
                  <c:v>99.09513960702898</c:v>
                </c:pt>
                <c:pt idx="1042">
                  <c:v>99.10806618407138</c:v>
                </c:pt>
                <c:pt idx="1043">
                  <c:v>99.12099276111377</c:v>
                </c:pt>
                <c:pt idx="1044">
                  <c:v>99.13391933815616</c:v>
                </c:pt>
                <c:pt idx="1045">
                  <c:v>99.14684591519855</c:v>
                </c:pt>
                <c:pt idx="1046">
                  <c:v>99.15977249224095</c:v>
                </c:pt>
                <c:pt idx="1047">
                  <c:v>99.17269906928334</c:v>
                </c:pt>
                <c:pt idx="1048">
                  <c:v>99.18562564632573</c:v>
                </c:pt>
                <c:pt idx="1049">
                  <c:v>99.19855222336813</c:v>
                </c:pt>
                <c:pt idx="1050">
                  <c:v>99.21147880041052</c:v>
                </c:pt>
                <c:pt idx="1051">
                  <c:v>99.22440537745291</c:v>
                </c:pt>
                <c:pt idx="1052">
                  <c:v>99.2373319544953</c:v>
                </c:pt>
                <c:pt idx="1053">
                  <c:v>99.2502585315377</c:v>
                </c:pt>
                <c:pt idx="1054">
                  <c:v>99.26318510858009</c:v>
                </c:pt>
                <c:pt idx="1055">
                  <c:v>99.27611168562248</c:v>
                </c:pt>
                <c:pt idx="1056">
                  <c:v>99.28903826266487</c:v>
                </c:pt>
                <c:pt idx="1057">
                  <c:v>99.30196483970726</c:v>
                </c:pt>
                <c:pt idx="1058">
                  <c:v>99.31489141674966</c:v>
                </c:pt>
                <c:pt idx="1059">
                  <c:v>99.32781799379205</c:v>
                </c:pt>
                <c:pt idx="1060">
                  <c:v>99.34074457083445</c:v>
                </c:pt>
                <c:pt idx="1061">
                  <c:v>99.35367114787684</c:v>
                </c:pt>
                <c:pt idx="1062">
                  <c:v>99.36659772491923</c:v>
                </c:pt>
                <c:pt idx="1063">
                  <c:v>99.37952430196162</c:v>
                </c:pt>
                <c:pt idx="1064">
                  <c:v>99.39245087900402</c:v>
                </c:pt>
                <c:pt idx="1065">
                  <c:v>99.40537745604641</c:v>
                </c:pt>
                <c:pt idx="1066">
                  <c:v>99.4183040330888</c:v>
                </c:pt>
                <c:pt idx="1067">
                  <c:v>99.4312306101312</c:v>
                </c:pt>
                <c:pt idx="1068">
                  <c:v>99.44415718717358</c:v>
                </c:pt>
                <c:pt idx="1069">
                  <c:v>99.45708376421598</c:v>
                </c:pt>
                <c:pt idx="1070">
                  <c:v>99.47001034125837</c:v>
                </c:pt>
                <c:pt idx="1071">
                  <c:v>99.48293691830077</c:v>
                </c:pt>
                <c:pt idx="1072">
                  <c:v>99.49586349534315</c:v>
                </c:pt>
                <c:pt idx="1073">
                  <c:v>99.50879007238555</c:v>
                </c:pt>
                <c:pt idx="1074">
                  <c:v>99.52171664942794</c:v>
                </c:pt>
                <c:pt idx="1075">
                  <c:v>99.53464322647033</c:v>
                </c:pt>
                <c:pt idx="1076">
                  <c:v>99.54756980351272</c:v>
                </c:pt>
                <c:pt idx="1077">
                  <c:v>99.56049638055512</c:v>
                </c:pt>
                <c:pt idx="1078">
                  <c:v>99.57342295759751</c:v>
                </c:pt>
                <c:pt idx="1079">
                  <c:v>99.58634953463991</c:v>
                </c:pt>
                <c:pt idx="1080">
                  <c:v>99.5992761116823</c:v>
                </c:pt>
                <c:pt idx="1081">
                  <c:v>99.61220268872469</c:v>
                </c:pt>
                <c:pt idx="1082">
                  <c:v>99.62512926576708</c:v>
                </c:pt>
                <c:pt idx="1083">
                  <c:v>99.63805584280948</c:v>
                </c:pt>
                <c:pt idx="1084">
                  <c:v>99.65098241985187</c:v>
                </c:pt>
                <c:pt idx="1085">
                  <c:v>99.66390899689426</c:v>
                </c:pt>
                <c:pt idx="1086">
                  <c:v>99.67683557393666</c:v>
                </c:pt>
                <c:pt idx="1087">
                  <c:v>99.68976215097905</c:v>
                </c:pt>
                <c:pt idx="1088">
                  <c:v>99.70268872802144</c:v>
                </c:pt>
                <c:pt idx="1089">
                  <c:v>99.71561530506383</c:v>
                </c:pt>
                <c:pt idx="1090">
                  <c:v>99.72854188210623</c:v>
                </c:pt>
                <c:pt idx="1091">
                  <c:v>99.7414684591486</c:v>
                </c:pt>
                <c:pt idx="1092">
                  <c:v>99.75439503619101</c:v>
                </c:pt>
                <c:pt idx="1093">
                  <c:v>99.7673216132334</c:v>
                </c:pt>
                <c:pt idx="1094">
                  <c:v>99.7802481902758</c:v>
                </c:pt>
                <c:pt idx="1095">
                  <c:v>99.7931747673182</c:v>
                </c:pt>
                <c:pt idx="1096">
                  <c:v>99.80610134436058</c:v>
                </c:pt>
                <c:pt idx="1097">
                  <c:v>99.81902792140297</c:v>
                </c:pt>
                <c:pt idx="1098">
                  <c:v>99.83195449844536</c:v>
                </c:pt>
                <c:pt idx="1099">
                  <c:v>99.84488107548776</c:v>
                </c:pt>
                <c:pt idx="1100">
                  <c:v>99.85780765253016</c:v>
                </c:pt>
                <c:pt idx="1101">
                  <c:v>99.87073422957255</c:v>
                </c:pt>
                <c:pt idx="1102">
                  <c:v>99.88366080661494</c:v>
                </c:pt>
                <c:pt idx="1103">
                  <c:v>99.89658738365733</c:v>
                </c:pt>
                <c:pt idx="1104">
                  <c:v>99.90951396069972</c:v>
                </c:pt>
                <c:pt idx="1105">
                  <c:v>99.92244053774212</c:v>
                </c:pt>
                <c:pt idx="1106">
                  <c:v>99.93536711478451</c:v>
                </c:pt>
                <c:pt idx="1107">
                  <c:v>99.9482936918269</c:v>
                </c:pt>
                <c:pt idx="1108">
                  <c:v>99.9612202688693</c:v>
                </c:pt>
                <c:pt idx="1109">
                  <c:v>99.9741468459117</c:v>
                </c:pt>
                <c:pt idx="1110">
                  <c:v>99.98707342295408</c:v>
                </c:pt>
                <c:pt idx="1111">
                  <c:v>99.99999999999647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257352"/>
        <c:axId val="2138260088"/>
      </c:scatterChart>
      <c:valAx>
        <c:axId val="21382573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8260088"/>
        <c:crosses val="autoZero"/>
        <c:crossBetween val="midCat"/>
      </c:valAx>
      <c:valAx>
        <c:axId val="21382600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257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kaiju_sc1winp4r2.out.summary!$A$3:$A$1355</c:f>
              <c:numCache>
                <c:formatCode>General</c:formatCode>
                <c:ptCount val="1353"/>
                <c:pt idx="0">
                  <c:v>18.97341151899751</c:v>
                </c:pt>
                <c:pt idx="1">
                  <c:v>24.60438589444935</c:v>
                </c:pt>
                <c:pt idx="2">
                  <c:v>29.52044340910916</c:v>
                </c:pt>
                <c:pt idx="3">
                  <c:v>33.40830588802312</c:v>
                </c:pt>
                <c:pt idx="4">
                  <c:v>36.20371114145714</c:v>
                </c:pt>
                <c:pt idx="5">
                  <c:v>37.95485581171178</c:v>
                </c:pt>
                <c:pt idx="6">
                  <c:v>39.59354164993171</c:v>
                </c:pt>
                <c:pt idx="7">
                  <c:v>40.63780223311109</c:v>
                </c:pt>
                <c:pt idx="8">
                  <c:v>41.57763675797252</c:v>
                </c:pt>
                <c:pt idx="9">
                  <c:v>42.49337296168366</c:v>
                </c:pt>
                <c:pt idx="10">
                  <c:v>43.39304361796128</c:v>
                </c:pt>
                <c:pt idx="11">
                  <c:v>44.25255040565506</c:v>
                </c:pt>
                <c:pt idx="12">
                  <c:v>45.0558277773315</c:v>
                </c:pt>
                <c:pt idx="13">
                  <c:v>45.85107237529117</c:v>
                </c:pt>
                <c:pt idx="14">
                  <c:v>46.62221865210055</c:v>
                </c:pt>
                <c:pt idx="15">
                  <c:v>47.34516828660935</c:v>
                </c:pt>
                <c:pt idx="16">
                  <c:v>48.06008514740138</c:v>
                </c:pt>
                <c:pt idx="17">
                  <c:v>48.77500200819341</c:v>
                </c:pt>
                <c:pt idx="18">
                  <c:v>49.47385332155191</c:v>
                </c:pt>
                <c:pt idx="19">
                  <c:v>50.1325407663266</c:v>
                </c:pt>
                <c:pt idx="20">
                  <c:v>50.77516266366774</c:v>
                </c:pt>
                <c:pt idx="21">
                  <c:v>51.38565346614184</c:v>
                </c:pt>
                <c:pt idx="22">
                  <c:v>51.99614426861594</c:v>
                </c:pt>
                <c:pt idx="23">
                  <c:v>52.54237288135591</c:v>
                </c:pt>
                <c:pt idx="24">
                  <c:v>53.05647039922884</c:v>
                </c:pt>
                <c:pt idx="25">
                  <c:v>53.562535143385</c:v>
                </c:pt>
                <c:pt idx="26">
                  <c:v>54.06056711382438</c:v>
                </c:pt>
                <c:pt idx="27">
                  <c:v>54.53450076311348</c:v>
                </c:pt>
                <c:pt idx="28">
                  <c:v>55.00040163868582</c:v>
                </c:pt>
                <c:pt idx="29">
                  <c:v>55.4582697405414</c:v>
                </c:pt>
                <c:pt idx="30">
                  <c:v>55.91613784239697</c:v>
                </c:pt>
                <c:pt idx="31">
                  <c:v>56.37400594425254</c:v>
                </c:pt>
                <c:pt idx="32">
                  <c:v>56.81580849867458</c:v>
                </c:pt>
                <c:pt idx="33">
                  <c:v>57.23351273194633</c:v>
                </c:pt>
                <c:pt idx="34">
                  <c:v>57.64318419150132</c:v>
                </c:pt>
                <c:pt idx="35">
                  <c:v>58.04482287733954</c:v>
                </c:pt>
                <c:pt idx="36">
                  <c:v>58.438428789461</c:v>
                </c:pt>
                <c:pt idx="37">
                  <c:v>58.83203470158246</c:v>
                </c:pt>
                <c:pt idx="38">
                  <c:v>59.21760783998715</c:v>
                </c:pt>
                <c:pt idx="39">
                  <c:v>59.57104988352478</c:v>
                </c:pt>
                <c:pt idx="40">
                  <c:v>59.91645915334565</c:v>
                </c:pt>
                <c:pt idx="41">
                  <c:v>60.25383564944975</c:v>
                </c:pt>
                <c:pt idx="42">
                  <c:v>60.59121214555386</c:v>
                </c:pt>
                <c:pt idx="43">
                  <c:v>60.9205558679412</c:v>
                </c:pt>
                <c:pt idx="44">
                  <c:v>61.24989959032855</c:v>
                </c:pt>
                <c:pt idx="45">
                  <c:v>61.57924331271589</c:v>
                </c:pt>
                <c:pt idx="46">
                  <c:v>61.8925214876697</c:v>
                </c:pt>
                <c:pt idx="47">
                  <c:v>62.18973411518997</c:v>
                </c:pt>
                <c:pt idx="48">
                  <c:v>62.47088119527673</c:v>
                </c:pt>
                <c:pt idx="49">
                  <c:v>62.75202827536349</c:v>
                </c:pt>
                <c:pt idx="50">
                  <c:v>63.02514258173348</c:v>
                </c:pt>
                <c:pt idx="51">
                  <c:v>63.2902241143867</c:v>
                </c:pt>
                <c:pt idx="52">
                  <c:v>63.54727287332317</c:v>
                </c:pt>
                <c:pt idx="53">
                  <c:v>63.79628885854287</c:v>
                </c:pt>
                <c:pt idx="54">
                  <c:v>64.0372720700458</c:v>
                </c:pt>
                <c:pt idx="55">
                  <c:v>64.27825528154873</c:v>
                </c:pt>
                <c:pt idx="56">
                  <c:v>64.5112057193349</c:v>
                </c:pt>
                <c:pt idx="57">
                  <c:v>64.74415615712108</c:v>
                </c:pt>
                <c:pt idx="58">
                  <c:v>64.96104104747373</c:v>
                </c:pt>
                <c:pt idx="59">
                  <c:v>65.1698931641096</c:v>
                </c:pt>
                <c:pt idx="60">
                  <c:v>65.37874528074546</c:v>
                </c:pt>
                <c:pt idx="61">
                  <c:v>65.58759739738133</c:v>
                </c:pt>
                <c:pt idx="62">
                  <c:v>65.78841674030043</c:v>
                </c:pt>
                <c:pt idx="63">
                  <c:v>65.98923608321953</c:v>
                </c:pt>
                <c:pt idx="64">
                  <c:v>66.19005542613864</c:v>
                </c:pt>
                <c:pt idx="65">
                  <c:v>66.39087476905774</c:v>
                </c:pt>
                <c:pt idx="66">
                  <c:v>66.58366133826008</c:v>
                </c:pt>
                <c:pt idx="67">
                  <c:v>66.76841513374566</c:v>
                </c:pt>
                <c:pt idx="68">
                  <c:v>66.95316892923123</c:v>
                </c:pt>
                <c:pt idx="69">
                  <c:v>67.13792272471681</c:v>
                </c:pt>
                <c:pt idx="70">
                  <c:v>67.32267652020239</c:v>
                </c:pt>
                <c:pt idx="71">
                  <c:v>67.4993975419712</c:v>
                </c:pt>
                <c:pt idx="72">
                  <c:v>67.66808579002326</c:v>
                </c:pt>
                <c:pt idx="73">
                  <c:v>67.8367740380753</c:v>
                </c:pt>
                <c:pt idx="74">
                  <c:v>68.00546228612735</c:v>
                </c:pt>
                <c:pt idx="75">
                  <c:v>68.1741505341794</c:v>
                </c:pt>
                <c:pt idx="76">
                  <c:v>68.34283878223145</c:v>
                </c:pt>
                <c:pt idx="77">
                  <c:v>68.50349425656674</c:v>
                </c:pt>
                <c:pt idx="78">
                  <c:v>68.66414973090202</c:v>
                </c:pt>
                <c:pt idx="79">
                  <c:v>68.8248052052373</c:v>
                </c:pt>
                <c:pt idx="80">
                  <c:v>68.9854606795726</c:v>
                </c:pt>
                <c:pt idx="81">
                  <c:v>69.13808338019112</c:v>
                </c:pt>
                <c:pt idx="82">
                  <c:v>69.29070608080964</c:v>
                </c:pt>
                <c:pt idx="83">
                  <c:v>69.4352960077114</c:v>
                </c:pt>
                <c:pt idx="84">
                  <c:v>69.57988593461316</c:v>
                </c:pt>
                <c:pt idx="85">
                  <c:v>69.72447586151492</c:v>
                </c:pt>
                <c:pt idx="86">
                  <c:v>69.86103301469991</c:v>
                </c:pt>
                <c:pt idx="87">
                  <c:v>69.99759016788491</c:v>
                </c:pt>
                <c:pt idx="88">
                  <c:v>70.1341473210699</c:v>
                </c:pt>
                <c:pt idx="89">
                  <c:v>70.2707044742549</c:v>
                </c:pt>
                <c:pt idx="90">
                  <c:v>70.39922885372313</c:v>
                </c:pt>
                <c:pt idx="91">
                  <c:v>70.52775323319136</c:v>
                </c:pt>
                <c:pt idx="92">
                  <c:v>70.65627761265959</c:v>
                </c:pt>
                <c:pt idx="93">
                  <c:v>70.78480199212783</c:v>
                </c:pt>
                <c:pt idx="94">
                  <c:v>70.91332637159605</c:v>
                </c:pt>
                <c:pt idx="95">
                  <c:v>71.04185075106428</c:v>
                </c:pt>
                <c:pt idx="96">
                  <c:v>71.17037513053252</c:v>
                </c:pt>
                <c:pt idx="97">
                  <c:v>71.29889951000075</c:v>
                </c:pt>
                <c:pt idx="98">
                  <c:v>71.42742388946898</c:v>
                </c:pt>
                <c:pt idx="99">
                  <c:v>71.54791549522045</c:v>
                </c:pt>
                <c:pt idx="100">
                  <c:v>71.66840710097192</c:v>
                </c:pt>
                <c:pt idx="101">
                  <c:v>71.78889870672339</c:v>
                </c:pt>
                <c:pt idx="102">
                  <c:v>71.90939031247485</c:v>
                </c:pt>
                <c:pt idx="103">
                  <c:v>72.02988191822632</c:v>
                </c:pt>
                <c:pt idx="104">
                  <c:v>72.15037352397779</c:v>
                </c:pt>
                <c:pt idx="105">
                  <c:v>72.27086512972926</c:v>
                </c:pt>
                <c:pt idx="106">
                  <c:v>72.39135673548073</c:v>
                </c:pt>
                <c:pt idx="107">
                  <c:v>72.50381556751543</c:v>
                </c:pt>
                <c:pt idx="108">
                  <c:v>72.61627439955014</c:v>
                </c:pt>
                <c:pt idx="109">
                  <c:v>72.72873323158484</c:v>
                </c:pt>
                <c:pt idx="110">
                  <c:v>72.84119206361954</c:v>
                </c:pt>
                <c:pt idx="111">
                  <c:v>72.95365089565425</c:v>
                </c:pt>
                <c:pt idx="112">
                  <c:v>73.06610972768895</c:v>
                </c:pt>
                <c:pt idx="113">
                  <c:v>73.17856855972366</c:v>
                </c:pt>
                <c:pt idx="114">
                  <c:v>73.29102739175836</c:v>
                </c:pt>
                <c:pt idx="115">
                  <c:v>73.40348622379307</c:v>
                </c:pt>
                <c:pt idx="116">
                  <c:v>73.51594505582777</c:v>
                </c:pt>
                <c:pt idx="117">
                  <c:v>73.62037111414571</c:v>
                </c:pt>
                <c:pt idx="118">
                  <c:v>73.72479717246365</c:v>
                </c:pt>
                <c:pt idx="119">
                  <c:v>73.82922323078159</c:v>
                </c:pt>
                <c:pt idx="120">
                  <c:v>73.93364928909953</c:v>
                </c:pt>
                <c:pt idx="121">
                  <c:v>74.03807534741748</c:v>
                </c:pt>
                <c:pt idx="122">
                  <c:v>74.13446863201865</c:v>
                </c:pt>
                <c:pt idx="123">
                  <c:v>74.23086191661983</c:v>
                </c:pt>
                <c:pt idx="124">
                  <c:v>74.327255201221</c:v>
                </c:pt>
                <c:pt idx="125">
                  <c:v>74.42364848582218</c:v>
                </c:pt>
                <c:pt idx="126">
                  <c:v>74.52004177042336</c:v>
                </c:pt>
                <c:pt idx="127">
                  <c:v>74.61643505502454</c:v>
                </c:pt>
                <c:pt idx="128">
                  <c:v>74.71282833962572</c:v>
                </c:pt>
                <c:pt idx="129">
                  <c:v>74.8092216242269</c:v>
                </c:pt>
                <c:pt idx="130">
                  <c:v>74.90561490882807</c:v>
                </c:pt>
                <c:pt idx="131">
                  <c:v>75.00200819342925</c:v>
                </c:pt>
                <c:pt idx="132">
                  <c:v>75.09840147803042</c:v>
                </c:pt>
                <c:pt idx="133">
                  <c:v>75.1947947626316</c:v>
                </c:pt>
                <c:pt idx="134">
                  <c:v>75.29118804723277</c:v>
                </c:pt>
                <c:pt idx="135">
                  <c:v>75.38758133183396</c:v>
                </c:pt>
                <c:pt idx="136">
                  <c:v>75.48397461643513</c:v>
                </c:pt>
                <c:pt idx="137">
                  <c:v>75.58036790103631</c:v>
                </c:pt>
                <c:pt idx="138">
                  <c:v>75.66872841192072</c:v>
                </c:pt>
                <c:pt idx="139">
                  <c:v>75.75708892280514</c:v>
                </c:pt>
                <c:pt idx="140">
                  <c:v>75.84544943368955</c:v>
                </c:pt>
                <c:pt idx="141">
                  <c:v>75.93380994457396</c:v>
                </c:pt>
                <c:pt idx="142">
                  <c:v>76.02217045545838</c:v>
                </c:pt>
                <c:pt idx="143">
                  <c:v>76.1105309663428</c:v>
                </c:pt>
                <c:pt idx="144">
                  <c:v>76.19889147722721</c:v>
                </c:pt>
                <c:pt idx="145">
                  <c:v>76.2872519881116</c:v>
                </c:pt>
                <c:pt idx="146">
                  <c:v>76.37561249899603</c:v>
                </c:pt>
                <c:pt idx="147">
                  <c:v>76.46397300988044</c:v>
                </c:pt>
                <c:pt idx="148">
                  <c:v>76.55233352076486</c:v>
                </c:pt>
                <c:pt idx="149">
                  <c:v>76.64069403164927</c:v>
                </c:pt>
                <c:pt idx="150">
                  <c:v>76.72905454253369</c:v>
                </c:pt>
                <c:pt idx="151">
                  <c:v>76.80938227970134</c:v>
                </c:pt>
                <c:pt idx="152">
                  <c:v>76.88971001686899</c:v>
                </c:pt>
                <c:pt idx="153">
                  <c:v>76.97003775403664</c:v>
                </c:pt>
                <c:pt idx="154">
                  <c:v>77.05036549120428</c:v>
                </c:pt>
                <c:pt idx="155">
                  <c:v>77.13069322837193</c:v>
                </c:pt>
                <c:pt idx="156">
                  <c:v>77.21102096553958</c:v>
                </c:pt>
                <c:pt idx="157">
                  <c:v>77.29134870270724</c:v>
                </c:pt>
                <c:pt idx="158">
                  <c:v>77.37167643987489</c:v>
                </c:pt>
                <c:pt idx="159">
                  <c:v>77.45200417704254</c:v>
                </c:pt>
                <c:pt idx="160">
                  <c:v>77.53233191421019</c:v>
                </c:pt>
                <c:pt idx="161">
                  <c:v>77.61265965137783</c:v>
                </c:pt>
                <c:pt idx="162">
                  <c:v>77.69298738854549</c:v>
                </c:pt>
                <c:pt idx="163">
                  <c:v>77.77331512571314</c:v>
                </c:pt>
                <c:pt idx="164">
                  <c:v>77.85364286288079</c:v>
                </c:pt>
                <c:pt idx="165">
                  <c:v>77.93397060004843</c:v>
                </c:pt>
                <c:pt idx="166">
                  <c:v>78.00626556349933</c:v>
                </c:pt>
                <c:pt idx="167">
                  <c:v>78.07856052695021</c:v>
                </c:pt>
                <c:pt idx="168">
                  <c:v>78.1508554904011</c:v>
                </c:pt>
                <c:pt idx="169">
                  <c:v>78.22315045385199</c:v>
                </c:pt>
                <c:pt idx="170">
                  <c:v>78.29544541730287</c:v>
                </c:pt>
                <c:pt idx="171">
                  <c:v>78.36774038075376</c:v>
                </c:pt>
                <c:pt idx="172">
                  <c:v>78.44003534420464</c:v>
                </c:pt>
                <c:pt idx="173">
                  <c:v>78.51233030765553</c:v>
                </c:pt>
                <c:pt idx="174">
                  <c:v>78.5846252711064</c:v>
                </c:pt>
                <c:pt idx="175">
                  <c:v>78.6569202345573</c:v>
                </c:pt>
                <c:pt idx="176">
                  <c:v>78.7292151980082</c:v>
                </c:pt>
                <c:pt idx="177">
                  <c:v>78.80151016145908</c:v>
                </c:pt>
                <c:pt idx="178">
                  <c:v>78.87380512490996</c:v>
                </c:pt>
                <c:pt idx="179">
                  <c:v>78.94610008836085</c:v>
                </c:pt>
                <c:pt idx="180">
                  <c:v>79.01839505181174</c:v>
                </c:pt>
                <c:pt idx="181">
                  <c:v>79.09069001526262</c:v>
                </c:pt>
                <c:pt idx="182">
                  <c:v>79.16298497871351</c:v>
                </c:pt>
                <c:pt idx="183">
                  <c:v>79.2352799421644</c:v>
                </c:pt>
                <c:pt idx="184">
                  <c:v>79.29954213189851</c:v>
                </c:pt>
                <c:pt idx="185">
                  <c:v>79.36380432163261</c:v>
                </c:pt>
                <c:pt idx="186">
                  <c:v>79.42806651136672</c:v>
                </c:pt>
                <c:pt idx="187">
                  <c:v>79.49232870110083</c:v>
                </c:pt>
                <c:pt idx="188">
                  <c:v>79.55659089083494</c:v>
                </c:pt>
                <c:pt idx="189">
                  <c:v>79.62085308056905</c:v>
                </c:pt>
                <c:pt idx="190">
                  <c:v>79.68511527030315</c:v>
                </c:pt>
                <c:pt idx="191">
                  <c:v>79.74937746003726</c:v>
                </c:pt>
                <c:pt idx="192">
                  <c:v>79.81363964977137</c:v>
                </c:pt>
                <c:pt idx="193">
                  <c:v>79.87790183950548</c:v>
                </c:pt>
                <c:pt idx="194">
                  <c:v>79.9421640292396</c:v>
                </c:pt>
                <c:pt idx="195">
                  <c:v>80.0064262189737</c:v>
                </c:pt>
                <c:pt idx="196">
                  <c:v>80.07068840870781</c:v>
                </c:pt>
                <c:pt idx="197">
                  <c:v>80.13495059844192</c:v>
                </c:pt>
                <c:pt idx="198">
                  <c:v>80.19921278817602</c:v>
                </c:pt>
                <c:pt idx="199">
                  <c:v>80.25544220419337</c:v>
                </c:pt>
                <c:pt idx="200">
                  <c:v>80.3116716202107</c:v>
                </c:pt>
                <c:pt idx="201">
                  <c:v>80.36790103622806</c:v>
                </c:pt>
                <c:pt idx="202">
                  <c:v>80.4241304522454</c:v>
                </c:pt>
                <c:pt idx="203">
                  <c:v>80.48035986826275</c:v>
                </c:pt>
                <c:pt idx="204">
                  <c:v>80.5365892842801</c:v>
                </c:pt>
                <c:pt idx="205">
                  <c:v>80.59281870029744</c:v>
                </c:pt>
                <c:pt idx="206">
                  <c:v>80.64904811631479</c:v>
                </c:pt>
                <c:pt idx="207">
                  <c:v>80.70527753233213</c:v>
                </c:pt>
                <c:pt idx="208">
                  <c:v>80.76150694834947</c:v>
                </c:pt>
                <c:pt idx="209">
                  <c:v>80.81773636436682</c:v>
                </c:pt>
                <c:pt idx="210">
                  <c:v>80.87396578038417</c:v>
                </c:pt>
                <c:pt idx="211">
                  <c:v>80.93019519640151</c:v>
                </c:pt>
                <c:pt idx="212">
                  <c:v>80.98642461241885</c:v>
                </c:pt>
                <c:pt idx="213">
                  <c:v>81.0426540284362</c:v>
                </c:pt>
                <c:pt idx="214">
                  <c:v>81.09888344445355</c:v>
                </c:pt>
                <c:pt idx="215">
                  <c:v>81.15511286047089</c:v>
                </c:pt>
                <c:pt idx="216">
                  <c:v>81.21134227648824</c:v>
                </c:pt>
                <c:pt idx="217">
                  <c:v>81.26757169250558</c:v>
                </c:pt>
                <c:pt idx="218">
                  <c:v>81.32380110852293</c:v>
                </c:pt>
                <c:pt idx="219">
                  <c:v>81.38003052454027</c:v>
                </c:pt>
                <c:pt idx="220">
                  <c:v>81.4362599405576</c:v>
                </c:pt>
                <c:pt idx="221">
                  <c:v>81.49248935657496</c:v>
                </c:pt>
                <c:pt idx="222">
                  <c:v>81.54871877259231</c:v>
                </c:pt>
                <c:pt idx="223">
                  <c:v>81.5969154148929</c:v>
                </c:pt>
                <c:pt idx="224">
                  <c:v>81.64511205719347</c:v>
                </c:pt>
                <c:pt idx="225">
                  <c:v>81.69330869949405</c:v>
                </c:pt>
                <c:pt idx="226">
                  <c:v>81.74150534179463</c:v>
                </c:pt>
                <c:pt idx="227">
                  <c:v>81.78970198409521</c:v>
                </c:pt>
                <c:pt idx="228">
                  <c:v>81.8378986263958</c:v>
                </c:pt>
                <c:pt idx="229">
                  <c:v>81.88609526869638</c:v>
                </c:pt>
                <c:pt idx="230">
                  <c:v>81.93429191099696</c:v>
                </c:pt>
                <c:pt idx="231">
                  <c:v>81.98248855329754</c:v>
                </c:pt>
                <c:pt idx="232">
                  <c:v>82.03068519559812</c:v>
                </c:pt>
                <c:pt idx="233">
                  <c:v>82.07888183789871</c:v>
                </c:pt>
                <c:pt idx="234">
                  <c:v>82.12707848019929</c:v>
                </c:pt>
                <c:pt idx="235">
                  <c:v>82.17527512249987</c:v>
                </c:pt>
                <c:pt idx="236">
                  <c:v>82.22347176480045</c:v>
                </c:pt>
                <c:pt idx="237">
                  <c:v>82.27166840710103</c:v>
                </c:pt>
                <c:pt idx="238">
                  <c:v>82.31986504940161</c:v>
                </c:pt>
                <c:pt idx="239">
                  <c:v>82.3680616917022</c:v>
                </c:pt>
                <c:pt idx="240">
                  <c:v>82.41625833400277</c:v>
                </c:pt>
                <c:pt idx="241">
                  <c:v>82.46445497630335</c:v>
                </c:pt>
                <c:pt idx="242">
                  <c:v>82.51265161860394</c:v>
                </c:pt>
                <c:pt idx="243">
                  <c:v>82.56084826090452</c:v>
                </c:pt>
                <c:pt idx="244">
                  <c:v>82.6090449032051</c:v>
                </c:pt>
                <c:pt idx="245">
                  <c:v>82.65724154550568</c:v>
                </c:pt>
                <c:pt idx="246">
                  <c:v>82.70543818780627</c:v>
                </c:pt>
                <c:pt idx="247">
                  <c:v>82.75363483010685</c:v>
                </c:pt>
                <c:pt idx="248">
                  <c:v>82.80183147240743</c:v>
                </c:pt>
                <c:pt idx="249">
                  <c:v>82.85002811470801</c:v>
                </c:pt>
                <c:pt idx="250">
                  <c:v>82.8982247570086</c:v>
                </c:pt>
                <c:pt idx="251">
                  <c:v>82.94642139930917</c:v>
                </c:pt>
                <c:pt idx="252">
                  <c:v>82.99461804160975</c:v>
                </c:pt>
                <c:pt idx="253">
                  <c:v>83.04281468391033</c:v>
                </c:pt>
                <c:pt idx="254">
                  <c:v>83.09101132621091</c:v>
                </c:pt>
                <c:pt idx="255">
                  <c:v>83.1392079685115</c:v>
                </c:pt>
                <c:pt idx="256">
                  <c:v>83.18740461081208</c:v>
                </c:pt>
                <c:pt idx="257">
                  <c:v>83.23560125311266</c:v>
                </c:pt>
                <c:pt idx="258">
                  <c:v>83.28379789541324</c:v>
                </c:pt>
                <c:pt idx="259">
                  <c:v>83.33199453771383</c:v>
                </c:pt>
                <c:pt idx="260">
                  <c:v>83.38019118001441</c:v>
                </c:pt>
                <c:pt idx="261">
                  <c:v>83.42838782231499</c:v>
                </c:pt>
                <c:pt idx="262">
                  <c:v>83.4685516908988</c:v>
                </c:pt>
                <c:pt idx="263">
                  <c:v>83.50871555948262</c:v>
                </c:pt>
                <c:pt idx="264">
                  <c:v>83.54887942806644</c:v>
                </c:pt>
                <c:pt idx="265">
                  <c:v>83.58904329665026</c:v>
                </c:pt>
                <c:pt idx="266">
                  <c:v>83.62920716523408</c:v>
                </c:pt>
                <c:pt idx="267">
                  <c:v>83.6693710338179</c:v>
                </c:pt>
                <c:pt idx="268">
                  <c:v>83.70953490240171</c:v>
                </c:pt>
                <c:pt idx="269">
                  <c:v>83.74969877098553</c:v>
                </c:pt>
                <c:pt idx="270">
                  <c:v>83.78986263956935</c:v>
                </c:pt>
                <c:pt idx="271">
                  <c:v>83.83002650815317</c:v>
                </c:pt>
                <c:pt idx="272">
                  <c:v>83.87019037673699</c:v>
                </c:pt>
                <c:pt idx="273">
                  <c:v>83.9103542453208</c:v>
                </c:pt>
                <c:pt idx="274">
                  <c:v>83.95051811390462</c:v>
                </c:pt>
                <c:pt idx="275">
                  <c:v>83.99068198248844</c:v>
                </c:pt>
                <c:pt idx="276">
                  <c:v>84.03084585107225</c:v>
                </c:pt>
                <c:pt idx="277">
                  <c:v>84.07100971965608</c:v>
                </c:pt>
                <c:pt idx="278">
                  <c:v>84.1111735882399</c:v>
                </c:pt>
                <c:pt idx="279">
                  <c:v>84.15133745682371</c:v>
                </c:pt>
                <c:pt idx="280">
                  <c:v>84.19150132540753</c:v>
                </c:pt>
                <c:pt idx="281">
                  <c:v>84.23166519399134</c:v>
                </c:pt>
                <c:pt idx="282">
                  <c:v>84.27182906257516</c:v>
                </c:pt>
                <c:pt idx="283">
                  <c:v>84.31199293115898</c:v>
                </c:pt>
                <c:pt idx="284">
                  <c:v>84.3521567997428</c:v>
                </c:pt>
                <c:pt idx="285">
                  <c:v>84.39232066832661</c:v>
                </c:pt>
                <c:pt idx="286">
                  <c:v>84.43248453691044</c:v>
                </c:pt>
                <c:pt idx="287">
                  <c:v>84.47264840549425</c:v>
                </c:pt>
                <c:pt idx="288">
                  <c:v>84.51281227407807</c:v>
                </c:pt>
                <c:pt idx="289">
                  <c:v>84.55297614266189</c:v>
                </c:pt>
                <c:pt idx="290">
                  <c:v>84.5931400112457</c:v>
                </c:pt>
                <c:pt idx="291">
                  <c:v>84.63330387982953</c:v>
                </c:pt>
                <c:pt idx="292">
                  <c:v>84.67346774841334</c:v>
                </c:pt>
                <c:pt idx="293">
                  <c:v>84.71363161699716</c:v>
                </c:pt>
                <c:pt idx="294">
                  <c:v>84.75379548558098</c:v>
                </c:pt>
                <c:pt idx="295">
                  <c:v>84.7939593541648</c:v>
                </c:pt>
                <c:pt idx="296">
                  <c:v>84.8341232227486</c:v>
                </c:pt>
                <c:pt idx="297">
                  <c:v>84.87428709133243</c:v>
                </c:pt>
                <c:pt idx="298">
                  <c:v>84.91445095991625</c:v>
                </c:pt>
                <c:pt idx="299">
                  <c:v>84.95461482850006</c:v>
                </c:pt>
                <c:pt idx="300">
                  <c:v>84.99477869708389</c:v>
                </c:pt>
                <c:pt idx="301">
                  <c:v>85.0349425656677</c:v>
                </c:pt>
                <c:pt idx="302">
                  <c:v>85.07510643425152</c:v>
                </c:pt>
                <c:pt idx="303">
                  <c:v>85.11527030283534</c:v>
                </c:pt>
                <c:pt idx="304">
                  <c:v>85.15543417141916</c:v>
                </c:pt>
                <c:pt idx="305">
                  <c:v>85.19559804000298</c:v>
                </c:pt>
                <c:pt idx="306">
                  <c:v>85.2357619085868</c:v>
                </c:pt>
                <c:pt idx="307">
                  <c:v>85.27592577717061</c:v>
                </c:pt>
                <c:pt idx="308">
                  <c:v>85.31608964575443</c:v>
                </c:pt>
                <c:pt idx="309">
                  <c:v>85.35625351433824</c:v>
                </c:pt>
                <c:pt idx="310">
                  <c:v>85.39641738292207</c:v>
                </c:pt>
                <c:pt idx="311">
                  <c:v>85.43658125150588</c:v>
                </c:pt>
                <c:pt idx="312">
                  <c:v>85.4767451200897</c:v>
                </c:pt>
                <c:pt idx="313">
                  <c:v>85.51690898867352</c:v>
                </c:pt>
                <c:pt idx="314">
                  <c:v>85.55707285725734</c:v>
                </c:pt>
                <c:pt idx="315">
                  <c:v>85.59723672584115</c:v>
                </c:pt>
                <c:pt idx="316">
                  <c:v>85.63740059442497</c:v>
                </c:pt>
                <c:pt idx="317">
                  <c:v>85.6775644630088</c:v>
                </c:pt>
                <c:pt idx="318">
                  <c:v>85.71772833159261</c:v>
                </c:pt>
                <c:pt idx="319">
                  <c:v>85.75789220017643</c:v>
                </c:pt>
                <c:pt idx="320">
                  <c:v>85.79805606876024</c:v>
                </c:pt>
                <c:pt idx="321">
                  <c:v>85.83821993734406</c:v>
                </c:pt>
                <c:pt idx="322">
                  <c:v>85.87035103221112</c:v>
                </c:pt>
                <c:pt idx="323">
                  <c:v>85.90248212707817</c:v>
                </c:pt>
                <c:pt idx="324">
                  <c:v>85.9346132219452</c:v>
                </c:pt>
                <c:pt idx="325">
                  <c:v>85.96674431681228</c:v>
                </c:pt>
                <c:pt idx="326">
                  <c:v>85.99887541167934</c:v>
                </c:pt>
                <c:pt idx="327">
                  <c:v>86.03100650654639</c:v>
                </c:pt>
                <c:pt idx="328">
                  <c:v>86.06313760141344</c:v>
                </c:pt>
                <c:pt idx="329">
                  <c:v>86.0952686962805</c:v>
                </c:pt>
                <c:pt idx="330">
                  <c:v>86.12739979114755</c:v>
                </c:pt>
                <c:pt idx="331">
                  <c:v>86.15953088601461</c:v>
                </c:pt>
                <c:pt idx="332">
                  <c:v>86.19166198088166</c:v>
                </c:pt>
                <c:pt idx="333">
                  <c:v>86.22379307574871</c:v>
                </c:pt>
                <c:pt idx="334">
                  <c:v>86.25592417061577</c:v>
                </c:pt>
                <c:pt idx="335">
                  <c:v>86.28805526548282</c:v>
                </c:pt>
                <c:pt idx="336">
                  <c:v>86.32018636034988</c:v>
                </c:pt>
                <c:pt idx="337">
                  <c:v>86.35231745521693</c:v>
                </c:pt>
                <c:pt idx="338">
                  <c:v>86.38444855008399</c:v>
                </c:pt>
                <c:pt idx="339">
                  <c:v>86.41657964495104</c:v>
                </c:pt>
                <c:pt idx="340">
                  <c:v>86.4487107398181</c:v>
                </c:pt>
                <c:pt idx="341">
                  <c:v>86.48084183468515</c:v>
                </c:pt>
                <c:pt idx="342">
                  <c:v>86.51297292955221</c:v>
                </c:pt>
                <c:pt idx="343">
                  <c:v>86.54510402441925</c:v>
                </c:pt>
                <c:pt idx="344">
                  <c:v>86.57723511928631</c:v>
                </c:pt>
                <c:pt idx="345">
                  <c:v>86.60936621415337</c:v>
                </c:pt>
                <c:pt idx="346">
                  <c:v>86.64149730902042</c:v>
                </c:pt>
                <c:pt idx="347">
                  <c:v>86.67362840388748</c:v>
                </c:pt>
                <c:pt idx="348">
                  <c:v>86.70575949875453</c:v>
                </c:pt>
                <c:pt idx="349">
                  <c:v>86.73789059362159</c:v>
                </c:pt>
                <c:pt idx="350">
                  <c:v>86.77002168848864</c:v>
                </c:pt>
                <c:pt idx="351">
                  <c:v>86.80215278335569</c:v>
                </c:pt>
                <c:pt idx="352">
                  <c:v>86.83428387822274</c:v>
                </c:pt>
                <c:pt idx="353">
                  <c:v>86.8664149730898</c:v>
                </c:pt>
                <c:pt idx="354">
                  <c:v>86.89854606795686</c:v>
                </c:pt>
                <c:pt idx="355">
                  <c:v>86.93067716282391</c:v>
                </c:pt>
                <c:pt idx="356">
                  <c:v>86.96280825769097</c:v>
                </c:pt>
                <c:pt idx="357">
                  <c:v>86.99493935255802</c:v>
                </c:pt>
                <c:pt idx="358">
                  <c:v>87.02707044742507</c:v>
                </c:pt>
                <c:pt idx="359">
                  <c:v>87.05920154229213</c:v>
                </c:pt>
                <c:pt idx="360">
                  <c:v>87.09133263715918</c:v>
                </c:pt>
                <c:pt idx="361">
                  <c:v>87.12346373202624</c:v>
                </c:pt>
                <c:pt idx="362">
                  <c:v>87.15559482689329</c:v>
                </c:pt>
                <c:pt idx="363">
                  <c:v>87.18772592176034</c:v>
                </c:pt>
                <c:pt idx="364">
                  <c:v>87.2198570166274</c:v>
                </c:pt>
                <c:pt idx="365">
                  <c:v>87.25198811149446</c:v>
                </c:pt>
                <c:pt idx="366">
                  <c:v>87.2841192063615</c:v>
                </c:pt>
                <c:pt idx="367">
                  <c:v>87.31625030122856</c:v>
                </c:pt>
                <c:pt idx="368">
                  <c:v>87.34838139609562</c:v>
                </c:pt>
                <c:pt idx="369">
                  <c:v>87.38051249096267</c:v>
                </c:pt>
                <c:pt idx="370">
                  <c:v>87.41264358582972</c:v>
                </c:pt>
                <c:pt idx="371">
                  <c:v>87.44477468069678</c:v>
                </c:pt>
                <c:pt idx="372">
                  <c:v>87.47690577556384</c:v>
                </c:pt>
                <c:pt idx="373">
                  <c:v>87.50903687043089</c:v>
                </c:pt>
                <c:pt idx="374">
                  <c:v>87.54116796529794</c:v>
                </c:pt>
                <c:pt idx="375">
                  <c:v>87.573299060165</c:v>
                </c:pt>
                <c:pt idx="376">
                  <c:v>87.60543015503205</c:v>
                </c:pt>
                <c:pt idx="377">
                  <c:v>87.6375612498991</c:v>
                </c:pt>
                <c:pt idx="378">
                  <c:v>87.66969234476616</c:v>
                </c:pt>
                <c:pt idx="379">
                  <c:v>87.7018234396332</c:v>
                </c:pt>
                <c:pt idx="380">
                  <c:v>87.73395453450027</c:v>
                </c:pt>
                <c:pt idx="381">
                  <c:v>87.7660856293673</c:v>
                </c:pt>
                <c:pt idx="382">
                  <c:v>87.79821672423437</c:v>
                </c:pt>
                <c:pt idx="383">
                  <c:v>87.83034781910143</c:v>
                </c:pt>
                <c:pt idx="384">
                  <c:v>87.86247891396849</c:v>
                </c:pt>
                <c:pt idx="385">
                  <c:v>87.89461000883554</c:v>
                </c:pt>
                <c:pt idx="386">
                  <c:v>87.9267411037026</c:v>
                </c:pt>
                <c:pt idx="387">
                  <c:v>87.95887219856965</c:v>
                </c:pt>
                <c:pt idx="388">
                  <c:v>87.9910032934367</c:v>
                </c:pt>
                <c:pt idx="389">
                  <c:v>88.02313438830375</c:v>
                </c:pt>
                <c:pt idx="390">
                  <c:v>88.0552654831708</c:v>
                </c:pt>
                <c:pt idx="391">
                  <c:v>88.08739657803787</c:v>
                </c:pt>
                <c:pt idx="392">
                  <c:v>88.11952767290492</c:v>
                </c:pt>
                <c:pt idx="393">
                  <c:v>88.15165876777198</c:v>
                </c:pt>
                <c:pt idx="394">
                  <c:v>88.18378986263903</c:v>
                </c:pt>
                <c:pt idx="395">
                  <c:v>88.21592095750608</c:v>
                </c:pt>
                <c:pt idx="396">
                  <c:v>88.24805205237314</c:v>
                </c:pt>
                <c:pt idx="397">
                  <c:v>88.2801831472402</c:v>
                </c:pt>
                <c:pt idx="398">
                  <c:v>88.31231424210724</c:v>
                </c:pt>
                <c:pt idx="399">
                  <c:v>88.33641256325754</c:v>
                </c:pt>
                <c:pt idx="400">
                  <c:v>88.36051088440783</c:v>
                </c:pt>
                <c:pt idx="401">
                  <c:v>88.38460920555812</c:v>
                </c:pt>
                <c:pt idx="402">
                  <c:v>88.40870752670841</c:v>
                </c:pt>
                <c:pt idx="403">
                  <c:v>88.4328058478587</c:v>
                </c:pt>
                <c:pt idx="404">
                  <c:v>88.456904169009</c:v>
                </c:pt>
                <c:pt idx="405">
                  <c:v>88.48100249015928</c:v>
                </c:pt>
                <c:pt idx="406">
                  <c:v>88.50510081130957</c:v>
                </c:pt>
                <c:pt idx="407">
                  <c:v>88.52919913245987</c:v>
                </c:pt>
                <c:pt idx="408">
                  <c:v>88.55329745361015</c:v>
                </c:pt>
                <c:pt idx="409">
                  <c:v>88.57739577476045</c:v>
                </c:pt>
                <c:pt idx="410">
                  <c:v>88.60149409591073</c:v>
                </c:pt>
                <c:pt idx="411">
                  <c:v>88.62559241706103</c:v>
                </c:pt>
                <c:pt idx="412">
                  <c:v>88.64969073821131</c:v>
                </c:pt>
                <c:pt idx="413">
                  <c:v>88.67378905936161</c:v>
                </c:pt>
                <c:pt idx="414">
                  <c:v>88.6978873805119</c:v>
                </c:pt>
                <c:pt idx="415">
                  <c:v>88.7219857016622</c:v>
                </c:pt>
                <c:pt idx="416">
                  <c:v>88.74608402281248</c:v>
                </c:pt>
                <c:pt idx="417">
                  <c:v>88.77018234396277</c:v>
                </c:pt>
                <c:pt idx="418">
                  <c:v>88.79428066511306</c:v>
                </c:pt>
                <c:pt idx="419">
                  <c:v>88.81837898626335</c:v>
                </c:pt>
                <c:pt idx="420">
                  <c:v>88.84247730741365</c:v>
                </c:pt>
                <c:pt idx="421">
                  <c:v>88.86657562856394</c:v>
                </c:pt>
                <c:pt idx="422">
                  <c:v>88.89067394971422</c:v>
                </c:pt>
                <c:pt idx="423">
                  <c:v>88.91477227086452</c:v>
                </c:pt>
                <c:pt idx="424">
                  <c:v>88.93887059201481</c:v>
                </c:pt>
                <c:pt idx="425">
                  <c:v>88.9629689131651</c:v>
                </c:pt>
                <c:pt idx="426">
                  <c:v>88.98706723431538</c:v>
                </c:pt>
                <c:pt idx="427">
                  <c:v>89.01116555546568</c:v>
                </c:pt>
                <c:pt idx="428">
                  <c:v>89.03526387661597</c:v>
                </c:pt>
                <c:pt idx="429">
                  <c:v>89.05936219776626</c:v>
                </c:pt>
                <c:pt idx="430">
                  <c:v>89.08346051891655</c:v>
                </c:pt>
                <c:pt idx="431">
                  <c:v>89.10755884006684</c:v>
                </c:pt>
                <c:pt idx="432">
                  <c:v>89.13165716121713</c:v>
                </c:pt>
                <c:pt idx="433">
                  <c:v>89.15575548236743</c:v>
                </c:pt>
                <c:pt idx="434">
                  <c:v>89.17985380351772</c:v>
                </c:pt>
                <c:pt idx="435">
                  <c:v>89.20395212466801</c:v>
                </c:pt>
                <c:pt idx="436">
                  <c:v>89.2280504458183</c:v>
                </c:pt>
                <c:pt idx="437">
                  <c:v>89.25214876696859</c:v>
                </c:pt>
                <c:pt idx="438">
                  <c:v>89.27624708811887</c:v>
                </c:pt>
                <c:pt idx="439">
                  <c:v>89.30034540926917</c:v>
                </c:pt>
                <c:pt idx="440">
                  <c:v>89.32444373041946</c:v>
                </c:pt>
                <c:pt idx="441">
                  <c:v>89.34854205156975</c:v>
                </c:pt>
                <c:pt idx="442">
                  <c:v>89.37264037272004</c:v>
                </c:pt>
                <c:pt idx="443">
                  <c:v>89.39673869387033</c:v>
                </c:pt>
                <c:pt idx="444">
                  <c:v>89.42083701502062</c:v>
                </c:pt>
                <c:pt idx="445">
                  <c:v>89.44493533617091</c:v>
                </c:pt>
                <c:pt idx="446">
                  <c:v>89.4690336573212</c:v>
                </c:pt>
                <c:pt idx="447">
                  <c:v>89.4931319784715</c:v>
                </c:pt>
                <c:pt idx="448">
                  <c:v>89.51723029962178</c:v>
                </c:pt>
                <c:pt idx="449">
                  <c:v>89.54132862077207</c:v>
                </c:pt>
                <c:pt idx="450">
                  <c:v>89.56542694192236</c:v>
                </c:pt>
                <c:pt idx="451">
                  <c:v>89.58952526307265</c:v>
                </c:pt>
                <c:pt idx="452">
                  <c:v>89.61362358422294</c:v>
                </c:pt>
                <c:pt idx="453">
                  <c:v>89.63772190537324</c:v>
                </c:pt>
                <c:pt idx="454">
                  <c:v>89.66182022652353</c:v>
                </c:pt>
                <c:pt idx="455">
                  <c:v>89.68591854767382</c:v>
                </c:pt>
                <c:pt idx="456">
                  <c:v>89.71001686882411</c:v>
                </c:pt>
                <c:pt idx="457">
                  <c:v>89.7341151899744</c:v>
                </c:pt>
                <c:pt idx="458">
                  <c:v>89.75821351112469</c:v>
                </c:pt>
                <c:pt idx="459">
                  <c:v>89.78231183227498</c:v>
                </c:pt>
                <c:pt idx="460">
                  <c:v>89.80641015342528</c:v>
                </c:pt>
                <c:pt idx="461">
                  <c:v>89.83050847457557</c:v>
                </c:pt>
                <c:pt idx="462">
                  <c:v>89.85460679572585</c:v>
                </c:pt>
                <c:pt idx="463">
                  <c:v>89.87870511687615</c:v>
                </c:pt>
                <c:pt idx="464">
                  <c:v>89.90280343802644</c:v>
                </c:pt>
                <c:pt idx="465">
                  <c:v>89.92690175917673</c:v>
                </c:pt>
                <c:pt idx="466">
                  <c:v>89.951000080327</c:v>
                </c:pt>
                <c:pt idx="467">
                  <c:v>89.97509840147731</c:v>
                </c:pt>
                <c:pt idx="468">
                  <c:v>89.9991967226276</c:v>
                </c:pt>
                <c:pt idx="469">
                  <c:v>90.0232950437779</c:v>
                </c:pt>
                <c:pt idx="470">
                  <c:v>90.04739336492818</c:v>
                </c:pt>
                <c:pt idx="471">
                  <c:v>90.07149168607847</c:v>
                </c:pt>
                <c:pt idx="472">
                  <c:v>90.09559000722876</c:v>
                </c:pt>
                <c:pt idx="473">
                  <c:v>90.11968832837905</c:v>
                </c:pt>
                <c:pt idx="474">
                  <c:v>90.14378664952935</c:v>
                </c:pt>
                <c:pt idx="475">
                  <c:v>90.16788497067964</c:v>
                </c:pt>
                <c:pt idx="476">
                  <c:v>90.19198329182993</c:v>
                </c:pt>
                <c:pt idx="477">
                  <c:v>90.21608161298022</c:v>
                </c:pt>
                <c:pt idx="478">
                  <c:v>90.2401799341305</c:v>
                </c:pt>
                <c:pt idx="479">
                  <c:v>90.2642782552808</c:v>
                </c:pt>
                <c:pt idx="480">
                  <c:v>90.28837657643109</c:v>
                </c:pt>
                <c:pt idx="481">
                  <c:v>90.31247489758138</c:v>
                </c:pt>
                <c:pt idx="482">
                  <c:v>90.33657321873167</c:v>
                </c:pt>
                <c:pt idx="483">
                  <c:v>90.36067153988196</c:v>
                </c:pt>
                <c:pt idx="484">
                  <c:v>90.38476986103225</c:v>
                </c:pt>
                <c:pt idx="485">
                  <c:v>90.40886818218254</c:v>
                </c:pt>
                <c:pt idx="486">
                  <c:v>90.43296650333283</c:v>
                </c:pt>
                <c:pt idx="487">
                  <c:v>90.45706482448313</c:v>
                </c:pt>
                <c:pt idx="488">
                  <c:v>90.4811631456334</c:v>
                </c:pt>
                <c:pt idx="489">
                  <c:v>90.50526146678371</c:v>
                </c:pt>
                <c:pt idx="490">
                  <c:v>90.529359787934</c:v>
                </c:pt>
                <c:pt idx="491">
                  <c:v>90.55345810908429</c:v>
                </c:pt>
                <c:pt idx="492">
                  <c:v>90.57755643023458</c:v>
                </c:pt>
                <c:pt idx="493">
                  <c:v>90.60165475138487</c:v>
                </c:pt>
                <c:pt idx="494">
                  <c:v>90.62575307253516</c:v>
                </c:pt>
                <c:pt idx="495">
                  <c:v>90.64985139368545</c:v>
                </c:pt>
                <c:pt idx="496">
                  <c:v>90.67394971483574</c:v>
                </c:pt>
                <c:pt idx="497">
                  <c:v>90.69804803598603</c:v>
                </c:pt>
                <c:pt idx="498">
                  <c:v>90.72214635713632</c:v>
                </c:pt>
                <c:pt idx="499">
                  <c:v>90.7462446782866</c:v>
                </c:pt>
                <c:pt idx="500">
                  <c:v>90.77034299943691</c:v>
                </c:pt>
                <c:pt idx="501">
                  <c:v>90.7944413205872</c:v>
                </c:pt>
                <c:pt idx="502">
                  <c:v>90.81853964173748</c:v>
                </c:pt>
                <c:pt idx="503">
                  <c:v>90.84263796288778</c:v>
                </c:pt>
                <c:pt idx="504">
                  <c:v>90.86673628403807</c:v>
                </c:pt>
                <c:pt idx="505">
                  <c:v>90.89083460518835</c:v>
                </c:pt>
                <c:pt idx="506">
                  <c:v>90.91493292633865</c:v>
                </c:pt>
                <c:pt idx="507">
                  <c:v>90.93903124748894</c:v>
                </c:pt>
                <c:pt idx="508">
                  <c:v>90.96312956863923</c:v>
                </c:pt>
                <c:pt idx="509">
                  <c:v>90.98722788978952</c:v>
                </c:pt>
                <c:pt idx="510">
                  <c:v>91.01132621093981</c:v>
                </c:pt>
                <c:pt idx="511">
                  <c:v>91.0354245320901</c:v>
                </c:pt>
                <c:pt idx="512">
                  <c:v>91.0595228532404</c:v>
                </c:pt>
                <c:pt idx="513">
                  <c:v>91.08362117439068</c:v>
                </c:pt>
                <c:pt idx="514">
                  <c:v>91.10771949554097</c:v>
                </c:pt>
                <c:pt idx="515">
                  <c:v>91.13181781669127</c:v>
                </c:pt>
                <c:pt idx="516">
                  <c:v>91.15591613784156</c:v>
                </c:pt>
                <c:pt idx="517">
                  <c:v>91.18001445899185</c:v>
                </c:pt>
                <c:pt idx="518">
                  <c:v>91.20411278014213</c:v>
                </c:pt>
                <c:pt idx="519">
                  <c:v>91.22017832757567</c:v>
                </c:pt>
                <c:pt idx="520">
                  <c:v>91.2362438750092</c:v>
                </c:pt>
                <c:pt idx="521">
                  <c:v>91.25230942244272</c:v>
                </c:pt>
                <c:pt idx="522">
                  <c:v>91.26837496987624</c:v>
                </c:pt>
                <c:pt idx="523">
                  <c:v>91.28444051730978</c:v>
                </c:pt>
                <c:pt idx="524">
                  <c:v>91.3005060647433</c:v>
                </c:pt>
                <c:pt idx="525">
                  <c:v>91.31657161217683</c:v>
                </c:pt>
                <c:pt idx="526">
                  <c:v>91.33263715961036</c:v>
                </c:pt>
                <c:pt idx="527">
                  <c:v>91.34870270704388</c:v>
                </c:pt>
                <c:pt idx="528">
                  <c:v>91.36476825447741</c:v>
                </c:pt>
                <c:pt idx="529">
                  <c:v>91.38083380191094</c:v>
                </c:pt>
                <c:pt idx="530">
                  <c:v>91.39689934934446</c:v>
                </c:pt>
                <c:pt idx="531">
                  <c:v>91.412964896778</c:v>
                </c:pt>
                <c:pt idx="532">
                  <c:v>91.42903044421152</c:v>
                </c:pt>
                <c:pt idx="533">
                  <c:v>91.44509599164504</c:v>
                </c:pt>
                <c:pt idx="534">
                  <c:v>91.46116153907857</c:v>
                </c:pt>
                <c:pt idx="535">
                  <c:v>91.4772270865121</c:v>
                </c:pt>
                <c:pt idx="536">
                  <c:v>91.49329263394562</c:v>
                </c:pt>
                <c:pt idx="537">
                  <c:v>91.50935818137915</c:v>
                </c:pt>
                <c:pt idx="538">
                  <c:v>91.52542372881268</c:v>
                </c:pt>
                <c:pt idx="539">
                  <c:v>91.5414892762462</c:v>
                </c:pt>
                <c:pt idx="540">
                  <c:v>91.55755482367974</c:v>
                </c:pt>
                <c:pt idx="541">
                  <c:v>91.57362037111326</c:v>
                </c:pt>
                <c:pt idx="542">
                  <c:v>91.58968591854679</c:v>
                </c:pt>
                <c:pt idx="543">
                  <c:v>91.60575146598032</c:v>
                </c:pt>
                <c:pt idx="544">
                  <c:v>91.62181701341385</c:v>
                </c:pt>
                <c:pt idx="545">
                  <c:v>91.63788256084737</c:v>
                </c:pt>
                <c:pt idx="546">
                  <c:v>91.6539481082809</c:v>
                </c:pt>
                <c:pt idx="547">
                  <c:v>91.67001365571443</c:v>
                </c:pt>
                <c:pt idx="548">
                  <c:v>91.68607920314795</c:v>
                </c:pt>
                <c:pt idx="549">
                  <c:v>91.70214475058148</c:v>
                </c:pt>
                <c:pt idx="550">
                  <c:v>91.718210298015</c:v>
                </c:pt>
                <c:pt idx="551">
                  <c:v>91.73427584544853</c:v>
                </c:pt>
                <c:pt idx="552">
                  <c:v>91.75034139288206</c:v>
                </c:pt>
                <c:pt idx="553">
                  <c:v>91.7664069403156</c:v>
                </c:pt>
                <c:pt idx="554">
                  <c:v>91.78247248774912</c:v>
                </c:pt>
                <c:pt idx="555">
                  <c:v>91.79853803518264</c:v>
                </c:pt>
                <c:pt idx="556">
                  <c:v>91.81460358261617</c:v>
                </c:pt>
                <c:pt idx="557">
                  <c:v>91.8306691300497</c:v>
                </c:pt>
                <c:pt idx="558">
                  <c:v>91.84673467748323</c:v>
                </c:pt>
                <c:pt idx="559">
                  <c:v>91.86280022491675</c:v>
                </c:pt>
                <c:pt idx="560">
                  <c:v>91.87886577235028</c:v>
                </c:pt>
                <c:pt idx="561">
                  <c:v>91.89493131978381</c:v>
                </c:pt>
                <c:pt idx="562">
                  <c:v>91.91099686721733</c:v>
                </c:pt>
                <c:pt idx="563">
                  <c:v>91.92706241465086</c:v>
                </c:pt>
                <c:pt idx="564">
                  <c:v>91.94312796208438</c:v>
                </c:pt>
                <c:pt idx="565">
                  <c:v>91.9591935095179</c:v>
                </c:pt>
                <c:pt idx="566">
                  <c:v>91.97525905695144</c:v>
                </c:pt>
                <c:pt idx="567">
                  <c:v>91.99132460438497</c:v>
                </c:pt>
                <c:pt idx="568">
                  <c:v>92.0073901518185</c:v>
                </c:pt>
                <c:pt idx="569">
                  <c:v>92.02345569925202</c:v>
                </c:pt>
                <c:pt idx="570">
                  <c:v>92.03952124668555</c:v>
                </c:pt>
                <c:pt idx="571">
                  <c:v>92.05558679411908</c:v>
                </c:pt>
                <c:pt idx="572">
                  <c:v>92.07165234155261</c:v>
                </c:pt>
                <c:pt idx="573">
                  <c:v>92.08771788898613</c:v>
                </c:pt>
                <c:pt idx="574">
                  <c:v>92.10378343641966</c:v>
                </c:pt>
                <c:pt idx="575">
                  <c:v>92.11984898385319</c:v>
                </c:pt>
                <c:pt idx="576">
                  <c:v>92.13591453128672</c:v>
                </c:pt>
                <c:pt idx="577">
                  <c:v>92.15198007872024</c:v>
                </c:pt>
                <c:pt idx="578">
                  <c:v>92.16804562615377</c:v>
                </c:pt>
                <c:pt idx="579">
                  <c:v>92.1841111735873</c:v>
                </c:pt>
                <c:pt idx="580">
                  <c:v>92.20017672102082</c:v>
                </c:pt>
                <c:pt idx="581">
                  <c:v>92.21624226845435</c:v>
                </c:pt>
                <c:pt idx="582">
                  <c:v>92.23230781588788</c:v>
                </c:pt>
                <c:pt idx="583">
                  <c:v>92.24837336332141</c:v>
                </c:pt>
                <c:pt idx="584">
                  <c:v>92.26443891075493</c:v>
                </c:pt>
                <c:pt idx="585">
                  <c:v>92.28050445818846</c:v>
                </c:pt>
                <c:pt idx="586">
                  <c:v>92.29657000562199</c:v>
                </c:pt>
                <c:pt idx="587">
                  <c:v>92.31263555305551</c:v>
                </c:pt>
                <c:pt idx="588">
                  <c:v>92.32870110048904</c:v>
                </c:pt>
                <c:pt idx="589">
                  <c:v>92.34476664792256</c:v>
                </c:pt>
                <c:pt idx="590">
                  <c:v>92.3608321953561</c:v>
                </c:pt>
                <c:pt idx="591">
                  <c:v>92.37689774278962</c:v>
                </c:pt>
                <c:pt idx="592">
                  <c:v>92.39296329022315</c:v>
                </c:pt>
                <c:pt idx="593">
                  <c:v>92.40902883765668</c:v>
                </c:pt>
                <c:pt idx="594">
                  <c:v>92.4250943850902</c:v>
                </c:pt>
                <c:pt idx="595">
                  <c:v>92.44115993252373</c:v>
                </c:pt>
                <c:pt idx="596">
                  <c:v>92.45722547995725</c:v>
                </c:pt>
                <c:pt idx="597">
                  <c:v>92.47329102739078</c:v>
                </c:pt>
                <c:pt idx="598">
                  <c:v>92.48935657482431</c:v>
                </c:pt>
                <c:pt idx="599">
                  <c:v>92.50542212225784</c:v>
                </c:pt>
                <c:pt idx="600">
                  <c:v>92.52148766969137</c:v>
                </c:pt>
                <c:pt idx="601">
                  <c:v>92.53755321712489</c:v>
                </c:pt>
                <c:pt idx="602">
                  <c:v>92.55361876455842</c:v>
                </c:pt>
                <c:pt idx="603">
                  <c:v>92.56968431199195</c:v>
                </c:pt>
                <c:pt idx="604">
                  <c:v>92.58574985942548</c:v>
                </c:pt>
                <c:pt idx="605">
                  <c:v>92.601815406859</c:v>
                </c:pt>
                <c:pt idx="606">
                  <c:v>92.61788095429253</c:v>
                </c:pt>
                <c:pt idx="607">
                  <c:v>92.63394650172606</c:v>
                </c:pt>
                <c:pt idx="608">
                  <c:v>92.65001204915959</c:v>
                </c:pt>
                <c:pt idx="609">
                  <c:v>92.66607759659311</c:v>
                </c:pt>
                <c:pt idx="610">
                  <c:v>92.68214314402664</c:v>
                </c:pt>
                <c:pt idx="611">
                  <c:v>92.69820869146017</c:v>
                </c:pt>
                <c:pt idx="612">
                  <c:v>92.7142742388937</c:v>
                </c:pt>
                <c:pt idx="613">
                  <c:v>92.73033978632722</c:v>
                </c:pt>
                <c:pt idx="614">
                  <c:v>92.74640533376075</c:v>
                </c:pt>
                <c:pt idx="615">
                  <c:v>92.76247088119428</c:v>
                </c:pt>
                <c:pt idx="616">
                  <c:v>92.7785364286278</c:v>
                </c:pt>
                <c:pt idx="617">
                  <c:v>92.79460197606133</c:v>
                </c:pt>
                <c:pt idx="618">
                  <c:v>92.81066752349486</c:v>
                </c:pt>
                <c:pt idx="619">
                  <c:v>92.82673307092838</c:v>
                </c:pt>
                <c:pt idx="620">
                  <c:v>92.84279861836191</c:v>
                </c:pt>
                <c:pt idx="621">
                  <c:v>92.85886416579544</c:v>
                </c:pt>
                <c:pt idx="622">
                  <c:v>92.87492971322897</c:v>
                </c:pt>
                <c:pt idx="623">
                  <c:v>92.8909952606625</c:v>
                </c:pt>
                <c:pt idx="624">
                  <c:v>92.90706080809601</c:v>
                </c:pt>
                <c:pt idx="625">
                  <c:v>92.92312635552955</c:v>
                </c:pt>
                <c:pt idx="626">
                  <c:v>92.93919190296307</c:v>
                </c:pt>
                <c:pt idx="627">
                  <c:v>92.9552574503966</c:v>
                </c:pt>
                <c:pt idx="628">
                  <c:v>92.97132299783013</c:v>
                </c:pt>
                <c:pt idx="629">
                  <c:v>92.98738854526365</c:v>
                </c:pt>
                <c:pt idx="630">
                  <c:v>93.00345409269718</c:v>
                </c:pt>
                <c:pt idx="631">
                  <c:v>93.0195196401307</c:v>
                </c:pt>
                <c:pt idx="632">
                  <c:v>93.03558518756424</c:v>
                </c:pt>
                <c:pt idx="633">
                  <c:v>93.05165073499776</c:v>
                </c:pt>
                <c:pt idx="634">
                  <c:v>93.06771628243129</c:v>
                </c:pt>
                <c:pt idx="635">
                  <c:v>93.08378182986482</c:v>
                </c:pt>
                <c:pt idx="636">
                  <c:v>93.09984737729835</c:v>
                </c:pt>
                <c:pt idx="637">
                  <c:v>93.11591292473187</c:v>
                </c:pt>
                <c:pt idx="638">
                  <c:v>93.1319784721654</c:v>
                </c:pt>
                <c:pt idx="639">
                  <c:v>93.14804401959893</c:v>
                </c:pt>
                <c:pt idx="640">
                  <c:v>93.16410956703245</c:v>
                </c:pt>
                <c:pt idx="641">
                  <c:v>93.18017511446598</c:v>
                </c:pt>
                <c:pt idx="642">
                  <c:v>93.1962406618995</c:v>
                </c:pt>
                <c:pt idx="643">
                  <c:v>93.21230620933303</c:v>
                </c:pt>
                <c:pt idx="644">
                  <c:v>93.22837175676656</c:v>
                </c:pt>
                <c:pt idx="645">
                  <c:v>93.2444373042001</c:v>
                </c:pt>
                <c:pt idx="646">
                  <c:v>93.26050285163362</c:v>
                </c:pt>
                <c:pt idx="647">
                  <c:v>93.27656839906714</c:v>
                </c:pt>
                <c:pt idx="648">
                  <c:v>93.29263394650067</c:v>
                </c:pt>
                <c:pt idx="649">
                  <c:v>93.3086994939342</c:v>
                </c:pt>
                <c:pt idx="650">
                  <c:v>93.32476504136772</c:v>
                </c:pt>
                <c:pt idx="651">
                  <c:v>93.34083058880125</c:v>
                </c:pt>
                <c:pt idx="652">
                  <c:v>93.35689613623478</c:v>
                </c:pt>
                <c:pt idx="653">
                  <c:v>93.37296168366831</c:v>
                </c:pt>
                <c:pt idx="654">
                  <c:v>93.38902723110183</c:v>
                </c:pt>
                <c:pt idx="655">
                  <c:v>93.40509277853536</c:v>
                </c:pt>
                <c:pt idx="656">
                  <c:v>93.42115832596888</c:v>
                </c:pt>
                <c:pt idx="657">
                  <c:v>93.4372238734024</c:v>
                </c:pt>
                <c:pt idx="658">
                  <c:v>93.45328942083594</c:v>
                </c:pt>
                <c:pt idx="659">
                  <c:v>93.46935496826947</c:v>
                </c:pt>
                <c:pt idx="660">
                  <c:v>93.485420515703</c:v>
                </c:pt>
                <c:pt idx="661">
                  <c:v>93.50148606313653</c:v>
                </c:pt>
                <c:pt idx="662">
                  <c:v>93.51755161057005</c:v>
                </c:pt>
                <c:pt idx="663">
                  <c:v>93.53361715800358</c:v>
                </c:pt>
                <c:pt idx="664">
                  <c:v>93.5496827054371</c:v>
                </c:pt>
                <c:pt idx="665">
                  <c:v>93.56574825287063</c:v>
                </c:pt>
                <c:pt idx="666">
                  <c:v>93.58181380030416</c:v>
                </c:pt>
                <c:pt idx="667">
                  <c:v>93.59787934773768</c:v>
                </c:pt>
                <c:pt idx="668">
                  <c:v>93.61394489517121</c:v>
                </c:pt>
                <c:pt idx="669">
                  <c:v>93.63001044260474</c:v>
                </c:pt>
                <c:pt idx="670">
                  <c:v>93.64607599003827</c:v>
                </c:pt>
                <c:pt idx="671">
                  <c:v>93.6621415374718</c:v>
                </c:pt>
                <c:pt idx="672">
                  <c:v>93.67820708490532</c:v>
                </c:pt>
                <c:pt idx="673">
                  <c:v>93.69427263233885</c:v>
                </c:pt>
                <c:pt idx="674">
                  <c:v>93.71033817977238</c:v>
                </c:pt>
                <c:pt idx="675">
                  <c:v>93.7264037272059</c:v>
                </c:pt>
                <c:pt idx="676">
                  <c:v>93.74246927463943</c:v>
                </c:pt>
                <c:pt idx="677">
                  <c:v>93.75853482207296</c:v>
                </c:pt>
                <c:pt idx="678">
                  <c:v>93.77460036950648</c:v>
                </c:pt>
                <c:pt idx="679">
                  <c:v>93.79066591694</c:v>
                </c:pt>
                <c:pt idx="680">
                  <c:v>93.80673146437354</c:v>
                </c:pt>
                <c:pt idx="681">
                  <c:v>93.82279701180707</c:v>
                </c:pt>
                <c:pt idx="682">
                  <c:v>93.8388625592406</c:v>
                </c:pt>
                <c:pt idx="683">
                  <c:v>93.85492810667412</c:v>
                </c:pt>
                <c:pt idx="684">
                  <c:v>93.87099365410765</c:v>
                </c:pt>
                <c:pt idx="685">
                  <c:v>93.88705920154117</c:v>
                </c:pt>
                <c:pt idx="686">
                  <c:v>93.9031247489747</c:v>
                </c:pt>
                <c:pt idx="687">
                  <c:v>93.91919029640823</c:v>
                </c:pt>
                <c:pt idx="688">
                  <c:v>93.93525584384175</c:v>
                </c:pt>
                <c:pt idx="689">
                  <c:v>93.95132139127528</c:v>
                </c:pt>
                <c:pt idx="690">
                  <c:v>93.96738693870881</c:v>
                </c:pt>
                <c:pt idx="691">
                  <c:v>93.98345248614234</c:v>
                </c:pt>
                <c:pt idx="692">
                  <c:v>93.99951803357587</c:v>
                </c:pt>
                <c:pt idx="693">
                  <c:v>94.0155835810094</c:v>
                </c:pt>
                <c:pt idx="694">
                  <c:v>94.03164912844292</c:v>
                </c:pt>
                <c:pt idx="695">
                  <c:v>94.04771467587644</c:v>
                </c:pt>
                <c:pt idx="696">
                  <c:v>94.06378022330998</c:v>
                </c:pt>
                <c:pt idx="697">
                  <c:v>94.0798457707435</c:v>
                </c:pt>
                <c:pt idx="698">
                  <c:v>94.09591131817703</c:v>
                </c:pt>
                <c:pt idx="699">
                  <c:v>94.11197686561055</c:v>
                </c:pt>
                <c:pt idx="700">
                  <c:v>94.12804241304408</c:v>
                </c:pt>
                <c:pt idx="701">
                  <c:v>94.1441079604776</c:v>
                </c:pt>
                <c:pt idx="702">
                  <c:v>94.16017350791114</c:v>
                </c:pt>
                <c:pt idx="703">
                  <c:v>94.17623905534467</c:v>
                </c:pt>
                <c:pt idx="704">
                  <c:v>94.19230460277819</c:v>
                </c:pt>
                <c:pt idx="705">
                  <c:v>94.20837015021172</c:v>
                </c:pt>
                <c:pt idx="706">
                  <c:v>94.22443569764524</c:v>
                </c:pt>
                <c:pt idx="707">
                  <c:v>94.24050124507877</c:v>
                </c:pt>
                <c:pt idx="708">
                  <c:v>94.2565667925123</c:v>
                </c:pt>
                <c:pt idx="709">
                  <c:v>94.27263233994583</c:v>
                </c:pt>
                <c:pt idx="710">
                  <c:v>94.28869788737935</c:v>
                </c:pt>
                <c:pt idx="711">
                  <c:v>94.30476343481288</c:v>
                </c:pt>
                <c:pt idx="712">
                  <c:v>94.32082898224641</c:v>
                </c:pt>
                <c:pt idx="713">
                  <c:v>94.33689452967994</c:v>
                </c:pt>
                <c:pt idx="714">
                  <c:v>94.35296007711347</c:v>
                </c:pt>
                <c:pt idx="715">
                  <c:v>94.369025624547</c:v>
                </c:pt>
                <c:pt idx="716">
                  <c:v>94.38509117198052</c:v>
                </c:pt>
                <c:pt idx="717">
                  <c:v>94.40115671941404</c:v>
                </c:pt>
                <c:pt idx="718">
                  <c:v>94.41722226684757</c:v>
                </c:pt>
                <c:pt idx="719">
                  <c:v>94.4332878142811</c:v>
                </c:pt>
                <c:pt idx="720">
                  <c:v>94.44935336171462</c:v>
                </c:pt>
                <c:pt idx="721">
                  <c:v>94.46541890914815</c:v>
                </c:pt>
                <c:pt idx="722">
                  <c:v>94.48148445658168</c:v>
                </c:pt>
                <c:pt idx="723">
                  <c:v>94.4975500040152</c:v>
                </c:pt>
                <c:pt idx="724">
                  <c:v>94.51361555144873</c:v>
                </c:pt>
                <c:pt idx="725">
                  <c:v>94.52968109888226</c:v>
                </c:pt>
                <c:pt idx="726">
                  <c:v>94.5457466463158</c:v>
                </c:pt>
                <c:pt idx="727">
                  <c:v>94.56181219374932</c:v>
                </c:pt>
                <c:pt idx="728">
                  <c:v>94.57787774118285</c:v>
                </c:pt>
                <c:pt idx="729">
                  <c:v>94.59394328861637</c:v>
                </c:pt>
                <c:pt idx="730">
                  <c:v>94.6100088360499</c:v>
                </c:pt>
                <c:pt idx="731">
                  <c:v>94.62607438348343</c:v>
                </c:pt>
                <c:pt idx="732">
                  <c:v>94.64213993091695</c:v>
                </c:pt>
                <c:pt idx="733">
                  <c:v>94.65820547835048</c:v>
                </c:pt>
                <c:pt idx="734">
                  <c:v>94.67427102578401</c:v>
                </c:pt>
                <c:pt idx="735">
                  <c:v>94.69033657321754</c:v>
                </c:pt>
                <c:pt idx="736">
                  <c:v>94.70640212065106</c:v>
                </c:pt>
                <c:pt idx="737">
                  <c:v>94.72246766808459</c:v>
                </c:pt>
                <c:pt idx="738">
                  <c:v>94.73853321551811</c:v>
                </c:pt>
                <c:pt idx="739">
                  <c:v>94.75459876295164</c:v>
                </c:pt>
                <c:pt idx="740">
                  <c:v>94.77066431038517</c:v>
                </c:pt>
                <c:pt idx="741">
                  <c:v>94.7867298578187</c:v>
                </c:pt>
                <c:pt idx="742">
                  <c:v>94.80279540525223</c:v>
                </c:pt>
                <c:pt idx="743">
                  <c:v>94.81886095268575</c:v>
                </c:pt>
                <c:pt idx="744">
                  <c:v>94.83492650011928</c:v>
                </c:pt>
                <c:pt idx="745">
                  <c:v>94.85099204755281</c:v>
                </c:pt>
                <c:pt idx="746">
                  <c:v>94.86705759498633</c:v>
                </c:pt>
                <c:pt idx="747">
                  <c:v>94.88312314241986</c:v>
                </c:pt>
                <c:pt idx="748">
                  <c:v>94.89918868985338</c:v>
                </c:pt>
                <c:pt idx="749">
                  <c:v>94.91525423728691</c:v>
                </c:pt>
                <c:pt idx="750">
                  <c:v>94.93131978472044</c:v>
                </c:pt>
                <c:pt idx="751">
                  <c:v>94.94738533215397</c:v>
                </c:pt>
                <c:pt idx="752">
                  <c:v>94.9634508795875</c:v>
                </c:pt>
                <c:pt idx="753">
                  <c:v>94.97951642702103</c:v>
                </c:pt>
                <c:pt idx="754">
                  <c:v>94.99558197445455</c:v>
                </c:pt>
                <c:pt idx="755">
                  <c:v>95.01164752188807</c:v>
                </c:pt>
                <c:pt idx="756">
                  <c:v>95.0277130693216</c:v>
                </c:pt>
                <c:pt idx="757">
                  <c:v>95.04377861675513</c:v>
                </c:pt>
                <c:pt idx="758">
                  <c:v>95.05984416418866</c:v>
                </c:pt>
                <c:pt idx="759">
                  <c:v>95.07590971162219</c:v>
                </c:pt>
                <c:pt idx="760">
                  <c:v>95.09197525905571</c:v>
                </c:pt>
                <c:pt idx="761">
                  <c:v>95.10804080648924</c:v>
                </c:pt>
                <c:pt idx="762">
                  <c:v>95.12410635392277</c:v>
                </c:pt>
                <c:pt idx="763">
                  <c:v>95.1401719013563</c:v>
                </c:pt>
                <c:pt idx="764">
                  <c:v>95.15623744878982</c:v>
                </c:pt>
                <c:pt idx="765">
                  <c:v>95.17230299622335</c:v>
                </c:pt>
                <c:pt idx="766">
                  <c:v>95.18836854365688</c:v>
                </c:pt>
                <c:pt idx="767">
                  <c:v>95.2044340910904</c:v>
                </c:pt>
                <c:pt idx="768">
                  <c:v>95.22049963852393</c:v>
                </c:pt>
                <c:pt idx="769">
                  <c:v>95.23656518595745</c:v>
                </c:pt>
                <c:pt idx="770">
                  <c:v>95.25263073339099</c:v>
                </c:pt>
                <c:pt idx="771">
                  <c:v>95.26869628082451</c:v>
                </c:pt>
                <c:pt idx="772">
                  <c:v>95.28476182825804</c:v>
                </c:pt>
                <c:pt idx="773">
                  <c:v>95.30082737569157</c:v>
                </c:pt>
                <c:pt idx="774">
                  <c:v>95.3168929231251</c:v>
                </c:pt>
                <c:pt idx="775">
                  <c:v>95.33295847055862</c:v>
                </c:pt>
                <c:pt idx="776">
                  <c:v>95.34902401799214</c:v>
                </c:pt>
                <c:pt idx="777">
                  <c:v>95.36508956542568</c:v>
                </c:pt>
                <c:pt idx="778">
                  <c:v>95.3811551128592</c:v>
                </c:pt>
                <c:pt idx="779">
                  <c:v>95.3972206602927</c:v>
                </c:pt>
                <c:pt idx="780">
                  <c:v>95.4052534340095</c:v>
                </c:pt>
                <c:pt idx="781">
                  <c:v>95.41328620772625</c:v>
                </c:pt>
                <c:pt idx="782">
                  <c:v>95.42131898144302</c:v>
                </c:pt>
                <c:pt idx="783">
                  <c:v>95.42935175515979</c:v>
                </c:pt>
                <c:pt idx="784">
                  <c:v>95.43738452887654</c:v>
                </c:pt>
                <c:pt idx="785">
                  <c:v>95.44541730259331</c:v>
                </c:pt>
                <c:pt idx="786">
                  <c:v>95.45345007631007</c:v>
                </c:pt>
                <c:pt idx="787">
                  <c:v>95.46148285002684</c:v>
                </c:pt>
                <c:pt idx="788">
                  <c:v>95.4695156237436</c:v>
                </c:pt>
                <c:pt idx="789">
                  <c:v>95.47754839746037</c:v>
                </c:pt>
                <c:pt idx="790">
                  <c:v>95.48558117117713</c:v>
                </c:pt>
                <c:pt idx="791">
                  <c:v>95.4936139448939</c:v>
                </c:pt>
                <c:pt idx="792">
                  <c:v>95.50164671861065</c:v>
                </c:pt>
                <c:pt idx="793">
                  <c:v>95.50967949232742</c:v>
                </c:pt>
                <c:pt idx="794">
                  <c:v>95.51771226604418</c:v>
                </c:pt>
                <c:pt idx="795">
                  <c:v>95.52574503976095</c:v>
                </c:pt>
                <c:pt idx="796">
                  <c:v>95.53377781347771</c:v>
                </c:pt>
                <c:pt idx="797">
                  <c:v>95.54181058719447</c:v>
                </c:pt>
                <c:pt idx="798">
                  <c:v>95.54984336091123</c:v>
                </c:pt>
                <c:pt idx="799">
                  <c:v>95.557876134628</c:v>
                </c:pt>
                <c:pt idx="800">
                  <c:v>95.56590890834477</c:v>
                </c:pt>
                <c:pt idx="801">
                  <c:v>95.57394168206153</c:v>
                </c:pt>
                <c:pt idx="802">
                  <c:v>95.5819744557783</c:v>
                </c:pt>
                <c:pt idx="803">
                  <c:v>95.59000722949505</c:v>
                </c:pt>
                <c:pt idx="804">
                  <c:v>95.59804000321182</c:v>
                </c:pt>
                <c:pt idx="805">
                  <c:v>95.60607277692858</c:v>
                </c:pt>
                <c:pt idx="806">
                  <c:v>95.61410555064534</c:v>
                </c:pt>
                <c:pt idx="807">
                  <c:v>95.62213832436211</c:v>
                </c:pt>
                <c:pt idx="808">
                  <c:v>95.63017109807888</c:v>
                </c:pt>
                <c:pt idx="809">
                  <c:v>95.63820387179564</c:v>
                </c:pt>
                <c:pt idx="810">
                  <c:v>95.6462366455124</c:v>
                </c:pt>
                <c:pt idx="811">
                  <c:v>95.65426941922916</c:v>
                </c:pt>
                <c:pt idx="812">
                  <c:v>95.66230219294593</c:v>
                </c:pt>
                <c:pt idx="813">
                  <c:v>95.67033496666269</c:v>
                </c:pt>
                <c:pt idx="814">
                  <c:v>95.67836774037946</c:v>
                </c:pt>
                <c:pt idx="815">
                  <c:v>95.68640051409622</c:v>
                </c:pt>
                <c:pt idx="816">
                  <c:v>95.69443328781298</c:v>
                </c:pt>
                <c:pt idx="817">
                  <c:v>95.70246606152975</c:v>
                </c:pt>
                <c:pt idx="818">
                  <c:v>95.71049883524651</c:v>
                </c:pt>
                <c:pt idx="819">
                  <c:v>95.71853160896327</c:v>
                </c:pt>
                <c:pt idx="820">
                  <c:v>95.72656438268004</c:v>
                </c:pt>
                <c:pt idx="821">
                  <c:v>95.7345971563968</c:v>
                </c:pt>
                <c:pt idx="822">
                  <c:v>95.74262993011356</c:v>
                </c:pt>
                <c:pt idx="823">
                  <c:v>95.75066270383033</c:v>
                </c:pt>
                <c:pt idx="824">
                  <c:v>95.7586954775471</c:v>
                </c:pt>
                <c:pt idx="825">
                  <c:v>95.76672825126385</c:v>
                </c:pt>
                <c:pt idx="826">
                  <c:v>95.77476102498062</c:v>
                </c:pt>
                <c:pt idx="827">
                  <c:v>95.78279379869738</c:v>
                </c:pt>
                <c:pt idx="828">
                  <c:v>95.79082657241415</c:v>
                </c:pt>
                <c:pt idx="829">
                  <c:v>95.79885934613091</c:v>
                </c:pt>
                <c:pt idx="830">
                  <c:v>95.80689211984767</c:v>
                </c:pt>
                <c:pt idx="831">
                  <c:v>95.81492489356444</c:v>
                </c:pt>
                <c:pt idx="832">
                  <c:v>95.8229576672812</c:v>
                </c:pt>
                <c:pt idx="833">
                  <c:v>95.83099044099796</c:v>
                </c:pt>
                <c:pt idx="834">
                  <c:v>95.83902321471473</c:v>
                </c:pt>
                <c:pt idx="835">
                  <c:v>95.8470559884315</c:v>
                </c:pt>
                <c:pt idx="836">
                  <c:v>95.85508876214826</c:v>
                </c:pt>
                <c:pt idx="837">
                  <c:v>95.86312153586501</c:v>
                </c:pt>
                <c:pt idx="838">
                  <c:v>95.87115430958178</c:v>
                </c:pt>
                <c:pt idx="839">
                  <c:v>95.87918708329855</c:v>
                </c:pt>
                <c:pt idx="840">
                  <c:v>95.8872198570153</c:v>
                </c:pt>
                <c:pt idx="841">
                  <c:v>95.89525263073207</c:v>
                </c:pt>
                <c:pt idx="842">
                  <c:v>95.90328540444883</c:v>
                </c:pt>
                <c:pt idx="843">
                  <c:v>95.9113181781656</c:v>
                </c:pt>
                <c:pt idx="844">
                  <c:v>95.91935095188236</c:v>
                </c:pt>
                <c:pt idx="845">
                  <c:v>95.92738372559913</c:v>
                </c:pt>
                <c:pt idx="846">
                  <c:v>95.9354164993159</c:v>
                </c:pt>
                <c:pt idx="847">
                  <c:v>95.94344927303265</c:v>
                </c:pt>
                <c:pt idx="848">
                  <c:v>95.95148204674942</c:v>
                </c:pt>
                <c:pt idx="849">
                  <c:v>95.95951482046618</c:v>
                </c:pt>
                <c:pt idx="850">
                  <c:v>95.96754759418294</c:v>
                </c:pt>
                <c:pt idx="851">
                  <c:v>95.97558036789971</c:v>
                </c:pt>
                <c:pt idx="852">
                  <c:v>95.98361314161647</c:v>
                </c:pt>
                <c:pt idx="853">
                  <c:v>95.99164591533323</c:v>
                </c:pt>
                <c:pt idx="854">
                  <c:v>95.99967868905</c:v>
                </c:pt>
                <c:pt idx="855">
                  <c:v>96.00771146276676</c:v>
                </c:pt>
                <c:pt idx="856">
                  <c:v>96.01574423648353</c:v>
                </c:pt>
                <c:pt idx="857">
                  <c:v>96.02377701020029</c:v>
                </c:pt>
                <c:pt idx="858">
                  <c:v>96.03180978391705</c:v>
                </c:pt>
                <c:pt idx="859">
                  <c:v>96.03984255763382</c:v>
                </c:pt>
                <c:pt idx="860">
                  <c:v>96.04787533135058</c:v>
                </c:pt>
                <c:pt idx="861">
                  <c:v>96.05590810506735</c:v>
                </c:pt>
                <c:pt idx="862">
                  <c:v>96.06394087878411</c:v>
                </c:pt>
                <c:pt idx="863">
                  <c:v>96.07197365250087</c:v>
                </c:pt>
                <c:pt idx="864">
                  <c:v>96.08000642621763</c:v>
                </c:pt>
                <c:pt idx="865">
                  <c:v>96.0880391999344</c:v>
                </c:pt>
                <c:pt idx="866">
                  <c:v>96.09607197365116</c:v>
                </c:pt>
                <c:pt idx="867">
                  <c:v>96.10410474736792</c:v>
                </c:pt>
                <c:pt idx="868">
                  <c:v>96.11213752108469</c:v>
                </c:pt>
                <c:pt idx="869">
                  <c:v>96.12017029480145</c:v>
                </c:pt>
                <c:pt idx="870">
                  <c:v>96.12820306851821</c:v>
                </c:pt>
                <c:pt idx="871">
                  <c:v>96.13623584223498</c:v>
                </c:pt>
                <c:pt idx="872">
                  <c:v>96.14426861595174</c:v>
                </c:pt>
                <c:pt idx="873">
                  <c:v>96.15230138966851</c:v>
                </c:pt>
                <c:pt idx="874">
                  <c:v>96.16033416338527</c:v>
                </c:pt>
                <c:pt idx="875">
                  <c:v>96.16836693710204</c:v>
                </c:pt>
                <c:pt idx="876">
                  <c:v>96.1763997108188</c:v>
                </c:pt>
                <c:pt idx="877">
                  <c:v>96.18443248453556</c:v>
                </c:pt>
                <c:pt idx="878">
                  <c:v>96.19246525825233</c:v>
                </c:pt>
                <c:pt idx="879">
                  <c:v>96.20049803196909</c:v>
                </c:pt>
                <c:pt idx="880">
                  <c:v>96.20853080568585</c:v>
                </c:pt>
                <c:pt idx="881">
                  <c:v>96.2165635794026</c:v>
                </c:pt>
                <c:pt idx="882">
                  <c:v>96.22459635311938</c:v>
                </c:pt>
                <c:pt idx="883">
                  <c:v>96.23262912683614</c:v>
                </c:pt>
                <c:pt idx="884">
                  <c:v>96.2406619005529</c:v>
                </c:pt>
                <c:pt idx="885">
                  <c:v>96.24869467426967</c:v>
                </c:pt>
                <c:pt idx="886">
                  <c:v>96.25672744798644</c:v>
                </c:pt>
                <c:pt idx="887">
                  <c:v>96.2647602217032</c:v>
                </c:pt>
                <c:pt idx="888">
                  <c:v>96.27279299541996</c:v>
                </c:pt>
                <c:pt idx="889">
                  <c:v>96.28082576913672</c:v>
                </c:pt>
                <c:pt idx="890">
                  <c:v>96.28885854285349</c:v>
                </c:pt>
                <c:pt idx="891">
                  <c:v>96.29689131657025</c:v>
                </c:pt>
                <c:pt idx="892">
                  <c:v>96.304924090287</c:v>
                </c:pt>
                <c:pt idx="893">
                  <c:v>96.31295686400378</c:v>
                </c:pt>
                <c:pt idx="894">
                  <c:v>96.32098963772054</c:v>
                </c:pt>
                <c:pt idx="895">
                  <c:v>96.32902241143731</c:v>
                </c:pt>
                <c:pt idx="896">
                  <c:v>96.33705518515407</c:v>
                </c:pt>
                <c:pt idx="897">
                  <c:v>96.34508795887083</c:v>
                </c:pt>
                <c:pt idx="898">
                  <c:v>96.3531207325876</c:v>
                </c:pt>
                <c:pt idx="899">
                  <c:v>96.36115350630436</c:v>
                </c:pt>
                <c:pt idx="900">
                  <c:v>96.36918628002113</c:v>
                </c:pt>
                <c:pt idx="901">
                  <c:v>96.37721905373788</c:v>
                </c:pt>
                <c:pt idx="902">
                  <c:v>96.38525182745465</c:v>
                </c:pt>
                <c:pt idx="903">
                  <c:v>96.3932846011714</c:v>
                </c:pt>
                <c:pt idx="904">
                  <c:v>96.40131737488818</c:v>
                </c:pt>
                <c:pt idx="905">
                  <c:v>96.40935014860494</c:v>
                </c:pt>
                <c:pt idx="906">
                  <c:v>96.41738292232171</c:v>
                </c:pt>
                <c:pt idx="907">
                  <c:v>96.42541569603847</c:v>
                </c:pt>
                <c:pt idx="908">
                  <c:v>96.43344846975523</c:v>
                </c:pt>
                <c:pt idx="909">
                  <c:v>96.441481243472</c:v>
                </c:pt>
                <c:pt idx="910">
                  <c:v>96.44951401718876</c:v>
                </c:pt>
                <c:pt idx="911">
                  <c:v>96.45754679090552</c:v>
                </c:pt>
                <c:pt idx="912">
                  <c:v>96.46557956462228</c:v>
                </c:pt>
                <c:pt idx="913">
                  <c:v>96.47361233833905</c:v>
                </c:pt>
                <c:pt idx="914">
                  <c:v>96.48164511205582</c:v>
                </c:pt>
                <c:pt idx="915">
                  <c:v>96.48967788577257</c:v>
                </c:pt>
                <c:pt idx="916">
                  <c:v>96.49771065948934</c:v>
                </c:pt>
                <c:pt idx="917">
                  <c:v>96.50574343320611</c:v>
                </c:pt>
                <c:pt idx="918">
                  <c:v>96.51377620692287</c:v>
                </c:pt>
                <c:pt idx="919">
                  <c:v>96.52180898063963</c:v>
                </c:pt>
                <c:pt idx="920">
                  <c:v>96.5298417543564</c:v>
                </c:pt>
                <c:pt idx="921">
                  <c:v>96.53787452807316</c:v>
                </c:pt>
                <c:pt idx="922">
                  <c:v>96.54590730178992</c:v>
                </c:pt>
                <c:pt idx="923">
                  <c:v>96.55394007550669</c:v>
                </c:pt>
                <c:pt idx="924">
                  <c:v>96.56197284922345</c:v>
                </c:pt>
                <c:pt idx="925">
                  <c:v>96.57000562294021</c:v>
                </c:pt>
                <c:pt idx="926">
                  <c:v>96.57803839665698</c:v>
                </c:pt>
                <c:pt idx="927">
                  <c:v>96.58607117037374</c:v>
                </c:pt>
                <c:pt idx="928">
                  <c:v>96.5941039440905</c:v>
                </c:pt>
                <c:pt idx="929">
                  <c:v>96.60213671780727</c:v>
                </c:pt>
                <c:pt idx="930">
                  <c:v>96.61016949152403</c:v>
                </c:pt>
                <c:pt idx="931">
                  <c:v>96.6182022652408</c:v>
                </c:pt>
                <c:pt idx="932">
                  <c:v>96.62623503895756</c:v>
                </c:pt>
                <c:pt idx="933">
                  <c:v>96.63426781267432</c:v>
                </c:pt>
                <c:pt idx="934">
                  <c:v>96.64230058639109</c:v>
                </c:pt>
                <c:pt idx="935">
                  <c:v>96.65033336010785</c:v>
                </c:pt>
                <c:pt idx="936">
                  <c:v>96.65836613382461</c:v>
                </c:pt>
                <c:pt idx="937">
                  <c:v>96.66639890754138</c:v>
                </c:pt>
                <c:pt idx="938">
                  <c:v>96.67443168125814</c:v>
                </c:pt>
                <c:pt idx="939">
                  <c:v>96.68246445497491</c:v>
                </c:pt>
                <c:pt idx="940">
                  <c:v>96.69049722869167</c:v>
                </c:pt>
                <c:pt idx="941">
                  <c:v>96.69853000240843</c:v>
                </c:pt>
                <c:pt idx="942">
                  <c:v>96.7065627761252</c:v>
                </c:pt>
                <c:pt idx="943">
                  <c:v>96.71459554984195</c:v>
                </c:pt>
                <c:pt idx="944">
                  <c:v>96.72262832355872</c:v>
                </c:pt>
                <c:pt idx="945">
                  <c:v>96.73066109727548</c:v>
                </c:pt>
                <c:pt idx="946">
                  <c:v>96.73869387099225</c:v>
                </c:pt>
                <c:pt idx="947">
                  <c:v>96.746726644709</c:v>
                </c:pt>
                <c:pt idx="948">
                  <c:v>96.75475941842578</c:v>
                </c:pt>
                <c:pt idx="949">
                  <c:v>96.76279219214254</c:v>
                </c:pt>
                <c:pt idx="950">
                  <c:v>96.7708249658593</c:v>
                </c:pt>
                <c:pt idx="951">
                  <c:v>96.77885773957607</c:v>
                </c:pt>
                <c:pt idx="952">
                  <c:v>96.78689051329283</c:v>
                </c:pt>
                <c:pt idx="953">
                  <c:v>96.7949232870096</c:v>
                </c:pt>
                <c:pt idx="954">
                  <c:v>96.80295606072636</c:v>
                </c:pt>
                <c:pt idx="955">
                  <c:v>96.81098883444312</c:v>
                </c:pt>
                <c:pt idx="956">
                  <c:v>96.81902160815988</c:v>
                </c:pt>
                <c:pt idx="957">
                  <c:v>96.82705438187664</c:v>
                </c:pt>
                <c:pt idx="958">
                  <c:v>96.83508715559341</c:v>
                </c:pt>
                <c:pt idx="959">
                  <c:v>96.84311992931017</c:v>
                </c:pt>
                <c:pt idx="960">
                  <c:v>96.85115270302694</c:v>
                </c:pt>
                <c:pt idx="961">
                  <c:v>96.8591854767437</c:v>
                </c:pt>
                <c:pt idx="962">
                  <c:v>96.86721825046047</c:v>
                </c:pt>
                <c:pt idx="963">
                  <c:v>96.87525102417723</c:v>
                </c:pt>
                <c:pt idx="964">
                  <c:v>96.88328379789399</c:v>
                </c:pt>
                <c:pt idx="965">
                  <c:v>96.89131657161075</c:v>
                </c:pt>
                <c:pt idx="966">
                  <c:v>96.89934934532752</c:v>
                </c:pt>
                <c:pt idx="967">
                  <c:v>96.90738211904429</c:v>
                </c:pt>
                <c:pt idx="968">
                  <c:v>96.91541489276105</c:v>
                </c:pt>
                <c:pt idx="969">
                  <c:v>96.92344766647781</c:v>
                </c:pt>
                <c:pt idx="970">
                  <c:v>96.93148044019457</c:v>
                </c:pt>
                <c:pt idx="971">
                  <c:v>96.93951321391133</c:v>
                </c:pt>
                <c:pt idx="972">
                  <c:v>96.9475459876281</c:v>
                </c:pt>
                <c:pt idx="973">
                  <c:v>96.95557876134487</c:v>
                </c:pt>
                <c:pt idx="974">
                  <c:v>96.96361153506163</c:v>
                </c:pt>
                <c:pt idx="975">
                  <c:v>96.9716443087784</c:v>
                </c:pt>
                <c:pt idx="976">
                  <c:v>96.97967708249516</c:v>
                </c:pt>
                <c:pt idx="977">
                  <c:v>96.98770985621192</c:v>
                </c:pt>
                <c:pt idx="978">
                  <c:v>96.99574262992868</c:v>
                </c:pt>
                <c:pt idx="979">
                  <c:v>97.00377540364545</c:v>
                </c:pt>
                <c:pt idx="980">
                  <c:v>97.01180817736221</c:v>
                </c:pt>
                <c:pt idx="981">
                  <c:v>97.01984095107897</c:v>
                </c:pt>
                <c:pt idx="982">
                  <c:v>97.02787372479574</c:v>
                </c:pt>
                <c:pt idx="983">
                  <c:v>97.0359064985125</c:v>
                </c:pt>
                <c:pt idx="984">
                  <c:v>97.04393927222927</c:v>
                </c:pt>
                <c:pt idx="985">
                  <c:v>97.05197204594603</c:v>
                </c:pt>
                <c:pt idx="986">
                  <c:v>97.06000481966279</c:v>
                </c:pt>
                <c:pt idx="987">
                  <c:v>97.06803759337956</c:v>
                </c:pt>
                <c:pt idx="988">
                  <c:v>97.07607036709632</c:v>
                </c:pt>
                <c:pt idx="989">
                  <c:v>97.08410314081308</c:v>
                </c:pt>
                <c:pt idx="990">
                  <c:v>97.09213591452985</c:v>
                </c:pt>
                <c:pt idx="991">
                  <c:v>97.1001686882466</c:v>
                </c:pt>
                <c:pt idx="992">
                  <c:v>97.10820146196337</c:v>
                </c:pt>
                <c:pt idx="993">
                  <c:v>97.11623423568014</c:v>
                </c:pt>
                <c:pt idx="994">
                  <c:v>97.1242670093969</c:v>
                </c:pt>
                <c:pt idx="995">
                  <c:v>97.13229978311366</c:v>
                </c:pt>
                <c:pt idx="996">
                  <c:v>97.14033255683043</c:v>
                </c:pt>
                <c:pt idx="997">
                  <c:v>97.14836533054719</c:v>
                </c:pt>
                <c:pt idx="998">
                  <c:v>97.15639810426396</c:v>
                </c:pt>
                <c:pt idx="999">
                  <c:v>97.16443087798072</c:v>
                </c:pt>
                <c:pt idx="1000">
                  <c:v>97.17246365169748</c:v>
                </c:pt>
                <c:pt idx="1001">
                  <c:v>97.18049642541425</c:v>
                </c:pt>
                <c:pt idx="1002">
                  <c:v>97.18852919913101</c:v>
                </c:pt>
                <c:pt idx="1003">
                  <c:v>97.19656197284777</c:v>
                </c:pt>
                <c:pt idx="1004">
                  <c:v>97.20459474656454</c:v>
                </c:pt>
                <c:pt idx="1005">
                  <c:v>97.2126275202813</c:v>
                </c:pt>
                <c:pt idx="1006">
                  <c:v>97.22066029399806</c:v>
                </c:pt>
                <c:pt idx="1007">
                  <c:v>97.22869306771483</c:v>
                </c:pt>
                <c:pt idx="1008">
                  <c:v>97.23672584143159</c:v>
                </c:pt>
                <c:pt idx="1009">
                  <c:v>97.24475861514835</c:v>
                </c:pt>
                <c:pt idx="1010">
                  <c:v>97.25279138886512</c:v>
                </c:pt>
                <c:pt idx="1011">
                  <c:v>97.26082416258188</c:v>
                </c:pt>
                <c:pt idx="1012">
                  <c:v>97.26885693629865</c:v>
                </c:pt>
                <c:pt idx="1013">
                  <c:v>97.27688971001541</c:v>
                </c:pt>
                <c:pt idx="1014">
                  <c:v>97.28492248373217</c:v>
                </c:pt>
                <c:pt idx="1015">
                  <c:v>97.29295525744894</c:v>
                </c:pt>
                <c:pt idx="1016">
                  <c:v>97.3009880311657</c:v>
                </c:pt>
                <c:pt idx="1017">
                  <c:v>97.30902080488246</c:v>
                </c:pt>
                <c:pt idx="1018">
                  <c:v>97.31705357859923</c:v>
                </c:pt>
                <c:pt idx="1019">
                  <c:v>97.32508635231599</c:v>
                </c:pt>
                <c:pt idx="1020">
                  <c:v>97.33311912603275</c:v>
                </c:pt>
                <c:pt idx="1021">
                  <c:v>97.34115189974951</c:v>
                </c:pt>
                <c:pt idx="1022">
                  <c:v>97.34918467346628</c:v>
                </c:pt>
                <c:pt idx="1023">
                  <c:v>97.35721744718304</c:v>
                </c:pt>
                <c:pt idx="1024">
                  <c:v>97.36525022089981</c:v>
                </c:pt>
                <c:pt idx="1025">
                  <c:v>97.37328299461657</c:v>
                </c:pt>
                <c:pt idx="1026">
                  <c:v>97.38131576833333</c:v>
                </c:pt>
                <c:pt idx="1027">
                  <c:v>97.3893485420501</c:v>
                </c:pt>
                <c:pt idx="1028">
                  <c:v>97.39738131576686</c:v>
                </c:pt>
                <c:pt idx="1029">
                  <c:v>97.40541408948363</c:v>
                </c:pt>
                <c:pt idx="1030">
                  <c:v>97.4134468632004</c:v>
                </c:pt>
                <c:pt idx="1031">
                  <c:v>97.42147963691715</c:v>
                </c:pt>
                <c:pt idx="1032">
                  <c:v>97.42951241063392</c:v>
                </c:pt>
                <c:pt idx="1033">
                  <c:v>97.43754518435068</c:v>
                </c:pt>
                <c:pt idx="1034">
                  <c:v>97.44557795806744</c:v>
                </c:pt>
                <c:pt idx="1035">
                  <c:v>97.45361073178421</c:v>
                </c:pt>
                <c:pt idx="1036">
                  <c:v>97.46164350550097</c:v>
                </c:pt>
                <c:pt idx="1037">
                  <c:v>97.46967627921773</c:v>
                </c:pt>
                <c:pt idx="1038">
                  <c:v>97.4777090529345</c:v>
                </c:pt>
                <c:pt idx="1039">
                  <c:v>97.48574182665126</c:v>
                </c:pt>
                <c:pt idx="1040">
                  <c:v>97.49377460036802</c:v>
                </c:pt>
                <c:pt idx="1041">
                  <c:v>97.50180737408479</c:v>
                </c:pt>
                <c:pt idx="1042">
                  <c:v>97.50984014780155</c:v>
                </c:pt>
                <c:pt idx="1043">
                  <c:v>97.51787292151831</c:v>
                </c:pt>
                <c:pt idx="1044">
                  <c:v>97.52590569523508</c:v>
                </c:pt>
                <c:pt idx="1045">
                  <c:v>97.53393846895185</c:v>
                </c:pt>
                <c:pt idx="1046">
                  <c:v>97.54197124266861</c:v>
                </c:pt>
                <c:pt idx="1047">
                  <c:v>97.55000401638537</c:v>
                </c:pt>
                <c:pt idx="1048">
                  <c:v>97.55803679010214</c:v>
                </c:pt>
                <c:pt idx="1049">
                  <c:v>97.5660695638189</c:v>
                </c:pt>
                <c:pt idx="1050">
                  <c:v>97.57410233753566</c:v>
                </c:pt>
                <c:pt idx="1051">
                  <c:v>97.58213511125243</c:v>
                </c:pt>
                <c:pt idx="1052">
                  <c:v>97.5901678849692</c:v>
                </c:pt>
                <c:pt idx="1053">
                  <c:v>97.59820065868595</c:v>
                </c:pt>
                <c:pt idx="1054">
                  <c:v>97.60623343240272</c:v>
                </c:pt>
                <c:pt idx="1055">
                  <c:v>97.61426620611948</c:v>
                </c:pt>
                <c:pt idx="1056">
                  <c:v>97.62229897983624</c:v>
                </c:pt>
                <c:pt idx="1057">
                  <c:v>97.63033175355301</c:v>
                </c:pt>
                <c:pt idx="1058">
                  <c:v>97.63836452726977</c:v>
                </c:pt>
                <c:pt idx="1059">
                  <c:v>97.64639730098654</c:v>
                </c:pt>
                <c:pt idx="1060">
                  <c:v>97.6544300747033</c:v>
                </c:pt>
                <c:pt idx="1061">
                  <c:v>97.66246284842006</c:v>
                </c:pt>
                <c:pt idx="1062">
                  <c:v>97.67049562213683</c:v>
                </c:pt>
                <c:pt idx="1063">
                  <c:v>97.67852839585359</c:v>
                </c:pt>
                <c:pt idx="1064">
                  <c:v>97.68656116957035</c:v>
                </c:pt>
                <c:pt idx="1065">
                  <c:v>97.6945939432871</c:v>
                </c:pt>
                <c:pt idx="1066">
                  <c:v>97.70262671700388</c:v>
                </c:pt>
                <c:pt idx="1067">
                  <c:v>97.71065949072064</c:v>
                </c:pt>
                <c:pt idx="1068">
                  <c:v>97.7186922644374</c:v>
                </c:pt>
                <c:pt idx="1069">
                  <c:v>97.72672503815417</c:v>
                </c:pt>
                <c:pt idx="1070">
                  <c:v>97.73475781187093</c:v>
                </c:pt>
                <c:pt idx="1071">
                  <c:v>97.7427905855877</c:v>
                </c:pt>
                <c:pt idx="1072">
                  <c:v>97.75082335930446</c:v>
                </c:pt>
                <c:pt idx="1073">
                  <c:v>97.75885613302123</c:v>
                </c:pt>
                <c:pt idx="1074">
                  <c:v>97.76688890673799</c:v>
                </c:pt>
                <c:pt idx="1075">
                  <c:v>97.77492168045475</c:v>
                </c:pt>
                <c:pt idx="1076">
                  <c:v>97.78295445417151</c:v>
                </c:pt>
                <c:pt idx="1077">
                  <c:v>97.79098722788828</c:v>
                </c:pt>
                <c:pt idx="1078">
                  <c:v>97.79902000160504</c:v>
                </c:pt>
                <c:pt idx="1079">
                  <c:v>97.80705277532181</c:v>
                </c:pt>
                <c:pt idx="1080">
                  <c:v>97.81508554903857</c:v>
                </c:pt>
                <c:pt idx="1081">
                  <c:v>97.82311832275533</c:v>
                </c:pt>
                <c:pt idx="1082">
                  <c:v>97.8311510964721</c:v>
                </c:pt>
                <c:pt idx="1083">
                  <c:v>97.83918387018886</c:v>
                </c:pt>
                <c:pt idx="1084">
                  <c:v>97.8472166439056</c:v>
                </c:pt>
                <c:pt idx="1085">
                  <c:v>97.85524941762239</c:v>
                </c:pt>
                <c:pt idx="1086">
                  <c:v>97.86328219133915</c:v>
                </c:pt>
                <c:pt idx="1087">
                  <c:v>97.87131496505591</c:v>
                </c:pt>
                <c:pt idx="1088">
                  <c:v>97.87934773877268</c:v>
                </c:pt>
                <c:pt idx="1089">
                  <c:v>97.88738051248944</c:v>
                </c:pt>
                <c:pt idx="1090">
                  <c:v>97.8954132862062</c:v>
                </c:pt>
                <c:pt idx="1091">
                  <c:v>97.90344605992297</c:v>
                </c:pt>
                <c:pt idx="1092">
                  <c:v>97.91147883363973</c:v>
                </c:pt>
                <c:pt idx="1093">
                  <c:v>97.9195116073565</c:v>
                </c:pt>
                <c:pt idx="1094">
                  <c:v>97.92754438107326</c:v>
                </c:pt>
                <c:pt idx="1095">
                  <c:v>97.93557715479002</c:v>
                </c:pt>
                <c:pt idx="1096">
                  <c:v>97.94360992850678</c:v>
                </c:pt>
                <c:pt idx="1097">
                  <c:v>97.95164270222355</c:v>
                </c:pt>
                <c:pt idx="1098">
                  <c:v>97.9596754759403</c:v>
                </c:pt>
                <c:pt idx="1099">
                  <c:v>97.96770824965707</c:v>
                </c:pt>
                <c:pt idx="1100">
                  <c:v>97.97574102337384</c:v>
                </c:pt>
                <c:pt idx="1101">
                  <c:v>97.98377379709061</c:v>
                </c:pt>
                <c:pt idx="1102">
                  <c:v>97.99180657080736</c:v>
                </c:pt>
                <c:pt idx="1103">
                  <c:v>97.99983934452413</c:v>
                </c:pt>
                <c:pt idx="1104">
                  <c:v>98.0078721182409</c:v>
                </c:pt>
                <c:pt idx="1105">
                  <c:v>98.01590489195766</c:v>
                </c:pt>
                <c:pt idx="1106">
                  <c:v>98.02393766567442</c:v>
                </c:pt>
                <c:pt idx="1107">
                  <c:v>98.03197043939118</c:v>
                </c:pt>
                <c:pt idx="1108">
                  <c:v>98.04000321310795</c:v>
                </c:pt>
                <c:pt idx="1109">
                  <c:v>98.04803598682471</c:v>
                </c:pt>
                <c:pt idx="1110">
                  <c:v>98.05606876054148</c:v>
                </c:pt>
                <c:pt idx="1111">
                  <c:v>98.06410153425824</c:v>
                </c:pt>
                <c:pt idx="1112">
                  <c:v>98.07213430797501</c:v>
                </c:pt>
                <c:pt idx="1113">
                  <c:v>98.08016708169177</c:v>
                </c:pt>
                <c:pt idx="1114">
                  <c:v>98.08819985540853</c:v>
                </c:pt>
                <c:pt idx="1115">
                  <c:v>98.0962326291253</c:v>
                </c:pt>
                <c:pt idx="1116">
                  <c:v>98.10426540284205</c:v>
                </c:pt>
                <c:pt idx="1117">
                  <c:v>98.11229817655882</c:v>
                </c:pt>
                <c:pt idx="1118">
                  <c:v>98.12033095027559</c:v>
                </c:pt>
                <c:pt idx="1119">
                  <c:v>98.12836372399235</c:v>
                </c:pt>
                <c:pt idx="1120">
                  <c:v>98.13639649770911</c:v>
                </c:pt>
                <c:pt idx="1121">
                  <c:v>98.14442927142587</c:v>
                </c:pt>
                <c:pt idx="1122">
                  <c:v>98.15246204514264</c:v>
                </c:pt>
                <c:pt idx="1123">
                  <c:v>98.16049481885941</c:v>
                </c:pt>
                <c:pt idx="1124">
                  <c:v>98.16852759257617</c:v>
                </c:pt>
                <c:pt idx="1125">
                  <c:v>98.17656036629293</c:v>
                </c:pt>
                <c:pt idx="1126">
                  <c:v>98.1845931400097</c:v>
                </c:pt>
                <c:pt idx="1127">
                  <c:v>98.19262591372646</c:v>
                </c:pt>
                <c:pt idx="1128">
                  <c:v>98.20065868744322</c:v>
                </c:pt>
                <c:pt idx="1129">
                  <c:v>98.20869146115998</c:v>
                </c:pt>
                <c:pt idx="1130">
                  <c:v>98.21672423487675</c:v>
                </c:pt>
                <c:pt idx="1131">
                  <c:v>98.22475700859351</c:v>
                </c:pt>
                <c:pt idx="1132">
                  <c:v>98.23278978231027</c:v>
                </c:pt>
                <c:pt idx="1133">
                  <c:v>98.24082255602704</c:v>
                </c:pt>
                <c:pt idx="1134">
                  <c:v>98.2488553297438</c:v>
                </c:pt>
                <c:pt idx="1135">
                  <c:v>98.25688810346057</c:v>
                </c:pt>
                <c:pt idx="1136">
                  <c:v>98.26492087717733</c:v>
                </c:pt>
                <c:pt idx="1137">
                  <c:v>98.2729536508941</c:v>
                </c:pt>
                <c:pt idx="1138">
                  <c:v>98.28098642461085</c:v>
                </c:pt>
                <c:pt idx="1139">
                  <c:v>98.28901919832762</c:v>
                </c:pt>
                <c:pt idx="1140">
                  <c:v>98.29705197204438</c:v>
                </c:pt>
                <c:pt idx="1141">
                  <c:v>98.30508474576115</c:v>
                </c:pt>
                <c:pt idx="1142">
                  <c:v>98.31311751947791</c:v>
                </c:pt>
                <c:pt idx="1143">
                  <c:v>98.32115029319468</c:v>
                </c:pt>
                <c:pt idx="1144">
                  <c:v>98.32918306691144</c:v>
                </c:pt>
                <c:pt idx="1145">
                  <c:v>98.3372158406282</c:v>
                </c:pt>
                <c:pt idx="1146">
                  <c:v>98.34524861434497</c:v>
                </c:pt>
                <c:pt idx="1147">
                  <c:v>98.35328138806173</c:v>
                </c:pt>
                <c:pt idx="1148">
                  <c:v>98.3613141617785</c:v>
                </c:pt>
                <c:pt idx="1149">
                  <c:v>98.36934693549526</c:v>
                </c:pt>
                <c:pt idx="1150">
                  <c:v>98.37737970921202</c:v>
                </c:pt>
                <c:pt idx="1151">
                  <c:v>98.38541248292879</c:v>
                </c:pt>
                <c:pt idx="1152">
                  <c:v>98.39344525664555</c:v>
                </c:pt>
                <c:pt idx="1153">
                  <c:v>98.40147803036231</c:v>
                </c:pt>
                <c:pt idx="1154">
                  <c:v>98.40951080407907</c:v>
                </c:pt>
                <c:pt idx="1155">
                  <c:v>98.41754357779583</c:v>
                </c:pt>
                <c:pt idx="1156">
                  <c:v>98.4255763515126</c:v>
                </c:pt>
                <c:pt idx="1157">
                  <c:v>98.43360912522936</c:v>
                </c:pt>
                <c:pt idx="1158">
                  <c:v>98.44164189894613</c:v>
                </c:pt>
                <c:pt idx="1159">
                  <c:v>98.4496746726629</c:v>
                </c:pt>
                <c:pt idx="1160">
                  <c:v>98.45770744637965</c:v>
                </c:pt>
                <c:pt idx="1161">
                  <c:v>98.46574022009642</c:v>
                </c:pt>
                <c:pt idx="1162">
                  <c:v>98.47377299381318</c:v>
                </c:pt>
                <c:pt idx="1163">
                  <c:v>98.48180576752995</c:v>
                </c:pt>
                <c:pt idx="1164">
                  <c:v>98.48983854124671</c:v>
                </c:pt>
                <c:pt idx="1165">
                  <c:v>98.49787131496348</c:v>
                </c:pt>
                <c:pt idx="1166">
                  <c:v>98.50590408868024</c:v>
                </c:pt>
                <c:pt idx="1167">
                  <c:v>98.513936862397</c:v>
                </c:pt>
                <c:pt idx="1168">
                  <c:v>98.52196963611376</c:v>
                </c:pt>
                <c:pt idx="1169">
                  <c:v>98.53000240983053</c:v>
                </c:pt>
                <c:pt idx="1170">
                  <c:v>98.53803518354729</c:v>
                </c:pt>
                <c:pt idx="1171">
                  <c:v>98.54606795726405</c:v>
                </c:pt>
                <c:pt idx="1172">
                  <c:v>98.55410073098082</c:v>
                </c:pt>
                <c:pt idx="1173">
                  <c:v>98.56213350469758</c:v>
                </c:pt>
                <c:pt idx="1174">
                  <c:v>98.57016627841435</c:v>
                </c:pt>
                <c:pt idx="1175">
                  <c:v>98.57819905213111</c:v>
                </c:pt>
                <c:pt idx="1176">
                  <c:v>98.58623182584787</c:v>
                </c:pt>
                <c:pt idx="1177">
                  <c:v>98.59426459956463</c:v>
                </c:pt>
                <c:pt idx="1178">
                  <c:v>98.6022973732814</c:v>
                </c:pt>
                <c:pt idx="1179">
                  <c:v>98.61033014699817</c:v>
                </c:pt>
                <c:pt idx="1180">
                  <c:v>98.61836292071493</c:v>
                </c:pt>
                <c:pt idx="1181">
                  <c:v>98.62639569443169</c:v>
                </c:pt>
                <c:pt idx="1182">
                  <c:v>98.63442846814845</c:v>
                </c:pt>
                <c:pt idx="1183">
                  <c:v>98.64246124186522</c:v>
                </c:pt>
                <c:pt idx="1184">
                  <c:v>98.65049401558198</c:v>
                </c:pt>
                <c:pt idx="1185">
                  <c:v>98.65852678929874</c:v>
                </c:pt>
                <c:pt idx="1186">
                  <c:v>98.6665595630155</c:v>
                </c:pt>
                <c:pt idx="1187">
                  <c:v>98.67459233673227</c:v>
                </c:pt>
                <c:pt idx="1188">
                  <c:v>98.68262511044904</c:v>
                </c:pt>
                <c:pt idx="1189">
                  <c:v>98.6906578841658</c:v>
                </c:pt>
                <c:pt idx="1190">
                  <c:v>98.69869065788257</c:v>
                </c:pt>
                <c:pt idx="1191">
                  <c:v>98.70672343159933</c:v>
                </c:pt>
                <c:pt idx="1192">
                  <c:v>98.7147562053161</c:v>
                </c:pt>
                <c:pt idx="1193">
                  <c:v>98.72278897903286</c:v>
                </c:pt>
                <c:pt idx="1194">
                  <c:v>98.73082175274962</c:v>
                </c:pt>
                <c:pt idx="1195">
                  <c:v>98.73885452646638</c:v>
                </c:pt>
                <c:pt idx="1196">
                  <c:v>98.74688730018315</c:v>
                </c:pt>
                <c:pt idx="1197">
                  <c:v>98.75492007389991</c:v>
                </c:pt>
                <c:pt idx="1198">
                  <c:v>98.76295284761667</c:v>
                </c:pt>
                <c:pt idx="1199">
                  <c:v>98.77098562133343</c:v>
                </c:pt>
                <c:pt idx="1200">
                  <c:v>98.7790183950502</c:v>
                </c:pt>
                <c:pt idx="1201">
                  <c:v>98.78705116876696</c:v>
                </c:pt>
                <c:pt idx="1202">
                  <c:v>98.79508394248373</c:v>
                </c:pt>
                <c:pt idx="1203">
                  <c:v>98.80311671620049</c:v>
                </c:pt>
                <c:pt idx="1204">
                  <c:v>98.81114948991725</c:v>
                </c:pt>
                <c:pt idx="1205">
                  <c:v>98.81918226363402</c:v>
                </c:pt>
                <c:pt idx="1206">
                  <c:v>98.82721503735078</c:v>
                </c:pt>
                <c:pt idx="1207">
                  <c:v>98.83524781106755</c:v>
                </c:pt>
                <c:pt idx="1208">
                  <c:v>98.84328058478431</c:v>
                </c:pt>
                <c:pt idx="1209">
                  <c:v>98.85131335850107</c:v>
                </c:pt>
                <c:pt idx="1210">
                  <c:v>98.85934613221784</c:v>
                </c:pt>
                <c:pt idx="1211">
                  <c:v>98.8673789059346</c:v>
                </c:pt>
                <c:pt idx="1212">
                  <c:v>98.87541167965136</c:v>
                </c:pt>
                <c:pt idx="1213">
                  <c:v>98.88344445336813</c:v>
                </c:pt>
                <c:pt idx="1214">
                  <c:v>98.89147722708489</c:v>
                </c:pt>
                <c:pt idx="1215">
                  <c:v>98.89951000080165</c:v>
                </c:pt>
                <c:pt idx="1216">
                  <c:v>98.90754277451841</c:v>
                </c:pt>
                <c:pt idx="1217">
                  <c:v>98.91557554823518</c:v>
                </c:pt>
                <c:pt idx="1218">
                  <c:v>98.92360832195195</c:v>
                </c:pt>
                <c:pt idx="1219">
                  <c:v>98.9316410956687</c:v>
                </c:pt>
                <c:pt idx="1220">
                  <c:v>98.93967386938547</c:v>
                </c:pt>
                <c:pt idx="1221">
                  <c:v>98.94770664310223</c:v>
                </c:pt>
                <c:pt idx="1222">
                  <c:v>98.955739416819</c:v>
                </c:pt>
                <c:pt idx="1223">
                  <c:v>98.96377219053576</c:v>
                </c:pt>
                <c:pt idx="1224">
                  <c:v>98.97180496425252</c:v>
                </c:pt>
                <c:pt idx="1225">
                  <c:v>98.97983773796929</c:v>
                </c:pt>
                <c:pt idx="1226">
                  <c:v>98.98787051168605</c:v>
                </c:pt>
                <c:pt idx="1227">
                  <c:v>98.9959032854028</c:v>
                </c:pt>
                <c:pt idx="1228">
                  <c:v>99.00393605911958</c:v>
                </c:pt>
                <c:pt idx="1229">
                  <c:v>99.01196883283635</c:v>
                </c:pt>
                <c:pt idx="1230">
                  <c:v>99.02000160655311</c:v>
                </c:pt>
                <c:pt idx="1231">
                  <c:v>99.02803438026987</c:v>
                </c:pt>
                <c:pt idx="1232">
                  <c:v>99.03606715398664</c:v>
                </c:pt>
                <c:pt idx="1233">
                  <c:v>99.0440999277034</c:v>
                </c:pt>
                <c:pt idx="1234">
                  <c:v>99.05213270142016</c:v>
                </c:pt>
                <c:pt idx="1235">
                  <c:v>99.06016547513692</c:v>
                </c:pt>
                <c:pt idx="1236">
                  <c:v>99.06819824885369</c:v>
                </c:pt>
                <c:pt idx="1237">
                  <c:v>99.07623102257045</c:v>
                </c:pt>
                <c:pt idx="1238">
                  <c:v>99.0842637962872</c:v>
                </c:pt>
                <c:pt idx="1239">
                  <c:v>99.09229657000398</c:v>
                </c:pt>
                <c:pt idx="1240">
                  <c:v>99.10032934372074</c:v>
                </c:pt>
                <c:pt idx="1241">
                  <c:v>99.10836211743751</c:v>
                </c:pt>
                <c:pt idx="1242">
                  <c:v>99.11639489115427</c:v>
                </c:pt>
                <c:pt idx="1243">
                  <c:v>99.12442766487103</c:v>
                </c:pt>
                <c:pt idx="1244">
                  <c:v>99.1324604385878</c:v>
                </c:pt>
                <c:pt idx="1245">
                  <c:v>99.14049321230456</c:v>
                </c:pt>
                <c:pt idx="1246">
                  <c:v>99.14852598602133</c:v>
                </c:pt>
                <c:pt idx="1247">
                  <c:v>99.15655875973809</c:v>
                </c:pt>
                <c:pt idx="1248">
                  <c:v>99.16459153345485</c:v>
                </c:pt>
                <c:pt idx="1249">
                  <c:v>99.17262430717162</c:v>
                </c:pt>
                <c:pt idx="1250">
                  <c:v>99.18065708088838</c:v>
                </c:pt>
                <c:pt idx="1251">
                  <c:v>99.18868985460514</c:v>
                </c:pt>
                <c:pt idx="1252">
                  <c:v>99.19672262832191</c:v>
                </c:pt>
                <c:pt idx="1253">
                  <c:v>99.20475540203867</c:v>
                </c:pt>
                <c:pt idx="1254">
                  <c:v>99.21278817575543</c:v>
                </c:pt>
                <c:pt idx="1255">
                  <c:v>99.2208209494722</c:v>
                </c:pt>
                <c:pt idx="1256">
                  <c:v>99.22885372318896</c:v>
                </c:pt>
                <c:pt idx="1257">
                  <c:v>99.23688649690573</c:v>
                </c:pt>
                <c:pt idx="1258">
                  <c:v>99.24491927062248</c:v>
                </c:pt>
                <c:pt idx="1259">
                  <c:v>99.25295204433925</c:v>
                </c:pt>
                <c:pt idx="1260">
                  <c:v>99.26098481805602</c:v>
                </c:pt>
                <c:pt idx="1261">
                  <c:v>99.26901759177277</c:v>
                </c:pt>
                <c:pt idx="1262">
                  <c:v>99.27705036548954</c:v>
                </c:pt>
                <c:pt idx="1263">
                  <c:v>99.28508313920631</c:v>
                </c:pt>
                <c:pt idx="1264">
                  <c:v>99.29311591292307</c:v>
                </c:pt>
                <c:pt idx="1265">
                  <c:v>99.30114868663983</c:v>
                </c:pt>
                <c:pt idx="1266">
                  <c:v>99.3091814603566</c:v>
                </c:pt>
                <c:pt idx="1267">
                  <c:v>99.31721423407336</c:v>
                </c:pt>
                <c:pt idx="1268">
                  <c:v>99.32524700779013</c:v>
                </c:pt>
                <c:pt idx="1269">
                  <c:v>99.33327978150688</c:v>
                </c:pt>
                <c:pt idx="1270">
                  <c:v>99.34131255522365</c:v>
                </c:pt>
                <c:pt idx="1271">
                  <c:v>99.34934532894041</c:v>
                </c:pt>
                <c:pt idx="1272">
                  <c:v>99.35737810265718</c:v>
                </c:pt>
                <c:pt idx="1273">
                  <c:v>99.36541087637394</c:v>
                </c:pt>
                <c:pt idx="1274">
                  <c:v>99.37344365009071</c:v>
                </c:pt>
                <c:pt idx="1275">
                  <c:v>99.38147642380747</c:v>
                </c:pt>
                <c:pt idx="1276">
                  <c:v>99.38950919752423</c:v>
                </c:pt>
                <c:pt idx="1277">
                  <c:v>99.397541971241</c:v>
                </c:pt>
                <c:pt idx="1278">
                  <c:v>99.40557474495776</c:v>
                </c:pt>
                <c:pt idx="1279">
                  <c:v>99.41360751867452</c:v>
                </c:pt>
                <c:pt idx="1280">
                  <c:v>99.42164029239128</c:v>
                </c:pt>
                <c:pt idx="1281">
                  <c:v>99.42967306610805</c:v>
                </c:pt>
                <c:pt idx="1282">
                  <c:v>99.43770583982482</c:v>
                </c:pt>
                <c:pt idx="1283">
                  <c:v>99.44573861354158</c:v>
                </c:pt>
                <c:pt idx="1284">
                  <c:v>99.45377138725834</c:v>
                </c:pt>
                <c:pt idx="1285">
                  <c:v>99.4618041609751</c:v>
                </c:pt>
                <c:pt idx="1286">
                  <c:v>99.46983693469187</c:v>
                </c:pt>
                <c:pt idx="1287">
                  <c:v>99.47786970840863</c:v>
                </c:pt>
                <c:pt idx="1288">
                  <c:v>99.4859024821254</c:v>
                </c:pt>
                <c:pt idx="1289">
                  <c:v>99.49393525584216</c:v>
                </c:pt>
                <c:pt idx="1290">
                  <c:v>99.50196802955892</c:v>
                </c:pt>
                <c:pt idx="1291">
                  <c:v>99.51000080327568</c:v>
                </c:pt>
                <c:pt idx="1292">
                  <c:v>99.51803357699245</c:v>
                </c:pt>
                <c:pt idx="1293">
                  <c:v>99.52606635070921</c:v>
                </c:pt>
                <c:pt idx="1294">
                  <c:v>99.53409912442598</c:v>
                </c:pt>
                <c:pt idx="1295">
                  <c:v>99.54213189814274</c:v>
                </c:pt>
                <c:pt idx="1296">
                  <c:v>99.5501646718595</c:v>
                </c:pt>
                <c:pt idx="1297">
                  <c:v>99.55819744557627</c:v>
                </c:pt>
                <c:pt idx="1298">
                  <c:v>99.56623021929303</c:v>
                </c:pt>
                <c:pt idx="1299">
                  <c:v>99.5742629930098</c:v>
                </c:pt>
                <c:pt idx="1300">
                  <c:v>99.58229576672656</c:v>
                </c:pt>
                <c:pt idx="1301">
                  <c:v>99.59032854044332</c:v>
                </c:pt>
                <c:pt idx="1302">
                  <c:v>99.59836131416009</c:v>
                </c:pt>
                <c:pt idx="1303">
                  <c:v>99.60639408787685</c:v>
                </c:pt>
                <c:pt idx="1304">
                  <c:v>99.61442686159361</c:v>
                </c:pt>
                <c:pt idx="1305">
                  <c:v>99.62245963531037</c:v>
                </c:pt>
                <c:pt idx="1306">
                  <c:v>99.63049240902714</c:v>
                </c:pt>
                <c:pt idx="1307">
                  <c:v>99.6385251827439</c:v>
                </c:pt>
                <c:pt idx="1308">
                  <c:v>99.64655795646067</c:v>
                </c:pt>
                <c:pt idx="1309">
                  <c:v>99.65459073017743</c:v>
                </c:pt>
                <c:pt idx="1310">
                  <c:v>99.6626235038942</c:v>
                </c:pt>
                <c:pt idx="1311">
                  <c:v>99.67065627761096</c:v>
                </c:pt>
                <c:pt idx="1312">
                  <c:v>99.67868905132772</c:v>
                </c:pt>
                <c:pt idx="1313">
                  <c:v>99.68672182504449</c:v>
                </c:pt>
                <c:pt idx="1314">
                  <c:v>99.69475459876125</c:v>
                </c:pt>
                <c:pt idx="1315">
                  <c:v>99.70278737247801</c:v>
                </c:pt>
                <c:pt idx="1316">
                  <c:v>99.71082014619478</c:v>
                </c:pt>
                <c:pt idx="1317">
                  <c:v>99.71885291991154</c:v>
                </c:pt>
                <c:pt idx="1318">
                  <c:v>99.7268856936283</c:v>
                </c:pt>
                <c:pt idx="1319">
                  <c:v>99.73491846734506</c:v>
                </c:pt>
                <c:pt idx="1320">
                  <c:v>99.74295124106183</c:v>
                </c:pt>
                <c:pt idx="1321">
                  <c:v>99.7509840147786</c:v>
                </c:pt>
                <c:pt idx="1322">
                  <c:v>99.75901678849535</c:v>
                </c:pt>
                <c:pt idx="1323">
                  <c:v>99.7670495622121</c:v>
                </c:pt>
                <c:pt idx="1324">
                  <c:v>99.77508233592889</c:v>
                </c:pt>
                <c:pt idx="1325">
                  <c:v>99.78311510964564</c:v>
                </c:pt>
                <c:pt idx="1326">
                  <c:v>99.7911478833624</c:v>
                </c:pt>
                <c:pt idx="1327">
                  <c:v>99.79918065707917</c:v>
                </c:pt>
                <c:pt idx="1328">
                  <c:v>99.80721343079594</c:v>
                </c:pt>
                <c:pt idx="1329">
                  <c:v>99.8152462045127</c:v>
                </c:pt>
                <c:pt idx="1330">
                  <c:v>99.82327897822947</c:v>
                </c:pt>
                <c:pt idx="1331">
                  <c:v>99.83131175194623</c:v>
                </c:pt>
                <c:pt idx="1332">
                  <c:v>99.83934452566299</c:v>
                </c:pt>
                <c:pt idx="1333">
                  <c:v>99.84737729937975</c:v>
                </c:pt>
                <c:pt idx="1334">
                  <c:v>99.85541007309652</c:v>
                </c:pt>
                <c:pt idx="1335">
                  <c:v>99.86344284681329</c:v>
                </c:pt>
                <c:pt idx="1336">
                  <c:v>99.87147562053005</c:v>
                </c:pt>
                <c:pt idx="1337">
                  <c:v>99.87950839424681</c:v>
                </c:pt>
                <c:pt idx="1338">
                  <c:v>99.88754116796358</c:v>
                </c:pt>
                <c:pt idx="1339">
                  <c:v>99.89557394168034</c:v>
                </c:pt>
                <c:pt idx="1340">
                  <c:v>99.9036067153971</c:v>
                </c:pt>
                <c:pt idx="1341">
                  <c:v>99.91163948911386</c:v>
                </c:pt>
                <c:pt idx="1342">
                  <c:v>99.91967226283063</c:v>
                </c:pt>
                <c:pt idx="1343">
                  <c:v>99.92770503654739</c:v>
                </c:pt>
                <c:pt idx="1344">
                  <c:v>99.93573781026416</c:v>
                </c:pt>
                <c:pt idx="1345">
                  <c:v>99.94377058398092</c:v>
                </c:pt>
                <c:pt idx="1346">
                  <c:v>99.95180335769768</c:v>
                </c:pt>
                <c:pt idx="1347">
                  <c:v>99.95983613141445</c:v>
                </c:pt>
                <c:pt idx="1348">
                  <c:v>99.9678689051312</c:v>
                </c:pt>
                <c:pt idx="1349">
                  <c:v>99.97590167884797</c:v>
                </c:pt>
                <c:pt idx="1350">
                  <c:v>99.98393445256474</c:v>
                </c:pt>
                <c:pt idx="1351">
                  <c:v>99.9919672262815</c:v>
                </c:pt>
                <c:pt idx="1352">
                  <c:v>99.99999999999826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11640"/>
        <c:axId val="2133714376"/>
      </c:scatterChart>
      <c:valAx>
        <c:axId val="2133711640"/>
        <c:scaling>
          <c:orientation val="minMax"/>
          <c:max val="1400.0"/>
        </c:scaling>
        <c:delete val="0"/>
        <c:axPos val="b"/>
        <c:majorTickMark val="out"/>
        <c:minorTickMark val="none"/>
        <c:tickLblPos val="nextTo"/>
        <c:crossAx val="2133714376"/>
        <c:crosses val="autoZero"/>
        <c:crossBetween val="midCat"/>
      </c:valAx>
      <c:valAx>
        <c:axId val="213371437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711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711200</xdr:colOff>
      <xdr:row>1951</xdr:row>
      <xdr:rowOff>133350</xdr:rowOff>
    </xdr:from>
    <xdr:to>
      <xdr:col>20</xdr:col>
      <xdr:colOff>330200</xdr:colOff>
      <xdr:row>1966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495300</xdr:colOff>
      <xdr:row>1932</xdr:row>
      <xdr:rowOff>133350</xdr:rowOff>
    </xdr:from>
    <xdr:to>
      <xdr:col>23</xdr:col>
      <xdr:colOff>165100</xdr:colOff>
      <xdr:row>1947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50800</xdr:colOff>
      <xdr:row>1960</xdr:row>
      <xdr:rowOff>6350</xdr:rowOff>
    </xdr:from>
    <xdr:to>
      <xdr:col>10</xdr:col>
      <xdr:colOff>495300</xdr:colOff>
      <xdr:row>1974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292100</xdr:colOff>
      <xdr:row>1967</xdr:row>
      <xdr:rowOff>146050</xdr:rowOff>
    </xdr:from>
    <xdr:to>
      <xdr:col>19</xdr:col>
      <xdr:colOff>736600</xdr:colOff>
      <xdr:row>1982</xdr:row>
      <xdr:rowOff>31750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114300</xdr:colOff>
      <xdr:row>1975</xdr:row>
      <xdr:rowOff>158750</xdr:rowOff>
    </xdr:from>
    <xdr:to>
      <xdr:col>10</xdr:col>
      <xdr:colOff>558800</xdr:colOff>
      <xdr:row>1990</xdr:row>
      <xdr:rowOff>44450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292100</xdr:colOff>
      <xdr:row>1984</xdr:row>
      <xdr:rowOff>19050</xdr:rowOff>
    </xdr:from>
    <xdr:to>
      <xdr:col>19</xdr:col>
      <xdr:colOff>736600</xdr:colOff>
      <xdr:row>1998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152400</xdr:colOff>
      <xdr:row>1991</xdr:row>
      <xdr:rowOff>6350</xdr:rowOff>
    </xdr:from>
    <xdr:to>
      <xdr:col>10</xdr:col>
      <xdr:colOff>596900</xdr:colOff>
      <xdr:row>2005</xdr:row>
      <xdr:rowOff>82550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266700</xdr:colOff>
      <xdr:row>1999</xdr:row>
      <xdr:rowOff>184150</xdr:rowOff>
    </xdr:from>
    <xdr:to>
      <xdr:col>19</xdr:col>
      <xdr:colOff>711200</xdr:colOff>
      <xdr:row>2014</xdr:row>
      <xdr:rowOff>69850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165100</xdr:colOff>
      <xdr:row>2006</xdr:row>
      <xdr:rowOff>31750</xdr:rowOff>
    </xdr:from>
    <xdr:to>
      <xdr:col>10</xdr:col>
      <xdr:colOff>609600</xdr:colOff>
      <xdr:row>2020</xdr:row>
      <xdr:rowOff>107950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292100</xdr:colOff>
      <xdr:row>2015</xdr:row>
      <xdr:rowOff>158750</xdr:rowOff>
    </xdr:from>
    <xdr:to>
      <xdr:col>19</xdr:col>
      <xdr:colOff>736600</xdr:colOff>
      <xdr:row>2030</xdr:row>
      <xdr:rowOff>44450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584200</xdr:colOff>
      <xdr:row>2032</xdr:row>
      <xdr:rowOff>82550</xdr:rowOff>
    </xdr:from>
    <xdr:to>
      <xdr:col>19</xdr:col>
      <xdr:colOff>355600</xdr:colOff>
      <xdr:row>2050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711200</xdr:colOff>
      <xdr:row>1908</xdr:row>
      <xdr:rowOff>133350</xdr:rowOff>
    </xdr:from>
    <xdr:to>
      <xdr:col>20</xdr:col>
      <xdr:colOff>330200</xdr:colOff>
      <xdr:row>1923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342900</xdr:colOff>
      <xdr:row>1890</xdr:row>
      <xdr:rowOff>184150</xdr:rowOff>
    </xdr:from>
    <xdr:to>
      <xdr:col>23</xdr:col>
      <xdr:colOff>393700</xdr:colOff>
      <xdr:row>1906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812800</xdr:colOff>
      <xdr:row>1119</xdr:row>
      <xdr:rowOff>57150</xdr:rowOff>
    </xdr:from>
    <xdr:to>
      <xdr:col>23</xdr:col>
      <xdr:colOff>317500</xdr:colOff>
      <xdr:row>1132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723900</xdr:colOff>
      <xdr:row>1365</xdr:row>
      <xdr:rowOff>120650</xdr:rowOff>
    </xdr:from>
    <xdr:to>
      <xdr:col>23</xdr:col>
      <xdr:colOff>0</xdr:colOff>
      <xdr:row>1380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A2029"/>
  <sheetViews>
    <sheetView topLeftCell="A38" workbookViewId="0">
      <selection activeCell="C11" sqref="C11"/>
    </sheetView>
  </sheetViews>
  <sheetFormatPr baseColWidth="10" defaultRowHeight="15" x14ac:dyDescent="0"/>
  <cols>
    <col min="9" max="9" width="29.5" customWidth="1"/>
    <col min="10" max="10" width="21" customWidth="1"/>
  </cols>
  <sheetData>
    <row r="1" spans="1:20">
      <c r="A1" t="s">
        <v>3778</v>
      </c>
      <c r="B1" t="s">
        <v>0</v>
      </c>
      <c r="C1" t="s">
        <v>1</v>
      </c>
      <c r="D1" t="s">
        <v>3787</v>
      </c>
      <c r="E1" t="s">
        <v>3796</v>
      </c>
      <c r="F1" t="s">
        <v>3799</v>
      </c>
      <c r="H1" t="s">
        <v>3805</v>
      </c>
      <c r="J1" t="s">
        <v>2</v>
      </c>
    </row>
    <row r="2" spans="1:20">
      <c r="A2">
        <v>26168</v>
      </c>
      <c r="B2" t="s">
        <v>3</v>
      </c>
      <c r="H2">
        <f>SUM(G3:G1943)</f>
        <v>-0.6514105280782686</v>
      </c>
    </row>
    <row r="3" spans="1:20">
      <c r="A3">
        <f>C3/A2*100</f>
        <v>4.7271476612656684</v>
      </c>
      <c r="B3">
        <v>2.4107889999999998</v>
      </c>
      <c r="C3">
        <v>1237</v>
      </c>
      <c r="D3">
        <f>C3/16</f>
        <v>77.3125</v>
      </c>
      <c r="E3">
        <f>(C3/A$2)*LN(C3/A$2)</f>
        <v>-0.14426537066162604</v>
      </c>
      <c r="F3">
        <f>(C3/A$2)^2</f>
        <v>2.2345925011409478E-3</v>
      </c>
      <c r="G3">
        <f>LN(C3/A$2)/A$2</f>
        <v>-1.1662519859468557E-4</v>
      </c>
      <c r="H3">
        <f>(G3*A$2-H$2)^2</f>
        <v>5.7621010015417564</v>
      </c>
      <c r="I3" t="s">
        <v>3809</v>
      </c>
      <c r="J3" t="s">
        <v>5750</v>
      </c>
      <c r="K3" t="s">
        <v>4</v>
      </c>
      <c r="L3" t="s">
        <v>5</v>
      </c>
      <c r="M3" t="s">
        <v>6</v>
      </c>
      <c r="N3" t="s">
        <v>7</v>
      </c>
      <c r="O3" t="s">
        <v>8</v>
      </c>
      <c r="P3" t="s">
        <v>80</v>
      </c>
      <c r="Q3" t="s">
        <v>81</v>
      </c>
      <c r="R3" t="s">
        <v>121</v>
      </c>
      <c r="S3" t="s">
        <v>122</v>
      </c>
      <c r="T3" t="s">
        <v>12</v>
      </c>
    </row>
    <row r="4" spans="1:20">
      <c r="A4">
        <f>A3+(C4/A$2*100)</f>
        <v>9.1753286456741066</v>
      </c>
      <c r="B4">
        <v>2.268519</v>
      </c>
      <c r="C4">
        <v>1164</v>
      </c>
      <c r="D4">
        <f t="shared" ref="D4:D67" si="0">C4/16</f>
        <v>72.75</v>
      </c>
      <c r="E4">
        <f t="shared" ref="E4:E67" si="1">(C4/A$2)*LN(C4/A$2)</f>
        <v>-0.13845741482875412</v>
      </c>
      <c r="F4">
        <f t="shared" ref="F4:F67" si="2">(C4/A$2)^2</f>
        <v>1.9786314070052817E-3</v>
      </c>
      <c r="G4">
        <f t="shared" ref="G4:G67" si="3">LN(C4/A$2)/A$2</f>
        <v>-1.189496690968678E-4</v>
      </c>
      <c r="H4">
        <f t="shared" ref="H4:H67" si="4">(G4*A$2-H$2)^2</f>
        <v>6.0578225099548071</v>
      </c>
      <c r="I4" t="s">
        <v>3810</v>
      </c>
      <c r="J4" t="s">
        <v>5751</v>
      </c>
      <c r="K4" t="s">
        <v>4</v>
      </c>
      <c r="L4" t="s">
        <v>5</v>
      </c>
      <c r="M4" t="s">
        <v>6</v>
      </c>
      <c r="N4" t="s">
        <v>28</v>
      </c>
      <c r="O4" t="s">
        <v>28</v>
      </c>
      <c r="P4" t="s">
        <v>29</v>
      </c>
      <c r="Q4" t="s">
        <v>30</v>
      </c>
      <c r="R4" t="s">
        <v>31</v>
      </c>
      <c r="S4" t="s">
        <v>12</v>
      </c>
    </row>
    <row r="5" spans="1:20">
      <c r="A5">
        <f>A4+(C5/A$2*100)</f>
        <v>13.187863038826048</v>
      </c>
      <c r="B5">
        <v>2.0463450000000001</v>
      </c>
      <c r="C5">
        <v>1050</v>
      </c>
      <c r="D5">
        <f t="shared" si="0"/>
        <v>65.625</v>
      </c>
      <c r="E5">
        <f t="shared" si="1"/>
        <v>-0.12903295943021947</v>
      </c>
      <c r="F5">
        <f t="shared" si="2"/>
        <v>1.6100432256227217E-3</v>
      </c>
      <c r="G5">
        <f t="shared" si="3"/>
        <v>-1.2288853279068522E-4</v>
      </c>
      <c r="H5">
        <f t="shared" si="4"/>
        <v>6.5758221877826299</v>
      </c>
      <c r="I5" t="s">
        <v>3811</v>
      </c>
      <c r="J5" t="s">
        <v>5752</v>
      </c>
      <c r="K5" t="s">
        <v>4</v>
      </c>
      <c r="L5" t="s">
        <v>5</v>
      </c>
      <c r="M5" t="s">
        <v>13</v>
      </c>
      <c r="N5" t="s">
        <v>14</v>
      </c>
      <c r="O5" t="s">
        <v>18</v>
      </c>
      <c r="P5" t="s">
        <v>19</v>
      </c>
      <c r="Q5" t="s">
        <v>20</v>
      </c>
      <c r="R5" t="s">
        <v>12</v>
      </c>
    </row>
    <row r="6" spans="1:20">
      <c r="A6">
        <f>A5+(C6/A$2*100)</f>
        <v>15.427239376337512</v>
      </c>
      <c r="B6">
        <v>1.142055</v>
      </c>
      <c r="C6">
        <v>586</v>
      </c>
      <c r="D6">
        <f t="shared" si="0"/>
        <v>36.625</v>
      </c>
      <c r="E6">
        <f t="shared" si="1"/>
        <v>-8.5073297495786737E-2</v>
      </c>
      <c r="F6">
        <f t="shared" si="2"/>
        <v>5.0148063810062605E-4</v>
      </c>
      <c r="G6">
        <f t="shared" si="3"/>
        <v>-1.4517627559007976E-4</v>
      </c>
      <c r="H6">
        <f t="shared" si="4"/>
        <v>9.9071481274639552</v>
      </c>
      <c r="I6" t="s">
        <v>3812</v>
      </c>
      <c r="J6" t="s">
        <v>5753</v>
      </c>
      <c r="K6" t="s">
        <v>4</v>
      </c>
      <c r="L6" t="s">
        <v>5</v>
      </c>
      <c r="M6" t="s">
        <v>6</v>
      </c>
      <c r="N6" t="s">
        <v>7</v>
      </c>
      <c r="O6" t="s">
        <v>8</v>
      </c>
      <c r="P6" t="s">
        <v>9</v>
      </c>
      <c r="Q6" t="s">
        <v>10</v>
      </c>
      <c r="R6" t="s">
        <v>11</v>
      </c>
      <c r="S6" t="s">
        <v>12</v>
      </c>
    </row>
    <row r="7" spans="1:20">
      <c r="A7">
        <f t="shared" ref="A7:A70" si="5">A6+(C7/A$2*100)</f>
        <v>17.544328951391012</v>
      </c>
      <c r="B7">
        <v>1.079691</v>
      </c>
      <c r="C7">
        <v>554</v>
      </c>
      <c r="D7">
        <f t="shared" si="0"/>
        <v>34.625</v>
      </c>
      <c r="E7">
        <f t="shared" si="1"/>
        <v>-8.1616510504772949E-2</v>
      </c>
      <c r="F7">
        <f t="shared" si="2"/>
        <v>4.4820682688002109E-4</v>
      </c>
      <c r="G7">
        <f t="shared" si="3"/>
        <v>-1.47322221127749E-4</v>
      </c>
      <c r="H7">
        <f t="shared" si="4"/>
        <v>10.263804886836752</v>
      </c>
      <c r="I7" t="s">
        <v>3813</v>
      </c>
      <c r="J7" t="s">
        <v>5754</v>
      </c>
      <c r="K7" t="s">
        <v>4</v>
      </c>
      <c r="L7" t="s">
        <v>5</v>
      </c>
      <c r="M7" t="s">
        <v>6</v>
      </c>
      <c r="N7" t="s">
        <v>28</v>
      </c>
      <c r="O7" t="s">
        <v>1184</v>
      </c>
      <c r="P7" t="s">
        <v>1185</v>
      </c>
      <c r="Q7" t="s">
        <v>1186</v>
      </c>
      <c r="R7" t="s">
        <v>1187</v>
      </c>
      <c r="S7" t="s">
        <v>12</v>
      </c>
    </row>
    <row r="8" spans="1:20">
      <c r="A8">
        <f t="shared" si="5"/>
        <v>19.527667380006115</v>
      </c>
      <c r="B8">
        <v>1.011479</v>
      </c>
      <c r="C8">
        <v>519</v>
      </c>
      <c r="D8">
        <f t="shared" si="0"/>
        <v>32.4375</v>
      </c>
      <c r="E8">
        <f t="shared" si="1"/>
        <v>-7.775457536155457E-2</v>
      </c>
      <c r="F8">
        <f t="shared" si="2"/>
        <v>3.933631322421424E-4</v>
      </c>
      <c r="G8">
        <f t="shared" si="3"/>
        <v>-1.4981613749817833E-4</v>
      </c>
      <c r="H8">
        <f t="shared" si="4"/>
        <v>10.686218197311492</v>
      </c>
      <c r="I8" t="s">
        <v>3814</v>
      </c>
      <c r="J8" t="s">
        <v>5755</v>
      </c>
      <c r="K8" t="s">
        <v>4</v>
      </c>
      <c r="L8" t="s">
        <v>5</v>
      </c>
      <c r="M8" t="s">
        <v>13</v>
      </c>
      <c r="N8" t="s">
        <v>14</v>
      </c>
      <c r="O8" t="s">
        <v>15</v>
      </c>
      <c r="P8" t="s">
        <v>16</v>
      </c>
      <c r="Q8" t="s">
        <v>17</v>
      </c>
      <c r="R8" t="s">
        <v>12</v>
      </c>
    </row>
    <row r="9" spans="1:20">
      <c r="A9">
        <f t="shared" si="5"/>
        <v>21.457505350045857</v>
      </c>
      <c r="B9">
        <v>0.98419400000000001</v>
      </c>
      <c r="C9">
        <v>505</v>
      </c>
      <c r="D9">
        <f t="shared" si="0"/>
        <v>31.5625</v>
      </c>
      <c r="E9">
        <f t="shared" si="1"/>
        <v>-7.6184872388839212E-2</v>
      </c>
      <c r="F9">
        <f t="shared" si="2"/>
        <v>3.7242745906071169E-4</v>
      </c>
      <c r="G9">
        <f t="shared" si="3"/>
        <v>-1.5086113344324595E-4</v>
      </c>
      <c r="H9">
        <f t="shared" si="4"/>
        <v>10.865749354136026</v>
      </c>
      <c r="I9" t="s">
        <v>3815</v>
      </c>
      <c r="J9" t="s">
        <v>5756</v>
      </c>
      <c r="K9" t="s">
        <v>4</v>
      </c>
      <c r="L9" t="s">
        <v>5</v>
      </c>
      <c r="M9" t="s">
        <v>6</v>
      </c>
      <c r="N9" t="s">
        <v>7</v>
      </c>
      <c r="O9" t="s">
        <v>8</v>
      </c>
      <c r="P9" t="s">
        <v>80</v>
      </c>
      <c r="Q9" t="s">
        <v>81</v>
      </c>
      <c r="R9" t="s">
        <v>105</v>
      </c>
      <c r="S9" t="s">
        <v>106</v>
      </c>
      <c r="T9" t="s">
        <v>12</v>
      </c>
    </row>
    <row r="10" spans="1:20">
      <c r="A10">
        <f t="shared" si="5"/>
        <v>23.089269336594313</v>
      </c>
      <c r="B10">
        <v>0.83218000000000003</v>
      </c>
      <c r="C10">
        <v>427</v>
      </c>
      <c r="D10">
        <f t="shared" si="0"/>
        <v>26.6875</v>
      </c>
      <c r="E10">
        <f t="shared" si="1"/>
        <v>-6.7155386479958612E-2</v>
      </c>
      <c r="F10">
        <f t="shared" si="2"/>
        <v>2.6626537077965097E-4</v>
      </c>
      <c r="G10">
        <f t="shared" si="3"/>
        <v>-1.5727256786875554E-4</v>
      </c>
      <c r="H10">
        <f t="shared" si="4"/>
        <v>11.999975146979141</v>
      </c>
      <c r="I10" t="s">
        <v>3816</v>
      </c>
      <c r="J10" t="s">
        <v>5757</v>
      </c>
      <c r="K10" t="s">
        <v>4</v>
      </c>
      <c r="L10" t="s">
        <v>5</v>
      </c>
      <c r="M10" t="s">
        <v>6</v>
      </c>
      <c r="N10" t="s">
        <v>7</v>
      </c>
      <c r="O10" t="s">
        <v>8</v>
      </c>
      <c r="P10" t="s">
        <v>35</v>
      </c>
      <c r="Q10" t="s">
        <v>36</v>
      </c>
      <c r="R10" t="s">
        <v>37</v>
      </c>
      <c r="S10" t="s">
        <v>12</v>
      </c>
    </row>
    <row r="11" spans="1:20">
      <c r="A11">
        <f t="shared" si="5"/>
        <v>24.678997248547844</v>
      </c>
      <c r="B11">
        <v>0.81074199999999996</v>
      </c>
      <c r="C11">
        <v>416</v>
      </c>
      <c r="D11">
        <f t="shared" si="0"/>
        <v>26</v>
      </c>
      <c r="E11">
        <f t="shared" si="1"/>
        <v>-6.584028739399625E-2</v>
      </c>
      <c r="F11">
        <f t="shared" si="2"/>
        <v>2.5272348340441334E-4</v>
      </c>
      <c r="G11">
        <f t="shared" si="3"/>
        <v>-1.582699216201833E-4</v>
      </c>
      <c r="H11">
        <f t="shared" si="4"/>
        <v>12.181473569255957</v>
      </c>
      <c r="I11" t="s">
        <v>3817</v>
      </c>
      <c r="J11" t="s">
        <v>5758</v>
      </c>
      <c r="K11" t="s">
        <v>4</v>
      </c>
      <c r="L11" t="s">
        <v>5</v>
      </c>
      <c r="M11" t="s">
        <v>6</v>
      </c>
      <c r="N11" t="s">
        <v>28</v>
      </c>
      <c r="O11" t="s">
        <v>28</v>
      </c>
      <c r="P11" t="s">
        <v>282</v>
      </c>
      <c r="Q11" t="s">
        <v>283</v>
      </c>
      <c r="R11" t="s">
        <v>284</v>
      </c>
      <c r="S11" t="s">
        <v>12</v>
      </c>
    </row>
    <row r="12" spans="1:20">
      <c r="A12">
        <f t="shared" si="5"/>
        <v>26.150259859370223</v>
      </c>
      <c r="B12">
        <v>0.75032600000000005</v>
      </c>
      <c r="C12">
        <v>385</v>
      </c>
      <c r="D12">
        <f t="shared" si="0"/>
        <v>24.0625</v>
      </c>
      <c r="E12">
        <f t="shared" si="1"/>
        <v>-6.2073293925719107E-2</v>
      </c>
      <c r="F12">
        <f t="shared" si="2"/>
        <v>2.1646136700038816E-4</v>
      </c>
      <c r="G12">
        <f t="shared" si="3"/>
        <v>-1.6122933487199768E-4</v>
      </c>
      <c r="H12">
        <f t="shared" si="4"/>
        <v>12.7280459426298</v>
      </c>
      <c r="I12" t="s">
        <v>3818</v>
      </c>
      <c r="J12" t="s">
        <v>5759</v>
      </c>
      <c r="K12" t="s">
        <v>4</v>
      </c>
      <c r="L12" t="s">
        <v>5</v>
      </c>
      <c r="M12" t="s">
        <v>6</v>
      </c>
      <c r="N12" t="s">
        <v>28</v>
      </c>
      <c r="O12" t="s">
        <v>28</v>
      </c>
      <c r="P12" t="s">
        <v>43</v>
      </c>
      <c r="Q12" t="s">
        <v>44</v>
      </c>
      <c r="R12" t="s">
        <v>45</v>
      </c>
      <c r="S12" t="s">
        <v>12</v>
      </c>
    </row>
    <row r="13" spans="1:20">
      <c r="A13">
        <f t="shared" si="5"/>
        <v>27.53362885967594</v>
      </c>
      <c r="B13">
        <v>0.70550199999999996</v>
      </c>
      <c r="C13">
        <v>362</v>
      </c>
      <c r="D13">
        <f t="shared" si="0"/>
        <v>22.625</v>
      </c>
      <c r="E13">
        <f t="shared" si="1"/>
        <v>-5.9217162388263016E-2</v>
      </c>
      <c r="F13">
        <f t="shared" si="2"/>
        <v>1.9137097910068384E-4</v>
      </c>
      <c r="G13">
        <f t="shared" si="3"/>
        <v>-1.6358332151453873E-4</v>
      </c>
      <c r="H13">
        <f t="shared" si="4"/>
        <v>13.171367221725106</v>
      </c>
      <c r="I13" t="s">
        <v>3819</v>
      </c>
      <c r="J13" t="s">
        <v>5760</v>
      </c>
      <c r="K13" t="s">
        <v>4</v>
      </c>
      <c r="L13" t="s">
        <v>5</v>
      </c>
      <c r="M13" t="s">
        <v>6</v>
      </c>
      <c r="N13" t="s">
        <v>7</v>
      </c>
      <c r="O13" t="s">
        <v>8</v>
      </c>
      <c r="P13" t="s">
        <v>35</v>
      </c>
      <c r="Q13" t="s">
        <v>109</v>
      </c>
      <c r="R13" t="s">
        <v>110</v>
      </c>
      <c r="S13" t="s">
        <v>12</v>
      </c>
    </row>
    <row r="14" spans="1:20">
      <c r="A14">
        <f t="shared" si="5"/>
        <v>28.737389177621523</v>
      </c>
      <c r="B14">
        <v>0.61390299999999998</v>
      </c>
      <c r="C14">
        <v>315</v>
      </c>
      <c r="D14">
        <f t="shared" si="0"/>
        <v>19.6875</v>
      </c>
      <c r="E14">
        <f t="shared" si="1"/>
        <v>-5.3202834686398075E-2</v>
      </c>
      <c r="F14">
        <f t="shared" si="2"/>
        <v>1.4490389030604497E-4</v>
      </c>
      <c r="G14">
        <f t="shared" si="3"/>
        <v>-1.6889788789332721E-4</v>
      </c>
      <c r="H14">
        <f t="shared" si="4"/>
        <v>14.200155751570493</v>
      </c>
      <c r="I14" t="s">
        <v>3820</v>
      </c>
      <c r="J14" t="s">
        <v>5761</v>
      </c>
      <c r="K14" t="s">
        <v>4</v>
      </c>
      <c r="L14" t="s">
        <v>5</v>
      </c>
      <c r="M14" t="s">
        <v>6</v>
      </c>
      <c r="N14" t="s">
        <v>7</v>
      </c>
      <c r="O14" t="s">
        <v>8</v>
      </c>
      <c r="P14" t="s">
        <v>35</v>
      </c>
      <c r="Q14" t="s">
        <v>46</v>
      </c>
      <c r="R14" t="s">
        <v>47</v>
      </c>
      <c r="S14" t="s">
        <v>12</v>
      </c>
    </row>
    <row r="15" spans="1:20">
      <c r="A15">
        <f t="shared" si="5"/>
        <v>29.929685111586672</v>
      </c>
      <c r="B15">
        <v>0.60805699999999996</v>
      </c>
      <c r="C15">
        <v>312</v>
      </c>
      <c r="D15">
        <f t="shared" si="0"/>
        <v>19.5</v>
      </c>
      <c r="E15">
        <f t="shared" si="1"/>
        <v>-5.2810237198086439E-2</v>
      </c>
      <c r="F15">
        <f t="shared" si="2"/>
        <v>1.4215695941498252E-4</v>
      </c>
      <c r="G15">
        <f t="shared" si="3"/>
        <v>-1.6926358076309756E-4</v>
      </c>
      <c r="H15">
        <f t="shared" si="4"/>
        <v>14.272368630441537</v>
      </c>
      <c r="I15" t="s">
        <v>3821</v>
      </c>
      <c r="J15" t="s">
        <v>5762</v>
      </c>
      <c r="K15" t="s">
        <v>4</v>
      </c>
      <c r="L15" t="s">
        <v>5</v>
      </c>
      <c r="M15" t="s">
        <v>13</v>
      </c>
      <c r="N15" t="s">
        <v>14</v>
      </c>
      <c r="O15" t="s">
        <v>18</v>
      </c>
      <c r="P15" t="s">
        <v>19</v>
      </c>
      <c r="Q15" t="s">
        <v>32</v>
      </c>
      <c r="R15" t="s">
        <v>12</v>
      </c>
    </row>
    <row r="16" spans="1:20">
      <c r="A16">
        <f t="shared" si="5"/>
        <v>30.793335371446041</v>
      </c>
      <c r="B16">
        <v>0.44045099999999998</v>
      </c>
      <c r="C16">
        <v>226</v>
      </c>
      <c r="D16">
        <f t="shared" si="0"/>
        <v>14.125</v>
      </c>
      <c r="E16">
        <f t="shared" si="1"/>
        <v>-4.1038566600725357E-2</v>
      </c>
      <c r="F16">
        <f t="shared" si="2"/>
        <v>7.4589177135515755E-5</v>
      </c>
      <c r="G16">
        <f t="shared" si="3"/>
        <v>-1.8158657787931574E-4</v>
      </c>
      <c r="H16">
        <f t="shared" si="4"/>
        <v>16.812845863752919</v>
      </c>
      <c r="I16" t="s">
        <v>3822</v>
      </c>
      <c r="J16" t="s">
        <v>5763</v>
      </c>
      <c r="K16" t="s">
        <v>4</v>
      </c>
      <c r="L16" t="s">
        <v>5</v>
      </c>
      <c r="M16" t="s">
        <v>6</v>
      </c>
      <c r="N16" t="s">
        <v>7</v>
      </c>
      <c r="O16" t="s">
        <v>8</v>
      </c>
      <c r="P16" t="s">
        <v>80</v>
      </c>
      <c r="Q16" t="s">
        <v>81</v>
      </c>
      <c r="R16" t="s">
        <v>82</v>
      </c>
      <c r="S16" t="s">
        <v>259</v>
      </c>
      <c r="T16" t="s">
        <v>12</v>
      </c>
    </row>
    <row r="17" spans="1:20">
      <c r="A17">
        <f t="shared" si="5"/>
        <v>31.641699785998167</v>
      </c>
      <c r="B17">
        <v>0.43265599999999999</v>
      </c>
      <c r="C17">
        <v>222</v>
      </c>
      <c r="D17">
        <f t="shared" si="0"/>
        <v>13.875</v>
      </c>
      <c r="E17">
        <f t="shared" si="1"/>
        <v>-4.0463717960516621E-2</v>
      </c>
      <c r="F17">
        <f t="shared" si="2"/>
        <v>7.197221798783695E-5</v>
      </c>
      <c r="G17">
        <f t="shared" si="3"/>
        <v>-1.8226899982214692E-4</v>
      </c>
      <c r="H17">
        <f t="shared" si="4"/>
        <v>16.959609615613964</v>
      </c>
      <c r="I17" t="s">
        <v>3823</v>
      </c>
      <c r="J17" t="s">
        <v>5764</v>
      </c>
      <c r="K17" t="s">
        <v>4</v>
      </c>
      <c r="L17" t="s">
        <v>5</v>
      </c>
      <c r="M17" t="s">
        <v>13</v>
      </c>
      <c r="N17" t="s">
        <v>58</v>
      </c>
      <c r="O17" t="s">
        <v>59</v>
      </c>
      <c r="P17" t="s">
        <v>60</v>
      </c>
      <c r="Q17" t="s">
        <v>61</v>
      </c>
      <c r="R17" t="s">
        <v>12</v>
      </c>
    </row>
    <row r="18" spans="1:20">
      <c r="A18">
        <f t="shared" si="5"/>
        <v>32.448028125955368</v>
      </c>
      <c r="B18">
        <v>0.41121799999999997</v>
      </c>
      <c r="C18">
        <v>211</v>
      </c>
      <c r="D18">
        <f t="shared" si="0"/>
        <v>13.1875</v>
      </c>
      <c r="E18">
        <f t="shared" si="1"/>
        <v>-3.8868528964444905E-2</v>
      </c>
      <c r="F18">
        <f t="shared" si="2"/>
        <v>6.5016539181813335E-5</v>
      </c>
      <c r="G18">
        <f t="shared" si="3"/>
        <v>-1.8421103774618439E-4</v>
      </c>
      <c r="H18">
        <f t="shared" si="4"/>
        <v>17.380760342673046</v>
      </c>
      <c r="I18" t="s">
        <v>3824</v>
      </c>
      <c r="J18" t="s">
        <v>5765</v>
      </c>
      <c r="K18" t="s">
        <v>4</v>
      </c>
      <c r="L18" t="s">
        <v>5</v>
      </c>
      <c r="M18" t="s">
        <v>13</v>
      </c>
      <c r="N18" t="s">
        <v>14</v>
      </c>
      <c r="O18" t="s">
        <v>18</v>
      </c>
      <c r="P18" t="s">
        <v>48</v>
      </c>
      <c r="Q18" t="s">
        <v>49</v>
      </c>
      <c r="R18" t="s">
        <v>12</v>
      </c>
    </row>
    <row r="19" spans="1:20">
      <c r="A19">
        <f t="shared" si="5"/>
        <v>33.242892081932133</v>
      </c>
      <c r="B19">
        <v>0.40537099999999998</v>
      </c>
      <c r="C19">
        <v>208</v>
      </c>
      <c r="D19">
        <f t="shared" si="0"/>
        <v>13</v>
      </c>
      <c r="E19">
        <f t="shared" si="1"/>
        <v>-3.8429720797138321E-2</v>
      </c>
      <c r="F19">
        <f t="shared" si="2"/>
        <v>6.3180870851103335E-5</v>
      </c>
      <c r="G19">
        <f t="shared" si="3"/>
        <v>-1.84758273063165E-4</v>
      </c>
      <c r="H19">
        <f t="shared" si="4"/>
        <v>17.500366699705079</v>
      </c>
      <c r="I19" t="s">
        <v>3825</v>
      </c>
      <c r="J19" t="s">
        <v>5766</v>
      </c>
      <c r="K19" t="s">
        <v>4</v>
      </c>
      <c r="L19" t="s">
        <v>5</v>
      </c>
      <c r="M19" t="s">
        <v>13</v>
      </c>
      <c r="N19" t="s">
        <v>205</v>
      </c>
      <c r="O19" t="s">
        <v>206</v>
      </c>
      <c r="P19" t="s">
        <v>363</v>
      </c>
      <c r="Q19" t="s">
        <v>364</v>
      </c>
      <c r="R19" t="s">
        <v>408</v>
      </c>
      <c r="S19" t="s">
        <v>529</v>
      </c>
      <c r="T19" t="s">
        <v>12</v>
      </c>
    </row>
    <row r="20" spans="1:20">
      <c r="A20">
        <f t="shared" si="5"/>
        <v>33.999541424640782</v>
      </c>
      <c r="B20">
        <v>0.385882</v>
      </c>
      <c r="C20">
        <v>198</v>
      </c>
      <c r="D20">
        <f t="shared" si="0"/>
        <v>12.375</v>
      </c>
      <c r="E20">
        <f t="shared" si="1"/>
        <v>-3.6954947134962148E-2</v>
      </c>
      <c r="F20">
        <f t="shared" si="2"/>
        <v>5.7251822782143474E-5</v>
      </c>
      <c r="G20">
        <f t="shared" si="3"/>
        <v>-1.866411471462735E-4</v>
      </c>
      <c r="H20">
        <f t="shared" si="4"/>
        <v>17.915029826647849</v>
      </c>
      <c r="I20" t="s">
        <v>3826</v>
      </c>
      <c r="J20" t="s">
        <v>5767</v>
      </c>
      <c r="K20" t="s">
        <v>4</v>
      </c>
      <c r="L20" t="s">
        <v>5</v>
      </c>
      <c r="M20" t="s">
        <v>6</v>
      </c>
      <c r="N20" t="s">
        <v>7</v>
      </c>
      <c r="O20" t="s">
        <v>8</v>
      </c>
      <c r="P20" t="s">
        <v>35</v>
      </c>
      <c r="Q20" t="s">
        <v>126</v>
      </c>
      <c r="R20" t="s">
        <v>127</v>
      </c>
      <c r="S20" t="s">
        <v>12</v>
      </c>
    </row>
    <row r="21" spans="1:20">
      <c r="A21">
        <f t="shared" si="5"/>
        <v>34.675940079486395</v>
      </c>
      <c r="B21">
        <v>0.34495500000000001</v>
      </c>
      <c r="C21">
        <v>177</v>
      </c>
      <c r="D21">
        <f t="shared" si="0"/>
        <v>11.0625</v>
      </c>
      <c r="E21">
        <f t="shared" si="1"/>
        <v>-3.3793842941228114E-2</v>
      </c>
      <c r="F21">
        <f t="shared" si="2"/>
        <v>4.5751514027695472E-5</v>
      </c>
      <c r="G21">
        <f t="shared" si="3"/>
        <v>-1.909256663346221E-4</v>
      </c>
      <c r="H21">
        <f t="shared" si="4"/>
        <v>18.87669883309831</v>
      </c>
      <c r="I21" t="s">
        <v>3827</v>
      </c>
      <c r="J21" t="s">
        <v>5768</v>
      </c>
      <c r="K21" t="s">
        <v>4</v>
      </c>
      <c r="L21" t="s">
        <v>5</v>
      </c>
      <c r="M21" t="s">
        <v>6</v>
      </c>
      <c r="N21" t="s">
        <v>7</v>
      </c>
      <c r="O21" t="s">
        <v>8</v>
      </c>
      <c r="P21" t="s">
        <v>80</v>
      </c>
      <c r="Q21" t="s">
        <v>81</v>
      </c>
      <c r="R21" t="s">
        <v>105</v>
      </c>
      <c r="S21" t="s">
        <v>182</v>
      </c>
      <c r="T21" t="s">
        <v>12</v>
      </c>
    </row>
    <row r="22" spans="1:20">
      <c r="A22">
        <f t="shared" si="5"/>
        <v>35.32558850504433</v>
      </c>
      <c r="B22">
        <v>0.33131300000000002</v>
      </c>
      <c r="C22">
        <v>170</v>
      </c>
      <c r="D22">
        <f t="shared" si="0"/>
        <v>10.625</v>
      </c>
      <c r="E22">
        <f t="shared" si="1"/>
        <v>-3.2719504832946833E-2</v>
      </c>
      <c r="F22">
        <f t="shared" si="2"/>
        <v>4.2204307682990161E-5</v>
      </c>
      <c r="G22">
        <f t="shared" si="3"/>
        <v>-1.9246767548792255E-4</v>
      </c>
      <c r="H22">
        <f t="shared" si="4"/>
        <v>19.228958214856217</v>
      </c>
      <c r="I22" t="s">
        <v>3828</v>
      </c>
      <c r="J22" t="s">
        <v>5769</v>
      </c>
      <c r="K22" t="s">
        <v>4</v>
      </c>
      <c r="L22" t="s">
        <v>5</v>
      </c>
      <c r="M22" t="s">
        <v>6</v>
      </c>
      <c r="N22" t="s">
        <v>38</v>
      </c>
      <c r="O22" t="s">
        <v>39</v>
      </c>
      <c r="P22" t="s">
        <v>40</v>
      </c>
      <c r="Q22" t="s">
        <v>41</v>
      </c>
      <c r="R22" t="s">
        <v>42</v>
      </c>
      <c r="S22" t="s">
        <v>12</v>
      </c>
    </row>
    <row r="23" spans="1:20">
      <c r="A23">
        <f t="shared" si="5"/>
        <v>35.952308162641394</v>
      </c>
      <c r="B23">
        <v>0.31962000000000002</v>
      </c>
      <c r="C23">
        <v>164</v>
      </c>
      <c r="D23">
        <f t="shared" si="0"/>
        <v>10.25</v>
      </c>
      <c r="E23">
        <f t="shared" si="1"/>
        <v>-3.1789891745208632E-2</v>
      </c>
      <c r="F23">
        <f t="shared" si="2"/>
        <v>3.927775292185826E-5</v>
      </c>
      <c r="G23">
        <f t="shared" si="3"/>
        <v>-1.9384080332444288E-4</v>
      </c>
      <c r="H23">
        <f t="shared" si="4"/>
        <v>19.545379053181659</v>
      </c>
      <c r="I23" t="s">
        <v>3829</v>
      </c>
      <c r="J23" t="s">
        <v>5770</v>
      </c>
      <c r="K23" t="s">
        <v>4</v>
      </c>
      <c r="L23" t="s">
        <v>5</v>
      </c>
      <c r="M23" t="s">
        <v>6</v>
      </c>
      <c r="N23" t="s">
        <v>28</v>
      </c>
      <c r="O23" t="s">
        <v>28</v>
      </c>
      <c r="P23" t="s">
        <v>117</v>
      </c>
      <c r="Q23" t="s">
        <v>118</v>
      </c>
      <c r="R23" t="s">
        <v>119</v>
      </c>
      <c r="S23" t="s">
        <v>12</v>
      </c>
    </row>
    <row r="24" spans="1:20">
      <c r="A24">
        <f t="shared" si="5"/>
        <v>36.52934882298991</v>
      </c>
      <c r="B24">
        <v>0.29428399999999999</v>
      </c>
      <c r="C24">
        <v>151</v>
      </c>
      <c r="D24">
        <f t="shared" si="0"/>
        <v>9.4375</v>
      </c>
      <c r="E24">
        <f t="shared" si="1"/>
        <v>-2.9746519512110121E-2</v>
      </c>
      <c r="F24">
        <f t="shared" si="2"/>
        <v>3.3297592369545292E-5</v>
      </c>
      <c r="G24">
        <f t="shared" si="3"/>
        <v>-1.9699681796099417E-4</v>
      </c>
      <c r="H24">
        <f t="shared" si="4"/>
        <v>20.282432814801243</v>
      </c>
      <c r="I24" t="s">
        <v>3830</v>
      </c>
      <c r="J24" t="s">
        <v>5771</v>
      </c>
      <c r="K24" t="s">
        <v>4</v>
      </c>
      <c r="L24" t="s">
        <v>5</v>
      </c>
      <c r="M24" t="s">
        <v>13</v>
      </c>
      <c r="N24" t="s">
        <v>84</v>
      </c>
      <c r="O24" t="s">
        <v>85</v>
      </c>
      <c r="P24" t="s">
        <v>86</v>
      </c>
      <c r="Q24" t="s">
        <v>87</v>
      </c>
      <c r="R24" t="s">
        <v>12</v>
      </c>
    </row>
    <row r="25" spans="1:20">
      <c r="A25">
        <f t="shared" si="5"/>
        <v>37.091103638031178</v>
      </c>
      <c r="B25">
        <v>0.28648800000000002</v>
      </c>
      <c r="C25">
        <v>147</v>
      </c>
      <c r="D25">
        <f t="shared" si="0"/>
        <v>9.1875</v>
      </c>
      <c r="E25">
        <f t="shared" si="1"/>
        <v>-2.9109347960050602E-2</v>
      </c>
      <c r="F25">
        <f t="shared" si="2"/>
        <v>3.1556847222205349E-5</v>
      </c>
      <c r="G25">
        <f t="shared" si="3"/>
        <v>-1.9802277523843945E-4</v>
      </c>
      <c r="H25">
        <f t="shared" si="4"/>
        <v>20.524972258521831</v>
      </c>
      <c r="I25" t="s">
        <v>3831</v>
      </c>
      <c r="J25" t="s">
        <v>5772</v>
      </c>
      <c r="K25" t="s">
        <v>4</v>
      </c>
      <c r="L25" t="s">
        <v>5</v>
      </c>
      <c r="M25" t="s">
        <v>13</v>
      </c>
      <c r="N25" t="s">
        <v>14</v>
      </c>
      <c r="O25" t="s">
        <v>18</v>
      </c>
      <c r="P25" t="s">
        <v>76</v>
      </c>
      <c r="Q25" t="s">
        <v>77</v>
      </c>
      <c r="R25" t="s">
        <v>78</v>
      </c>
      <c r="S25" t="s">
        <v>12</v>
      </c>
    </row>
    <row r="26" spans="1:20">
      <c r="A26">
        <f t="shared" si="5"/>
        <v>37.649036991745639</v>
      </c>
      <c r="B26">
        <v>0.28453899999999999</v>
      </c>
      <c r="C26">
        <v>146</v>
      </c>
      <c r="D26">
        <f t="shared" si="0"/>
        <v>9.125</v>
      </c>
      <c r="E26">
        <f t="shared" si="1"/>
        <v>-2.8949409520652822E-2</v>
      </c>
      <c r="F26">
        <f t="shared" si="2"/>
        <v>3.1128962718706523E-5</v>
      </c>
      <c r="G26">
        <f t="shared" si="3"/>
        <v>-1.9828362685378643E-4</v>
      </c>
      <c r="H26">
        <f t="shared" si="4"/>
        <v>20.586868231778336</v>
      </c>
      <c r="I26" t="s">
        <v>3832</v>
      </c>
      <c r="J26" t="s">
        <v>5773</v>
      </c>
      <c r="K26" t="s">
        <v>4</v>
      </c>
      <c r="L26" t="s">
        <v>5</v>
      </c>
      <c r="M26" t="s">
        <v>13</v>
      </c>
      <c r="N26" t="s">
        <v>205</v>
      </c>
      <c r="O26" t="s">
        <v>206</v>
      </c>
      <c r="P26" t="s">
        <v>363</v>
      </c>
      <c r="Q26" t="s">
        <v>364</v>
      </c>
      <c r="R26" t="s">
        <v>408</v>
      </c>
      <c r="S26" t="s">
        <v>3466</v>
      </c>
      <c r="T26" t="s">
        <v>12</v>
      </c>
    </row>
    <row r="27" spans="1:20">
      <c r="A27">
        <f t="shared" si="5"/>
        <v>38.180220116172421</v>
      </c>
      <c r="B27">
        <v>0.270897</v>
      </c>
      <c r="C27">
        <v>139</v>
      </c>
      <c r="D27">
        <f t="shared" si="0"/>
        <v>8.6875</v>
      </c>
      <c r="E27">
        <f t="shared" si="1"/>
        <v>-2.7822408682977928E-2</v>
      </c>
      <c r="F27">
        <f t="shared" si="2"/>
        <v>2.8215551167579686E-5</v>
      </c>
      <c r="G27">
        <f t="shared" si="3"/>
        <v>-2.0016121354660379E-4</v>
      </c>
      <c r="H27">
        <f t="shared" si="4"/>
        <v>21.035139333213078</v>
      </c>
      <c r="I27" t="s">
        <v>3833</v>
      </c>
      <c r="J27" t="s">
        <v>5774</v>
      </c>
      <c r="K27" t="s">
        <v>4</v>
      </c>
      <c r="L27" t="s">
        <v>5</v>
      </c>
      <c r="M27" t="s">
        <v>13</v>
      </c>
      <c r="N27" t="s">
        <v>14</v>
      </c>
      <c r="O27" t="s">
        <v>50</v>
      </c>
      <c r="P27" t="s">
        <v>128</v>
      </c>
      <c r="Q27" t="s">
        <v>351</v>
      </c>
      <c r="R27" t="s">
        <v>12</v>
      </c>
    </row>
    <row r="28" spans="1:20">
      <c r="A28">
        <f t="shared" si="5"/>
        <v>38.688474472638333</v>
      </c>
      <c r="B28">
        <v>0.25920399999999999</v>
      </c>
      <c r="C28">
        <v>133</v>
      </c>
      <c r="D28">
        <f t="shared" si="0"/>
        <v>8.3125</v>
      </c>
      <c r="E28">
        <f t="shared" si="1"/>
        <v>-2.6845707644930068E-2</v>
      </c>
      <c r="F28">
        <f t="shared" si="2"/>
        <v>2.5832249086657895E-5</v>
      </c>
      <c r="G28">
        <f t="shared" si="3"/>
        <v>-2.0184742590172983E-4</v>
      </c>
      <c r="H28">
        <f t="shared" si="4"/>
        <v>21.44183505761869</v>
      </c>
      <c r="I28" t="s">
        <v>3834</v>
      </c>
      <c r="J28" t="s">
        <v>5775</v>
      </c>
      <c r="K28" t="s">
        <v>4</v>
      </c>
      <c r="L28" t="s">
        <v>5</v>
      </c>
      <c r="M28" t="s">
        <v>6</v>
      </c>
      <c r="N28" t="s">
        <v>38</v>
      </c>
      <c r="O28" t="s">
        <v>39</v>
      </c>
      <c r="P28" t="s">
        <v>40</v>
      </c>
      <c r="Q28" t="s">
        <v>92</v>
      </c>
      <c r="R28" t="s">
        <v>93</v>
      </c>
      <c r="S28" t="s">
        <v>12</v>
      </c>
    </row>
    <row r="29" spans="1:20">
      <c r="A29">
        <f t="shared" si="5"/>
        <v>39.196728829104245</v>
      </c>
      <c r="B29">
        <v>0.25920399999999999</v>
      </c>
      <c r="C29">
        <v>133</v>
      </c>
      <c r="D29">
        <f t="shared" si="0"/>
        <v>8.3125</v>
      </c>
      <c r="E29">
        <f t="shared" si="1"/>
        <v>-2.6845707644930068E-2</v>
      </c>
      <c r="F29">
        <f t="shared" si="2"/>
        <v>2.5832249086657895E-5</v>
      </c>
      <c r="G29">
        <f t="shared" si="3"/>
        <v>-2.0184742590172983E-4</v>
      </c>
      <c r="H29">
        <f t="shared" si="4"/>
        <v>21.44183505761869</v>
      </c>
      <c r="I29" t="s">
        <v>3835</v>
      </c>
      <c r="J29" t="s">
        <v>5776</v>
      </c>
      <c r="K29" t="s">
        <v>4</v>
      </c>
      <c r="L29" t="s">
        <v>5</v>
      </c>
      <c r="M29" t="s">
        <v>13</v>
      </c>
      <c r="N29" t="s">
        <v>14</v>
      </c>
      <c r="O29" t="s">
        <v>50</v>
      </c>
      <c r="P29" t="s">
        <v>51</v>
      </c>
      <c r="Q29" t="s">
        <v>120</v>
      </c>
      <c r="R29" t="s">
        <v>12</v>
      </c>
    </row>
    <row r="30" spans="1:20">
      <c r="A30">
        <f t="shared" si="5"/>
        <v>39.693518801589725</v>
      </c>
      <c r="B30">
        <v>0.253357</v>
      </c>
      <c r="C30">
        <v>130</v>
      </c>
      <c r="D30">
        <f t="shared" si="0"/>
        <v>8.125</v>
      </c>
      <c r="E30">
        <f t="shared" si="1"/>
        <v>-2.6353506398622089E-2</v>
      </c>
      <c r="F30">
        <f t="shared" si="2"/>
        <v>2.4680027676212241E-5</v>
      </c>
      <c r="G30">
        <f t="shared" si="3"/>
        <v>-2.0271927998940069E-4</v>
      </c>
      <c r="H30">
        <f t="shared" si="4"/>
        <v>21.653643799728023</v>
      </c>
      <c r="I30" t="s">
        <v>3836</v>
      </c>
      <c r="J30" t="s">
        <v>5777</v>
      </c>
      <c r="K30" t="s">
        <v>4</v>
      </c>
      <c r="L30" t="s">
        <v>5</v>
      </c>
      <c r="M30" t="s">
        <v>6</v>
      </c>
      <c r="N30" t="s">
        <v>28</v>
      </c>
      <c r="O30" t="s">
        <v>28</v>
      </c>
      <c r="P30" t="s">
        <v>263</v>
      </c>
      <c r="Q30" t="s">
        <v>264</v>
      </c>
      <c r="R30" t="s">
        <v>265</v>
      </c>
      <c r="S30" t="s">
        <v>12</v>
      </c>
    </row>
    <row r="31" spans="1:20">
      <c r="A31">
        <f t="shared" si="5"/>
        <v>40.190308774075206</v>
      </c>
      <c r="B31">
        <v>0.253357</v>
      </c>
      <c r="C31">
        <v>130</v>
      </c>
      <c r="D31">
        <f t="shared" si="0"/>
        <v>8.125</v>
      </c>
      <c r="E31">
        <f t="shared" si="1"/>
        <v>-2.6353506398622089E-2</v>
      </c>
      <c r="F31">
        <f t="shared" si="2"/>
        <v>2.4680027676212241E-5</v>
      </c>
      <c r="G31">
        <f t="shared" si="3"/>
        <v>-2.0271927998940069E-4</v>
      </c>
      <c r="H31">
        <f t="shared" si="4"/>
        <v>21.653643799728023</v>
      </c>
      <c r="I31" t="s">
        <v>3837</v>
      </c>
      <c r="J31" t="s">
        <v>5778</v>
      </c>
      <c r="K31" t="s">
        <v>4</v>
      </c>
      <c r="L31" t="s">
        <v>5</v>
      </c>
      <c r="M31" t="s">
        <v>13</v>
      </c>
      <c r="N31" t="s">
        <v>14</v>
      </c>
      <c r="O31" t="s">
        <v>18</v>
      </c>
      <c r="P31" t="s">
        <v>115</v>
      </c>
      <c r="Q31" t="s">
        <v>116</v>
      </c>
      <c r="R31" t="s">
        <v>12</v>
      </c>
    </row>
    <row r="32" spans="1:20">
      <c r="A32">
        <f t="shared" si="5"/>
        <v>40.683277285233871</v>
      </c>
      <c r="B32">
        <v>0.25140800000000002</v>
      </c>
      <c r="C32">
        <v>129</v>
      </c>
      <c r="D32">
        <f t="shared" si="0"/>
        <v>8.0625</v>
      </c>
      <c r="E32">
        <f t="shared" si="1"/>
        <v>-2.6188854374292827E-2</v>
      </c>
      <c r="F32">
        <f t="shared" si="2"/>
        <v>2.4301795299399287E-5</v>
      </c>
      <c r="G32">
        <f t="shared" si="3"/>
        <v>-2.0301437499451803E-4</v>
      </c>
      <c r="H32">
        <f t="shared" si="4"/>
        <v>21.725570158896399</v>
      </c>
      <c r="I32" t="s">
        <v>3838</v>
      </c>
      <c r="J32" t="s">
        <v>5779</v>
      </c>
      <c r="K32" t="s">
        <v>4</v>
      </c>
      <c r="L32" t="s">
        <v>5</v>
      </c>
      <c r="M32" t="s">
        <v>6</v>
      </c>
      <c r="N32" t="s">
        <v>7</v>
      </c>
      <c r="O32" t="s">
        <v>8</v>
      </c>
      <c r="P32" t="s">
        <v>35</v>
      </c>
      <c r="Q32" t="s">
        <v>124</v>
      </c>
      <c r="R32" t="s">
        <v>125</v>
      </c>
      <c r="S32" t="s">
        <v>12</v>
      </c>
    </row>
    <row r="33" spans="1:20">
      <c r="A33">
        <f t="shared" si="5"/>
        <v>41.126566799143987</v>
      </c>
      <c r="B33">
        <v>0.226072</v>
      </c>
      <c r="C33">
        <v>116</v>
      </c>
      <c r="D33">
        <f t="shared" si="0"/>
        <v>7.25</v>
      </c>
      <c r="E33">
        <f t="shared" si="1"/>
        <v>-2.4020539432168114E-2</v>
      </c>
      <c r="F33">
        <f t="shared" si="2"/>
        <v>1.965055931426698E-5</v>
      </c>
      <c r="G33">
        <f t="shared" si="3"/>
        <v>-2.0707361579455272E-4</v>
      </c>
      <c r="H33">
        <f t="shared" si="4"/>
        <v>22.727071583396658</v>
      </c>
      <c r="I33" t="s">
        <v>3839</v>
      </c>
      <c r="J33" t="s">
        <v>5780</v>
      </c>
      <c r="K33" t="s">
        <v>4</v>
      </c>
      <c r="L33" t="s">
        <v>5</v>
      </c>
      <c r="M33" t="s">
        <v>6</v>
      </c>
      <c r="N33" t="s">
        <v>7</v>
      </c>
      <c r="O33" t="s">
        <v>8</v>
      </c>
      <c r="P33" t="s">
        <v>80</v>
      </c>
      <c r="Q33" t="s">
        <v>81</v>
      </c>
      <c r="R33" t="s">
        <v>164</v>
      </c>
      <c r="S33" t="s">
        <v>165</v>
      </c>
      <c r="T33" t="s">
        <v>12</v>
      </c>
    </row>
    <row r="34" spans="1:20">
      <c r="A34">
        <f t="shared" si="5"/>
        <v>41.562213390400487</v>
      </c>
      <c r="B34">
        <v>0.22217500000000001</v>
      </c>
      <c r="C34">
        <v>114</v>
      </c>
      <c r="D34">
        <f t="shared" si="0"/>
        <v>7.125</v>
      </c>
      <c r="E34">
        <f t="shared" si="1"/>
        <v>-2.3682158734863366E-2</v>
      </c>
      <c r="F34">
        <f t="shared" si="2"/>
        <v>1.8978795247340493E-5</v>
      </c>
      <c r="G34">
        <f t="shared" si="3"/>
        <v>-2.0773823451634532E-4</v>
      </c>
      <c r="H34">
        <f t="shared" si="4"/>
        <v>22.893197082687561</v>
      </c>
      <c r="I34" t="s">
        <v>3840</v>
      </c>
      <c r="J34" t="s">
        <v>5781</v>
      </c>
      <c r="K34" t="s">
        <v>4</v>
      </c>
      <c r="L34" t="s">
        <v>5</v>
      </c>
      <c r="M34" t="s">
        <v>6</v>
      </c>
      <c r="N34" t="s">
        <v>196</v>
      </c>
      <c r="O34" t="s">
        <v>197</v>
      </c>
      <c r="P34" t="s">
        <v>198</v>
      </c>
      <c r="Q34" t="s">
        <v>199</v>
      </c>
      <c r="R34" t="s">
        <v>200</v>
      </c>
      <c r="S34" t="s">
        <v>12</v>
      </c>
    </row>
    <row r="35" spans="1:20">
      <c r="A35">
        <f t="shared" si="5"/>
        <v>41.98257413634974</v>
      </c>
      <c r="B35">
        <v>0.21437899999999999</v>
      </c>
      <c r="C35">
        <v>110</v>
      </c>
      <c r="D35">
        <f t="shared" si="0"/>
        <v>6.875</v>
      </c>
      <c r="E35">
        <f t="shared" si="1"/>
        <v>-2.3001350595262853E-2</v>
      </c>
      <c r="F35">
        <f t="shared" si="2"/>
        <v>1.7670315673501074E-5</v>
      </c>
      <c r="G35">
        <f t="shared" si="3"/>
        <v>-2.0910318722966231E-4</v>
      </c>
      <c r="H35">
        <f t="shared" si="4"/>
        <v>23.23627231169332</v>
      </c>
      <c r="I35" t="s">
        <v>3841</v>
      </c>
      <c r="J35" t="s">
        <v>5782</v>
      </c>
      <c r="K35" t="s">
        <v>4</v>
      </c>
      <c r="L35" t="s">
        <v>5</v>
      </c>
      <c r="M35" t="s">
        <v>6</v>
      </c>
      <c r="N35" t="s">
        <v>794</v>
      </c>
      <c r="O35" t="s">
        <v>2065</v>
      </c>
      <c r="P35" t="s">
        <v>2066</v>
      </c>
      <c r="Q35" t="s">
        <v>2067</v>
      </c>
      <c r="R35" t="s">
        <v>2068</v>
      </c>
      <c r="S35" t="s">
        <v>12</v>
      </c>
    </row>
    <row r="36" spans="1:20">
      <c r="A36">
        <f t="shared" si="5"/>
        <v>42.387649036991746</v>
      </c>
      <c r="B36">
        <v>0.20658299999999999</v>
      </c>
      <c r="C36">
        <v>106</v>
      </c>
      <c r="D36">
        <f t="shared" si="0"/>
        <v>6.625</v>
      </c>
      <c r="E36">
        <f t="shared" si="1"/>
        <v>-2.2314982740799915E-2</v>
      </c>
      <c r="F36">
        <f t="shared" si="2"/>
        <v>1.6408567513013061E-5</v>
      </c>
      <c r="G36">
        <f t="shared" si="3"/>
        <v>-2.1051870510188601E-4</v>
      </c>
      <c r="H36">
        <f t="shared" si="4"/>
        <v>23.594751983630939</v>
      </c>
      <c r="I36" t="s">
        <v>3842</v>
      </c>
      <c r="J36" t="s">
        <v>5783</v>
      </c>
      <c r="K36" t="s">
        <v>4</v>
      </c>
      <c r="L36" t="s">
        <v>5</v>
      </c>
      <c r="M36" t="s">
        <v>6</v>
      </c>
      <c r="N36" t="s">
        <v>7</v>
      </c>
      <c r="O36" t="s">
        <v>8</v>
      </c>
      <c r="P36" t="s">
        <v>9</v>
      </c>
      <c r="Q36" t="s">
        <v>74</v>
      </c>
      <c r="R36" t="s">
        <v>75</v>
      </c>
      <c r="S36" t="s">
        <v>12</v>
      </c>
    </row>
    <row r="37" spans="1:20">
      <c r="A37">
        <f t="shared" si="5"/>
        <v>42.792723937633752</v>
      </c>
      <c r="B37">
        <v>0.20658299999999999</v>
      </c>
      <c r="C37">
        <v>106</v>
      </c>
      <c r="D37">
        <f t="shared" si="0"/>
        <v>6.625</v>
      </c>
      <c r="E37">
        <f t="shared" si="1"/>
        <v>-2.2314982740799915E-2</v>
      </c>
      <c r="F37">
        <f t="shared" si="2"/>
        <v>1.6408567513013061E-5</v>
      </c>
      <c r="G37">
        <f t="shared" si="3"/>
        <v>-2.1051870510188601E-4</v>
      </c>
      <c r="H37">
        <f t="shared" si="4"/>
        <v>23.594751983630939</v>
      </c>
      <c r="I37" t="s">
        <v>3843</v>
      </c>
      <c r="J37" t="s">
        <v>5784</v>
      </c>
      <c r="K37" t="s">
        <v>4</v>
      </c>
      <c r="L37" t="s">
        <v>5</v>
      </c>
      <c r="M37" t="s">
        <v>6</v>
      </c>
      <c r="N37" t="s">
        <v>28</v>
      </c>
      <c r="O37" t="s">
        <v>28</v>
      </c>
      <c r="P37" t="s">
        <v>43</v>
      </c>
      <c r="Q37" t="s">
        <v>137</v>
      </c>
      <c r="R37" t="s">
        <v>138</v>
      </c>
      <c r="S37" t="s">
        <v>12</v>
      </c>
    </row>
    <row r="38" spans="1:20">
      <c r="A38">
        <f t="shared" si="5"/>
        <v>43.193977376948943</v>
      </c>
      <c r="B38">
        <v>0.20463400000000001</v>
      </c>
      <c r="C38">
        <v>105</v>
      </c>
      <c r="D38">
        <f t="shared" si="0"/>
        <v>6.5625</v>
      </c>
      <c r="E38">
        <f t="shared" si="1"/>
        <v>-2.2142497821819519E-2</v>
      </c>
      <c r="F38">
        <f t="shared" si="2"/>
        <v>1.6100432256227219E-5</v>
      </c>
      <c r="G38">
        <f t="shared" si="3"/>
        <v>-2.1088093163637638E-4</v>
      </c>
      <c r="H38">
        <f t="shared" si="4"/>
        <v>23.686926746155258</v>
      </c>
      <c r="I38" t="s">
        <v>3844</v>
      </c>
      <c r="J38" t="s">
        <v>5785</v>
      </c>
      <c r="K38" t="s">
        <v>4</v>
      </c>
      <c r="L38" t="s">
        <v>5</v>
      </c>
      <c r="M38" t="s">
        <v>6</v>
      </c>
      <c r="N38" t="s">
        <v>28</v>
      </c>
      <c r="O38" t="s">
        <v>28</v>
      </c>
      <c r="P38" t="s">
        <v>160</v>
      </c>
      <c r="Q38" t="s">
        <v>161</v>
      </c>
      <c r="R38" t="s">
        <v>162</v>
      </c>
      <c r="S38" t="s">
        <v>12</v>
      </c>
    </row>
    <row r="39" spans="1:20">
      <c r="A39">
        <f t="shared" si="5"/>
        <v>43.595230816264134</v>
      </c>
      <c r="B39">
        <v>0.20463400000000001</v>
      </c>
      <c r="C39">
        <v>105</v>
      </c>
      <c r="D39">
        <f t="shared" si="0"/>
        <v>6.5625</v>
      </c>
      <c r="E39">
        <f t="shared" si="1"/>
        <v>-2.2142497821819519E-2</v>
      </c>
      <c r="F39">
        <f t="shared" si="2"/>
        <v>1.6100432256227219E-5</v>
      </c>
      <c r="G39">
        <f t="shared" si="3"/>
        <v>-2.1088093163637638E-4</v>
      </c>
      <c r="H39">
        <f t="shared" si="4"/>
        <v>23.686926746155258</v>
      </c>
      <c r="I39" t="s">
        <v>3845</v>
      </c>
      <c r="J39" t="s">
        <v>5786</v>
      </c>
      <c r="K39" t="s">
        <v>4</v>
      </c>
      <c r="L39" t="s">
        <v>5</v>
      </c>
      <c r="M39" t="s">
        <v>6</v>
      </c>
      <c r="N39" t="s">
        <v>7</v>
      </c>
      <c r="O39" t="s">
        <v>8</v>
      </c>
      <c r="P39" t="s">
        <v>80</v>
      </c>
      <c r="Q39" t="s">
        <v>81</v>
      </c>
      <c r="R39" t="s">
        <v>121</v>
      </c>
      <c r="S39" t="s">
        <v>297</v>
      </c>
      <c r="T39" t="s">
        <v>12</v>
      </c>
    </row>
    <row r="40" spans="1:20">
      <c r="A40">
        <f t="shared" si="5"/>
        <v>43.985019871598894</v>
      </c>
      <c r="B40">
        <v>0.19878799999999999</v>
      </c>
      <c r="C40">
        <v>102</v>
      </c>
      <c r="D40">
        <f t="shared" si="0"/>
        <v>6.375</v>
      </c>
      <c r="E40">
        <f t="shared" si="1"/>
        <v>-2.1622845273053456E-2</v>
      </c>
      <c r="F40">
        <f t="shared" si="2"/>
        <v>1.519355076587646E-5</v>
      </c>
      <c r="G40">
        <f t="shared" si="3"/>
        <v>-2.119886791475829E-4</v>
      </c>
      <c r="H40">
        <f t="shared" si="4"/>
        <v>23.969927167402407</v>
      </c>
      <c r="I40" t="s">
        <v>3846</v>
      </c>
      <c r="J40" t="s">
        <v>5787</v>
      </c>
      <c r="K40" t="s">
        <v>4</v>
      </c>
      <c r="L40" t="s">
        <v>5</v>
      </c>
      <c r="M40" t="s">
        <v>6</v>
      </c>
      <c r="N40" t="s">
        <v>7</v>
      </c>
      <c r="O40" t="s">
        <v>8</v>
      </c>
      <c r="P40" t="s">
        <v>80</v>
      </c>
      <c r="Q40" t="s">
        <v>81</v>
      </c>
      <c r="R40" t="s">
        <v>97</v>
      </c>
      <c r="S40" t="s">
        <v>98</v>
      </c>
      <c r="T40" t="s">
        <v>12</v>
      </c>
    </row>
    <row r="41" spans="1:20">
      <c r="A41">
        <f t="shared" si="5"/>
        <v>44.370987465606845</v>
      </c>
      <c r="B41">
        <v>0.19683899999999999</v>
      </c>
      <c r="C41">
        <v>101</v>
      </c>
      <c r="D41">
        <f t="shared" si="0"/>
        <v>6.3125</v>
      </c>
      <c r="E41">
        <f t="shared" si="1"/>
        <v>-2.1448883265441494E-2</v>
      </c>
      <c r="F41">
        <f t="shared" si="2"/>
        <v>1.4897098362428467E-5</v>
      </c>
      <c r="G41">
        <f t="shared" si="3"/>
        <v>-2.1236518084595538E-4</v>
      </c>
      <c r="H41">
        <f t="shared" si="4"/>
        <v>24.066496133289423</v>
      </c>
      <c r="I41" t="s">
        <v>3847</v>
      </c>
      <c r="J41" t="s">
        <v>5788</v>
      </c>
      <c r="K41" t="s">
        <v>4</v>
      </c>
      <c r="L41" t="s">
        <v>5</v>
      </c>
      <c r="M41" t="s">
        <v>13</v>
      </c>
      <c r="N41" t="s">
        <v>205</v>
      </c>
      <c r="O41" t="s">
        <v>206</v>
      </c>
      <c r="P41" t="s">
        <v>363</v>
      </c>
      <c r="Q41" t="s">
        <v>364</v>
      </c>
      <c r="R41" t="s">
        <v>365</v>
      </c>
      <c r="S41" t="s">
        <v>366</v>
      </c>
      <c r="T41" t="s">
        <v>12</v>
      </c>
    </row>
    <row r="42" spans="1:20">
      <c r="A42">
        <f t="shared" si="5"/>
        <v>44.745490675634358</v>
      </c>
      <c r="B42">
        <v>0.190992</v>
      </c>
      <c r="C42">
        <v>98</v>
      </c>
      <c r="D42">
        <f t="shared" si="0"/>
        <v>6.125</v>
      </c>
      <c r="E42">
        <f t="shared" si="1"/>
        <v>-2.0924711818773676E-2</v>
      </c>
      <c r="F42">
        <f t="shared" si="2"/>
        <v>1.4025265432091265E-5</v>
      </c>
      <c r="G42">
        <f t="shared" si="3"/>
        <v>-2.1351746753850689E-4</v>
      </c>
      <c r="H42">
        <f t="shared" si="4"/>
        <v>24.363252567997289</v>
      </c>
      <c r="I42" t="s">
        <v>3848</v>
      </c>
      <c r="J42" t="s">
        <v>5789</v>
      </c>
      <c r="K42" t="s">
        <v>4</v>
      </c>
      <c r="L42" t="s">
        <v>5</v>
      </c>
      <c r="M42" t="s">
        <v>6</v>
      </c>
      <c r="N42" t="s">
        <v>28</v>
      </c>
      <c r="O42" t="s">
        <v>28</v>
      </c>
      <c r="P42" t="s">
        <v>117</v>
      </c>
      <c r="Q42" t="s">
        <v>118</v>
      </c>
      <c r="R42" t="s">
        <v>163</v>
      </c>
      <c r="S42" t="s">
        <v>12</v>
      </c>
    </row>
    <row r="43" spans="1:20">
      <c r="A43">
        <f t="shared" si="5"/>
        <v>45.112350963008247</v>
      </c>
      <c r="B43">
        <v>0.18709400000000001</v>
      </c>
      <c r="C43">
        <v>96</v>
      </c>
      <c r="D43">
        <f t="shared" si="0"/>
        <v>6</v>
      </c>
      <c r="E43">
        <f t="shared" si="1"/>
        <v>-2.0573320859983063E-2</v>
      </c>
      <c r="F43">
        <f t="shared" si="2"/>
        <v>1.3458647045205444E-5</v>
      </c>
      <c r="G43">
        <f t="shared" si="3"/>
        <v>-2.1430542562482358E-4</v>
      </c>
      <c r="H43">
        <f t="shared" si="4"/>
        <v>24.567227802945478</v>
      </c>
      <c r="I43" t="s">
        <v>3849</v>
      </c>
      <c r="J43" t="s">
        <v>5790</v>
      </c>
      <c r="K43" t="s">
        <v>4</v>
      </c>
      <c r="L43" t="s">
        <v>5</v>
      </c>
      <c r="M43" t="s">
        <v>13</v>
      </c>
      <c r="N43" t="s">
        <v>205</v>
      </c>
      <c r="O43" t="s">
        <v>206</v>
      </c>
      <c r="P43" t="s">
        <v>363</v>
      </c>
      <c r="Q43" t="s">
        <v>364</v>
      </c>
      <c r="R43" t="s">
        <v>408</v>
      </c>
      <c r="S43" t="s">
        <v>409</v>
      </c>
      <c r="T43" t="s">
        <v>12</v>
      </c>
    </row>
    <row r="44" spans="1:20">
      <c r="A44">
        <f t="shared" si="5"/>
        <v>45.475389789055328</v>
      </c>
      <c r="B44">
        <v>0.185145</v>
      </c>
      <c r="C44">
        <v>95</v>
      </c>
      <c r="D44">
        <f t="shared" si="0"/>
        <v>5.9375</v>
      </c>
      <c r="E44">
        <f t="shared" si="1"/>
        <v>-2.0397030318468342E-2</v>
      </c>
      <c r="F44">
        <f t="shared" si="2"/>
        <v>1.3179718921764233E-5</v>
      </c>
      <c r="G44">
        <f t="shared" si="3"/>
        <v>-2.1470558229966672E-4</v>
      </c>
      <c r="H44">
        <f t="shared" si="4"/>
        <v>24.671140155551022</v>
      </c>
      <c r="I44" t="s">
        <v>3850</v>
      </c>
      <c r="J44" t="s">
        <v>5791</v>
      </c>
      <c r="K44" t="s">
        <v>4</v>
      </c>
      <c r="L44" t="s">
        <v>5</v>
      </c>
      <c r="M44" t="s">
        <v>13</v>
      </c>
      <c r="N44" t="s">
        <v>14</v>
      </c>
      <c r="O44" t="s">
        <v>18</v>
      </c>
      <c r="P44" t="s">
        <v>48</v>
      </c>
      <c r="Q44" t="s">
        <v>73</v>
      </c>
      <c r="R44" t="s">
        <v>12</v>
      </c>
    </row>
    <row r="45" spans="1:20">
      <c r="A45">
        <f t="shared" si="5"/>
        <v>45.826964231121977</v>
      </c>
      <c r="B45">
        <v>0.17929899999999999</v>
      </c>
      <c r="C45">
        <v>92</v>
      </c>
      <c r="D45">
        <f t="shared" si="0"/>
        <v>5.75</v>
      </c>
      <c r="E45">
        <f t="shared" si="1"/>
        <v>-1.9865727884422368E-2</v>
      </c>
      <c r="F45">
        <f t="shared" si="2"/>
        <v>1.2360458831447363E-5</v>
      </c>
      <c r="G45">
        <f t="shared" si="3"/>
        <v>-2.159318248306779E-4</v>
      </c>
      <c r="H45">
        <f t="shared" si="4"/>
        <v>24.990935462716461</v>
      </c>
      <c r="I45" t="s">
        <v>3851</v>
      </c>
      <c r="J45" t="s">
        <v>5792</v>
      </c>
      <c r="K45" t="s">
        <v>4</v>
      </c>
      <c r="L45" t="s">
        <v>5</v>
      </c>
      <c r="M45" t="s">
        <v>6</v>
      </c>
      <c r="N45" t="s">
        <v>794</v>
      </c>
      <c r="O45" t="s">
        <v>1937</v>
      </c>
      <c r="P45" t="s">
        <v>1938</v>
      </c>
      <c r="Q45" t="s">
        <v>12</v>
      </c>
    </row>
    <row r="46" spans="1:20">
      <c r="A46">
        <f t="shared" si="5"/>
        <v>46.174717211861811</v>
      </c>
      <c r="B46">
        <v>0.17735000000000001</v>
      </c>
      <c r="C46">
        <v>91</v>
      </c>
      <c r="D46">
        <f t="shared" si="0"/>
        <v>5.6875</v>
      </c>
      <c r="E46">
        <f t="shared" si="1"/>
        <v>-1.968780222813454E-2</v>
      </c>
      <c r="F46">
        <f t="shared" si="2"/>
        <v>1.2093213561344E-5</v>
      </c>
      <c r="G46">
        <f t="shared" si="3"/>
        <v>-2.1634947503444552E-4</v>
      </c>
      <c r="H46">
        <f t="shared" si="4"/>
        <v>25.100325797431285</v>
      </c>
      <c r="I46" t="s">
        <v>3852</v>
      </c>
      <c r="J46" t="s">
        <v>5793</v>
      </c>
      <c r="K46" t="s">
        <v>4</v>
      </c>
      <c r="L46" t="s">
        <v>5</v>
      </c>
      <c r="M46" t="s">
        <v>6</v>
      </c>
      <c r="N46" t="s">
        <v>28</v>
      </c>
      <c r="O46" t="s">
        <v>28</v>
      </c>
      <c r="P46" t="s">
        <v>64</v>
      </c>
      <c r="Q46" t="s">
        <v>140</v>
      </c>
      <c r="R46" t="s">
        <v>141</v>
      </c>
      <c r="S46" t="s">
        <v>12</v>
      </c>
    </row>
    <row r="47" spans="1:20">
      <c r="A47">
        <f t="shared" si="5"/>
        <v>46.514827269948022</v>
      </c>
      <c r="B47">
        <v>0.173452</v>
      </c>
      <c r="C47">
        <v>89</v>
      </c>
      <c r="D47">
        <f t="shared" si="0"/>
        <v>5.5625</v>
      </c>
      <c r="E47">
        <f t="shared" si="1"/>
        <v>-1.9330686401492707E-2</v>
      </c>
      <c r="F47">
        <f t="shared" si="2"/>
        <v>1.156748516114066E-5</v>
      </c>
      <c r="G47">
        <f t="shared" si="3"/>
        <v>-2.1719872361227759E-4</v>
      </c>
      <c r="H47">
        <f t="shared" si="4"/>
        <v>25.323496497402658</v>
      </c>
      <c r="I47" t="s">
        <v>3853</v>
      </c>
      <c r="J47" t="s">
        <v>5794</v>
      </c>
      <c r="K47" t="s">
        <v>4</v>
      </c>
      <c r="L47" t="s">
        <v>5</v>
      </c>
      <c r="M47" t="s">
        <v>6</v>
      </c>
      <c r="N47" t="s">
        <v>28</v>
      </c>
      <c r="O47" t="s">
        <v>28</v>
      </c>
      <c r="P47" t="s">
        <v>132</v>
      </c>
      <c r="Q47" t="s">
        <v>133</v>
      </c>
      <c r="R47" t="s">
        <v>134</v>
      </c>
      <c r="S47" t="s">
        <v>12</v>
      </c>
    </row>
    <row r="48" spans="1:20">
      <c r="A48">
        <f t="shared" si="5"/>
        <v>46.847294405380609</v>
      </c>
      <c r="B48">
        <v>0.16955400000000001</v>
      </c>
      <c r="C48">
        <v>87</v>
      </c>
      <c r="D48">
        <f t="shared" si="0"/>
        <v>5.4375</v>
      </c>
      <c r="E48">
        <f t="shared" si="1"/>
        <v>-1.8971852919559627E-2</v>
      </c>
      <c r="F48">
        <f t="shared" si="2"/>
        <v>1.1053439614275175E-5</v>
      </c>
      <c r="G48">
        <f t="shared" si="3"/>
        <v>-2.1806727493746698E-4</v>
      </c>
      <c r="H48">
        <f t="shared" si="4"/>
        <v>25.552761357007103</v>
      </c>
      <c r="I48" t="s">
        <v>3854</v>
      </c>
      <c r="J48" t="s">
        <v>5795</v>
      </c>
      <c r="K48" t="s">
        <v>4</v>
      </c>
      <c r="L48" t="s">
        <v>5</v>
      </c>
      <c r="M48" t="s">
        <v>6</v>
      </c>
      <c r="N48" t="s">
        <v>7</v>
      </c>
      <c r="O48" t="s">
        <v>8</v>
      </c>
      <c r="P48" t="s">
        <v>80</v>
      </c>
      <c r="Q48" t="s">
        <v>81</v>
      </c>
      <c r="R48" t="s">
        <v>121</v>
      </c>
      <c r="S48" t="s">
        <v>260</v>
      </c>
      <c r="T48" t="s">
        <v>12</v>
      </c>
    </row>
    <row r="49" spans="1:25">
      <c r="A49">
        <f t="shared" si="5"/>
        <v>47.175940079486388</v>
      </c>
      <c r="B49">
        <v>0.167605</v>
      </c>
      <c r="C49">
        <v>86</v>
      </c>
      <c r="D49">
        <f t="shared" si="0"/>
        <v>5.375</v>
      </c>
      <c r="E49">
        <f t="shared" si="1"/>
        <v>-1.8791779787334349E-2</v>
      </c>
      <c r="F49">
        <f t="shared" si="2"/>
        <v>1.0800797910844127E-5</v>
      </c>
      <c r="G49">
        <f t="shared" si="3"/>
        <v>-2.1850906729458546E-4</v>
      </c>
      <c r="H49">
        <f t="shared" si="4"/>
        <v>25.669774321141542</v>
      </c>
      <c r="I49" t="s">
        <v>3855</v>
      </c>
      <c r="J49" t="s">
        <v>5796</v>
      </c>
      <c r="K49" t="s">
        <v>4</v>
      </c>
      <c r="L49" t="s">
        <v>5</v>
      </c>
      <c r="M49" t="s">
        <v>6</v>
      </c>
      <c r="N49" t="s">
        <v>28</v>
      </c>
      <c r="O49" t="s">
        <v>28</v>
      </c>
      <c r="P49" t="s">
        <v>160</v>
      </c>
      <c r="Q49" t="s">
        <v>161</v>
      </c>
      <c r="R49" t="s">
        <v>241</v>
      </c>
      <c r="S49" t="s">
        <v>12</v>
      </c>
    </row>
    <row r="50" spans="1:25">
      <c r="A50">
        <f t="shared" si="5"/>
        <v>47.504585753592167</v>
      </c>
      <c r="B50">
        <v>0.167605</v>
      </c>
      <c r="C50">
        <v>86</v>
      </c>
      <c r="D50">
        <f t="shared" si="0"/>
        <v>5.375</v>
      </c>
      <c r="E50">
        <f t="shared" si="1"/>
        <v>-1.8791779787334349E-2</v>
      </c>
      <c r="F50">
        <f t="shared" si="2"/>
        <v>1.0800797910844127E-5</v>
      </c>
      <c r="G50">
        <f t="shared" si="3"/>
        <v>-2.1850906729458546E-4</v>
      </c>
      <c r="H50">
        <f t="shared" si="4"/>
        <v>25.669774321141542</v>
      </c>
      <c r="I50" t="s">
        <v>3856</v>
      </c>
      <c r="J50" t="s">
        <v>5797</v>
      </c>
      <c r="K50" t="s">
        <v>4</v>
      </c>
      <c r="L50" t="s">
        <v>5</v>
      </c>
      <c r="M50" t="s">
        <v>13</v>
      </c>
      <c r="N50" t="s">
        <v>14</v>
      </c>
      <c r="O50" t="s">
        <v>50</v>
      </c>
      <c r="P50" t="s">
        <v>51</v>
      </c>
      <c r="Q50" t="s">
        <v>52</v>
      </c>
      <c r="R50" t="s">
        <v>12</v>
      </c>
    </row>
    <row r="51" spans="1:25">
      <c r="A51">
        <f t="shared" si="5"/>
        <v>47.833231427697946</v>
      </c>
      <c r="B51">
        <v>0.167605</v>
      </c>
      <c r="C51">
        <v>86</v>
      </c>
      <c r="D51">
        <f t="shared" si="0"/>
        <v>5.375</v>
      </c>
      <c r="E51">
        <f t="shared" si="1"/>
        <v>-1.8791779787334349E-2</v>
      </c>
      <c r="F51">
        <f t="shared" si="2"/>
        <v>1.0800797910844127E-5</v>
      </c>
      <c r="G51">
        <f t="shared" si="3"/>
        <v>-2.1850906729458546E-4</v>
      </c>
      <c r="H51">
        <f t="shared" si="4"/>
        <v>25.669774321141542</v>
      </c>
      <c r="I51" t="s">
        <v>3857</v>
      </c>
      <c r="J51" t="s">
        <v>5798</v>
      </c>
      <c r="K51" t="s">
        <v>4</v>
      </c>
      <c r="L51" t="s">
        <v>5</v>
      </c>
      <c r="M51" t="s">
        <v>13</v>
      </c>
      <c r="N51" t="s">
        <v>14</v>
      </c>
      <c r="O51" t="s">
        <v>15</v>
      </c>
      <c r="P51" t="s">
        <v>16</v>
      </c>
      <c r="Q51" t="s">
        <v>79</v>
      </c>
      <c r="R51" t="s">
        <v>12</v>
      </c>
    </row>
    <row r="52" spans="1:25">
      <c r="A52">
        <f t="shared" si="5"/>
        <v>48.15805564047691</v>
      </c>
      <c r="B52">
        <v>0.165656</v>
      </c>
      <c r="C52">
        <v>85</v>
      </c>
      <c r="D52">
        <f t="shared" si="0"/>
        <v>5.3125</v>
      </c>
      <c r="E52">
        <f t="shared" si="1"/>
        <v>-1.8611262289126861E-2</v>
      </c>
      <c r="F52">
        <f t="shared" si="2"/>
        <v>1.055107692074754E-5</v>
      </c>
      <c r="G52">
        <f t="shared" si="3"/>
        <v>-2.1895602693090428E-4</v>
      </c>
      <c r="H52">
        <f t="shared" si="4"/>
        <v>25.788427902163242</v>
      </c>
      <c r="I52" t="s">
        <v>3858</v>
      </c>
      <c r="J52" t="s">
        <v>5799</v>
      </c>
      <c r="K52" t="s">
        <v>4</v>
      </c>
      <c r="L52" t="s">
        <v>5</v>
      </c>
      <c r="M52" t="s">
        <v>6</v>
      </c>
      <c r="N52" t="s">
        <v>7</v>
      </c>
      <c r="O52" t="s">
        <v>8</v>
      </c>
      <c r="P52" t="s">
        <v>80</v>
      </c>
      <c r="Q52" t="s">
        <v>81</v>
      </c>
      <c r="R52" t="s">
        <v>105</v>
      </c>
      <c r="S52" t="s">
        <v>114</v>
      </c>
      <c r="T52" t="s">
        <v>12</v>
      </c>
    </row>
    <row r="53" spans="1:25">
      <c r="A53">
        <f t="shared" si="5"/>
        <v>48.475236930602257</v>
      </c>
      <c r="B53">
        <v>0.16175899999999999</v>
      </c>
      <c r="C53">
        <v>83</v>
      </c>
      <c r="D53">
        <f t="shared" si="0"/>
        <v>5.1875</v>
      </c>
      <c r="E53">
        <f t="shared" si="1"/>
        <v>-1.8248873157979004E-2</v>
      </c>
      <c r="F53">
        <f t="shared" si="2"/>
        <v>1.0060397080557761E-5</v>
      </c>
      <c r="G53">
        <f t="shared" si="3"/>
        <v>-2.1986594166239763E-4</v>
      </c>
      <c r="H53">
        <f t="shared" si="4"/>
        <v>26.030826787552297</v>
      </c>
      <c r="I53" t="s">
        <v>3859</v>
      </c>
      <c r="J53" t="s">
        <v>5800</v>
      </c>
      <c r="K53" t="s">
        <v>4</v>
      </c>
      <c r="L53" t="s">
        <v>5</v>
      </c>
      <c r="M53" t="s">
        <v>6</v>
      </c>
      <c r="N53" t="s">
        <v>28</v>
      </c>
      <c r="O53" t="s">
        <v>28</v>
      </c>
      <c r="P53" t="s">
        <v>43</v>
      </c>
      <c r="Q53" t="s">
        <v>137</v>
      </c>
      <c r="R53" t="s">
        <v>180</v>
      </c>
      <c r="S53" t="s">
        <v>12</v>
      </c>
    </row>
    <row r="54" spans="1:25">
      <c r="A54">
        <f t="shared" si="5"/>
        <v>48.792418220727605</v>
      </c>
      <c r="B54">
        <v>0.16175899999999999</v>
      </c>
      <c r="C54">
        <v>83</v>
      </c>
      <c r="D54">
        <f t="shared" si="0"/>
        <v>5.1875</v>
      </c>
      <c r="E54">
        <f t="shared" si="1"/>
        <v>-1.8248873157979004E-2</v>
      </c>
      <c r="F54">
        <f t="shared" si="2"/>
        <v>1.0060397080557761E-5</v>
      </c>
      <c r="G54">
        <f t="shared" si="3"/>
        <v>-2.1986594166239763E-4</v>
      </c>
      <c r="H54">
        <f t="shared" si="4"/>
        <v>26.030826787552297</v>
      </c>
      <c r="I54" t="s">
        <v>3860</v>
      </c>
      <c r="J54" t="s">
        <v>5801</v>
      </c>
      <c r="K54" t="s">
        <v>4</v>
      </c>
      <c r="L54" t="s">
        <v>5</v>
      </c>
      <c r="M54" t="s">
        <v>21</v>
      </c>
      <c r="N54" t="s">
        <v>22</v>
      </c>
      <c r="O54" t="s">
        <v>23</v>
      </c>
      <c r="P54" t="s">
        <v>24</v>
      </c>
      <c r="Q54" t="s">
        <v>25</v>
      </c>
      <c r="R54" t="s">
        <v>26</v>
      </c>
      <c r="S54" t="s">
        <v>53</v>
      </c>
      <c r="T54" t="s">
        <v>12</v>
      </c>
    </row>
    <row r="55" spans="1:25">
      <c r="A55">
        <f t="shared" si="5"/>
        <v>49.086670742892082</v>
      </c>
      <c r="B55">
        <v>0.150065</v>
      </c>
      <c r="C55">
        <v>77</v>
      </c>
      <c r="D55">
        <f t="shared" si="0"/>
        <v>4.8125</v>
      </c>
      <c r="E55">
        <f t="shared" si="1"/>
        <v>-1.7150470435152446E-2</v>
      </c>
      <c r="F55">
        <f t="shared" si="2"/>
        <v>8.6584546800155254E-6</v>
      </c>
      <c r="G55">
        <f t="shared" si="3"/>
        <v>-2.2273338227470711E-4</v>
      </c>
      <c r="H55">
        <f t="shared" si="4"/>
        <v>26.802122321960525</v>
      </c>
      <c r="I55" t="s">
        <v>3861</v>
      </c>
      <c r="J55" t="s">
        <v>5802</v>
      </c>
      <c r="K55" t="s">
        <v>4</v>
      </c>
      <c r="L55" t="s">
        <v>5</v>
      </c>
      <c r="M55" t="s">
        <v>6</v>
      </c>
      <c r="N55" t="s">
        <v>28</v>
      </c>
      <c r="O55" t="s">
        <v>28</v>
      </c>
      <c r="P55" t="s">
        <v>282</v>
      </c>
      <c r="Q55" t="s">
        <v>283</v>
      </c>
      <c r="R55" t="s">
        <v>721</v>
      </c>
      <c r="S55" t="s">
        <v>12</v>
      </c>
    </row>
    <row r="56" spans="1:25">
      <c r="A56">
        <f t="shared" si="5"/>
        <v>49.36945888107612</v>
      </c>
      <c r="B56">
        <v>0.14421900000000001</v>
      </c>
      <c r="C56">
        <v>74</v>
      </c>
      <c r="D56">
        <f t="shared" si="0"/>
        <v>4.625</v>
      </c>
      <c r="E56">
        <f t="shared" si="1"/>
        <v>-1.6594651223824506E-2</v>
      </c>
      <c r="F56">
        <f t="shared" si="2"/>
        <v>7.9969131097596577E-6</v>
      </c>
      <c r="G56">
        <f t="shared" si="3"/>
        <v>-2.2425204356519605E-4</v>
      </c>
      <c r="H56">
        <f t="shared" si="4"/>
        <v>27.215179068270007</v>
      </c>
      <c r="I56" t="s">
        <v>3862</v>
      </c>
      <c r="J56" t="s">
        <v>5803</v>
      </c>
      <c r="K56" t="s">
        <v>4</v>
      </c>
      <c r="L56" t="s">
        <v>5</v>
      </c>
      <c r="M56" t="s">
        <v>21</v>
      </c>
      <c r="N56" t="s">
        <v>22</v>
      </c>
      <c r="O56" t="s">
        <v>23</v>
      </c>
      <c r="P56" t="s">
        <v>99</v>
      </c>
      <c r="Q56" t="s">
        <v>100</v>
      </c>
      <c r="R56" t="s">
        <v>101</v>
      </c>
      <c r="S56" t="s">
        <v>102</v>
      </c>
      <c r="T56" t="s">
        <v>12</v>
      </c>
    </row>
    <row r="57" spans="1:25">
      <c r="A57">
        <f t="shared" si="5"/>
        <v>49.648425557933351</v>
      </c>
      <c r="B57">
        <v>0.14227000000000001</v>
      </c>
      <c r="C57">
        <v>73</v>
      </c>
      <c r="D57">
        <f t="shared" si="0"/>
        <v>4.5625</v>
      </c>
      <c r="E57">
        <f t="shared" si="1"/>
        <v>-1.6408354415664076E-2</v>
      </c>
      <c r="F57">
        <f t="shared" si="2"/>
        <v>7.7822406796766307E-6</v>
      </c>
      <c r="G57">
        <f t="shared" si="3"/>
        <v>-2.2477197829676813E-4</v>
      </c>
      <c r="H57">
        <f t="shared" si="4"/>
        <v>27.357320574502474</v>
      </c>
      <c r="I57" t="s">
        <v>3863</v>
      </c>
      <c r="J57" t="s">
        <v>5804</v>
      </c>
      <c r="K57" t="s">
        <v>4</v>
      </c>
      <c r="L57" t="s">
        <v>5</v>
      </c>
      <c r="M57" t="s">
        <v>6</v>
      </c>
      <c r="N57" t="s">
        <v>7</v>
      </c>
      <c r="O57" t="s">
        <v>8</v>
      </c>
      <c r="P57" t="s">
        <v>9</v>
      </c>
      <c r="Q57" t="s">
        <v>173</v>
      </c>
      <c r="R57" t="s">
        <v>174</v>
      </c>
      <c r="S57" t="s">
        <v>12</v>
      </c>
    </row>
    <row r="58" spans="1:25">
      <c r="A58">
        <f t="shared" si="5"/>
        <v>49.915927850810149</v>
      </c>
      <c r="B58">
        <v>0.13642299999999999</v>
      </c>
      <c r="C58">
        <v>70</v>
      </c>
      <c r="D58">
        <f t="shared" si="0"/>
        <v>4.375</v>
      </c>
      <c r="E58">
        <f t="shared" si="1"/>
        <v>-1.5846293675551064E-2</v>
      </c>
      <c r="F58">
        <f t="shared" si="2"/>
        <v>7.1557476694343195E-6</v>
      </c>
      <c r="G58">
        <f t="shared" si="3"/>
        <v>-2.2637562393644376E-4</v>
      </c>
      <c r="H58">
        <f t="shared" si="4"/>
        <v>27.798062559224739</v>
      </c>
      <c r="I58" t="s">
        <v>3864</v>
      </c>
      <c r="J58" t="s">
        <v>5805</v>
      </c>
      <c r="K58" t="s">
        <v>4</v>
      </c>
      <c r="L58" t="s">
        <v>5</v>
      </c>
      <c r="M58" t="s">
        <v>6</v>
      </c>
      <c r="N58" t="s">
        <v>28</v>
      </c>
      <c r="O58" t="s">
        <v>28</v>
      </c>
      <c r="P58" t="s">
        <v>64</v>
      </c>
      <c r="Q58" t="s">
        <v>67</v>
      </c>
      <c r="R58" t="s">
        <v>68</v>
      </c>
      <c r="S58" t="s">
        <v>12</v>
      </c>
    </row>
    <row r="59" spans="1:25">
      <c r="A59">
        <f t="shared" si="5"/>
        <v>50.183430143686948</v>
      </c>
      <c r="B59">
        <v>0.13642299999999999</v>
      </c>
      <c r="C59">
        <v>70</v>
      </c>
      <c r="D59">
        <f t="shared" si="0"/>
        <v>4.375</v>
      </c>
      <c r="E59">
        <f t="shared" si="1"/>
        <v>-1.5846293675551064E-2</v>
      </c>
      <c r="F59">
        <f t="shared" si="2"/>
        <v>7.1557476694343195E-6</v>
      </c>
      <c r="G59">
        <f t="shared" si="3"/>
        <v>-2.2637562393644376E-4</v>
      </c>
      <c r="H59">
        <f t="shared" si="4"/>
        <v>27.798062559224739</v>
      </c>
      <c r="I59" t="s">
        <v>3865</v>
      </c>
      <c r="J59" t="s">
        <v>5806</v>
      </c>
      <c r="K59" t="s">
        <v>4</v>
      </c>
      <c r="L59" t="s">
        <v>5</v>
      </c>
      <c r="M59" t="s">
        <v>513</v>
      </c>
      <c r="N59" t="s">
        <v>514</v>
      </c>
      <c r="O59" t="s">
        <v>515</v>
      </c>
      <c r="P59" t="s">
        <v>516</v>
      </c>
      <c r="Q59" t="s">
        <v>1452</v>
      </c>
      <c r="R59" t="s">
        <v>2116</v>
      </c>
      <c r="S59" t="s">
        <v>12</v>
      </c>
    </row>
    <row r="60" spans="1:25">
      <c r="A60">
        <f t="shared" si="5"/>
        <v>50.447110975236932</v>
      </c>
      <c r="B60">
        <v>0.13447400000000001</v>
      </c>
      <c r="C60">
        <v>69</v>
      </c>
      <c r="D60">
        <f t="shared" si="0"/>
        <v>4.3125</v>
      </c>
      <c r="E60">
        <f t="shared" si="1"/>
        <v>-1.5657858394177861E-2</v>
      </c>
      <c r="F60">
        <f t="shared" si="2"/>
        <v>6.9527580926891415E-6</v>
      </c>
      <c r="G60">
        <f t="shared" si="3"/>
        <v>-2.2692548397359219E-4</v>
      </c>
      <c r="H60">
        <f t="shared" si="4"/>
        <v>27.949995573786264</v>
      </c>
      <c r="I60" t="s">
        <v>3866</v>
      </c>
      <c r="J60" t="s">
        <v>5807</v>
      </c>
      <c r="K60" t="s">
        <v>4</v>
      </c>
      <c r="L60" t="s">
        <v>5</v>
      </c>
      <c r="M60" t="s">
        <v>21</v>
      </c>
      <c r="N60" t="s">
        <v>22</v>
      </c>
      <c r="O60" t="s">
        <v>23</v>
      </c>
      <c r="P60" t="s">
        <v>54</v>
      </c>
      <c r="Q60" t="s">
        <v>55</v>
      </c>
      <c r="R60" t="s">
        <v>56</v>
      </c>
      <c r="S60" t="s">
        <v>57</v>
      </c>
      <c r="T60" t="s">
        <v>12</v>
      </c>
    </row>
    <row r="61" spans="1:25">
      <c r="A61">
        <f t="shared" si="5"/>
        <v>50.703148884133292</v>
      </c>
      <c r="B61">
        <v>0.130576</v>
      </c>
      <c r="C61">
        <v>67</v>
      </c>
      <c r="D61">
        <f t="shared" si="0"/>
        <v>4.1875</v>
      </c>
      <c r="E61">
        <f t="shared" si="1"/>
        <v>-1.5279318122838047E-2</v>
      </c>
      <c r="F61">
        <f t="shared" si="2"/>
        <v>6.5555410792021747E-6</v>
      </c>
      <c r="G61">
        <f t="shared" si="3"/>
        <v>-2.2804952422146338E-4</v>
      </c>
      <c r="H61">
        <f t="shared" si="4"/>
        <v>28.261869967915814</v>
      </c>
      <c r="I61" t="s">
        <v>3867</v>
      </c>
      <c r="J61" t="s">
        <v>5808</v>
      </c>
      <c r="K61" t="s">
        <v>4</v>
      </c>
      <c r="L61" t="s">
        <v>242</v>
      </c>
      <c r="M61" t="s">
        <v>243</v>
      </c>
      <c r="N61" t="s">
        <v>244</v>
      </c>
      <c r="O61" t="s">
        <v>245</v>
      </c>
      <c r="P61" t="s">
        <v>246</v>
      </c>
      <c r="Q61" t="s">
        <v>247</v>
      </c>
      <c r="R61" t="s">
        <v>248</v>
      </c>
      <c r="S61" t="s">
        <v>249</v>
      </c>
      <c r="T61" t="s">
        <v>250</v>
      </c>
      <c r="U61" t="s">
        <v>251</v>
      </c>
      <c r="V61" t="s">
        <v>252</v>
      </c>
      <c r="W61" t="s">
        <v>253</v>
      </c>
      <c r="X61" t="s">
        <v>254</v>
      </c>
      <c r="Y61" t="s">
        <v>12</v>
      </c>
    </row>
    <row r="62" spans="1:25">
      <c r="A62">
        <f t="shared" si="5"/>
        <v>50.959186793029652</v>
      </c>
      <c r="B62">
        <v>0.130576</v>
      </c>
      <c r="C62">
        <v>67</v>
      </c>
      <c r="D62">
        <f t="shared" si="0"/>
        <v>4.1875</v>
      </c>
      <c r="E62">
        <f t="shared" si="1"/>
        <v>-1.5279318122838047E-2</v>
      </c>
      <c r="F62">
        <f t="shared" si="2"/>
        <v>6.5555410792021747E-6</v>
      </c>
      <c r="G62">
        <f t="shared" si="3"/>
        <v>-2.2804952422146338E-4</v>
      </c>
      <c r="H62">
        <f t="shared" si="4"/>
        <v>28.261869967915814</v>
      </c>
      <c r="I62" t="s">
        <v>3868</v>
      </c>
      <c r="J62" t="s">
        <v>5809</v>
      </c>
      <c r="K62" t="s">
        <v>4</v>
      </c>
      <c r="L62" t="s">
        <v>5</v>
      </c>
      <c r="M62" t="s">
        <v>6</v>
      </c>
      <c r="N62" t="s">
        <v>7</v>
      </c>
      <c r="O62" t="s">
        <v>8</v>
      </c>
      <c r="P62" t="s">
        <v>80</v>
      </c>
      <c r="Q62" t="s">
        <v>81</v>
      </c>
      <c r="R62" t="s">
        <v>121</v>
      </c>
      <c r="S62" t="s">
        <v>146</v>
      </c>
      <c r="T62" t="s">
        <v>12</v>
      </c>
    </row>
    <row r="63" spans="1:25">
      <c r="A63">
        <f t="shared" si="5"/>
        <v>51.215224701926012</v>
      </c>
      <c r="B63">
        <v>0.130576</v>
      </c>
      <c r="C63">
        <v>67</v>
      </c>
      <c r="D63">
        <f t="shared" si="0"/>
        <v>4.1875</v>
      </c>
      <c r="E63">
        <f t="shared" si="1"/>
        <v>-1.5279318122838047E-2</v>
      </c>
      <c r="F63">
        <f t="shared" si="2"/>
        <v>6.5555410792021747E-6</v>
      </c>
      <c r="G63">
        <f t="shared" si="3"/>
        <v>-2.2804952422146338E-4</v>
      </c>
      <c r="H63">
        <f t="shared" si="4"/>
        <v>28.261869967915814</v>
      </c>
      <c r="I63" t="s">
        <v>3869</v>
      </c>
      <c r="J63" t="s">
        <v>5810</v>
      </c>
      <c r="K63" t="s">
        <v>4</v>
      </c>
      <c r="L63" t="s">
        <v>5</v>
      </c>
      <c r="M63" t="s">
        <v>6</v>
      </c>
      <c r="N63" t="s">
        <v>7</v>
      </c>
      <c r="O63" t="s">
        <v>8</v>
      </c>
      <c r="P63" t="s">
        <v>9</v>
      </c>
      <c r="Q63" t="s">
        <v>10</v>
      </c>
      <c r="R63" t="s">
        <v>72</v>
      </c>
      <c r="S63" t="s">
        <v>12</v>
      </c>
    </row>
    <row r="64" spans="1:25">
      <c r="A64">
        <f t="shared" si="5"/>
        <v>51.467441149495563</v>
      </c>
      <c r="B64">
        <v>0.12862699999999999</v>
      </c>
      <c r="C64">
        <v>66</v>
      </c>
      <c r="D64">
        <f t="shared" si="0"/>
        <v>4.125</v>
      </c>
      <c r="E64">
        <f t="shared" si="1"/>
        <v>-1.5089196598695294E-2</v>
      </c>
      <c r="F64">
        <f t="shared" si="2"/>
        <v>6.3613136424603858E-6</v>
      </c>
      <c r="G64">
        <f t="shared" si="3"/>
        <v>-2.2862419088932263E-4</v>
      </c>
      <c r="H64">
        <f t="shared" si="4"/>
        <v>28.421984514813303</v>
      </c>
      <c r="I64" t="s">
        <v>3870</v>
      </c>
      <c r="J64" t="s">
        <v>5811</v>
      </c>
      <c r="K64" t="s">
        <v>4</v>
      </c>
      <c r="L64" t="s">
        <v>5</v>
      </c>
      <c r="M64" t="s">
        <v>13</v>
      </c>
      <c r="N64" t="s">
        <v>14</v>
      </c>
      <c r="O64" t="s">
        <v>50</v>
      </c>
      <c r="P64" t="s">
        <v>128</v>
      </c>
      <c r="Q64" t="s">
        <v>129</v>
      </c>
      <c r="R64" t="s">
        <v>12</v>
      </c>
    </row>
    <row r="65" spans="1:20">
      <c r="A65">
        <f t="shared" si="5"/>
        <v>51.719657597065115</v>
      </c>
      <c r="B65">
        <v>0.12862699999999999</v>
      </c>
      <c r="C65">
        <v>66</v>
      </c>
      <c r="D65">
        <f t="shared" si="0"/>
        <v>4.125</v>
      </c>
      <c r="E65">
        <f t="shared" si="1"/>
        <v>-1.5089196598695294E-2</v>
      </c>
      <c r="F65">
        <f t="shared" si="2"/>
        <v>6.3613136424603858E-6</v>
      </c>
      <c r="G65">
        <f t="shared" si="3"/>
        <v>-2.2862419088932263E-4</v>
      </c>
      <c r="H65">
        <f t="shared" si="4"/>
        <v>28.421984514813303</v>
      </c>
      <c r="I65" t="s">
        <v>3871</v>
      </c>
      <c r="J65" t="s">
        <v>5812</v>
      </c>
      <c r="K65" t="s">
        <v>4</v>
      </c>
      <c r="L65" t="s">
        <v>5</v>
      </c>
      <c r="M65" t="s">
        <v>13</v>
      </c>
      <c r="N65" t="s">
        <v>84</v>
      </c>
      <c r="O65" t="s">
        <v>85</v>
      </c>
      <c r="P65" t="s">
        <v>144</v>
      </c>
      <c r="Q65" t="s">
        <v>145</v>
      </c>
      <c r="R65" t="s">
        <v>12</v>
      </c>
    </row>
    <row r="66" spans="1:20">
      <c r="A66">
        <f t="shared" si="5"/>
        <v>51.960409660654229</v>
      </c>
      <c r="B66">
        <v>0.122781</v>
      </c>
      <c r="C66">
        <v>63</v>
      </c>
      <c r="D66">
        <f t="shared" si="0"/>
        <v>3.9375</v>
      </c>
      <c r="E66">
        <f t="shared" si="1"/>
        <v>-1.4515321923650308E-2</v>
      </c>
      <c r="F66">
        <f t="shared" si="2"/>
        <v>5.7961556122417974E-6</v>
      </c>
      <c r="G66">
        <f t="shared" si="3"/>
        <v>-2.3040193529603664E-4</v>
      </c>
      <c r="H66">
        <f t="shared" si="4"/>
        <v>28.920166181283829</v>
      </c>
      <c r="I66" t="s">
        <v>3872</v>
      </c>
      <c r="J66" t="s">
        <v>5813</v>
      </c>
      <c r="K66" t="s">
        <v>4</v>
      </c>
      <c r="L66" t="s">
        <v>5</v>
      </c>
      <c r="M66" t="s">
        <v>21</v>
      </c>
      <c r="N66" t="s">
        <v>22</v>
      </c>
      <c r="O66" t="s">
        <v>23</v>
      </c>
      <c r="P66" t="s">
        <v>99</v>
      </c>
      <c r="Q66" t="s">
        <v>100</v>
      </c>
      <c r="R66" t="s">
        <v>112</v>
      </c>
      <c r="S66" t="s">
        <v>113</v>
      </c>
      <c r="T66" t="s">
        <v>12</v>
      </c>
    </row>
    <row r="67" spans="1:20">
      <c r="A67">
        <f t="shared" si="5"/>
        <v>52.197340262916534</v>
      </c>
      <c r="B67">
        <v>0.12083199999999999</v>
      </c>
      <c r="C67">
        <v>62</v>
      </c>
      <c r="D67">
        <f t="shared" si="0"/>
        <v>3.875</v>
      </c>
      <c r="E67">
        <f t="shared" si="1"/>
        <v>-1.4322829693470419E-2</v>
      </c>
      <c r="F67">
        <f t="shared" si="2"/>
        <v>5.613611028837861E-6</v>
      </c>
      <c r="G67">
        <f t="shared" si="3"/>
        <v>-2.310133821527487E-4</v>
      </c>
      <c r="H67">
        <f t="shared" si="4"/>
        <v>29.092513777628792</v>
      </c>
      <c r="I67" t="s">
        <v>3873</v>
      </c>
      <c r="J67" t="s">
        <v>5814</v>
      </c>
      <c r="K67" t="s">
        <v>4</v>
      </c>
      <c r="L67" t="s">
        <v>5</v>
      </c>
      <c r="M67" t="s">
        <v>13</v>
      </c>
      <c r="N67" t="s">
        <v>205</v>
      </c>
      <c r="O67" t="s">
        <v>206</v>
      </c>
      <c r="P67" t="s">
        <v>363</v>
      </c>
      <c r="Q67" t="s">
        <v>364</v>
      </c>
      <c r="R67" t="s">
        <v>408</v>
      </c>
      <c r="S67" t="s">
        <v>654</v>
      </c>
      <c r="T67" t="s">
        <v>12</v>
      </c>
    </row>
    <row r="68" spans="1:20">
      <c r="A68">
        <f t="shared" si="5"/>
        <v>52.434270865178839</v>
      </c>
      <c r="B68">
        <v>0.12083199999999999</v>
      </c>
      <c r="C68">
        <v>62</v>
      </c>
      <c r="D68">
        <f t="shared" ref="D68:D131" si="6">C68/16</f>
        <v>3.875</v>
      </c>
      <c r="E68">
        <f t="shared" ref="E68:E131" si="7">(C68/A$2)*LN(C68/A$2)</f>
        <v>-1.4322829693470419E-2</v>
      </c>
      <c r="F68">
        <f t="shared" ref="F68:F131" si="8">(C68/A$2)^2</f>
        <v>5.613611028837861E-6</v>
      </c>
      <c r="G68">
        <f t="shared" ref="G68:G131" si="9">LN(C68/A$2)/A$2</f>
        <v>-2.310133821527487E-4</v>
      </c>
      <c r="H68">
        <f t="shared" ref="H68:H131" si="10">(G68*A$2-H$2)^2</f>
        <v>29.092513777628792</v>
      </c>
      <c r="I68" t="s">
        <v>3874</v>
      </c>
      <c r="J68" t="s">
        <v>5815</v>
      </c>
      <c r="K68" t="s">
        <v>4</v>
      </c>
      <c r="L68" t="s">
        <v>5</v>
      </c>
      <c r="M68" t="s">
        <v>13</v>
      </c>
      <c r="N68" t="s">
        <v>14</v>
      </c>
      <c r="O68" t="s">
        <v>18</v>
      </c>
      <c r="P68" t="s">
        <v>231</v>
      </c>
      <c r="Q68" t="s">
        <v>232</v>
      </c>
      <c r="R68" t="s">
        <v>12</v>
      </c>
    </row>
    <row r="69" spans="1:20">
      <c r="A69">
        <f t="shared" si="5"/>
        <v>52.671201467441144</v>
      </c>
      <c r="B69">
        <v>0.12083199999999999</v>
      </c>
      <c r="C69">
        <v>62</v>
      </c>
      <c r="D69">
        <f t="shared" si="6"/>
        <v>3.875</v>
      </c>
      <c r="E69">
        <f t="shared" si="7"/>
        <v>-1.4322829693470419E-2</v>
      </c>
      <c r="F69">
        <f t="shared" si="8"/>
        <v>5.613611028837861E-6</v>
      </c>
      <c r="G69">
        <f t="shared" si="9"/>
        <v>-2.310133821527487E-4</v>
      </c>
      <c r="H69">
        <f t="shared" si="10"/>
        <v>29.092513777628792</v>
      </c>
      <c r="I69" t="s">
        <v>3875</v>
      </c>
      <c r="J69" t="s">
        <v>5816</v>
      </c>
      <c r="K69" t="s">
        <v>4</v>
      </c>
      <c r="L69" t="s">
        <v>5</v>
      </c>
      <c r="M69" t="s">
        <v>13</v>
      </c>
      <c r="N69" t="s">
        <v>14</v>
      </c>
      <c r="O69" t="s">
        <v>15</v>
      </c>
      <c r="P69" t="s">
        <v>16</v>
      </c>
      <c r="Q69" t="s">
        <v>96</v>
      </c>
      <c r="R69" t="s">
        <v>12</v>
      </c>
    </row>
    <row r="70" spans="1:20">
      <c r="A70">
        <f t="shared" si="5"/>
        <v>52.908132069703449</v>
      </c>
      <c r="B70">
        <v>0.12083199999999999</v>
      </c>
      <c r="C70">
        <v>62</v>
      </c>
      <c r="D70">
        <f t="shared" si="6"/>
        <v>3.875</v>
      </c>
      <c r="E70">
        <f t="shared" si="7"/>
        <v>-1.4322829693470419E-2</v>
      </c>
      <c r="F70">
        <f t="shared" si="8"/>
        <v>5.613611028837861E-6</v>
      </c>
      <c r="G70">
        <f t="shared" si="9"/>
        <v>-2.310133821527487E-4</v>
      </c>
      <c r="H70">
        <f t="shared" si="10"/>
        <v>29.092513777628792</v>
      </c>
      <c r="I70" t="s">
        <v>3876</v>
      </c>
      <c r="J70" t="s">
        <v>5817</v>
      </c>
      <c r="K70" t="s">
        <v>4</v>
      </c>
      <c r="L70" t="s">
        <v>5</v>
      </c>
      <c r="M70" t="s">
        <v>6</v>
      </c>
      <c r="N70" t="s">
        <v>7</v>
      </c>
      <c r="O70" t="s">
        <v>8</v>
      </c>
      <c r="P70" t="s">
        <v>80</v>
      </c>
      <c r="Q70" t="s">
        <v>81</v>
      </c>
      <c r="R70" t="s">
        <v>193</v>
      </c>
      <c r="S70" t="s">
        <v>194</v>
      </c>
      <c r="T70" t="s">
        <v>12</v>
      </c>
    </row>
    <row r="71" spans="1:20">
      <c r="A71">
        <f t="shared" ref="A71:A134" si="11">A70+(C71/A$2*100)</f>
        <v>53.141241210638945</v>
      </c>
      <c r="B71">
        <v>0.118883</v>
      </c>
      <c r="C71">
        <v>61</v>
      </c>
      <c r="D71">
        <f t="shared" si="6"/>
        <v>3.8125</v>
      </c>
      <c r="E71">
        <f t="shared" si="7"/>
        <v>-1.4129721071833516E-2</v>
      </c>
      <c r="F71">
        <f t="shared" si="8"/>
        <v>5.4339871587683887E-6</v>
      </c>
      <c r="G71">
        <f t="shared" si="9"/>
        <v>-2.3163477166940189E-4</v>
      </c>
      <c r="H71">
        <f t="shared" si="10"/>
        <v>29.268188474845907</v>
      </c>
      <c r="I71" t="s">
        <v>3877</v>
      </c>
      <c r="J71" t="s">
        <v>5818</v>
      </c>
      <c r="K71" t="s">
        <v>4</v>
      </c>
      <c r="L71" t="s">
        <v>5</v>
      </c>
      <c r="M71" t="s">
        <v>6</v>
      </c>
      <c r="N71" t="s">
        <v>28</v>
      </c>
      <c r="O71" t="s">
        <v>28</v>
      </c>
      <c r="P71" t="s">
        <v>216</v>
      </c>
      <c r="Q71" t="s">
        <v>217</v>
      </c>
      <c r="R71" t="s">
        <v>218</v>
      </c>
      <c r="S71" t="s">
        <v>12</v>
      </c>
    </row>
    <row r="72" spans="1:20">
      <c r="A72">
        <f t="shared" si="11"/>
        <v>53.374350351574442</v>
      </c>
      <c r="B72">
        <v>0.118883</v>
      </c>
      <c r="C72">
        <v>61</v>
      </c>
      <c r="D72">
        <f t="shared" si="6"/>
        <v>3.8125</v>
      </c>
      <c r="E72">
        <f t="shared" si="7"/>
        <v>-1.4129721071833516E-2</v>
      </c>
      <c r="F72">
        <f t="shared" si="8"/>
        <v>5.4339871587683887E-6</v>
      </c>
      <c r="G72">
        <f t="shared" si="9"/>
        <v>-2.3163477166940189E-4</v>
      </c>
      <c r="H72">
        <f t="shared" si="10"/>
        <v>29.268188474845907</v>
      </c>
      <c r="I72" t="s">
        <v>3878</v>
      </c>
      <c r="J72" t="s">
        <v>5819</v>
      </c>
      <c r="K72" t="s">
        <v>4</v>
      </c>
      <c r="L72" t="s">
        <v>5</v>
      </c>
      <c r="M72" t="s">
        <v>513</v>
      </c>
      <c r="N72" t="s">
        <v>924</v>
      </c>
      <c r="O72" t="s">
        <v>2031</v>
      </c>
      <c r="P72" t="s">
        <v>2032</v>
      </c>
      <c r="Q72" t="s">
        <v>2033</v>
      </c>
      <c r="R72" t="s">
        <v>2034</v>
      </c>
      <c r="S72" t="s">
        <v>12</v>
      </c>
    </row>
    <row r="73" spans="1:20">
      <c r="A73">
        <f t="shared" si="11"/>
        <v>53.599816569856316</v>
      </c>
      <c r="B73">
        <v>0.114985</v>
      </c>
      <c r="C73">
        <v>59</v>
      </c>
      <c r="D73">
        <f t="shared" si="6"/>
        <v>3.6875</v>
      </c>
      <c r="E73">
        <f t="shared" si="7"/>
        <v>-1.3741613894582602E-2</v>
      </c>
      <c r="F73">
        <f t="shared" si="8"/>
        <v>5.0835015586328298E-6</v>
      </c>
      <c r="G73">
        <f t="shared" si="9"/>
        <v>-2.3290871007767121E-4</v>
      </c>
      <c r="H73">
        <f t="shared" si="10"/>
        <v>29.630000404239098</v>
      </c>
      <c r="I73" t="s">
        <v>3879</v>
      </c>
      <c r="J73" t="s">
        <v>5820</v>
      </c>
      <c r="K73" t="s">
        <v>4</v>
      </c>
      <c r="L73" t="s">
        <v>5</v>
      </c>
      <c r="M73" t="s">
        <v>21</v>
      </c>
      <c r="N73" t="s">
        <v>22</v>
      </c>
      <c r="O73" t="s">
        <v>23</v>
      </c>
      <c r="P73" t="s">
        <v>24</v>
      </c>
      <c r="Q73" t="s">
        <v>25</v>
      </c>
      <c r="R73" t="s">
        <v>26</v>
      </c>
      <c r="S73" t="s">
        <v>27</v>
      </c>
      <c r="T73" t="s">
        <v>12</v>
      </c>
    </row>
    <row r="74" spans="1:20">
      <c r="A74">
        <f t="shared" si="11"/>
        <v>53.821461326811374</v>
      </c>
      <c r="B74">
        <v>0.113036</v>
      </c>
      <c r="C74">
        <v>58</v>
      </c>
      <c r="D74">
        <f t="shared" si="6"/>
        <v>3.625</v>
      </c>
      <c r="E74">
        <f t="shared" si="7"/>
        <v>-1.3546594099776996E-2</v>
      </c>
      <c r="F74">
        <f t="shared" si="8"/>
        <v>4.9126398285667449E-6</v>
      </c>
      <c r="G74">
        <f t="shared" si="9"/>
        <v>-2.3356196723753442E-4</v>
      </c>
      <c r="H74">
        <f t="shared" si="10"/>
        <v>29.816394406829232</v>
      </c>
      <c r="I74" t="s">
        <v>3880</v>
      </c>
      <c r="J74" t="s">
        <v>5821</v>
      </c>
      <c r="K74" t="s">
        <v>4</v>
      </c>
      <c r="L74" t="s">
        <v>5</v>
      </c>
      <c r="M74" t="s">
        <v>6</v>
      </c>
      <c r="N74" t="s">
        <v>7</v>
      </c>
      <c r="O74" t="s">
        <v>8</v>
      </c>
      <c r="P74" t="s">
        <v>9</v>
      </c>
      <c r="Q74" t="s">
        <v>130</v>
      </c>
      <c r="R74" t="s">
        <v>131</v>
      </c>
      <c r="S74" t="s">
        <v>12</v>
      </c>
    </row>
    <row r="75" spans="1:20">
      <c r="A75">
        <f t="shared" si="11"/>
        <v>54.043106083766432</v>
      </c>
      <c r="B75">
        <v>0.113036</v>
      </c>
      <c r="C75">
        <v>58</v>
      </c>
      <c r="D75">
        <f t="shared" si="6"/>
        <v>3.625</v>
      </c>
      <c r="E75">
        <f t="shared" si="7"/>
        <v>-1.3546594099776996E-2</v>
      </c>
      <c r="F75">
        <f t="shared" si="8"/>
        <v>4.9126398285667449E-6</v>
      </c>
      <c r="G75">
        <f t="shared" si="9"/>
        <v>-2.3356196723753442E-4</v>
      </c>
      <c r="H75">
        <f t="shared" si="10"/>
        <v>29.816394406829232</v>
      </c>
      <c r="I75" t="s">
        <v>3881</v>
      </c>
      <c r="J75" t="s">
        <v>5822</v>
      </c>
      <c r="K75" t="s">
        <v>4</v>
      </c>
      <c r="L75" t="s">
        <v>5</v>
      </c>
      <c r="M75" t="s">
        <v>13</v>
      </c>
      <c r="N75" t="s">
        <v>205</v>
      </c>
      <c r="O75" t="s">
        <v>206</v>
      </c>
      <c r="P75" t="s">
        <v>363</v>
      </c>
      <c r="Q75" t="s">
        <v>591</v>
      </c>
      <c r="R75" t="s">
        <v>592</v>
      </c>
      <c r="S75" t="s">
        <v>593</v>
      </c>
      <c r="T75" t="s">
        <v>12</v>
      </c>
    </row>
    <row r="76" spans="1:20">
      <c r="A76">
        <f t="shared" si="11"/>
        <v>54.26475084072149</v>
      </c>
      <c r="B76">
        <v>0.113036</v>
      </c>
      <c r="C76">
        <v>58</v>
      </c>
      <c r="D76">
        <f t="shared" si="6"/>
        <v>3.625</v>
      </c>
      <c r="E76">
        <f t="shared" si="7"/>
        <v>-1.3546594099776996E-2</v>
      </c>
      <c r="F76">
        <f t="shared" si="8"/>
        <v>4.9126398285667449E-6</v>
      </c>
      <c r="G76">
        <f t="shared" si="9"/>
        <v>-2.3356196723753442E-4</v>
      </c>
      <c r="H76">
        <f t="shared" si="10"/>
        <v>29.816394406829232</v>
      </c>
      <c r="I76" t="s">
        <v>3882</v>
      </c>
      <c r="J76" t="s">
        <v>5823</v>
      </c>
      <c r="K76" t="s">
        <v>4</v>
      </c>
      <c r="L76" t="s">
        <v>5</v>
      </c>
      <c r="M76" t="s">
        <v>6</v>
      </c>
      <c r="N76" t="s">
        <v>7</v>
      </c>
      <c r="O76" t="s">
        <v>8</v>
      </c>
      <c r="P76" t="s">
        <v>177</v>
      </c>
      <c r="Q76" t="s">
        <v>178</v>
      </c>
      <c r="R76" t="s">
        <v>179</v>
      </c>
      <c r="S76" t="s">
        <v>12</v>
      </c>
    </row>
    <row r="77" spans="1:20">
      <c r="A77">
        <f t="shared" si="11"/>
        <v>54.48257413634974</v>
      </c>
      <c r="B77">
        <v>0.11108700000000001</v>
      </c>
      <c r="C77">
        <v>57</v>
      </c>
      <c r="D77">
        <f t="shared" si="6"/>
        <v>3.5625</v>
      </c>
      <c r="E77">
        <f t="shared" si="7"/>
        <v>-1.335091539968164E-2</v>
      </c>
      <c r="F77">
        <f t="shared" si="8"/>
        <v>4.7446988118351233E-6</v>
      </c>
      <c r="G77">
        <f t="shared" si="9"/>
        <v>-2.3422658595932702E-4</v>
      </c>
      <c r="H77">
        <f t="shared" si="10"/>
        <v>30.006629980971649</v>
      </c>
      <c r="I77" t="s">
        <v>3883</v>
      </c>
      <c r="J77" t="s">
        <v>5824</v>
      </c>
      <c r="K77" t="s">
        <v>4</v>
      </c>
      <c r="L77" t="s">
        <v>5</v>
      </c>
      <c r="M77" t="s">
        <v>21</v>
      </c>
      <c r="N77" t="s">
        <v>22</v>
      </c>
      <c r="O77" t="s">
        <v>23</v>
      </c>
      <c r="P77" t="s">
        <v>24</v>
      </c>
      <c r="Q77" t="s">
        <v>25</v>
      </c>
      <c r="R77" t="s">
        <v>26</v>
      </c>
      <c r="S77" t="s">
        <v>34</v>
      </c>
      <c r="T77" t="s">
        <v>12</v>
      </c>
    </row>
    <row r="78" spans="1:20">
      <c r="A78">
        <f t="shared" si="11"/>
        <v>54.70039743197799</v>
      </c>
      <c r="B78">
        <v>0.11108700000000001</v>
      </c>
      <c r="C78">
        <v>57</v>
      </c>
      <c r="D78">
        <f t="shared" si="6"/>
        <v>3.5625</v>
      </c>
      <c r="E78">
        <f t="shared" si="7"/>
        <v>-1.335091539968164E-2</v>
      </c>
      <c r="F78">
        <f t="shared" si="8"/>
        <v>4.7446988118351233E-6</v>
      </c>
      <c r="G78">
        <f t="shared" si="9"/>
        <v>-2.3422658595932702E-4</v>
      </c>
      <c r="H78">
        <f t="shared" si="10"/>
        <v>30.006629980971649</v>
      </c>
      <c r="I78" t="s">
        <v>3884</v>
      </c>
      <c r="J78" t="s">
        <v>5825</v>
      </c>
      <c r="K78" t="s">
        <v>4</v>
      </c>
      <c r="L78" t="s">
        <v>5</v>
      </c>
      <c r="M78" t="s">
        <v>6</v>
      </c>
      <c r="N78" t="s">
        <v>7</v>
      </c>
      <c r="O78" t="s">
        <v>8</v>
      </c>
      <c r="P78" t="s">
        <v>80</v>
      </c>
      <c r="Q78" t="s">
        <v>210</v>
      </c>
      <c r="R78" t="s">
        <v>302</v>
      </c>
      <c r="S78" t="s">
        <v>303</v>
      </c>
      <c r="T78" t="s">
        <v>12</v>
      </c>
    </row>
    <row r="79" spans="1:20">
      <c r="A79">
        <f t="shared" si="11"/>
        <v>54.91822072760624</v>
      </c>
      <c r="B79">
        <v>0.11108700000000001</v>
      </c>
      <c r="C79">
        <v>57</v>
      </c>
      <c r="D79">
        <f t="shared" si="6"/>
        <v>3.5625</v>
      </c>
      <c r="E79">
        <f t="shared" si="7"/>
        <v>-1.335091539968164E-2</v>
      </c>
      <c r="F79">
        <f t="shared" si="8"/>
        <v>4.7446988118351233E-6</v>
      </c>
      <c r="G79">
        <f t="shared" si="9"/>
        <v>-2.3422658595932702E-4</v>
      </c>
      <c r="H79">
        <f t="shared" si="10"/>
        <v>30.006629980971649</v>
      </c>
      <c r="I79" t="s">
        <v>3885</v>
      </c>
      <c r="J79" t="s">
        <v>5826</v>
      </c>
      <c r="K79" t="s">
        <v>4</v>
      </c>
      <c r="L79" t="s">
        <v>5</v>
      </c>
      <c r="M79" t="s">
        <v>13</v>
      </c>
      <c r="N79" t="s">
        <v>14</v>
      </c>
      <c r="O79" t="s">
        <v>15</v>
      </c>
      <c r="P79" t="s">
        <v>16</v>
      </c>
      <c r="Q79" t="s">
        <v>94</v>
      </c>
      <c r="R79" t="s">
        <v>12</v>
      </c>
    </row>
    <row r="80" spans="1:20">
      <c r="A80">
        <f t="shared" si="11"/>
        <v>55.132222561907675</v>
      </c>
      <c r="B80">
        <v>0.109138</v>
      </c>
      <c r="C80">
        <v>56</v>
      </c>
      <c r="D80">
        <f t="shared" si="6"/>
        <v>3.5</v>
      </c>
      <c r="E80">
        <f t="shared" si="7"/>
        <v>-1.315456623337863E-2</v>
      </c>
      <c r="F80">
        <f t="shared" si="8"/>
        <v>4.5796785084379642E-6</v>
      </c>
      <c r="G80">
        <f t="shared" si="9"/>
        <v>-2.3490296845318982E-4</v>
      </c>
      <c r="H80">
        <f t="shared" si="10"/>
        <v>30.200853832220332</v>
      </c>
      <c r="I80" t="s">
        <v>3886</v>
      </c>
      <c r="J80" t="s">
        <v>5827</v>
      </c>
      <c r="K80" t="s">
        <v>4</v>
      </c>
      <c r="L80" t="s">
        <v>5</v>
      </c>
      <c r="M80" t="s">
        <v>21</v>
      </c>
      <c r="N80" t="s">
        <v>22</v>
      </c>
      <c r="O80" t="s">
        <v>23</v>
      </c>
      <c r="P80" t="s">
        <v>88</v>
      </c>
      <c r="Q80" t="s">
        <v>89</v>
      </c>
      <c r="R80" t="s">
        <v>90</v>
      </c>
      <c r="S80" t="s">
        <v>91</v>
      </c>
      <c r="T80" t="s">
        <v>12</v>
      </c>
    </row>
    <row r="81" spans="1:22">
      <c r="A81">
        <f t="shared" si="11"/>
        <v>55.346224396209109</v>
      </c>
      <c r="B81">
        <v>0.109138</v>
      </c>
      <c r="C81">
        <v>56</v>
      </c>
      <c r="D81">
        <f t="shared" si="6"/>
        <v>3.5</v>
      </c>
      <c r="E81">
        <f t="shared" si="7"/>
        <v>-1.315456623337863E-2</v>
      </c>
      <c r="F81">
        <f t="shared" si="8"/>
        <v>4.5796785084379642E-6</v>
      </c>
      <c r="G81">
        <f t="shared" si="9"/>
        <v>-2.3490296845318982E-4</v>
      </c>
      <c r="H81">
        <f t="shared" si="10"/>
        <v>30.200853832220332</v>
      </c>
      <c r="I81" t="s">
        <v>3887</v>
      </c>
      <c r="J81" t="s">
        <v>5828</v>
      </c>
      <c r="K81" t="s">
        <v>4</v>
      </c>
      <c r="L81" t="s">
        <v>5</v>
      </c>
      <c r="M81" t="s">
        <v>6</v>
      </c>
      <c r="N81" t="s">
        <v>28</v>
      </c>
      <c r="O81" t="s">
        <v>28</v>
      </c>
      <c r="P81" t="s">
        <v>263</v>
      </c>
      <c r="Q81" t="s">
        <v>264</v>
      </c>
      <c r="R81" t="s">
        <v>1219</v>
      </c>
      <c r="S81" t="s">
        <v>12</v>
      </c>
    </row>
    <row r="82" spans="1:22">
      <c r="A82">
        <f t="shared" si="11"/>
        <v>55.552583307856921</v>
      </c>
      <c r="B82">
        <v>0.105241</v>
      </c>
      <c r="C82">
        <v>54</v>
      </c>
      <c r="D82">
        <f t="shared" si="6"/>
        <v>3.375</v>
      </c>
      <c r="E82">
        <f t="shared" si="7"/>
        <v>-1.2759808171175216E-2</v>
      </c>
      <c r="F82">
        <f t="shared" si="8"/>
        <v>4.2584000416470351E-6</v>
      </c>
      <c r="G82">
        <f t="shared" si="9"/>
        <v>-2.3629274391065213E-4</v>
      </c>
      <c r="H82">
        <f t="shared" si="10"/>
        <v>30.601895422390395</v>
      </c>
      <c r="I82" t="s">
        <v>3888</v>
      </c>
      <c r="J82" t="s">
        <v>5829</v>
      </c>
      <c r="K82" t="s">
        <v>4</v>
      </c>
      <c r="L82" t="s">
        <v>5</v>
      </c>
      <c r="M82" t="s">
        <v>6</v>
      </c>
      <c r="N82" t="s">
        <v>7</v>
      </c>
      <c r="O82" t="s">
        <v>8</v>
      </c>
      <c r="P82" t="s">
        <v>35</v>
      </c>
      <c r="Q82" t="s">
        <v>36</v>
      </c>
      <c r="R82" t="s">
        <v>281</v>
      </c>
      <c r="S82" t="s">
        <v>12</v>
      </c>
    </row>
    <row r="83" spans="1:22">
      <c r="A83">
        <f t="shared" si="11"/>
        <v>55.758942219504732</v>
      </c>
      <c r="B83">
        <v>0.105241</v>
      </c>
      <c r="C83">
        <v>54</v>
      </c>
      <c r="D83">
        <f t="shared" si="6"/>
        <v>3.375</v>
      </c>
      <c r="E83">
        <f t="shared" si="7"/>
        <v>-1.2759808171175216E-2</v>
      </c>
      <c r="F83">
        <f t="shared" si="8"/>
        <v>4.2584000416470351E-6</v>
      </c>
      <c r="G83">
        <f t="shared" si="9"/>
        <v>-2.3629274391065213E-4</v>
      </c>
      <c r="H83">
        <f t="shared" si="10"/>
        <v>30.601895422390395</v>
      </c>
      <c r="I83" t="s">
        <v>3889</v>
      </c>
      <c r="J83" t="s">
        <v>5830</v>
      </c>
      <c r="K83" t="s">
        <v>4</v>
      </c>
      <c r="L83" t="s">
        <v>5</v>
      </c>
      <c r="M83" t="s">
        <v>13</v>
      </c>
      <c r="N83" t="s">
        <v>84</v>
      </c>
      <c r="O83" t="s">
        <v>85</v>
      </c>
      <c r="P83" t="s">
        <v>86</v>
      </c>
      <c r="Q83" t="s">
        <v>202</v>
      </c>
      <c r="R83" t="s">
        <v>12</v>
      </c>
    </row>
    <row r="84" spans="1:22">
      <c r="A84">
        <f t="shared" si="11"/>
        <v>55.961479669825735</v>
      </c>
      <c r="B84">
        <v>0.10329199999999999</v>
      </c>
      <c r="C84">
        <v>53</v>
      </c>
      <c r="D84">
        <f t="shared" si="6"/>
        <v>3.3125</v>
      </c>
      <c r="E84">
        <f t="shared" si="7"/>
        <v>-1.2561373996877987E-2</v>
      </c>
      <c r="F84">
        <f t="shared" si="8"/>
        <v>4.1021418782532651E-6</v>
      </c>
      <c r="G84">
        <f t="shared" si="9"/>
        <v>-2.3700705654486771E-4</v>
      </c>
      <c r="H84">
        <f t="shared" si="10"/>
        <v>30.809050764475479</v>
      </c>
      <c r="I84" t="s">
        <v>3890</v>
      </c>
      <c r="J84" t="s">
        <v>5831</v>
      </c>
      <c r="K84" t="s">
        <v>4</v>
      </c>
      <c r="L84" t="s">
        <v>5</v>
      </c>
      <c r="M84" t="s">
        <v>778</v>
      </c>
      <c r="N84" t="s">
        <v>2456</v>
      </c>
      <c r="O84" t="s">
        <v>2779</v>
      </c>
      <c r="P84" t="s">
        <v>2780</v>
      </c>
      <c r="Q84" t="s">
        <v>2781</v>
      </c>
      <c r="R84" t="s">
        <v>12</v>
      </c>
    </row>
    <row r="85" spans="1:22">
      <c r="A85">
        <f t="shared" si="11"/>
        <v>56.152552736166307</v>
      </c>
      <c r="B85">
        <v>9.7445000000000004E-2</v>
      </c>
      <c r="C85">
        <v>50</v>
      </c>
      <c r="D85">
        <f t="shared" si="6"/>
        <v>3.125</v>
      </c>
      <c r="E85">
        <f t="shared" si="7"/>
        <v>-1.1961689016719033E-2</v>
      </c>
      <c r="F85">
        <f t="shared" si="8"/>
        <v>3.6508916680787342E-6</v>
      </c>
      <c r="G85">
        <f t="shared" si="9"/>
        <v>-2.3923378033438068E-4</v>
      </c>
      <c r="H85">
        <f t="shared" si="10"/>
        <v>31.459299682485959</v>
      </c>
      <c r="I85" t="s">
        <v>3891</v>
      </c>
      <c r="J85" t="s">
        <v>5832</v>
      </c>
      <c r="K85" t="s">
        <v>4</v>
      </c>
      <c r="L85" t="s">
        <v>5</v>
      </c>
      <c r="M85" t="s">
        <v>6</v>
      </c>
      <c r="N85" t="s">
        <v>7</v>
      </c>
      <c r="O85" t="s">
        <v>8</v>
      </c>
      <c r="P85" t="s">
        <v>35</v>
      </c>
      <c r="Q85" t="s">
        <v>36</v>
      </c>
      <c r="R85" t="s">
        <v>501</v>
      </c>
      <c r="S85" t="s">
        <v>12</v>
      </c>
    </row>
    <row r="86" spans="1:22">
      <c r="A86">
        <f t="shared" si="11"/>
        <v>56.339804341180063</v>
      </c>
      <c r="B86">
        <v>9.5495999999999998E-2</v>
      </c>
      <c r="C86">
        <v>49</v>
      </c>
      <c r="D86">
        <f t="shared" si="6"/>
        <v>3.0625</v>
      </c>
      <c r="E86">
        <f t="shared" si="7"/>
        <v>-1.1760285130092939E-2</v>
      </c>
      <c r="F86">
        <f t="shared" si="8"/>
        <v>3.5063163580228161E-6</v>
      </c>
      <c r="G86">
        <f t="shared" si="9"/>
        <v>-2.4000581898148856E-4</v>
      </c>
      <c r="H86">
        <f t="shared" si="10"/>
        <v>31.686336106836336</v>
      </c>
      <c r="I86" t="s">
        <v>3892</v>
      </c>
      <c r="J86" t="s">
        <v>5833</v>
      </c>
      <c r="K86" t="s">
        <v>4</v>
      </c>
      <c r="L86" t="s">
        <v>5</v>
      </c>
      <c r="M86" t="s">
        <v>6</v>
      </c>
      <c r="N86" t="s">
        <v>28</v>
      </c>
      <c r="O86" t="s">
        <v>28</v>
      </c>
      <c r="P86" t="s">
        <v>64</v>
      </c>
      <c r="Q86" t="s">
        <v>65</v>
      </c>
      <c r="R86" t="s">
        <v>66</v>
      </c>
      <c r="S86" t="s">
        <v>12</v>
      </c>
    </row>
    <row r="87" spans="1:22">
      <c r="A87">
        <f t="shared" si="11"/>
        <v>56.527055946193819</v>
      </c>
      <c r="B87">
        <v>9.5495999999999998E-2</v>
      </c>
      <c r="C87">
        <v>49</v>
      </c>
      <c r="D87">
        <f t="shared" si="6"/>
        <v>3.0625</v>
      </c>
      <c r="E87">
        <f t="shared" si="7"/>
        <v>-1.1760285130092939E-2</v>
      </c>
      <c r="F87">
        <f t="shared" si="8"/>
        <v>3.5063163580228161E-6</v>
      </c>
      <c r="G87">
        <f t="shared" si="9"/>
        <v>-2.4000581898148856E-4</v>
      </c>
      <c r="H87">
        <f t="shared" si="10"/>
        <v>31.686336106836336</v>
      </c>
      <c r="I87" t="s">
        <v>3893</v>
      </c>
      <c r="J87" t="s">
        <v>5834</v>
      </c>
      <c r="K87" t="s">
        <v>4</v>
      </c>
      <c r="L87" t="s">
        <v>242</v>
      </c>
      <c r="M87" t="s">
        <v>266</v>
      </c>
      <c r="N87" t="s">
        <v>860</v>
      </c>
      <c r="O87" t="s">
        <v>1140</v>
      </c>
      <c r="P87" t="s">
        <v>2536</v>
      </c>
      <c r="Q87" t="s">
        <v>2537</v>
      </c>
      <c r="R87" t="s">
        <v>2538</v>
      </c>
      <c r="S87" t="s">
        <v>2539</v>
      </c>
      <c r="T87" t="s">
        <v>2540</v>
      </c>
      <c r="U87" t="s">
        <v>2541</v>
      </c>
      <c r="V87" t="s">
        <v>12</v>
      </c>
    </row>
    <row r="88" spans="1:22">
      <c r="A88">
        <f t="shared" si="11"/>
        <v>56.710486089880767</v>
      </c>
      <c r="B88">
        <v>9.3547000000000005E-2</v>
      </c>
      <c r="C88">
        <v>48</v>
      </c>
      <c r="D88">
        <f t="shared" si="6"/>
        <v>3</v>
      </c>
      <c r="E88">
        <f t="shared" si="7"/>
        <v>-1.1558101299254653E-2</v>
      </c>
      <c r="F88">
        <f t="shared" si="8"/>
        <v>3.364661761301361E-6</v>
      </c>
      <c r="G88">
        <f t="shared" si="9"/>
        <v>-2.4079377706780531E-4</v>
      </c>
      <c r="H88">
        <f t="shared" si="10"/>
        <v>31.918895743363997</v>
      </c>
      <c r="I88" t="s">
        <v>3894</v>
      </c>
      <c r="J88" t="s">
        <v>5835</v>
      </c>
      <c r="K88" t="s">
        <v>4</v>
      </c>
      <c r="L88" t="s">
        <v>5</v>
      </c>
      <c r="M88" t="s">
        <v>6</v>
      </c>
      <c r="N88" t="s">
        <v>7</v>
      </c>
      <c r="O88" t="s">
        <v>8</v>
      </c>
      <c r="P88" t="s">
        <v>35</v>
      </c>
      <c r="Q88" t="s">
        <v>411</v>
      </c>
      <c r="R88" t="s">
        <v>412</v>
      </c>
      <c r="S88" t="s">
        <v>12</v>
      </c>
    </row>
    <row r="89" spans="1:22">
      <c r="A89">
        <f t="shared" si="11"/>
        <v>56.893916233567715</v>
      </c>
      <c r="B89">
        <v>9.3547000000000005E-2</v>
      </c>
      <c r="C89">
        <v>48</v>
      </c>
      <c r="D89">
        <f t="shared" si="6"/>
        <v>3</v>
      </c>
      <c r="E89">
        <f t="shared" si="7"/>
        <v>-1.1558101299254653E-2</v>
      </c>
      <c r="F89">
        <f t="shared" si="8"/>
        <v>3.364661761301361E-6</v>
      </c>
      <c r="G89">
        <f t="shared" si="9"/>
        <v>-2.4079377706780531E-4</v>
      </c>
      <c r="H89">
        <f t="shared" si="10"/>
        <v>31.918895743363997</v>
      </c>
      <c r="I89" t="s">
        <v>3895</v>
      </c>
      <c r="J89" t="s">
        <v>5836</v>
      </c>
      <c r="K89" t="s">
        <v>4</v>
      </c>
      <c r="L89" t="s">
        <v>5</v>
      </c>
      <c r="M89" t="s">
        <v>6</v>
      </c>
      <c r="N89" t="s">
        <v>28</v>
      </c>
      <c r="O89" t="s">
        <v>28</v>
      </c>
      <c r="P89" t="s">
        <v>216</v>
      </c>
      <c r="Q89" t="s">
        <v>223</v>
      </c>
      <c r="R89" t="s">
        <v>224</v>
      </c>
      <c r="S89" t="s">
        <v>12</v>
      </c>
    </row>
    <row r="90" spans="1:22">
      <c r="A90">
        <f t="shared" si="11"/>
        <v>57.077346377254663</v>
      </c>
      <c r="B90">
        <v>9.3547000000000005E-2</v>
      </c>
      <c r="C90">
        <v>48</v>
      </c>
      <c r="D90">
        <f t="shared" si="6"/>
        <v>3</v>
      </c>
      <c r="E90">
        <f t="shared" si="7"/>
        <v>-1.1558101299254653E-2</v>
      </c>
      <c r="F90">
        <f t="shared" si="8"/>
        <v>3.364661761301361E-6</v>
      </c>
      <c r="G90">
        <f t="shared" si="9"/>
        <v>-2.4079377706780531E-4</v>
      </c>
      <c r="H90">
        <f t="shared" si="10"/>
        <v>31.918895743363997</v>
      </c>
      <c r="I90" t="s">
        <v>3896</v>
      </c>
      <c r="J90" t="s">
        <v>5837</v>
      </c>
      <c r="K90" t="s">
        <v>4</v>
      </c>
      <c r="L90" t="s">
        <v>242</v>
      </c>
      <c r="M90" t="s">
        <v>285</v>
      </c>
      <c r="N90" t="s">
        <v>286</v>
      </c>
      <c r="O90" t="s">
        <v>287</v>
      </c>
      <c r="P90" t="s">
        <v>288</v>
      </c>
      <c r="Q90" t="s">
        <v>289</v>
      </c>
      <c r="R90" t="s">
        <v>12</v>
      </c>
    </row>
    <row r="91" spans="1:22">
      <c r="A91">
        <f t="shared" si="11"/>
        <v>57.260776520941612</v>
      </c>
      <c r="B91">
        <v>9.3547000000000005E-2</v>
      </c>
      <c r="C91">
        <v>48</v>
      </c>
      <c r="D91">
        <f t="shared" si="6"/>
        <v>3</v>
      </c>
      <c r="E91">
        <f t="shared" si="7"/>
        <v>-1.1558101299254653E-2</v>
      </c>
      <c r="F91">
        <f t="shared" si="8"/>
        <v>3.364661761301361E-6</v>
      </c>
      <c r="G91">
        <f t="shared" si="9"/>
        <v>-2.4079377706780531E-4</v>
      </c>
      <c r="H91">
        <f t="shared" si="10"/>
        <v>31.918895743363997</v>
      </c>
      <c r="I91" t="s">
        <v>3897</v>
      </c>
      <c r="J91" t="s">
        <v>5838</v>
      </c>
      <c r="K91" t="s">
        <v>4</v>
      </c>
      <c r="L91" t="s">
        <v>5</v>
      </c>
      <c r="M91" t="s">
        <v>6</v>
      </c>
      <c r="N91" t="s">
        <v>7</v>
      </c>
      <c r="O91" t="s">
        <v>8</v>
      </c>
      <c r="P91" t="s">
        <v>80</v>
      </c>
      <c r="Q91" t="s">
        <v>81</v>
      </c>
      <c r="R91" t="s">
        <v>82</v>
      </c>
      <c r="S91" t="s">
        <v>83</v>
      </c>
      <c r="T91" t="s">
        <v>12</v>
      </c>
    </row>
    <row r="92" spans="1:22">
      <c r="A92">
        <f t="shared" si="11"/>
        <v>57.440385203301744</v>
      </c>
      <c r="B92">
        <v>9.1597999999999999E-2</v>
      </c>
      <c r="C92">
        <v>47</v>
      </c>
      <c r="D92">
        <f t="shared" si="6"/>
        <v>2.9375</v>
      </c>
      <c r="E92">
        <f t="shared" si="7"/>
        <v>-1.1355121273038964E-2</v>
      </c>
      <c r="F92">
        <f t="shared" si="8"/>
        <v>3.2259278779143696E-6</v>
      </c>
      <c r="G92">
        <f t="shared" si="9"/>
        <v>-2.415983249582758E-4</v>
      </c>
      <c r="H92">
        <f t="shared" si="10"/>
        <v>32.157229082536261</v>
      </c>
      <c r="I92" t="s">
        <v>3898</v>
      </c>
      <c r="J92" t="s">
        <v>5839</v>
      </c>
      <c r="K92" t="s">
        <v>4</v>
      </c>
      <c r="L92" t="s">
        <v>5</v>
      </c>
      <c r="M92" t="s">
        <v>13</v>
      </c>
      <c r="N92" t="s">
        <v>205</v>
      </c>
      <c r="O92" t="s">
        <v>206</v>
      </c>
      <c r="P92" t="s">
        <v>207</v>
      </c>
      <c r="Q92" t="s">
        <v>208</v>
      </c>
      <c r="R92" t="s">
        <v>209</v>
      </c>
      <c r="S92" t="s">
        <v>12</v>
      </c>
    </row>
    <row r="93" spans="1:22">
      <c r="A93">
        <f t="shared" si="11"/>
        <v>57.616172424335069</v>
      </c>
      <c r="B93">
        <v>8.9649000000000006E-2</v>
      </c>
      <c r="C93">
        <v>46</v>
      </c>
      <c r="D93">
        <f t="shared" si="6"/>
        <v>2.875</v>
      </c>
      <c r="E93">
        <f t="shared" si="7"/>
        <v>-1.1151328108588342E-2</v>
      </c>
      <c r="F93">
        <f t="shared" si="8"/>
        <v>3.0901147078618407E-6</v>
      </c>
      <c r="G93">
        <f t="shared" si="9"/>
        <v>-2.4242017627365962E-4</v>
      </c>
      <c r="H93">
        <f t="shared" si="10"/>
        <v>32.401603556615193</v>
      </c>
      <c r="I93" t="s">
        <v>3899</v>
      </c>
      <c r="J93" t="s">
        <v>5840</v>
      </c>
      <c r="K93" t="s">
        <v>4</v>
      </c>
      <c r="L93" t="s">
        <v>5</v>
      </c>
      <c r="M93" t="s">
        <v>6</v>
      </c>
      <c r="N93" t="s">
        <v>7</v>
      </c>
      <c r="O93" t="s">
        <v>8</v>
      </c>
      <c r="P93" t="s">
        <v>80</v>
      </c>
      <c r="Q93" t="s">
        <v>210</v>
      </c>
      <c r="R93" t="s">
        <v>211</v>
      </c>
      <c r="S93" t="s">
        <v>212</v>
      </c>
      <c r="T93" t="s">
        <v>12</v>
      </c>
    </row>
    <row r="94" spans="1:22">
      <c r="A94">
        <f t="shared" si="11"/>
        <v>57.791959645368394</v>
      </c>
      <c r="B94">
        <v>8.9649000000000006E-2</v>
      </c>
      <c r="C94">
        <v>46</v>
      </c>
      <c r="D94">
        <f t="shared" si="6"/>
        <v>2.875</v>
      </c>
      <c r="E94">
        <f t="shared" si="7"/>
        <v>-1.1151328108588342E-2</v>
      </c>
      <c r="F94">
        <f t="shared" si="8"/>
        <v>3.0901147078618407E-6</v>
      </c>
      <c r="G94">
        <f t="shared" si="9"/>
        <v>-2.4242017627365962E-4</v>
      </c>
      <c r="H94">
        <f t="shared" si="10"/>
        <v>32.401603556615193</v>
      </c>
      <c r="I94" t="s">
        <v>3900</v>
      </c>
      <c r="J94" t="s">
        <v>5841</v>
      </c>
      <c r="K94" t="s">
        <v>4</v>
      </c>
      <c r="L94" t="s">
        <v>5</v>
      </c>
      <c r="M94" t="s">
        <v>6</v>
      </c>
      <c r="N94" t="s">
        <v>38</v>
      </c>
      <c r="O94" t="s">
        <v>156</v>
      </c>
      <c r="P94" t="s">
        <v>157</v>
      </c>
      <c r="Q94" t="s">
        <v>158</v>
      </c>
      <c r="R94" t="s">
        <v>159</v>
      </c>
      <c r="S94" t="s">
        <v>12</v>
      </c>
    </row>
    <row r="95" spans="1:22">
      <c r="A95">
        <f t="shared" si="11"/>
        <v>57.967746866401718</v>
      </c>
      <c r="B95">
        <v>8.9649000000000006E-2</v>
      </c>
      <c r="C95">
        <v>46</v>
      </c>
      <c r="D95">
        <f t="shared" si="6"/>
        <v>2.875</v>
      </c>
      <c r="E95">
        <f t="shared" si="7"/>
        <v>-1.1151328108588342E-2</v>
      </c>
      <c r="F95">
        <f t="shared" si="8"/>
        <v>3.0901147078618407E-6</v>
      </c>
      <c r="G95">
        <f t="shared" si="9"/>
        <v>-2.4242017627365962E-4</v>
      </c>
      <c r="H95">
        <f t="shared" si="10"/>
        <v>32.401603556615193</v>
      </c>
      <c r="I95" t="s">
        <v>3901</v>
      </c>
      <c r="J95" t="s">
        <v>5842</v>
      </c>
      <c r="K95" t="s">
        <v>4</v>
      </c>
      <c r="L95" t="s">
        <v>5</v>
      </c>
      <c r="M95" t="s">
        <v>13</v>
      </c>
      <c r="N95" t="s">
        <v>58</v>
      </c>
      <c r="O95" t="s">
        <v>225</v>
      </c>
      <c r="P95" t="s">
        <v>226</v>
      </c>
      <c r="Q95" t="s">
        <v>227</v>
      </c>
      <c r="R95" t="s">
        <v>12</v>
      </c>
    </row>
    <row r="96" spans="1:22">
      <c r="A96">
        <f t="shared" si="11"/>
        <v>58.139712626108228</v>
      </c>
      <c r="B96">
        <v>8.77E-2</v>
      </c>
      <c r="C96">
        <v>45</v>
      </c>
      <c r="D96">
        <f t="shared" si="6"/>
        <v>2.8125</v>
      </c>
      <c r="E96">
        <f t="shared" si="7"/>
        <v>-1.094670412622881E-2</v>
      </c>
      <c r="F96">
        <f t="shared" si="8"/>
        <v>2.9572222511437747E-6</v>
      </c>
      <c r="G96">
        <f t="shared" si="9"/>
        <v>-2.4326009169397357E-4</v>
      </c>
      <c r="H96">
        <f t="shared" si="10"/>
        <v>32.652305081254951</v>
      </c>
      <c r="I96" t="s">
        <v>3902</v>
      </c>
      <c r="J96" t="s">
        <v>5843</v>
      </c>
      <c r="K96" t="s">
        <v>4</v>
      </c>
      <c r="L96" t="s">
        <v>5</v>
      </c>
      <c r="M96" t="s">
        <v>13</v>
      </c>
      <c r="N96" t="s">
        <v>58</v>
      </c>
      <c r="O96" t="s">
        <v>188</v>
      </c>
      <c r="P96" t="s">
        <v>189</v>
      </c>
      <c r="Q96" t="s">
        <v>190</v>
      </c>
      <c r="R96" t="s">
        <v>12</v>
      </c>
    </row>
    <row r="97" spans="1:20">
      <c r="A97">
        <f t="shared" si="11"/>
        <v>58.311678385814737</v>
      </c>
      <c r="B97">
        <v>8.77E-2</v>
      </c>
      <c r="C97">
        <v>45</v>
      </c>
      <c r="D97">
        <f t="shared" si="6"/>
        <v>2.8125</v>
      </c>
      <c r="E97">
        <f t="shared" si="7"/>
        <v>-1.094670412622881E-2</v>
      </c>
      <c r="F97">
        <f t="shared" si="8"/>
        <v>2.9572222511437747E-6</v>
      </c>
      <c r="G97">
        <f t="shared" si="9"/>
        <v>-2.4326009169397357E-4</v>
      </c>
      <c r="H97">
        <f t="shared" si="10"/>
        <v>32.652305081254951</v>
      </c>
      <c r="I97" t="s">
        <v>3903</v>
      </c>
      <c r="J97" t="s">
        <v>5844</v>
      </c>
      <c r="K97" t="s">
        <v>4</v>
      </c>
      <c r="L97" t="s">
        <v>5</v>
      </c>
      <c r="M97" t="s">
        <v>413</v>
      </c>
      <c r="N97" t="s">
        <v>414</v>
      </c>
      <c r="O97" t="s">
        <v>415</v>
      </c>
      <c r="P97" t="s">
        <v>416</v>
      </c>
      <c r="Q97" t="s">
        <v>414</v>
      </c>
      <c r="R97" t="s">
        <v>12</v>
      </c>
    </row>
    <row r="98" spans="1:20">
      <c r="A98">
        <f t="shared" si="11"/>
        <v>58.483644145521247</v>
      </c>
      <c r="B98">
        <v>8.77E-2</v>
      </c>
      <c r="C98">
        <v>45</v>
      </c>
      <c r="D98">
        <f t="shared" si="6"/>
        <v>2.8125</v>
      </c>
      <c r="E98">
        <f t="shared" si="7"/>
        <v>-1.094670412622881E-2</v>
      </c>
      <c r="F98">
        <f t="shared" si="8"/>
        <v>2.9572222511437747E-6</v>
      </c>
      <c r="G98">
        <f t="shared" si="9"/>
        <v>-2.4326009169397357E-4</v>
      </c>
      <c r="H98">
        <f t="shared" si="10"/>
        <v>32.652305081254951</v>
      </c>
      <c r="I98" t="s">
        <v>3904</v>
      </c>
      <c r="J98" t="s">
        <v>5845</v>
      </c>
      <c r="K98" t="s">
        <v>4</v>
      </c>
      <c r="L98" t="s">
        <v>5</v>
      </c>
      <c r="M98" t="s">
        <v>6</v>
      </c>
      <c r="N98" t="s">
        <v>28</v>
      </c>
      <c r="O98" t="s">
        <v>28</v>
      </c>
      <c r="P98" t="s">
        <v>216</v>
      </c>
      <c r="Q98" t="s">
        <v>327</v>
      </c>
      <c r="R98" t="s">
        <v>328</v>
      </c>
      <c r="S98" t="s">
        <v>12</v>
      </c>
    </row>
    <row r="99" spans="1:20">
      <c r="A99">
        <f t="shared" si="11"/>
        <v>58.655609905227756</v>
      </c>
      <c r="B99">
        <v>8.77E-2</v>
      </c>
      <c r="C99">
        <v>45</v>
      </c>
      <c r="D99">
        <f t="shared" si="6"/>
        <v>2.8125</v>
      </c>
      <c r="E99">
        <f t="shared" si="7"/>
        <v>-1.094670412622881E-2</v>
      </c>
      <c r="F99">
        <f t="shared" si="8"/>
        <v>2.9572222511437747E-6</v>
      </c>
      <c r="G99">
        <f t="shared" si="9"/>
        <v>-2.4326009169397357E-4</v>
      </c>
      <c r="H99">
        <f t="shared" si="10"/>
        <v>32.652305081254951</v>
      </c>
      <c r="I99" t="s">
        <v>3905</v>
      </c>
      <c r="J99" t="s">
        <v>5846</v>
      </c>
      <c r="K99" t="s">
        <v>4</v>
      </c>
      <c r="L99" t="s">
        <v>5</v>
      </c>
      <c r="M99" t="s">
        <v>13</v>
      </c>
      <c r="N99" t="s">
        <v>84</v>
      </c>
      <c r="O99" t="s">
        <v>85</v>
      </c>
      <c r="P99" t="s">
        <v>150</v>
      </c>
      <c r="Q99" t="s">
        <v>151</v>
      </c>
      <c r="R99" t="s">
        <v>12</v>
      </c>
    </row>
    <row r="100" spans="1:20">
      <c r="A100">
        <f t="shared" si="11"/>
        <v>58.827575664934265</v>
      </c>
      <c r="B100">
        <v>8.77E-2</v>
      </c>
      <c r="C100">
        <v>45</v>
      </c>
      <c r="D100">
        <f t="shared" si="6"/>
        <v>2.8125</v>
      </c>
      <c r="E100">
        <f t="shared" si="7"/>
        <v>-1.094670412622881E-2</v>
      </c>
      <c r="F100">
        <f t="shared" si="8"/>
        <v>2.9572222511437747E-6</v>
      </c>
      <c r="G100">
        <f t="shared" si="9"/>
        <v>-2.4326009169397357E-4</v>
      </c>
      <c r="H100">
        <f t="shared" si="10"/>
        <v>32.652305081254951</v>
      </c>
      <c r="I100" t="s">
        <v>3906</v>
      </c>
      <c r="J100" t="s">
        <v>5847</v>
      </c>
      <c r="K100" t="s">
        <v>4</v>
      </c>
      <c r="L100" t="s">
        <v>5</v>
      </c>
      <c r="M100" t="s">
        <v>13</v>
      </c>
      <c r="N100" t="s">
        <v>14</v>
      </c>
      <c r="O100" t="s">
        <v>153</v>
      </c>
      <c r="P100" t="s">
        <v>154</v>
      </c>
      <c r="Q100" t="s">
        <v>446</v>
      </c>
      <c r="R100" t="s">
        <v>12</v>
      </c>
    </row>
    <row r="101" spans="1:20">
      <c r="A101">
        <f t="shared" si="11"/>
        <v>58.995719963313967</v>
      </c>
      <c r="B101">
        <v>8.5751999999999995E-2</v>
      </c>
      <c r="C101">
        <v>44</v>
      </c>
      <c r="D101">
        <f t="shared" si="6"/>
        <v>2.75</v>
      </c>
      <c r="E101">
        <f t="shared" si="7"/>
        <v>-1.0741230860333162E-2</v>
      </c>
      <c r="F101">
        <f t="shared" si="8"/>
        <v>2.8272505077601716E-6</v>
      </c>
      <c r="G101">
        <f t="shared" si="9"/>
        <v>-2.4411888318939004E-4</v>
      </c>
      <c r="H101">
        <f t="shared" si="10"/>
        <v>32.909639775074986</v>
      </c>
      <c r="I101" t="s">
        <v>3907</v>
      </c>
      <c r="J101" t="s">
        <v>5848</v>
      </c>
      <c r="K101" t="s">
        <v>4</v>
      </c>
      <c r="L101" t="s">
        <v>5</v>
      </c>
      <c r="M101" t="s">
        <v>13</v>
      </c>
      <c r="N101" t="s">
        <v>84</v>
      </c>
      <c r="O101" t="s">
        <v>85</v>
      </c>
      <c r="P101" t="s">
        <v>147</v>
      </c>
      <c r="Q101" t="s">
        <v>148</v>
      </c>
      <c r="R101" t="s">
        <v>12</v>
      </c>
    </row>
    <row r="102" spans="1:20">
      <c r="A102">
        <f t="shared" si="11"/>
        <v>59.163864261693668</v>
      </c>
      <c r="B102">
        <v>8.5751999999999995E-2</v>
      </c>
      <c r="C102">
        <v>44</v>
      </c>
      <c r="D102">
        <f t="shared" si="6"/>
        <v>2.75</v>
      </c>
      <c r="E102">
        <f t="shared" si="7"/>
        <v>-1.0741230860333162E-2</v>
      </c>
      <c r="F102">
        <f t="shared" si="8"/>
        <v>2.8272505077601716E-6</v>
      </c>
      <c r="G102">
        <f t="shared" si="9"/>
        <v>-2.4411888318939004E-4</v>
      </c>
      <c r="H102">
        <f t="shared" si="10"/>
        <v>32.909639775074986</v>
      </c>
      <c r="I102" t="s">
        <v>3908</v>
      </c>
      <c r="J102" t="s">
        <v>5849</v>
      </c>
      <c r="K102" t="s">
        <v>4</v>
      </c>
      <c r="L102" t="s">
        <v>5</v>
      </c>
      <c r="M102" t="s">
        <v>6</v>
      </c>
      <c r="N102" t="s">
        <v>794</v>
      </c>
      <c r="O102" t="s">
        <v>795</v>
      </c>
      <c r="P102" t="s">
        <v>796</v>
      </c>
      <c r="Q102" t="s">
        <v>1871</v>
      </c>
      <c r="R102" t="s">
        <v>1872</v>
      </c>
      <c r="S102" t="s">
        <v>1873</v>
      </c>
      <c r="T102" t="s">
        <v>12</v>
      </c>
    </row>
    <row r="103" spans="1:20">
      <c r="A103">
        <f t="shared" si="11"/>
        <v>59.328187098746554</v>
      </c>
      <c r="B103">
        <v>8.3803000000000002E-2</v>
      </c>
      <c r="C103">
        <v>43</v>
      </c>
      <c r="D103">
        <f t="shared" si="6"/>
        <v>2.6875</v>
      </c>
      <c r="E103">
        <f t="shared" si="7"/>
        <v>-1.0534889005715389E-2</v>
      </c>
      <c r="F103">
        <f t="shared" si="8"/>
        <v>2.7001994777110318E-6</v>
      </c>
      <c r="G103">
        <f t="shared" si="9"/>
        <v>-2.4499741873756719E-4</v>
      </c>
      <c r="H103">
        <f t="shared" si="10"/>
        <v>33.173935882313828</v>
      </c>
      <c r="I103" t="s">
        <v>3909</v>
      </c>
      <c r="J103" t="s">
        <v>5850</v>
      </c>
      <c r="K103" t="s">
        <v>4</v>
      </c>
      <c r="L103" t="s">
        <v>5</v>
      </c>
      <c r="M103" t="s">
        <v>13</v>
      </c>
      <c r="N103" t="s">
        <v>14</v>
      </c>
      <c r="O103" t="s">
        <v>69</v>
      </c>
      <c r="P103" t="s">
        <v>70</v>
      </c>
      <c r="Q103" t="s">
        <v>95</v>
      </c>
      <c r="R103" t="s">
        <v>12</v>
      </c>
    </row>
    <row r="104" spans="1:20">
      <c r="A104">
        <f t="shared" si="11"/>
        <v>59.49250993579944</v>
      </c>
      <c r="B104">
        <v>8.3803000000000002E-2</v>
      </c>
      <c r="C104">
        <v>43</v>
      </c>
      <c r="D104">
        <f t="shared" si="6"/>
        <v>2.6875</v>
      </c>
      <c r="E104">
        <f t="shared" si="7"/>
        <v>-1.0534889005715389E-2</v>
      </c>
      <c r="F104">
        <f t="shared" si="8"/>
        <v>2.7001994777110318E-6</v>
      </c>
      <c r="G104">
        <f t="shared" si="9"/>
        <v>-2.4499741873756719E-4</v>
      </c>
      <c r="H104">
        <f t="shared" si="10"/>
        <v>33.173935882313828</v>
      </c>
      <c r="I104" t="s">
        <v>3910</v>
      </c>
      <c r="J104" t="s">
        <v>5851</v>
      </c>
      <c r="K104" t="s">
        <v>4</v>
      </c>
      <c r="L104" t="s">
        <v>5</v>
      </c>
      <c r="M104" t="s">
        <v>6</v>
      </c>
      <c r="N104" t="s">
        <v>794</v>
      </c>
      <c r="O104" t="s">
        <v>795</v>
      </c>
      <c r="P104" t="s">
        <v>796</v>
      </c>
      <c r="Q104" t="s">
        <v>797</v>
      </c>
      <c r="R104" t="s">
        <v>1054</v>
      </c>
      <c r="S104" t="s">
        <v>1055</v>
      </c>
      <c r="T104" t="s">
        <v>12</v>
      </c>
    </row>
    <row r="105" spans="1:20">
      <c r="A105">
        <f t="shared" si="11"/>
        <v>59.656832772852326</v>
      </c>
      <c r="B105">
        <v>8.3803000000000002E-2</v>
      </c>
      <c r="C105">
        <v>43</v>
      </c>
      <c r="D105">
        <f t="shared" si="6"/>
        <v>2.6875</v>
      </c>
      <c r="E105">
        <f t="shared" si="7"/>
        <v>-1.0534889005715389E-2</v>
      </c>
      <c r="F105">
        <f t="shared" si="8"/>
        <v>2.7001994777110318E-6</v>
      </c>
      <c r="G105">
        <f t="shared" si="9"/>
        <v>-2.4499741873756719E-4</v>
      </c>
      <c r="H105">
        <f t="shared" si="10"/>
        <v>33.173935882313828</v>
      </c>
      <c r="I105" t="s">
        <v>3911</v>
      </c>
      <c r="J105" t="s">
        <v>5852</v>
      </c>
      <c r="K105" t="s">
        <v>4</v>
      </c>
      <c r="L105" t="s">
        <v>5</v>
      </c>
      <c r="M105" t="s">
        <v>6</v>
      </c>
      <c r="N105" t="s">
        <v>7</v>
      </c>
      <c r="O105" t="s">
        <v>8</v>
      </c>
      <c r="P105" t="s">
        <v>35</v>
      </c>
      <c r="Q105" t="s">
        <v>933</v>
      </c>
      <c r="R105" t="s">
        <v>934</v>
      </c>
      <c r="S105" t="s">
        <v>12</v>
      </c>
    </row>
    <row r="106" spans="1:20">
      <c r="A106">
        <f t="shared" si="11"/>
        <v>59.817334148578404</v>
      </c>
      <c r="B106">
        <v>8.1853999999999996E-2</v>
      </c>
      <c r="C106">
        <v>42</v>
      </c>
      <c r="D106">
        <f t="shared" si="6"/>
        <v>2.625</v>
      </c>
      <c r="E106">
        <f t="shared" si="7"/>
        <v>-1.0327658359036372E-2</v>
      </c>
      <c r="F106">
        <f t="shared" si="8"/>
        <v>2.5760691609963553E-6</v>
      </c>
      <c r="G106">
        <f t="shared" si="9"/>
        <v>-2.4589662759610411E-4</v>
      </c>
      <c r="H106">
        <f t="shared" si="10"/>
        <v>33.445545927882712</v>
      </c>
      <c r="I106" t="s">
        <v>3912</v>
      </c>
      <c r="J106" t="s">
        <v>5853</v>
      </c>
      <c r="K106" t="s">
        <v>4</v>
      </c>
      <c r="L106" t="s">
        <v>5</v>
      </c>
      <c r="M106" t="s">
        <v>6</v>
      </c>
      <c r="N106" t="s">
        <v>794</v>
      </c>
      <c r="O106" t="s">
        <v>795</v>
      </c>
      <c r="P106" t="s">
        <v>2830</v>
      </c>
      <c r="Q106" t="s">
        <v>2831</v>
      </c>
      <c r="R106" t="s">
        <v>2832</v>
      </c>
      <c r="S106" t="s">
        <v>12</v>
      </c>
    </row>
    <row r="107" spans="1:20">
      <c r="A107">
        <f t="shared" si="11"/>
        <v>59.977835524304481</v>
      </c>
      <c r="B107">
        <v>8.1853999999999996E-2</v>
      </c>
      <c r="C107">
        <v>42</v>
      </c>
      <c r="D107">
        <f t="shared" si="6"/>
        <v>2.625</v>
      </c>
      <c r="E107">
        <f t="shared" si="7"/>
        <v>-1.0327658359036372E-2</v>
      </c>
      <c r="F107">
        <f t="shared" si="8"/>
        <v>2.5760691609963553E-6</v>
      </c>
      <c r="G107">
        <f t="shared" si="9"/>
        <v>-2.4589662759610411E-4</v>
      </c>
      <c r="H107">
        <f t="shared" si="10"/>
        <v>33.445545927882712</v>
      </c>
      <c r="I107" t="s">
        <v>3913</v>
      </c>
      <c r="J107" t="s">
        <v>5854</v>
      </c>
      <c r="K107" t="s">
        <v>4</v>
      </c>
      <c r="L107" t="s">
        <v>5</v>
      </c>
      <c r="M107" t="s">
        <v>13</v>
      </c>
      <c r="N107" t="s">
        <v>14</v>
      </c>
      <c r="O107" t="s">
        <v>153</v>
      </c>
      <c r="P107" t="s">
        <v>154</v>
      </c>
      <c r="Q107" t="s">
        <v>155</v>
      </c>
      <c r="R107" t="s">
        <v>12</v>
      </c>
    </row>
    <row r="108" spans="1:20">
      <c r="A108">
        <f t="shared" si="11"/>
        <v>60.138336900030559</v>
      </c>
      <c r="B108">
        <v>8.1853999999999996E-2</v>
      </c>
      <c r="C108">
        <v>42</v>
      </c>
      <c r="D108">
        <f t="shared" si="6"/>
        <v>2.625</v>
      </c>
      <c r="E108">
        <f t="shared" si="7"/>
        <v>-1.0327658359036372E-2</v>
      </c>
      <c r="F108">
        <f t="shared" si="8"/>
        <v>2.5760691609963553E-6</v>
      </c>
      <c r="G108">
        <f t="shared" si="9"/>
        <v>-2.4589662759610411E-4</v>
      </c>
      <c r="H108">
        <f t="shared" si="10"/>
        <v>33.445545927882712</v>
      </c>
      <c r="I108" t="s">
        <v>3914</v>
      </c>
      <c r="J108" t="s">
        <v>5855</v>
      </c>
      <c r="K108" t="s">
        <v>4</v>
      </c>
      <c r="L108" t="s">
        <v>5</v>
      </c>
      <c r="M108" t="s">
        <v>13</v>
      </c>
      <c r="N108" t="s">
        <v>58</v>
      </c>
      <c r="O108" t="s">
        <v>276</v>
      </c>
      <c r="P108" t="s">
        <v>277</v>
      </c>
      <c r="Q108" t="s">
        <v>278</v>
      </c>
      <c r="R108" t="s">
        <v>12</v>
      </c>
    </row>
    <row r="109" spans="1:20">
      <c r="A109">
        <f t="shared" si="11"/>
        <v>60.298838275756637</v>
      </c>
      <c r="B109">
        <v>8.1853999999999996E-2</v>
      </c>
      <c r="C109">
        <v>42</v>
      </c>
      <c r="D109">
        <f t="shared" si="6"/>
        <v>2.625</v>
      </c>
      <c r="E109">
        <f t="shared" si="7"/>
        <v>-1.0327658359036372E-2</v>
      </c>
      <c r="F109">
        <f t="shared" si="8"/>
        <v>2.5760691609963553E-6</v>
      </c>
      <c r="G109">
        <f t="shared" si="9"/>
        <v>-2.4589662759610411E-4</v>
      </c>
      <c r="H109">
        <f t="shared" si="10"/>
        <v>33.445545927882712</v>
      </c>
      <c r="I109" t="s">
        <v>3915</v>
      </c>
      <c r="J109" t="s">
        <v>5856</v>
      </c>
      <c r="K109" t="s">
        <v>4</v>
      </c>
      <c r="L109" t="s">
        <v>5</v>
      </c>
      <c r="M109" t="s">
        <v>6</v>
      </c>
      <c r="N109" t="s">
        <v>7</v>
      </c>
      <c r="O109" t="s">
        <v>8</v>
      </c>
      <c r="P109" t="s">
        <v>35</v>
      </c>
      <c r="Q109" t="s">
        <v>126</v>
      </c>
      <c r="R109" t="s">
        <v>449</v>
      </c>
      <c r="S109" t="s">
        <v>12</v>
      </c>
    </row>
    <row r="110" spans="1:20">
      <c r="A110">
        <f t="shared" si="11"/>
        <v>60.455518190155907</v>
      </c>
      <c r="B110">
        <v>7.9905000000000004E-2</v>
      </c>
      <c r="C110">
        <v>41</v>
      </c>
      <c r="D110">
        <f t="shared" si="6"/>
        <v>2.5625</v>
      </c>
      <c r="E110">
        <f t="shared" si="7"/>
        <v>-1.0119517754626658E-2</v>
      </c>
      <c r="F110">
        <f t="shared" si="8"/>
        <v>2.4548595576161412E-6</v>
      </c>
      <c r="G110">
        <f t="shared" si="9"/>
        <v>-2.4681750621040631E-4</v>
      </c>
      <c r="H110">
        <f t="shared" si="10"/>
        <v>33.72484913917971</v>
      </c>
      <c r="I110" t="s">
        <v>3916</v>
      </c>
      <c r="J110" t="s">
        <v>5857</v>
      </c>
      <c r="K110" t="s">
        <v>4</v>
      </c>
      <c r="L110" t="s">
        <v>5</v>
      </c>
      <c r="M110" t="s">
        <v>21</v>
      </c>
      <c r="N110" t="s">
        <v>22</v>
      </c>
      <c r="O110" t="s">
        <v>23</v>
      </c>
      <c r="P110" t="s">
        <v>99</v>
      </c>
      <c r="Q110" t="s">
        <v>100</v>
      </c>
      <c r="R110" t="s">
        <v>112</v>
      </c>
      <c r="S110" t="s">
        <v>123</v>
      </c>
      <c r="T110" t="s">
        <v>12</v>
      </c>
    </row>
    <row r="111" spans="1:20">
      <c r="A111">
        <f t="shared" si="11"/>
        <v>60.608376643228361</v>
      </c>
      <c r="B111">
        <v>7.7955999999999998E-2</v>
      </c>
      <c r="C111">
        <v>40</v>
      </c>
      <c r="D111">
        <f t="shared" si="6"/>
        <v>2.5</v>
      </c>
      <c r="E111">
        <f t="shared" si="7"/>
        <v>-9.9104449940450676E-3</v>
      </c>
      <c r="F111">
        <f t="shared" si="8"/>
        <v>2.3365706675703901E-6</v>
      </c>
      <c r="G111">
        <f t="shared" si="9"/>
        <v>-2.4776112485112666E-4</v>
      </c>
      <c r="H111">
        <f t="shared" si="10"/>
        <v>34.01225417507812</v>
      </c>
      <c r="I111" t="s">
        <v>3917</v>
      </c>
      <c r="J111" t="s">
        <v>5858</v>
      </c>
      <c r="K111" t="s">
        <v>4</v>
      </c>
      <c r="L111" t="s">
        <v>5</v>
      </c>
      <c r="M111" t="s">
        <v>21</v>
      </c>
      <c r="N111" t="s">
        <v>22</v>
      </c>
      <c r="O111" t="s">
        <v>23</v>
      </c>
      <c r="P111" t="s">
        <v>24</v>
      </c>
      <c r="Q111" t="s">
        <v>25</v>
      </c>
      <c r="R111" t="s">
        <v>26</v>
      </c>
      <c r="S111" t="s">
        <v>33</v>
      </c>
      <c r="T111" t="s">
        <v>12</v>
      </c>
    </row>
    <row r="112" spans="1:20">
      <c r="A112">
        <f t="shared" si="11"/>
        <v>60.757413634974007</v>
      </c>
      <c r="B112">
        <v>7.6007000000000005E-2</v>
      </c>
      <c r="C112">
        <v>39</v>
      </c>
      <c r="D112">
        <f t="shared" si="6"/>
        <v>2.4375</v>
      </c>
      <c r="E112">
        <f t="shared" si="7"/>
        <v>-9.7004167685896658E-3</v>
      </c>
      <c r="F112">
        <f t="shared" si="8"/>
        <v>2.2212024908591018E-6</v>
      </c>
      <c r="G112">
        <f t="shared" si="9"/>
        <v>-2.4872863509204268E-4</v>
      </c>
      <c r="H112">
        <f t="shared" si="10"/>
        <v>34.308202209803667</v>
      </c>
      <c r="I112" t="s">
        <v>3918</v>
      </c>
      <c r="J112" t="s">
        <v>5859</v>
      </c>
      <c r="K112" t="s">
        <v>4</v>
      </c>
      <c r="L112" t="s">
        <v>5</v>
      </c>
      <c r="M112" t="s">
        <v>6</v>
      </c>
      <c r="N112" t="s">
        <v>38</v>
      </c>
      <c r="O112" t="s">
        <v>39</v>
      </c>
      <c r="P112" t="s">
        <v>213</v>
      </c>
      <c r="Q112" t="s">
        <v>214</v>
      </c>
      <c r="R112" t="s">
        <v>215</v>
      </c>
      <c r="S112" t="s">
        <v>12</v>
      </c>
    </row>
    <row r="113" spans="1:22">
      <c r="A113">
        <f t="shared" si="11"/>
        <v>60.902629165392838</v>
      </c>
      <c r="B113">
        <v>7.4057999999999999E-2</v>
      </c>
      <c r="C113">
        <v>38</v>
      </c>
      <c r="D113">
        <f t="shared" si="6"/>
        <v>2.375</v>
      </c>
      <c r="E113">
        <f t="shared" si="7"/>
        <v>-9.4894085738569892E-3</v>
      </c>
      <c r="F113">
        <f t="shared" si="8"/>
        <v>2.1087550274822769E-6</v>
      </c>
      <c r="G113">
        <f t="shared" si="9"/>
        <v>-2.4972127825939448E-4</v>
      </c>
      <c r="H113">
        <f t="shared" si="10"/>
        <v>34.613170428257831</v>
      </c>
      <c r="I113" t="s">
        <v>3919</v>
      </c>
      <c r="J113" t="s">
        <v>5860</v>
      </c>
      <c r="K113" t="s">
        <v>4</v>
      </c>
      <c r="L113" t="s">
        <v>5</v>
      </c>
      <c r="M113" t="s">
        <v>6</v>
      </c>
      <c r="N113" t="s">
        <v>7</v>
      </c>
      <c r="O113" t="s">
        <v>8</v>
      </c>
      <c r="P113" t="s">
        <v>177</v>
      </c>
      <c r="Q113" t="s">
        <v>178</v>
      </c>
      <c r="R113" t="s">
        <v>730</v>
      </c>
      <c r="S113" t="s">
        <v>12</v>
      </c>
    </row>
    <row r="114" spans="1:22">
      <c r="A114">
        <f t="shared" si="11"/>
        <v>61.047844695811669</v>
      </c>
      <c r="B114">
        <v>7.4057999999999999E-2</v>
      </c>
      <c r="C114">
        <v>38</v>
      </c>
      <c r="D114">
        <f t="shared" si="6"/>
        <v>2.375</v>
      </c>
      <c r="E114">
        <f t="shared" si="7"/>
        <v>-9.4894085738569892E-3</v>
      </c>
      <c r="F114">
        <f t="shared" si="8"/>
        <v>2.1087550274822769E-6</v>
      </c>
      <c r="G114">
        <f t="shared" si="9"/>
        <v>-2.4972127825939448E-4</v>
      </c>
      <c r="H114">
        <f t="shared" si="10"/>
        <v>34.613170428257831</v>
      </c>
      <c r="I114" t="s">
        <v>3920</v>
      </c>
      <c r="J114" t="s">
        <v>5861</v>
      </c>
      <c r="K114" t="s">
        <v>4</v>
      </c>
      <c r="L114" t="s">
        <v>5</v>
      </c>
      <c r="M114" t="s">
        <v>21</v>
      </c>
      <c r="N114" t="s">
        <v>22</v>
      </c>
      <c r="O114" t="s">
        <v>23</v>
      </c>
      <c r="P114" t="s">
        <v>99</v>
      </c>
      <c r="Q114" t="s">
        <v>100</v>
      </c>
      <c r="R114" t="s">
        <v>101</v>
      </c>
      <c r="S114" t="s">
        <v>108</v>
      </c>
      <c r="T114" t="s">
        <v>12</v>
      </c>
    </row>
    <row r="115" spans="1:22">
      <c r="A115">
        <f t="shared" si="11"/>
        <v>61.1930602262305</v>
      </c>
      <c r="B115">
        <v>7.4057999999999999E-2</v>
      </c>
      <c r="C115">
        <v>38</v>
      </c>
      <c r="D115">
        <f t="shared" si="6"/>
        <v>2.375</v>
      </c>
      <c r="E115">
        <f t="shared" si="7"/>
        <v>-9.4894085738569892E-3</v>
      </c>
      <c r="F115">
        <f t="shared" si="8"/>
        <v>2.1087550274822769E-6</v>
      </c>
      <c r="G115">
        <f t="shared" si="9"/>
        <v>-2.4972127825939448E-4</v>
      </c>
      <c r="H115">
        <f t="shared" si="10"/>
        <v>34.613170428257831</v>
      </c>
      <c r="I115" t="s">
        <v>3921</v>
      </c>
      <c r="J115" t="s">
        <v>5862</v>
      </c>
      <c r="K115" t="s">
        <v>4</v>
      </c>
      <c r="L115" t="s">
        <v>5</v>
      </c>
      <c r="M115" t="s">
        <v>21</v>
      </c>
      <c r="N115" t="s">
        <v>22</v>
      </c>
      <c r="O115" t="s">
        <v>23</v>
      </c>
      <c r="P115" t="s">
        <v>54</v>
      </c>
      <c r="Q115" t="s">
        <v>55</v>
      </c>
      <c r="R115" t="s">
        <v>56</v>
      </c>
      <c r="S115" t="s">
        <v>111</v>
      </c>
      <c r="T115" t="s">
        <v>12</v>
      </c>
    </row>
    <row r="116" spans="1:22">
      <c r="A116">
        <f t="shared" si="11"/>
        <v>61.338275756649331</v>
      </c>
      <c r="B116">
        <v>7.4057999999999999E-2</v>
      </c>
      <c r="C116">
        <v>38</v>
      </c>
      <c r="D116">
        <f t="shared" si="6"/>
        <v>2.375</v>
      </c>
      <c r="E116">
        <f t="shared" si="7"/>
        <v>-9.4894085738569892E-3</v>
      </c>
      <c r="F116">
        <f t="shared" si="8"/>
        <v>2.1087550274822769E-6</v>
      </c>
      <c r="G116">
        <f t="shared" si="9"/>
        <v>-2.4972127825939448E-4</v>
      </c>
      <c r="H116">
        <f t="shared" si="10"/>
        <v>34.613170428257831</v>
      </c>
      <c r="I116" t="s">
        <v>3922</v>
      </c>
      <c r="J116" t="s">
        <v>5863</v>
      </c>
      <c r="K116" t="s">
        <v>4</v>
      </c>
      <c r="L116" t="s">
        <v>5</v>
      </c>
      <c r="M116" t="s">
        <v>21</v>
      </c>
      <c r="N116" t="s">
        <v>22</v>
      </c>
      <c r="O116" t="s">
        <v>23</v>
      </c>
      <c r="P116" t="s">
        <v>99</v>
      </c>
      <c r="Q116" t="s">
        <v>100</v>
      </c>
      <c r="R116" t="s">
        <v>101</v>
      </c>
      <c r="S116" t="s">
        <v>152</v>
      </c>
      <c r="T116" t="s">
        <v>12</v>
      </c>
    </row>
    <row r="117" spans="1:22">
      <c r="A117">
        <f t="shared" si="11"/>
        <v>61.483491287068162</v>
      </c>
      <c r="B117">
        <v>7.4057999999999999E-2</v>
      </c>
      <c r="C117">
        <v>38</v>
      </c>
      <c r="D117">
        <f t="shared" si="6"/>
        <v>2.375</v>
      </c>
      <c r="E117">
        <f t="shared" si="7"/>
        <v>-9.4894085738569892E-3</v>
      </c>
      <c r="F117">
        <f t="shared" si="8"/>
        <v>2.1087550274822769E-6</v>
      </c>
      <c r="G117">
        <f t="shared" si="9"/>
        <v>-2.4972127825939448E-4</v>
      </c>
      <c r="H117">
        <f t="shared" si="10"/>
        <v>34.613170428257831</v>
      </c>
      <c r="I117" t="s">
        <v>3923</v>
      </c>
      <c r="J117" t="s">
        <v>5864</v>
      </c>
      <c r="K117" t="s">
        <v>4</v>
      </c>
      <c r="L117" t="s">
        <v>596</v>
      </c>
      <c r="M117" t="s">
        <v>1536</v>
      </c>
      <c r="N117" t="s">
        <v>2740</v>
      </c>
      <c r="O117" t="s">
        <v>3467</v>
      </c>
      <c r="P117" t="s">
        <v>3468</v>
      </c>
      <c r="Q117" t="s">
        <v>3469</v>
      </c>
      <c r="R117" t="s">
        <v>3470</v>
      </c>
      <c r="S117" t="s">
        <v>12</v>
      </c>
    </row>
    <row r="118" spans="1:22">
      <c r="A118">
        <f t="shared" si="11"/>
        <v>61.624885356160185</v>
      </c>
      <c r="B118">
        <v>7.2109000000000006E-2</v>
      </c>
      <c r="C118">
        <v>37</v>
      </c>
      <c r="D118">
        <f t="shared" si="6"/>
        <v>2.3125</v>
      </c>
      <c r="E118">
        <f t="shared" si="7"/>
        <v>-9.2773946153025776E-3</v>
      </c>
      <c r="F118">
        <f t="shared" si="8"/>
        <v>1.9992282774399144E-6</v>
      </c>
      <c r="G118">
        <f t="shared" si="9"/>
        <v>-2.5074039500817775E-4</v>
      </c>
      <c r="H118">
        <f t="shared" si="10"/>
        <v>34.92767600010626</v>
      </c>
      <c r="I118" t="s">
        <v>3924</v>
      </c>
      <c r="J118" t="s">
        <v>5865</v>
      </c>
      <c r="K118" t="s">
        <v>4</v>
      </c>
      <c r="L118" t="s">
        <v>5</v>
      </c>
      <c r="M118" t="s">
        <v>13</v>
      </c>
      <c r="N118" t="s">
        <v>58</v>
      </c>
      <c r="O118" t="s">
        <v>276</v>
      </c>
      <c r="P118" t="s">
        <v>277</v>
      </c>
      <c r="Q118" t="s">
        <v>410</v>
      </c>
      <c r="R118" t="s">
        <v>12</v>
      </c>
    </row>
    <row r="119" spans="1:22">
      <c r="A119">
        <f t="shared" si="11"/>
        <v>61.766279425252208</v>
      </c>
      <c r="B119">
        <v>7.2109000000000006E-2</v>
      </c>
      <c r="C119">
        <v>37</v>
      </c>
      <c r="D119">
        <f t="shared" si="6"/>
        <v>2.3125</v>
      </c>
      <c r="E119">
        <f t="shared" si="7"/>
        <v>-9.2773946153025776E-3</v>
      </c>
      <c r="F119">
        <f t="shared" si="8"/>
        <v>1.9992282774399144E-6</v>
      </c>
      <c r="G119">
        <f t="shared" si="9"/>
        <v>-2.5074039500817775E-4</v>
      </c>
      <c r="H119">
        <f t="shared" si="10"/>
        <v>34.92767600010626</v>
      </c>
      <c r="I119" t="s">
        <v>3925</v>
      </c>
      <c r="J119" t="s">
        <v>5866</v>
      </c>
      <c r="K119" t="s">
        <v>4</v>
      </c>
      <c r="L119" t="s">
        <v>5</v>
      </c>
      <c r="M119" t="s">
        <v>13</v>
      </c>
      <c r="N119" t="s">
        <v>14</v>
      </c>
      <c r="O119" t="s">
        <v>18</v>
      </c>
      <c r="P119" t="s">
        <v>305</v>
      </c>
      <c r="Q119" t="s">
        <v>306</v>
      </c>
      <c r="R119" t="s">
        <v>12</v>
      </c>
    </row>
    <row r="120" spans="1:22">
      <c r="A120">
        <f t="shared" si="11"/>
        <v>61.903852033017415</v>
      </c>
      <c r="B120">
        <v>7.016E-2</v>
      </c>
      <c r="C120">
        <v>36</v>
      </c>
      <c r="D120">
        <f t="shared" si="6"/>
        <v>2.25</v>
      </c>
      <c r="E120">
        <f t="shared" si="7"/>
        <v>-9.0643477035859052E-3</v>
      </c>
      <c r="F120">
        <f t="shared" si="8"/>
        <v>1.8926222407320161E-6</v>
      </c>
      <c r="G120">
        <f t="shared" si="9"/>
        <v>-2.5178743621071957E-4</v>
      </c>
      <c r="H120">
        <f t="shared" si="10"/>
        <v>35.252280613111495</v>
      </c>
      <c r="I120" t="s">
        <v>3926</v>
      </c>
      <c r="J120" t="s">
        <v>5867</v>
      </c>
      <c r="K120" t="s">
        <v>4</v>
      </c>
      <c r="L120" t="s">
        <v>242</v>
      </c>
      <c r="M120" t="s">
        <v>266</v>
      </c>
      <c r="N120" t="s">
        <v>860</v>
      </c>
      <c r="O120" t="s">
        <v>1140</v>
      </c>
      <c r="P120" t="s">
        <v>2536</v>
      </c>
      <c r="Q120" t="s">
        <v>2537</v>
      </c>
      <c r="R120" t="s">
        <v>2538</v>
      </c>
      <c r="S120" t="s">
        <v>2539</v>
      </c>
      <c r="T120" t="s">
        <v>3471</v>
      </c>
      <c r="U120" t="s">
        <v>3472</v>
      </c>
      <c r="V120" t="s">
        <v>12</v>
      </c>
    </row>
    <row r="121" spans="1:22">
      <c r="A121">
        <f t="shared" si="11"/>
        <v>62.041424640782623</v>
      </c>
      <c r="B121">
        <v>7.016E-2</v>
      </c>
      <c r="C121">
        <v>36</v>
      </c>
      <c r="D121">
        <f t="shared" si="6"/>
        <v>2.25</v>
      </c>
      <c r="E121">
        <f t="shared" si="7"/>
        <v>-9.0643477035859052E-3</v>
      </c>
      <c r="F121">
        <f t="shared" si="8"/>
        <v>1.8926222407320161E-6</v>
      </c>
      <c r="G121">
        <f t="shared" si="9"/>
        <v>-2.5178743621071957E-4</v>
      </c>
      <c r="H121">
        <f t="shared" si="10"/>
        <v>35.252280613111495</v>
      </c>
      <c r="I121" t="s">
        <v>3927</v>
      </c>
      <c r="J121" t="s">
        <v>5868</v>
      </c>
      <c r="K121" t="s">
        <v>4</v>
      </c>
      <c r="L121" t="s">
        <v>5</v>
      </c>
      <c r="M121" t="s">
        <v>6</v>
      </c>
      <c r="N121" t="s">
        <v>7</v>
      </c>
      <c r="O121" t="s">
        <v>8</v>
      </c>
      <c r="P121" t="s">
        <v>80</v>
      </c>
      <c r="Q121" t="s">
        <v>81</v>
      </c>
      <c r="R121" t="s">
        <v>105</v>
      </c>
      <c r="S121" t="s">
        <v>347</v>
      </c>
      <c r="T121" t="s">
        <v>12</v>
      </c>
    </row>
    <row r="122" spans="1:22">
      <c r="A122">
        <f t="shared" si="11"/>
        <v>62.17899724854783</v>
      </c>
      <c r="B122">
        <v>7.016E-2</v>
      </c>
      <c r="C122">
        <v>36</v>
      </c>
      <c r="D122">
        <f t="shared" si="6"/>
        <v>2.25</v>
      </c>
      <c r="E122">
        <f t="shared" si="7"/>
        <v>-9.0643477035859052E-3</v>
      </c>
      <c r="F122">
        <f t="shared" si="8"/>
        <v>1.8926222407320161E-6</v>
      </c>
      <c r="G122">
        <f t="shared" si="9"/>
        <v>-2.5178743621071957E-4</v>
      </c>
      <c r="H122">
        <f t="shared" si="10"/>
        <v>35.252280613111495</v>
      </c>
      <c r="I122" t="s">
        <v>3928</v>
      </c>
      <c r="J122" t="s">
        <v>5869</v>
      </c>
      <c r="K122" t="s">
        <v>4</v>
      </c>
      <c r="L122" t="s">
        <v>5</v>
      </c>
      <c r="M122" t="s">
        <v>13</v>
      </c>
      <c r="N122" t="s">
        <v>14</v>
      </c>
      <c r="O122" t="s">
        <v>69</v>
      </c>
      <c r="P122" t="s">
        <v>70</v>
      </c>
      <c r="Q122" t="s">
        <v>71</v>
      </c>
      <c r="R122" t="s">
        <v>12</v>
      </c>
    </row>
    <row r="123" spans="1:22">
      <c r="A123">
        <f t="shared" si="11"/>
        <v>62.31274839498623</v>
      </c>
      <c r="B123">
        <v>6.8210999999999994E-2</v>
      </c>
      <c r="C123">
        <v>35</v>
      </c>
      <c r="D123">
        <f t="shared" si="6"/>
        <v>2.1875</v>
      </c>
      <c r="E123">
        <f t="shared" si="7"/>
        <v>-8.8502391382798921E-3</v>
      </c>
      <c r="F123">
        <f t="shared" si="8"/>
        <v>1.7889369173585799E-6</v>
      </c>
      <c r="G123">
        <f t="shared" si="9"/>
        <v>-2.5286397537942548E-4</v>
      </c>
      <c r="H123">
        <f t="shared" si="10"/>
        <v>35.587595662365175</v>
      </c>
      <c r="I123" t="s">
        <v>3929</v>
      </c>
      <c r="J123" t="s">
        <v>5870</v>
      </c>
      <c r="K123" t="s">
        <v>4</v>
      </c>
      <c r="L123" t="s">
        <v>5</v>
      </c>
      <c r="M123" t="s">
        <v>13</v>
      </c>
      <c r="N123" t="s">
        <v>84</v>
      </c>
      <c r="O123" t="s">
        <v>85</v>
      </c>
      <c r="P123" t="s">
        <v>147</v>
      </c>
      <c r="Q123" t="s">
        <v>340</v>
      </c>
      <c r="R123" t="s">
        <v>12</v>
      </c>
    </row>
    <row r="124" spans="1:22">
      <c r="A124">
        <f t="shared" si="11"/>
        <v>62.446499541424629</v>
      </c>
      <c r="B124">
        <v>6.8210999999999994E-2</v>
      </c>
      <c r="C124">
        <v>35</v>
      </c>
      <c r="D124">
        <f t="shared" si="6"/>
        <v>2.1875</v>
      </c>
      <c r="E124">
        <f t="shared" si="7"/>
        <v>-8.8502391382798921E-3</v>
      </c>
      <c r="F124">
        <f t="shared" si="8"/>
        <v>1.7889369173585799E-6</v>
      </c>
      <c r="G124">
        <f t="shared" si="9"/>
        <v>-2.5286397537942548E-4</v>
      </c>
      <c r="H124">
        <f t="shared" si="10"/>
        <v>35.587595662365175</v>
      </c>
      <c r="I124" t="s">
        <v>3930</v>
      </c>
      <c r="J124" t="s">
        <v>5871</v>
      </c>
      <c r="K124" t="s">
        <v>4</v>
      </c>
      <c r="L124" t="s">
        <v>5</v>
      </c>
      <c r="M124" t="s">
        <v>6</v>
      </c>
      <c r="N124" t="s">
        <v>7</v>
      </c>
      <c r="O124" t="s">
        <v>8</v>
      </c>
      <c r="P124" t="s">
        <v>228</v>
      </c>
      <c r="Q124" t="s">
        <v>349</v>
      </c>
      <c r="R124" t="s">
        <v>350</v>
      </c>
      <c r="S124" t="s">
        <v>12</v>
      </c>
    </row>
    <row r="125" spans="1:22">
      <c r="A125">
        <f t="shared" si="11"/>
        <v>62.580250687863028</v>
      </c>
      <c r="B125">
        <v>6.8210999999999994E-2</v>
      </c>
      <c r="C125">
        <v>35</v>
      </c>
      <c r="D125">
        <f t="shared" si="6"/>
        <v>2.1875</v>
      </c>
      <c r="E125">
        <f t="shared" si="7"/>
        <v>-8.8502391382798921E-3</v>
      </c>
      <c r="F125">
        <f t="shared" si="8"/>
        <v>1.7889369173585799E-6</v>
      </c>
      <c r="G125">
        <f t="shared" si="9"/>
        <v>-2.5286397537942548E-4</v>
      </c>
      <c r="H125">
        <f t="shared" si="10"/>
        <v>35.587595662365175</v>
      </c>
      <c r="I125" t="s">
        <v>3931</v>
      </c>
      <c r="J125" t="s">
        <v>5872</v>
      </c>
      <c r="K125" t="s">
        <v>4</v>
      </c>
      <c r="L125" t="s">
        <v>5</v>
      </c>
      <c r="M125" t="s">
        <v>778</v>
      </c>
      <c r="N125" t="s">
        <v>949</v>
      </c>
      <c r="O125" t="s">
        <v>950</v>
      </c>
      <c r="P125" t="s">
        <v>951</v>
      </c>
      <c r="Q125" t="s">
        <v>952</v>
      </c>
      <c r="R125" t="s">
        <v>12</v>
      </c>
    </row>
    <row r="126" spans="1:22">
      <c r="A126">
        <f t="shared" si="11"/>
        <v>62.710180372974612</v>
      </c>
      <c r="B126">
        <v>6.6263000000000002E-2</v>
      </c>
      <c r="C126">
        <v>34</v>
      </c>
      <c r="D126">
        <f t="shared" si="6"/>
        <v>2.125</v>
      </c>
      <c r="E126">
        <f t="shared" si="7"/>
        <v>-8.6350385782814881E-3</v>
      </c>
      <c r="F126">
        <f t="shared" si="8"/>
        <v>1.6881723073196067E-6</v>
      </c>
      <c r="G126">
        <f t="shared" si="9"/>
        <v>-2.5397172289063198E-4</v>
      </c>
      <c r="H126">
        <f t="shared" si="10"/>
        <v>35.934288212066669</v>
      </c>
      <c r="I126" t="s">
        <v>3932</v>
      </c>
      <c r="J126" t="s">
        <v>5873</v>
      </c>
      <c r="K126" t="s">
        <v>4</v>
      </c>
      <c r="L126" t="s">
        <v>5</v>
      </c>
      <c r="M126" t="s">
        <v>21</v>
      </c>
      <c r="N126" t="s">
        <v>22</v>
      </c>
      <c r="O126" t="s">
        <v>23</v>
      </c>
      <c r="P126" t="s">
        <v>167</v>
      </c>
      <c r="Q126" t="s">
        <v>168</v>
      </c>
      <c r="R126" t="s">
        <v>203</v>
      </c>
      <c r="S126" t="s">
        <v>204</v>
      </c>
      <c r="T126" t="s">
        <v>12</v>
      </c>
    </row>
    <row r="127" spans="1:22">
      <c r="A127">
        <f t="shared" si="11"/>
        <v>62.840110058086196</v>
      </c>
      <c r="B127">
        <v>6.6263000000000002E-2</v>
      </c>
      <c r="C127">
        <v>34</v>
      </c>
      <c r="D127">
        <f t="shared" si="6"/>
        <v>2.125</v>
      </c>
      <c r="E127">
        <f t="shared" si="7"/>
        <v>-8.6350385782814881E-3</v>
      </c>
      <c r="F127">
        <f t="shared" si="8"/>
        <v>1.6881723073196067E-6</v>
      </c>
      <c r="G127">
        <f t="shared" si="9"/>
        <v>-2.5397172289063198E-4</v>
      </c>
      <c r="H127">
        <f t="shared" si="10"/>
        <v>35.934288212066669</v>
      </c>
      <c r="I127" t="s">
        <v>3933</v>
      </c>
      <c r="J127" t="s">
        <v>5874</v>
      </c>
      <c r="K127" t="s">
        <v>4</v>
      </c>
      <c r="L127" t="s">
        <v>5</v>
      </c>
      <c r="M127" t="s">
        <v>6</v>
      </c>
      <c r="N127" t="s">
        <v>28</v>
      </c>
      <c r="O127" t="s">
        <v>28</v>
      </c>
      <c r="P127" t="s">
        <v>43</v>
      </c>
      <c r="Q127" t="s">
        <v>142</v>
      </c>
      <c r="R127" t="s">
        <v>143</v>
      </c>
      <c r="S127" t="s">
        <v>12</v>
      </c>
    </row>
    <row r="128" spans="1:22">
      <c r="A128">
        <f t="shared" si="11"/>
        <v>62.970039743197781</v>
      </c>
      <c r="B128">
        <v>6.6263000000000002E-2</v>
      </c>
      <c r="C128">
        <v>34</v>
      </c>
      <c r="D128">
        <f t="shared" si="6"/>
        <v>2.125</v>
      </c>
      <c r="E128">
        <f t="shared" si="7"/>
        <v>-8.6350385782814881E-3</v>
      </c>
      <c r="F128">
        <f t="shared" si="8"/>
        <v>1.6881723073196067E-6</v>
      </c>
      <c r="G128">
        <f t="shared" si="9"/>
        <v>-2.5397172289063198E-4</v>
      </c>
      <c r="H128">
        <f t="shared" si="10"/>
        <v>35.934288212066669</v>
      </c>
      <c r="I128" t="s">
        <v>3934</v>
      </c>
      <c r="J128" t="s">
        <v>5875</v>
      </c>
      <c r="K128" t="s">
        <v>4</v>
      </c>
      <c r="L128" t="s">
        <v>5</v>
      </c>
      <c r="M128" t="s">
        <v>6</v>
      </c>
      <c r="N128" t="s">
        <v>28</v>
      </c>
      <c r="O128" t="s">
        <v>28</v>
      </c>
      <c r="P128" t="s">
        <v>160</v>
      </c>
      <c r="Q128" t="s">
        <v>161</v>
      </c>
      <c r="R128" t="s">
        <v>551</v>
      </c>
      <c r="S128" t="s">
        <v>12</v>
      </c>
    </row>
    <row r="129" spans="1:26">
      <c r="A129">
        <f t="shared" si="11"/>
        <v>63.099969428309365</v>
      </c>
      <c r="B129">
        <v>6.6263000000000002E-2</v>
      </c>
      <c r="C129">
        <v>34</v>
      </c>
      <c r="D129">
        <f t="shared" si="6"/>
        <v>2.125</v>
      </c>
      <c r="E129">
        <f t="shared" si="7"/>
        <v>-8.6350385782814881E-3</v>
      </c>
      <c r="F129">
        <f t="shared" si="8"/>
        <v>1.6881723073196067E-6</v>
      </c>
      <c r="G129">
        <f t="shared" si="9"/>
        <v>-2.5397172289063198E-4</v>
      </c>
      <c r="H129">
        <f t="shared" si="10"/>
        <v>35.934288212066669</v>
      </c>
      <c r="I129" t="s">
        <v>3935</v>
      </c>
      <c r="J129" t="s">
        <v>5876</v>
      </c>
      <c r="K129" t="s">
        <v>4</v>
      </c>
      <c r="L129" t="s">
        <v>5</v>
      </c>
      <c r="M129" t="s">
        <v>6</v>
      </c>
      <c r="N129" t="s">
        <v>28</v>
      </c>
      <c r="O129" t="s">
        <v>28</v>
      </c>
      <c r="P129" t="s">
        <v>29</v>
      </c>
      <c r="Q129" t="s">
        <v>30</v>
      </c>
      <c r="R129" t="s">
        <v>314</v>
      </c>
      <c r="S129" t="s">
        <v>12</v>
      </c>
    </row>
    <row r="130" spans="1:26">
      <c r="A130">
        <f t="shared" si="11"/>
        <v>63.226077652094141</v>
      </c>
      <c r="B130">
        <v>6.4313999999999996E-2</v>
      </c>
      <c r="C130">
        <v>33</v>
      </c>
      <c r="D130">
        <f t="shared" si="6"/>
        <v>2.0625</v>
      </c>
      <c r="E130">
        <f t="shared" si="7"/>
        <v>-8.4187138969660427E-3</v>
      </c>
      <c r="F130">
        <f t="shared" si="8"/>
        <v>1.5903284106150965E-6</v>
      </c>
      <c r="G130">
        <f t="shared" si="9"/>
        <v>-2.5511254233230433E-4</v>
      </c>
      <c r="H130">
        <f t="shared" si="10"/>
        <v>36.293087871341008</v>
      </c>
      <c r="I130" t="s">
        <v>3936</v>
      </c>
      <c r="J130" t="s">
        <v>5877</v>
      </c>
      <c r="K130" t="s">
        <v>4</v>
      </c>
      <c r="L130" t="s">
        <v>242</v>
      </c>
      <c r="M130" t="s">
        <v>243</v>
      </c>
      <c r="N130" t="s">
        <v>244</v>
      </c>
      <c r="O130" t="s">
        <v>245</v>
      </c>
      <c r="P130" t="s">
        <v>246</v>
      </c>
      <c r="Q130" t="s">
        <v>247</v>
      </c>
      <c r="R130" t="s">
        <v>248</v>
      </c>
      <c r="S130" t="s">
        <v>249</v>
      </c>
      <c r="T130" t="s">
        <v>250</v>
      </c>
      <c r="U130" t="s">
        <v>251</v>
      </c>
      <c r="V130" t="s">
        <v>252</v>
      </c>
      <c r="W130" t="s">
        <v>253</v>
      </c>
      <c r="X130" t="s">
        <v>370</v>
      </c>
      <c r="Y130" t="s">
        <v>12</v>
      </c>
    </row>
    <row r="131" spans="1:26">
      <c r="A131">
        <f t="shared" si="11"/>
        <v>63.352185875878916</v>
      </c>
      <c r="B131">
        <v>6.4313999999999996E-2</v>
      </c>
      <c r="C131">
        <v>33</v>
      </c>
      <c r="D131">
        <f t="shared" si="6"/>
        <v>2.0625</v>
      </c>
      <c r="E131">
        <f t="shared" si="7"/>
        <v>-8.4187138969660427E-3</v>
      </c>
      <c r="F131">
        <f t="shared" si="8"/>
        <v>1.5903284106150965E-6</v>
      </c>
      <c r="G131">
        <f t="shared" si="9"/>
        <v>-2.5511254233230433E-4</v>
      </c>
      <c r="H131">
        <f t="shared" si="10"/>
        <v>36.293087871341008</v>
      </c>
      <c r="I131" t="s">
        <v>3937</v>
      </c>
      <c r="J131" t="s">
        <v>5878</v>
      </c>
      <c r="K131" t="s">
        <v>4</v>
      </c>
      <c r="L131" t="s">
        <v>242</v>
      </c>
      <c r="M131" t="s">
        <v>243</v>
      </c>
      <c r="N131" t="s">
        <v>244</v>
      </c>
      <c r="O131" t="s">
        <v>245</v>
      </c>
      <c r="P131" t="s">
        <v>246</v>
      </c>
      <c r="Q131" t="s">
        <v>247</v>
      </c>
      <c r="R131" t="s">
        <v>248</v>
      </c>
      <c r="S131" t="s">
        <v>249</v>
      </c>
      <c r="T131" t="s">
        <v>319</v>
      </c>
      <c r="U131" t="s">
        <v>320</v>
      </c>
      <c r="V131" t="s">
        <v>321</v>
      </c>
      <c r="W131" t="s">
        <v>702</v>
      </c>
      <c r="X131" t="s">
        <v>703</v>
      </c>
      <c r="Y131" t="s">
        <v>704</v>
      </c>
      <c r="Z131" t="s">
        <v>12</v>
      </c>
    </row>
    <row r="132" spans="1:26">
      <c r="A132">
        <f t="shared" si="11"/>
        <v>63.478294099663692</v>
      </c>
      <c r="B132">
        <v>6.4313999999999996E-2</v>
      </c>
      <c r="C132">
        <v>33</v>
      </c>
      <c r="D132">
        <f t="shared" ref="D132:D195" si="12">C132/16</f>
        <v>2.0625</v>
      </c>
      <c r="E132">
        <f t="shared" ref="E132:E195" si="13">(C132/A$2)*LN(C132/A$2)</f>
        <v>-8.4187138969660427E-3</v>
      </c>
      <c r="F132">
        <f t="shared" ref="F132:F195" si="14">(C132/A$2)^2</f>
        <v>1.5903284106150965E-6</v>
      </c>
      <c r="G132">
        <f t="shared" ref="G132:G195" si="15">LN(C132/A$2)/A$2</f>
        <v>-2.5511254233230433E-4</v>
      </c>
      <c r="H132">
        <f t="shared" ref="H132:H195" si="16">(G132*A$2-H$2)^2</f>
        <v>36.293087871341008</v>
      </c>
      <c r="I132" t="s">
        <v>3938</v>
      </c>
      <c r="J132" t="s">
        <v>5879</v>
      </c>
      <c r="K132" t="s">
        <v>4</v>
      </c>
      <c r="L132" t="s">
        <v>5</v>
      </c>
      <c r="M132" t="s">
        <v>6</v>
      </c>
      <c r="N132" t="s">
        <v>7</v>
      </c>
      <c r="O132" t="s">
        <v>8</v>
      </c>
      <c r="P132" t="s">
        <v>35</v>
      </c>
      <c r="Q132" t="s">
        <v>399</v>
      </c>
      <c r="R132" t="s">
        <v>400</v>
      </c>
      <c r="S132" t="s">
        <v>12</v>
      </c>
    </row>
    <row r="133" spans="1:26">
      <c r="A133">
        <f t="shared" si="11"/>
        <v>63.604402323448468</v>
      </c>
      <c r="B133">
        <v>6.4313999999999996E-2</v>
      </c>
      <c r="C133">
        <v>33</v>
      </c>
      <c r="D133">
        <f t="shared" si="12"/>
        <v>2.0625</v>
      </c>
      <c r="E133">
        <f t="shared" si="13"/>
        <v>-8.4187138969660427E-3</v>
      </c>
      <c r="F133">
        <f t="shared" si="14"/>
        <v>1.5903284106150965E-6</v>
      </c>
      <c r="G133">
        <f t="shared" si="15"/>
        <v>-2.5511254233230433E-4</v>
      </c>
      <c r="H133">
        <f t="shared" si="16"/>
        <v>36.293087871341008</v>
      </c>
      <c r="I133" t="s">
        <v>3939</v>
      </c>
      <c r="J133" t="s">
        <v>5880</v>
      </c>
      <c r="K133" t="s">
        <v>4</v>
      </c>
      <c r="L133" t="s">
        <v>5</v>
      </c>
      <c r="M133" t="s">
        <v>6</v>
      </c>
      <c r="N133" t="s">
        <v>7</v>
      </c>
      <c r="O133" t="s">
        <v>8</v>
      </c>
      <c r="P133" t="s">
        <v>35</v>
      </c>
      <c r="Q133" t="s">
        <v>124</v>
      </c>
      <c r="R133" t="s">
        <v>406</v>
      </c>
      <c r="S133" t="s">
        <v>12</v>
      </c>
    </row>
    <row r="134" spans="1:26">
      <c r="A134">
        <f t="shared" si="11"/>
        <v>63.726689085906429</v>
      </c>
      <c r="B134">
        <v>6.2364999999999997E-2</v>
      </c>
      <c r="C134">
        <v>32</v>
      </c>
      <c r="D134">
        <f t="shared" si="12"/>
        <v>2</v>
      </c>
      <c r="E134">
        <f t="shared" si="13"/>
        <v>-8.201231019771927E-3</v>
      </c>
      <c r="F134">
        <f t="shared" si="14"/>
        <v>1.4954052272450493E-6</v>
      </c>
      <c r="G134">
        <f t="shared" si="15"/>
        <v>-2.5628846936787272E-4</v>
      </c>
      <c r="H134">
        <f t="shared" si="16"/>
        <v>36.664794756656541</v>
      </c>
      <c r="I134" t="s">
        <v>3940</v>
      </c>
      <c r="J134" t="s">
        <v>5881</v>
      </c>
      <c r="K134" t="s">
        <v>4</v>
      </c>
      <c r="L134" t="s">
        <v>5</v>
      </c>
      <c r="M134" t="s">
        <v>6</v>
      </c>
      <c r="N134" t="s">
        <v>28</v>
      </c>
      <c r="O134" t="s">
        <v>28</v>
      </c>
      <c r="P134" t="s">
        <v>184</v>
      </c>
      <c r="Q134" t="s">
        <v>185</v>
      </c>
      <c r="R134" t="s">
        <v>186</v>
      </c>
      <c r="S134" t="s">
        <v>12</v>
      </c>
    </row>
    <row r="135" spans="1:26">
      <c r="A135">
        <f t="shared" ref="A135:A198" si="17">A134+(C135/A$2*100)</f>
        <v>63.84897584836439</v>
      </c>
      <c r="B135">
        <v>6.2364999999999997E-2</v>
      </c>
      <c r="C135">
        <v>32</v>
      </c>
      <c r="D135">
        <f t="shared" si="12"/>
        <v>2</v>
      </c>
      <c r="E135">
        <f t="shared" si="13"/>
        <v>-8.201231019771927E-3</v>
      </c>
      <c r="F135">
        <f t="shared" si="14"/>
        <v>1.4954052272450493E-6</v>
      </c>
      <c r="G135">
        <f t="shared" si="15"/>
        <v>-2.5628846936787272E-4</v>
      </c>
      <c r="H135">
        <f t="shared" si="16"/>
        <v>36.664794756656541</v>
      </c>
      <c r="I135" t="s">
        <v>3941</v>
      </c>
      <c r="J135" t="s">
        <v>5882</v>
      </c>
      <c r="K135" t="s">
        <v>4</v>
      </c>
      <c r="L135" t="s">
        <v>5</v>
      </c>
      <c r="M135" t="s">
        <v>6</v>
      </c>
      <c r="N135" t="s">
        <v>7</v>
      </c>
      <c r="O135" t="s">
        <v>8</v>
      </c>
      <c r="P135" t="s">
        <v>80</v>
      </c>
      <c r="Q135" t="s">
        <v>81</v>
      </c>
      <c r="R135" t="s">
        <v>121</v>
      </c>
      <c r="S135" t="s">
        <v>295</v>
      </c>
      <c r="T135" t="s">
        <v>12</v>
      </c>
    </row>
    <row r="136" spans="1:26">
      <c r="A136">
        <f t="shared" si="17"/>
        <v>63.97126261082235</v>
      </c>
      <c r="B136">
        <v>6.2364999999999997E-2</v>
      </c>
      <c r="C136">
        <v>32</v>
      </c>
      <c r="D136">
        <f t="shared" si="12"/>
        <v>2</v>
      </c>
      <c r="E136">
        <f t="shared" si="13"/>
        <v>-8.201231019771927E-3</v>
      </c>
      <c r="F136">
        <f t="shared" si="14"/>
        <v>1.4954052272450493E-6</v>
      </c>
      <c r="G136">
        <f t="shared" si="15"/>
        <v>-2.5628846936787272E-4</v>
      </c>
      <c r="H136">
        <f t="shared" si="16"/>
        <v>36.664794756656541</v>
      </c>
      <c r="I136" t="s">
        <v>3942</v>
      </c>
      <c r="J136" t="s">
        <v>5883</v>
      </c>
      <c r="K136" t="s">
        <v>4</v>
      </c>
      <c r="L136" t="s">
        <v>5</v>
      </c>
      <c r="M136" t="s">
        <v>13</v>
      </c>
      <c r="N136" t="s">
        <v>84</v>
      </c>
      <c r="O136" t="s">
        <v>85</v>
      </c>
      <c r="P136" t="s">
        <v>86</v>
      </c>
      <c r="Q136" t="s">
        <v>220</v>
      </c>
      <c r="R136" t="s">
        <v>12</v>
      </c>
    </row>
    <row r="137" spans="1:26">
      <c r="A137">
        <f t="shared" si="17"/>
        <v>64.089727911953503</v>
      </c>
      <c r="B137">
        <v>6.0415999999999997E-2</v>
      </c>
      <c r="C137">
        <v>31</v>
      </c>
      <c r="D137">
        <f t="shared" si="12"/>
        <v>1.9375</v>
      </c>
      <c r="E137">
        <f t="shared" si="13"/>
        <v>-7.9825537414676424E-3</v>
      </c>
      <c r="F137">
        <f t="shared" si="14"/>
        <v>1.4034027572094652E-6</v>
      </c>
      <c r="G137">
        <f t="shared" si="15"/>
        <v>-2.5750173359573043E-4</v>
      </c>
      <c r="H137">
        <f t="shared" si="16"/>
        <v>37.050288752494929</v>
      </c>
      <c r="I137" t="s">
        <v>3943</v>
      </c>
      <c r="J137" t="s">
        <v>5884</v>
      </c>
      <c r="K137" t="s">
        <v>4</v>
      </c>
      <c r="L137" t="s">
        <v>5</v>
      </c>
      <c r="M137" t="s">
        <v>6</v>
      </c>
      <c r="N137" t="s">
        <v>28</v>
      </c>
      <c r="O137" t="s">
        <v>28</v>
      </c>
      <c r="P137" t="s">
        <v>43</v>
      </c>
      <c r="Q137" t="s">
        <v>695</v>
      </c>
      <c r="R137" t="s">
        <v>696</v>
      </c>
      <c r="S137" t="s">
        <v>12</v>
      </c>
    </row>
    <row r="138" spans="1:26">
      <c r="A138">
        <f t="shared" si="17"/>
        <v>64.208193213084655</v>
      </c>
      <c r="B138">
        <v>6.0415999999999997E-2</v>
      </c>
      <c r="C138">
        <v>31</v>
      </c>
      <c r="D138">
        <f t="shared" si="12"/>
        <v>1.9375</v>
      </c>
      <c r="E138">
        <f t="shared" si="13"/>
        <v>-7.9825537414676424E-3</v>
      </c>
      <c r="F138">
        <f t="shared" si="14"/>
        <v>1.4034027572094652E-6</v>
      </c>
      <c r="G138">
        <f t="shared" si="15"/>
        <v>-2.5750173359573043E-4</v>
      </c>
      <c r="H138">
        <f t="shared" si="16"/>
        <v>37.050288752494929</v>
      </c>
      <c r="I138" t="s">
        <v>3944</v>
      </c>
      <c r="J138" t="s">
        <v>5885</v>
      </c>
      <c r="K138" t="s">
        <v>4</v>
      </c>
      <c r="L138" t="s">
        <v>5</v>
      </c>
      <c r="M138" t="s">
        <v>21</v>
      </c>
      <c r="N138" t="s">
        <v>22</v>
      </c>
      <c r="O138" t="s">
        <v>23</v>
      </c>
      <c r="P138" t="s">
        <v>99</v>
      </c>
      <c r="Q138" t="s">
        <v>100</v>
      </c>
      <c r="R138" t="s">
        <v>101</v>
      </c>
      <c r="S138" t="s">
        <v>519</v>
      </c>
      <c r="T138" t="s">
        <v>12</v>
      </c>
    </row>
    <row r="139" spans="1:26">
      <c r="A139">
        <f t="shared" si="17"/>
        <v>64.326658514215808</v>
      </c>
      <c r="B139">
        <v>6.0415999999999997E-2</v>
      </c>
      <c r="C139">
        <v>31</v>
      </c>
      <c r="D139">
        <f t="shared" si="12"/>
        <v>1.9375</v>
      </c>
      <c r="E139">
        <f t="shared" si="13"/>
        <v>-7.9825537414676424E-3</v>
      </c>
      <c r="F139">
        <f t="shared" si="14"/>
        <v>1.4034027572094652E-6</v>
      </c>
      <c r="G139">
        <f t="shared" si="15"/>
        <v>-2.5750173359573043E-4</v>
      </c>
      <c r="H139">
        <f t="shared" si="16"/>
        <v>37.050288752494929</v>
      </c>
      <c r="I139" t="s">
        <v>3945</v>
      </c>
      <c r="J139" t="s">
        <v>5886</v>
      </c>
      <c r="K139" t="s">
        <v>4</v>
      </c>
      <c r="L139" t="s">
        <v>5</v>
      </c>
      <c r="M139" t="s">
        <v>13</v>
      </c>
      <c r="N139" t="s">
        <v>14</v>
      </c>
      <c r="O139" t="s">
        <v>963</v>
      </c>
      <c r="P139" t="s">
        <v>964</v>
      </c>
      <c r="Q139" t="s">
        <v>12</v>
      </c>
    </row>
    <row r="140" spans="1:26">
      <c r="A140">
        <f t="shared" si="17"/>
        <v>64.441302354020152</v>
      </c>
      <c r="B140">
        <v>5.8466999999999998E-2</v>
      </c>
      <c r="C140">
        <v>30</v>
      </c>
      <c r="D140">
        <f t="shared" si="12"/>
        <v>1.875</v>
      </c>
      <c r="E140">
        <f t="shared" si="13"/>
        <v>-7.76264351982123E-3</v>
      </c>
      <c r="F140">
        <f t="shared" si="14"/>
        <v>1.3143210005083445E-6</v>
      </c>
      <c r="G140">
        <f t="shared" si="15"/>
        <v>-2.58754783994041E-4</v>
      </c>
      <c r="H140">
        <f t="shared" si="16"/>
        <v>37.450540331447868</v>
      </c>
      <c r="I140" t="s">
        <v>3946</v>
      </c>
      <c r="J140" t="s">
        <v>5887</v>
      </c>
      <c r="K140" t="s">
        <v>4</v>
      </c>
      <c r="L140" t="s">
        <v>5</v>
      </c>
      <c r="M140" t="s">
        <v>6</v>
      </c>
      <c r="N140" t="s">
        <v>794</v>
      </c>
      <c r="O140" t="s">
        <v>1407</v>
      </c>
      <c r="P140" t="s">
        <v>1408</v>
      </c>
      <c r="Q140" t="s">
        <v>1409</v>
      </c>
      <c r="R140" t="s">
        <v>1410</v>
      </c>
      <c r="S140" t="s">
        <v>1411</v>
      </c>
      <c r="T140" t="s">
        <v>1514</v>
      </c>
      <c r="U140" t="s">
        <v>12</v>
      </c>
    </row>
    <row r="141" spans="1:26">
      <c r="A141">
        <f t="shared" si="17"/>
        <v>64.555946193824497</v>
      </c>
      <c r="B141">
        <v>5.8466999999999998E-2</v>
      </c>
      <c r="C141">
        <v>30</v>
      </c>
      <c r="D141">
        <f t="shared" si="12"/>
        <v>1.875</v>
      </c>
      <c r="E141">
        <f t="shared" si="13"/>
        <v>-7.76264351982123E-3</v>
      </c>
      <c r="F141">
        <f t="shared" si="14"/>
        <v>1.3143210005083445E-6</v>
      </c>
      <c r="G141">
        <f t="shared" si="15"/>
        <v>-2.58754783994041E-4</v>
      </c>
      <c r="H141">
        <f t="shared" si="16"/>
        <v>37.450540331447868</v>
      </c>
      <c r="I141" t="s">
        <v>3947</v>
      </c>
      <c r="J141" t="s">
        <v>5888</v>
      </c>
      <c r="K141" t="s">
        <v>4</v>
      </c>
      <c r="L141" t="s">
        <v>5</v>
      </c>
      <c r="M141" t="s">
        <v>13</v>
      </c>
      <c r="N141" t="s">
        <v>58</v>
      </c>
      <c r="O141" t="s">
        <v>417</v>
      </c>
      <c r="P141" t="s">
        <v>418</v>
      </c>
      <c r="Q141" t="s">
        <v>419</v>
      </c>
      <c r="R141" t="s">
        <v>12</v>
      </c>
    </row>
    <row r="142" spans="1:26">
      <c r="A142">
        <f t="shared" si="17"/>
        <v>64.670590033628841</v>
      </c>
      <c r="B142">
        <v>5.8466999999999998E-2</v>
      </c>
      <c r="C142">
        <v>30</v>
      </c>
      <c r="D142">
        <f t="shared" si="12"/>
        <v>1.875</v>
      </c>
      <c r="E142">
        <f t="shared" si="13"/>
        <v>-7.76264351982123E-3</v>
      </c>
      <c r="F142">
        <f t="shared" si="14"/>
        <v>1.3143210005083445E-6</v>
      </c>
      <c r="G142">
        <f t="shared" si="15"/>
        <v>-2.58754783994041E-4</v>
      </c>
      <c r="H142">
        <f t="shared" si="16"/>
        <v>37.450540331447868</v>
      </c>
      <c r="I142" t="s">
        <v>3948</v>
      </c>
      <c r="J142" t="s">
        <v>5889</v>
      </c>
      <c r="K142" t="s">
        <v>4</v>
      </c>
      <c r="L142" t="s">
        <v>5</v>
      </c>
      <c r="M142" t="s">
        <v>13</v>
      </c>
      <c r="N142" t="s">
        <v>14</v>
      </c>
      <c r="O142" t="s">
        <v>18</v>
      </c>
      <c r="P142" t="s">
        <v>76</v>
      </c>
      <c r="Q142" t="s">
        <v>233</v>
      </c>
      <c r="R142" t="s">
        <v>256</v>
      </c>
      <c r="S142" t="s">
        <v>12</v>
      </c>
    </row>
    <row r="143" spans="1:26">
      <c r="A143">
        <f t="shared" si="17"/>
        <v>64.785233873433185</v>
      </c>
      <c r="B143">
        <v>5.8466999999999998E-2</v>
      </c>
      <c r="C143">
        <v>30</v>
      </c>
      <c r="D143">
        <f t="shared" si="12"/>
        <v>1.875</v>
      </c>
      <c r="E143">
        <f t="shared" si="13"/>
        <v>-7.76264351982123E-3</v>
      </c>
      <c r="F143">
        <f t="shared" si="14"/>
        <v>1.3143210005083445E-6</v>
      </c>
      <c r="G143">
        <f t="shared" si="15"/>
        <v>-2.58754783994041E-4</v>
      </c>
      <c r="H143">
        <f t="shared" si="16"/>
        <v>37.450540331447868</v>
      </c>
      <c r="I143" t="s">
        <v>3949</v>
      </c>
      <c r="J143" t="s">
        <v>5890</v>
      </c>
      <c r="K143" t="s">
        <v>4</v>
      </c>
      <c r="L143" t="s">
        <v>5</v>
      </c>
      <c r="M143" t="s">
        <v>6</v>
      </c>
      <c r="N143" t="s">
        <v>7</v>
      </c>
      <c r="O143" t="s">
        <v>8</v>
      </c>
      <c r="P143" t="s">
        <v>9</v>
      </c>
      <c r="Q143" t="s">
        <v>175</v>
      </c>
      <c r="R143" t="s">
        <v>176</v>
      </c>
      <c r="S143" t="s">
        <v>12</v>
      </c>
    </row>
    <row r="144" spans="1:26">
      <c r="A144">
        <f t="shared" si="17"/>
        <v>64.89987771323753</v>
      </c>
      <c r="B144">
        <v>5.8466999999999998E-2</v>
      </c>
      <c r="C144">
        <v>30</v>
      </c>
      <c r="D144">
        <f t="shared" si="12"/>
        <v>1.875</v>
      </c>
      <c r="E144">
        <f t="shared" si="13"/>
        <v>-7.76264351982123E-3</v>
      </c>
      <c r="F144">
        <f t="shared" si="14"/>
        <v>1.3143210005083445E-6</v>
      </c>
      <c r="G144">
        <f t="shared" si="15"/>
        <v>-2.58754783994041E-4</v>
      </c>
      <c r="H144">
        <f t="shared" si="16"/>
        <v>37.450540331447868</v>
      </c>
      <c r="I144" t="s">
        <v>3950</v>
      </c>
      <c r="J144" t="s">
        <v>5891</v>
      </c>
      <c r="K144" t="s">
        <v>4</v>
      </c>
      <c r="L144" t="s">
        <v>5</v>
      </c>
      <c r="M144" t="s">
        <v>6</v>
      </c>
      <c r="N144" t="s">
        <v>7</v>
      </c>
      <c r="O144" t="s">
        <v>8</v>
      </c>
      <c r="P144" t="s">
        <v>35</v>
      </c>
      <c r="Q144" t="s">
        <v>36</v>
      </c>
      <c r="R144" t="s">
        <v>382</v>
      </c>
      <c r="S144" t="s">
        <v>12</v>
      </c>
    </row>
    <row r="145" spans="1:25">
      <c r="A145">
        <f t="shared" si="17"/>
        <v>65.010700091715066</v>
      </c>
      <c r="B145">
        <v>5.6517999999999999E-2</v>
      </c>
      <c r="C145">
        <v>29</v>
      </c>
      <c r="D145">
        <f t="shared" si="12"/>
        <v>1.8125</v>
      </c>
      <c r="E145">
        <f t="shared" si="13"/>
        <v>-7.5414592417349683E-3</v>
      </c>
      <c r="F145">
        <f t="shared" si="14"/>
        <v>1.2281599571416862E-6</v>
      </c>
      <c r="G145">
        <f t="shared" si="15"/>
        <v>-2.6005031868051612E-4</v>
      </c>
      <c r="H145">
        <f t="shared" si="16"/>
        <v>37.866623258098208</v>
      </c>
      <c r="I145" t="s">
        <v>3951</v>
      </c>
      <c r="J145" t="s">
        <v>5892</v>
      </c>
      <c r="K145" t="s">
        <v>4</v>
      </c>
      <c r="L145" t="s">
        <v>5</v>
      </c>
      <c r="M145" t="s">
        <v>513</v>
      </c>
      <c r="N145" t="s">
        <v>514</v>
      </c>
      <c r="O145" t="s">
        <v>515</v>
      </c>
      <c r="P145" t="s">
        <v>516</v>
      </c>
      <c r="Q145" t="s">
        <v>517</v>
      </c>
      <c r="R145" t="s">
        <v>1019</v>
      </c>
      <c r="S145" t="s">
        <v>12</v>
      </c>
    </row>
    <row r="146" spans="1:25">
      <c r="A146">
        <f t="shared" si="17"/>
        <v>65.121522470192602</v>
      </c>
      <c r="B146">
        <v>5.6517999999999999E-2</v>
      </c>
      <c r="C146">
        <v>29</v>
      </c>
      <c r="D146">
        <f t="shared" si="12"/>
        <v>1.8125</v>
      </c>
      <c r="E146">
        <f t="shared" si="13"/>
        <v>-7.5414592417349683E-3</v>
      </c>
      <c r="F146">
        <f t="shared" si="14"/>
        <v>1.2281599571416862E-6</v>
      </c>
      <c r="G146">
        <f t="shared" si="15"/>
        <v>-2.6005031868051612E-4</v>
      </c>
      <c r="H146">
        <f t="shared" si="16"/>
        <v>37.866623258098208</v>
      </c>
      <c r="I146" t="s">
        <v>3952</v>
      </c>
      <c r="J146" t="s">
        <v>5893</v>
      </c>
      <c r="K146" t="s">
        <v>4</v>
      </c>
      <c r="L146" t="s">
        <v>5</v>
      </c>
      <c r="M146" t="s">
        <v>21</v>
      </c>
      <c r="N146" t="s">
        <v>22</v>
      </c>
      <c r="O146" t="s">
        <v>23</v>
      </c>
      <c r="P146" t="s">
        <v>167</v>
      </c>
      <c r="Q146" t="s">
        <v>168</v>
      </c>
      <c r="R146" t="s">
        <v>169</v>
      </c>
      <c r="S146" t="s">
        <v>170</v>
      </c>
      <c r="T146" t="s">
        <v>12</v>
      </c>
    </row>
    <row r="147" spans="1:25">
      <c r="A147">
        <f t="shared" si="17"/>
        <v>65.232344848670138</v>
      </c>
      <c r="B147">
        <v>5.6517999999999999E-2</v>
      </c>
      <c r="C147">
        <v>29</v>
      </c>
      <c r="D147">
        <f t="shared" si="12"/>
        <v>1.8125</v>
      </c>
      <c r="E147">
        <f t="shared" si="13"/>
        <v>-7.5414592417349683E-3</v>
      </c>
      <c r="F147">
        <f t="shared" si="14"/>
        <v>1.2281599571416862E-6</v>
      </c>
      <c r="G147">
        <f t="shared" si="15"/>
        <v>-2.6005031868051612E-4</v>
      </c>
      <c r="H147">
        <f t="shared" si="16"/>
        <v>37.866623258098208</v>
      </c>
      <c r="I147" t="s">
        <v>3953</v>
      </c>
      <c r="J147" t="s">
        <v>5894</v>
      </c>
      <c r="K147" t="s">
        <v>4</v>
      </c>
      <c r="L147" t="s">
        <v>5</v>
      </c>
      <c r="M147" t="s">
        <v>13</v>
      </c>
      <c r="N147" t="s">
        <v>14</v>
      </c>
      <c r="O147" t="s">
        <v>153</v>
      </c>
      <c r="P147" t="s">
        <v>154</v>
      </c>
      <c r="Q147" t="s">
        <v>367</v>
      </c>
      <c r="R147" t="s">
        <v>12</v>
      </c>
    </row>
    <row r="148" spans="1:25">
      <c r="A148">
        <f t="shared" si="17"/>
        <v>65.343167227147674</v>
      </c>
      <c r="B148">
        <v>5.6517999999999999E-2</v>
      </c>
      <c r="C148">
        <v>29</v>
      </c>
      <c r="D148">
        <f t="shared" si="12"/>
        <v>1.8125</v>
      </c>
      <c r="E148">
        <f t="shared" si="13"/>
        <v>-7.5414592417349683E-3</v>
      </c>
      <c r="F148">
        <f t="shared" si="14"/>
        <v>1.2281599571416862E-6</v>
      </c>
      <c r="G148">
        <f t="shared" si="15"/>
        <v>-2.6005031868051612E-4</v>
      </c>
      <c r="H148">
        <f t="shared" si="16"/>
        <v>37.866623258098208</v>
      </c>
      <c r="I148" t="s">
        <v>3954</v>
      </c>
      <c r="J148" t="s">
        <v>5895</v>
      </c>
      <c r="K148" t="s">
        <v>4</v>
      </c>
      <c r="L148" t="s">
        <v>242</v>
      </c>
      <c r="M148" t="s">
        <v>266</v>
      </c>
      <c r="N148" t="s">
        <v>315</v>
      </c>
      <c r="O148" t="s">
        <v>316</v>
      </c>
      <c r="P148" t="s">
        <v>317</v>
      </c>
      <c r="Q148" t="s">
        <v>318</v>
      </c>
      <c r="R148" t="s">
        <v>12</v>
      </c>
    </row>
    <row r="149" spans="1:25">
      <c r="A149">
        <f t="shared" si="17"/>
        <v>65.45398960562521</v>
      </c>
      <c r="B149">
        <v>5.6517999999999999E-2</v>
      </c>
      <c r="C149">
        <v>29</v>
      </c>
      <c r="D149">
        <f t="shared" si="12"/>
        <v>1.8125</v>
      </c>
      <c r="E149">
        <f t="shared" si="13"/>
        <v>-7.5414592417349683E-3</v>
      </c>
      <c r="F149">
        <f t="shared" si="14"/>
        <v>1.2281599571416862E-6</v>
      </c>
      <c r="G149">
        <f t="shared" si="15"/>
        <v>-2.6005031868051612E-4</v>
      </c>
      <c r="H149">
        <f t="shared" si="16"/>
        <v>37.866623258098208</v>
      </c>
      <c r="I149" t="s">
        <v>3955</v>
      </c>
      <c r="J149" t="s">
        <v>5896</v>
      </c>
      <c r="K149" t="s">
        <v>4</v>
      </c>
      <c r="L149" t="s">
        <v>242</v>
      </c>
      <c r="M149" t="s">
        <v>427</v>
      </c>
      <c r="N149" t="s">
        <v>428</v>
      </c>
      <c r="O149" t="s">
        <v>429</v>
      </c>
      <c r="P149" t="s">
        <v>430</v>
      </c>
      <c r="Q149" t="s">
        <v>477</v>
      </c>
      <c r="R149" t="s">
        <v>478</v>
      </c>
      <c r="S149" t="s">
        <v>12</v>
      </c>
    </row>
    <row r="150" spans="1:25">
      <c r="A150">
        <f t="shared" si="17"/>
        <v>65.564811984102747</v>
      </c>
      <c r="B150">
        <v>5.6517999999999999E-2</v>
      </c>
      <c r="C150">
        <v>29</v>
      </c>
      <c r="D150">
        <f t="shared" si="12"/>
        <v>1.8125</v>
      </c>
      <c r="E150">
        <f t="shared" si="13"/>
        <v>-7.5414592417349683E-3</v>
      </c>
      <c r="F150">
        <f t="shared" si="14"/>
        <v>1.2281599571416862E-6</v>
      </c>
      <c r="G150">
        <f t="shared" si="15"/>
        <v>-2.6005031868051612E-4</v>
      </c>
      <c r="H150">
        <f t="shared" si="16"/>
        <v>37.866623258098208</v>
      </c>
      <c r="I150" t="s">
        <v>3956</v>
      </c>
      <c r="J150" t="s">
        <v>5897</v>
      </c>
      <c r="K150" t="s">
        <v>4</v>
      </c>
      <c r="L150" t="s">
        <v>5</v>
      </c>
      <c r="M150" t="s">
        <v>13</v>
      </c>
      <c r="N150" t="s">
        <v>205</v>
      </c>
      <c r="O150" t="s">
        <v>206</v>
      </c>
      <c r="P150" t="s">
        <v>363</v>
      </c>
      <c r="Q150" t="s">
        <v>364</v>
      </c>
      <c r="R150" t="s">
        <v>365</v>
      </c>
      <c r="S150" t="s">
        <v>1254</v>
      </c>
      <c r="T150" t="s">
        <v>12</v>
      </c>
    </row>
    <row r="151" spans="1:25">
      <c r="A151">
        <f t="shared" si="17"/>
        <v>65.675634362580283</v>
      </c>
      <c r="B151">
        <v>5.6517999999999999E-2</v>
      </c>
      <c r="C151">
        <v>29</v>
      </c>
      <c r="D151">
        <f t="shared" si="12"/>
        <v>1.8125</v>
      </c>
      <c r="E151">
        <f t="shared" si="13"/>
        <v>-7.5414592417349683E-3</v>
      </c>
      <c r="F151">
        <f t="shared" si="14"/>
        <v>1.2281599571416862E-6</v>
      </c>
      <c r="G151">
        <f t="shared" si="15"/>
        <v>-2.6005031868051612E-4</v>
      </c>
      <c r="H151">
        <f t="shared" si="16"/>
        <v>37.866623258098208</v>
      </c>
      <c r="I151" t="s">
        <v>3957</v>
      </c>
      <c r="J151" t="s">
        <v>5898</v>
      </c>
      <c r="K151" t="s">
        <v>4</v>
      </c>
      <c r="L151" t="s">
        <v>5</v>
      </c>
      <c r="M151" t="s">
        <v>6</v>
      </c>
      <c r="N151" t="s">
        <v>7</v>
      </c>
      <c r="O151" t="s">
        <v>8</v>
      </c>
      <c r="P151" t="s">
        <v>80</v>
      </c>
      <c r="Q151" t="s">
        <v>81</v>
      </c>
      <c r="R151" t="s">
        <v>121</v>
      </c>
      <c r="S151" t="s">
        <v>257</v>
      </c>
      <c r="T151" t="s">
        <v>12</v>
      </c>
    </row>
    <row r="152" spans="1:25">
      <c r="A152">
        <f t="shared" si="17"/>
        <v>65.786456741057819</v>
      </c>
      <c r="B152">
        <v>5.6517999999999999E-2</v>
      </c>
      <c r="C152">
        <v>29</v>
      </c>
      <c r="D152">
        <f t="shared" si="12"/>
        <v>1.8125</v>
      </c>
      <c r="E152">
        <f t="shared" si="13"/>
        <v>-7.5414592417349683E-3</v>
      </c>
      <c r="F152">
        <f t="shared" si="14"/>
        <v>1.2281599571416862E-6</v>
      </c>
      <c r="G152">
        <f t="shared" si="15"/>
        <v>-2.6005031868051612E-4</v>
      </c>
      <c r="H152">
        <f t="shared" si="16"/>
        <v>37.866623258098208</v>
      </c>
      <c r="I152" t="s">
        <v>3958</v>
      </c>
      <c r="J152" t="s">
        <v>5899</v>
      </c>
      <c r="K152" t="s">
        <v>4</v>
      </c>
      <c r="L152" t="s">
        <v>5</v>
      </c>
      <c r="M152" t="s">
        <v>6</v>
      </c>
      <c r="N152" t="s">
        <v>28</v>
      </c>
      <c r="O152" t="s">
        <v>28</v>
      </c>
      <c r="P152" t="s">
        <v>117</v>
      </c>
      <c r="Q152" t="s">
        <v>118</v>
      </c>
      <c r="R152" t="s">
        <v>304</v>
      </c>
      <c r="S152" t="s">
        <v>12</v>
      </c>
    </row>
    <row r="153" spans="1:25">
      <c r="A153">
        <f t="shared" si="17"/>
        <v>65.897279119535355</v>
      </c>
      <c r="B153">
        <v>5.6517999999999999E-2</v>
      </c>
      <c r="C153">
        <v>29</v>
      </c>
      <c r="D153">
        <f t="shared" si="12"/>
        <v>1.8125</v>
      </c>
      <c r="E153">
        <f t="shared" si="13"/>
        <v>-7.5414592417349683E-3</v>
      </c>
      <c r="F153">
        <f t="shared" si="14"/>
        <v>1.2281599571416862E-6</v>
      </c>
      <c r="G153">
        <f t="shared" si="15"/>
        <v>-2.6005031868051612E-4</v>
      </c>
      <c r="H153">
        <f t="shared" si="16"/>
        <v>37.866623258098208</v>
      </c>
      <c r="I153" t="s">
        <v>3959</v>
      </c>
      <c r="J153" t="s">
        <v>5900</v>
      </c>
      <c r="K153" t="s">
        <v>4</v>
      </c>
      <c r="L153" t="s">
        <v>5</v>
      </c>
      <c r="M153" t="s">
        <v>513</v>
      </c>
      <c r="N153" t="s">
        <v>514</v>
      </c>
      <c r="O153" t="s">
        <v>515</v>
      </c>
      <c r="P153" t="s">
        <v>516</v>
      </c>
      <c r="Q153" t="s">
        <v>517</v>
      </c>
      <c r="R153" t="s">
        <v>518</v>
      </c>
      <c r="S153" t="s">
        <v>12</v>
      </c>
    </row>
    <row r="154" spans="1:25">
      <c r="A154">
        <f t="shared" si="17"/>
        <v>66.004280036686069</v>
      </c>
      <c r="B154">
        <v>5.4568999999999999E-2</v>
      </c>
      <c r="C154">
        <v>28</v>
      </c>
      <c r="D154">
        <f t="shared" si="12"/>
        <v>1.75</v>
      </c>
      <c r="E154">
        <f t="shared" si="13"/>
        <v>-7.3189569570928014E-3</v>
      </c>
      <c r="F154">
        <f t="shared" si="14"/>
        <v>1.1449196271094911E-6</v>
      </c>
      <c r="G154">
        <f t="shared" si="15"/>
        <v>-2.6139131989617149E-4</v>
      </c>
      <c r="H154">
        <f t="shared" si="16"/>
        <v>38.299729582267915</v>
      </c>
      <c r="I154" t="s">
        <v>3960</v>
      </c>
      <c r="J154" t="s">
        <v>5901</v>
      </c>
      <c r="K154" t="s">
        <v>4</v>
      </c>
      <c r="L154" t="s">
        <v>242</v>
      </c>
      <c r="M154" t="s">
        <v>371</v>
      </c>
      <c r="N154" t="s">
        <v>372</v>
      </c>
      <c r="O154" t="s">
        <v>373</v>
      </c>
      <c r="P154" t="s">
        <v>374</v>
      </c>
      <c r="Q154" t="s">
        <v>12</v>
      </c>
    </row>
    <row r="155" spans="1:25">
      <c r="A155">
        <f t="shared" si="17"/>
        <v>66.111280953836783</v>
      </c>
      <c r="B155">
        <v>5.4568999999999999E-2</v>
      </c>
      <c r="C155">
        <v>28</v>
      </c>
      <c r="D155">
        <f t="shared" si="12"/>
        <v>1.75</v>
      </c>
      <c r="E155">
        <f t="shared" si="13"/>
        <v>-7.3189569570928014E-3</v>
      </c>
      <c r="F155">
        <f t="shared" si="14"/>
        <v>1.1449196271094911E-6</v>
      </c>
      <c r="G155">
        <f t="shared" si="15"/>
        <v>-2.6139131989617149E-4</v>
      </c>
      <c r="H155">
        <f t="shared" si="16"/>
        <v>38.299729582267915</v>
      </c>
      <c r="I155" t="s">
        <v>3961</v>
      </c>
      <c r="J155" t="s">
        <v>5902</v>
      </c>
      <c r="K155" t="s">
        <v>4</v>
      </c>
      <c r="L155" t="s">
        <v>5</v>
      </c>
      <c r="M155" t="s">
        <v>13</v>
      </c>
      <c r="N155" t="s">
        <v>84</v>
      </c>
      <c r="O155" t="s">
        <v>85</v>
      </c>
      <c r="P155" t="s">
        <v>144</v>
      </c>
      <c r="Q155" t="s">
        <v>255</v>
      </c>
      <c r="R155" t="s">
        <v>12</v>
      </c>
    </row>
    <row r="156" spans="1:25">
      <c r="A156">
        <f t="shared" si="17"/>
        <v>66.218281870987497</v>
      </c>
      <c r="B156">
        <v>5.4568999999999999E-2</v>
      </c>
      <c r="C156">
        <v>28</v>
      </c>
      <c r="D156">
        <f t="shared" si="12"/>
        <v>1.75</v>
      </c>
      <c r="E156">
        <f t="shared" si="13"/>
        <v>-7.3189569570928014E-3</v>
      </c>
      <c r="F156">
        <f t="shared" si="14"/>
        <v>1.1449196271094911E-6</v>
      </c>
      <c r="G156">
        <f t="shared" si="15"/>
        <v>-2.6139131989617149E-4</v>
      </c>
      <c r="H156">
        <f t="shared" si="16"/>
        <v>38.299729582267915</v>
      </c>
      <c r="I156" t="s">
        <v>3962</v>
      </c>
      <c r="J156" t="s">
        <v>5903</v>
      </c>
      <c r="K156" t="s">
        <v>4</v>
      </c>
      <c r="L156" t="s">
        <v>242</v>
      </c>
      <c r="M156" t="s">
        <v>243</v>
      </c>
      <c r="N156" t="s">
        <v>244</v>
      </c>
      <c r="O156" t="s">
        <v>245</v>
      </c>
      <c r="P156" t="s">
        <v>246</v>
      </c>
      <c r="Q156" t="s">
        <v>247</v>
      </c>
      <c r="R156" t="s">
        <v>248</v>
      </c>
      <c r="S156" t="s">
        <v>249</v>
      </c>
      <c r="T156" t="s">
        <v>319</v>
      </c>
      <c r="U156" t="s">
        <v>376</v>
      </c>
      <c r="V156" t="s">
        <v>377</v>
      </c>
      <c r="W156" t="s">
        <v>378</v>
      </c>
      <c r="X156" t="s">
        <v>379</v>
      </c>
      <c r="Y156" t="s">
        <v>12</v>
      </c>
    </row>
    <row r="157" spans="1:25">
      <c r="A157">
        <f t="shared" si="17"/>
        <v>66.32528278813821</v>
      </c>
      <c r="B157">
        <v>5.4568999999999999E-2</v>
      </c>
      <c r="C157">
        <v>28</v>
      </c>
      <c r="D157">
        <f t="shared" si="12"/>
        <v>1.75</v>
      </c>
      <c r="E157">
        <f t="shared" si="13"/>
        <v>-7.3189569570928014E-3</v>
      </c>
      <c r="F157">
        <f t="shared" si="14"/>
        <v>1.1449196271094911E-6</v>
      </c>
      <c r="G157">
        <f t="shared" si="15"/>
        <v>-2.6139131989617149E-4</v>
      </c>
      <c r="H157">
        <f t="shared" si="16"/>
        <v>38.299729582267915</v>
      </c>
      <c r="I157" t="s">
        <v>3963</v>
      </c>
      <c r="J157" t="s">
        <v>5904</v>
      </c>
      <c r="K157" t="s">
        <v>4</v>
      </c>
      <c r="L157" t="s">
        <v>5</v>
      </c>
      <c r="M157" t="s">
        <v>6</v>
      </c>
      <c r="N157" t="s">
        <v>28</v>
      </c>
      <c r="O157" t="s">
        <v>28</v>
      </c>
      <c r="P157" t="s">
        <v>282</v>
      </c>
      <c r="Q157" t="s">
        <v>283</v>
      </c>
      <c r="R157" t="s">
        <v>903</v>
      </c>
      <c r="S157" t="s">
        <v>12</v>
      </c>
    </row>
    <row r="158" spans="1:25">
      <c r="A158">
        <f t="shared" si="17"/>
        <v>66.432283705288924</v>
      </c>
      <c r="B158">
        <v>5.4568999999999999E-2</v>
      </c>
      <c r="C158">
        <v>28</v>
      </c>
      <c r="D158">
        <f t="shared" si="12"/>
        <v>1.75</v>
      </c>
      <c r="E158">
        <f t="shared" si="13"/>
        <v>-7.3189569570928014E-3</v>
      </c>
      <c r="F158">
        <f t="shared" si="14"/>
        <v>1.1449196271094911E-6</v>
      </c>
      <c r="G158">
        <f t="shared" si="15"/>
        <v>-2.6139131989617149E-4</v>
      </c>
      <c r="H158">
        <f t="shared" si="16"/>
        <v>38.299729582267915</v>
      </c>
      <c r="I158" t="s">
        <v>3964</v>
      </c>
      <c r="J158" t="s">
        <v>5905</v>
      </c>
      <c r="K158" t="s">
        <v>4</v>
      </c>
      <c r="L158" t="s">
        <v>5</v>
      </c>
      <c r="M158" t="s">
        <v>6</v>
      </c>
      <c r="N158" t="s">
        <v>28</v>
      </c>
      <c r="O158" t="s">
        <v>1292</v>
      </c>
      <c r="P158" t="s">
        <v>1293</v>
      </c>
      <c r="Q158" t="s">
        <v>1965</v>
      </c>
      <c r="R158" t="s">
        <v>1966</v>
      </c>
      <c r="S158" t="s">
        <v>12</v>
      </c>
    </row>
    <row r="159" spans="1:25">
      <c r="A159">
        <f t="shared" si="17"/>
        <v>66.53546316111283</v>
      </c>
      <c r="B159">
        <v>5.262E-2</v>
      </c>
      <c r="C159">
        <v>27</v>
      </c>
      <c r="D159">
        <f t="shared" si="12"/>
        <v>1.6875</v>
      </c>
      <c r="E159">
        <f t="shared" si="13"/>
        <v>-7.0950895745481137E-3</v>
      </c>
      <c r="F159">
        <f t="shared" si="14"/>
        <v>1.0646000104117588E-6</v>
      </c>
      <c r="G159">
        <f t="shared" si="15"/>
        <v>-2.6278109535363386E-4</v>
      </c>
      <c r="H159">
        <f t="shared" si="16"/>
        <v>38.751187432479291</v>
      </c>
      <c r="I159" t="s">
        <v>3965</v>
      </c>
      <c r="J159" t="s">
        <v>5906</v>
      </c>
      <c r="K159" t="s">
        <v>4</v>
      </c>
      <c r="L159" t="s">
        <v>5</v>
      </c>
      <c r="M159" t="s">
        <v>6</v>
      </c>
      <c r="N159" t="s">
        <v>28</v>
      </c>
      <c r="O159" t="s">
        <v>28</v>
      </c>
      <c r="P159" t="s">
        <v>160</v>
      </c>
      <c r="Q159" t="s">
        <v>161</v>
      </c>
      <c r="R159" t="s">
        <v>697</v>
      </c>
      <c r="S159" t="s">
        <v>12</v>
      </c>
    </row>
    <row r="160" spans="1:25">
      <c r="A160">
        <f t="shared" si="17"/>
        <v>66.638642616936735</v>
      </c>
      <c r="B160">
        <v>5.262E-2</v>
      </c>
      <c r="C160">
        <v>27</v>
      </c>
      <c r="D160">
        <f t="shared" si="12"/>
        <v>1.6875</v>
      </c>
      <c r="E160">
        <f t="shared" si="13"/>
        <v>-7.0950895745481137E-3</v>
      </c>
      <c r="F160">
        <f t="shared" si="14"/>
        <v>1.0646000104117588E-6</v>
      </c>
      <c r="G160">
        <f t="shared" si="15"/>
        <v>-2.6278109535363386E-4</v>
      </c>
      <c r="H160">
        <f t="shared" si="16"/>
        <v>38.751187432479291</v>
      </c>
      <c r="I160" t="s">
        <v>3966</v>
      </c>
      <c r="J160" t="s">
        <v>5907</v>
      </c>
      <c r="K160" t="s">
        <v>4</v>
      </c>
      <c r="L160" t="s">
        <v>5</v>
      </c>
      <c r="M160" t="s">
        <v>1833</v>
      </c>
      <c r="N160" t="s">
        <v>1834</v>
      </c>
      <c r="O160" t="s">
        <v>1835</v>
      </c>
      <c r="P160" t="s">
        <v>12</v>
      </c>
    </row>
    <row r="161" spans="1:20">
      <c r="A161">
        <f t="shared" si="17"/>
        <v>66.741822072760641</v>
      </c>
      <c r="B161">
        <v>5.262E-2</v>
      </c>
      <c r="C161">
        <v>27</v>
      </c>
      <c r="D161">
        <f t="shared" si="12"/>
        <v>1.6875</v>
      </c>
      <c r="E161">
        <f t="shared" si="13"/>
        <v>-7.0950895745481137E-3</v>
      </c>
      <c r="F161">
        <f t="shared" si="14"/>
        <v>1.0646000104117588E-6</v>
      </c>
      <c r="G161">
        <f t="shared" si="15"/>
        <v>-2.6278109535363386E-4</v>
      </c>
      <c r="H161">
        <f t="shared" si="16"/>
        <v>38.751187432479291</v>
      </c>
      <c r="I161" t="s">
        <v>3967</v>
      </c>
      <c r="J161" t="s">
        <v>5908</v>
      </c>
      <c r="K161" t="s">
        <v>4</v>
      </c>
      <c r="L161" t="s">
        <v>5</v>
      </c>
      <c r="M161" t="s">
        <v>6</v>
      </c>
      <c r="N161" t="s">
        <v>28</v>
      </c>
      <c r="O161" t="s">
        <v>28</v>
      </c>
      <c r="P161" t="s">
        <v>263</v>
      </c>
      <c r="Q161" t="s">
        <v>264</v>
      </c>
      <c r="R161" t="s">
        <v>753</v>
      </c>
      <c r="S161" t="s">
        <v>12</v>
      </c>
    </row>
    <row r="162" spans="1:20">
      <c r="A162">
        <f t="shared" si="17"/>
        <v>66.845001528584547</v>
      </c>
      <c r="B162">
        <v>5.262E-2</v>
      </c>
      <c r="C162">
        <v>27</v>
      </c>
      <c r="D162">
        <f t="shared" si="12"/>
        <v>1.6875</v>
      </c>
      <c r="E162">
        <f t="shared" si="13"/>
        <v>-7.0950895745481137E-3</v>
      </c>
      <c r="F162">
        <f t="shared" si="14"/>
        <v>1.0646000104117588E-6</v>
      </c>
      <c r="G162">
        <f t="shared" si="15"/>
        <v>-2.6278109535363386E-4</v>
      </c>
      <c r="H162">
        <f t="shared" si="16"/>
        <v>38.751187432479291</v>
      </c>
      <c r="I162" t="s">
        <v>3968</v>
      </c>
      <c r="J162" t="s">
        <v>5909</v>
      </c>
      <c r="K162" t="s">
        <v>4</v>
      </c>
      <c r="L162" t="s">
        <v>5</v>
      </c>
      <c r="M162" t="s">
        <v>6</v>
      </c>
      <c r="N162" t="s">
        <v>28</v>
      </c>
      <c r="O162" t="s">
        <v>28</v>
      </c>
      <c r="P162" t="s">
        <v>29</v>
      </c>
      <c r="Q162" t="s">
        <v>30</v>
      </c>
      <c r="R162" t="s">
        <v>352</v>
      </c>
      <c r="S162" t="s">
        <v>12</v>
      </c>
    </row>
    <row r="163" spans="1:20">
      <c r="A163">
        <f t="shared" si="17"/>
        <v>66.948180984408452</v>
      </c>
      <c r="B163">
        <v>5.262E-2</v>
      </c>
      <c r="C163">
        <v>27</v>
      </c>
      <c r="D163">
        <f t="shared" si="12"/>
        <v>1.6875</v>
      </c>
      <c r="E163">
        <f t="shared" si="13"/>
        <v>-7.0950895745481137E-3</v>
      </c>
      <c r="F163">
        <f t="shared" si="14"/>
        <v>1.0646000104117588E-6</v>
      </c>
      <c r="G163">
        <f t="shared" si="15"/>
        <v>-2.6278109535363386E-4</v>
      </c>
      <c r="H163">
        <f t="shared" si="16"/>
        <v>38.751187432479291</v>
      </c>
      <c r="I163" t="s">
        <v>3969</v>
      </c>
      <c r="J163" t="s">
        <v>5910</v>
      </c>
      <c r="K163" t="s">
        <v>4</v>
      </c>
      <c r="L163" t="s">
        <v>5</v>
      </c>
      <c r="M163" t="s">
        <v>778</v>
      </c>
      <c r="N163" t="s">
        <v>949</v>
      </c>
      <c r="O163" t="s">
        <v>950</v>
      </c>
      <c r="P163" t="s">
        <v>1396</v>
      </c>
      <c r="Q163" t="s">
        <v>1397</v>
      </c>
      <c r="R163" t="s">
        <v>12</v>
      </c>
    </row>
    <row r="164" spans="1:20">
      <c r="A164">
        <f t="shared" si="17"/>
        <v>67.051360440232358</v>
      </c>
      <c r="B164">
        <v>5.262E-2</v>
      </c>
      <c r="C164">
        <v>27</v>
      </c>
      <c r="D164">
        <f t="shared" si="12"/>
        <v>1.6875</v>
      </c>
      <c r="E164">
        <f t="shared" si="13"/>
        <v>-7.0950895745481137E-3</v>
      </c>
      <c r="F164">
        <f t="shared" si="14"/>
        <v>1.0646000104117588E-6</v>
      </c>
      <c r="G164">
        <f t="shared" si="15"/>
        <v>-2.6278109535363386E-4</v>
      </c>
      <c r="H164">
        <f t="shared" si="16"/>
        <v>38.751187432479291</v>
      </c>
      <c r="I164" t="s">
        <v>3970</v>
      </c>
      <c r="J164" t="s">
        <v>5911</v>
      </c>
      <c r="K164" t="s">
        <v>4</v>
      </c>
      <c r="L164" t="s">
        <v>5</v>
      </c>
      <c r="M164" t="s">
        <v>6</v>
      </c>
      <c r="N164" t="s">
        <v>2190</v>
      </c>
      <c r="O164" t="s">
        <v>2191</v>
      </c>
      <c r="P164" t="s">
        <v>2192</v>
      </c>
      <c r="Q164" t="s">
        <v>2193</v>
      </c>
      <c r="R164" t="s">
        <v>2194</v>
      </c>
      <c r="S164" t="s">
        <v>12</v>
      </c>
    </row>
    <row r="165" spans="1:20">
      <c r="A165">
        <f t="shared" si="17"/>
        <v>67.150718434729455</v>
      </c>
      <c r="B165">
        <v>5.0671000000000001E-2</v>
      </c>
      <c r="C165">
        <v>26</v>
      </c>
      <c r="D165">
        <f t="shared" si="12"/>
        <v>1.625</v>
      </c>
      <c r="E165">
        <f t="shared" si="13"/>
        <v>-6.8698065121948629E-3</v>
      </c>
      <c r="F165">
        <f t="shared" si="14"/>
        <v>9.8720110704848961E-7</v>
      </c>
      <c r="G165">
        <f t="shared" si="15"/>
        <v>-2.6422332739211012E-4</v>
      </c>
      <c r="H165">
        <f t="shared" si="16"/>
        <v>39.222482258070855</v>
      </c>
      <c r="I165" t="s">
        <v>3971</v>
      </c>
      <c r="J165" t="s">
        <v>5912</v>
      </c>
      <c r="K165" t="s">
        <v>4</v>
      </c>
      <c r="L165" t="s">
        <v>5</v>
      </c>
      <c r="M165" t="s">
        <v>13</v>
      </c>
      <c r="N165" t="s">
        <v>205</v>
      </c>
      <c r="O165" t="s">
        <v>206</v>
      </c>
      <c r="P165" t="s">
        <v>363</v>
      </c>
      <c r="Q165" t="s">
        <v>591</v>
      </c>
      <c r="R165" t="s">
        <v>592</v>
      </c>
      <c r="S165" t="s">
        <v>1017</v>
      </c>
      <c r="T165" t="s">
        <v>12</v>
      </c>
    </row>
    <row r="166" spans="1:20">
      <c r="A166">
        <f t="shared" si="17"/>
        <v>67.250076429226553</v>
      </c>
      <c r="B166">
        <v>5.0671000000000001E-2</v>
      </c>
      <c r="C166">
        <v>26</v>
      </c>
      <c r="D166">
        <f t="shared" si="12"/>
        <v>1.625</v>
      </c>
      <c r="E166">
        <f t="shared" si="13"/>
        <v>-6.8698065121948629E-3</v>
      </c>
      <c r="F166">
        <f t="shared" si="14"/>
        <v>9.8720110704848961E-7</v>
      </c>
      <c r="G166">
        <f t="shared" si="15"/>
        <v>-2.6422332739211012E-4</v>
      </c>
      <c r="H166">
        <f t="shared" si="16"/>
        <v>39.222482258070855</v>
      </c>
      <c r="I166" t="s">
        <v>3972</v>
      </c>
      <c r="J166" t="s">
        <v>5913</v>
      </c>
      <c r="K166" t="s">
        <v>4</v>
      </c>
      <c r="L166" t="s">
        <v>5</v>
      </c>
      <c r="M166" t="s">
        <v>13</v>
      </c>
      <c r="N166" t="s">
        <v>14</v>
      </c>
      <c r="O166" t="s">
        <v>15</v>
      </c>
      <c r="P166" t="s">
        <v>171</v>
      </c>
      <c r="Q166" t="s">
        <v>172</v>
      </c>
      <c r="R166" t="s">
        <v>12</v>
      </c>
    </row>
    <row r="167" spans="1:20">
      <c r="A167">
        <f t="shared" si="17"/>
        <v>67.34943442372365</v>
      </c>
      <c r="B167">
        <v>5.0671000000000001E-2</v>
      </c>
      <c r="C167">
        <v>26</v>
      </c>
      <c r="D167">
        <f t="shared" si="12"/>
        <v>1.625</v>
      </c>
      <c r="E167">
        <f t="shared" si="13"/>
        <v>-6.8698065121948629E-3</v>
      </c>
      <c r="F167">
        <f t="shared" si="14"/>
        <v>9.8720110704848961E-7</v>
      </c>
      <c r="G167">
        <f t="shared" si="15"/>
        <v>-2.6422332739211012E-4</v>
      </c>
      <c r="H167">
        <f t="shared" si="16"/>
        <v>39.222482258070855</v>
      </c>
      <c r="I167" t="s">
        <v>3973</v>
      </c>
      <c r="J167" t="s">
        <v>5914</v>
      </c>
      <c r="K167" t="s">
        <v>4</v>
      </c>
      <c r="L167" t="s">
        <v>5</v>
      </c>
      <c r="M167" t="s">
        <v>13</v>
      </c>
      <c r="N167" t="s">
        <v>14</v>
      </c>
      <c r="O167" t="s">
        <v>18</v>
      </c>
      <c r="P167" t="s">
        <v>48</v>
      </c>
      <c r="Q167" t="s">
        <v>310</v>
      </c>
      <c r="R167" t="s">
        <v>12</v>
      </c>
    </row>
    <row r="168" spans="1:20">
      <c r="A168">
        <f t="shared" si="17"/>
        <v>67.448792418220748</v>
      </c>
      <c r="B168">
        <v>5.0671000000000001E-2</v>
      </c>
      <c r="C168">
        <v>26</v>
      </c>
      <c r="D168">
        <f t="shared" si="12"/>
        <v>1.625</v>
      </c>
      <c r="E168">
        <f t="shared" si="13"/>
        <v>-6.8698065121948629E-3</v>
      </c>
      <c r="F168">
        <f t="shared" si="14"/>
        <v>9.8720110704848961E-7</v>
      </c>
      <c r="G168">
        <f t="shared" si="15"/>
        <v>-2.6422332739211012E-4</v>
      </c>
      <c r="H168">
        <f t="shared" si="16"/>
        <v>39.222482258070855</v>
      </c>
      <c r="I168" t="s">
        <v>3974</v>
      </c>
      <c r="J168" t="s">
        <v>5915</v>
      </c>
      <c r="K168" t="s">
        <v>4</v>
      </c>
      <c r="L168" t="s">
        <v>5</v>
      </c>
      <c r="M168" t="s">
        <v>6</v>
      </c>
      <c r="N168" t="s">
        <v>38</v>
      </c>
      <c r="O168" t="s">
        <v>39</v>
      </c>
      <c r="P168" t="s">
        <v>213</v>
      </c>
      <c r="Q168" t="s">
        <v>830</v>
      </c>
      <c r="R168" t="s">
        <v>831</v>
      </c>
      <c r="S168" t="s">
        <v>12</v>
      </c>
    </row>
    <row r="169" spans="1:20">
      <c r="A169">
        <f t="shared" si="17"/>
        <v>67.548150412717845</v>
      </c>
      <c r="B169">
        <v>5.0671000000000001E-2</v>
      </c>
      <c r="C169">
        <v>26</v>
      </c>
      <c r="D169">
        <f t="shared" si="12"/>
        <v>1.625</v>
      </c>
      <c r="E169">
        <f t="shared" si="13"/>
        <v>-6.8698065121948629E-3</v>
      </c>
      <c r="F169">
        <f t="shared" si="14"/>
        <v>9.8720110704848961E-7</v>
      </c>
      <c r="G169">
        <f t="shared" si="15"/>
        <v>-2.6422332739211012E-4</v>
      </c>
      <c r="H169">
        <f t="shared" si="16"/>
        <v>39.222482258070855</v>
      </c>
      <c r="I169" t="s">
        <v>3975</v>
      </c>
      <c r="J169" t="s">
        <v>5916</v>
      </c>
      <c r="K169" t="s">
        <v>4</v>
      </c>
      <c r="L169" t="s">
        <v>5</v>
      </c>
      <c r="M169" t="s">
        <v>21</v>
      </c>
      <c r="N169" t="s">
        <v>22</v>
      </c>
      <c r="O169" t="s">
        <v>23</v>
      </c>
      <c r="P169" t="s">
        <v>24</v>
      </c>
      <c r="Q169" t="s">
        <v>25</v>
      </c>
      <c r="R169" t="s">
        <v>26</v>
      </c>
      <c r="S169" t="s">
        <v>62</v>
      </c>
      <c r="T169" t="s">
        <v>12</v>
      </c>
    </row>
    <row r="170" spans="1:20">
      <c r="A170">
        <f t="shared" si="17"/>
        <v>67.643686945888135</v>
      </c>
      <c r="B170">
        <v>4.8722000000000001E-2</v>
      </c>
      <c r="C170">
        <v>25</v>
      </c>
      <c r="D170">
        <f t="shared" si="12"/>
        <v>1.5625</v>
      </c>
      <c r="E170">
        <f t="shared" si="13"/>
        <v>-6.6430532944340591E-3</v>
      </c>
      <c r="F170">
        <f t="shared" si="14"/>
        <v>9.1272291701968354E-7</v>
      </c>
      <c r="G170">
        <f t="shared" si="15"/>
        <v>-2.6572213177736238E-4</v>
      </c>
      <c r="H170">
        <f t="shared" si="16"/>
        <v>39.715282349927783</v>
      </c>
      <c r="I170" t="s">
        <v>3976</v>
      </c>
      <c r="J170" t="s">
        <v>5917</v>
      </c>
      <c r="K170" t="s">
        <v>4</v>
      </c>
      <c r="L170" t="s">
        <v>5</v>
      </c>
      <c r="M170" t="s">
        <v>13</v>
      </c>
      <c r="N170" t="s">
        <v>205</v>
      </c>
      <c r="O170" t="s">
        <v>206</v>
      </c>
      <c r="P170" t="s">
        <v>363</v>
      </c>
      <c r="Q170" t="s">
        <v>364</v>
      </c>
      <c r="R170" t="s">
        <v>408</v>
      </c>
      <c r="S170" t="s">
        <v>2482</v>
      </c>
      <c r="T170" t="s">
        <v>12</v>
      </c>
    </row>
    <row r="171" spans="1:20">
      <c r="A171">
        <f t="shared" si="17"/>
        <v>67.739223479058424</v>
      </c>
      <c r="B171">
        <v>4.8722000000000001E-2</v>
      </c>
      <c r="C171">
        <v>25</v>
      </c>
      <c r="D171">
        <f t="shared" si="12"/>
        <v>1.5625</v>
      </c>
      <c r="E171">
        <f t="shared" si="13"/>
        <v>-6.6430532944340591E-3</v>
      </c>
      <c r="F171">
        <f t="shared" si="14"/>
        <v>9.1272291701968354E-7</v>
      </c>
      <c r="G171">
        <f t="shared" si="15"/>
        <v>-2.6572213177736238E-4</v>
      </c>
      <c r="H171">
        <f t="shared" si="16"/>
        <v>39.715282349927783</v>
      </c>
      <c r="I171" t="s">
        <v>3977</v>
      </c>
      <c r="J171" t="s">
        <v>5918</v>
      </c>
      <c r="K171" t="s">
        <v>4</v>
      </c>
      <c r="L171" t="s">
        <v>5</v>
      </c>
      <c r="M171" t="s">
        <v>513</v>
      </c>
      <c r="N171" t="s">
        <v>514</v>
      </c>
      <c r="O171" t="s">
        <v>515</v>
      </c>
      <c r="P171" t="s">
        <v>516</v>
      </c>
      <c r="Q171" t="s">
        <v>808</v>
      </c>
      <c r="R171" t="s">
        <v>809</v>
      </c>
      <c r="S171" t="s">
        <v>12</v>
      </c>
    </row>
    <row r="172" spans="1:20">
      <c r="A172">
        <f t="shared" si="17"/>
        <v>67.834760012228713</v>
      </c>
      <c r="B172">
        <v>4.8722000000000001E-2</v>
      </c>
      <c r="C172">
        <v>25</v>
      </c>
      <c r="D172">
        <f t="shared" si="12"/>
        <v>1.5625</v>
      </c>
      <c r="E172">
        <f t="shared" si="13"/>
        <v>-6.6430532944340591E-3</v>
      </c>
      <c r="F172">
        <f t="shared" si="14"/>
        <v>9.1272291701968354E-7</v>
      </c>
      <c r="G172">
        <f t="shared" si="15"/>
        <v>-2.6572213177736238E-4</v>
      </c>
      <c r="H172">
        <f t="shared" si="16"/>
        <v>39.715282349927783</v>
      </c>
      <c r="I172" t="s">
        <v>3978</v>
      </c>
      <c r="J172" t="s">
        <v>5919</v>
      </c>
      <c r="K172" t="s">
        <v>4</v>
      </c>
      <c r="L172" t="s">
        <v>5</v>
      </c>
      <c r="M172" t="s">
        <v>6</v>
      </c>
      <c r="N172" t="s">
        <v>7</v>
      </c>
      <c r="O172" t="s">
        <v>8</v>
      </c>
      <c r="P172" t="s">
        <v>311</v>
      </c>
      <c r="Q172" t="s">
        <v>312</v>
      </c>
      <c r="R172" t="s">
        <v>313</v>
      </c>
      <c r="S172" t="s">
        <v>12</v>
      </c>
    </row>
    <row r="173" spans="1:20">
      <c r="A173">
        <f t="shared" si="17"/>
        <v>67.930296545399003</v>
      </c>
      <c r="B173">
        <v>4.8722000000000001E-2</v>
      </c>
      <c r="C173">
        <v>25</v>
      </c>
      <c r="D173">
        <f t="shared" si="12"/>
        <v>1.5625</v>
      </c>
      <c r="E173">
        <f t="shared" si="13"/>
        <v>-6.6430532944340591E-3</v>
      </c>
      <c r="F173">
        <f t="shared" si="14"/>
        <v>9.1272291701968354E-7</v>
      </c>
      <c r="G173">
        <f t="shared" si="15"/>
        <v>-2.6572213177736238E-4</v>
      </c>
      <c r="H173">
        <f t="shared" si="16"/>
        <v>39.715282349927783</v>
      </c>
      <c r="I173" t="s">
        <v>3979</v>
      </c>
      <c r="J173" t="s">
        <v>5920</v>
      </c>
      <c r="K173" t="s">
        <v>4</v>
      </c>
      <c r="L173" t="s">
        <v>5</v>
      </c>
      <c r="M173" t="s">
        <v>13</v>
      </c>
      <c r="N173" t="s">
        <v>58</v>
      </c>
      <c r="O173" t="s">
        <v>276</v>
      </c>
      <c r="P173" t="s">
        <v>277</v>
      </c>
      <c r="Q173" t="s">
        <v>348</v>
      </c>
      <c r="R173" t="s">
        <v>12</v>
      </c>
    </row>
    <row r="174" spans="1:20">
      <c r="A174">
        <f t="shared" si="17"/>
        <v>68.025833078569292</v>
      </c>
      <c r="B174">
        <v>4.8722000000000001E-2</v>
      </c>
      <c r="C174">
        <v>25</v>
      </c>
      <c r="D174">
        <f t="shared" si="12"/>
        <v>1.5625</v>
      </c>
      <c r="E174">
        <f t="shared" si="13"/>
        <v>-6.6430532944340591E-3</v>
      </c>
      <c r="F174">
        <f t="shared" si="14"/>
        <v>9.1272291701968354E-7</v>
      </c>
      <c r="G174">
        <f t="shared" si="15"/>
        <v>-2.6572213177736238E-4</v>
      </c>
      <c r="H174">
        <f t="shared" si="16"/>
        <v>39.715282349927783</v>
      </c>
      <c r="I174" t="s">
        <v>3980</v>
      </c>
      <c r="J174" t="s">
        <v>5921</v>
      </c>
      <c r="K174" t="s">
        <v>4</v>
      </c>
      <c r="L174" t="s">
        <v>5</v>
      </c>
      <c r="M174" t="s">
        <v>13</v>
      </c>
      <c r="N174" t="s">
        <v>14</v>
      </c>
      <c r="O174" t="s">
        <v>18</v>
      </c>
      <c r="P174" t="s">
        <v>76</v>
      </c>
      <c r="Q174" t="s">
        <v>381</v>
      </c>
      <c r="R174" t="s">
        <v>12</v>
      </c>
    </row>
    <row r="175" spans="1:20">
      <c r="A175">
        <f t="shared" si="17"/>
        <v>68.121369611739581</v>
      </c>
      <c r="B175">
        <v>4.8722000000000001E-2</v>
      </c>
      <c r="C175">
        <v>25</v>
      </c>
      <c r="D175">
        <f t="shared" si="12"/>
        <v>1.5625</v>
      </c>
      <c r="E175">
        <f t="shared" si="13"/>
        <v>-6.6430532944340591E-3</v>
      </c>
      <c r="F175">
        <f t="shared" si="14"/>
        <v>9.1272291701968354E-7</v>
      </c>
      <c r="G175">
        <f t="shared" si="15"/>
        <v>-2.6572213177736238E-4</v>
      </c>
      <c r="H175">
        <f t="shared" si="16"/>
        <v>39.715282349927783</v>
      </c>
      <c r="I175" t="s">
        <v>3981</v>
      </c>
      <c r="J175" t="s">
        <v>5922</v>
      </c>
      <c r="K175" t="s">
        <v>4</v>
      </c>
      <c r="L175" t="s">
        <v>5</v>
      </c>
      <c r="M175" t="s">
        <v>13</v>
      </c>
      <c r="N175" t="s">
        <v>14</v>
      </c>
      <c r="O175" t="s">
        <v>50</v>
      </c>
      <c r="P175" t="s">
        <v>128</v>
      </c>
      <c r="Q175" t="s">
        <v>621</v>
      </c>
      <c r="R175" t="s">
        <v>12</v>
      </c>
    </row>
    <row r="176" spans="1:20">
      <c r="A176">
        <f t="shared" si="17"/>
        <v>68.216906144909871</v>
      </c>
      <c r="B176">
        <v>4.8722000000000001E-2</v>
      </c>
      <c r="C176">
        <v>25</v>
      </c>
      <c r="D176">
        <f t="shared" si="12"/>
        <v>1.5625</v>
      </c>
      <c r="E176">
        <f t="shared" si="13"/>
        <v>-6.6430532944340591E-3</v>
      </c>
      <c r="F176">
        <f t="shared" si="14"/>
        <v>9.1272291701968354E-7</v>
      </c>
      <c r="G176">
        <f t="shared" si="15"/>
        <v>-2.6572213177736238E-4</v>
      </c>
      <c r="H176">
        <f t="shared" si="16"/>
        <v>39.715282349927783</v>
      </c>
      <c r="I176" t="s">
        <v>3982</v>
      </c>
      <c r="J176" t="s">
        <v>5923</v>
      </c>
      <c r="K176" t="s">
        <v>4</v>
      </c>
      <c r="L176" t="s">
        <v>5</v>
      </c>
      <c r="M176" t="s">
        <v>21</v>
      </c>
      <c r="N176" t="s">
        <v>22</v>
      </c>
      <c r="O176" t="s">
        <v>23</v>
      </c>
      <c r="P176" t="s">
        <v>24</v>
      </c>
      <c r="Q176" t="s">
        <v>25</v>
      </c>
      <c r="R176" t="s">
        <v>26</v>
      </c>
      <c r="S176" t="s">
        <v>63</v>
      </c>
      <c r="T176" t="s">
        <v>12</v>
      </c>
    </row>
    <row r="177" spans="1:23">
      <c r="A177">
        <f t="shared" si="17"/>
        <v>68.31244267808016</v>
      </c>
      <c r="B177">
        <v>4.8722000000000001E-2</v>
      </c>
      <c r="C177">
        <v>25</v>
      </c>
      <c r="D177">
        <f t="shared" si="12"/>
        <v>1.5625</v>
      </c>
      <c r="E177">
        <f t="shared" si="13"/>
        <v>-6.6430532944340591E-3</v>
      </c>
      <c r="F177">
        <f t="shared" si="14"/>
        <v>9.1272291701968354E-7</v>
      </c>
      <c r="G177">
        <f t="shared" si="15"/>
        <v>-2.6572213177736238E-4</v>
      </c>
      <c r="H177">
        <f t="shared" si="16"/>
        <v>39.715282349927783</v>
      </c>
      <c r="I177" t="s">
        <v>3983</v>
      </c>
      <c r="J177" t="s">
        <v>5924</v>
      </c>
      <c r="K177" t="s">
        <v>4</v>
      </c>
      <c r="L177" t="s">
        <v>5</v>
      </c>
      <c r="M177" t="s">
        <v>13</v>
      </c>
      <c r="N177" t="s">
        <v>84</v>
      </c>
      <c r="O177" t="s">
        <v>85</v>
      </c>
      <c r="P177" t="s">
        <v>86</v>
      </c>
      <c r="Q177" t="s">
        <v>387</v>
      </c>
      <c r="R177" t="s">
        <v>12</v>
      </c>
    </row>
    <row r="178" spans="1:23">
      <c r="A178">
        <f t="shared" si="17"/>
        <v>68.404157749923627</v>
      </c>
      <c r="B178">
        <v>4.6774000000000003E-2</v>
      </c>
      <c r="C178">
        <v>24</v>
      </c>
      <c r="D178">
        <f t="shared" si="12"/>
        <v>1.5</v>
      </c>
      <c r="E178">
        <f t="shared" si="13"/>
        <v>-6.4147710842588877E-3</v>
      </c>
      <c r="F178">
        <f t="shared" si="14"/>
        <v>8.4116544032534026E-7</v>
      </c>
      <c r="G178">
        <f t="shared" si="15"/>
        <v>-2.6728212851078701E-4</v>
      </c>
      <c r="H178">
        <f t="shared" si="16"/>
        <v>40.231469711618921</v>
      </c>
      <c r="I178" t="s">
        <v>3984</v>
      </c>
      <c r="J178" t="s">
        <v>5925</v>
      </c>
      <c r="K178" t="s">
        <v>4</v>
      </c>
      <c r="L178" t="s">
        <v>5</v>
      </c>
      <c r="M178" t="s">
        <v>6</v>
      </c>
      <c r="N178" t="s">
        <v>7</v>
      </c>
      <c r="O178" t="s">
        <v>8</v>
      </c>
      <c r="P178" t="s">
        <v>228</v>
      </c>
      <c r="Q178" t="s">
        <v>229</v>
      </c>
      <c r="R178" t="s">
        <v>230</v>
      </c>
      <c r="S178" t="s">
        <v>12</v>
      </c>
    </row>
    <row r="179" spans="1:23">
      <c r="A179">
        <f t="shared" si="17"/>
        <v>68.495872821767094</v>
      </c>
      <c r="B179">
        <v>4.6774000000000003E-2</v>
      </c>
      <c r="C179">
        <v>24</v>
      </c>
      <c r="D179">
        <f t="shared" si="12"/>
        <v>1.5</v>
      </c>
      <c r="E179">
        <f t="shared" si="13"/>
        <v>-6.4147710842588877E-3</v>
      </c>
      <c r="F179">
        <f t="shared" si="14"/>
        <v>8.4116544032534026E-7</v>
      </c>
      <c r="G179">
        <f t="shared" si="15"/>
        <v>-2.6728212851078701E-4</v>
      </c>
      <c r="H179">
        <f t="shared" si="16"/>
        <v>40.231469711618921</v>
      </c>
      <c r="I179" t="s">
        <v>3985</v>
      </c>
      <c r="J179" t="s">
        <v>5926</v>
      </c>
      <c r="K179" t="s">
        <v>4</v>
      </c>
      <c r="L179" t="s">
        <v>5</v>
      </c>
      <c r="M179" t="s">
        <v>13</v>
      </c>
      <c r="N179" t="s">
        <v>14</v>
      </c>
      <c r="O179" t="s">
        <v>18</v>
      </c>
      <c r="P179" t="s">
        <v>633</v>
      </c>
      <c r="Q179" t="s">
        <v>634</v>
      </c>
      <c r="R179" t="s">
        <v>12</v>
      </c>
    </row>
    <row r="180" spans="1:23">
      <c r="A180">
        <f t="shared" si="17"/>
        <v>68.587587893610561</v>
      </c>
      <c r="B180">
        <v>4.6774000000000003E-2</v>
      </c>
      <c r="C180">
        <v>24</v>
      </c>
      <c r="D180">
        <f t="shared" si="12"/>
        <v>1.5</v>
      </c>
      <c r="E180">
        <f t="shared" si="13"/>
        <v>-6.4147710842588877E-3</v>
      </c>
      <c r="F180">
        <f t="shared" si="14"/>
        <v>8.4116544032534026E-7</v>
      </c>
      <c r="G180">
        <f t="shared" si="15"/>
        <v>-2.6728212851078701E-4</v>
      </c>
      <c r="H180">
        <f t="shared" si="16"/>
        <v>40.231469711618921</v>
      </c>
      <c r="I180" t="s">
        <v>3986</v>
      </c>
      <c r="J180" t="s">
        <v>5927</v>
      </c>
      <c r="K180" t="s">
        <v>4</v>
      </c>
      <c r="L180" t="s">
        <v>5</v>
      </c>
      <c r="M180" t="s">
        <v>513</v>
      </c>
      <c r="N180" t="s">
        <v>924</v>
      </c>
      <c r="O180" t="s">
        <v>976</v>
      </c>
      <c r="P180" t="s">
        <v>977</v>
      </c>
      <c r="Q180" t="s">
        <v>978</v>
      </c>
      <c r="R180" t="s">
        <v>979</v>
      </c>
      <c r="S180" t="s">
        <v>12</v>
      </c>
    </row>
    <row r="181" spans="1:23">
      <c r="A181">
        <f t="shared" si="17"/>
        <v>68.679302965454028</v>
      </c>
      <c r="B181">
        <v>4.6774000000000003E-2</v>
      </c>
      <c r="C181">
        <v>24</v>
      </c>
      <c r="D181">
        <f t="shared" si="12"/>
        <v>1.5</v>
      </c>
      <c r="E181">
        <f t="shared" si="13"/>
        <v>-6.4147710842588877E-3</v>
      </c>
      <c r="F181">
        <f t="shared" si="14"/>
        <v>8.4116544032534026E-7</v>
      </c>
      <c r="G181">
        <f t="shared" si="15"/>
        <v>-2.6728212851078701E-4</v>
      </c>
      <c r="H181">
        <f t="shared" si="16"/>
        <v>40.231469711618921</v>
      </c>
      <c r="I181" t="s">
        <v>3987</v>
      </c>
      <c r="J181" t="s">
        <v>5928</v>
      </c>
      <c r="K181" t="s">
        <v>4</v>
      </c>
      <c r="L181" t="s">
        <v>5</v>
      </c>
      <c r="M181" t="s">
        <v>513</v>
      </c>
      <c r="N181" t="s">
        <v>514</v>
      </c>
      <c r="O181" t="s">
        <v>515</v>
      </c>
      <c r="P181" t="s">
        <v>516</v>
      </c>
      <c r="Q181" t="s">
        <v>1452</v>
      </c>
      <c r="R181" t="s">
        <v>1453</v>
      </c>
      <c r="S181" t="s">
        <v>12</v>
      </c>
    </row>
    <row r="182" spans="1:23">
      <c r="A182">
        <f t="shared" si="17"/>
        <v>68.771018037297495</v>
      </c>
      <c r="B182">
        <v>4.6774000000000003E-2</v>
      </c>
      <c r="C182">
        <v>24</v>
      </c>
      <c r="D182">
        <f t="shared" si="12"/>
        <v>1.5</v>
      </c>
      <c r="E182">
        <f t="shared" si="13"/>
        <v>-6.4147710842588877E-3</v>
      </c>
      <c r="F182">
        <f t="shared" si="14"/>
        <v>8.4116544032534026E-7</v>
      </c>
      <c r="G182">
        <f t="shared" si="15"/>
        <v>-2.6728212851078701E-4</v>
      </c>
      <c r="H182">
        <f t="shared" si="16"/>
        <v>40.231469711618921</v>
      </c>
      <c r="I182" t="s">
        <v>3988</v>
      </c>
      <c r="J182" t="s">
        <v>5929</v>
      </c>
      <c r="K182" t="s">
        <v>4</v>
      </c>
      <c r="L182" t="s">
        <v>5</v>
      </c>
      <c r="M182" t="s">
        <v>513</v>
      </c>
      <c r="N182" t="s">
        <v>514</v>
      </c>
      <c r="O182" t="s">
        <v>515</v>
      </c>
      <c r="P182" t="s">
        <v>516</v>
      </c>
      <c r="Q182" t="s">
        <v>808</v>
      </c>
      <c r="R182" t="s">
        <v>2475</v>
      </c>
      <c r="S182" t="s">
        <v>12</v>
      </c>
    </row>
    <row r="183" spans="1:23">
      <c r="A183">
        <f t="shared" si="17"/>
        <v>68.858911647814153</v>
      </c>
      <c r="B183">
        <v>4.4824999999999997E-2</v>
      </c>
      <c r="C183">
        <v>23</v>
      </c>
      <c r="D183">
        <f t="shared" si="12"/>
        <v>1.4375</v>
      </c>
      <c r="E183">
        <f t="shared" si="13"/>
        <v>-6.1848961374827505E-3</v>
      </c>
      <c r="F183">
        <f t="shared" si="14"/>
        <v>7.7252867696546018E-7</v>
      </c>
      <c r="G183">
        <f t="shared" si="15"/>
        <v>-2.6890852771664132E-4</v>
      </c>
      <c r="H183">
        <f t="shared" si="16"/>
        <v>40.773177678350329</v>
      </c>
      <c r="I183" t="s">
        <v>3989</v>
      </c>
      <c r="J183" t="s">
        <v>5930</v>
      </c>
      <c r="K183" t="s">
        <v>4</v>
      </c>
      <c r="L183" t="s">
        <v>5</v>
      </c>
      <c r="M183" t="s">
        <v>13</v>
      </c>
      <c r="N183" t="s">
        <v>14</v>
      </c>
      <c r="O183" t="s">
        <v>69</v>
      </c>
      <c r="P183" t="s">
        <v>70</v>
      </c>
      <c r="Q183" t="s">
        <v>103</v>
      </c>
      <c r="R183" t="s">
        <v>12</v>
      </c>
    </row>
    <row r="184" spans="1:23">
      <c r="A184">
        <f t="shared" si="17"/>
        <v>68.946805258330812</v>
      </c>
      <c r="B184">
        <v>4.4824999999999997E-2</v>
      </c>
      <c r="C184">
        <v>23</v>
      </c>
      <c r="D184">
        <f t="shared" si="12"/>
        <v>1.4375</v>
      </c>
      <c r="E184">
        <f t="shared" si="13"/>
        <v>-6.1848961374827505E-3</v>
      </c>
      <c r="F184">
        <f t="shared" si="14"/>
        <v>7.7252867696546018E-7</v>
      </c>
      <c r="G184">
        <f t="shared" si="15"/>
        <v>-2.6890852771664132E-4</v>
      </c>
      <c r="H184">
        <f t="shared" si="16"/>
        <v>40.773177678350329</v>
      </c>
      <c r="I184" t="s">
        <v>3990</v>
      </c>
      <c r="J184" t="s">
        <v>5931</v>
      </c>
      <c r="K184" t="s">
        <v>4</v>
      </c>
      <c r="L184" t="s">
        <v>242</v>
      </c>
      <c r="M184" t="s">
        <v>473</v>
      </c>
      <c r="N184" t="s">
        <v>474</v>
      </c>
      <c r="O184" t="s">
        <v>475</v>
      </c>
      <c r="P184" t="s">
        <v>476</v>
      </c>
      <c r="Q184" t="s">
        <v>12</v>
      </c>
    </row>
    <row r="185" spans="1:23">
      <c r="A185">
        <f t="shared" si="17"/>
        <v>69.034698868847471</v>
      </c>
      <c r="B185">
        <v>4.4824999999999997E-2</v>
      </c>
      <c r="C185">
        <v>23</v>
      </c>
      <c r="D185">
        <f t="shared" si="12"/>
        <v>1.4375</v>
      </c>
      <c r="E185">
        <f t="shared" si="13"/>
        <v>-6.1848961374827505E-3</v>
      </c>
      <c r="F185">
        <f t="shared" si="14"/>
        <v>7.7252867696546018E-7</v>
      </c>
      <c r="G185">
        <f t="shared" si="15"/>
        <v>-2.6890852771664132E-4</v>
      </c>
      <c r="H185">
        <f t="shared" si="16"/>
        <v>40.773177678350329</v>
      </c>
      <c r="I185" t="s">
        <v>3991</v>
      </c>
      <c r="J185" t="s">
        <v>5932</v>
      </c>
      <c r="K185" t="s">
        <v>4</v>
      </c>
      <c r="L185" t="s">
        <v>5</v>
      </c>
      <c r="M185" t="s">
        <v>13</v>
      </c>
      <c r="N185" t="s">
        <v>14</v>
      </c>
      <c r="O185" t="s">
        <v>50</v>
      </c>
      <c r="P185" t="s">
        <v>128</v>
      </c>
      <c r="Q185" t="s">
        <v>346</v>
      </c>
      <c r="R185" t="s">
        <v>12</v>
      </c>
    </row>
    <row r="186" spans="1:23">
      <c r="A186">
        <f t="shared" si="17"/>
        <v>69.12259247936413</v>
      </c>
      <c r="B186">
        <v>4.4824999999999997E-2</v>
      </c>
      <c r="C186">
        <v>23</v>
      </c>
      <c r="D186">
        <f t="shared" si="12"/>
        <v>1.4375</v>
      </c>
      <c r="E186">
        <f t="shared" si="13"/>
        <v>-6.1848961374827505E-3</v>
      </c>
      <c r="F186">
        <f t="shared" si="14"/>
        <v>7.7252867696546018E-7</v>
      </c>
      <c r="G186">
        <f t="shared" si="15"/>
        <v>-2.6890852771664132E-4</v>
      </c>
      <c r="H186">
        <f t="shared" si="16"/>
        <v>40.773177678350329</v>
      </c>
      <c r="I186" t="s">
        <v>3992</v>
      </c>
      <c r="J186" t="s">
        <v>5933</v>
      </c>
      <c r="K186" t="s">
        <v>4</v>
      </c>
      <c r="L186" t="s">
        <v>5</v>
      </c>
      <c r="M186" t="s">
        <v>6</v>
      </c>
      <c r="N186" t="s">
        <v>7</v>
      </c>
      <c r="O186" t="s">
        <v>8</v>
      </c>
      <c r="P186" t="s">
        <v>291</v>
      </c>
      <c r="Q186" t="s">
        <v>292</v>
      </c>
      <c r="R186" t="s">
        <v>293</v>
      </c>
      <c r="S186" t="s">
        <v>294</v>
      </c>
      <c r="T186" t="s">
        <v>12</v>
      </c>
    </row>
    <row r="187" spans="1:23">
      <c r="A187">
        <f t="shared" si="17"/>
        <v>69.210486089880789</v>
      </c>
      <c r="B187">
        <v>4.4824999999999997E-2</v>
      </c>
      <c r="C187">
        <v>23</v>
      </c>
      <c r="D187">
        <f t="shared" si="12"/>
        <v>1.4375</v>
      </c>
      <c r="E187">
        <f t="shared" si="13"/>
        <v>-6.1848961374827505E-3</v>
      </c>
      <c r="F187">
        <f t="shared" si="14"/>
        <v>7.7252867696546018E-7</v>
      </c>
      <c r="G187">
        <f t="shared" si="15"/>
        <v>-2.6890852771664132E-4</v>
      </c>
      <c r="H187">
        <f t="shared" si="16"/>
        <v>40.773177678350329</v>
      </c>
      <c r="I187" t="s">
        <v>3993</v>
      </c>
      <c r="J187" t="s">
        <v>5934</v>
      </c>
      <c r="K187" t="s">
        <v>4</v>
      </c>
      <c r="L187" t="s">
        <v>5</v>
      </c>
      <c r="M187" t="s">
        <v>21</v>
      </c>
      <c r="N187" t="s">
        <v>22</v>
      </c>
      <c r="O187" t="s">
        <v>23</v>
      </c>
      <c r="P187" t="s">
        <v>88</v>
      </c>
      <c r="Q187" t="s">
        <v>89</v>
      </c>
      <c r="R187" t="s">
        <v>90</v>
      </c>
      <c r="S187" t="s">
        <v>149</v>
      </c>
      <c r="T187" t="s">
        <v>12</v>
      </c>
    </row>
    <row r="188" spans="1:23">
      <c r="A188">
        <f t="shared" si="17"/>
        <v>69.298379700397447</v>
      </c>
      <c r="B188">
        <v>4.4824999999999997E-2</v>
      </c>
      <c r="C188">
        <v>23</v>
      </c>
      <c r="D188">
        <f t="shared" si="12"/>
        <v>1.4375</v>
      </c>
      <c r="E188">
        <f t="shared" si="13"/>
        <v>-6.1848961374827505E-3</v>
      </c>
      <c r="F188">
        <f t="shared" si="14"/>
        <v>7.7252867696546018E-7</v>
      </c>
      <c r="G188">
        <f t="shared" si="15"/>
        <v>-2.6890852771664132E-4</v>
      </c>
      <c r="H188">
        <f t="shared" si="16"/>
        <v>40.773177678350329</v>
      </c>
      <c r="I188" t="s">
        <v>3994</v>
      </c>
      <c r="J188" t="s">
        <v>5935</v>
      </c>
      <c r="K188" t="s">
        <v>4</v>
      </c>
      <c r="L188" t="s">
        <v>242</v>
      </c>
      <c r="M188" t="s">
        <v>243</v>
      </c>
      <c r="N188" t="s">
        <v>244</v>
      </c>
      <c r="O188" t="s">
        <v>245</v>
      </c>
      <c r="P188" t="s">
        <v>420</v>
      </c>
      <c r="Q188" t="s">
        <v>561</v>
      </c>
      <c r="R188" t="s">
        <v>641</v>
      </c>
      <c r="S188" t="s">
        <v>642</v>
      </c>
      <c r="T188" t="s">
        <v>643</v>
      </c>
      <c r="U188" t="s">
        <v>644</v>
      </c>
      <c r="V188" t="s">
        <v>645</v>
      </c>
      <c r="W188" t="s">
        <v>12</v>
      </c>
    </row>
    <row r="189" spans="1:23">
      <c r="A189">
        <f t="shared" si="17"/>
        <v>69.382451849587298</v>
      </c>
      <c r="B189">
        <v>4.2875999999999997E-2</v>
      </c>
      <c r="C189">
        <v>22</v>
      </c>
      <c r="D189">
        <f t="shared" si="12"/>
        <v>1.375</v>
      </c>
      <c r="E189">
        <f t="shared" si="13"/>
        <v>-5.9533591619121782E-3</v>
      </c>
      <c r="F189">
        <f t="shared" si="14"/>
        <v>7.0681262694004289E-7</v>
      </c>
      <c r="G189">
        <f t="shared" si="15"/>
        <v>-2.7060723463237177E-4</v>
      </c>
      <c r="H189">
        <f t="shared" si="16"/>
        <v>41.342837124603918</v>
      </c>
      <c r="I189" t="s">
        <v>3995</v>
      </c>
      <c r="J189" t="s">
        <v>5936</v>
      </c>
      <c r="K189" t="s">
        <v>4</v>
      </c>
      <c r="L189" t="s">
        <v>5</v>
      </c>
      <c r="M189" t="s">
        <v>13</v>
      </c>
      <c r="N189" t="s">
        <v>58</v>
      </c>
      <c r="O189" t="s">
        <v>59</v>
      </c>
      <c r="P189" t="s">
        <v>279</v>
      </c>
      <c r="Q189" t="s">
        <v>280</v>
      </c>
      <c r="R189" t="s">
        <v>12</v>
      </c>
    </row>
    <row r="190" spans="1:23">
      <c r="A190">
        <f t="shared" si="17"/>
        <v>69.466523998777149</v>
      </c>
      <c r="B190">
        <v>4.2875999999999997E-2</v>
      </c>
      <c r="C190">
        <v>22</v>
      </c>
      <c r="D190">
        <f t="shared" si="12"/>
        <v>1.375</v>
      </c>
      <c r="E190">
        <f t="shared" si="13"/>
        <v>-5.9533591619121782E-3</v>
      </c>
      <c r="F190">
        <f t="shared" si="14"/>
        <v>7.0681262694004289E-7</v>
      </c>
      <c r="G190">
        <f t="shared" si="15"/>
        <v>-2.7060723463237177E-4</v>
      </c>
      <c r="H190">
        <f t="shared" si="16"/>
        <v>41.342837124603918</v>
      </c>
      <c r="I190" t="s">
        <v>3996</v>
      </c>
      <c r="J190" t="s">
        <v>5937</v>
      </c>
      <c r="K190" t="s">
        <v>4</v>
      </c>
      <c r="L190" t="s">
        <v>5</v>
      </c>
      <c r="M190" t="s">
        <v>13</v>
      </c>
      <c r="N190" t="s">
        <v>14</v>
      </c>
      <c r="O190" t="s">
        <v>50</v>
      </c>
      <c r="P190" t="s">
        <v>51</v>
      </c>
      <c r="Q190" t="s">
        <v>462</v>
      </c>
      <c r="R190" t="s">
        <v>12</v>
      </c>
    </row>
    <row r="191" spans="1:23">
      <c r="A191">
        <f t="shared" si="17"/>
        <v>69.550596147966999</v>
      </c>
      <c r="B191">
        <v>4.2875999999999997E-2</v>
      </c>
      <c r="C191">
        <v>22</v>
      </c>
      <c r="D191">
        <f t="shared" si="12"/>
        <v>1.375</v>
      </c>
      <c r="E191">
        <f t="shared" si="13"/>
        <v>-5.9533591619121782E-3</v>
      </c>
      <c r="F191">
        <f t="shared" si="14"/>
        <v>7.0681262694004289E-7</v>
      </c>
      <c r="G191">
        <f t="shared" si="15"/>
        <v>-2.7060723463237177E-4</v>
      </c>
      <c r="H191">
        <f t="shared" si="16"/>
        <v>41.342837124603918</v>
      </c>
      <c r="I191" t="s">
        <v>3997</v>
      </c>
      <c r="J191" t="s">
        <v>5938</v>
      </c>
      <c r="K191" t="s">
        <v>4</v>
      </c>
      <c r="L191" t="s">
        <v>5</v>
      </c>
      <c r="M191" t="s">
        <v>13</v>
      </c>
      <c r="N191" t="s">
        <v>58</v>
      </c>
      <c r="O191" t="s">
        <v>342</v>
      </c>
      <c r="P191" t="s">
        <v>343</v>
      </c>
      <c r="Q191" t="s">
        <v>344</v>
      </c>
      <c r="R191" t="s">
        <v>12</v>
      </c>
    </row>
    <row r="192" spans="1:23">
      <c r="A192">
        <f t="shared" si="17"/>
        <v>69.63466829715685</v>
      </c>
      <c r="B192">
        <v>4.2875999999999997E-2</v>
      </c>
      <c r="C192">
        <v>22</v>
      </c>
      <c r="D192">
        <f t="shared" si="12"/>
        <v>1.375</v>
      </c>
      <c r="E192">
        <f t="shared" si="13"/>
        <v>-5.9533591619121782E-3</v>
      </c>
      <c r="F192">
        <f t="shared" si="14"/>
        <v>7.0681262694004289E-7</v>
      </c>
      <c r="G192">
        <f t="shared" si="15"/>
        <v>-2.7060723463237177E-4</v>
      </c>
      <c r="H192">
        <f t="shared" si="16"/>
        <v>41.342837124603918</v>
      </c>
      <c r="I192" t="s">
        <v>3998</v>
      </c>
      <c r="J192" t="s">
        <v>5939</v>
      </c>
      <c r="K192" t="s">
        <v>4</v>
      </c>
      <c r="L192" t="s">
        <v>5</v>
      </c>
      <c r="M192" t="s">
        <v>13</v>
      </c>
      <c r="N192" t="s">
        <v>84</v>
      </c>
      <c r="O192" t="s">
        <v>464</v>
      </c>
      <c r="P192" t="s">
        <v>465</v>
      </c>
      <c r="Q192" t="s">
        <v>466</v>
      </c>
      <c r="R192" t="s">
        <v>12</v>
      </c>
    </row>
    <row r="193" spans="1:26">
      <c r="A193">
        <f t="shared" si="17"/>
        <v>69.7187404463467</v>
      </c>
      <c r="B193">
        <v>4.2875999999999997E-2</v>
      </c>
      <c r="C193">
        <v>22</v>
      </c>
      <c r="D193">
        <f t="shared" si="12"/>
        <v>1.375</v>
      </c>
      <c r="E193">
        <f t="shared" si="13"/>
        <v>-5.9533591619121782E-3</v>
      </c>
      <c r="F193">
        <f t="shared" si="14"/>
        <v>7.0681262694004289E-7</v>
      </c>
      <c r="G193">
        <f t="shared" si="15"/>
        <v>-2.7060723463237177E-4</v>
      </c>
      <c r="H193">
        <f t="shared" si="16"/>
        <v>41.342837124603918</v>
      </c>
      <c r="I193" t="s">
        <v>3999</v>
      </c>
      <c r="J193" t="s">
        <v>5940</v>
      </c>
      <c r="K193" t="s">
        <v>4</v>
      </c>
      <c r="L193" t="s">
        <v>5</v>
      </c>
      <c r="M193" t="s">
        <v>6</v>
      </c>
      <c r="N193" t="s">
        <v>28</v>
      </c>
      <c r="O193" t="s">
        <v>28</v>
      </c>
      <c r="P193" t="s">
        <v>548</v>
      </c>
      <c r="Q193" t="s">
        <v>549</v>
      </c>
      <c r="R193" t="s">
        <v>550</v>
      </c>
      <c r="S193" t="s">
        <v>12</v>
      </c>
    </row>
    <row r="194" spans="1:26">
      <c r="A194">
        <f t="shared" si="17"/>
        <v>69.802812595536551</v>
      </c>
      <c r="B194">
        <v>4.2875999999999997E-2</v>
      </c>
      <c r="C194">
        <v>22</v>
      </c>
      <c r="D194">
        <f t="shared" si="12"/>
        <v>1.375</v>
      </c>
      <c r="E194">
        <f t="shared" si="13"/>
        <v>-5.9533591619121782E-3</v>
      </c>
      <c r="F194">
        <f t="shared" si="14"/>
        <v>7.0681262694004289E-7</v>
      </c>
      <c r="G194">
        <f t="shared" si="15"/>
        <v>-2.7060723463237177E-4</v>
      </c>
      <c r="H194">
        <f t="shared" si="16"/>
        <v>41.342837124603918</v>
      </c>
      <c r="I194" t="s">
        <v>4000</v>
      </c>
      <c r="J194" t="s">
        <v>5941</v>
      </c>
      <c r="K194" t="s">
        <v>4</v>
      </c>
      <c r="L194" t="s">
        <v>5</v>
      </c>
      <c r="M194" t="s">
        <v>6</v>
      </c>
      <c r="N194" t="s">
        <v>28</v>
      </c>
      <c r="O194" t="s">
        <v>28</v>
      </c>
      <c r="P194" t="s">
        <v>64</v>
      </c>
      <c r="Q194" t="s">
        <v>140</v>
      </c>
      <c r="R194" t="s">
        <v>602</v>
      </c>
      <c r="S194" t="s">
        <v>12</v>
      </c>
    </row>
    <row r="195" spans="1:26">
      <c r="A195">
        <f t="shared" si="17"/>
        <v>69.886884744726402</v>
      </c>
      <c r="B195">
        <v>4.2875999999999997E-2</v>
      </c>
      <c r="C195">
        <v>22</v>
      </c>
      <c r="D195">
        <f t="shared" si="12"/>
        <v>1.375</v>
      </c>
      <c r="E195">
        <f t="shared" si="13"/>
        <v>-5.9533591619121782E-3</v>
      </c>
      <c r="F195">
        <f t="shared" si="14"/>
        <v>7.0681262694004289E-7</v>
      </c>
      <c r="G195">
        <f t="shared" si="15"/>
        <v>-2.7060723463237177E-4</v>
      </c>
      <c r="H195">
        <f t="shared" si="16"/>
        <v>41.342837124603918</v>
      </c>
      <c r="I195" t="s">
        <v>4001</v>
      </c>
      <c r="J195" t="s">
        <v>5942</v>
      </c>
      <c r="K195" t="s">
        <v>4</v>
      </c>
      <c r="L195" t="s">
        <v>5</v>
      </c>
      <c r="M195" t="s">
        <v>13</v>
      </c>
      <c r="N195" t="s">
        <v>14</v>
      </c>
      <c r="O195" t="s">
        <v>69</v>
      </c>
      <c r="P195" t="s">
        <v>70</v>
      </c>
      <c r="Q195" t="s">
        <v>201</v>
      </c>
      <c r="R195" t="s">
        <v>12</v>
      </c>
    </row>
    <row r="196" spans="1:26">
      <c r="A196">
        <f t="shared" si="17"/>
        <v>69.970956893916252</v>
      </c>
      <c r="B196">
        <v>4.2875999999999997E-2</v>
      </c>
      <c r="C196">
        <v>22</v>
      </c>
      <c r="D196">
        <f t="shared" ref="D196:D259" si="18">C196/16</f>
        <v>1.375</v>
      </c>
      <c r="E196">
        <f t="shared" ref="E196:E259" si="19">(C196/A$2)*LN(C196/A$2)</f>
        <v>-5.9533591619121782E-3</v>
      </c>
      <c r="F196">
        <f t="shared" ref="F196:F259" si="20">(C196/A$2)^2</f>
        <v>7.0681262694004289E-7</v>
      </c>
      <c r="G196">
        <f t="shared" ref="G196:G259" si="21">LN(C196/A$2)/A$2</f>
        <v>-2.7060723463237177E-4</v>
      </c>
      <c r="H196">
        <f t="shared" ref="H196:H259" si="22">(G196*A$2-H$2)^2</f>
        <v>41.342837124603918</v>
      </c>
      <c r="I196" t="s">
        <v>4002</v>
      </c>
      <c r="J196" t="s">
        <v>5943</v>
      </c>
      <c r="K196" t="s">
        <v>4</v>
      </c>
      <c r="L196" t="s">
        <v>5</v>
      </c>
      <c r="M196" t="s">
        <v>6</v>
      </c>
      <c r="N196" t="s">
        <v>28</v>
      </c>
      <c r="O196" t="s">
        <v>28</v>
      </c>
      <c r="P196" t="s">
        <v>263</v>
      </c>
      <c r="Q196" t="s">
        <v>264</v>
      </c>
      <c r="R196" t="s">
        <v>1261</v>
      </c>
      <c r="S196" t="s">
        <v>12</v>
      </c>
    </row>
    <row r="197" spans="1:26">
      <c r="A197">
        <f t="shared" si="17"/>
        <v>70.055029043106103</v>
      </c>
      <c r="B197">
        <v>4.2875999999999997E-2</v>
      </c>
      <c r="C197">
        <v>22</v>
      </c>
      <c r="D197">
        <f t="shared" si="18"/>
        <v>1.375</v>
      </c>
      <c r="E197">
        <f t="shared" si="19"/>
        <v>-5.9533591619121782E-3</v>
      </c>
      <c r="F197">
        <f t="shared" si="20"/>
        <v>7.0681262694004289E-7</v>
      </c>
      <c r="G197">
        <f t="shared" si="21"/>
        <v>-2.7060723463237177E-4</v>
      </c>
      <c r="H197">
        <f t="shared" si="22"/>
        <v>41.342837124603918</v>
      </c>
      <c r="I197" t="s">
        <v>4003</v>
      </c>
      <c r="J197" t="s">
        <v>5944</v>
      </c>
      <c r="K197" t="s">
        <v>4</v>
      </c>
      <c r="L197" t="s">
        <v>5</v>
      </c>
      <c r="M197" t="s">
        <v>6</v>
      </c>
      <c r="N197" t="s">
        <v>7</v>
      </c>
      <c r="O197" t="s">
        <v>8</v>
      </c>
      <c r="P197" t="s">
        <v>9</v>
      </c>
      <c r="Q197" t="s">
        <v>334</v>
      </c>
      <c r="R197" t="s">
        <v>335</v>
      </c>
      <c r="S197" t="s">
        <v>12</v>
      </c>
    </row>
    <row r="198" spans="1:26">
      <c r="A198">
        <f t="shared" si="17"/>
        <v>70.139101192295954</v>
      </c>
      <c r="B198">
        <v>4.2875999999999997E-2</v>
      </c>
      <c r="C198">
        <v>22</v>
      </c>
      <c r="D198">
        <f t="shared" si="18"/>
        <v>1.375</v>
      </c>
      <c r="E198">
        <f t="shared" si="19"/>
        <v>-5.9533591619121782E-3</v>
      </c>
      <c r="F198">
        <f t="shared" si="20"/>
        <v>7.0681262694004289E-7</v>
      </c>
      <c r="G198">
        <f t="shared" si="21"/>
        <v>-2.7060723463237177E-4</v>
      </c>
      <c r="H198">
        <f t="shared" si="22"/>
        <v>41.342837124603918</v>
      </c>
      <c r="I198" t="s">
        <v>4004</v>
      </c>
      <c r="J198" t="s">
        <v>5945</v>
      </c>
      <c r="K198" t="s">
        <v>4</v>
      </c>
      <c r="L198" t="s">
        <v>5</v>
      </c>
      <c r="M198" t="s">
        <v>6</v>
      </c>
      <c r="N198" t="s">
        <v>7</v>
      </c>
      <c r="O198" t="s">
        <v>8</v>
      </c>
      <c r="P198" t="s">
        <v>80</v>
      </c>
      <c r="Q198" t="s">
        <v>210</v>
      </c>
      <c r="R198" t="s">
        <v>302</v>
      </c>
      <c r="S198" t="s">
        <v>336</v>
      </c>
      <c r="T198" t="s">
        <v>12</v>
      </c>
    </row>
    <row r="199" spans="1:26">
      <c r="A199">
        <f t="shared" ref="A199:A262" si="23">A198+(C199/A$2*100)</f>
        <v>70.223173341485804</v>
      </c>
      <c r="B199">
        <v>4.2875999999999997E-2</v>
      </c>
      <c r="C199">
        <v>22</v>
      </c>
      <c r="D199">
        <f t="shared" si="18"/>
        <v>1.375</v>
      </c>
      <c r="E199">
        <f t="shared" si="19"/>
        <v>-5.9533591619121782E-3</v>
      </c>
      <c r="F199">
        <f t="shared" si="20"/>
        <v>7.0681262694004289E-7</v>
      </c>
      <c r="G199">
        <f t="shared" si="21"/>
        <v>-2.7060723463237177E-4</v>
      </c>
      <c r="H199">
        <f t="shared" si="22"/>
        <v>41.342837124603918</v>
      </c>
      <c r="I199" t="s">
        <v>4005</v>
      </c>
      <c r="J199" t="s">
        <v>5946</v>
      </c>
      <c r="K199" t="s">
        <v>4</v>
      </c>
      <c r="L199" t="s">
        <v>5</v>
      </c>
      <c r="M199" t="s">
        <v>13</v>
      </c>
      <c r="N199" t="s">
        <v>14</v>
      </c>
      <c r="O199" t="s">
        <v>15</v>
      </c>
      <c r="P199" t="s">
        <v>171</v>
      </c>
      <c r="Q199" t="s">
        <v>221</v>
      </c>
      <c r="R199" t="s">
        <v>12</v>
      </c>
    </row>
    <row r="200" spans="1:26">
      <c r="A200">
        <f t="shared" si="23"/>
        <v>70.307245490675655</v>
      </c>
      <c r="B200">
        <v>4.2875999999999997E-2</v>
      </c>
      <c r="C200">
        <v>22</v>
      </c>
      <c r="D200">
        <f t="shared" si="18"/>
        <v>1.375</v>
      </c>
      <c r="E200">
        <f t="shared" si="19"/>
        <v>-5.9533591619121782E-3</v>
      </c>
      <c r="F200">
        <f t="shared" si="20"/>
        <v>7.0681262694004289E-7</v>
      </c>
      <c r="G200">
        <f t="shared" si="21"/>
        <v>-2.7060723463237177E-4</v>
      </c>
      <c r="H200">
        <f t="shared" si="22"/>
        <v>41.342837124603918</v>
      </c>
      <c r="I200" t="s">
        <v>4006</v>
      </c>
      <c r="J200" t="s">
        <v>5947</v>
      </c>
      <c r="K200" t="s">
        <v>4</v>
      </c>
      <c r="L200" t="s">
        <v>5</v>
      </c>
      <c r="M200" t="s">
        <v>13</v>
      </c>
      <c r="N200" t="s">
        <v>205</v>
      </c>
      <c r="O200" t="s">
        <v>206</v>
      </c>
      <c r="P200" t="s">
        <v>363</v>
      </c>
      <c r="Q200" t="s">
        <v>591</v>
      </c>
      <c r="R200" t="s">
        <v>2471</v>
      </c>
      <c r="S200" t="s">
        <v>2472</v>
      </c>
      <c r="T200" t="s">
        <v>12</v>
      </c>
    </row>
    <row r="201" spans="1:26">
      <c r="A201">
        <f t="shared" si="23"/>
        <v>70.387496178538697</v>
      </c>
      <c r="B201">
        <v>4.0926999999999998E-2</v>
      </c>
      <c r="C201">
        <v>21</v>
      </c>
      <c r="D201">
        <f t="shared" si="18"/>
        <v>1.3125</v>
      </c>
      <c r="E201">
        <f t="shared" si="19"/>
        <v>-5.720084559820802E-3</v>
      </c>
      <c r="F201">
        <f t="shared" si="20"/>
        <v>6.4401729024908881E-7</v>
      </c>
      <c r="G201">
        <f t="shared" si="21"/>
        <v>-2.7238497903908578E-4</v>
      </c>
      <c r="H201">
        <f t="shared" si="22"/>
        <v>41.943233712765483</v>
      </c>
      <c r="I201" t="s">
        <v>4007</v>
      </c>
      <c r="J201" t="s">
        <v>5948</v>
      </c>
      <c r="K201" t="s">
        <v>4</v>
      </c>
      <c r="L201" t="s">
        <v>5</v>
      </c>
      <c r="M201" t="s">
        <v>13</v>
      </c>
      <c r="N201" t="s">
        <v>14</v>
      </c>
      <c r="O201" t="s">
        <v>18</v>
      </c>
      <c r="P201" t="s">
        <v>231</v>
      </c>
      <c r="Q201" t="s">
        <v>261</v>
      </c>
      <c r="R201" t="s">
        <v>12</v>
      </c>
    </row>
    <row r="202" spans="1:26">
      <c r="A202">
        <f t="shared" si="23"/>
        <v>70.46774686640174</v>
      </c>
      <c r="B202">
        <v>4.0926999999999998E-2</v>
      </c>
      <c r="C202">
        <v>21</v>
      </c>
      <c r="D202">
        <f t="shared" si="18"/>
        <v>1.3125</v>
      </c>
      <c r="E202">
        <f t="shared" si="19"/>
        <v>-5.720084559820802E-3</v>
      </c>
      <c r="F202">
        <f t="shared" si="20"/>
        <v>6.4401729024908881E-7</v>
      </c>
      <c r="G202">
        <f t="shared" si="21"/>
        <v>-2.7238497903908578E-4</v>
      </c>
      <c r="H202">
        <f t="shared" si="22"/>
        <v>41.943233712765483</v>
      </c>
      <c r="I202" t="s">
        <v>4008</v>
      </c>
      <c r="J202" t="s">
        <v>5949</v>
      </c>
      <c r="K202" t="s">
        <v>4</v>
      </c>
      <c r="L202" t="s">
        <v>5</v>
      </c>
      <c r="M202" t="s">
        <v>13</v>
      </c>
      <c r="N202" t="s">
        <v>14</v>
      </c>
      <c r="O202" t="s">
        <v>18</v>
      </c>
      <c r="P202" t="s">
        <v>76</v>
      </c>
      <c r="Q202" t="s">
        <v>77</v>
      </c>
      <c r="R202" t="s">
        <v>341</v>
      </c>
      <c r="S202" t="s">
        <v>12</v>
      </c>
    </row>
    <row r="203" spans="1:26">
      <c r="A203">
        <f t="shared" si="23"/>
        <v>70.547997554264782</v>
      </c>
      <c r="B203">
        <v>4.0926999999999998E-2</v>
      </c>
      <c r="C203">
        <v>21</v>
      </c>
      <c r="D203">
        <f t="shared" si="18"/>
        <v>1.3125</v>
      </c>
      <c r="E203">
        <f t="shared" si="19"/>
        <v>-5.720084559820802E-3</v>
      </c>
      <c r="F203">
        <f t="shared" si="20"/>
        <v>6.4401729024908881E-7</v>
      </c>
      <c r="G203">
        <f t="shared" si="21"/>
        <v>-2.7238497903908578E-4</v>
      </c>
      <c r="H203">
        <f t="shared" si="22"/>
        <v>41.943233712765483</v>
      </c>
      <c r="I203" t="s">
        <v>4009</v>
      </c>
      <c r="J203" t="s">
        <v>5950</v>
      </c>
      <c r="K203" t="s">
        <v>4</v>
      </c>
      <c r="L203" t="s">
        <v>5</v>
      </c>
      <c r="M203" t="s">
        <v>13</v>
      </c>
      <c r="N203" t="s">
        <v>14</v>
      </c>
      <c r="O203" t="s">
        <v>50</v>
      </c>
      <c r="P203" t="s">
        <v>51</v>
      </c>
      <c r="Q203" t="s">
        <v>240</v>
      </c>
      <c r="R203" t="s">
        <v>12</v>
      </c>
    </row>
    <row r="204" spans="1:26">
      <c r="A204">
        <f t="shared" si="23"/>
        <v>70.628248242127825</v>
      </c>
      <c r="B204">
        <v>4.0926999999999998E-2</v>
      </c>
      <c r="C204">
        <v>21</v>
      </c>
      <c r="D204">
        <f t="shared" si="18"/>
        <v>1.3125</v>
      </c>
      <c r="E204">
        <f t="shared" si="19"/>
        <v>-5.720084559820802E-3</v>
      </c>
      <c r="F204">
        <f t="shared" si="20"/>
        <v>6.4401729024908881E-7</v>
      </c>
      <c r="G204">
        <f t="shared" si="21"/>
        <v>-2.7238497903908578E-4</v>
      </c>
      <c r="H204">
        <f t="shared" si="22"/>
        <v>41.943233712765483</v>
      </c>
      <c r="I204" t="s">
        <v>4010</v>
      </c>
      <c r="J204" t="s">
        <v>5951</v>
      </c>
      <c r="K204" t="s">
        <v>4</v>
      </c>
      <c r="L204" t="s">
        <v>5</v>
      </c>
      <c r="M204" t="s">
        <v>13</v>
      </c>
      <c r="N204" t="s">
        <v>14</v>
      </c>
      <c r="O204" t="s">
        <v>18</v>
      </c>
      <c r="P204" t="s">
        <v>48</v>
      </c>
      <c r="Q204" t="s">
        <v>309</v>
      </c>
      <c r="R204" t="s">
        <v>12</v>
      </c>
    </row>
    <row r="205" spans="1:26">
      <c r="A205">
        <f t="shared" si="23"/>
        <v>70.708498929990867</v>
      </c>
      <c r="B205">
        <v>4.0926999999999998E-2</v>
      </c>
      <c r="C205">
        <v>21</v>
      </c>
      <c r="D205">
        <f t="shared" si="18"/>
        <v>1.3125</v>
      </c>
      <c r="E205">
        <f t="shared" si="19"/>
        <v>-5.720084559820802E-3</v>
      </c>
      <c r="F205">
        <f t="shared" si="20"/>
        <v>6.4401729024908881E-7</v>
      </c>
      <c r="G205">
        <f t="shared" si="21"/>
        <v>-2.7238497903908578E-4</v>
      </c>
      <c r="H205">
        <f t="shared" si="22"/>
        <v>41.943233712765483</v>
      </c>
      <c r="I205" t="s">
        <v>4011</v>
      </c>
      <c r="J205" t="s">
        <v>5952</v>
      </c>
      <c r="K205" t="s">
        <v>4</v>
      </c>
      <c r="L205" t="s">
        <v>5</v>
      </c>
      <c r="M205" t="s">
        <v>6</v>
      </c>
      <c r="N205" t="s">
        <v>38</v>
      </c>
      <c r="O205" t="s">
        <v>156</v>
      </c>
      <c r="P205" t="s">
        <v>157</v>
      </c>
      <c r="Q205" t="s">
        <v>469</v>
      </c>
      <c r="R205" t="s">
        <v>470</v>
      </c>
      <c r="S205" t="s">
        <v>12</v>
      </c>
    </row>
    <row r="206" spans="1:26">
      <c r="A206">
        <f t="shared" si="23"/>
        <v>70.78874961785391</v>
      </c>
      <c r="B206">
        <v>4.0926999999999998E-2</v>
      </c>
      <c r="C206">
        <v>21</v>
      </c>
      <c r="D206">
        <f t="shared" si="18"/>
        <v>1.3125</v>
      </c>
      <c r="E206">
        <f t="shared" si="19"/>
        <v>-5.720084559820802E-3</v>
      </c>
      <c r="F206">
        <f t="shared" si="20"/>
        <v>6.4401729024908881E-7</v>
      </c>
      <c r="G206">
        <f t="shared" si="21"/>
        <v>-2.7238497903908578E-4</v>
      </c>
      <c r="H206">
        <f t="shared" si="22"/>
        <v>41.943233712765483</v>
      </c>
      <c r="I206" t="s">
        <v>4012</v>
      </c>
      <c r="J206" t="s">
        <v>5953</v>
      </c>
      <c r="K206" t="s">
        <v>4</v>
      </c>
      <c r="L206" t="s">
        <v>242</v>
      </c>
      <c r="M206" t="s">
        <v>243</v>
      </c>
      <c r="N206" t="s">
        <v>244</v>
      </c>
      <c r="O206" t="s">
        <v>245</v>
      </c>
      <c r="P206" t="s">
        <v>246</v>
      </c>
      <c r="Q206" t="s">
        <v>247</v>
      </c>
      <c r="R206" t="s">
        <v>248</v>
      </c>
      <c r="S206" t="s">
        <v>249</v>
      </c>
      <c r="T206" t="s">
        <v>319</v>
      </c>
      <c r="U206" t="s">
        <v>320</v>
      </c>
      <c r="V206" t="s">
        <v>321</v>
      </c>
      <c r="W206" t="s">
        <v>322</v>
      </c>
      <c r="X206" t="s">
        <v>323</v>
      </c>
      <c r="Y206" t="s">
        <v>324</v>
      </c>
      <c r="Z206" t="s">
        <v>12</v>
      </c>
    </row>
    <row r="207" spans="1:26">
      <c r="A207">
        <f t="shared" si="23"/>
        <v>70.869000305716952</v>
      </c>
      <c r="B207">
        <v>4.0926999999999998E-2</v>
      </c>
      <c r="C207">
        <v>21</v>
      </c>
      <c r="D207">
        <f t="shared" si="18"/>
        <v>1.3125</v>
      </c>
      <c r="E207">
        <f t="shared" si="19"/>
        <v>-5.720084559820802E-3</v>
      </c>
      <c r="F207">
        <f t="shared" si="20"/>
        <v>6.4401729024908881E-7</v>
      </c>
      <c r="G207">
        <f t="shared" si="21"/>
        <v>-2.7238497903908578E-4</v>
      </c>
      <c r="H207">
        <f t="shared" si="22"/>
        <v>41.943233712765483</v>
      </c>
      <c r="I207" t="s">
        <v>4013</v>
      </c>
      <c r="J207" t="s">
        <v>5954</v>
      </c>
      <c r="K207" t="s">
        <v>4</v>
      </c>
      <c r="L207" t="s">
        <v>5</v>
      </c>
      <c r="M207" t="s">
        <v>6</v>
      </c>
      <c r="N207" t="s">
        <v>28</v>
      </c>
      <c r="O207" t="s">
        <v>28</v>
      </c>
      <c r="P207" t="s">
        <v>64</v>
      </c>
      <c r="Q207" t="s">
        <v>67</v>
      </c>
      <c r="R207" t="s">
        <v>615</v>
      </c>
      <c r="S207" t="s">
        <v>12</v>
      </c>
    </row>
    <row r="208" spans="1:26">
      <c r="A208">
        <f t="shared" si="23"/>
        <v>70.949250993579994</v>
      </c>
      <c r="B208">
        <v>4.0926999999999998E-2</v>
      </c>
      <c r="C208">
        <v>21</v>
      </c>
      <c r="D208">
        <f t="shared" si="18"/>
        <v>1.3125</v>
      </c>
      <c r="E208">
        <f t="shared" si="19"/>
        <v>-5.720084559820802E-3</v>
      </c>
      <c r="F208">
        <f t="shared" si="20"/>
        <v>6.4401729024908881E-7</v>
      </c>
      <c r="G208">
        <f t="shared" si="21"/>
        <v>-2.7238497903908578E-4</v>
      </c>
      <c r="H208">
        <f t="shared" si="22"/>
        <v>41.943233712765483</v>
      </c>
      <c r="I208" t="s">
        <v>4014</v>
      </c>
      <c r="J208" t="s">
        <v>5955</v>
      </c>
      <c r="K208" t="s">
        <v>4</v>
      </c>
      <c r="L208" t="s">
        <v>5</v>
      </c>
      <c r="M208" t="s">
        <v>6</v>
      </c>
      <c r="N208" t="s">
        <v>7</v>
      </c>
      <c r="O208" t="s">
        <v>8</v>
      </c>
      <c r="P208" t="s">
        <v>9</v>
      </c>
      <c r="Q208" t="s">
        <v>10</v>
      </c>
      <c r="R208" t="s">
        <v>258</v>
      </c>
      <c r="S208" t="s">
        <v>12</v>
      </c>
    </row>
    <row r="209" spans="1:21">
      <c r="A209">
        <f t="shared" si="23"/>
        <v>71.029501681443037</v>
      </c>
      <c r="B209">
        <v>4.0926999999999998E-2</v>
      </c>
      <c r="C209">
        <v>21</v>
      </c>
      <c r="D209">
        <f t="shared" si="18"/>
        <v>1.3125</v>
      </c>
      <c r="E209">
        <f t="shared" si="19"/>
        <v>-5.720084559820802E-3</v>
      </c>
      <c r="F209">
        <f t="shared" si="20"/>
        <v>6.4401729024908881E-7</v>
      </c>
      <c r="G209">
        <f t="shared" si="21"/>
        <v>-2.7238497903908578E-4</v>
      </c>
      <c r="H209">
        <f t="shared" si="22"/>
        <v>41.943233712765483</v>
      </c>
      <c r="I209" t="s">
        <v>4015</v>
      </c>
      <c r="J209" t="s">
        <v>5956</v>
      </c>
      <c r="K209" t="s">
        <v>4</v>
      </c>
      <c r="L209" t="s">
        <v>5</v>
      </c>
      <c r="M209" t="s">
        <v>21</v>
      </c>
      <c r="N209" t="s">
        <v>330</v>
      </c>
      <c r="O209" t="s">
        <v>330</v>
      </c>
      <c r="P209" t="s">
        <v>331</v>
      </c>
      <c r="Q209" t="s">
        <v>332</v>
      </c>
      <c r="R209" t="s">
        <v>333</v>
      </c>
      <c r="S209" t="s">
        <v>12</v>
      </c>
    </row>
    <row r="210" spans="1:21">
      <c r="A210">
        <f t="shared" si="23"/>
        <v>71.109752369306079</v>
      </c>
      <c r="B210">
        <v>4.0926999999999998E-2</v>
      </c>
      <c r="C210">
        <v>21</v>
      </c>
      <c r="D210">
        <f t="shared" si="18"/>
        <v>1.3125</v>
      </c>
      <c r="E210">
        <f t="shared" si="19"/>
        <v>-5.720084559820802E-3</v>
      </c>
      <c r="F210">
        <f t="shared" si="20"/>
        <v>6.4401729024908881E-7</v>
      </c>
      <c r="G210">
        <f t="shared" si="21"/>
        <v>-2.7238497903908578E-4</v>
      </c>
      <c r="H210">
        <f t="shared" si="22"/>
        <v>41.943233712765483</v>
      </c>
      <c r="I210" t="s">
        <v>4016</v>
      </c>
      <c r="J210" t="s">
        <v>5957</v>
      </c>
      <c r="K210" t="s">
        <v>4</v>
      </c>
      <c r="L210" t="s">
        <v>5</v>
      </c>
      <c r="M210" t="s">
        <v>13</v>
      </c>
      <c r="N210" t="s">
        <v>14</v>
      </c>
      <c r="O210" t="s">
        <v>153</v>
      </c>
      <c r="P210" t="s">
        <v>154</v>
      </c>
      <c r="Q210" t="s">
        <v>936</v>
      </c>
      <c r="R210" t="s">
        <v>12</v>
      </c>
    </row>
    <row r="211" spans="1:21">
      <c r="A211">
        <f t="shared" si="23"/>
        <v>71.190003057169122</v>
      </c>
      <c r="B211">
        <v>4.0926999999999998E-2</v>
      </c>
      <c r="C211">
        <v>21</v>
      </c>
      <c r="D211">
        <f t="shared" si="18"/>
        <v>1.3125</v>
      </c>
      <c r="E211">
        <f t="shared" si="19"/>
        <v>-5.720084559820802E-3</v>
      </c>
      <c r="F211">
        <f t="shared" si="20"/>
        <v>6.4401729024908881E-7</v>
      </c>
      <c r="G211">
        <f t="shared" si="21"/>
        <v>-2.7238497903908578E-4</v>
      </c>
      <c r="H211">
        <f t="shared" si="22"/>
        <v>41.943233712765483</v>
      </c>
      <c r="I211" t="s">
        <v>4017</v>
      </c>
      <c r="J211" t="s">
        <v>5958</v>
      </c>
      <c r="K211" t="s">
        <v>4</v>
      </c>
      <c r="L211" t="s">
        <v>5</v>
      </c>
      <c r="M211" t="s">
        <v>21</v>
      </c>
      <c r="N211" t="s">
        <v>22</v>
      </c>
      <c r="O211" t="s">
        <v>23</v>
      </c>
      <c r="P211" t="s">
        <v>99</v>
      </c>
      <c r="Q211" t="s">
        <v>100</v>
      </c>
      <c r="R211" t="s">
        <v>135</v>
      </c>
      <c r="S211" t="s">
        <v>136</v>
      </c>
      <c r="T211" t="s">
        <v>12</v>
      </c>
    </row>
    <row r="212" spans="1:21">
      <c r="A212">
        <f t="shared" si="23"/>
        <v>71.270253745032164</v>
      </c>
      <c r="B212">
        <v>4.0926999999999998E-2</v>
      </c>
      <c r="C212">
        <v>21</v>
      </c>
      <c r="D212">
        <f t="shared" si="18"/>
        <v>1.3125</v>
      </c>
      <c r="E212">
        <f t="shared" si="19"/>
        <v>-5.720084559820802E-3</v>
      </c>
      <c r="F212">
        <f t="shared" si="20"/>
        <v>6.4401729024908881E-7</v>
      </c>
      <c r="G212">
        <f t="shared" si="21"/>
        <v>-2.7238497903908578E-4</v>
      </c>
      <c r="H212">
        <f t="shared" si="22"/>
        <v>41.943233712765483</v>
      </c>
      <c r="I212" t="s">
        <v>4018</v>
      </c>
      <c r="J212" t="s">
        <v>5959</v>
      </c>
      <c r="K212" t="s">
        <v>4</v>
      </c>
      <c r="L212" t="s">
        <v>5</v>
      </c>
      <c r="M212" t="s">
        <v>6</v>
      </c>
      <c r="N212" t="s">
        <v>2669</v>
      </c>
      <c r="O212" t="s">
        <v>2670</v>
      </c>
      <c r="P212" t="s">
        <v>12</v>
      </c>
    </row>
    <row r="213" spans="1:21">
      <c r="A213">
        <f t="shared" si="23"/>
        <v>71.350504432895207</v>
      </c>
      <c r="B213">
        <v>4.0926999999999998E-2</v>
      </c>
      <c r="C213">
        <v>21</v>
      </c>
      <c r="D213">
        <f t="shared" si="18"/>
        <v>1.3125</v>
      </c>
      <c r="E213">
        <f t="shared" si="19"/>
        <v>-5.720084559820802E-3</v>
      </c>
      <c r="F213">
        <f t="shared" si="20"/>
        <v>6.4401729024908881E-7</v>
      </c>
      <c r="G213">
        <f t="shared" si="21"/>
        <v>-2.7238497903908578E-4</v>
      </c>
      <c r="H213">
        <f t="shared" si="22"/>
        <v>41.943233712765483</v>
      </c>
      <c r="I213" t="s">
        <v>4019</v>
      </c>
      <c r="J213" t="s">
        <v>5960</v>
      </c>
      <c r="K213" t="s">
        <v>4</v>
      </c>
      <c r="L213" t="s">
        <v>5</v>
      </c>
      <c r="M213" t="s">
        <v>6</v>
      </c>
      <c r="N213" t="s">
        <v>7</v>
      </c>
      <c r="O213" t="s">
        <v>8</v>
      </c>
      <c r="P213" t="s">
        <v>80</v>
      </c>
      <c r="Q213" t="s">
        <v>210</v>
      </c>
      <c r="R213" t="s">
        <v>523</v>
      </c>
      <c r="S213" t="s">
        <v>766</v>
      </c>
      <c r="T213" t="s">
        <v>12</v>
      </c>
    </row>
    <row r="214" spans="1:21">
      <c r="A214">
        <f t="shared" si="23"/>
        <v>71.430755120758249</v>
      </c>
      <c r="B214">
        <v>4.0926999999999998E-2</v>
      </c>
      <c r="C214">
        <v>21</v>
      </c>
      <c r="D214">
        <f t="shared" si="18"/>
        <v>1.3125</v>
      </c>
      <c r="E214">
        <f t="shared" si="19"/>
        <v>-5.720084559820802E-3</v>
      </c>
      <c r="F214">
        <f t="shared" si="20"/>
        <v>6.4401729024908881E-7</v>
      </c>
      <c r="G214">
        <f t="shared" si="21"/>
        <v>-2.7238497903908578E-4</v>
      </c>
      <c r="H214">
        <f t="shared" si="22"/>
        <v>41.943233712765483</v>
      </c>
      <c r="I214" t="s">
        <v>4020</v>
      </c>
      <c r="J214" t="s">
        <v>5961</v>
      </c>
      <c r="K214" t="s">
        <v>4</v>
      </c>
      <c r="L214" t="s">
        <v>5</v>
      </c>
      <c r="M214" t="s">
        <v>13</v>
      </c>
      <c r="N214" t="s">
        <v>84</v>
      </c>
      <c r="O214" t="s">
        <v>447</v>
      </c>
      <c r="P214" t="s">
        <v>448</v>
      </c>
      <c r="Q214" t="s">
        <v>12</v>
      </c>
    </row>
    <row r="215" spans="1:21">
      <c r="A215">
        <f t="shared" si="23"/>
        <v>71.511005808621292</v>
      </c>
      <c r="B215">
        <v>4.0926999999999998E-2</v>
      </c>
      <c r="C215">
        <v>21</v>
      </c>
      <c r="D215">
        <f t="shared" si="18"/>
        <v>1.3125</v>
      </c>
      <c r="E215">
        <f t="shared" si="19"/>
        <v>-5.720084559820802E-3</v>
      </c>
      <c r="F215">
        <f t="shared" si="20"/>
        <v>6.4401729024908881E-7</v>
      </c>
      <c r="G215">
        <f t="shared" si="21"/>
        <v>-2.7238497903908578E-4</v>
      </c>
      <c r="H215">
        <f t="shared" si="22"/>
        <v>41.943233712765483</v>
      </c>
      <c r="I215" t="s">
        <v>4021</v>
      </c>
      <c r="J215" t="s">
        <v>5962</v>
      </c>
      <c r="K215" t="s">
        <v>4</v>
      </c>
      <c r="L215" t="s">
        <v>5</v>
      </c>
      <c r="M215" t="s">
        <v>6</v>
      </c>
      <c r="N215" t="s">
        <v>7</v>
      </c>
      <c r="O215" t="s">
        <v>8</v>
      </c>
      <c r="P215" t="s">
        <v>35</v>
      </c>
      <c r="Q215" t="s">
        <v>46</v>
      </c>
      <c r="R215" t="s">
        <v>522</v>
      </c>
      <c r="S215" t="s">
        <v>12</v>
      </c>
    </row>
    <row r="216" spans="1:21">
      <c r="A216">
        <f t="shared" si="23"/>
        <v>71.591256496484334</v>
      </c>
      <c r="B216">
        <v>4.0926999999999998E-2</v>
      </c>
      <c r="C216">
        <v>21</v>
      </c>
      <c r="D216">
        <f t="shared" si="18"/>
        <v>1.3125</v>
      </c>
      <c r="E216">
        <f t="shared" si="19"/>
        <v>-5.720084559820802E-3</v>
      </c>
      <c r="F216">
        <f t="shared" si="20"/>
        <v>6.4401729024908881E-7</v>
      </c>
      <c r="G216">
        <f t="shared" si="21"/>
        <v>-2.7238497903908578E-4</v>
      </c>
      <c r="H216">
        <f t="shared" si="22"/>
        <v>41.943233712765483</v>
      </c>
      <c r="I216" t="s">
        <v>4022</v>
      </c>
      <c r="J216" t="s">
        <v>5963</v>
      </c>
      <c r="K216" t="s">
        <v>4</v>
      </c>
      <c r="L216" t="s">
        <v>5</v>
      </c>
      <c r="M216" t="s">
        <v>778</v>
      </c>
      <c r="N216" t="s">
        <v>804</v>
      </c>
      <c r="O216" t="s">
        <v>805</v>
      </c>
      <c r="P216" t="s">
        <v>806</v>
      </c>
      <c r="Q216" t="s">
        <v>12</v>
      </c>
    </row>
    <row r="217" spans="1:21">
      <c r="A217">
        <f t="shared" si="23"/>
        <v>71.667685723020568</v>
      </c>
      <c r="B217">
        <v>3.8977999999999999E-2</v>
      </c>
      <c r="C217">
        <v>20</v>
      </c>
      <c r="D217">
        <f t="shared" si="18"/>
        <v>1.25</v>
      </c>
      <c r="E217">
        <f t="shared" si="19"/>
        <v>-5.4849895258821677E-3</v>
      </c>
      <c r="F217">
        <f t="shared" si="20"/>
        <v>5.8414266689259752E-7</v>
      </c>
      <c r="G217">
        <f t="shared" si="21"/>
        <v>-2.7424947629410838E-4</v>
      </c>
      <c r="H217">
        <f t="shared" si="22"/>
        <v>42.577579489427109</v>
      </c>
      <c r="I217" t="s">
        <v>4023</v>
      </c>
      <c r="J217" t="s">
        <v>5964</v>
      </c>
      <c r="K217" t="s">
        <v>4</v>
      </c>
      <c r="L217" t="s">
        <v>242</v>
      </c>
      <c r="M217" t="s">
        <v>266</v>
      </c>
      <c r="N217" t="s">
        <v>267</v>
      </c>
      <c r="O217" t="s">
        <v>268</v>
      </c>
      <c r="P217" t="s">
        <v>269</v>
      </c>
      <c r="Q217" t="s">
        <v>270</v>
      </c>
      <c r="R217" t="s">
        <v>271</v>
      </c>
      <c r="S217" t="s">
        <v>272</v>
      </c>
      <c r="T217" t="s">
        <v>273</v>
      </c>
      <c r="U217" t="s">
        <v>12</v>
      </c>
    </row>
    <row r="218" spans="1:21">
      <c r="A218">
        <f t="shared" si="23"/>
        <v>71.744114949556803</v>
      </c>
      <c r="B218">
        <v>3.8977999999999999E-2</v>
      </c>
      <c r="C218">
        <v>20</v>
      </c>
      <c r="D218">
        <f t="shared" si="18"/>
        <v>1.25</v>
      </c>
      <c r="E218">
        <f t="shared" si="19"/>
        <v>-5.4849895258821677E-3</v>
      </c>
      <c r="F218">
        <f t="shared" si="20"/>
        <v>5.8414266689259752E-7</v>
      </c>
      <c r="G218">
        <f t="shared" si="21"/>
        <v>-2.7424947629410838E-4</v>
      </c>
      <c r="H218">
        <f t="shared" si="22"/>
        <v>42.577579489427109</v>
      </c>
      <c r="I218" t="s">
        <v>4024</v>
      </c>
      <c r="J218" t="s">
        <v>5965</v>
      </c>
      <c r="K218" t="s">
        <v>4</v>
      </c>
      <c r="L218" t="s">
        <v>5</v>
      </c>
      <c r="M218" t="s">
        <v>13</v>
      </c>
      <c r="N218" t="s">
        <v>205</v>
      </c>
      <c r="O218" t="s">
        <v>206</v>
      </c>
      <c r="P218" t="s">
        <v>818</v>
      </c>
      <c r="Q218" t="s">
        <v>867</v>
      </c>
      <c r="R218" t="s">
        <v>868</v>
      </c>
      <c r="S218" t="s">
        <v>12</v>
      </c>
    </row>
    <row r="219" spans="1:21">
      <c r="A219">
        <f t="shared" si="23"/>
        <v>71.820544176093037</v>
      </c>
      <c r="B219">
        <v>3.8977999999999999E-2</v>
      </c>
      <c r="C219">
        <v>20</v>
      </c>
      <c r="D219">
        <f t="shared" si="18"/>
        <v>1.25</v>
      </c>
      <c r="E219">
        <f t="shared" si="19"/>
        <v>-5.4849895258821677E-3</v>
      </c>
      <c r="F219">
        <f t="shared" si="20"/>
        <v>5.8414266689259752E-7</v>
      </c>
      <c r="G219">
        <f t="shared" si="21"/>
        <v>-2.7424947629410838E-4</v>
      </c>
      <c r="H219">
        <f t="shared" si="22"/>
        <v>42.577579489427109</v>
      </c>
      <c r="I219" t="s">
        <v>4025</v>
      </c>
      <c r="J219" t="s">
        <v>5966</v>
      </c>
      <c r="K219" t="s">
        <v>4</v>
      </c>
      <c r="L219" t="s">
        <v>5</v>
      </c>
      <c r="M219" t="s">
        <v>13</v>
      </c>
      <c r="N219" t="s">
        <v>84</v>
      </c>
      <c r="O219" t="s">
        <v>464</v>
      </c>
      <c r="P219" t="s">
        <v>465</v>
      </c>
      <c r="Q219" t="s">
        <v>1706</v>
      </c>
      <c r="R219" t="s">
        <v>12</v>
      </c>
    </row>
    <row r="220" spans="1:21">
      <c r="A220">
        <f t="shared" si="23"/>
        <v>71.896973402629271</v>
      </c>
      <c r="B220">
        <v>3.8977999999999999E-2</v>
      </c>
      <c r="C220">
        <v>20</v>
      </c>
      <c r="D220">
        <f t="shared" si="18"/>
        <v>1.25</v>
      </c>
      <c r="E220">
        <f t="shared" si="19"/>
        <v>-5.4849895258821677E-3</v>
      </c>
      <c r="F220">
        <f t="shared" si="20"/>
        <v>5.8414266689259752E-7</v>
      </c>
      <c r="G220">
        <f t="shared" si="21"/>
        <v>-2.7424947629410838E-4</v>
      </c>
      <c r="H220">
        <f t="shared" si="22"/>
        <v>42.577579489427109</v>
      </c>
      <c r="I220" t="s">
        <v>4026</v>
      </c>
      <c r="J220" t="s">
        <v>5967</v>
      </c>
      <c r="K220" t="s">
        <v>4</v>
      </c>
      <c r="L220" t="s">
        <v>5</v>
      </c>
      <c r="M220" t="s">
        <v>13</v>
      </c>
      <c r="N220" t="s">
        <v>84</v>
      </c>
      <c r="O220" t="s">
        <v>85</v>
      </c>
      <c r="P220" t="s">
        <v>86</v>
      </c>
      <c r="Q220" t="s">
        <v>296</v>
      </c>
      <c r="R220" t="s">
        <v>12</v>
      </c>
    </row>
    <row r="221" spans="1:21">
      <c r="A221">
        <f t="shared" si="23"/>
        <v>71.973402629165506</v>
      </c>
      <c r="B221">
        <v>3.8977999999999999E-2</v>
      </c>
      <c r="C221">
        <v>20</v>
      </c>
      <c r="D221">
        <f t="shared" si="18"/>
        <v>1.25</v>
      </c>
      <c r="E221">
        <f t="shared" si="19"/>
        <v>-5.4849895258821677E-3</v>
      </c>
      <c r="F221">
        <f t="shared" si="20"/>
        <v>5.8414266689259752E-7</v>
      </c>
      <c r="G221">
        <f t="shared" si="21"/>
        <v>-2.7424947629410838E-4</v>
      </c>
      <c r="H221">
        <f t="shared" si="22"/>
        <v>42.577579489427109</v>
      </c>
      <c r="I221" t="s">
        <v>4027</v>
      </c>
      <c r="J221" t="s">
        <v>5968</v>
      </c>
      <c r="K221" t="s">
        <v>4</v>
      </c>
      <c r="L221" t="s">
        <v>5</v>
      </c>
      <c r="M221" t="s">
        <v>13</v>
      </c>
      <c r="N221" t="s">
        <v>14</v>
      </c>
      <c r="O221" t="s">
        <v>18</v>
      </c>
      <c r="P221" t="s">
        <v>76</v>
      </c>
      <c r="Q221" t="s">
        <v>233</v>
      </c>
      <c r="R221" t="s">
        <v>234</v>
      </c>
      <c r="S221" t="s">
        <v>12</v>
      </c>
    </row>
    <row r="222" spans="1:21">
      <c r="A222">
        <f t="shared" si="23"/>
        <v>72.04983185570174</v>
      </c>
      <c r="B222">
        <v>3.8977999999999999E-2</v>
      </c>
      <c r="C222">
        <v>20</v>
      </c>
      <c r="D222">
        <f t="shared" si="18"/>
        <v>1.25</v>
      </c>
      <c r="E222">
        <f t="shared" si="19"/>
        <v>-5.4849895258821677E-3</v>
      </c>
      <c r="F222">
        <f t="shared" si="20"/>
        <v>5.8414266689259752E-7</v>
      </c>
      <c r="G222">
        <f t="shared" si="21"/>
        <v>-2.7424947629410838E-4</v>
      </c>
      <c r="H222">
        <f t="shared" si="22"/>
        <v>42.577579489427109</v>
      </c>
      <c r="I222" t="s">
        <v>4028</v>
      </c>
      <c r="J222" t="s">
        <v>5969</v>
      </c>
      <c r="K222" t="s">
        <v>4</v>
      </c>
      <c r="L222" t="s">
        <v>5</v>
      </c>
      <c r="M222" t="s">
        <v>13</v>
      </c>
      <c r="N222" t="s">
        <v>58</v>
      </c>
      <c r="O222" t="s">
        <v>612</v>
      </c>
      <c r="P222" t="s">
        <v>613</v>
      </c>
      <c r="Q222" t="s">
        <v>614</v>
      </c>
      <c r="R222" t="s">
        <v>12</v>
      </c>
    </row>
    <row r="223" spans="1:21">
      <c r="A223">
        <f t="shared" si="23"/>
        <v>72.126261082237974</v>
      </c>
      <c r="B223">
        <v>3.8977999999999999E-2</v>
      </c>
      <c r="C223">
        <v>20</v>
      </c>
      <c r="D223">
        <f t="shared" si="18"/>
        <v>1.25</v>
      </c>
      <c r="E223">
        <f t="shared" si="19"/>
        <v>-5.4849895258821677E-3</v>
      </c>
      <c r="F223">
        <f t="shared" si="20"/>
        <v>5.8414266689259752E-7</v>
      </c>
      <c r="G223">
        <f t="shared" si="21"/>
        <v>-2.7424947629410838E-4</v>
      </c>
      <c r="H223">
        <f t="shared" si="22"/>
        <v>42.577579489427109</v>
      </c>
      <c r="I223" t="s">
        <v>4029</v>
      </c>
      <c r="J223" t="s">
        <v>5970</v>
      </c>
      <c r="K223" t="s">
        <v>4</v>
      </c>
      <c r="L223" t="s">
        <v>5</v>
      </c>
      <c r="M223" t="s">
        <v>13</v>
      </c>
      <c r="N223" t="s">
        <v>14</v>
      </c>
      <c r="O223" t="s">
        <v>18</v>
      </c>
      <c r="P223" t="s">
        <v>305</v>
      </c>
      <c r="Q223" t="s">
        <v>443</v>
      </c>
      <c r="R223" t="s">
        <v>12</v>
      </c>
    </row>
    <row r="224" spans="1:21">
      <c r="A224">
        <f t="shared" si="23"/>
        <v>72.202690308774208</v>
      </c>
      <c r="B224">
        <v>3.8977999999999999E-2</v>
      </c>
      <c r="C224">
        <v>20</v>
      </c>
      <c r="D224">
        <f t="shared" si="18"/>
        <v>1.25</v>
      </c>
      <c r="E224">
        <f t="shared" si="19"/>
        <v>-5.4849895258821677E-3</v>
      </c>
      <c r="F224">
        <f t="shared" si="20"/>
        <v>5.8414266689259752E-7</v>
      </c>
      <c r="G224">
        <f t="shared" si="21"/>
        <v>-2.7424947629410838E-4</v>
      </c>
      <c r="H224">
        <f t="shared" si="22"/>
        <v>42.577579489427109</v>
      </c>
      <c r="I224" t="s">
        <v>4030</v>
      </c>
      <c r="J224" t="s">
        <v>5971</v>
      </c>
      <c r="K224" t="s">
        <v>4</v>
      </c>
      <c r="L224" t="s">
        <v>5</v>
      </c>
      <c r="M224" t="s">
        <v>6</v>
      </c>
      <c r="N224" t="s">
        <v>28</v>
      </c>
      <c r="O224" t="s">
        <v>28</v>
      </c>
      <c r="P224" t="s">
        <v>767</v>
      </c>
      <c r="Q224" t="s">
        <v>768</v>
      </c>
      <c r="R224" t="s">
        <v>769</v>
      </c>
      <c r="S224" t="s">
        <v>12</v>
      </c>
    </row>
    <row r="225" spans="1:26">
      <c r="A225">
        <f t="shared" si="23"/>
        <v>72.279119535310443</v>
      </c>
      <c r="B225">
        <v>3.8977999999999999E-2</v>
      </c>
      <c r="C225">
        <v>20</v>
      </c>
      <c r="D225">
        <f t="shared" si="18"/>
        <v>1.25</v>
      </c>
      <c r="E225">
        <f t="shared" si="19"/>
        <v>-5.4849895258821677E-3</v>
      </c>
      <c r="F225">
        <f t="shared" si="20"/>
        <v>5.8414266689259752E-7</v>
      </c>
      <c r="G225">
        <f t="shared" si="21"/>
        <v>-2.7424947629410838E-4</v>
      </c>
      <c r="H225">
        <f t="shared" si="22"/>
        <v>42.577579489427109</v>
      </c>
      <c r="I225" t="s">
        <v>4031</v>
      </c>
      <c r="J225" t="s">
        <v>5972</v>
      </c>
      <c r="K225" t="s">
        <v>4</v>
      </c>
      <c r="L225" t="s">
        <v>5</v>
      </c>
      <c r="M225" t="s">
        <v>6</v>
      </c>
      <c r="N225" t="s">
        <v>7</v>
      </c>
      <c r="O225" t="s">
        <v>8</v>
      </c>
      <c r="P225" t="s">
        <v>80</v>
      </c>
      <c r="Q225" t="s">
        <v>81</v>
      </c>
      <c r="R225" t="s">
        <v>82</v>
      </c>
      <c r="S225" t="s">
        <v>356</v>
      </c>
      <c r="T225" t="s">
        <v>12</v>
      </c>
    </row>
    <row r="226" spans="1:26">
      <c r="A226">
        <f t="shared" si="23"/>
        <v>72.355548761846677</v>
      </c>
      <c r="B226">
        <v>3.8977999999999999E-2</v>
      </c>
      <c r="C226">
        <v>20</v>
      </c>
      <c r="D226">
        <f t="shared" si="18"/>
        <v>1.25</v>
      </c>
      <c r="E226">
        <f t="shared" si="19"/>
        <v>-5.4849895258821677E-3</v>
      </c>
      <c r="F226">
        <f t="shared" si="20"/>
        <v>5.8414266689259752E-7</v>
      </c>
      <c r="G226">
        <f t="shared" si="21"/>
        <v>-2.7424947629410838E-4</v>
      </c>
      <c r="H226">
        <f t="shared" si="22"/>
        <v>42.577579489427109</v>
      </c>
      <c r="I226" t="s">
        <v>4032</v>
      </c>
      <c r="J226" t="s">
        <v>5973</v>
      </c>
      <c r="K226" t="s">
        <v>4</v>
      </c>
      <c r="L226" t="s">
        <v>5</v>
      </c>
      <c r="M226" t="s">
        <v>6</v>
      </c>
      <c r="N226" t="s">
        <v>7</v>
      </c>
      <c r="O226" t="s">
        <v>8</v>
      </c>
      <c r="P226" t="s">
        <v>80</v>
      </c>
      <c r="Q226" t="s">
        <v>81</v>
      </c>
      <c r="R226" t="s">
        <v>105</v>
      </c>
      <c r="S226" t="s">
        <v>2245</v>
      </c>
      <c r="T226" t="s">
        <v>12</v>
      </c>
    </row>
    <row r="227" spans="1:26">
      <c r="A227">
        <f t="shared" si="23"/>
        <v>72.431977988382911</v>
      </c>
      <c r="B227">
        <v>3.8977999999999999E-2</v>
      </c>
      <c r="C227">
        <v>20</v>
      </c>
      <c r="D227">
        <f t="shared" si="18"/>
        <v>1.25</v>
      </c>
      <c r="E227">
        <f t="shared" si="19"/>
        <v>-5.4849895258821677E-3</v>
      </c>
      <c r="F227">
        <f t="shared" si="20"/>
        <v>5.8414266689259752E-7</v>
      </c>
      <c r="G227">
        <f t="shared" si="21"/>
        <v>-2.7424947629410838E-4</v>
      </c>
      <c r="H227">
        <f t="shared" si="22"/>
        <v>42.577579489427109</v>
      </c>
      <c r="I227" t="s">
        <v>4033</v>
      </c>
      <c r="J227" t="s">
        <v>5974</v>
      </c>
      <c r="K227" t="s">
        <v>4</v>
      </c>
      <c r="L227" t="s">
        <v>5</v>
      </c>
      <c r="M227" t="s">
        <v>6</v>
      </c>
      <c r="N227" t="s">
        <v>7</v>
      </c>
      <c r="O227" t="s">
        <v>8</v>
      </c>
      <c r="P227" t="s">
        <v>9</v>
      </c>
      <c r="Q227" t="s">
        <v>10</v>
      </c>
      <c r="R227" t="s">
        <v>237</v>
      </c>
      <c r="S227" t="s">
        <v>12</v>
      </c>
    </row>
    <row r="228" spans="1:26">
      <c r="A228">
        <f t="shared" si="23"/>
        <v>72.504585753592323</v>
      </c>
      <c r="B228">
        <v>3.7028999999999999E-2</v>
      </c>
      <c r="C228">
        <v>19</v>
      </c>
      <c r="D228">
        <f t="shared" si="18"/>
        <v>1.1875</v>
      </c>
      <c r="E228">
        <f t="shared" si="19"/>
        <v>-5.2479829643451471E-3</v>
      </c>
      <c r="F228">
        <f t="shared" si="20"/>
        <v>5.2718875687056923E-7</v>
      </c>
      <c r="G228">
        <f t="shared" si="21"/>
        <v>-2.7620962970237615E-4</v>
      </c>
      <c r="H228">
        <f t="shared" si="22"/>
        <v>43.249603347379526</v>
      </c>
      <c r="I228" t="s">
        <v>4034</v>
      </c>
      <c r="J228" t="s">
        <v>5975</v>
      </c>
      <c r="K228" t="s">
        <v>4</v>
      </c>
      <c r="L228" t="s">
        <v>5</v>
      </c>
      <c r="M228" t="s">
        <v>6</v>
      </c>
      <c r="N228" t="s">
        <v>28</v>
      </c>
      <c r="O228" t="s">
        <v>28</v>
      </c>
      <c r="P228" t="s">
        <v>216</v>
      </c>
      <c r="Q228" t="s">
        <v>327</v>
      </c>
      <c r="R228" t="s">
        <v>393</v>
      </c>
      <c r="S228" t="s">
        <v>12</v>
      </c>
    </row>
    <row r="229" spans="1:26">
      <c r="A229">
        <f t="shared" si="23"/>
        <v>72.577193518801735</v>
      </c>
      <c r="B229">
        <v>3.7028999999999999E-2</v>
      </c>
      <c r="C229">
        <v>19</v>
      </c>
      <c r="D229">
        <f t="shared" si="18"/>
        <v>1.1875</v>
      </c>
      <c r="E229">
        <f t="shared" si="19"/>
        <v>-5.2479829643451471E-3</v>
      </c>
      <c r="F229">
        <f t="shared" si="20"/>
        <v>5.2718875687056923E-7</v>
      </c>
      <c r="G229">
        <f t="shared" si="21"/>
        <v>-2.7620962970237615E-4</v>
      </c>
      <c r="H229">
        <f t="shared" si="22"/>
        <v>43.249603347379526</v>
      </c>
      <c r="I229" t="s">
        <v>4035</v>
      </c>
      <c r="J229" t="s">
        <v>5976</v>
      </c>
      <c r="K229" t="s">
        <v>4</v>
      </c>
      <c r="L229" t="s">
        <v>5</v>
      </c>
      <c r="M229" t="s">
        <v>6</v>
      </c>
      <c r="N229" t="s">
        <v>28</v>
      </c>
      <c r="O229" t="s">
        <v>28</v>
      </c>
      <c r="P229" t="s">
        <v>263</v>
      </c>
      <c r="Q229" t="s">
        <v>264</v>
      </c>
      <c r="R229" t="s">
        <v>2500</v>
      </c>
      <c r="S229" t="s">
        <v>12</v>
      </c>
    </row>
    <row r="230" spans="1:26">
      <c r="A230">
        <f t="shared" si="23"/>
        <v>72.649801284011147</v>
      </c>
      <c r="B230">
        <v>3.7028999999999999E-2</v>
      </c>
      <c r="C230">
        <v>19</v>
      </c>
      <c r="D230">
        <f t="shared" si="18"/>
        <v>1.1875</v>
      </c>
      <c r="E230">
        <f t="shared" si="19"/>
        <v>-5.2479829643451471E-3</v>
      </c>
      <c r="F230">
        <f t="shared" si="20"/>
        <v>5.2718875687056923E-7</v>
      </c>
      <c r="G230">
        <f t="shared" si="21"/>
        <v>-2.7620962970237615E-4</v>
      </c>
      <c r="H230">
        <f t="shared" si="22"/>
        <v>43.249603347379526</v>
      </c>
      <c r="I230" t="s">
        <v>4036</v>
      </c>
      <c r="J230" t="s">
        <v>5977</v>
      </c>
      <c r="K230" t="s">
        <v>4</v>
      </c>
      <c r="L230" t="s">
        <v>5</v>
      </c>
      <c r="M230" t="s">
        <v>13</v>
      </c>
      <c r="N230" t="s">
        <v>58</v>
      </c>
      <c r="O230" t="s">
        <v>417</v>
      </c>
      <c r="P230" t="s">
        <v>497</v>
      </c>
      <c r="Q230" t="s">
        <v>498</v>
      </c>
      <c r="R230" t="s">
        <v>12</v>
      </c>
    </row>
    <row r="231" spans="1:26">
      <c r="A231">
        <f t="shared" si="23"/>
        <v>72.722409049220559</v>
      </c>
      <c r="B231">
        <v>3.7028999999999999E-2</v>
      </c>
      <c r="C231">
        <v>19</v>
      </c>
      <c r="D231">
        <f t="shared" si="18"/>
        <v>1.1875</v>
      </c>
      <c r="E231">
        <f t="shared" si="19"/>
        <v>-5.2479829643451471E-3</v>
      </c>
      <c r="F231">
        <f t="shared" si="20"/>
        <v>5.2718875687056923E-7</v>
      </c>
      <c r="G231">
        <f t="shared" si="21"/>
        <v>-2.7620962970237615E-4</v>
      </c>
      <c r="H231">
        <f t="shared" si="22"/>
        <v>43.249603347379526</v>
      </c>
      <c r="I231" t="s">
        <v>4037</v>
      </c>
      <c r="J231" t="s">
        <v>5978</v>
      </c>
      <c r="K231" t="s">
        <v>4</v>
      </c>
      <c r="L231" t="s">
        <v>5</v>
      </c>
      <c r="M231" t="s">
        <v>13</v>
      </c>
      <c r="N231" t="s">
        <v>205</v>
      </c>
      <c r="O231" t="s">
        <v>206</v>
      </c>
      <c r="P231" t="s">
        <v>363</v>
      </c>
      <c r="Q231" t="s">
        <v>364</v>
      </c>
      <c r="R231" t="s">
        <v>922</v>
      </c>
      <c r="S231" t="s">
        <v>923</v>
      </c>
      <c r="T231" t="s">
        <v>12</v>
      </c>
    </row>
    <row r="232" spans="1:26">
      <c r="A232">
        <f t="shared" si="23"/>
        <v>72.795016814429971</v>
      </c>
      <c r="B232">
        <v>3.7028999999999999E-2</v>
      </c>
      <c r="C232">
        <v>19</v>
      </c>
      <c r="D232">
        <f t="shared" si="18"/>
        <v>1.1875</v>
      </c>
      <c r="E232">
        <f t="shared" si="19"/>
        <v>-5.2479829643451471E-3</v>
      </c>
      <c r="F232">
        <f t="shared" si="20"/>
        <v>5.2718875687056923E-7</v>
      </c>
      <c r="G232">
        <f t="shared" si="21"/>
        <v>-2.7620962970237615E-4</v>
      </c>
      <c r="H232">
        <f t="shared" si="22"/>
        <v>43.249603347379526</v>
      </c>
      <c r="I232" t="s">
        <v>4038</v>
      </c>
      <c r="J232" t="s">
        <v>5979</v>
      </c>
      <c r="K232" t="s">
        <v>4</v>
      </c>
      <c r="L232" t="s">
        <v>5</v>
      </c>
      <c r="M232" t="s">
        <v>778</v>
      </c>
      <c r="N232" t="s">
        <v>2456</v>
      </c>
      <c r="O232" t="s">
        <v>2457</v>
      </c>
      <c r="P232" t="s">
        <v>12</v>
      </c>
    </row>
    <row r="233" spans="1:26">
      <c r="A233">
        <f t="shared" si="23"/>
        <v>72.867624579639383</v>
      </c>
      <c r="B233">
        <v>3.7028999999999999E-2</v>
      </c>
      <c r="C233">
        <v>19</v>
      </c>
      <c r="D233">
        <f t="shared" si="18"/>
        <v>1.1875</v>
      </c>
      <c r="E233">
        <f t="shared" si="19"/>
        <v>-5.2479829643451471E-3</v>
      </c>
      <c r="F233">
        <f t="shared" si="20"/>
        <v>5.2718875687056923E-7</v>
      </c>
      <c r="G233">
        <f t="shared" si="21"/>
        <v>-2.7620962970237615E-4</v>
      </c>
      <c r="H233">
        <f t="shared" si="22"/>
        <v>43.249603347379526</v>
      </c>
      <c r="I233" t="s">
        <v>4039</v>
      </c>
      <c r="J233" t="s">
        <v>5980</v>
      </c>
      <c r="K233" t="s">
        <v>4</v>
      </c>
      <c r="L233" t="s">
        <v>5</v>
      </c>
      <c r="M233" t="s">
        <v>6</v>
      </c>
      <c r="N233" t="s">
        <v>794</v>
      </c>
      <c r="O233" t="s">
        <v>1407</v>
      </c>
      <c r="P233" t="s">
        <v>1408</v>
      </c>
      <c r="Q233" t="s">
        <v>1409</v>
      </c>
      <c r="R233" t="s">
        <v>1410</v>
      </c>
      <c r="S233" t="s">
        <v>1411</v>
      </c>
      <c r="T233" t="s">
        <v>1412</v>
      </c>
      <c r="U233" t="s">
        <v>12</v>
      </c>
    </row>
    <row r="234" spans="1:26">
      <c r="A234">
        <f t="shared" si="23"/>
        <v>72.940232344848795</v>
      </c>
      <c r="B234">
        <v>3.7028999999999999E-2</v>
      </c>
      <c r="C234">
        <v>19</v>
      </c>
      <c r="D234">
        <f t="shared" si="18"/>
        <v>1.1875</v>
      </c>
      <c r="E234">
        <f t="shared" si="19"/>
        <v>-5.2479829643451471E-3</v>
      </c>
      <c r="F234">
        <f t="shared" si="20"/>
        <v>5.2718875687056923E-7</v>
      </c>
      <c r="G234">
        <f t="shared" si="21"/>
        <v>-2.7620962970237615E-4</v>
      </c>
      <c r="H234">
        <f t="shared" si="22"/>
        <v>43.249603347379526</v>
      </c>
      <c r="I234" t="s">
        <v>4040</v>
      </c>
      <c r="J234" t="s">
        <v>5981</v>
      </c>
      <c r="K234" t="s">
        <v>4</v>
      </c>
      <c r="L234" t="s">
        <v>5</v>
      </c>
      <c r="M234" t="s">
        <v>6</v>
      </c>
      <c r="N234" t="s">
        <v>794</v>
      </c>
      <c r="O234" t="s">
        <v>795</v>
      </c>
      <c r="P234" t="s">
        <v>796</v>
      </c>
      <c r="Q234" t="s">
        <v>797</v>
      </c>
      <c r="R234" t="s">
        <v>798</v>
      </c>
      <c r="S234" t="s">
        <v>799</v>
      </c>
      <c r="T234" t="s">
        <v>12</v>
      </c>
    </row>
    <row r="235" spans="1:26">
      <c r="A235">
        <f t="shared" si="23"/>
        <v>73.009018648731399</v>
      </c>
      <c r="B235">
        <v>3.508E-2</v>
      </c>
      <c r="C235">
        <v>18</v>
      </c>
      <c r="D235">
        <f t="shared" si="18"/>
        <v>1.125</v>
      </c>
      <c r="E235">
        <f t="shared" si="19"/>
        <v>-5.0089641777666238E-3</v>
      </c>
      <c r="F235">
        <f t="shared" si="20"/>
        <v>4.7315556018300403E-7</v>
      </c>
      <c r="G235">
        <f t="shared" si="21"/>
        <v>-2.782757876537013E-4</v>
      </c>
      <c r="H235">
        <f t="shared" si="22"/>
        <v>43.9636666162016</v>
      </c>
      <c r="I235" t="s">
        <v>4041</v>
      </c>
      <c r="J235" t="s">
        <v>5982</v>
      </c>
      <c r="K235" t="s">
        <v>4</v>
      </c>
      <c r="L235" t="s">
        <v>5</v>
      </c>
      <c r="M235" t="s">
        <v>21</v>
      </c>
      <c r="N235" t="s">
        <v>22</v>
      </c>
      <c r="O235" t="s">
        <v>23</v>
      </c>
      <c r="P235" t="s">
        <v>99</v>
      </c>
      <c r="Q235" t="s">
        <v>100</v>
      </c>
      <c r="R235" t="s">
        <v>112</v>
      </c>
      <c r="S235" t="s">
        <v>275</v>
      </c>
      <c r="T235" t="s">
        <v>12</v>
      </c>
    </row>
    <row r="236" spans="1:26">
      <c r="A236">
        <f t="shared" si="23"/>
        <v>73.077804952614002</v>
      </c>
      <c r="B236">
        <v>3.508E-2</v>
      </c>
      <c r="C236">
        <v>18</v>
      </c>
      <c r="D236">
        <f t="shared" si="18"/>
        <v>1.125</v>
      </c>
      <c r="E236">
        <f t="shared" si="19"/>
        <v>-5.0089641777666238E-3</v>
      </c>
      <c r="F236">
        <f t="shared" si="20"/>
        <v>4.7315556018300403E-7</v>
      </c>
      <c r="G236">
        <f t="shared" si="21"/>
        <v>-2.782757876537013E-4</v>
      </c>
      <c r="H236">
        <f t="shared" si="22"/>
        <v>43.9636666162016</v>
      </c>
      <c r="I236" t="s">
        <v>4042</v>
      </c>
      <c r="J236" t="s">
        <v>5983</v>
      </c>
      <c r="K236" t="s">
        <v>4</v>
      </c>
      <c r="L236" t="s">
        <v>5</v>
      </c>
      <c r="M236" t="s">
        <v>13</v>
      </c>
      <c r="N236" t="s">
        <v>58</v>
      </c>
      <c r="O236" t="s">
        <v>660</v>
      </c>
      <c r="P236" t="s">
        <v>661</v>
      </c>
      <c r="Q236" t="s">
        <v>662</v>
      </c>
      <c r="R236" t="s">
        <v>12</v>
      </c>
    </row>
    <row r="237" spans="1:26">
      <c r="A237">
        <f t="shared" si="23"/>
        <v>73.146591256496606</v>
      </c>
      <c r="B237">
        <v>3.508E-2</v>
      </c>
      <c r="C237">
        <v>18</v>
      </c>
      <c r="D237">
        <f t="shared" si="18"/>
        <v>1.125</v>
      </c>
      <c r="E237">
        <f t="shared" si="19"/>
        <v>-5.0089641777666238E-3</v>
      </c>
      <c r="F237">
        <f t="shared" si="20"/>
        <v>4.7315556018300403E-7</v>
      </c>
      <c r="G237">
        <f t="shared" si="21"/>
        <v>-2.782757876537013E-4</v>
      </c>
      <c r="H237">
        <f t="shared" si="22"/>
        <v>43.9636666162016</v>
      </c>
      <c r="I237" t="s">
        <v>4043</v>
      </c>
      <c r="J237" t="s">
        <v>5984</v>
      </c>
      <c r="K237" t="s">
        <v>4</v>
      </c>
      <c r="L237" t="s">
        <v>5</v>
      </c>
      <c r="M237" t="s">
        <v>13</v>
      </c>
      <c r="N237" t="s">
        <v>14</v>
      </c>
      <c r="O237" t="s">
        <v>18</v>
      </c>
      <c r="P237" t="s">
        <v>191</v>
      </c>
      <c r="Q237" t="s">
        <v>192</v>
      </c>
      <c r="R237" t="s">
        <v>12</v>
      </c>
    </row>
    <row r="238" spans="1:26">
      <c r="A238">
        <f t="shared" si="23"/>
        <v>73.21537756037921</v>
      </c>
      <c r="B238">
        <v>3.508E-2</v>
      </c>
      <c r="C238">
        <v>18</v>
      </c>
      <c r="D238">
        <f t="shared" si="18"/>
        <v>1.125</v>
      </c>
      <c r="E238">
        <f t="shared" si="19"/>
        <v>-5.0089641777666238E-3</v>
      </c>
      <c r="F238">
        <f t="shared" si="20"/>
        <v>4.7315556018300403E-7</v>
      </c>
      <c r="G238">
        <f t="shared" si="21"/>
        <v>-2.782757876537013E-4</v>
      </c>
      <c r="H238">
        <f t="shared" si="22"/>
        <v>43.9636666162016</v>
      </c>
      <c r="I238" t="s">
        <v>4044</v>
      </c>
      <c r="J238" t="s">
        <v>5985</v>
      </c>
      <c r="K238" t="s">
        <v>4</v>
      </c>
      <c r="L238" t="s">
        <v>5</v>
      </c>
      <c r="M238" t="s">
        <v>6</v>
      </c>
      <c r="N238" t="s">
        <v>28</v>
      </c>
      <c r="O238" t="s">
        <v>28</v>
      </c>
      <c r="P238" t="s">
        <v>117</v>
      </c>
      <c r="Q238" t="s">
        <v>118</v>
      </c>
      <c r="R238" t="s">
        <v>875</v>
      </c>
      <c r="S238" t="s">
        <v>12</v>
      </c>
    </row>
    <row r="239" spans="1:26">
      <c r="A239">
        <f t="shared" si="23"/>
        <v>73.284163864261814</v>
      </c>
      <c r="B239">
        <v>3.508E-2</v>
      </c>
      <c r="C239">
        <v>18</v>
      </c>
      <c r="D239">
        <f t="shared" si="18"/>
        <v>1.125</v>
      </c>
      <c r="E239">
        <f t="shared" si="19"/>
        <v>-5.0089641777666238E-3</v>
      </c>
      <c r="F239">
        <f t="shared" si="20"/>
        <v>4.7315556018300403E-7</v>
      </c>
      <c r="G239">
        <f t="shared" si="21"/>
        <v>-2.782757876537013E-4</v>
      </c>
      <c r="H239">
        <f t="shared" si="22"/>
        <v>43.9636666162016</v>
      </c>
      <c r="I239" t="s">
        <v>4045</v>
      </c>
      <c r="J239" t="s">
        <v>5986</v>
      </c>
      <c r="K239" t="s">
        <v>4</v>
      </c>
      <c r="L239" t="s">
        <v>5</v>
      </c>
      <c r="M239" t="s">
        <v>13</v>
      </c>
      <c r="N239" t="s">
        <v>58</v>
      </c>
      <c r="O239" t="s">
        <v>276</v>
      </c>
      <c r="P239" t="s">
        <v>277</v>
      </c>
      <c r="Q239" t="s">
        <v>437</v>
      </c>
      <c r="R239" t="s">
        <v>12</v>
      </c>
    </row>
    <row r="240" spans="1:26">
      <c r="A240">
        <f t="shared" si="23"/>
        <v>73.352950168144417</v>
      </c>
      <c r="B240">
        <v>3.508E-2</v>
      </c>
      <c r="C240">
        <v>18</v>
      </c>
      <c r="D240">
        <f t="shared" si="18"/>
        <v>1.125</v>
      </c>
      <c r="E240">
        <f t="shared" si="19"/>
        <v>-5.0089641777666238E-3</v>
      </c>
      <c r="F240">
        <f t="shared" si="20"/>
        <v>4.7315556018300403E-7</v>
      </c>
      <c r="G240">
        <f t="shared" si="21"/>
        <v>-2.782757876537013E-4</v>
      </c>
      <c r="H240">
        <f t="shared" si="22"/>
        <v>43.9636666162016</v>
      </c>
      <c r="I240" t="s">
        <v>4046</v>
      </c>
      <c r="J240" t="s">
        <v>5987</v>
      </c>
      <c r="K240" t="s">
        <v>4</v>
      </c>
      <c r="L240" t="s">
        <v>242</v>
      </c>
      <c r="M240" t="s">
        <v>243</v>
      </c>
      <c r="N240" t="s">
        <v>244</v>
      </c>
      <c r="O240" t="s">
        <v>245</v>
      </c>
      <c r="P240" t="s">
        <v>246</v>
      </c>
      <c r="Q240" t="s">
        <v>247</v>
      </c>
      <c r="R240" t="s">
        <v>248</v>
      </c>
      <c r="S240" t="s">
        <v>249</v>
      </c>
      <c r="T240" t="s">
        <v>3123</v>
      </c>
      <c r="U240" t="s">
        <v>3124</v>
      </c>
      <c r="V240" t="s">
        <v>3226</v>
      </c>
      <c r="W240" t="s">
        <v>3227</v>
      </c>
      <c r="X240" t="s">
        <v>3228</v>
      </c>
      <c r="Y240" t="s">
        <v>3229</v>
      </c>
      <c r="Z240" t="s">
        <v>12</v>
      </c>
    </row>
    <row r="241" spans="1:26">
      <c r="A241">
        <f t="shared" si="23"/>
        <v>73.421736472027021</v>
      </c>
      <c r="B241">
        <v>3.508E-2</v>
      </c>
      <c r="C241">
        <v>18</v>
      </c>
      <c r="D241">
        <f t="shared" si="18"/>
        <v>1.125</v>
      </c>
      <c r="E241">
        <f t="shared" si="19"/>
        <v>-5.0089641777666238E-3</v>
      </c>
      <c r="F241">
        <f t="shared" si="20"/>
        <v>4.7315556018300403E-7</v>
      </c>
      <c r="G241">
        <f t="shared" si="21"/>
        <v>-2.782757876537013E-4</v>
      </c>
      <c r="H241">
        <f t="shared" si="22"/>
        <v>43.9636666162016</v>
      </c>
      <c r="I241" t="s">
        <v>4047</v>
      </c>
      <c r="J241" t="s">
        <v>5988</v>
      </c>
      <c r="K241" t="s">
        <v>4</v>
      </c>
      <c r="L241" t="s">
        <v>5</v>
      </c>
      <c r="M241" t="s">
        <v>6</v>
      </c>
      <c r="N241" t="s">
        <v>28</v>
      </c>
      <c r="O241" t="s">
        <v>28</v>
      </c>
      <c r="P241" t="s">
        <v>160</v>
      </c>
      <c r="Q241" t="s">
        <v>161</v>
      </c>
      <c r="R241" t="s">
        <v>1278</v>
      </c>
      <c r="S241" t="s">
        <v>12</v>
      </c>
    </row>
    <row r="242" spans="1:26">
      <c r="A242">
        <f t="shared" si="23"/>
        <v>73.490522775909625</v>
      </c>
      <c r="B242">
        <v>3.508E-2</v>
      </c>
      <c r="C242">
        <v>18</v>
      </c>
      <c r="D242">
        <f t="shared" si="18"/>
        <v>1.125</v>
      </c>
      <c r="E242">
        <f t="shared" si="19"/>
        <v>-5.0089641777666238E-3</v>
      </c>
      <c r="F242">
        <f t="shared" si="20"/>
        <v>4.7315556018300403E-7</v>
      </c>
      <c r="G242">
        <f t="shared" si="21"/>
        <v>-2.782757876537013E-4</v>
      </c>
      <c r="H242">
        <f t="shared" si="22"/>
        <v>43.9636666162016</v>
      </c>
      <c r="I242" t="s">
        <v>4048</v>
      </c>
      <c r="J242" t="s">
        <v>5989</v>
      </c>
      <c r="K242" t="s">
        <v>4</v>
      </c>
      <c r="L242" t="s">
        <v>5</v>
      </c>
      <c r="M242" t="s">
        <v>6</v>
      </c>
      <c r="N242" t="s">
        <v>28</v>
      </c>
      <c r="O242" t="s">
        <v>28</v>
      </c>
      <c r="P242" t="s">
        <v>263</v>
      </c>
      <c r="Q242" t="s">
        <v>264</v>
      </c>
      <c r="R242" t="s">
        <v>1290</v>
      </c>
      <c r="S242" t="s">
        <v>12</v>
      </c>
    </row>
    <row r="243" spans="1:26">
      <c r="A243">
        <f t="shared" si="23"/>
        <v>73.559309079792229</v>
      </c>
      <c r="B243">
        <v>3.508E-2</v>
      </c>
      <c r="C243">
        <v>18</v>
      </c>
      <c r="D243">
        <f t="shared" si="18"/>
        <v>1.125</v>
      </c>
      <c r="E243">
        <f t="shared" si="19"/>
        <v>-5.0089641777666238E-3</v>
      </c>
      <c r="F243">
        <f t="shared" si="20"/>
        <v>4.7315556018300403E-7</v>
      </c>
      <c r="G243">
        <f t="shared" si="21"/>
        <v>-2.782757876537013E-4</v>
      </c>
      <c r="H243">
        <f t="shared" si="22"/>
        <v>43.9636666162016</v>
      </c>
      <c r="I243" t="s">
        <v>4049</v>
      </c>
      <c r="J243" t="s">
        <v>5990</v>
      </c>
      <c r="K243" t="s">
        <v>4</v>
      </c>
      <c r="L243" t="s">
        <v>5</v>
      </c>
      <c r="M243" t="s">
        <v>6</v>
      </c>
      <c r="N243" t="s">
        <v>38</v>
      </c>
      <c r="O243" t="s">
        <v>39</v>
      </c>
      <c r="P243" t="s">
        <v>40</v>
      </c>
      <c r="Q243" t="s">
        <v>41</v>
      </c>
      <c r="R243" t="s">
        <v>337</v>
      </c>
      <c r="S243" t="s">
        <v>12</v>
      </c>
    </row>
    <row r="244" spans="1:26">
      <c r="A244">
        <f t="shared" si="23"/>
        <v>73.628095383674832</v>
      </c>
      <c r="B244">
        <v>3.508E-2</v>
      </c>
      <c r="C244">
        <v>18</v>
      </c>
      <c r="D244">
        <f t="shared" si="18"/>
        <v>1.125</v>
      </c>
      <c r="E244">
        <f t="shared" si="19"/>
        <v>-5.0089641777666238E-3</v>
      </c>
      <c r="F244">
        <f t="shared" si="20"/>
        <v>4.7315556018300403E-7</v>
      </c>
      <c r="G244">
        <f t="shared" si="21"/>
        <v>-2.782757876537013E-4</v>
      </c>
      <c r="H244">
        <f t="shared" si="22"/>
        <v>43.9636666162016</v>
      </c>
      <c r="I244" t="s">
        <v>4050</v>
      </c>
      <c r="J244" t="s">
        <v>5991</v>
      </c>
      <c r="K244" t="s">
        <v>4</v>
      </c>
      <c r="L244" t="s">
        <v>5</v>
      </c>
      <c r="M244" t="s">
        <v>6</v>
      </c>
      <c r="N244" t="s">
        <v>7</v>
      </c>
      <c r="O244" t="s">
        <v>8</v>
      </c>
      <c r="P244" t="s">
        <v>80</v>
      </c>
      <c r="Q244" t="s">
        <v>81</v>
      </c>
      <c r="R244" t="s">
        <v>121</v>
      </c>
      <c r="S244" t="s">
        <v>383</v>
      </c>
      <c r="T244" t="s">
        <v>12</v>
      </c>
    </row>
    <row r="245" spans="1:26">
      <c r="A245">
        <f t="shared" si="23"/>
        <v>73.696881687557436</v>
      </c>
      <c r="B245">
        <v>3.508E-2</v>
      </c>
      <c r="C245">
        <v>18</v>
      </c>
      <c r="D245">
        <f t="shared" si="18"/>
        <v>1.125</v>
      </c>
      <c r="E245">
        <f t="shared" si="19"/>
        <v>-5.0089641777666238E-3</v>
      </c>
      <c r="F245">
        <f t="shared" si="20"/>
        <v>4.7315556018300403E-7</v>
      </c>
      <c r="G245">
        <f t="shared" si="21"/>
        <v>-2.782757876537013E-4</v>
      </c>
      <c r="H245">
        <f t="shared" si="22"/>
        <v>43.9636666162016</v>
      </c>
      <c r="I245" t="s">
        <v>4051</v>
      </c>
      <c r="J245" t="s">
        <v>5992</v>
      </c>
      <c r="K245" t="s">
        <v>4</v>
      </c>
      <c r="L245" t="s">
        <v>242</v>
      </c>
      <c r="M245" t="s">
        <v>243</v>
      </c>
      <c r="N245" t="s">
        <v>244</v>
      </c>
      <c r="O245" t="s">
        <v>245</v>
      </c>
      <c r="P245" t="s">
        <v>246</v>
      </c>
      <c r="Q245" t="s">
        <v>247</v>
      </c>
      <c r="R245" t="s">
        <v>248</v>
      </c>
      <c r="S245" t="s">
        <v>249</v>
      </c>
      <c r="T245" t="s">
        <v>319</v>
      </c>
      <c r="U245" t="s">
        <v>320</v>
      </c>
      <c r="V245" t="s">
        <v>321</v>
      </c>
      <c r="W245" t="s">
        <v>322</v>
      </c>
      <c r="X245" t="s">
        <v>982</v>
      </c>
      <c r="Y245" t="s">
        <v>1356</v>
      </c>
      <c r="Z245" t="s">
        <v>12</v>
      </c>
    </row>
    <row r="246" spans="1:26">
      <c r="A246">
        <f t="shared" si="23"/>
        <v>73.76566799144004</v>
      </c>
      <c r="B246">
        <v>3.508E-2</v>
      </c>
      <c r="C246">
        <v>18</v>
      </c>
      <c r="D246">
        <f t="shared" si="18"/>
        <v>1.125</v>
      </c>
      <c r="E246">
        <f t="shared" si="19"/>
        <v>-5.0089641777666238E-3</v>
      </c>
      <c r="F246">
        <f t="shared" si="20"/>
        <v>4.7315556018300403E-7</v>
      </c>
      <c r="G246">
        <f t="shared" si="21"/>
        <v>-2.782757876537013E-4</v>
      </c>
      <c r="H246">
        <f t="shared" si="22"/>
        <v>43.9636666162016</v>
      </c>
      <c r="I246" t="s">
        <v>4052</v>
      </c>
      <c r="J246" t="s">
        <v>5993</v>
      </c>
      <c r="K246" t="s">
        <v>4</v>
      </c>
      <c r="L246" t="s">
        <v>5</v>
      </c>
      <c r="M246" t="s">
        <v>13</v>
      </c>
      <c r="N246" t="s">
        <v>14</v>
      </c>
      <c r="O246" t="s">
        <v>153</v>
      </c>
      <c r="P246" t="s">
        <v>154</v>
      </c>
      <c r="Q246" t="s">
        <v>402</v>
      </c>
      <c r="R246" t="s">
        <v>12</v>
      </c>
    </row>
    <row r="247" spans="1:26">
      <c r="A247">
        <f t="shared" si="23"/>
        <v>73.830632833995836</v>
      </c>
      <c r="B247">
        <v>3.3131000000000001E-2</v>
      </c>
      <c r="C247">
        <v>17</v>
      </c>
      <c r="D247">
        <f t="shared" si="18"/>
        <v>1.0625</v>
      </c>
      <c r="E247">
        <f t="shared" si="19"/>
        <v>-4.767821263671433E-3</v>
      </c>
      <c r="F247">
        <f t="shared" si="20"/>
        <v>4.2204307682990168E-7</v>
      </c>
      <c r="G247">
        <f t="shared" si="21"/>
        <v>-2.8046007433361371E-4</v>
      </c>
      <c r="H247">
        <f t="shared" si="22"/>
        <v>44.724912601953662</v>
      </c>
      <c r="I247" t="s">
        <v>4053</v>
      </c>
      <c r="J247" t="s">
        <v>5994</v>
      </c>
      <c r="K247" t="s">
        <v>4</v>
      </c>
      <c r="L247" t="s">
        <v>5</v>
      </c>
      <c r="M247" t="s">
        <v>13</v>
      </c>
      <c r="N247" t="s">
        <v>675</v>
      </c>
      <c r="O247" t="s">
        <v>676</v>
      </c>
      <c r="P247" t="s">
        <v>677</v>
      </c>
      <c r="Q247" t="s">
        <v>678</v>
      </c>
      <c r="R247" t="s">
        <v>12</v>
      </c>
    </row>
    <row r="248" spans="1:26">
      <c r="A248">
        <f t="shared" si="23"/>
        <v>73.895597676551631</v>
      </c>
      <c r="B248">
        <v>3.3131000000000001E-2</v>
      </c>
      <c r="C248">
        <v>17</v>
      </c>
      <c r="D248">
        <f t="shared" si="18"/>
        <v>1.0625</v>
      </c>
      <c r="E248">
        <f t="shared" si="19"/>
        <v>-4.767821263671433E-3</v>
      </c>
      <c r="F248">
        <f t="shared" si="20"/>
        <v>4.2204307682990168E-7</v>
      </c>
      <c r="G248">
        <f t="shared" si="21"/>
        <v>-2.8046007433361371E-4</v>
      </c>
      <c r="H248">
        <f t="shared" si="22"/>
        <v>44.724912601953662</v>
      </c>
      <c r="I248" t="s">
        <v>4054</v>
      </c>
      <c r="J248" t="s">
        <v>5995</v>
      </c>
      <c r="K248" t="s">
        <v>4</v>
      </c>
      <c r="L248" t="s">
        <v>5</v>
      </c>
      <c r="M248" t="s">
        <v>13</v>
      </c>
      <c r="N248" t="s">
        <v>84</v>
      </c>
      <c r="O248" t="s">
        <v>85</v>
      </c>
      <c r="P248" t="s">
        <v>150</v>
      </c>
      <c r="Q248" t="s">
        <v>679</v>
      </c>
      <c r="R248" t="s">
        <v>12</v>
      </c>
    </row>
    <row r="249" spans="1:26">
      <c r="A249">
        <f t="shared" si="23"/>
        <v>73.960562519107427</v>
      </c>
      <c r="B249">
        <v>3.3131000000000001E-2</v>
      </c>
      <c r="C249">
        <v>17</v>
      </c>
      <c r="D249">
        <f t="shared" si="18"/>
        <v>1.0625</v>
      </c>
      <c r="E249">
        <f t="shared" si="19"/>
        <v>-4.767821263671433E-3</v>
      </c>
      <c r="F249">
        <f t="shared" si="20"/>
        <v>4.2204307682990168E-7</v>
      </c>
      <c r="G249">
        <f t="shared" si="21"/>
        <v>-2.8046007433361371E-4</v>
      </c>
      <c r="H249">
        <f t="shared" si="22"/>
        <v>44.724912601953662</v>
      </c>
      <c r="I249" t="s">
        <v>4055</v>
      </c>
      <c r="J249" t="s">
        <v>5996</v>
      </c>
      <c r="K249" t="s">
        <v>4</v>
      </c>
      <c r="L249" t="s">
        <v>5</v>
      </c>
      <c r="M249" t="s">
        <v>13</v>
      </c>
      <c r="N249" t="s">
        <v>58</v>
      </c>
      <c r="O249" t="s">
        <v>1459</v>
      </c>
      <c r="P249" t="s">
        <v>1498</v>
      </c>
      <c r="Q249" t="s">
        <v>2907</v>
      </c>
      <c r="R249" t="s">
        <v>12</v>
      </c>
    </row>
    <row r="250" spans="1:26">
      <c r="A250">
        <f t="shared" si="23"/>
        <v>74.025527361663222</v>
      </c>
      <c r="B250">
        <v>3.3131000000000001E-2</v>
      </c>
      <c r="C250">
        <v>17</v>
      </c>
      <c r="D250">
        <f t="shared" si="18"/>
        <v>1.0625</v>
      </c>
      <c r="E250">
        <f t="shared" si="19"/>
        <v>-4.767821263671433E-3</v>
      </c>
      <c r="F250">
        <f t="shared" si="20"/>
        <v>4.2204307682990168E-7</v>
      </c>
      <c r="G250">
        <f t="shared" si="21"/>
        <v>-2.8046007433361371E-4</v>
      </c>
      <c r="H250">
        <f t="shared" si="22"/>
        <v>44.724912601953662</v>
      </c>
      <c r="I250" t="s">
        <v>4056</v>
      </c>
      <c r="J250" t="s">
        <v>5997</v>
      </c>
      <c r="K250" t="s">
        <v>4</v>
      </c>
      <c r="L250" t="s">
        <v>5</v>
      </c>
      <c r="M250" t="s">
        <v>6</v>
      </c>
      <c r="N250" t="s">
        <v>7</v>
      </c>
      <c r="O250" t="s">
        <v>8</v>
      </c>
      <c r="P250" t="s">
        <v>80</v>
      </c>
      <c r="Q250" t="s">
        <v>81</v>
      </c>
      <c r="R250" t="s">
        <v>121</v>
      </c>
      <c r="S250" t="s">
        <v>368</v>
      </c>
      <c r="T250" t="s">
        <v>12</v>
      </c>
    </row>
    <row r="251" spans="1:26">
      <c r="A251">
        <f t="shared" si="23"/>
        <v>74.090492204219018</v>
      </c>
      <c r="B251">
        <v>3.3131000000000001E-2</v>
      </c>
      <c r="C251">
        <v>17</v>
      </c>
      <c r="D251">
        <f t="shared" si="18"/>
        <v>1.0625</v>
      </c>
      <c r="E251">
        <f t="shared" si="19"/>
        <v>-4.767821263671433E-3</v>
      </c>
      <c r="F251">
        <f t="shared" si="20"/>
        <v>4.2204307682990168E-7</v>
      </c>
      <c r="G251">
        <f t="shared" si="21"/>
        <v>-2.8046007433361371E-4</v>
      </c>
      <c r="H251">
        <f t="shared" si="22"/>
        <v>44.724912601953662</v>
      </c>
      <c r="I251" t="s">
        <v>4057</v>
      </c>
      <c r="J251" t="s">
        <v>5998</v>
      </c>
      <c r="K251" t="s">
        <v>4</v>
      </c>
      <c r="L251" t="s">
        <v>5</v>
      </c>
      <c r="M251" t="s">
        <v>513</v>
      </c>
      <c r="N251" t="s">
        <v>924</v>
      </c>
      <c r="O251" t="s">
        <v>976</v>
      </c>
      <c r="P251" t="s">
        <v>977</v>
      </c>
      <c r="Q251" t="s">
        <v>1075</v>
      </c>
      <c r="R251" t="s">
        <v>1076</v>
      </c>
      <c r="S251" t="s">
        <v>12</v>
      </c>
    </row>
    <row r="252" spans="1:26">
      <c r="A252">
        <f t="shared" si="23"/>
        <v>74.155457046774814</v>
      </c>
      <c r="B252">
        <v>3.3131000000000001E-2</v>
      </c>
      <c r="C252">
        <v>17</v>
      </c>
      <c r="D252">
        <f t="shared" si="18"/>
        <v>1.0625</v>
      </c>
      <c r="E252">
        <f t="shared" si="19"/>
        <v>-4.767821263671433E-3</v>
      </c>
      <c r="F252">
        <f t="shared" si="20"/>
        <v>4.2204307682990168E-7</v>
      </c>
      <c r="G252">
        <f t="shared" si="21"/>
        <v>-2.8046007433361371E-4</v>
      </c>
      <c r="H252">
        <f t="shared" si="22"/>
        <v>44.724912601953662</v>
      </c>
      <c r="I252" t="s">
        <v>4058</v>
      </c>
      <c r="J252" t="s">
        <v>5999</v>
      </c>
      <c r="K252" t="s">
        <v>4</v>
      </c>
      <c r="L252" t="s">
        <v>5</v>
      </c>
      <c r="M252" t="s">
        <v>6</v>
      </c>
      <c r="N252" t="s">
        <v>7</v>
      </c>
      <c r="O252" t="s">
        <v>8</v>
      </c>
      <c r="P252" t="s">
        <v>228</v>
      </c>
      <c r="Q252" t="s">
        <v>725</v>
      </c>
      <c r="R252" t="s">
        <v>726</v>
      </c>
      <c r="S252" t="s">
        <v>12</v>
      </c>
    </row>
    <row r="253" spans="1:26">
      <c r="A253">
        <f t="shared" si="23"/>
        <v>74.220421889330609</v>
      </c>
      <c r="B253">
        <v>3.3131000000000001E-2</v>
      </c>
      <c r="C253">
        <v>17</v>
      </c>
      <c r="D253">
        <f t="shared" si="18"/>
        <v>1.0625</v>
      </c>
      <c r="E253">
        <f t="shared" si="19"/>
        <v>-4.767821263671433E-3</v>
      </c>
      <c r="F253">
        <f t="shared" si="20"/>
        <v>4.2204307682990168E-7</v>
      </c>
      <c r="G253">
        <f t="shared" si="21"/>
        <v>-2.8046007433361371E-4</v>
      </c>
      <c r="H253">
        <f t="shared" si="22"/>
        <v>44.724912601953662</v>
      </c>
      <c r="I253" t="s">
        <v>4059</v>
      </c>
      <c r="J253" t="s">
        <v>6000</v>
      </c>
      <c r="K253" t="s">
        <v>4</v>
      </c>
      <c r="L253" t="s">
        <v>5</v>
      </c>
      <c r="M253" t="s">
        <v>6</v>
      </c>
      <c r="N253" t="s">
        <v>7</v>
      </c>
      <c r="O253" t="s">
        <v>8</v>
      </c>
      <c r="P253" t="s">
        <v>9</v>
      </c>
      <c r="Q253" t="s">
        <v>130</v>
      </c>
      <c r="R253" t="s">
        <v>222</v>
      </c>
      <c r="S253" t="s">
        <v>12</v>
      </c>
    </row>
    <row r="254" spans="1:26">
      <c r="A254">
        <f t="shared" si="23"/>
        <v>74.281565270559597</v>
      </c>
      <c r="B254">
        <v>3.1182000000000001E-2</v>
      </c>
      <c r="C254">
        <v>16</v>
      </c>
      <c r="D254">
        <f t="shared" si="18"/>
        <v>1</v>
      </c>
      <c r="E254">
        <f t="shared" si="19"/>
        <v>-4.5244291329736711E-3</v>
      </c>
      <c r="F254">
        <f t="shared" si="20"/>
        <v>3.7385130681126232E-7</v>
      </c>
      <c r="G254">
        <f t="shared" si="21"/>
        <v>-2.8277682081085444E-4</v>
      </c>
      <c r="H254">
        <f t="shared" si="22"/>
        <v>45.539462717912677</v>
      </c>
      <c r="I254" t="s">
        <v>4060</v>
      </c>
      <c r="J254" t="s">
        <v>6001</v>
      </c>
      <c r="K254" t="s">
        <v>4</v>
      </c>
      <c r="L254" t="s">
        <v>5</v>
      </c>
      <c r="M254" t="s">
        <v>13</v>
      </c>
      <c r="N254" t="s">
        <v>58</v>
      </c>
      <c r="O254" t="s">
        <v>342</v>
      </c>
      <c r="P254" t="s">
        <v>343</v>
      </c>
      <c r="Q254" t="s">
        <v>666</v>
      </c>
      <c r="R254" t="s">
        <v>12</v>
      </c>
    </row>
    <row r="255" spans="1:26">
      <c r="A255">
        <f t="shared" si="23"/>
        <v>74.342708651788584</v>
      </c>
      <c r="B255">
        <v>3.1182000000000001E-2</v>
      </c>
      <c r="C255">
        <v>16</v>
      </c>
      <c r="D255">
        <f t="shared" si="18"/>
        <v>1</v>
      </c>
      <c r="E255">
        <f t="shared" si="19"/>
        <v>-4.5244291329736711E-3</v>
      </c>
      <c r="F255">
        <f t="shared" si="20"/>
        <v>3.7385130681126232E-7</v>
      </c>
      <c r="G255">
        <f t="shared" si="21"/>
        <v>-2.8277682081085444E-4</v>
      </c>
      <c r="H255">
        <f t="shared" si="22"/>
        <v>45.539462717912677</v>
      </c>
      <c r="I255" t="s">
        <v>4061</v>
      </c>
      <c r="J255" t="s">
        <v>6002</v>
      </c>
      <c r="K255" t="s">
        <v>4</v>
      </c>
      <c r="L255" t="s">
        <v>5</v>
      </c>
      <c r="M255" t="s">
        <v>6</v>
      </c>
      <c r="N255" t="s">
        <v>28</v>
      </c>
      <c r="O255" t="s">
        <v>28</v>
      </c>
      <c r="P255" t="s">
        <v>160</v>
      </c>
      <c r="Q255" t="s">
        <v>161</v>
      </c>
      <c r="R255" t="s">
        <v>694</v>
      </c>
      <c r="S255" t="s">
        <v>12</v>
      </c>
    </row>
    <row r="256" spans="1:26">
      <c r="A256">
        <f t="shared" si="23"/>
        <v>74.403852033017571</v>
      </c>
      <c r="B256">
        <v>3.1182000000000001E-2</v>
      </c>
      <c r="C256">
        <v>16</v>
      </c>
      <c r="D256">
        <f t="shared" si="18"/>
        <v>1</v>
      </c>
      <c r="E256">
        <f t="shared" si="19"/>
        <v>-4.5244291329736711E-3</v>
      </c>
      <c r="F256">
        <f t="shared" si="20"/>
        <v>3.7385130681126232E-7</v>
      </c>
      <c r="G256">
        <f t="shared" si="21"/>
        <v>-2.8277682081085444E-4</v>
      </c>
      <c r="H256">
        <f t="shared" si="22"/>
        <v>45.539462717912677</v>
      </c>
      <c r="I256" t="s">
        <v>4062</v>
      </c>
      <c r="J256" t="s">
        <v>6003</v>
      </c>
      <c r="K256" t="s">
        <v>4</v>
      </c>
      <c r="L256" t="s">
        <v>5</v>
      </c>
      <c r="M256" t="s">
        <v>6</v>
      </c>
      <c r="N256" t="s">
        <v>28</v>
      </c>
      <c r="O256" t="s">
        <v>28</v>
      </c>
      <c r="P256" t="s">
        <v>216</v>
      </c>
      <c r="Q256" t="s">
        <v>327</v>
      </c>
      <c r="R256" t="s">
        <v>472</v>
      </c>
      <c r="S256" t="s">
        <v>12</v>
      </c>
    </row>
    <row r="257" spans="1:26">
      <c r="A257">
        <f t="shared" si="23"/>
        <v>74.464995414246559</v>
      </c>
      <c r="B257">
        <v>3.1182000000000001E-2</v>
      </c>
      <c r="C257">
        <v>16</v>
      </c>
      <c r="D257">
        <f t="shared" si="18"/>
        <v>1</v>
      </c>
      <c r="E257">
        <f t="shared" si="19"/>
        <v>-4.5244291329736711E-3</v>
      </c>
      <c r="F257">
        <f t="shared" si="20"/>
        <v>3.7385130681126232E-7</v>
      </c>
      <c r="G257">
        <f t="shared" si="21"/>
        <v>-2.8277682081085444E-4</v>
      </c>
      <c r="H257">
        <f t="shared" si="22"/>
        <v>45.539462717912677</v>
      </c>
      <c r="I257" t="s">
        <v>4063</v>
      </c>
      <c r="J257" t="s">
        <v>6004</v>
      </c>
      <c r="K257" t="s">
        <v>4</v>
      </c>
      <c r="L257" t="s">
        <v>5</v>
      </c>
      <c r="M257" t="s">
        <v>6</v>
      </c>
      <c r="N257" t="s">
        <v>28</v>
      </c>
      <c r="O257" t="s">
        <v>28</v>
      </c>
      <c r="P257" t="s">
        <v>64</v>
      </c>
      <c r="Q257" t="s">
        <v>67</v>
      </c>
      <c r="R257" t="s">
        <v>369</v>
      </c>
      <c r="S257" t="s">
        <v>12</v>
      </c>
    </row>
    <row r="258" spans="1:26">
      <c r="A258">
        <f t="shared" si="23"/>
        <v>74.526138795475546</v>
      </c>
      <c r="B258">
        <v>3.1182000000000001E-2</v>
      </c>
      <c r="C258">
        <v>16</v>
      </c>
      <c r="D258">
        <f t="shared" si="18"/>
        <v>1</v>
      </c>
      <c r="E258">
        <f t="shared" si="19"/>
        <v>-4.5244291329736711E-3</v>
      </c>
      <c r="F258">
        <f t="shared" si="20"/>
        <v>3.7385130681126232E-7</v>
      </c>
      <c r="G258">
        <f t="shared" si="21"/>
        <v>-2.8277682081085444E-4</v>
      </c>
      <c r="H258">
        <f t="shared" si="22"/>
        <v>45.539462717912677</v>
      </c>
      <c r="I258" t="s">
        <v>4064</v>
      </c>
      <c r="J258" t="s">
        <v>6005</v>
      </c>
      <c r="K258" t="s">
        <v>4</v>
      </c>
      <c r="L258" t="s">
        <v>242</v>
      </c>
      <c r="M258" t="s">
        <v>243</v>
      </c>
      <c r="N258" t="s">
        <v>244</v>
      </c>
      <c r="O258" t="s">
        <v>245</v>
      </c>
      <c r="P258" t="s">
        <v>246</v>
      </c>
      <c r="Q258" t="s">
        <v>247</v>
      </c>
      <c r="R258" t="s">
        <v>248</v>
      </c>
      <c r="S258" t="s">
        <v>249</v>
      </c>
      <c r="T258" t="s">
        <v>319</v>
      </c>
      <c r="U258" t="s">
        <v>320</v>
      </c>
      <c r="V258" t="s">
        <v>321</v>
      </c>
      <c r="W258" t="s">
        <v>322</v>
      </c>
      <c r="X258" t="s">
        <v>858</v>
      </c>
      <c r="Y258" t="s">
        <v>859</v>
      </c>
      <c r="Z258" t="s">
        <v>12</v>
      </c>
    </row>
    <row r="259" spans="1:26">
      <c r="A259">
        <f t="shared" si="23"/>
        <v>74.587282176704534</v>
      </c>
      <c r="B259">
        <v>3.1182000000000001E-2</v>
      </c>
      <c r="C259">
        <v>16</v>
      </c>
      <c r="D259">
        <f t="shared" si="18"/>
        <v>1</v>
      </c>
      <c r="E259">
        <f t="shared" si="19"/>
        <v>-4.5244291329736711E-3</v>
      </c>
      <c r="F259">
        <f t="shared" si="20"/>
        <v>3.7385130681126232E-7</v>
      </c>
      <c r="G259">
        <f t="shared" si="21"/>
        <v>-2.8277682081085444E-4</v>
      </c>
      <c r="H259">
        <f t="shared" si="22"/>
        <v>45.539462717912677</v>
      </c>
      <c r="I259" t="s">
        <v>4065</v>
      </c>
      <c r="J259" t="s">
        <v>6006</v>
      </c>
      <c r="K259" t="s">
        <v>4</v>
      </c>
      <c r="L259" t="s">
        <v>5</v>
      </c>
      <c r="M259" t="s">
        <v>6</v>
      </c>
      <c r="N259" t="s">
        <v>28</v>
      </c>
      <c r="O259" t="s">
        <v>28</v>
      </c>
      <c r="P259" t="s">
        <v>216</v>
      </c>
      <c r="Q259" t="s">
        <v>327</v>
      </c>
      <c r="R259" t="s">
        <v>1149</v>
      </c>
      <c r="S259" t="s">
        <v>12</v>
      </c>
    </row>
    <row r="260" spans="1:26">
      <c r="A260">
        <f t="shared" si="23"/>
        <v>74.648425557933521</v>
      </c>
      <c r="B260">
        <v>3.1182000000000001E-2</v>
      </c>
      <c r="C260">
        <v>16</v>
      </c>
      <c r="D260">
        <f t="shared" ref="D260:D323" si="24">C260/16</f>
        <v>1</v>
      </c>
      <c r="E260">
        <f t="shared" ref="E260:E323" si="25">(C260/A$2)*LN(C260/A$2)</f>
        <v>-4.5244291329736711E-3</v>
      </c>
      <c r="F260">
        <f t="shared" ref="F260:F323" si="26">(C260/A$2)^2</f>
        <v>3.7385130681126232E-7</v>
      </c>
      <c r="G260">
        <f t="shared" ref="G260:G323" si="27">LN(C260/A$2)/A$2</f>
        <v>-2.8277682081085444E-4</v>
      </c>
      <c r="H260">
        <f t="shared" ref="H260:H323" si="28">(G260*A$2-H$2)^2</f>
        <v>45.539462717912677</v>
      </c>
      <c r="I260" t="s">
        <v>4066</v>
      </c>
      <c r="J260" t="s">
        <v>6007</v>
      </c>
      <c r="K260" t="s">
        <v>4</v>
      </c>
      <c r="L260" t="s">
        <v>5</v>
      </c>
      <c r="M260" t="s">
        <v>21</v>
      </c>
      <c r="N260" t="s">
        <v>22</v>
      </c>
      <c r="O260" t="s">
        <v>23</v>
      </c>
      <c r="P260" t="s">
        <v>54</v>
      </c>
      <c r="Q260" t="s">
        <v>55</v>
      </c>
      <c r="R260" t="s">
        <v>56</v>
      </c>
      <c r="S260" t="s">
        <v>181</v>
      </c>
      <c r="T260" t="s">
        <v>12</v>
      </c>
    </row>
    <row r="261" spans="1:26">
      <c r="A261">
        <f t="shared" si="23"/>
        <v>74.709568939162509</v>
      </c>
      <c r="B261">
        <v>3.1182000000000001E-2</v>
      </c>
      <c r="C261">
        <v>16</v>
      </c>
      <c r="D261">
        <f t="shared" si="24"/>
        <v>1</v>
      </c>
      <c r="E261">
        <f t="shared" si="25"/>
        <v>-4.5244291329736711E-3</v>
      </c>
      <c r="F261">
        <f t="shared" si="26"/>
        <v>3.7385130681126232E-7</v>
      </c>
      <c r="G261">
        <f t="shared" si="27"/>
        <v>-2.8277682081085444E-4</v>
      </c>
      <c r="H261">
        <f t="shared" si="28"/>
        <v>45.539462717912677</v>
      </c>
      <c r="I261" t="s">
        <v>4067</v>
      </c>
      <c r="J261" t="s">
        <v>6008</v>
      </c>
      <c r="K261" t="s">
        <v>4</v>
      </c>
      <c r="L261" t="s">
        <v>5</v>
      </c>
      <c r="M261" t="s">
        <v>13</v>
      </c>
      <c r="N261" t="s">
        <v>84</v>
      </c>
      <c r="O261" t="s">
        <v>85</v>
      </c>
      <c r="P261" t="s">
        <v>150</v>
      </c>
      <c r="Q261" t="s">
        <v>869</v>
      </c>
      <c r="R261" t="s">
        <v>12</v>
      </c>
    </row>
    <row r="262" spans="1:26">
      <c r="A262">
        <f t="shared" si="23"/>
        <v>74.770712320391496</v>
      </c>
      <c r="B262">
        <v>3.1182000000000001E-2</v>
      </c>
      <c r="C262">
        <v>16</v>
      </c>
      <c r="D262">
        <f t="shared" si="24"/>
        <v>1</v>
      </c>
      <c r="E262">
        <f t="shared" si="25"/>
        <v>-4.5244291329736711E-3</v>
      </c>
      <c r="F262">
        <f t="shared" si="26"/>
        <v>3.7385130681126232E-7</v>
      </c>
      <c r="G262">
        <f t="shared" si="27"/>
        <v>-2.8277682081085444E-4</v>
      </c>
      <c r="H262">
        <f t="shared" si="28"/>
        <v>45.539462717912677</v>
      </c>
      <c r="I262" t="s">
        <v>4068</v>
      </c>
      <c r="J262" t="s">
        <v>6009</v>
      </c>
      <c r="K262" t="s">
        <v>4</v>
      </c>
      <c r="L262" t="s">
        <v>5</v>
      </c>
      <c r="M262" t="s">
        <v>6</v>
      </c>
      <c r="N262" t="s">
        <v>28</v>
      </c>
      <c r="O262" t="s">
        <v>28</v>
      </c>
      <c r="P262" t="s">
        <v>64</v>
      </c>
      <c r="Q262" t="s">
        <v>433</v>
      </c>
      <c r="R262" t="s">
        <v>434</v>
      </c>
      <c r="S262" t="s">
        <v>12</v>
      </c>
    </row>
    <row r="263" spans="1:26">
      <c r="A263">
        <f t="shared" ref="A263:A326" si="29">A262+(C263/A$2*100)</f>
        <v>74.831855701620484</v>
      </c>
      <c r="B263">
        <v>3.1182000000000001E-2</v>
      </c>
      <c r="C263">
        <v>16</v>
      </c>
      <c r="D263">
        <f t="shared" si="24"/>
        <v>1</v>
      </c>
      <c r="E263">
        <f t="shared" si="25"/>
        <v>-4.5244291329736711E-3</v>
      </c>
      <c r="F263">
        <f t="shared" si="26"/>
        <v>3.7385130681126232E-7</v>
      </c>
      <c r="G263">
        <f t="shared" si="27"/>
        <v>-2.8277682081085444E-4</v>
      </c>
      <c r="H263">
        <f t="shared" si="28"/>
        <v>45.539462717912677</v>
      </c>
      <c r="I263" t="s">
        <v>4069</v>
      </c>
      <c r="J263" t="s">
        <v>6010</v>
      </c>
      <c r="K263" t="s">
        <v>4</v>
      </c>
      <c r="L263" t="s">
        <v>5</v>
      </c>
      <c r="M263" t="s">
        <v>6</v>
      </c>
      <c r="N263" t="s">
        <v>28</v>
      </c>
      <c r="O263" t="s">
        <v>28</v>
      </c>
      <c r="P263" t="s">
        <v>64</v>
      </c>
      <c r="Q263" t="s">
        <v>67</v>
      </c>
      <c r="R263" t="s">
        <v>890</v>
      </c>
      <c r="S263" t="s">
        <v>12</v>
      </c>
    </row>
    <row r="264" spans="1:26">
      <c r="A264">
        <f t="shared" si="29"/>
        <v>74.892999082849471</v>
      </c>
      <c r="B264">
        <v>3.1182000000000001E-2</v>
      </c>
      <c r="C264">
        <v>16</v>
      </c>
      <c r="D264">
        <f t="shared" si="24"/>
        <v>1</v>
      </c>
      <c r="E264">
        <f t="shared" si="25"/>
        <v>-4.5244291329736711E-3</v>
      </c>
      <c r="F264">
        <f t="shared" si="26"/>
        <v>3.7385130681126232E-7</v>
      </c>
      <c r="G264">
        <f t="shared" si="27"/>
        <v>-2.8277682081085444E-4</v>
      </c>
      <c r="H264">
        <f t="shared" si="28"/>
        <v>45.539462717912677</v>
      </c>
      <c r="I264" t="s">
        <v>4070</v>
      </c>
      <c r="J264" t="s">
        <v>6011</v>
      </c>
      <c r="K264" t="s">
        <v>4</v>
      </c>
      <c r="L264" t="s">
        <v>5</v>
      </c>
      <c r="M264" t="s">
        <v>6</v>
      </c>
      <c r="N264" t="s">
        <v>28</v>
      </c>
      <c r="O264" t="s">
        <v>28</v>
      </c>
      <c r="P264" t="s">
        <v>64</v>
      </c>
      <c r="Q264" t="s">
        <v>435</v>
      </c>
      <c r="R264" t="s">
        <v>909</v>
      </c>
      <c r="S264" t="s">
        <v>12</v>
      </c>
    </row>
    <row r="265" spans="1:26">
      <c r="A265">
        <f t="shared" si="29"/>
        <v>74.954142464078458</v>
      </c>
      <c r="B265">
        <v>3.1182000000000001E-2</v>
      </c>
      <c r="C265">
        <v>16</v>
      </c>
      <c r="D265">
        <f t="shared" si="24"/>
        <v>1</v>
      </c>
      <c r="E265">
        <f t="shared" si="25"/>
        <v>-4.5244291329736711E-3</v>
      </c>
      <c r="F265">
        <f t="shared" si="26"/>
        <v>3.7385130681126232E-7</v>
      </c>
      <c r="G265">
        <f t="shared" si="27"/>
        <v>-2.8277682081085444E-4</v>
      </c>
      <c r="H265">
        <f t="shared" si="28"/>
        <v>45.539462717912677</v>
      </c>
      <c r="I265" t="s">
        <v>4071</v>
      </c>
      <c r="J265" t="s">
        <v>6012</v>
      </c>
      <c r="K265" t="s">
        <v>4</v>
      </c>
      <c r="L265" t="s">
        <v>5</v>
      </c>
      <c r="M265" t="s">
        <v>6</v>
      </c>
      <c r="N265" t="s">
        <v>7</v>
      </c>
      <c r="O265" t="s">
        <v>8</v>
      </c>
      <c r="P265" t="s">
        <v>9</v>
      </c>
      <c r="Q265" t="s">
        <v>130</v>
      </c>
      <c r="R265" t="s">
        <v>329</v>
      </c>
      <c r="S265" t="s">
        <v>12</v>
      </c>
    </row>
    <row r="266" spans="1:26">
      <c r="A266">
        <f t="shared" si="29"/>
        <v>75.015285845307446</v>
      </c>
      <c r="B266">
        <v>3.1182000000000001E-2</v>
      </c>
      <c r="C266">
        <v>16</v>
      </c>
      <c r="D266">
        <f t="shared" si="24"/>
        <v>1</v>
      </c>
      <c r="E266">
        <f t="shared" si="25"/>
        <v>-4.5244291329736711E-3</v>
      </c>
      <c r="F266">
        <f t="shared" si="26"/>
        <v>3.7385130681126232E-7</v>
      </c>
      <c r="G266">
        <f t="shared" si="27"/>
        <v>-2.8277682081085444E-4</v>
      </c>
      <c r="H266">
        <f t="shared" si="28"/>
        <v>45.539462717912677</v>
      </c>
      <c r="I266" t="s">
        <v>4072</v>
      </c>
      <c r="J266" t="s">
        <v>6013</v>
      </c>
      <c r="K266" t="s">
        <v>4</v>
      </c>
      <c r="L266" t="s">
        <v>5</v>
      </c>
      <c r="M266" t="s">
        <v>6</v>
      </c>
      <c r="N266" t="s">
        <v>28</v>
      </c>
      <c r="O266" t="s">
        <v>28</v>
      </c>
      <c r="P266" t="s">
        <v>64</v>
      </c>
      <c r="Q266" t="s">
        <v>761</v>
      </c>
      <c r="R266" t="s">
        <v>762</v>
      </c>
      <c r="S266" t="s">
        <v>12</v>
      </c>
    </row>
    <row r="267" spans="1:26">
      <c r="A267">
        <f t="shared" si="29"/>
        <v>75.076429226536433</v>
      </c>
      <c r="B267">
        <v>3.1182000000000001E-2</v>
      </c>
      <c r="C267">
        <v>16</v>
      </c>
      <c r="D267">
        <f t="shared" si="24"/>
        <v>1</v>
      </c>
      <c r="E267">
        <f t="shared" si="25"/>
        <v>-4.5244291329736711E-3</v>
      </c>
      <c r="F267">
        <f t="shared" si="26"/>
        <v>3.7385130681126232E-7</v>
      </c>
      <c r="G267">
        <f t="shared" si="27"/>
        <v>-2.8277682081085444E-4</v>
      </c>
      <c r="H267">
        <f t="shared" si="28"/>
        <v>45.539462717912677</v>
      </c>
      <c r="I267" t="s">
        <v>4073</v>
      </c>
      <c r="J267" t="s">
        <v>6014</v>
      </c>
      <c r="K267" t="s">
        <v>4</v>
      </c>
      <c r="L267" t="s">
        <v>5</v>
      </c>
      <c r="M267" t="s">
        <v>13</v>
      </c>
      <c r="N267" t="s">
        <v>14</v>
      </c>
      <c r="O267" t="s">
        <v>18</v>
      </c>
      <c r="P267" t="s">
        <v>115</v>
      </c>
      <c r="Q267" t="s">
        <v>511</v>
      </c>
      <c r="R267" t="s">
        <v>12</v>
      </c>
    </row>
    <row r="268" spans="1:26">
      <c r="A268">
        <f t="shared" si="29"/>
        <v>75.137572607765421</v>
      </c>
      <c r="B268">
        <v>3.1182000000000001E-2</v>
      </c>
      <c r="C268">
        <v>16</v>
      </c>
      <c r="D268">
        <f t="shared" si="24"/>
        <v>1</v>
      </c>
      <c r="E268">
        <f t="shared" si="25"/>
        <v>-4.5244291329736711E-3</v>
      </c>
      <c r="F268">
        <f t="shared" si="26"/>
        <v>3.7385130681126232E-7</v>
      </c>
      <c r="G268">
        <f t="shared" si="27"/>
        <v>-2.8277682081085444E-4</v>
      </c>
      <c r="H268">
        <f t="shared" si="28"/>
        <v>45.539462717912677</v>
      </c>
      <c r="I268" t="s">
        <v>4074</v>
      </c>
      <c r="J268" t="s">
        <v>6015</v>
      </c>
      <c r="K268" t="s">
        <v>4</v>
      </c>
      <c r="L268" t="s">
        <v>5</v>
      </c>
      <c r="M268" t="s">
        <v>6</v>
      </c>
      <c r="N268" t="s">
        <v>28</v>
      </c>
      <c r="O268" t="s">
        <v>28</v>
      </c>
      <c r="P268" t="s">
        <v>64</v>
      </c>
      <c r="Q268" t="s">
        <v>788</v>
      </c>
      <c r="R268" t="s">
        <v>970</v>
      </c>
      <c r="S268" t="s">
        <v>12</v>
      </c>
    </row>
    <row r="269" spans="1:26">
      <c r="A269">
        <f t="shared" si="29"/>
        <v>75.198715988994408</v>
      </c>
      <c r="B269">
        <v>3.1182000000000001E-2</v>
      </c>
      <c r="C269">
        <v>16</v>
      </c>
      <c r="D269">
        <f t="shared" si="24"/>
        <v>1</v>
      </c>
      <c r="E269">
        <f t="shared" si="25"/>
        <v>-4.5244291329736711E-3</v>
      </c>
      <c r="F269">
        <f t="shared" si="26"/>
        <v>3.7385130681126232E-7</v>
      </c>
      <c r="G269">
        <f t="shared" si="27"/>
        <v>-2.8277682081085444E-4</v>
      </c>
      <c r="H269">
        <f t="shared" si="28"/>
        <v>45.539462717912677</v>
      </c>
      <c r="I269" t="s">
        <v>4075</v>
      </c>
      <c r="J269" t="s">
        <v>6016</v>
      </c>
      <c r="K269" t="s">
        <v>4</v>
      </c>
      <c r="L269" t="s">
        <v>5</v>
      </c>
      <c r="M269" t="s">
        <v>6</v>
      </c>
      <c r="N269" t="s">
        <v>7</v>
      </c>
      <c r="O269" t="s">
        <v>8</v>
      </c>
      <c r="P269" t="s">
        <v>9</v>
      </c>
      <c r="Q269" t="s">
        <v>10</v>
      </c>
      <c r="R269" t="s">
        <v>451</v>
      </c>
      <c r="S269" t="s">
        <v>12</v>
      </c>
    </row>
    <row r="270" spans="1:26">
      <c r="A270">
        <f t="shared" si="29"/>
        <v>75.259859370223396</v>
      </c>
      <c r="B270">
        <v>3.1182000000000001E-2</v>
      </c>
      <c r="C270">
        <v>16</v>
      </c>
      <c r="D270">
        <f t="shared" si="24"/>
        <v>1</v>
      </c>
      <c r="E270">
        <f t="shared" si="25"/>
        <v>-4.5244291329736711E-3</v>
      </c>
      <c r="F270">
        <f t="shared" si="26"/>
        <v>3.7385130681126232E-7</v>
      </c>
      <c r="G270">
        <f t="shared" si="27"/>
        <v>-2.8277682081085444E-4</v>
      </c>
      <c r="H270">
        <f t="shared" si="28"/>
        <v>45.539462717912677</v>
      </c>
      <c r="I270" t="s">
        <v>4076</v>
      </c>
      <c r="J270" t="s">
        <v>6017</v>
      </c>
      <c r="K270" t="s">
        <v>4</v>
      </c>
      <c r="L270" t="s">
        <v>5</v>
      </c>
      <c r="M270" t="s">
        <v>13</v>
      </c>
      <c r="N270" t="s">
        <v>84</v>
      </c>
      <c r="O270" t="s">
        <v>85</v>
      </c>
      <c r="P270" t="s">
        <v>150</v>
      </c>
      <c r="Q270" t="s">
        <v>526</v>
      </c>
      <c r="R270" t="s">
        <v>12</v>
      </c>
    </row>
    <row r="271" spans="1:26">
      <c r="A271">
        <f t="shared" si="29"/>
        <v>75.321002751452383</v>
      </c>
      <c r="B271">
        <v>3.1182000000000001E-2</v>
      </c>
      <c r="C271">
        <v>16</v>
      </c>
      <c r="D271">
        <f t="shared" si="24"/>
        <v>1</v>
      </c>
      <c r="E271">
        <f t="shared" si="25"/>
        <v>-4.5244291329736711E-3</v>
      </c>
      <c r="F271">
        <f t="shared" si="26"/>
        <v>3.7385130681126232E-7</v>
      </c>
      <c r="G271">
        <f t="shared" si="27"/>
        <v>-2.8277682081085444E-4</v>
      </c>
      <c r="H271">
        <f t="shared" si="28"/>
        <v>45.539462717912677</v>
      </c>
      <c r="I271" t="s">
        <v>4077</v>
      </c>
      <c r="J271" t="s">
        <v>6018</v>
      </c>
      <c r="K271" t="s">
        <v>4</v>
      </c>
      <c r="L271" t="s">
        <v>5</v>
      </c>
      <c r="M271" t="s">
        <v>6</v>
      </c>
      <c r="N271" t="s">
        <v>794</v>
      </c>
      <c r="O271" t="s">
        <v>2366</v>
      </c>
      <c r="P271" t="s">
        <v>2367</v>
      </c>
      <c r="Q271" t="s">
        <v>2368</v>
      </c>
      <c r="R271" t="s">
        <v>3075</v>
      </c>
      <c r="S271" t="s">
        <v>12</v>
      </c>
    </row>
    <row r="272" spans="1:26">
      <c r="A272">
        <f t="shared" si="29"/>
        <v>75.378324671354548</v>
      </c>
      <c r="B272">
        <v>2.9232999999999999E-2</v>
      </c>
      <c r="C272">
        <v>15</v>
      </c>
      <c r="D272">
        <f t="shared" si="24"/>
        <v>0.9375</v>
      </c>
      <c r="E272">
        <f t="shared" si="25"/>
        <v>-4.2786470315553399E-3</v>
      </c>
      <c r="F272">
        <f t="shared" si="26"/>
        <v>3.2858025012708613E-7</v>
      </c>
      <c r="G272">
        <f t="shared" si="27"/>
        <v>-2.8524313543702267E-4</v>
      </c>
      <c r="H272">
        <f t="shared" si="28"/>
        <v>46.414677680632032</v>
      </c>
      <c r="I272" t="s">
        <v>4078</v>
      </c>
      <c r="J272" t="s">
        <v>6019</v>
      </c>
      <c r="K272" t="s">
        <v>4</v>
      </c>
      <c r="L272" t="s">
        <v>5</v>
      </c>
      <c r="M272" t="s">
        <v>454</v>
      </c>
      <c r="N272" t="s">
        <v>455</v>
      </c>
      <c r="O272" t="s">
        <v>456</v>
      </c>
      <c r="P272" t="s">
        <v>457</v>
      </c>
      <c r="Q272" t="s">
        <v>458</v>
      </c>
      <c r="R272" t="s">
        <v>12</v>
      </c>
    </row>
    <row r="273" spans="1:23">
      <c r="A273">
        <f t="shared" si="29"/>
        <v>75.435646591256713</v>
      </c>
      <c r="B273">
        <v>2.9232999999999999E-2</v>
      </c>
      <c r="C273">
        <v>15</v>
      </c>
      <c r="D273">
        <f t="shared" si="24"/>
        <v>0.9375</v>
      </c>
      <c r="E273">
        <f t="shared" si="25"/>
        <v>-4.2786470315553399E-3</v>
      </c>
      <c r="F273">
        <f t="shared" si="26"/>
        <v>3.2858025012708613E-7</v>
      </c>
      <c r="G273">
        <f t="shared" si="27"/>
        <v>-2.8524313543702267E-4</v>
      </c>
      <c r="H273">
        <f t="shared" si="28"/>
        <v>46.414677680632032</v>
      </c>
      <c r="I273" t="s">
        <v>4079</v>
      </c>
      <c r="J273" t="s">
        <v>6020</v>
      </c>
      <c r="K273" t="s">
        <v>4</v>
      </c>
      <c r="L273" t="s">
        <v>5</v>
      </c>
      <c r="M273" t="s">
        <v>6</v>
      </c>
      <c r="N273" t="s">
        <v>196</v>
      </c>
      <c r="O273" t="s">
        <v>197</v>
      </c>
      <c r="P273" t="s">
        <v>459</v>
      </c>
      <c r="Q273" t="s">
        <v>460</v>
      </c>
      <c r="R273" t="s">
        <v>461</v>
      </c>
      <c r="S273" t="s">
        <v>12</v>
      </c>
    </row>
    <row r="274" spans="1:23">
      <c r="A274">
        <f t="shared" si="29"/>
        <v>75.492968511158878</v>
      </c>
      <c r="B274">
        <v>2.9232999999999999E-2</v>
      </c>
      <c r="C274">
        <v>15</v>
      </c>
      <c r="D274">
        <f t="shared" si="24"/>
        <v>0.9375</v>
      </c>
      <c r="E274">
        <f t="shared" si="25"/>
        <v>-4.2786470315553399E-3</v>
      </c>
      <c r="F274">
        <f t="shared" si="26"/>
        <v>3.2858025012708613E-7</v>
      </c>
      <c r="G274">
        <f t="shared" si="27"/>
        <v>-2.8524313543702267E-4</v>
      </c>
      <c r="H274">
        <f t="shared" si="28"/>
        <v>46.414677680632032</v>
      </c>
      <c r="I274" t="s">
        <v>4080</v>
      </c>
      <c r="J274" t="s">
        <v>6021</v>
      </c>
      <c r="K274" t="s">
        <v>4</v>
      </c>
      <c r="L274" t="s">
        <v>5</v>
      </c>
      <c r="M274" t="s">
        <v>13</v>
      </c>
      <c r="N274" t="s">
        <v>14</v>
      </c>
      <c r="O274" t="s">
        <v>18</v>
      </c>
      <c r="P274" t="s">
        <v>48</v>
      </c>
      <c r="Q274" t="s">
        <v>674</v>
      </c>
      <c r="R274" t="s">
        <v>12</v>
      </c>
    </row>
    <row r="275" spans="1:23">
      <c r="A275">
        <f t="shared" si="29"/>
        <v>75.550290431061043</v>
      </c>
      <c r="B275">
        <v>2.9232999999999999E-2</v>
      </c>
      <c r="C275">
        <v>15</v>
      </c>
      <c r="D275">
        <f t="shared" si="24"/>
        <v>0.9375</v>
      </c>
      <c r="E275">
        <f t="shared" si="25"/>
        <v>-4.2786470315553399E-3</v>
      </c>
      <c r="F275">
        <f t="shared" si="26"/>
        <v>3.2858025012708613E-7</v>
      </c>
      <c r="G275">
        <f t="shared" si="27"/>
        <v>-2.8524313543702267E-4</v>
      </c>
      <c r="H275">
        <f t="shared" si="28"/>
        <v>46.414677680632032</v>
      </c>
      <c r="I275" t="s">
        <v>4081</v>
      </c>
      <c r="J275" t="s">
        <v>6022</v>
      </c>
      <c r="K275" t="s">
        <v>4</v>
      </c>
      <c r="L275" t="s">
        <v>242</v>
      </c>
      <c r="M275" t="s">
        <v>243</v>
      </c>
      <c r="N275" t="s">
        <v>244</v>
      </c>
      <c r="O275" t="s">
        <v>245</v>
      </c>
      <c r="P275" t="s">
        <v>420</v>
      </c>
      <c r="Q275" t="s">
        <v>561</v>
      </c>
      <c r="R275" t="s">
        <v>641</v>
      </c>
      <c r="S275" t="s">
        <v>642</v>
      </c>
      <c r="T275" t="s">
        <v>906</v>
      </c>
      <c r="U275" t="s">
        <v>1112</v>
      </c>
      <c r="V275" t="s">
        <v>1113</v>
      </c>
      <c r="W275" t="s">
        <v>12</v>
      </c>
    </row>
    <row r="276" spans="1:23">
      <c r="A276">
        <f t="shared" si="29"/>
        <v>75.607612350963208</v>
      </c>
      <c r="B276">
        <v>2.9232999999999999E-2</v>
      </c>
      <c r="C276">
        <v>15</v>
      </c>
      <c r="D276">
        <f t="shared" si="24"/>
        <v>0.9375</v>
      </c>
      <c r="E276">
        <f t="shared" si="25"/>
        <v>-4.2786470315553399E-3</v>
      </c>
      <c r="F276">
        <f t="shared" si="26"/>
        <v>3.2858025012708613E-7</v>
      </c>
      <c r="G276">
        <f t="shared" si="27"/>
        <v>-2.8524313543702267E-4</v>
      </c>
      <c r="H276">
        <f t="shared" si="28"/>
        <v>46.414677680632032</v>
      </c>
      <c r="I276" t="s">
        <v>4082</v>
      </c>
      <c r="J276" t="s">
        <v>6023</v>
      </c>
      <c r="K276" t="s">
        <v>4</v>
      </c>
      <c r="L276" t="s">
        <v>242</v>
      </c>
      <c r="M276" t="s">
        <v>371</v>
      </c>
      <c r="N276" t="s">
        <v>372</v>
      </c>
      <c r="O276" t="s">
        <v>373</v>
      </c>
      <c r="P276" t="s">
        <v>705</v>
      </c>
      <c r="Q276" t="s">
        <v>706</v>
      </c>
      <c r="R276" t="s">
        <v>12</v>
      </c>
    </row>
    <row r="277" spans="1:23">
      <c r="A277">
        <f t="shared" si="29"/>
        <v>75.664934270865373</v>
      </c>
      <c r="B277">
        <v>2.9232999999999999E-2</v>
      </c>
      <c r="C277">
        <v>15</v>
      </c>
      <c r="D277">
        <f t="shared" si="24"/>
        <v>0.9375</v>
      </c>
      <c r="E277">
        <f t="shared" si="25"/>
        <v>-4.2786470315553399E-3</v>
      </c>
      <c r="F277">
        <f t="shared" si="26"/>
        <v>3.2858025012708613E-7</v>
      </c>
      <c r="G277">
        <f t="shared" si="27"/>
        <v>-2.8524313543702267E-4</v>
      </c>
      <c r="H277">
        <f t="shared" si="28"/>
        <v>46.414677680632032</v>
      </c>
      <c r="I277" t="s">
        <v>4083</v>
      </c>
      <c r="J277" t="s">
        <v>6024</v>
      </c>
      <c r="K277" t="s">
        <v>4</v>
      </c>
      <c r="L277" t="s">
        <v>242</v>
      </c>
      <c r="M277" t="s">
        <v>479</v>
      </c>
      <c r="N277" t="s">
        <v>490</v>
      </c>
      <c r="O277" t="s">
        <v>491</v>
      </c>
      <c r="P277" t="s">
        <v>492</v>
      </c>
      <c r="Q277" t="s">
        <v>493</v>
      </c>
      <c r="R277" t="s">
        <v>494</v>
      </c>
      <c r="S277" t="s">
        <v>495</v>
      </c>
      <c r="T277" t="s">
        <v>12</v>
      </c>
    </row>
    <row r="278" spans="1:23">
      <c r="A278">
        <f t="shared" si="29"/>
        <v>75.722256190767538</v>
      </c>
      <c r="B278">
        <v>2.9232999999999999E-2</v>
      </c>
      <c r="C278">
        <v>15</v>
      </c>
      <c r="D278">
        <f t="shared" si="24"/>
        <v>0.9375</v>
      </c>
      <c r="E278">
        <f t="shared" si="25"/>
        <v>-4.2786470315553399E-3</v>
      </c>
      <c r="F278">
        <f t="shared" si="26"/>
        <v>3.2858025012708613E-7</v>
      </c>
      <c r="G278">
        <f t="shared" si="27"/>
        <v>-2.8524313543702267E-4</v>
      </c>
      <c r="H278">
        <f t="shared" si="28"/>
        <v>46.414677680632032</v>
      </c>
      <c r="I278" t="s">
        <v>4084</v>
      </c>
      <c r="J278" t="s">
        <v>6025</v>
      </c>
      <c r="K278" t="s">
        <v>4</v>
      </c>
      <c r="L278" t="s">
        <v>5</v>
      </c>
      <c r="M278" t="s">
        <v>13</v>
      </c>
      <c r="N278" t="s">
        <v>84</v>
      </c>
      <c r="O278" t="s">
        <v>85</v>
      </c>
      <c r="P278" t="s">
        <v>144</v>
      </c>
      <c r="Q278" t="s">
        <v>395</v>
      </c>
      <c r="R278" t="s">
        <v>12</v>
      </c>
    </row>
    <row r="279" spans="1:23">
      <c r="A279">
        <f t="shared" si="29"/>
        <v>75.779578110669704</v>
      </c>
      <c r="B279">
        <v>2.9232999999999999E-2</v>
      </c>
      <c r="C279">
        <v>15</v>
      </c>
      <c r="D279">
        <f t="shared" si="24"/>
        <v>0.9375</v>
      </c>
      <c r="E279">
        <f t="shared" si="25"/>
        <v>-4.2786470315553399E-3</v>
      </c>
      <c r="F279">
        <f t="shared" si="26"/>
        <v>3.2858025012708613E-7</v>
      </c>
      <c r="G279">
        <f t="shared" si="27"/>
        <v>-2.8524313543702267E-4</v>
      </c>
      <c r="H279">
        <f t="shared" si="28"/>
        <v>46.414677680632032</v>
      </c>
      <c r="I279" t="s">
        <v>4085</v>
      </c>
      <c r="J279" t="s">
        <v>6026</v>
      </c>
      <c r="K279" t="s">
        <v>4</v>
      </c>
      <c r="L279" t="s">
        <v>5</v>
      </c>
      <c r="M279" t="s">
        <v>6</v>
      </c>
      <c r="N279" t="s">
        <v>7</v>
      </c>
      <c r="O279" t="s">
        <v>8</v>
      </c>
      <c r="P279" t="s">
        <v>228</v>
      </c>
      <c r="Q279" t="s">
        <v>229</v>
      </c>
      <c r="R279" t="s">
        <v>496</v>
      </c>
      <c r="S279" t="s">
        <v>12</v>
      </c>
    </row>
    <row r="280" spans="1:23">
      <c r="A280">
        <f t="shared" si="29"/>
        <v>75.836900030571869</v>
      </c>
      <c r="B280">
        <v>2.9232999999999999E-2</v>
      </c>
      <c r="C280">
        <v>15</v>
      </c>
      <c r="D280">
        <f t="shared" si="24"/>
        <v>0.9375</v>
      </c>
      <c r="E280">
        <f t="shared" si="25"/>
        <v>-4.2786470315553399E-3</v>
      </c>
      <c r="F280">
        <f t="shared" si="26"/>
        <v>3.2858025012708613E-7</v>
      </c>
      <c r="G280">
        <f t="shared" si="27"/>
        <v>-2.8524313543702267E-4</v>
      </c>
      <c r="H280">
        <f t="shared" si="28"/>
        <v>46.414677680632032</v>
      </c>
      <c r="I280" t="s">
        <v>4086</v>
      </c>
      <c r="J280" t="s">
        <v>6027</v>
      </c>
      <c r="K280" t="s">
        <v>4</v>
      </c>
      <c r="L280" t="s">
        <v>5</v>
      </c>
      <c r="M280" t="s">
        <v>13</v>
      </c>
      <c r="N280" t="s">
        <v>58</v>
      </c>
      <c r="O280" t="s">
        <v>276</v>
      </c>
      <c r="P280" t="s">
        <v>624</v>
      </c>
      <c r="Q280" t="s">
        <v>746</v>
      </c>
      <c r="R280" t="s">
        <v>12</v>
      </c>
    </row>
    <row r="281" spans="1:23">
      <c r="A281">
        <f t="shared" si="29"/>
        <v>75.894221950474034</v>
      </c>
      <c r="B281">
        <v>2.9232999999999999E-2</v>
      </c>
      <c r="C281">
        <v>15</v>
      </c>
      <c r="D281">
        <f t="shared" si="24"/>
        <v>0.9375</v>
      </c>
      <c r="E281">
        <f t="shared" si="25"/>
        <v>-4.2786470315553399E-3</v>
      </c>
      <c r="F281">
        <f t="shared" si="26"/>
        <v>3.2858025012708613E-7</v>
      </c>
      <c r="G281">
        <f t="shared" si="27"/>
        <v>-2.8524313543702267E-4</v>
      </c>
      <c r="H281">
        <f t="shared" si="28"/>
        <v>46.414677680632032</v>
      </c>
      <c r="I281" t="s">
        <v>4087</v>
      </c>
      <c r="J281" t="s">
        <v>6028</v>
      </c>
      <c r="K281" t="s">
        <v>4</v>
      </c>
      <c r="L281" t="s">
        <v>5</v>
      </c>
      <c r="M281" t="s">
        <v>13</v>
      </c>
      <c r="N281" t="s">
        <v>84</v>
      </c>
      <c r="O281" t="s">
        <v>85</v>
      </c>
      <c r="P281" t="s">
        <v>144</v>
      </c>
      <c r="Q281" t="s">
        <v>235</v>
      </c>
      <c r="R281" t="s">
        <v>12</v>
      </c>
    </row>
    <row r="282" spans="1:23">
      <c r="A282">
        <f t="shared" si="29"/>
        <v>75.951543870376199</v>
      </c>
      <c r="B282">
        <v>2.9232999999999999E-2</v>
      </c>
      <c r="C282">
        <v>15</v>
      </c>
      <c r="D282">
        <f t="shared" si="24"/>
        <v>0.9375</v>
      </c>
      <c r="E282">
        <f t="shared" si="25"/>
        <v>-4.2786470315553399E-3</v>
      </c>
      <c r="F282">
        <f t="shared" si="26"/>
        <v>3.2858025012708613E-7</v>
      </c>
      <c r="G282">
        <f t="shared" si="27"/>
        <v>-2.8524313543702267E-4</v>
      </c>
      <c r="H282">
        <f t="shared" si="28"/>
        <v>46.414677680632032</v>
      </c>
      <c r="I282" t="s">
        <v>4088</v>
      </c>
      <c r="J282" t="s">
        <v>6029</v>
      </c>
      <c r="K282" t="s">
        <v>4</v>
      </c>
      <c r="L282" t="s">
        <v>5</v>
      </c>
      <c r="M282" t="s">
        <v>6</v>
      </c>
      <c r="N282" t="s">
        <v>794</v>
      </c>
      <c r="O282" t="s">
        <v>2227</v>
      </c>
      <c r="P282" t="s">
        <v>2228</v>
      </c>
      <c r="Q282" t="s">
        <v>2229</v>
      </c>
      <c r="R282" t="s">
        <v>2654</v>
      </c>
      <c r="S282" t="s">
        <v>12</v>
      </c>
    </row>
    <row r="283" spans="1:23">
      <c r="A283">
        <f t="shared" si="29"/>
        <v>76.008865790278364</v>
      </c>
      <c r="B283">
        <v>2.9232999999999999E-2</v>
      </c>
      <c r="C283">
        <v>15</v>
      </c>
      <c r="D283">
        <f t="shared" si="24"/>
        <v>0.9375</v>
      </c>
      <c r="E283">
        <f t="shared" si="25"/>
        <v>-4.2786470315553399E-3</v>
      </c>
      <c r="F283">
        <f t="shared" si="26"/>
        <v>3.2858025012708613E-7</v>
      </c>
      <c r="G283">
        <f t="shared" si="27"/>
        <v>-2.8524313543702267E-4</v>
      </c>
      <c r="H283">
        <f t="shared" si="28"/>
        <v>46.414677680632032</v>
      </c>
      <c r="I283" t="s">
        <v>4089</v>
      </c>
      <c r="J283" t="s">
        <v>6030</v>
      </c>
      <c r="K283" t="s">
        <v>4</v>
      </c>
      <c r="L283" t="s">
        <v>5</v>
      </c>
      <c r="M283" t="s">
        <v>513</v>
      </c>
      <c r="N283" t="s">
        <v>514</v>
      </c>
      <c r="O283" t="s">
        <v>515</v>
      </c>
      <c r="P283" t="s">
        <v>516</v>
      </c>
      <c r="Q283" t="s">
        <v>808</v>
      </c>
      <c r="R283" t="s">
        <v>2949</v>
      </c>
      <c r="S283" t="s">
        <v>12</v>
      </c>
    </row>
    <row r="284" spans="1:23">
      <c r="A284">
        <f t="shared" si="29"/>
        <v>76.066187710180529</v>
      </c>
      <c r="B284">
        <v>2.9232999999999999E-2</v>
      </c>
      <c r="C284">
        <v>15</v>
      </c>
      <c r="D284">
        <f t="shared" si="24"/>
        <v>0.9375</v>
      </c>
      <c r="E284">
        <f t="shared" si="25"/>
        <v>-4.2786470315553399E-3</v>
      </c>
      <c r="F284">
        <f t="shared" si="26"/>
        <v>3.2858025012708613E-7</v>
      </c>
      <c r="G284">
        <f t="shared" si="27"/>
        <v>-2.8524313543702267E-4</v>
      </c>
      <c r="H284">
        <f t="shared" si="28"/>
        <v>46.414677680632032</v>
      </c>
      <c r="I284" t="s">
        <v>4090</v>
      </c>
      <c r="J284" t="s">
        <v>6031</v>
      </c>
      <c r="K284" t="s">
        <v>4</v>
      </c>
      <c r="L284" t="s">
        <v>5</v>
      </c>
      <c r="M284" t="s">
        <v>6</v>
      </c>
      <c r="N284" t="s">
        <v>7</v>
      </c>
      <c r="O284" t="s">
        <v>8</v>
      </c>
      <c r="P284" t="s">
        <v>80</v>
      </c>
      <c r="Q284" t="s">
        <v>210</v>
      </c>
      <c r="R284" t="s">
        <v>302</v>
      </c>
      <c r="S284" t="s">
        <v>404</v>
      </c>
      <c r="T284" t="s">
        <v>12</v>
      </c>
    </row>
    <row r="285" spans="1:23">
      <c r="A285">
        <f t="shared" si="29"/>
        <v>76.123509630082694</v>
      </c>
      <c r="B285">
        <v>2.9232999999999999E-2</v>
      </c>
      <c r="C285">
        <v>15</v>
      </c>
      <c r="D285">
        <f t="shared" si="24"/>
        <v>0.9375</v>
      </c>
      <c r="E285">
        <f t="shared" si="25"/>
        <v>-4.2786470315553399E-3</v>
      </c>
      <c r="F285">
        <f t="shared" si="26"/>
        <v>3.2858025012708613E-7</v>
      </c>
      <c r="G285">
        <f t="shared" si="27"/>
        <v>-2.8524313543702267E-4</v>
      </c>
      <c r="H285">
        <f t="shared" si="28"/>
        <v>46.414677680632032</v>
      </c>
      <c r="I285" t="s">
        <v>4091</v>
      </c>
      <c r="J285" t="s">
        <v>6032</v>
      </c>
      <c r="K285" t="s">
        <v>4</v>
      </c>
      <c r="L285" t="s">
        <v>5</v>
      </c>
      <c r="M285" t="s">
        <v>6</v>
      </c>
      <c r="N285" t="s">
        <v>7</v>
      </c>
      <c r="O285" t="s">
        <v>8</v>
      </c>
      <c r="P285" t="s">
        <v>35</v>
      </c>
      <c r="Q285" t="s">
        <v>980</v>
      </c>
      <c r="R285" t="s">
        <v>981</v>
      </c>
      <c r="S285" t="s">
        <v>12</v>
      </c>
    </row>
    <row r="286" spans="1:23">
      <c r="A286">
        <f t="shared" si="29"/>
        <v>76.180831549984859</v>
      </c>
      <c r="B286">
        <v>2.9232999999999999E-2</v>
      </c>
      <c r="C286">
        <v>15</v>
      </c>
      <c r="D286">
        <f t="shared" si="24"/>
        <v>0.9375</v>
      </c>
      <c r="E286">
        <f t="shared" si="25"/>
        <v>-4.2786470315553399E-3</v>
      </c>
      <c r="F286">
        <f t="shared" si="26"/>
        <v>3.2858025012708613E-7</v>
      </c>
      <c r="G286">
        <f t="shared" si="27"/>
        <v>-2.8524313543702267E-4</v>
      </c>
      <c r="H286">
        <f t="shared" si="28"/>
        <v>46.414677680632032</v>
      </c>
      <c r="I286" t="s">
        <v>4092</v>
      </c>
      <c r="J286" t="s">
        <v>6033</v>
      </c>
      <c r="K286" t="s">
        <v>4</v>
      </c>
      <c r="L286" t="s">
        <v>5</v>
      </c>
      <c r="M286" t="s">
        <v>6</v>
      </c>
      <c r="N286" t="s">
        <v>794</v>
      </c>
      <c r="O286" t="s">
        <v>2227</v>
      </c>
      <c r="P286" t="s">
        <v>2228</v>
      </c>
      <c r="Q286" t="s">
        <v>2229</v>
      </c>
      <c r="R286" t="s">
        <v>2230</v>
      </c>
      <c r="S286" t="s">
        <v>12</v>
      </c>
    </row>
    <row r="287" spans="1:23">
      <c r="A287">
        <f t="shared" si="29"/>
        <v>76.234332008560216</v>
      </c>
      <c r="B287">
        <v>2.7285E-2</v>
      </c>
      <c r="C287">
        <v>14</v>
      </c>
      <c r="D287">
        <f t="shared" si="24"/>
        <v>0.875</v>
      </c>
      <c r="E287">
        <f t="shared" si="25"/>
        <v>-4.0303153987481452E-3</v>
      </c>
      <c r="F287">
        <f t="shared" si="26"/>
        <v>2.8622990677737277E-7</v>
      </c>
      <c r="G287">
        <f t="shared" si="27"/>
        <v>-2.8787967133915321E-4</v>
      </c>
      <c r="H287">
        <f t="shared" si="28"/>
        <v>47.359511360151913</v>
      </c>
      <c r="I287" t="s">
        <v>4093</v>
      </c>
      <c r="J287" t="s">
        <v>6034</v>
      </c>
      <c r="K287" t="s">
        <v>4</v>
      </c>
      <c r="L287" t="s">
        <v>5</v>
      </c>
      <c r="M287" t="s">
        <v>454</v>
      </c>
      <c r="N287" t="s">
        <v>455</v>
      </c>
      <c r="O287" t="s">
        <v>1020</v>
      </c>
      <c r="P287" t="s">
        <v>1021</v>
      </c>
      <c r="Q287" t="s">
        <v>1022</v>
      </c>
      <c r="R287" t="s">
        <v>12</v>
      </c>
    </row>
    <row r="288" spans="1:23">
      <c r="A288">
        <f t="shared" si="29"/>
        <v>76.287832467135573</v>
      </c>
      <c r="B288">
        <v>2.7285E-2</v>
      </c>
      <c r="C288">
        <v>14</v>
      </c>
      <c r="D288">
        <f t="shared" si="24"/>
        <v>0.875</v>
      </c>
      <c r="E288">
        <f t="shared" si="25"/>
        <v>-4.0303153987481452E-3</v>
      </c>
      <c r="F288">
        <f t="shared" si="26"/>
        <v>2.8622990677737277E-7</v>
      </c>
      <c r="G288">
        <f t="shared" si="27"/>
        <v>-2.8787967133915321E-4</v>
      </c>
      <c r="H288">
        <f t="shared" si="28"/>
        <v>47.359511360151913</v>
      </c>
      <c r="I288" t="s">
        <v>4094</v>
      </c>
      <c r="J288" t="s">
        <v>6035</v>
      </c>
      <c r="K288" t="s">
        <v>4</v>
      </c>
      <c r="L288" t="s">
        <v>5</v>
      </c>
      <c r="M288" t="s">
        <v>13</v>
      </c>
      <c r="N288" t="s">
        <v>58</v>
      </c>
      <c r="O288" t="s">
        <v>342</v>
      </c>
      <c r="P288" t="s">
        <v>343</v>
      </c>
      <c r="Q288" t="s">
        <v>463</v>
      </c>
      <c r="R288" t="s">
        <v>12</v>
      </c>
    </row>
    <row r="289" spans="1:26">
      <c r="A289">
        <f t="shared" si="29"/>
        <v>76.34133292571093</v>
      </c>
      <c r="B289">
        <v>2.7285E-2</v>
      </c>
      <c r="C289">
        <v>14</v>
      </c>
      <c r="D289">
        <f t="shared" si="24"/>
        <v>0.875</v>
      </c>
      <c r="E289">
        <f t="shared" si="25"/>
        <v>-4.0303153987481452E-3</v>
      </c>
      <c r="F289">
        <f t="shared" si="26"/>
        <v>2.8622990677737277E-7</v>
      </c>
      <c r="G289">
        <f t="shared" si="27"/>
        <v>-2.8787967133915321E-4</v>
      </c>
      <c r="H289">
        <f t="shared" si="28"/>
        <v>47.359511360151913</v>
      </c>
      <c r="I289" t="s">
        <v>4095</v>
      </c>
      <c r="J289" t="s">
        <v>6036</v>
      </c>
      <c r="K289" t="s">
        <v>4</v>
      </c>
      <c r="L289" t="s">
        <v>5</v>
      </c>
      <c r="M289" t="s">
        <v>13</v>
      </c>
      <c r="N289" t="s">
        <v>14</v>
      </c>
      <c r="O289" t="s">
        <v>15</v>
      </c>
      <c r="P289" t="s">
        <v>171</v>
      </c>
      <c r="Q289" t="s">
        <v>195</v>
      </c>
      <c r="R289" t="s">
        <v>12</v>
      </c>
    </row>
    <row r="290" spans="1:26">
      <c r="A290">
        <f t="shared" si="29"/>
        <v>76.394833384286287</v>
      </c>
      <c r="B290">
        <v>2.7285E-2</v>
      </c>
      <c r="C290">
        <v>14</v>
      </c>
      <c r="D290">
        <f t="shared" si="24"/>
        <v>0.875</v>
      </c>
      <c r="E290">
        <f t="shared" si="25"/>
        <v>-4.0303153987481452E-3</v>
      </c>
      <c r="F290">
        <f t="shared" si="26"/>
        <v>2.8622990677737277E-7</v>
      </c>
      <c r="G290">
        <f t="shared" si="27"/>
        <v>-2.8787967133915321E-4</v>
      </c>
      <c r="H290">
        <f t="shared" si="28"/>
        <v>47.359511360151913</v>
      </c>
      <c r="I290" t="s">
        <v>4096</v>
      </c>
      <c r="J290" t="s">
        <v>6037</v>
      </c>
      <c r="K290" t="s">
        <v>4</v>
      </c>
      <c r="L290" t="s">
        <v>5</v>
      </c>
      <c r="M290" t="s">
        <v>6</v>
      </c>
      <c r="N290" t="s">
        <v>38</v>
      </c>
      <c r="O290" t="s">
        <v>39</v>
      </c>
      <c r="P290" t="s">
        <v>40</v>
      </c>
      <c r="Q290" t="s">
        <v>687</v>
      </c>
      <c r="R290" t="s">
        <v>688</v>
      </c>
      <c r="S290" t="s">
        <v>12</v>
      </c>
    </row>
    <row r="291" spans="1:26">
      <c r="A291">
        <f t="shared" si="29"/>
        <v>76.448333842861643</v>
      </c>
      <c r="B291">
        <v>2.7285E-2</v>
      </c>
      <c r="C291">
        <v>14</v>
      </c>
      <c r="D291">
        <f t="shared" si="24"/>
        <v>0.875</v>
      </c>
      <c r="E291">
        <f t="shared" si="25"/>
        <v>-4.0303153987481452E-3</v>
      </c>
      <c r="F291">
        <f t="shared" si="26"/>
        <v>2.8622990677737277E-7</v>
      </c>
      <c r="G291">
        <f t="shared" si="27"/>
        <v>-2.8787967133915321E-4</v>
      </c>
      <c r="H291">
        <f t="shared" si="28"/>
        <v>47.359511360151913</v>
      </c>
      <c r="I291" t="s">
        <v>4097</v>
      </c>
      <c r="J291" t="s">
        <v>6038</v>
      </c>
      <c r="K291" t="s">
        <v>4</v>
      </c>
      <c r="L291" t="s">
        <v>242</v>
      </c>
      <c r="M291" t="s">
        <v>243</v>
      </c>
      <c r="N291" t="s">
        <v>244</v>
      </c>
      <c r="O291" t="s">
        <v>245</v>
      </c>
      <c r="P291" t="s">
        <v>420</v>
      </c>
      <c r="Q291" t="s">
        <v>421</v>
      </c>
      <c r="R291" t="s">
        <v>422</v>
      </c>
      <c r="S291" t="s">
        <v>423</v>
      </c>
      <c r="T291" t="s">
        <v>424</v>
      </c>
      <c r="U291" t="s">
        <v>425</v>
      </c>
      <c r="V291" t="s">
        <v>12</v>
      </c>
    </row>
    <row r="292" spans="1:26">
      <c r="A292">
        <f t="shared" si="29"/>
        <v>76.501834301437</v>
      </c>
      <c r="B292">
        <v>2.7285E-2</v>
      </c>
      <c r="C292">
        <v>14</v>
      </c>
      <c r="D292">
        <f t="shared" si="24"/>
        <v>0.875</v>
      </c>
      <c r="E292">
        <f t="shared" si="25"/>
        <v>-4.0303153987481452E-3</v>
      </c>
      <c r="F292">
        <f t="shared" si="26"/>
        <v>2.8622990677737277E-7</v>
      </c>
      <c r="G292">
        <f t="shared" si="27"/>
        <v>-2.8787967133915321E-4</v>
      </c>
      <c r="H292">
        <f t="shared" si="28"/>
        <v>47.359511360151913</v>
      </c>
      <c r="I292" t="s">
        <v>4098</v>
      </c>
      <c r="J292" t="s">
        <v>6039</v>
      </c>
      <c r="K292" t="s">
        <v>4</v>
      </c>
      <c r="L292" t="s">
        <v>242</v>
      </c>
      <c r="M292" t="s">
        <v>243</v>
      </c>
      <c r="N292" t="s">
        <v>244</v>
      </c>
      <c r="O292" t="s">
        <v>245</v>
      </c>
      <c r="P292" t="s">
        <v>420</v>
      </c>
      <c r="Q292" t="s">
        <v>561</v>
      </c>
      <c r="R292" t="s">
        <v>641</v>
      </c>
      <c r="S292" t="s">
        <v>733</v>
      </c>
      <c r="T292" t="s">
        <v>756</v>
      </c>
      <c r="U292" t="s">
        <v>1155</v>
      </c>
      <c r="V292" t="s">
        <v>1156</v>
      </c>
      <c r="W292" t="s">
        <v>12</v>
      </c>
    </row>
    <row r="293" spans="1:26">
      <c r="A293">
        <f t="shared" si="29"/>
        <v>76.555334760012357</v>
      </c>
      <c r="B293">
        <v>2.7285E-2</v>
      </c>
      <c r="C293">
        <v>14</v>
      </c>
      <c r="D293">
        <f t="shared" si="24"/>
        <v>0.875</v>
      </c>
      <c r="E293">
        <f t="shared" si="25"/>
        <v>-4.0303153987481452E-3</v>
      </c>
      <c r="F293">
        <f t="shared" si="26"/>
        <v>2.8622990677737277E-7</v>
      </c>
      <c r="G293">
        <f t="shared" si="27"/>
        <v>-2.8787967133915321E-4</v>
      </c>
      <c r="H293">
        <f t="shared" si="28"/>
        <v>47.359511360151913</v>
      </c>
      <c r="I293" t="s">
        <v>4099</v>
      </c>
      <c r="J293" t="s">
        <v>6040</v>
      </c>
      <c r="K293" t="s">
        <v>4</v>
      </c>
      <c r="L293" t="s">
        <v>242</v>
      </c>
      <c r="M293" t="s">
        <v>243</v>
      </c>
      <c r="N293" t="s">
        <v>244</v>
      </c>
      <c r="O293" t="s">
        <v>245</v>
      </c>
      <c r="P293" t="s">
        <v>246</v>
      </c>
      <c r="Q293" t="s">
        <v>247</v>
      </c>
      <c r="R293" t="s">
        <v>248</v>
      </c>
      <c r="S293" t="s">
        <v>249</v>
      </c>
      <c r="T293" t="s">
        <v>319</v>
      </c>
      <c r="U293" t="s">
        <v>320</v>
      </c>
      <c r="V293" t="s">
        <v>321</v>
      </c>
      <c r="W293" t="s">
        <v>322</v>
      </c>
      <c r="X293" t="s">
        <v>1198</v>
      </c>
      <c r="Y293" t="s">
        <v>1199</v>
      </c>
      <c r="Z293" t="s">
        <v>12</v>
      </c>
    </row>
    <row r="294" spans="1:26">
      <c r="A294">
        <f t="shared" si="29"/>
        <v>76.608835218587714</v>
      </c>
      <c r="B294">
        <v>2.7285E-2</v>
      </c>
      <c r="C294">
        <v>14</v>
      </c>
      <c r="D294">
        <f t="shared" si="24"/>
        <v>0.875</v>
      </c>
      <c r="E294">
        <f t="shared" si="25"/>
        <v>-4.0303153987481452E-3</v>
      </c>
      <c r="F294">
        <f t="shared" si="26"/>
        <v>2.8622990677737277E-7</v>
      </c>
      <c r="G294">
        <f t="shared" si="27"/>
        <v>-2.8787967133915321E-4</v>
      </c>
      <c r="H294">
        <f t="shared" si="28"/>
        <v>47.359511360151913</v>
      </c>
      <c r="I294" t="s">
        <v>4100</v>
      </c>
      <c r="J294" t="s">
        <v>6041</v>
      </c>
      <c r="K294" t="s">
        <v>4</v>
      </c>
      <c r="L294" t="s">
        <v>5</v>
      </c>
      <c r="M294" t="s">
        <v>13</v>
      </c>
      <c r="N294" t="s">
        <v>84</v>
      </c>
      <c r="O294" t="s">
        <v>85</v>
      </c>
      <c r="P294" t="s">
        <v>144</v>
      </c>
      <c r="Q294" t="s">
        <v>375</v>
      </c>
      <c r="R294" t="s">
        <v>12</v>
      </c>
    </row>
    <row r="295" spans="1:26">
      <c r="A295">
        <f t="shared" si="29"/>
        <v>76.662335677163071</v>
      </c>
      <c r="B295">
        <v>2.7285E-2</v>
      </c>
      <c r="C295">
        <v>14</v>
      </c>
      <c r="D295">
        <f t="shared" si="24"/>
        <v>0.875</v>
      </c>
      <c r="E295">
        <f t="shared" si="25"/>
        <v>-4.0303153987481452E-3</v>
      </c>
      <c r="F295">
        <f t="shared" si="26"/>
        <v>2.8622990677737277E-7</v>
      </c>
      <c r="G295">
        <f t="shared" si="27"/>
        <v>-2.8787967133915321E-4</v>
      </c>
      <c r="H295">
        <f t="shared" si="28"/>
        <v>47.359511360151913</v>
      </c>
      <c r="I295" t="s">
        <v>4101</v>
      </c>
      <c r="J295" t="s">
        <v>6042</v>
      </c>
      <c r="K295" t="s">
        <v>4</v>
      </c>
      <c r="L295" t="s">
        <v>5</v>
      </c>
      <c r="M295" t="s">
        <v>13</v>
      </c>
      <c r="N295" t="s">
        <v>14</v>
      </c>
      <c r="O295" t="s">
        <v>153</v>
      </c>
      <c r="P295" t="s">
        <v>154</v>
      </c>
      <c r="Q295" t="s">
        <v>605</v>
      </c>
      <c r="R295" t="s">
        <v>12</v>
      </c>
    </row>
    <row r="296" spans="1:26">
      <c r="A296">
        <f t="shared" si="29"/>
        <v>76.715836135738428</v>
      </c>
      <c r="B296">
        <v>2.7285E-2</v>
      </c>
      <c r="C296">
        <v>14</v>
      </c>
      <c r="D296">
        <f t="shared" si="24"/>
        <v>0.875</v>
      </c>
      <c r="E296">
        <f t="shared" si="25"/>
        <v>-4.0303153987481452E-3</v>
      </c>
      <c r="F296">
        <f t="shared" si="26"/>
        <v>2.8622990677737277E-7</v>
      </c>
      <c r="G296">
        <f t="shared" si="27"/>
        <v>-2.8787967133915321E-4</v>
      </c>
      <c r="H296">
        <f t="shared" si="28"/>
        <v>47.359511360151913</v>
      </c>
      <c r="I296" t="s">
        <v>4102</v>
      </c>
      <c r="J296" t="s">
        <v>6043</v>
      </c>
      <c r="K296" t="s">
        <v>4</v>
      </c>
      <c r="L296" t="s">
        <v>5</v>
      </c>
      <c r="M296" t="s">
        <v>13</v>
      </c>
      <c r="N296" t="s">
        <v>14</v>
      </c>
      <c r="O296" t="s">
        <v>153</v>
      </c>
      <c r="P296" t="s">
        <v>154</v>
      </c>
      <c r="Q296" t="s">
        <v>752</v>
      </c>
      <c r="R296" t="s">
        <v>12</v>
      </c>
    </row>
    <row r="297" spans="1:26">
      <c r="A297">
        <f t="shared" si="29"/>
        <v>76.769336594313785</v>
      </c>
      <c r="B297">
        <v>2.7285E-2</v>
      </c>
      <c r="C297">
        <v>14</v>
      </c>
      <c r="D297">
        <f t="shared" si="24"/>
        <v>0.875</v>
      </c>
      <c r="E297">
        <f t="shared" si="25"/>
        <v>-4.0303153987481452E-3</v>
      </c>
      <c r="F297">
        <f t="shared" si="26"/>
        <v>2.8622990677737277E-7</v>
      </c>
      <c r="G297">
        <f t="shared" si="27"/>
        <v>-2.8787967133915321E-4</v>
      </c>
      <c r="H297">
        <f t="shared" si="28"/>
        <v>47.359511360151913</v>
      </c>
      <c r="I297" t="s">
        <v>4103</v>
      </c>
      <c r="J297" t="s">
        <v>6044</v>
      </c>
      <c r="K297" t="s">
        <v>4</v>
      </c>
      <c r="L297" t="s">
        <v>5</v>
      </c>
      <c r="M297" t="s">
        <v>6</v>
      </c>
      <c r="N297" t="s">
        <v>794</v>
      </c>
      <c r="O297" t="s">
        <v>2121</v>
      </c>
      <c r="P297" t="s">
        <v>2122</v>
      </c>
      <c r="Q297" t="s">
        <v>2123</v>
      </c>
      <c r="R297" t="s">
        <v>2448</v>
      </c>
      <c r="S297" t="s">
        <v>12</v>
      </c>
    </row>
    <row r="298" spans="1:26">
      <c r="A298">
        <f t="shared" si="29"/>
        <v>76.822837052889142</v>
      </c>
      <c r="B298">
        <v>2.7285E-2</v>
      </c>
      <c r="C298">
        <v>14</v>
      </c>
      <c r="D298">
        <f t="shared" si="24"/>
        <v>0.875</v>
      </c>
      <c r="E298">
        <f t="shared" si="25"/>
        <v>-4.0303153987481452E-3</v>
      </c>
      <c r="F298">
        <f t="shared" si="26"/>
        <v>2.8622990677737277E-7</v>
      </c>
      <c r="G298">
        <f t="shared" si="27"/>
        <v>-2.8787967133915321E-4</v>
      </c>
      <c r="H298">
        <f t="shared" si="28"/>
        <v>47.359511360151913</v>
      </c>
      <c r="I298" t="s">
        <v>4104</v>
      </c>
      <c r="J298" t="s">
        <v>6045</v>
      </c>
      <c r="K298" t="s">
        <v>4</v>
      </c>
      <c r="L298" t="s">
        <v>5</v>
      </c>
      <c r="M298" t="s">
        <v>13</v>
      </c>
      <c r="N298" t="s">
        <v>84</v>
      </c>
      <c r="O298" t="s">
        <v>85</v>
      </c>
      <c r="P298" t="s">
        <v>438</v>
      </c>
      <c r="Q298" t="s">
        <v>439</v>
      </c>
      <c r="R298" t="s">
        <v>521</v>
      </c>
      <c r="S298" t="s">
        <v>12</v>
      </c>
    </row>
    <row r="299" spans="1:26">
      <c r="A299">
        <f t="shared" si="29"/>
        <v>76.876337511464499</v>
      </c>
      <c r="B299">
        <v>2.7285E-2</v>
      </c>
      <c r="C299">
        <v>14</v>
      </c>
      <c r="D299">
        <f t="shared" si="24"/>
        <v>0.875</v>
      </c>
      <c r="E299">
        <f t="shared" si="25"/>
        <v>-4.0303153987481452E-3</v>
      </c>
      <c r="F299">
        <f t="shared" si="26"/>
        <v>2.8622990677737277E-7</v>
      </c>
      <c r="G299">
        <f t="shared" si="27"/>
        <v>-2.8787967133915321E-4</v>
      </c>
      <c r="H299">
        <f t="shared" si="28"/>
        <v>47.359511360151913</v>
      </c>
      <c r="I299" t="s">
        <v>4105</v>
      </c>
      <c r="J299" t="s">
        <v>6046</v>
      </c>
      <c r="K299" t="s">
        <v>4</v>
      </c>
      <c r="L299" t="s">
        <v>5</v>
      </c>
      <c r="M299" t="s">
        <v>6</v>
      </c>
      <c r="N299" t="s">
        <v>28</v>
      </c>
      <c r="O299" t="s">
        <v>28</v>
      </c>
      <c r="P299" t="s">
        <v>64</v>
      </c>
      <c r="Q299" t="s">
        <v>435</v>
      </c>
      <c r="R299" t="s">
        <v>2074</v>
      </c>
      <c r="S299" t="s">
        <v>12</v>
      </c>
    </row>
    <row r="300" spans="1:26">
      <c r="A300">
        <f t="shared" si="29"/>
        <v>76.929837970039856</v>
      </c>
      <c r="B300">
        <v>2.7285E-2</v>
      </c>
      <c r="C300">
        <v>14</v>
      </c>
      <c r="D300">
        <f t="shared" si="24"/>
        <v>0.875</v>
      </c>
      <c r="E300">
        <f t="shared" si="25"/>
        <v>-4.0303153987481452E-3</v>
      </c>
      <c r="F300">
        <f t="shared" si="26"/>
        <v>2.8622990677737277E-7</v>
      </c>
      <c r="G300">
        <f t="shared" si="27"/>
        <v>-2.8787967133915321E-4</v>
      </c>
      <c r="H300">
        <f t="shared" si="28"/>
        <v>47.359511360151913</v>
      </c>
      <c r="I300" t="s">
        <v>4106</v>
      </c>
      <c r="J300" t="s">
        <v>6047</v>
      </c>
      <c r="K300" t="s">
        <v>4</v>
      </c>
      <c r="L300" t="s">
        <v>5</v>
      </c>
      <c r="M300" t="s">
        <v>513</v>
      </c>
      <c r="N300" t="s">
        <v>514</v>
      </c>
      <c r="O300" t="s">
        <v>1387</v>
      </c>
      <c r="P300" t="s">
        <v>1388</v>
      </c>
      <c r="Q300" t="s">
        <v>1389</v>
      </c>
      <c r="R300" t="s">
        <v>1390</v>
      </c>
      <c r="S300" t="s">
        <v>12</v>
      </c>
    </row>
    <row r="301" spans="1:26">
      <c r="A301">
        <f t="shared" si="29"/>
        <v>76.983338428615212</v>
      </c>
      <c r="B301">
        <v>2.7285E-2</v>
      </c>
      <c r="C301">
        <v>14</v>
      </c>
      <c r="D301">
        <f t="shared" si="24"/>
        <v>0.875</v>
      </c>
      <c r="E301">
        <f t="shared" si="25"/>
        <v>-4.0303153987481452E-3</v>
      </c>
      <c r="F301">
        <f t="shared" si="26"/>
        <v>2.8622990677737277E-7</v>
      </c>
      <c r="G301">
        <f t="shared" si="27"/>
        <v>-2.8787967133915321E-4</v>
      </c>
      <c r="H301">
        <f t="shared" si="28"/>
        <v>47.359511360151913</v>
      </c>
      <c r="I301" t="s">
        <v>4107</v>
      </c>
      <c r="J301" t="s">
        <v>6048</v>
      </c>
      <c r="K301" t="s">
        <v>4</v>
      </c>
      <c r="L301" t="s">
        <v>5</v>
      </c>
      <c r="M301" t="s">
        <v>6</v>
      </c>
      <c r="N301" t="s">
        <v>7</v>
      </c>
      <c r="O301" t="s">
        <v>8</v>
      </c>
      <c r="P301" t="s">
        <v>35</v>
      </c>
      <c r="Q301" t="s">
        <v>399</v>
      </c>
      <c r="R301" t="s">
        <v>2887</v>
      </c>
      <c r="S301" t="s">
        <v>12</v>
      </c>
    </row>
    <row r="302" spans="1:26">
      <c r="A302">
        <f t="shared" si="29"/>
        <v>77.036838887190569</v>
      </c>
      <c r="B302">
        <v>2.7285E-2</v>
      </c>
      <c r="C302">
        <v>14</v>
      </c>
      <c r="D302">
        <f t="shared" si="24"/>
        <v>0.875</v>
      </c>
      <c r="E302">
        <f t="shared" si="25"/>
        <v>-4.0303153987481452E-3</v>
      </c>
      <c r="F302">
        <f t="shared" si="26"/>
        <v>2.8622990677737277E-7</v>
      </c>
      <c r="G302">
        <f t="shared" si="27"/>
        <v>-2.8787967133915321E-4</v>
      </c>
      <c r="H302">
        <f t="shared" si="28"/>
        <v>47.359511360151913</v>
      </c>
      <c r="I302" t="s">
        <v>4108</v>
      </c>
      <c r="J302" t="s">
        <v>6049</v>
      </c>
      <c r="K302" t="s">
        <v>4</v>
      </c>
      <c r="L302" t="s">
        <v>5</v>
      </c>
      <c r="M302" t="s">
        <v>21</v>
      </c>
      <c r="N302" t="s">
        <v>22</v>
      </c>
      <c r="O302" t="s">
        <v>23</v>
      </c>
      <c r="P302" t="s">
        <v>99</v>
      </c>
      <c r="Q302" t="s">
        <v>100</v>
      </c>
      <c r="R302" t="s">
        <v>112</v>
      </c>
      <c r="S302" t="s">
        <v>405</v>
      </c>
      <c r="T302" t="s">
        <v>12</v>
      </c>
    </row>
    <row r="303" spans="1:26">
      <c r="A303">
        <f t="shared" si="29"/>
        <v>77.090339345765926</v>
      </c>
      <c r="B303">
        <v>2.7285E-2</v>
      </c>
      <c r="C303">
        <v>14</v>
      </c>
      <c r="D303">
        <f t="shared" si="24"/>
        <v>0.875</v>
      </c>
      <c r="E303">
        <f t="shared" si="25"/>
        <v>-4.0303153987481452E-3</v>
      </c>
      <c r="F303">
        <f t="shared" si="26"/>
        <v>2.8622990677737277E-7</v>
      </c>
      <c r="G303">
        <f t="shared" si="27"/>
        <v>-2.8787967133915321E-4</v>
      </c>
      <c r="H303">
        <f t="shared" si="28"/>
        <v>47.359511360151913</v>
      </c>
      <c r="I303" t="s">
        <v>4109</v>
      </c>
      <c r="J303" t="s">
        <v>6050</v>
      </c>
      <c r="K303" t="s">
        <v>4</v>
      </c>
      <c r="L303" t="s">
        <v>5</v>
      </c>
      <c r="M303" t="s">
        <v>6</v>
      </c>
      <c r="N303" t="s">
        <v>7</v>
      </c>
      <c r="O303" t="s">
        <v>8</v>
      </c>
      <c r="P303" t="s">
        <v>785</v>
      </c>
      <c r="Q303" t="s">
        <v>786</v>
      </c>
      <c r="R303" t="s">
        <v>787</v>
      </c>
      <c r="S303" t="s">
        <v>12</v>
      </c>
    </row>
    <row r="304" spans="1:26">
      <c r="A304">
        <f t="shared" si="29"/>
        <v>77.143839804341283</v>
      </c>
      <c r="B304">
        <v>2.7285E-2</v>
      </c>
      <c r="C304">
        <v>14</v>
      </c>
      <c r="D304">
        <f t="shared" si="24"/>
        <v>0.875</v>
      </c>
      <c r="E304">
        <f t="shared" si="25"/>
        <v>-4.0303153987481452E-3</v>
      </c>
      <c r="F304">
        <f t="shared" si="26"/>
        <v>2.8622990677737277E-7</v>
      </c>
      <c r="G304">
        <f t="shared" si="27"/>
        <v>-2.8787967133915321E-4</v>
      </c>
      <c r="H304">
        <f t="shared" si="28"/>
        <v>47.359511360151913</v>
      </c>
      <c r="I304" t="s">
        <v>4110</v>
      </c>
      <c r="J304" t="s">
        <v>6051</v>
      </c>
      <c r="K304" t="s">
        <v>4</v>
      </c>
      <c r="L304" t="s">
        <v>5</v>
      </c>
      <c r="M304" t="s">
        <v>21</v>
      </c>
      <c r="N304" t="s">
        <v>330</v>
      </c>
      <c r="O304" t="s">
        <v>330</v>
      </c>
      <c r="P304" t="s">
        <v>331</v>
      </c>
      <c r="Q304" t="s">
        <v>332</v>
      </c>
      <c r="R304" t="s">
        <v>1008</v>
      </c>
      <c r="S304" t="s">
        <v>12</v>
      </c>
    </row>
    <row r="305" spans="1:25">
      <c r="A305">
        <f t="shared" si="29"/>
        <v>77.193518801589832</v>
      </c>
      <c r="B305">
        <v>2.5336000000000001E-2</v>
      </c>
      <c r="C305">
        <v>13</v>
      </c>
      <c r="D305">
        <f t="shared" si="24"/>
        <v>0.8125</v>
      </c>
      <c r="E305">
        <f t="shared" si="25"/>
        <v>-3.7792518248561937E-3</v>
      </c>
      <c r="F305">
        <f t="shared" si="26"/>
        <v>2.468002767621224E-7</v>
      </c>
      <c r="G305">
        <f t="shared" si="27"/>
        <v>-2.9071167883509185E-4</v>
      </c>
      <c r="H305">
        <f t="shared" si="28"/>
        <v>48.3849994998656</v>
      </c>
      <c r="I305" t="s">
        <v>4111</v>
      </c>
      <c r="J305" t="s">
        <v>6052</v>
      </c>
      <c r="K305" t="s">
        <v>4</v>
      </c>
      <c r="L305" t="s">
        <v>5</v>
      </c>
      <c r="M305" t="s">
        <v>13</v>
      </c>
      <c r="N305" t="s">
        <v>58</v>
      </c>
      <c r="O305" t="s">
        <v>417</v>
      </c>
      <c r="P305" t="s">
        <v>652</v>
      </c>
      <c r="Q305" t="s">
        <v>653</v>
      </c>
      <c r="R305" t="s">
        <v>12</v>
      </c>
    </row>
    <row r="306" spans="1:25">
      <c r="A306">
        <f t="shared" si="29"/>
        <v>77.243197798838381</v>
      </c>
      <c r="B306">
        <v>2.5336000000000001E-2</v>
      </c>
      <c r="C306">
        <v>13</v>
      </c>
      <c r="D306">
        <f t="shared" si="24"/>
        <v>0.8125</v>
      </c>
      <c r="E306">
        <f t="shared" si="25"/>
        <v>-3.7792518248561937E-3</v>
      </c>
      <c r="F306">
        <f t="shared" si="26"/>
        <v>2.468002767621224E-7</v>
      </c>
      <c r="G306">
        <f t="shared" si="27"/>
        <v>-2.9071167883509185E-4</v>
      </c>
      <c r="H306">
        <f t="shared" si="28"/>
        <v>48.3849994998656</v>
      </c>
      <c r="I306" t="s">
        <v>4112</v>
      </c>
      <c r="J306" t="s">
        <v>6053</v>
      </c>
      <c r="K306" t="s">
        <v>4</v>
      </c>
      <c r="L306" t="s">
        <v>5</v>
      </c>
      <c r="M306" t="s">
        <v>13</v>
      </c>
      <c r="N306" t="s">
        <v>58</v>
      </c>
      <c r="O306" t="s">
        <v>342</v>
      </c>
      <c r="P306" t="s">
        <v>343</v>
      </c>
      <c r="Q306" t="s">
        <v>817</v>
      </c>
      <c r="R306" t="s">
        <v>12</v>
      </c>
    </row>
    <row r="307" spans="1:25">
      <c r="A307">
        <f t="shared" si="29"/>
        <v>77.292876796086929</v>
      </c>
      <c r="B307">
        <v>2.5336000000000001E-2</v>
      </c>
      <c r="C307">
        <v>13</v>
      </c>
      <c r="D307">
        <f t="shared" si="24"/>
        <v>0.8125</v>
      </c>
      <c r="E307">
        <f t="shared" si="25"/>
        <v>-3.7792518248561937E-3</v>
      </c>
      <c r="F307">
        <f t="shared" si="26"/>
        <v>2.468002767621224E-7</v>
      </c>
      <c r="G307">
        <f t="shared" si="27"/>
        <v>-2.9071167883509185E-4</v>
      </c>
      <c r="H307">
        <f t="shared" si="28"/>
        <v>48.3849994998656</v>
      </c>
      <c r="I307" t="s">
        <v>4113</v>
      </c>
      <c r="J307" t="s">
        <v>6054</v>
      </c>
      <c r="K307" t="s">
        <v>4</v>
      </c>
      <c r="L307" t="s">
        <v>596</v>
      </c>
      <c r="M307" t="s">
        <v>597</v>
      </c>
      <c r="N307" t="s">
        <v>698</v>
      </c>
      <c r="O307" t="s">
        <v>699</v>
      </c>
      <c r="P307" t="s">
        <v>700</v>
      </c>
      <c r="Q307" t="s">
        <v>701</v>
      </c>
      <c r="R307" t="s">
        <v>12</v>
      </c>
    </row>
    <row r="308" spans="1:25">
      <c r="A308">
        <f t="shared" si="29"/>
        <v>77.342555793335478</v>
      </c>
      <c r="B308">
        <v>2.5336000000000001E-2</v>
      </c>
      <c r="C308">
        <v>13</v>
      </c>
      <c r="D308">
        <f t="shared" si="24"/>
        <v>0.8125</v>
      </c>
      <c r="E308">
        <f t="shared" si="25"/>
        <v>-3.7792518248561937E-3</v>
      </c>
      <c r="F308">
        <f t="shared" si="26"/>
        <v>2.468002767621224E-7</v>
      </c>
      <c r="G308">
        <f t="shared" si="27"/>
        <v>-2.9071167883509185E-4</v>
      </c>
      <c r="H308">
        <f t="shared" si="28"/>
        <v>48.3849994998656</v>
      </c>
      <c r="I308" t="s">
        <v>4114</v>
      </c>
      <c r="J308" t="s">
        <v>6055</v>
      </c>
      <c r="K308" t="s">
        <v>4</v>
      </c>
      <c r="L308" t="s">
        <v>242</v>
      </c>
      <c r="M308" t="s">
        <v>243</v>
      </c>
      <c r="N308" t="s">
        <v>244</v>
      </c>
      <c r="O308" t="s">
        <v>245</v>
      </c>
      <c r="P308" t="s">
        <v>420</v>
      </c>
      <c r="Q308" t="s">
        <v>561</v>
      </c>
      <c r="R308" t="s">
        <v>562</v>
      </c>
      <c r="S308" t="s">
        <v>563</v>
      </c>
      <c r="T308" t="s">
        <v>564</v>
      </c>
      <c r="U308" t="s">
        <v>565</v>
      </c>
      <c r="V308" t="s">
        <v>12</v>
      </c>
    </row>
    <row r="309" spans="1:25">
      <c r="A309">
        <f t="shared" si="29"/>
        <v>77.392234790584027</v>
      </c>
      <c r="B309">
        <v>2.5336000000000001E-2</v>
      </c>
      <c r="C309">
        <v>13</v>
      </c>
      <c r="D309">
        <f t="shared" si="24"/>
        <v>0.8125</v>
      </c>
      <c r="E309">
        <f t="shared" si="25"/>
        <v>-3.7792518248561937E-3</v>
      </c>
      <c r="F309">
        <f t="shared" si="26"/>
        <v>2.468002767621224E-7</v>
      </c>
      <c r="G309">
        <f t="shared" si="27"/>
        <v>-2.9071167883509185E-4</v>
      </c>
      <c r="H309">
        <f t="shared" si="28"/>
        <v>48.3849994998656</v>
      </c>
      <c r="I309" t="s">
        <v>4115</v>
      </c>
      <c r="J309" t="s">
        <v>6056</v>
      </c>
      <c r="K309" t="s">
        <v>4</v>
      </c>
      <c r="L309" t="s">
        <v>242</v>
      </c>
      <c r="M309" t="s">
        <v>243</v>
      </c>
      <c r="N309" t="s">
        <v>244</v>
      </c>
      <c r="O309" t="s">
        <v>245</v>
      </c>
      <c r="P309" t="s">
        <v>246</v>
      </c>
      <c r="Q309" t="s">
        <v>247</v>
      </c>
      <c r="R309" t="s">
        <v>248</v>
      </c>
      <c r="S309" t="s">
        <v>249</v>
      </c>
      <c r="T309" t="s">
        <v>250</v>
      </c>
      <c r="U309" t="s">
        <v>566</v>
      </c>
      <c r="V309" t="s">
        <v>567</v>
      </c>
      <c r="W309" t="s">
        <v>568</v>
      </c>
      <c r="X309" t="s">
        <v>1127</v>
      </c>
      <c r="Y309" t="s">
        <v>12</v>
      </c>
    </row>
    <row r="310" spans="1:25">
      <c r="A310">
        <f t="shared" si="29"/>
        <v>77.441913787832576</v>
      </c>
      <c r="B310">
        <v>2.5336000000000001E-2</v>
      </c>
      <c r="C310">
        <v>13</v>
      </c>
      <c r="D310">
        <f t="shared" si="24"/>
        <v>0.8125</v>
      </c>
      <c r="E310">
        <f t="shared" si="25"/>
        <v>-3.7792518248561937E-3</v>
      </c>
      <c r="F310">
        <f t="shared" si="26"/>
        <v>2.468002767621224E-7</v>
      </c>
      <c r="G310">
        <f t="shared" si="27"/>
        <v>-2.9071167883509185E-4</v>
      </c>
      <c r="H310">
        <f t="shared" si="28"/>
        <v>48.3849994998656</v>
      </c>
      <c r="I310" t="s">
        <v>4116</v>
      </c>
      <c r="J310" t="s">
        <v>6057</v>
      </c>
      <c r="K310" t="s">
        <v>4</v>
      </c>
      <c r="L310" t="s">
        <v>5</v>
      </c>
      <c r="M310" t="s">
        <v>6</v>
      </c>
      <c r="N310" t="s">
        <v>38</v>
      </c>
      <c r="O310" t="s">
        <v>39</v>
      </c>
      <c r="P310" t="s">
        <v>40</v>
      </c>
      <c r="Q310" t="s">
        <v>325</v>
      </c>
      <c r="R310" t="s">
        <v>326</v>
      </c>
      <c r="S310" t="s">
        <v>12</v>
      </c>
    </row>
    <row r="311" spans="1:25">
      <c r="A311">
        <f t="shared" si="29"/>
        <v>77.491592785081124</v>
      </c>
      <c r="B311">
        <v>2.5336000000000001E-2</v>
      </c>
      <c r="C311">
        <v>13</v>
      </c>
      <c r="D311">
        <f t="shared" si="24"/>
        <v>0.8125</v>
      </c>
      <c r="E311">
        <f t="shared" si="25"/>
        <v>-3.7792518248561937E-3</v>
      </c>
      <c r="F311">
        <f t="shared" si="26"/>
        <v>2.468002767621224E-7</v>
      </c>
      <c r="G311">
        <f t="shared" si="27"/>
        <v>-2.9071167883509185E-4</v>
      </c>
      <c r="H311">
        <f t="shared" si="28"/>
        <v>48.3849994998656</v>
      </c>
      <c r="I311" t="s">
        <v>4117</v>
      </c>
      <c r="J311" t="s">
        <v>6058</v>
      </c>
      <c r="K311" t="s">
        <v>4</v>
      </c>
      <c r="L311" t="s">
        <v>5</v>
      </c>
      <c r="M311" t="s">
        <v>6</v>
      </c>
      <c r="N311" t="s">
        <v>28</v>
      </c>
      <c r="O311" t="s">
        <v>28</v>
      </c>
      <c r="P311" t="s">
        <v>263</v>
      </c>
      <c r="Q311" t="s">
        <v>649</v>
      </c>
      <c r="R311" t="s">
        <v>1676</v>
      </c>
      <c r="S311" t="s">
        <v>12</v>
      </c>
    </row>
    <row r="312" spans="1:25">
      <c r="A312">
        <f t="shared" si="29"/>
        <v>77.541271782329673</v>
      </c>
      <c r="B312">
        <v>2.5336000000000001E-2</v>
      </c>
      <c r="C312">
        <v>13</v>
      </c>
      <c r="D312">
        <f t="shared" si="24"/>
        <v>0.8125</v>
      </c>
      <c r="E312">
        <f t="shared" si="25"/>
        <v>-3.7792518248561937E-3</v>
      </c>
      <c r="F312">
        <f t="shared" si="26"/>
        <v>2.468002767621224E-7</v>
      </c>
      <c r="G312">
        <f t="shared" si="27"/>
        <v>-2.9071167883509185E-4</v>
      </c>
      <c r="H312">
        <f t="shared" si="28"/>
        <v>48.3849994998656</v>
      </c>
      <c r="I312" t="s">
        <v>4118</v>
      </c>
      <c r="J312" t="s">
        <v>6059</v>
      </c>
      <c r="K312" t="s">
        <v>4</v>
      </c>
      <c r="L312" t="s">
        <v>5</v>
      </c>
      <c r="M312" t="s">
        <v>13</v>
      </c>
      <c r="N312" t="s">
        <v>84</v>
      </c>
      <c r="O312" t="s">
        <v>85</v>
      </c>
      <c r="P312" t="s">
        <v>438</v>
      </c>
      <c r="Q312" t="s">
        <v>439</v>
      </c>
      <c r="R312" t="s">
        <v>716</v>
      </c>
      <c r="S312" t="s">
        <v>12</v>
      </c>
    </row>
    <row r="313" spans="1:25">
      <c r="A313">
        <f t="shared" si="29"/>
        <v>77.590950779578222</v>
      </c>
      <c r="B313">
        <v>2.5336000000000001E-2</v>
      </c>
      <c r="C313">
        <v>13</v>
      </c>
      <c r="D313">
        <f t="shared" si="24"/>
        <v>0.8125</v>
      </c>
      <c r="E313">
        <f t="shared" si="25"/>
        <v>-3.7792518248561937E-3</v>
      </c>
      <c r="F313">
        <f t="shared" si="26"/>
        <v>2.468002767621224E-7</v>
      </c>
      <c r="G313">
        <f t="shared" si="27"/>
        <v>-2.9071167883509185E-4</v>
      </c>
      <c r="H313">
        <f t="shared" si="28"/>
        <v>48.3849994998656</v>
      </c>
      <c r="I313" t="s">
        <v>4119</v>
      </c>
      <c r="J313" t="s">
        <v>6060</v>
      </c>
      <c r="K313" t="s">
        <v>4</v>
      </c>
      <c r="L313" t="s">
        <v>242</v>
      </c>
      <c r="M313" t="s">
        <v>427</v>
      </c>
      <c r="N313" t="s">
        <v>428</v>
      </c>
      <c r="O313" t="s">
        <v>429</v>
      </c>
      <c r="P313" t="s">
        <v>430</v>
      </c>
      <c r="Q313" t="s">
        <v>431</v>
      </c>
      <c r="R313" t="s">
        <v>432</v>
      </c>
      <c r="S313" t="s">
        <v>12</v>
      </c>
    </row>
    <row r="314" spans="1:25">
      <c r="A314">
        <f t="shared" si="29"/>
        <v>77.640629776826771</v>
      </c>
      <c r="B314">
        <v>2.5336000000000001E-2</v>
      </c>
      <c r="C314">
        <v>13</v>
      </c>
      <c r="D314">
        <f t="shared" si="24"/>
        <v>0.8125</v>
      </c>
      <c r="E314">
        <f t="shared" si="25"/>
        <v>-3.7792518248561937E-3</v>
      </c>
      <c r="F314">
        <f t="shared" si="26"/>
        <v>2.468002767621224E-7</v>
      </c>
      <c r="G314">
        <f t="shared" si="27"/>
        <v>-2.9071167883509185E-4</v>
      </c>
      <c r="H314">
        <f t="shared" si="28"/>
        <v>48.3849994998656</v>
      </c>
      <c r="I314" t="s">
        <v>4120</v>
      </c>
      <c r="J314" t="s">
        <v>6061</v>
      </c>
      <c r="K314" t="s">
        <v>4</v>
      </c>
      <c r="L314" t="s">
        <v>242</v>
      </c>
      <c r="M314" t="s">
        <v>243</v>
      </c>
      <c r="N314" t="s">
        <v>244</v>
      </c>
      <c r="O314" t="s">
        <v>245</v>
      </c>
      <c r="P314" t="s">
        <v>246</v>
      </c>
      <c r="Q314" t="s">
        <v>247</v>
      </c>
      <c r="R314" t="s">
        <v>248</v>
      </c>
      <c r="S314" t="s">
        <v>249</v>
      </c>
      <c r="T314" t="s">
        <v>250</v>
      </c>
      <c r="U314" t="s">
        <v>566</v>
      </c>
      <c r="V314" t="s">
        <v>567</v>
      </c>
      <c r="W314" t="s">
        <v>568</v>
      </c>
      <c r="X314" t="s">
        <v>595</v>
      </c>
      <c r="Y314" t="s">
        <v>12</v>
      </c>
    </row>
    <row r="315" spans="1:25">
      <c r="A315">
        <f t="shared" si="29"/>
        <v>77.690308774075319</v>
      </c>
      <c r="B315">
        <v>2.5336000000000001E-2</v>
      </c>
      <c r="C315">
        <v>13</v>
      </c>
      <c r="D315">
        <f t="shared" si="24"/>
        <v>0.8125</v>
      </c>
      <c r="E315">
        <f t="shared" si="25"/>
        <v>-3.7792518248561937E-3</v>
      </c>
      <c r="F315">
        <f t="shared" si="26"/>
        <v>2.468002767621224E-7</v>
      </c>
      <c r="G315">
        <f t="shared" si="27"/>
        <v>-2.9071167883509185E-4</v>
      </c>
      <c r="H315">
        <f t="shared" si="28"/>
        <v>48.3849994998656</v>
      </c>
      <c r="I315" t="s">
        <v>4121</v>
      </c>
      <c r="J315" t="s">
        <v>6062</v>
      </c>
      <c r="K315" t="s">
        <v>4</v>
      </c>
      <c r="L315" t="s">
        <v>5</v>
      </c>
      <c r="M315" t="s">
        <v>6</v>
      </c>
      <c r="N315" t="s">
        <v>28</v>
      </c>
      <c r="O315" t="s">
        <v>28</v>
      </c>
      <c r="P315" t="s">
        <v>1212</v>
      </c>
      <c r="Q315" t="s">
        <v>1213</v>
      </c>
      <c r="R315" t="s">
        <v>1214</v>
      </c>
      <c r="S315" t="s">
        <v>12</v>
      </c>
    </row>
    <row r="316" spans="1:25">
      <c r="A316">
        <f t="shared" si="29"/>
        <v>77.739987771323868</v>
      </c>
      <c r="B316">
        <v>2.5336000000000001E-2</v>
      </c>
      <c r="C316">
        <v>13</v>
      </c>
      <c r="D316">
        <f t="shared" si="24"/>
        <v>0.8125</v>
      </c>
      <c r="E316">
        <f t="shared" si="25"/>
        <v>-3.7792518248561937E-3</v>
      </c>
      <c r="F316">
        <f t="shared" si="26"/>
        <v>2.468002767621224E-7</v>
      </c>
      <c r="G316">
        <f t="shared" si="27"/>
        <v>-2.9071167883509185E-4</v>
      </c>
      <c r="H316">
        <f t="shared" si="28"/>
        <v>48.3849994998656</v>
      </c>
      <c r="I316" t="s">
        <v>4122</v>
      </c>
      <c r="J316" t="s">
        <v>6063</v>
      </c>
      <c r="K316" t="s">
        <v>4</v>
      </c>
      <c r="L316" t="s">
        <v>5</v>
      </c>
      <c r="M316" t="s">
        <v>13</v>
      </c>
      <c r="N316" t="s">
        <v>14</v>
      </c>
      <c r="O316" t="s">
        <v>50</v>
      </c>
      <c r="P316" t="s">
        <v>51</v>
      </c>
      <c r="Q316" t="s">
        <v>880</v>
      </c>
      <c r="R316" t="s">
        <v>12</v>
      </c>
    </row>
    <row r="317" spans="1:25">
      <c r="A317">
        <f t="shared" si="29"/>
        <v>77.789666768572417</v>
      </c>
      <c r="B317">
        <v>2.5336000000000001E-2</v>
      </c>
      <c r="C317">
        <v>13</v>
      </c>
      <c r="D317">
        <f t="shared" si="24"/>
        <v>0.8125</v>
      </c>
      <c r="E317">
        <f t="shared" si="25"/>
        <v>-3.7792518248561937E-3</v>
      </c>
      <c r="F317">
        <f t="shared" si="26"/>
        <v>2.468002767621224E-7</v>
      </c>
      <c r="G317">
        <f t="shared" si="27"/>
        <v>-2.9071167883509185E-4</v>
      </c>
      <c r="H317">
        <f t="shared" si="28"/>
        <v>48.3849994998656</v>
      </c>
      <c r="I317" t="s">
        <v>4123</v>
      </c>
      <c r="J317" t="s">
        <v>6064</v>
      </c>
      <c r="K317" t="s">
        <v>4</v>
      </c>
      <c r="L317" t="s">
        <v>5</v>
      </c>
      <c r="M317" t="s">
        <v>6</v>
      </c>
      <c r="N317" t="s">
        <v>28</v>
      </c>
      <c r="O317" t="s">
        <v>28</v>
      </c>
      <c r="P317" t="s">
        <v>132</v>
      </c>
      <c r="Q317" t="s">
        <v>503</v>
      </c>
      <c r="R317" t="s">
        <v>504</v>
      </c>
      <c r="S317" t="s">
        <v>12</v>
      </c>
    </row>
    <row r="318" spans="1:25">
      <c r="A318">
        <f t="shared" si="29"/>
        <v>77.839345765820966</v>
      </c>
      <c r="B318">
        <v>2.5336000000000001E-2</v>
      </c>
      <c r="C318">
        <v>13</v>
      </c>
      <c r="D318">
        <f t="shared" si="24"/>
        <v>0.8125</v>
      </c>
      <c r="E318">
        <f t="shared" si="25"/>
        <v>-3.7792518248561937E-3</v>
      </c>
      <c r="F318">
        <f t="shared" si="26"/>
        <v>2.468002767621224E-7</v>
      </c>
      <c r="G318">
        <f t="shared" si="27"/>
        <v>-2.9071167883509185E-4</v>
      </c>
      <c r="H318">
        <f t="shared" si="28"/>
        <v>48.3849994998656</v>
      </c>
      <c r="I318" t="s">
        <v>4124</v>
      </c>
      <c r="J318" t="s">
        <v>6065</v>
      </c>
      <c r="K318" t="s">
        <v>4</v>
      </c>
      <c r="L318" t="s">
        <v>5</v>
      </c>
      <c r="M318" t="s">
        <v>6</v>
      </c>
      <c r="N318" t="s">
        <v>196</v>
      </c>
      <c r="O318" t="s">
        <v>197</v>
      </c>
      <c r="P318" t="s">
        <v>459</v>
      </c>
      <c r="Q318" t="s">
        <v>460</v>
      </c>
      <c r="R318" t="s">
        <v>884</v>
      </c>
      <c r="S318" t="s">
        <v>12</v>
      </c>
    </row>
    <row r="319" spans="1:25">
      <c r="A319">
        <f t="shared" si="29"/>
        <v>77.889024763069514</v>
      </c>
      <c r="B319">
        <v>2.5336000000000001E-2</v>
      </c>
      <c r="C319">
        <v>13</v>
      </c>
      <c r="D319">
        <f t="shared" si="24"/>
        <v>0.8125</v>
      </c>
      <c r="E319">
        <f t="shared" si="25"/>
        <v>-3.7792518248561937E-3</v>
      </c>
      <c r="F319">
        <f t="shared" si="26"/>
        <v>2.468002767621224E-7</v>
      </c>
      <c r="G319">
        <f t="shared" si="27"/>
        <v>-2.9071167883509185E-4</v>
      </c>
      <c r="H319">
        <f t="shared" si="28"/>
        <v>48.3849994998656</v>
      </c>
      <c r="I319" t="s">
        <v>4125</v>
      </c>
      <c r="J319" t="s">
        <v>6066</v>
      </c>
      <c r="K319" t="s">
        <v>4</v>
      </c>
      <c r="L319" t="s">
        <v>5</v>
      </c>
      <c r="M319" t="s">
        <v>6</v>
      </c>
      <c r="N319" t="s">
        <v>28</v>
      </c>
      <c r="O319" t="s">
        <v>28</v>
      </c>
      <c r="P319" t="s">
        <v>263</v>
      </c>
      <c r="Q319" t="s">
        <v>649</v>
      </c>
      <c r="R319" t="s">
        <v>2430</v>
      </c>
      <c r="S319" t="s">
        <v>12</v>
      </c>
    </row>
    <row r="320" spans="1:25">
      <c r="A320">
        <f t="shared" si="29"/>
        <v>77.938703760318063</v>
      </c>
      <c r="B320">
        <v>2.5336000000000001E-2</v>
      </c>
      <c r="C320">
        <v>13</v>
      </c>
      <c r="D320">
        <f t="shared" si="24"/>
        <v>0.8125</v>
      </c>
      <c r="E320">
        <f t="shared" si="25"/>
        <v>-3.7792518248561937E-3</v>
      </c>
      <c r="F320">
        <f t="shared" si="26"/>
        <v>2.468002767621224E-7</v>
      </c>
      <c r="G320">
        <f t="shared" si="27"/>
        <v>-2.9071167883509185E-4</v>
      </c>
      <c r="H320">
        <f t="shared" si="28"/>
        <v>48.3849994998656</v>
      </c>
      <c r="I320" t="s">
        <v>4126</v>
      </c>
      <c r="J320" t="s">
        <v>6067</v>
      </c>
      <c r="K320" t="s">
        <v>4</v>
      </c>
      <c r="L320" t="s">
        <v>5</v>
      </c>
      <c r="M320" t="s">
        <v>13</v>
      </c>
      <c r="N320" t="s">
        <v>84</v>
      </c>
      <c r="O320" t="s">
        <v>85</v>
      </c>
      <c r="P320" t="s">
        <v>150</v>
      </c>
      <c r="Q320" t="s">
        <v>219</v>
      </c>
      <c r="R320" t="s">
        <v>12</v>
      </c>
    </row>
    <row r="321" spans="1:23">
      <c r="A321">
        <f t="shared" si="29"/>
        <v>77.988382757566612</v>
      </c>
      <c r="B321">
        <v>2.5336000000000001E-2</v>
      </c>
      <c r="C321">
        <v>13</v>
      </c>
      <c r="D321">
        <f t="shared" si="24"/>
        <v>0.8125</v>
      </c>
      <c r="E321">
        <f t="shared" si="25"/>
        <v>-3.7792518248561937E-3</v>
      </c>
      <c r="F321">
        <f t="shared" si="26"/>
        <v>2.468002767621224E-7</v>
      </c>
      <c r="G321">
        <f t="shared" si="27"/>
        <v>-2.9071167883509185E-4</v>
      </c>
      <c r="H321">
        <f t="shared" si="28"/>
        <v>48.3849994998656</v>
      </c>
      <c r="I321" t="s">
        <v>4127</v>
      </c>
      <c r="J321" t="s">
        <v>6068</v>
      </c>
      <c r="K321" t="s">
        <v>4</v>
      </c>
      <c r="L321" t="s">
        <v>5</v>
      </c>
      <c r="M321" t="s">
        <v>13</v>
      </c>
      <c r="N321" t="s">
        <v>84</v>
      </c>
      <c r="O321" t="s">
        <v>85</v>
      </c>
      <c r="P321" t="s">
        <v>438</v>
      </c>
      <c r="Q321" t="s">
        <v>439</v>
      </c>
      <c r="R321" t="s">
        <v>508</v>
      </c>
      <c r="S321" t="s">
        <v>12</v>
      </c>
    </row>
    <row r="322" spans="1:23">
      <c r="A322">
        <f t="shared" si="29"/>
        <v>78.03806175481516</v>
      </c>
      <c r="B322">
        <v>2.5336000000000001E-2</v>
      </c>
      <c r="C322">
        <v>13</v>
      </c>
      <c r="D322">
        <f t="shared" si="24"/>
        <v>0.8125</v>
      </c>
      <c r="E322">
        <f t="shared" si="25"/>
        <v>-3.7792518248561937E-3</v>
      </c>
      <c r="F322">
        <f t="shared" si="26"/>
        <v>2.468002767621224E-7</v>
      </c>
      <c r="G322">
        <f t="shared" si="27"/>
        <v>-2.9071167883509185E-4</v>
      </c>
      <c r="H322">
        <f t="shared" si="28"/>
        <v>48.3849994998656</v>
      </c>
      <c r="I322" t="s">
        <v>4128</v>
      </c>
      <c r="J322" t="s">
        <v>6069</v>
      </c>
      <c r="K322" t="s">
        <v>4</v>
      </c>
      <c r="L322" t="s">
        <v>5</v>
      </c>
      <c r="M322" t="s">
        <v>6</v>
      </c>
      <c r="N322" t="s">
        <v>2190</v>
      </c>
      <c r="O322" t="s">
        <v>3361</v>
      </c>
      <c r="P322" t="s">
        <v>3362</v>
      </c>
      <c r="Q322" t="s">
        <v>3363</v>
      </c>
      <c r="R322" t="s">
        <v>3364</v>
      </c>
      <c r="S322" t="s">
        <v>12</v>
      </c>
    </row>
    <row r="323" spans="1:23">
      <c r="A323">
        <f t="shared" si="29"/>
        <v>78.083919290736901</v>
      </c>
      <c r="B323">
        <v>2.3387000000000002E-2</v>
      </c>
      <c r="C323">
        <v>12</v>
      </c>
      <c r="D323">
        <f t="shared" si="24"/>
        <v>0.75</v>
      </c>
      <c r="E323">
        <f t="shared" si="25"/>
        <v>-3.5252457594452244E-3</v>
      </c>
      <c r="F323">
        <f t="shared" si="26"/>
        <v>2.1029136008133506E-7</v>
      </c>
      <c r="G323">
        <f t="shared" si="27"/>
        <v>-2.9377047995376873E-4</v>
      </c>
      <c r="H323">
        <f t="shared" si="28"/>
        <v>49.504949707710246</v>
      </c>
      <c r="I323" t="s">
        <v>4129</v>
      </c>
      <c r="J323" t="s">
        <v>6070</v>
      </c>
      <c r="K323" t="s">
        <v>4</v>
      </c>
      <c r="L323" t="s">
        <v>5</v>
      </c>
      <c r="M323" t="s">
        <v>13</v>
      </c>
      <c r="N323" t="s">
        <v>14</v>
      </c>
      <c r="O323" t="s">
        <v>153</v>
      </c>
      <c r="P323" t="s">
        <v>338</v>
      </c>
      <c r="Q323" t="s">
        <v>339</v>
      </c>
      <c r="R323" t="s">
        <v>12</v>
      </c>
    </row>
    <row r="324" spans="1:23">
      <c r="A324">
        <f t="shared" si="29"/>
        <v>78.129776826658642</v>
      </c>
      <c r="B324">
        <v>2.3387000000000002E-2</v>
      </c>
      <c r="C324">
        <v>12</v>
      </c>
      <c r="D324">
        <f t="shared" ref="D324:D387" si="30">C324/16</f>
        <v>0.75</v>
      </c>
      <c r="E324">
        <f t="shared" ref="E324:E387" si="31">(C324/A$2)*LN(C324/A$2)</f>
        <v>-3.5252457594452244E-3</v>
      </c>
      <c r="F324">
        <f t="shared" ref="F324:F387" si="32">(C324/A$2)^2</f>
        <v>2.1029136008133506E-7</v>
      </c>
      <c r="G324">
        <f t="shared" ref="G324:G387" si="33">LN(C324/A$2)/A$2</f>
        <v>-2.9377047995376873E-4</v>
      </c>
      <c r="H324">
        <f t="shared" ref="H324:H387" si="34">(G324*A$2-H$2)^2</f>
        <v>49.504949707710246</v>
      </c>
      <c r="I324" t="s">
        <v>4130</v>
      </c>
      <c r="J324" t="s">
        <v>6071</v>
      </c>
      <c r="K324" t="s">
        <v>4</v>
      </c>
      <c r="L324" t="s">
        <v>5</v>
      </c>
      <c r="M324" t="s">
        <v>13</v>
      </c>
      <c r="N324" t="s">
        <v>58</v>
      </c>
      <c r="O324" t="s">
        <v>811</v>
      </c>
      <c r="P324" t="s">
        <v>812</v>
      </c>
      <c r="Q324" t="s">
        <v>1477</v>
      </c>
      <c r="R324" t="s">
        <v>12</v>
      </c>
    </row>
    <row r="325" spans="1:23">
      <c r="A325">
        <f t="shared" si="29"/>
        <v>78.175634362580382</v>
      </c>
      <c r="B325">
        <v>2.3387000000000002E-2</v>
      </c>
      <c r="C325">
        <v>12</v>
      </c>
      <c r="D325">
        <f t="shared" si="30"/>
        <v>0.75</v>
      </c>
      <c r="E325">
        <f t="shared" si="31"/>
        <v>-3.5252457594452244E-3</v>
      </c>
      <c r="F325">
        <f t="shared" si="32"/>
        <v>2.1029136008133506E-7</v>
      </c>
      <c r="G325">
        <f t="shared" si="33"/>
        <v>-2.9377047995376873E-4</v>
      </c>
      <c r="H325">
        <f t="shared" si="34"/>
        <v>49.504949707710246</v>
      </c>
      <c r="I325" t="s">
        <v>4131</v>
      </c>
      <c r="J325" t="s">
        <v>6072</v>
      </c>
      <c r="K325" t="s">
        <v>4</v>
      </c>
      <c r="L325" t="s">
        <v>5</v>
      </c>
      <c r="M325" t="s">
        <v>13</v>
      </c>
      <c r="N325" t="s">
        <v>58</v>
      </c>
      <c r="O325" t="s">
        <v>342</v>
      </c>
      <c r="P325" t="s">
        <v>538</v>
      </c>
      <c r="Q325" t="s">
        <v>539</v>
      </c>
      <c r="R325" t="s">
        <v>12</v>
      </c>
    </row>
    <row r="326" spans="1:23">
      <c r="A326">
        <f t="shared" si="29"/>
        <v>78.221491898502123</v>
      </c>
      <c r="B326">
        <v>2.3387000000000002E-2</v>
      </c>
      <c r="C326">
        <v>12</v>
      </c>
      <c r="D326">
        <f t="shared" si="30"/>
        <v>0.75</v>
      </c>
      <c r="E326">
        <f t="shared" si="31"/>
        <v>-3.5252457594452244E-3</v>
      </c>
      <c r="F326">
        <f t="shared" si="32"/>
        <v>2.1029136008133506E-7</v>
      </c>
      <c r="G326">
        <f t="shared" si="33"/>
        <v>-2.9377047995376873E-4</v>
      </c>
      <c r="H326">
        <f t="shared" si="34"/>
        <v>49.504949707710246</v>
      </c>
      <c r="I326" t="s">
        <v>4132</v>
      </c>
      <c r="J326" t="s">
        <v>6073</v>
      </c>
      <c r="K326" t="s">
        <v>4</v>
      </c>
      <c r="L326" t="s">
        <v>5</v>
      </c>
      <c r="M326" t="s">
        <v>6</v>
      </c>
      <c r="N326" t="s">
        <v>38</v>
      </c>
      <c r="O326" t="s">
        <v>156</v>
      </c>
      <c r="P326" t="s">
        <v>157</v>
      </c>
      <c r="Q326" t="s">
        <v>689</v>
      </c>
      <c r="R326" t="s">
        <v>690</v>
      </c>
      <c r="S326" t="s">
        <v>12</v>
      </c>
    </row>
    <row r="327" spans="1:23">
      <c r="A327">
        <f t="shared" ref="A327:A390" si="35">A326+(C327/A$2*100)</f>
        <v>78.267349434423863</v>
      </c>
      <c r="B327">
        <v>2.3387000000000002E-2</v>
      </c>
      <c r="C327">
        <v>12</v>
      </c>
      <c r="D327">
        <f t="shared" si="30"/>
        <v>0.75</v>
      </c>
      <c r="E327">
        <f t="shared" si="31"/>
        <v>-3.5252457594452244E-3</v>
      </c>
      <c r="F327">
        <f t="shared" si="32"/>
        <v>2.1029136008133506E-7</v>
      </c>
      <c r="G327">
        <f t="shared" si="33"/>
        <v>-2.9377047995376873E-4</v>
      </c>
      <c r="H327">
        <f t="shared" si="34"/>
        <v>49.504949707710246</v>
      </c>
      <c r="I327" t="s">
        <v>4133</v>
      </c>
      <c r="J327" t="s">
        <v>6074</v>
      </c>
      <c r="K327" t="s">
        <v>4</v>
      </c>
      <c r="L327" t="s">
        <v>242</v>
      </c>
      <c r="M327" t="s">
        <v>243</v>
      </c>
      <c r="N327" t="s">
        <v>244</v>
      </c>
      <c r="O327" t="s">
        <v>245</v>
      </c>
      <c r="P327" t="s">
        <v>420</v>
      </c>
      <c r="Q327" t="s">
        <v>561</v>
      </c>
      <c r="R327" t="s">
        <v>641</v>
      </c>
      <c r="S327" t="s">
        <v>642</v>
      </c>
      <c r="T327" t="s">
        <v>851</v>
      </c>
      <c r="U327" t="s">
        <v>1609</v>
      </c>
      <c r="V327" t="s">
        <v>1610</v>
      </c>
      <c r="W327" t="s">
        <v>12</v>
      </c>
    </row>
    <row r="328" spans="1:23">
      <c r="A328">
        <f t="shared" si="35"/>
        <v>78.313206970345604</v>
      </c>
      <c r="B328">
        <v>2.3387000000000002E-2</v>
      </c>
      <c r="C328">
        <v>12</v>
      </c>
      <c r="D328">
        <f t="shared" si="30"/>
        <v>0.75</v>
      </c>
      <c r="E328">
        <f t="shared" si="31"/>
        <v>-3.5252457594452244E-3</v>
      </c>
      <c r="F328">
        <f t="shared" si="32"/>
        <v>2.1029136008133506E-7</v>
      </c>
      <c r="G328">
        <f t="shared" si="33"/>
        <v>-2.9377047995376873E-4</v>
      </c>
      <c r="H328">
        <f t="shared" si="34"/>
        <v>49.504949707710246</v>
      </c>
      <c r="I328" t="s">
        <v>4134</v>
      </c>
      <c r="J328" t="s">
        <v>6075</v>
      </c>
      <c r="K328" t="s">
        <v>4</v>
      </c>
      <c r="L328" t="s">
        <v>242</v>
      </c>
      <c r="M328" t="s">
        <v>243</v>
      </c>
      <c r="N328" t="s">
        <v>244</v>
      </c>
      <c r="O328" t="s">
        <v>245</v>
      </c>
      <c r="P328" t="s">
        <v>246</v>
      </c>
      <c r="Q328" t="s">
        <v>247</v>
      </c>
      <c r="R328" t="s">
        <v>248</v>
      </c>
      <c r="S328" t="s">
        <v>1206</v>
      </c>
      <c r="T328" t="s">
        <v>1207</v>
      </c>
      <c r="U328" t="s">
        <v>2821</v>
      </c>
      <c r="V328" t="s">
        <v>2822</v>
      </c>
      <c r="W328" t="s">
        <v>12</v>
      </c>
    </row>
    <row r="329" spans="1:23">
      <c r="A329">
        <f t="shared" si="35"/>
        <v>78.359064506267345</v>
      </c>
      <c r="B329">
        <v>2.3387000000000002E-2</v>
      </c>
      <c r="C329">
        <v>12</v>
      </c>
      <c r="D329">
        <f t="shared" si="30"/>
        <v>0.75</v>
      </c>
      <c r="E329">
        <f t="shared" si="31"/>
        <v>-3.5252457594452244E-3</v>
      </c>
      <c r="F329">
        <f t="shared" si="32"/>
        <v>2.1029136008133506E-7</v>
      </c>
      <c r="G329">
        <f t="shared" si="33"/>
        <v>-2.9377047995376873E-4</v>
      </c>
      <c r="H329">
        <f t="shared" si="34"/>
        <v>49.504949707710246</v>
      </c>
      <c r="I329" t="s">
        <v>4135</v>
      </c>
      <c r="J329" t="s">
        <v>6076</v>
      </c>
      <c r="K329" t="s">
        <v>4</v>
      </c>
      <c r="L329" t="s">
        <v>242</v>
      </c>
      <c r="M329" t="s">
        <v>427</v>
      </c>
      <c r="N329" t="s">
        <v>428</v>
      </c>
      <c r="O329" t="s">
        <v>586</v>
      </c>
      <c r="P329" t="s">
        <v>587</v>
      </c>
      <c r="Q329" t="s">
        <v>588</v>
      </c>
      <c r="R329" t="s">
        <v>589</v>
      </c>
      <c r="S329" t="s">
        <v>590</v>
      </c>
      <c r="T329" t="s">
        <v>12</v>
      </c>
    </row>
    <row r="330" spans="1:23">
      <c r="A330">
        <f t="shared" si="35"/>
        <v>78.404922042189085</v>
      </c>
      <c r="B330">
        <v>2.3387000000000002E-2</v>
      </c>
      <c r="C330">
        <v>12</v>
      </c>
      <c r="D330">
        <f t="shared" si="30"/>
        <v>0.75</v>
      </c>
      <c r="E330">
        <f t="shared" si="31"/>
        <v>-3.5252457594452244E-3</v>
      </c>
      <c r="F330">
        <f t="shared" si="32"/>
        <v>2.1029136008133506E-7</v>
      </c>
      <c r="G330">
        <f t="shared" si="33"/>
        <v>-2.9377047995376873E-4</v>
      </c>
      <c r="H330">
        <f t="shared" si="34"/>
        <v>49.504949707710246</v>
      </c>
      <c r="I330" t="s">
        <v>4136</v>
      </c>
      <c r="J330" t="s">
        <v>6077</v>
      </c>
      <c r="K330" t="s">
        <v>4</v>
      </c>
      <c r="L330" t="s">
        <v>242</v>
      </c>
      <c r="M330" t="s">
        <v>243</v>
      </c>
      <c r="N330" t="s">
        <v>244</v>
      </c>
      <c r="O330" t="s">
        <v>245</v>
      </c>
      <c r="P330" t="s">
        <v>420</v>
      </c>
      <c r="Q330" t="s">
        <v>561</v>
      </c>
      <c r="R330" t="s">
        <v>641</v>
      </c>
      <c r="S330" t="s">
        <v>733</v>
      </c>
      <c r="T330" t="s">
        <v>756</v>
      </c>
      <c r="U330" t="s">
        <v>2823</v>
      </c>
      <c r="V330" t="s">
        <v>2824</v>
      </c>
      <c r="W330" t="s">
        <v>12</v>
      </c>
    </row>
    <row r="331" spans="1:23">
      <c r="A331">
        <f t="shared" si="35"/>
        <v>78.450779578110826</v>
      </c>
      <c r="B331">
        <v>2.3387000000000002E-2</v>
      </c>
      <c r="C331">
        <v>12</v>
      </c>
      <c r="D331">
        <f t="shared" si="30"/>
        <v>0.75</v>
      </c>
      <c r="E331">
        <f t="shared" si="31"/>
        <v>-3.5252457594452244E-3</v>
      </c>
      <c r="F331">
        <f t="shared" si="32"/>
        <v>2.1029136008133506E-7</v>
      </c>
      <c r="G331">
        <f t="shared" si="33"/>
        <v>-2.9377047995376873E-4</v>
      </c>
      <c r="H331">
        <f t="shared" si="34"/>
        <v>49.504949707710246</v>
      </c>
      <c r="I331" t="s">
        <v>4137</v>
      </c>
      <c r="J331" t="s">
        <v>6078</v>
      </c>
      <c r="K331" t="s">
        <v>4</v>
      </c>
      <c r="L331" t="s">
        <v>242</v>
      </c>
      <c r="M331" t="s">
        <v>243</v>
      </c>
      <c r="N331" t="s">
        <v>244</v>
      </c>
      <c r="O331" t="s">
        <v>245</v>
      </c>
      <c r="P331" t="s">
        <v>420</v>
      </c>
      <c r="Q331" t="s">
        <v>561</v>
      </c>
      <c r="R331" t="s">
        <v>641</v>
      </c>
      <c r="S331" t="s">
        <v>733</v>
      </c>
      <c r="T331" t="s">
        <v>756</v>
      </c>
      <c r="U331" t="s">
        <v>757</v>
      </c>
      <c r="V331" t="s">
        <v>1210</v>
      </c>
      <c r="W331" t="s">
        <v>12</v>
      </c>
    </row>
    <row r="332" spans="1:23">
      <c r="A332">
        <f t="shared" si="35"/>
        <v>78.496637114032566</v>
      </c>
      <c r="B332">
        <v>2.3387000000000002E-2</v>
      </c>
      <c r="C332">
        <v>12</v>
      </c>
      <c r="D332">
        <f t="shared" si="30"/>
        <v>0.75</v>
      </c>
      <c r="E332">
        <f t="shared" si="31"/>
        <v>-3.5252457594452244E-3</v>
      </c>
      <c r="F332">
        <f t="shared" si="32"/>
        <v>2.1029136008133506E-7</v>
      </c>
      <c r="G332">
        <f t="shared" si="33"/>
        <v>-2.9377047995376873E-4</v>
      </c>
      <c r="H332">
        <f t="shared" si="34"/>
        <v>49.504949707710246</v>
      </c>
      <c r="I332" t="s">
        <v>4138</v>
      </c>
      <c r="J332" t="s">
        <v>6079</v>
      </c>
      <c r="K332" t="s">
        <v>4</v>
      </c>
      <c r="L332" t="s">
        <v>5</v>
      </c>
      <c r="M332" t="s">
        <v>6</v>
      </c>
      <c r="N332" t="s">
        <v>28</v>
      </c>
      <c r="O332" t="s">
        <v>28</v>
      </c>
      <c r="P332" t="s">
        <v>64</v>
      </c>
      <c r="Q332" t="s">
        <v>740</v>
      </c>
      <c r="R332" t="s">
        <v>741</v>
      </c>
      <c r="S332" t="s">
        <v>12</v>
      </c>
    </row>
    <row r="333" spans="1:23">
      <c r="A333">
        <f t="shared" si="35"/>
        <v>78.542494649954307</v>
      </c>
      <c r="B333">
        <v>2.3387000000000002E-2</v>
      </c>
      <c r="C333">
        <v>12</v>
      </c>
      <c r="D333">
        <f t="shared" si="30"/>
        <v>0.75</v>
      </c>
      <c r="E333">
        <f t="shared" si="31"/>
        <v>-3.5252457594452244E-3</v>
      </c>
      <c r="F333">
        <f t="shared" si="32"/>
        <v>2.1029136008133506E-7</v>
      </c>
      <c r="G333">
        <f t="shared" si="33"/>
        <v>-2.9377047995376873E-4</v>
      </c>
      <c r="H333">
        <f t="shared" si="34"/>
        <v>49.504949707710246</v>
      </c>
      <c r="I333" t="s">
        <v>4139</v>
      </c>
      <c r="J333" t="s">
        <v>6080</v>
      </c>
      <c r="K333" t="s">
        <v>4</v>
      </c>
      <c r="L333" t="s">
        <v>5</v>
      </c>
      <c r="M333" t="s">
        <v>6</v>
      </c>
      <c r="N333" t="s">
        <v>28</v>
      </c>
      <c r="O333" t="s">
        <v>28</v>
      </c>
      <c r="P333" t="s">
        <v>160</v>
      </c>
      <c r="Q333" t="s">
        <v>161</v>
      </c>
      <c r="R333" t="s">
        <v>743</v>
      </c>
      <c r="S333" t="s">
        <v>12</v>
      </c>
    </row>
    <row r="334" spans="1:23">
      <c r="A334">
        <f t="shared" si="35"/>
        <v>78.588352185876047</v>
      </c>
      <c r="B334">
        <v>2.3387000000000002E-2</v>
      </c>
      <c r="C334">
        <v>12</v>
      </c>
      <c r="D334">
        <f t="shared" si="30"/>
        <v>0.75</v>
      </c>
      <c r="E334">
        <f t="shared" si="31"/>
        <v>-3.5252457594452244E-3</v>
      </c>
      <c r="F334">
        <f t="shared" si="32"/>
        <v>2.1029136008133506E-7</v>
      </c>
      <c r="G334">
        <f t="shared" si="33"/>
        <v>-2.9377047995376873E-4</v>
      </c>
      <c r="H334">
        <f t="shared" si="34"/>
        <v>49.504949707710246</v>
      </c>
      <c r="I334" t="s">
        <v>4140</v>
      </c>
      <c r="J334" t="s">
        <v>6081</v>
      </c>
      <c r="K334" t="s">
        <v>4</v>
      </c>
      <c r="L334" t="s">
        <v>5</v>
      </c>
      <c r="M334" t="s">
        <v>6</v>
      </c>
      <c r="N334" t="s">
        <v>7</v>
      </c>
      <c r="O334" t="s">
        <v>8</v>
      </c>
      <c r="P334" t="s">
        <v>35</v>
      </c>
      <c r="Q334" t="s">
        <v>36</v>
      </c>
      <c r="R334" t="s">
        <v>380</v>
      </c>
      <c r="S334" t="s">
        <v>12</v>
      </c>
    </row>
    <row r="335" spans="1:23">
      <c r="A335">
        <f t="shared" si="35"/>
        <v>78.634209721797788</v>
      </c>
      <c r="B335">
        <v>2.3387000000000002E-2</v>
      </c>
      <c r="C335">
        <v>12</v>
      </c>
      <c r="D335">
        <f t="shared" si="30"/>
        <v>0.75</v>
      </c>
      <c r="E335">
        <f t="shared" si="31"/>
        <v>-3.5252457594452244E-3</v>
      </c>
      <c r="F335">
        <f t="shared" si="32"/>
        <v>2.1029136008133506E-7</v>
      </c>
      <c r="G335">
        <f t="shared" si="33"/>
        <v>-2.9377047995376873E-4</v>
      </c>
      <c r="H335">
        <f t="shared" si="34"/>
        <v>49.504949707710246</v>
      </c>
      <c r="I335" t="s">
        <v>4141</v>
      </c>
      <c r="J335" t="s">
        <v>6082</v>
      </c>
      <c r="K335" t="s">
        <v>4</v>
      </c>
      <c r="L335" t="s">
        <v>5</v>
      </c>
      <c r="M335" t="s">
        <v>6</v>
      </c>
      <c r="N335" t="s">
        <v>794</v>
      </c>
      <c r="O335" t="s">
        <v>795</v>
      </c>
      <c r="P335" t="s">
        <v>796</v>
      </c>
      <c r="Q335" t="s">
        <v>797</v>
      </c>
      <c r="R335" t="s">
        <v>798</v>
      </c>
      <c r="S335" t="s">
        <v>910</v>
      </c>
      <c r="T335" t="s">
        <v>12</v>
      </c>
    </row>
    <row r="336" spans="1:23">
      <c r="A336">
        <f t="shared" si="35"/>
        <v>78.680067257719529</v>
      </c>
      <c r="B336">
        <v>2.3387000000000002E-2</v>
      </c>
      <c r="C336">
        <v>12</v>
      </c>
      <c r="D336">
        <f t="shared" si="30"/>
        <v>0.75</v>
      </c>
      <c r="E336">
        <f t="shared" si="31"/>
        <v>-3.5252457594452244E-3</v>
      </c>
      <c r="F336">
        <f t="shared" si="32"/>
        <v>2.1029136008133506E-7</v>
      </c>
      <c r="G336">
        <f t="shared" si="33"/>
        <v>-2.9377047995376873E-4</v>
      </c>
      <c r="H336">
        <f t="shared" si="34"/>
        <v>49.504949707710246</v>
      </c>
      <c r="I336" t="s">
        <v>4142</v>
      </c>
      <c r="J336" t="s">
        <v>6083</v>
      </c>
      <c r="K336" t="s">
        <v>4</v>
      </c>
      <c r="L336" t="s">
        <v>5</v>
      </c>
      <c r="M336" t="s">
        <v>13</v>
      </c>
      <c r="N336" t="s">
        <v>14</v>
      </c>
      <c r="O336" t="s">
        <v>153</v>
      </c>
      <c r="P336" t="s">
        <v>154</v>
      </c>
      <c r="Q336" t="s">
        <v>918</v>
      </c>
      <c r="R336" t="s">
        <v>12</v>
      </c>
    </row>
    <row r="337" spans="1:22">
      <c r="A337">
        <f t="shared" si="35"/>
        <v>78.725924793641269</v>
      </c>
      <c r="B337">
        <v>2.3387000000000002E-2</v>
      </c>
      <c r="C337">
        <v>12</v>
      </c>
      <c r="D337">
        <f t="shared" si="30"/>
        <v>0.75</v>
      </c>
      <c r="E337">
        <f t="shared" si="31"/>
        <v>-3.5252457594452244E-3</v>
      </c>
      <c r="F337">
        <f t="shared" si="32"/>
        <v>2.1029136008133506E-7</v>
      </c>
      <c r="G337">
        <f t="shared" si="33"/>
        <v>-2.9377047995376873E-4</v>
      </c>
      <c r="H337">
        <f t="shared" si="34"/>
        <v>49.504949707710246</v>
      </c>
      <c r="I337" t="s">
        <v>4143</v>
      </c>
      <c r="J337" t="s">
        <v>6084</v>
      </c>
      <c r="K337" t="s">
        <v>4</v>
      </c>
      <c r="L337" t="s">
        <v>5</v>
      </c>
      <c r="M337" t="s">
        <v>13</v>
      </c>
      <c r="N337" t="s">
        <v>14</v>
      </c>
      <c r="O337" t="s">
        <v>18</v>
      </c>
      <c r="P337" t="s">
        <v>389</v>
      </c>
      <c r="Q337" t="s">
        <v>445</v>
      </c>
      <c r="R337" t="s">
        <v>12</v>
      </c>
    </row>
    <row r="338" spans="1:22">
      <c r="A338">
        <f t="shared" si="35"/>
        <v>78.77178232956301</v>
      </c>
      <c r="B338">
        <v>2.3387000000000002E-2</v>
      </c>
      <c r="C338">
        <v>12</v>
      </c>
      <c r="D338">
        <f t="shared" si="30"/>
        <v>0.75</v>
      </c>
      <c r="E338">
        <f t="shared" si="31"/>
        <v>-3.5252457594452244E-3</v>
      </c>
      <c r="F338">
        <f t="shared" si="32"/>
        <v>2.1029136008133506E-7</v>
      </c>
      <c r="G338">
        <f t="shared" si="33"/>
        <v>-2.9377047995376873E-4</v>
      </c>
      <c r="H338">
        <f t="shared" si="34"/>
        <v>49.504949707710246</v>
      </c>
      <c r="I338" t="s">
        <v>4144</v>
      </c>
      <c r="J338" t="s">
        <v>6085</v>
      </c>
      <c r="K338" t="s">
        <v>4</v>
      </c>
      <c r="L338" t="s">
        <v>5</v>
      </c>
      <c r="M338" t="s">
        <v>6</v>
      </c>
      <c r="N338" t="s">
        <v>28</v>
      </c>
      <c r="O338" t="s">
        <v>1292</v>
      </c>
      <c r="P338" t="s">
        <v>1293</v>
      </c>
      <c r="Q338" t="s">
        <v>1294</v>
      </c>
      <c r="R338" t="s">
        <v>1295</v>
      </c>
      <c r="S338" t="s">
        <v>12</v>
      </c>
    </row>
    <row r="339" spans="1:22">
      <c r="A339">
        <f t="shared" si="35"/>
        <v>78.81763986548475</v>
      </c>
      <c r="B339">
        <v>2.3387000000000002E-2</v>
      </c>
      <c r="C339">
        <v>12</v>
      </c>
      <c r="D339">
        <f t="shared" si="30"/>
        <v>0.75</v>
      </c>
      <c r="E339">
        <f t="shared" si="31"/>
        <v>-3.5252457594452244E-3</v>
      </c>
      <c r="F339">
        <f t="shared" si="32"/>
        <v>2.1029136008133506E-7</v>
      </c>
      <c r="G339">
        <f t="shared" si="33"/>
        <v>-2.9377047995376873E-4</v>
      </c>
      <c r="H339">
        <f t="shared" si="34"/>
        <v>49.504949707710246</v>
      </c>
      <c r="I339" t="s">
        <v>4145</v>
      </c>
      <c r="J339" t="s">
        <v>6086</v>
      </c>
      <c r="K339" t="s">
        <v>4</v>
      </c>
      <c r="L339" t="s">
        <v>5</v>
      </c>
      <c r="M339" t="s">
        <v>6</v>
      </c>
      <c r="N339" t="s">
        <v>28</v>
      </c>
      <c r="O339" t="s">
        <v>1292</v>
      </c>
      <c r="P339" t="s">
        <v>1293</v>
      </c>
      <c r="Q339" t="s">
        <v>1326</v>
      </c>
      <c r="R339" t="s">
        <v>1327</v>
      </c>
      <c r="S339" t="s">
        <v>12</v>
      </c>
    </row>
    <row r="340" spans="1:22">
      <c r="A340">
        <f t="shared" si="35"/>
        <v>78.863497401406491</v>
      </c>
      <c r="B340">
        <v>2.3387000000000002E-2</v>
      </c>
      <c r="C340">
        <v>12</v>
      </c>
      <c r="D340">
        <f t="shared" si="30"/>
        <v>0.75</v>
      </c>
      <c r="E340">
        <f t="shared" si="31"/>
        <v>-3.5252457594452244E-3</v>
      </c>
      <c r="F340">
        <f t="shared" si="32"/>
        <v>2.1029136008133506E-7</v>
      </c>
      <c r="G340">
        <f t="shared" si="33"/>
        <v>-2.9377047995376873E-4</v>
      </c>
      <c r="H340">
        <f t="shared" si="34"/>
        <v>49.504949707710246</v>
      </c>
      <c r="I340" t="s">
        <v>4146</v>
      </c>
      <c r="J340" t="s">
        <v>6087</v>
      </c>
      <c r="K340" t="s">
        <v>4</v>
      </c>
      <c r="L340" t="s">
        <v>242</v>
      </c>
      <c r="M340" t="s">
        <v>243</v>
      </c>
      <c r="N340" t="s">
        <v>244</v>
      </c>
      <c r="O340" t="s">
        <v>245</v>
      </c>
      <c r="P340" t="s">
        <v>420</v>
      </c>
      <c r="Q340" t="s">
        <v>561</v>
      </c>
      <c r="R340" t="s">
        <v>562</v>
      </c>
      <c r="S340" t="s">
        <v>563</v>
      </c>
      <c r="T340" t="s">
        <v>564</v>
      </c>
      <c r="U340" t="s">
        <v>777</v>
      </c>
      <c r="V340" t="s">
        <v>12</v>
      </c>
    </row>
    <row r="341" spans="1:22">
      <c r="A341">
        <f t="shared" si="35"/>
        <v>78.909354937328231</v>
      </c>
      <c r="B341">
        <v>2.3387000000000002E-2</v>
      </c>
      <c r="C341">
        <v>12</v>
      </c>
      <c r="D341">
        <f t="shared" si="30"/>
        <v>0.75</v>
      </c>
      <c r="E341">
        <f t="shared" si="31"/>
        <v>-3.5252457594452244E-3</v>
      </c>
      <c r="F341">
        <f t="shared" si="32"/>
        <v>2.1029136008133506E-7</v>
      </c>
      <c r="G341">
        <f t="shared" si="33"/>
        <v>-2.9377047995376873E-4</v>
      </c>
      <c r="H341">
        <f t="shared" si="34"/>
        <v>49.504949707710246</v>
      </c>
      <c r="I341" t="s">
        <v>4147</v>
      </c>
      <c r="J341" t="s">
        <v>6088</v>
      </c>
      <c r="K341" t="s">
        <v>4</v>
      </c>
      <c r="L341" t="s">
        <v>5</v>
      </c>
      <c r="M341" t="s">
        <v>21</v>
      </c>
      <c r="N341" t="s">
        <v>22</v>
      </c>
      <c r="O341" t="s">
        <v>23</v>
      </c>
      <c r="P341" t="s">
        <v>24</v>
      </c>
      <c r="Q341" t="s">
        <v>25</v>
      </c>
      <c r="R341" t="s">
        <v>26</v>
      </c>
      <c r="S341" t="s">
        <v>104</v>
      </c>
      <c r="T341" t="s">
        <v>12</v>
      </c>
    </row>
    <row r="342" spans="1:22">
      <c r="A342">
        <f t="shared" si="35"/>
        <v>78.955212473249972</v>
      </c>
      <c r="B342">
        <v>2.3387000000000002E-2</v>
      </c>
      <c r="C342">
        <v>12</v>
      </c>
      <c r="D342">
        <f t="shared" si="30"/>
        <v>0.75</v>
      </c>
      <c r="E342">
        <f t="shared" si="31"/>
        <v>-3.5252457594452244E-3</v>
      </c>
      <c r="F342">
        <f t="shared" si="32"/>
        <v>2.1029136008133506E-7</v>
      </c>
      <c r="G342">
        <f t="shared" si="33"/>
        <v>-2.9377047995376873E-4</v>
      </c>
      <c r="H342">
        <f t="shared" si="34"/>
        <v>49.504949707710246</v>
      </c>
      <c r="I342" t="s">
        <v>4148</v>
      </c>
      <c r="J342" t="s">
        <v>6089</v>
      </c>
      <c r="K342" t="s">
        <v>4</v>
      </c>
      <c r="L342" t="s">
        <v>5</v>
      </c>
      <c r="M342" t="s">
        <v>513</v>
      </c>
      <c r="N342" t="s">
        <v>514</v>
      </c>
      <c r="O342" t="s">
        <v>515</v>
      </c>
      <c r="P342" t="s">
        <v>516</v>
      </c>
      <c r="Q342" t="s">
        <v>517</v>
      </c>
      <c r="R342" t="s">
        <v>1383</v>
      </c>
      <c r="S342" t="s">
        <v>12</v>
      </c>
    </row>
    <row r="343" spans="1:22">
      <c r="A343">
        <f t="shared" si="35"/>
        <v>79.001070009171713</v>
      </c>
      <c r="B343">
        <v>2.3387000000000002E-2</v>
      </c>
      <c r="C343">
        <v>12</v>
      </c>
      <c r="D343">
        <f t="shared" si="30"/>
        <v>0.75</v>
      </c>
      <c r="E343">
        <f t="shared" si="31"/>
        <v>-3.5252457594452244E-3</v>
      </c>
      <c r="F343">
        <f t="shared" si="32"/>
        <v>2.1029136008133506E-7</v>
      </c>
      <c r="G343">
        <f t="shared" si="33"/>
        <v>-2.9377047995376873E-4</v>
      </c>
      <c r="H343">
        <f t="shared" si="34"/>
        <v>49.504949707710246</v>
      </c>
      <c r="I343" t="s">
        <v>4149</v>
      </c>
      <c r="J343" t="s">
        <v>6090</v>
      </c>
      <c r="K343" t="s">
        <v>4</v>
      </c>
      <c r="L343" t="s">
        <v>5</v>
      </c>
      <c r="M343" t="s">
        <v>21</v>
      </c>
      <c r="N343" t="s">
        <v>22</v>
      </c>
      <c r="O343" t="s">
        <v>23</v>
      </c>
      <c r="P343" t="s">
        <v>99</v>
      </c>
      <c r="Q343" t="s">
        <v>100</v>
      </c>
      <c r="R343" t="s">
        <v>112</v>
      </c>
      <c r="S343" t="s">
        <v>450</v>
      </c>
      <c r="T343" t="s">
        <v>12</v>
      </c>
    </row>
    <row r="344" spans="1:22">
      <c r="A344">
        <f t="shared" si="35"/>
        <v>79.046927545093453</v>
      </c>
      <c r="B344">
        <v>2.3387000000000002E-2</v>
      </c>
      <c r="C344">
        <v>12</v>
      </c>
      <c r="D344">
        <f t="shared" si="30"/>
        <v>0.75</v>
      </c>
      <c r="E344">
        <f t="shared" si="31"/>
        <v>-3.5252457594452244E-3</v>
      </c>
      <c r="F344">
        <f t="shared" si="32"/>
        <v>2.1029136008133506E-7</v>
      </c>
      <c r="G344">
        <f t="shared" si="33"/>
        <v>-2.9377047995376873E-4</v>
      </c>
      <c r="H344">
        <f t="shared" si="34"/>
        <v>49.504949707710246</v>
      </c>
      <c r="I344" t="s">
        <v>4150</v>
      </c>
      <c r="J344" t="s">
        <v>6091</v>
      </c>
      <c r="K344" t="s">
        <v>4</v>
      </c>
      <c r="L344" t="s">
        <v>5</v>
      </c>
      <c r="M344" t="s">
        <v>13</v>
      </c>
      <c r="N344" t="s">
        <v>14</v>
      </c>
      <c r="O344" t="s">
        <v>18</v>
      </c>
      <c r="P344" t="s">
        <v>231</v>
      </c>
      <c r="Q344" t="s">
        <v>1403</v>
      </c>
      <c r="R344" t="s">
        <v>12</v>
      </c>
    </row>
    <row r="345" spans="1:22">
      <c r="A345">
        <f t="shared" si="35"/>
        <v>79.088963619688371</v>
      </c>
      <c r="B345">
        <v>2.1437999999999999E-2</v>
      </c>
      <c r="C345">
        <v>11</v>
      </c>
      <c r="D345">
        <f t="shared" si="30"/>
        <v>0.6875</v>
      </c>
      <c r="E345">
        <f t="shared" si="31"/>
        <v>-3.2680514468288878E-3</v>
      </c>
      <c r="F345">
        <f t="shared" si="32"/>
        <v>1.7670315673501072E-7</v>
      </c>
      <c r="G345">
        <f t="shared" si="33"/>
        <v>-2.9709558607535344E-4</v>
      </c>
      <c r="H345">
        <f t="shared" si="34"/>
        <v>50.736940501969237</v>
      </c>
      <c r="I345" t="s">
        <v>4151</v>
      </c>
      <c r="J345" t="s">
        <v>6092</v>
      </c>
      <c r="K345" t="s">
        <v>4</v>
      </c>
      <c r="L345" t="s">
        <v>5</v>
      </c>
      <c r="M345" t="s">
        <v>13</v>
      </c>
      <c r="N345" t="s">
        <v>84</v>
      </c>
      <c r="O345" t="s">
        <v>663</v>
      </c>
      <c r="P345" t="s">
        <v>664</v>
      </c>
      <c r="Q345" t="s">
        <v>665</v>
      </c>
      <c r="R345" t="s">
        <v>12</v>
      </c>
    </row>
    <row r="346" spans="1:22">
      <c r="A346">
        <f t="shared" si="35"/>
        <v>79.13099969428329</v>
      </c>
      <c r="B346">
        <v>2.1437999999999999E-2</v>
      </c>
      <c r="C346">
        <v>11</v>
      </c>
      <c r="D346">
        <f t="shared" si="30"/>
        <v>0.6875</v>
      </c>
      <c r="E346">
        <f t="shared" si="31"/>
        <v>-3.2680514468288878E-3</v>
      </c>
      <c r="F346">
        <f t="shared" si="32"/>
        <v>1.7670315673501072E-7</v>
      </c>
      <c r="G346">
        <f t="shared" si="33"/>
        <v>-2.9709558607535344E-4</v>
      </c>
      <c r="H346">
        <f t="shared" si="34"/>
        <v>50.736940501969237</v>
      </c>
      <c r="I346" t="s">
        <v>4152</v>
      </c>
      <c r="J346" t="s">
        <v>6093</v>
      </c>
      <c r="K346" t="s">
        <v>4</v>
      </c>
      <c r="L346" t="s">
        <v>5</v>
      </c>
      <c r="M346" t="s">
        <v>13</v>
      </c>
      <c r="N346" t="s">
        <v>14</v>
      </c>
      <c r="O346" t="s">
        <v>18</v>
      </c>
      <c r="P346" t="s">
        <v>533</v>
      </c>
      <c r="Q346" t="s">
        <v>537</v>
      </c>
      <c r="R346" t="s">
        <v>12</v>
      </c>
    </row>
    <row r="347" spans="1:22">
      <c r="A347">
        <f t="shared" si="35"/>
        <v>79.173035768878208</v>
      </c>
      <c r="B347">
        <v>2.1437999999999999E-2</v>
      </c>
      <c r="C347">
        <v>11</v>
      </c>
      <c r="D347">
        <f t="shared" si="30"/>
        <v>0.6875</v>
      </c>
      <c r="E347">
        <f t="shared" si="31"/>
        <v>-3.2680514468288878E-3</v>
      </c>
      <c r="F347">
        <f t="shared" si="32"/>
        <v>1.7670315673501072E-7</v>
      </c>
      <c r="G347">
        <f t="shared" si="33"/>
        <v>-2.9709558607535344E-4</v>
      </c>
      <c r="H347">
        <f t="shared" si="34"/>
        <v>50.736940501969237</v>
      </c>
      <c r="I347" t="s">
        <v>4153</v>
      </c>
      <c r="J347" t="s">
        <v>6094</v>
      </c>
      <c r="K347" t="s">
        <v>4</v>
      </c>
      <c r="L347" t="s">
        <v>5</v>
      </c>
      <c r="M347" t="s">
        <v>13</v>
      </c>
      <c r="N347" t="s">
        <v>58</v>
      </c>
      <c r="O347" t="s">
        <v>1029</v>
      </c>
      <c r="P347" t="s">
        <v>1030</v>
      </c>
      <c r="Q347" t="s">
        <v>1031</v>
      </c>
      <c r="R347" t="s">
        <v>12</v>
      </c>
    </row>
    <row r="348" spans="1:22">
      <c r="A348">
        <f t="shared" si="35"/>
        <v>79.215071843473126</v>
      </c>
      <c r="B348">
        <v>2.1437999999999999E-2</v>
      </c>
      <c r="C348">
        <v>11</v>
      </c>
      <c r="D348">
        <f t="shared" si="30"/>
        <v>0.6875</v>
      </c>
      <c r="E348">
        <f t="shared" si="31"/>
        <v>-3.2680514468288878E-3</v>
      </c>
      <c r="F348">
        <f t="shared" si="32"/>
        <v>1.7670315673501072E-7</v>
      </c>
      <c r="G348">
        <f t="shared" si="33"/>
        <v>-2.9709558607535344E-4</v>
      </c>
      <c r="H348">
        <f t="shared" si="34"/>
        <v>50.736940501969237</v>
      </c>
      <c r="I348" t="s">
        <v>4154</v>
      </c>
      <c r="J348" t="s">
        <v>6095</v>
      </c>
      <c r="K348" t="s">
        <v>4</v>
      </c>
      <c r="L348" t="s">
        <v>5</v>
      </c>
      <c r="M348" t="s">
        <v>6</v>
      </c>
      <c r="N348" t="s">
        <v>38</v>
      </c>
      <c r="O348" t="s">
        <v>821</v>
      </c>
      <c r="P348" t="s">
        <v>1042</v>
      </c>
      <c r="Q348" t="s">
        <v>1043</v>
      </c>
      <c r="R348" t="s">
        <v>1044</v>
      </c>
      <c r="S348" t="s">
        <v>12</v>
      </c>
    </row>
    <row r="349" spans="1:22">
      <c r="A349">
        <f t="shared" si="35"/>
        <v>79.257107918068044</v>
      </c>
      <c r="B349">
        <v>2.1437999999999999E-2</v>
      </c>
      <c r="C349">
        <v>11</v>
      </c>
      <c r="D349">
        <f t="shared" si="30"/>
        <v>0.6875</v>
      </c>
      <c r="E349">
        <f t="shared" si="31"/>
        <v>-3.2680514468288878E-3</v>
      </c>
      <c r="F349">
        <f t="shared" si="32"/>
        <v>1.7670315673501072E-7</v>
      </c>
      <c r="G349">
        <f t="shared" si="33"/>
        <v>-2.9709558607535344E-4</v>
      </c>
      <c r="H349">
        <f t="shared" si="34"/>
        <v>50.736940501969237</v>
      </c>
      <c r="I349" t="s">
        <v>4155</v>
      </c>
      <c r="J349" t="s">
        <v>6096</v>
      </c>
      <c r="K349" t="s">
        <v>4</v>
      </c>
      <c r="L349" t="s">
        <v>5</v>
      </c>
      <c r="M349" t="s">
        <v>21</v>
      </c>
      <c r="N349" t="s">
        <v>22</v>
      </c>
      <c r="O349" t="s">
        <v>23</v>
      </c>
      <c r="P349" t="s">
        <v>99</v>
      </c>
      <c r="Q349" t="s">
        <v>100</v>
      </c>
      <c r="R349" t="s">
        <v>112</v>
      </c>
      <c r="S349" t="s">
        <v>1048</v>
      </c>
      <c r="T349" t="s">
        <v>12</v>
      </c>
    </row>
    <row r="350" spans="1:22">
      <c r="A350">
        <f t="shared" si="35"/>
        <v>79.299143992662962</v>
      </c>
      <c r="B350">
        <v>2.1437999999999999E-2</v>
      </c>
      <c r="C350">
        <v>11</v>
      </c>
      <c r="D350">
        <f t="shared" si="30"/>
        <v>0.6875</v>
      </c>
      <c r="E350">
        <f t="shared" si="31"/>
        <v>-3.2680514468288878E-3</v>
      </c>
      <c r="F350">
        <f t="shared" si="32"/>
        <v>1.7670315673501072E-7</v>
      </c>
      <c r="G350">
        <f t="shared" si="33"/>
        <v>-2.9709558607535344E-4</v>
      </c>
      <c r="H350">
        <f t="shared" si="34"/>
        <v>50.736940501969237</v>
      </c>
      <c r="I350" t="s">
        <v>4156</v>
      </c>
      <c r="J350" t="s">
        <v>6097</v>
      </c>
      <c r="K350" t="s">
        <v>4</v>
      </c>
      <c r="L350" t="s">
        <v>5</v>
      </c>
      <c r="M350" t="s">
        <v>13</v>
      </c>
      <c r="N350" t="s">
        <v>58</v>
      </c>
      <c r="O350" t="s">
        <v>612</v>
      </c>
      <c r="P350" t="s">
        <v>826</v>
      </c>
      <c r="Q350" t="s">
        <v>2908</v>
      </c>
      <c r="R350" t="s">
        <v>12</v>
      </c>
    </row>
    <row r="351" spans="1:22">
      <c r="A351">
        <f t="shared" si="35"/>
        <v>79.341180067257881</v>
      </c>
      <c r="B351">
        <v>2.1437999999999999E-2</v>
      </c>
      <c r="C351">
        <v>11</v>
      </c>
      <c r="D351">
        <f t="shared" si="30"/>
        <v>0.6875</v>
      </c>
      <c r="E351">
        <f t="shared" si="31"/>
        <v>-3.2680514468288878E-3</v>
      </c>
      <c r="F351">
        <f t="shared" si="32"/>
        <v>1.7670315673501072E-7</v>
      </c>
      <c r="G351">
        <f t="shared" si="33"/>
        <v>-2.9709558607535344E-4</v>
      </c>
      <c r="H351">
        <f t="shared" si="34"/>
        <v>50.736940501969237</v>
      </c>
      <c r="I351" t="s">
        <v>4157</v>
      </c>
      <c r="J351" t="s">
        <v>6098</v>
      </c>
      <c r="K351" t="s">
        <v>4</v>
      </c>
      <c r="L351" t="s">
        <v>5</v>
      </c>
      <c r="M351" t="s">
        <v>6</v>
      </c>
      <c r="N351" t="s">
        <v>38</v>
      </c>
      <c r="O351" t="s">
        <v>156</v>
      </c>
      <c r="P351" t="s">
        <v>157</v>
      </c>
      <c r="Q351" t="s">
        <v>828</v>
      </c>
      <c r="R351" t="s">
        <v>829</v>
      </c>
      <c r="S351" t="s">
        <v>12</v>
      </c>
    </row>
    <row r="352" spans="1:22">
      <c r="A352">
        <f t="shared" si="35"/>
        <v>79.383216141852799</v>
      </c>
      <c r="B352">
        <v>2.1437999999999999E-2</v>
      </c>
      <c r="C352">
        <v>11</v>
      </c>
      <c r="D352">
        <f t="shared" si="30"/>
        <v>0.6875</v>
      </c>
      <c r="E352">
        <f t="shared" si="31"/>
        <v>-3.2680514468288878E-3</v>
      </c>
      <c r="F352">
        <f t="shared" si="32"/>
        <v>1.7670315673501072E-7</v>
      </c>
      <c r="G352">
        <f t="shared" si="33"/>
        <v>-2.9709558607535344E-4</v>
      </c>
      <c r="H352">
        <f t="shared" si="34"/>
        <v>50.736940501969237</v>
      </c>
      <c r="I352" t="s">
        <v>4158</v>
      </c>
      <c r="J352" t="s">
        <v>6099</v>
      </c>
      <c r="K352" t="s">
        <v>4</v>
      </c>
      <c r="L352" t="s">
        <v>5</v>
      </c>
      <c r="M352" t="s">
        <v>6</v>
      </c>
      <c r="N352" t="s">
        <v>28</v>
      </c>
      <c r="O352" t="s">
        <v>28</v>
      </c>
      <c r="P352" t="s">
        <v>216</v>
      </c>
      <c r="Q352" t="s">
        <v>327</v>
      </c>
      <c r="R352" t="s">
        <v>832</v>
      </c>
      <c r="S352" t="s">
        <v>12</v>
      </c>
    </row>
    <row r="353" spans="1:26">
      <c r="A353">
        <f t="shared" si="35"/>
        <v>79.425252216447717</v>
      </c>
      <c r="B353">
        <v>2.1437999999999999E-2</v>
      </c>
      <c r="C353">
        <v>11</v>
      </c>
      <c r="D353">
        <f t="shared" si="30"/>
        <v>0.6875</v>
      </c>
      <c r="E353">
        <f t="shared" si="31"/>
        <v>-3.2680514468288878E-3</v>
      </c>
      <c r="F353">
        <f t="shared" si="32"/>
        <v>1.7670315673501072E-7</v>
      </c>
      <c r="G353">
        <f t="shared" si="33"/>
        <v>-2.9709558607535344E-4</v>
      </c>
      <c r="H353">
        <f t="shared" si="34"/>
        <v>50.736940501969237</v>
      </c>
      <c r="I353" t="s">
        <v>4159</v>
      </c>
      <c r="J353" t="s">
        <v>6100</v>
      </c>
      <c r="K353" t="s">
        <v>4</v>
      </c>
      <c r="L353" t="s">
        <v>242</v>
      </c>
      <c r="M353" t="s">
        <v>479</v>
      </c>
      <c r="N353" t="s">
        <v>1557</v>
      </c>
      <c r="O353" t="s">
        <v>1558</v>
      </c>
      <c r="P353" t="s">
        <v>1559</v>
      </c>
      <c r="Q353" t="s">
        <v>1560</v>
      </c>
      <c r="R353" t="s">
        <v>1561</v>
      </c>
      <c r="S353" t="s">
        <v>12</v>
      </c>
    </row>
    <row r="354" spans="1:26">
      <c r="A354">
        <f t="shared" si="35"/>
        <v>79.467288291042635</v>
      </c>
      <c r="B354">
        <v>2.1437999999999999E-2</v>
      </c>
      <c r="C354">
        <v>11</v>
      </c>
      <c r="D354">
        <f t="shared" si="30"/>
        <v>0.6875</v>
      </c>
      <c r="E354">
        <f t="shared" si="31"/>
        <v>-3.2680514468288878E-3</v>
      </c>
      <c r="F354">
        <f t="shared" si="32"/>
        <v>1.7670315673501072E-7</v>
      </c>
      <c r="G354">
        <f t="shared" si="33"/>
        <v>-2.9709558607535344E-4</v>
      </c>
      <c r="H354">
        <f t="shared" si="34"/>
        <v>50.736940501969237</v>
      </c>
      <c r="I354" t="s">
        <v>4160</v>
      </c>
      <c r="J354" t="s">
        <v>6101</v>
      </c>
      <c r="K354" t="s">
        <v>4</v>
      </c>
      <c r="L354" t="s">
        <v>242</v>
      </c>
      <c r="M354" t="s">
        <v>427</v>
      </c>
      <c r="N354" t="s">
        <v>428</v>
      </c>
      <c r="O354" t="s">
        <v>429</v>
      </c>
      <c r="P354" t="s">
        <v>430</v>
      </c>
      <c r="Q354" t="s">
        <v>431</v>
      </c>
      <c r="R354" t="s">
        <v>838</v>
      </c>
      <c r="S354" t="s">
        <v>12</v>
      </c>
    </row>
    <row r="355" spans="1:26">
      <c r="A355">
        <f t="shared" si="35"/>
        <v>79.509324365637553</v>
      </c>
      <c r="B355">
        <v>2.1437999999999999E-2</v>
      </c>
      <c r="C355">
        <v>11</v>
      </c>
      <c r="D355">
        <f t="shared" si="30"/>
        <v>0.6875</v>
      </c>
      <c r="E355">
        <f t="shared" si="31"/>
        <v>-3.2680514468288878E-3</v>
      </c>
      <c r="F355">
        <f t="shared" si="32"/>
        <v>1.7670315673501072E-7</v>
      </c>
      <c r="G355">
        <f t="shared" si="33"/>
        <v>-2.9709558607535344E-4</v>
      </c>
      <c r="H355">
        <f t="shared" si="34"/>
        <v>50.736940501969237</v>
      </c>
      <c r="I355" t="s">
        <v>4161</v>
      </c>
      <c r="J355" t="s">
        <v>6102</v>
      </c>
      <c r="K355" t="s">
        <v>4</v>
      </c>
      <c r="L355" t="s">
        <v>242</v>
      </c>
      <c r="M355" t="s">
        <v>243</v>
      </c>
      <c r="N355" t="s">
        <v>244</v>
      </c>
      <c r="O355" t="s">
        <v>245</v>
      </c>
      <c r="P355" t="s">
        <v>420</v>
      </c>
      <c r="Q355" t="s">
        <v>561</v>
      </c>
      <c r="R355" t="s">
        <v>641</v>
      </c>
      <c r="S355" t="s">
        <v>642</v>
      </c>
      <c r="T355" t="s">
        <v>851</v>
      </c>
      <c r="U355" t="s">
        <v>852</v>
      </c>
      <c r="V355" t="s">
        <v>853</v>
      </c>
      <c r="W355" t="s">
        <v>12</v>
      </c>
    </row>
    <row r="356" spans="1:26">
      <c r="A356">
        <f t="shared" si="35"/>
        <v>79.551360440232472</v>
      </c>
      <c r="B356">
        <v>2.1437999999999999E-2</v>
      </c>
      <c r="C356">
        <v>11</v>
      </c>
      <c r="D356">
        <f t="shared" si="30"/>
        <v>0.6875</v>
      </c>
      <c r="E356">
        <f t="shared" si="31"/>
        <v>-3.2680514468288878E-3</v>
      </c>
      <c r="F356">
        <f t="shared" si="32"/>
        <v>1.7670315673501072E-7</v>
      </c>
      <c r="G356">
        <f t="shared" si="33"/>
        <v>-2.9709558607535344E-4</v>
      </c>
      <c r="H356">
        <f t="shared" si="34"/>
        <v>50.736940501969237</v>
      </c>
      <c r="I356" t="s">
        <v>4162</v>
      </c>
      <c r="J356" t="s">
        <v>6103</v>
      </c>
      <c r="K356" t="s">
        <v>4</v>
      </c>
      <c r="L356" t="s">
        <v>242</v>
      </c>
      <c r="M356" t="s">
        <v>243</v>
      </c>
      <c r="N356" t="s">
        <v>244</v>
      </c>
      <c r="O356" t="s">
        <v>245</v>
      </c>
      <c r="P356" t="s">
        <v>420</v>
      </c>
      <c r="Q356" t="s">
        <v>421</v>
      </c>
      <c r="R356" t="s">
        <v>854</v>
      </c>
      <c r="S356" t="s">
        <v>855</v>
      </c>
      <c r="T356" t="s">
        <v>856</v>
      </c>
      <c r="U356" t="s">
        <v>857</v>
      </c>
      <c r="V356" t="s">
        <v>12</v>
      </c>
    </row>
    <row r="357" spans="1:26">
      <c r="A357">
        <f t="shared" si="35"/>
        <v>79.59339651482739</v>
      </c>
      <c r="B357">
        <v>2.1437999999999999E-2</v>
      </c>
      <c r="C357">
        <v>11</v>
      </c>
      <c r="D357">
        <f t="shared" si="30"/>
        <v>0.6875</v>
      </c>
      <c r="E357">
        <f t="shared" si="31"/>
        <v>-3.2680514468288878E-3</v>
      </c>
      <c r="F357">
        <f t="shared" si="32"/>
        <v>1.7670315673501072E-7</v>
      </c>
      <c r="G357">
        <f t="shared" si="33"/>
        <v>-2.9709558607535344E-4</v>
      </c>
      <c r="H357">
        <f t="shared" si="34"/>
        <v>50.736940501969237</v>
      </c>
      <c r="I357" t="s">
        <v>4163</v>
      </c>
      <c r="J357" t="s">
        <v>6104</v>
      </c>
      <c r="K357" t="s">
        <v>4</v>
      </c>
      <c r="L357" t="s">
        <v>242</v>
      </c>
      <c r="M357" t="s">
        <v>243</v>
      </c>
      <c r="N357" t="s">
        <v>244</v>
      </c>
      <c r="O357" t="s">
        <v>245</v>
      </c>
      <c r="P357" t="s">
        <v>246</v>
      </c>
      <c r="Q357" t="s">
        <v>247</v>
      </c>
      <c r="R357" t="s">
        <v>248</v>
      </c>
      <c r="S357" t="s">
        <v>249</v>
      </c>
      <c r="T357" t="s">
        <v>319</v>
      </c>
      <c r="U357" t="s">
        <v>320</v>
      </c>
      <c r="V357" t="s">
        <v>321</v>
      </c>
      <c r="W357" t="s">
        <v>322</v>
      </c>
      <c r="X357" t="s">
        <v>1122</v>
      </c>
      <c r="Y357" t="s">
        <v>1123</v>
      </c>
      <c r="Z357" t="s">
        <v>12</v>
      </c>
    </row>
    <row r="358" spans="1:26">
      <c r="A358">
        <f t="shared" si="35"/>
        <v>79.635432589422308</v>
      </c>
      <c r="B358">
        <v>2.1437999999999999E-2</v>
      </c>
      <c r="C358">
        <v>11</v>
      </c>
      <c r="D358">
        <f t="shared" si="30"/>
        <v>0.6875</v>
      </c>
      <c r="E358">
        <f t="shared" si="31"/>
        <v>-3.2680514468288878E-3</v>
      </c>
      <c r="F358">
        <f t="shared" si="32"/>
        <v>1.7670315673501072E-7</v>
      </c>
      <c r="G358">
        <f t="shared" si="33"/>
        <v>-2.9709558607535344E-4</v>
      </c>
      <c r="H358">
        <f t="shared" si="34"/>
        <v>50.736940501969237</v>
      </c>
      <c r="I358" t="s">
        <v>4164</v>
      </c>
      <c r="J358" t="s">
        <v>6105</v>
      </c>
      <c r="K358" t="s">
        <v>4</v>
      </c>
      <c r="L358" t="s">
        <v>242</v>
      </c>
      <c r="M358" t="s">
        <v>243</v>
      </c>
      <c r="N358" t="s">
        <v>244</v>
      </c>
      <c r="O358" t="s">
        <v>245</v>
      </c>
      <c r="P358" t="s">
        <v>246</v>
      </c>
      <c r="Q358" t="s">
        <v>247</v>
      </c>
      <c r="R358" t="s">
        <v>248</v>
      </c>
      <c r="S358" t="s">
        <v>249</v>
      </c>
      <c r="T358" t="s">
        <v>576</v>
      </c>
      <c r="U358" t="s">
        <v>577</v>
      </c>
      <c r="V358" t="s">
        <v>839</v>
      </c>
      <c r="W358" t="s">
        <v>2131</v>
      </c>
      <c r="X358" t="s">
        <v>2132</v>
      </c>
      <c r="Y358" t="s">
        <v>2866</v>
      </c>
      <c r="Z358" t="s">
        <v>12</v>
      </c>
    </row>
    <row r="359" spans="1:26">
      <c r="A359">
        <f t="shared" si="35"/>
        <v>79.677468664017226</v>
      </c>
      <c r="B359">
        <v>2.1437999999999999E-2</v>
      </c>
      <c r="C359">
        <v>11</v>
      </c>
      <c r="D359">
        <f t="shared" si="30"/>
        <v>0.6875</v>
      </c>
      <c r="E359">
        <f t="shared" si="31"/>
        <v>-3.2680514468288878E-3</v>
      </c>
      <c r="F359">
        <f t="shared" si="32"/>
        <v>1.7670315673501072E-7</v>
      </c>
      <c r="G359">
        <f t="shared" si="33"/>
        <v>-2.9709558607535344E-4</v>
      </c>
      <c r="H359">
        <f t="shared" si="34"/>
        <v>50.736940501969237</v>
      </c>
      <c r="I359" t="s">
        <v>4165</v>
      </c>
      <c r="J359" t="s">
        <v>6106</v>
      </c>
      <c r="K359" t="s">
        <v>4</v>
      </c>
      <c r="L359" t="s">
        <v>242</v>
      </c>
      <c r="M359" t="s">
        <v>266</v>
      </c>
      <c r="N359" t="s">
        <v>267</v>
      </c>
      <c r="O359" t="s">
        <v>268</v>
      </c>
      <c r="P359" t="s">
        <v>269</v>
      </c>
      <c r="Q359" t="s">
        <v>270</v>
      </c>
      <c r="R359" t="s">
        <v>271</v>
      </c>
      <c r="S359" t="s">
        <v>483</v>
      </c>
      <c r="T359" t="s">
        <v>484</v>
      </c>
      <c r="U359" t="s">
        <v>12</v>
      </c>
    </row>
    <row r="360" spans="1:26">
      <c r="A360">
        <f t="shared" si="35"/>
        <v>79.719504738612144</v>
      </c>
      <c r="B360">
        <v>2.1437999999999999E-2</v>
      </c>
      <c r="C360">
        <v>11</v>
      </c>
      <c r="D360">
        <f t="shared" si="30"/>
        <v>0.6875</v>
      </c>
      <c r="E360">
        <f t="shared" si="31"/>
        <v>-3.2680514468288878E-3</v>
      </c>
      <c r="F360">
        <f t="shared" si="32"/>
        <v>1.7670315673501072E-7</v>
      </c>
      <c r="G360">
        <f t="shared" si="33"/>
        <v>-2.9709558607535344E-4</v>
      </c>
      <c r="H360">
        <f t="shared" si="34"/>
        <v>50.736940501969237</v>
      </c>
      <c r="I360" t="s">
        <v>4166</v>
      </c>
      <c r="J360" t="s">
        <v>6107</v>
      </c>
      <c r="K360" t="s">
        <v>4</v>
      </c>
      <c r="L360" t="s">
        <v>242</v>
      </c>
      <c r="M360" t="s">
        <v>266</v>
      </c>
      <c r="N360" t="s">
        <v>267</v>
      </c>
      <c r="O360" t="s">
        <v>485</v>
      </c>
      <c r="P360" t="s">
        <v>486</v>
      </c>
      <c r="Q360" t="s">
        <v>487</v>
      </c>
      <c r="R360" t="s">
        <v>488</v>
      </c>
      <c r="S360" t="s">
        <v>12</v>
      </c>
    </row>
    <row r="361" spans="1:26">
      <c r="A361">
        <f t="shared" si="35"/>
        <v>79.761540813207063</v>
      </c>
      <c r="B361">
        <v>2.1437999999999999E-2</v>
      </c>
      <c r="C361">
        <v>11</v>
      </c>
      <c r="D361">
        <f t="shared" si="30"/>
        <v>0.6875</v>
      </c>
      <c r="E361">
        <f t="shared" si="31"/>
        <v>-3.2680514468288878E-3</v>
      </c>
      <c r="F361">
        <f t="shared" si="32"/>
        <v>1.7670315673501072E-7</v>
      </c>
      <c r="G361">
        <f t="shared" si="33"/>
        <v>-2.9709558607535344E-4</v>
      </c>
      <c r="H361">
        <f t="shared" si="34"/>
        <v>50.736940501969237</v>
      </c>
      <c r="I361" t="s">
        <v>4167</v>
      </c>
      <c r="J361" t="s">
        <v>6108</v>
      </c>
      <c r="K361" t="s">
        <v>4</v>
      </c>
      <c r="L361" t="s">
        <v>5</v>
      </c>
      <c r="M361" t="s">
        <v>13</v>
      </c>
      <c r="N361" t="s">
        <v>14</v>
      </c>
      <c r="O361" t="s">
        <v>18</v>
      </c>
      <c r="P361" t="s">
        <v>115</v>
      </c>
      <c r="Q361" t="s">
        <v>394</v>
      </c>
      <c r="R361" t="s">
        <v>12</v>
      </c>
    </row>
    <row r="362" spans="1:26">
      <c r="A362">
        <f t="shared" si="35"/>
        <v>79.803576887801981</v>
      </c>
      <c r="B362">
        <v>2.1437999999999999E-2</v>
      </c>
      <c r="C362">
        <v>11</v>
      </c>
      <c r="D362">
        <f t="shared" si="30"/>
        <v>0.6875</v>
      </c>
      <c r="E362">
        <f t="shared" si="31"/>
        <v>-3.2680514468288878E-3</v>
      </c>
      <c r="F362">
        <f t="shared" si="32"/>
        <v>1.7670315673501072E-7</v>
      </c>
      <c r="G362">
        <f t="shared" si="33"/>
        <v>-2.9709558607535344E-4</v>
      </c>
      <c r="H362">
        <f t="shared" si="34"/>
        <v>50.736940501969237</v>
      </c>
      <c r="I362" t="s">
        <v>4168</v>
      </c>
      <c r="J362" t="s">
        <v>6109</v>
      </c>
      <c r="K362" t="s">
        <v>4</v>
      </c>
      <c r="L362" t="s">
        <v>5</v>
      </c>
      <c r="M362" t="s">
        <v>778</v>
      </c>
      <c r="N362" t="s">
        <v>779</v>
      </c>
      <c r="O362" t="s">
        <v>780</v>
      </c>
      <c r="P362" t="s">
        <v>781</v>
      </c>
      <c r="Q362" t="s">
        <v>872</v>
      </c>
      <c r="R362" t="s">
        <v>12</v>
      </c>
    </row>
    <row r="363" spans="1:26">
      <c r="A363">
        <f t="shared" si="35"/>
        <v>79.845612962396899</v>
      </c>
      <c r="B363">
        <v>2.1437999999999999E-2</v>
      </c>
      <c r="C363">
        <v>11</v>
      </c>
      <c r="D363">
        <f t="shared" si="30"/>
        <v>0.6875</v>
      </c>
      <c r="E363">
        <f t="shared" si="31"/>
        <v>-3.2680514468288878E-3</v>
      </c>
      <c r="F363">
        <f t="shared" si="32"/>
        <v>1.7670315673501072E-7</v>
      </c>
      <c r="G363">
        <f t="shared" si="33"/>
        <v>-2.9709558607535344E-4</v>
      </c>
      <c r="H363">
        <f t="shared" si="34"/>
        <v>50.736940501969237</v>
      </c>
      <c r="I363" t="s">
        <v>4169</v>
      </c>
      <c r="J363" t="s">
        <v>6110</v>
      </c>
      <c r="K363" t="s">
        <v>4</v>
      </c>
      <c r="L363" t="s">
        <v>5</v>
      </c>
      <c r="M363" t="s">
        <v>13</v>
      </c>
      <c r="N363" t="s">
        <v>14</v>
      </c>
      <c r="O363" t="s">
        <v>153</v>
      </c>
      <c r="P363" t="s">
        <v>154</v>
      </c>
      <c r="Q363" t="s">
        <v>720</v>
      </c>
      <c r="R363" t="s">
        <v>12</v>
      </c>
    </row>
    <row r="364" spans="1:26">
      <c r="A364">
        <f t="shared" si="35"/>
        <v>79.887649036991817</v>
      </c>
      <c r="B364">
        <v>2.1437999999999999E-2</v>
      </c>
      <c r="C364">
        <v>11</v>
      </c>
      <c r="D364">
        <f t="shared" si="30"/>
        <v>0.6875</v>
      </c>
      <c r="E364">
        <f t="shared" si="31"/>
        <v>-3.2680514468288878E-3</v>
      </c>
      <c r="F364">
        <f t="shared" si="32"/>
        <v>1.7670315673501072E-7</v>
      </c>
      <c r="G364">
        <f t="shared" si="33"/>
        <v>-2.9709558607535344E-4</v>
      </c>
      <c r="H364">
        <f t="shared" si="34"/>
        <v>50.736940501969237</v>
      </c>
      <c r="I364" t="s">
        <v>4170</v>
      </c>
      <c r="J364" t="s">
        <v>6111</v>
      </c>
      <c r="K364" t="s">
        <v>4</v>
      </c>
      <c r="L364" t="s">
        <v>5</v>
      </c>
      <c r="M364" t="s">
        <v>6</v>
      </c>
      <c r="N364" t="s">
        <v>28</v>
      </c>
      <c r="O364" t="s">
        <v>28</v>
      </c>
      <c r="P364" t="s">
        <v>160</v>
      </c>
      <c r="Q364" t="s">
        <v>161</v>
      </c>
      <c r="R364" t="s">
        <v>594</v>
      </c>
      <c r="S364" t="s">
        <v>12</v>
      </c>
    </row>
    <row r="365" spans="1:26">
      <c r="A365">
        <f t="shared" si="35"/>
        <v>79.929685111586736</v>
      </c>
      <c r="B365">
        <v>2.1437999999999999E-2</v>
      </c>
      <c r="C365">
        <v>11</v>
      </c>
      <c r="D365">
        <f t="shared" si="30"/>
        <v>0.6875</v>
      </c>
      <c r="E365">
        <f t="shared" si="31"/>
        <v>-3.2680514468288878E-3</v>
      </c>
      <c r="F365">
        <f t="shared" si="32"/>
        <v>1.7670315673501072E-7</v>
      </c>
      <c r="G365">
        <f t="shared" si="33"/>
        <v>-2.9709558607535344E-4</v>
      </c>
      <c r="H365">
        <f t="shared" si="34"/>
        <v>50.736940501969237</v>
      </c>
      <c r="I365" t="s">
        <v>4171</v>
      </c>
      <c r="J365" t="s">
        <v>6112</v>
      </c>
      <c r="K365" t="s">
        <v>4</v>
      </c>
      <c r="L365" t="s">
        <v>5</v>
      </c>
      <c r="M365" t="s">
        <v>6</v>
      </c>
      <c r="N365" t="s">
        <v>28</v>
      </c>
      <c r="O365" t="s">
        <v>28</v>
      </c>
      <c r="P365" t="s">
        <v>160</v>
      </c>
      <c r="Q365" t="s">
        <v>161</v>
      </c>
      <c r="R365" t="s">
        <v>1731</v>
      </c>
      <c r="S365" t="s">
        <v>12</v>
      </c>
    </row>
    <row r="366" spans="1:26">
      <c r="A366">
        <f t="shared" si="35"/>
        <v>79.971721186181654</v>
      </c>
      <c r="B366">
        <v>2.1437999999999999E-2</v>
      </c>
      <c r="C366">
        <v>11</v>
      </c>
      <c r="D366">
        <f t="shared" si="30"/>
        <v>0.6875</v>
      </c>
      <c r="E366">
        <f t="shared" si="31"/>
        <v>-3.2680514468288878E-3</v>
      </c>
      <c r="F366">
        <f t="shared" si="32"/>
        <v>1.7670315673501072E-7</v>
      </c>
      <c r="G366">
        <f t="shared" si="33"/>
        <v>-2.9709558607535344E-4</v>
      </c>
      <c r="H366">
        <f t="shared" si="34"/>
        <v>50.736940501969237</v>
      </c>
      <c r="I366" t="s">
        <v>4172</v>
      </c>
      <c r="J366" t="s">
        <v>6113</v>
      </c>
      <c r="K366" t="s">
        <v>4</v>
      </c>
      <c r="L366" t="s">
        <v>5</v>
      </c>
      <c r="M366" t="s">
        <v>13</v>
      </c>
      <c r="N366" t="s">
        <v>58</v>
      </c>
      <c r="O366" t="s">
        <v>342</v>
      </c>
      <c r="P366" t="s">
        <v>499</v>
      </c>
      <c r="Q366" t="s">
        <v>500</v>
      </c>
      <c r="R366" t="s">
        <v>12</v>
      </c>
    </row>
    <row r="367" spans="1:26">
      <c r="A367">
        <f t="shared" si="35"/>
        <v>80.013757260776572</v>
      </c>
      <c r="B367">
        <v>2.1437999999999999E-2</v>
      </c>
      <c r="C367">
        <v>11</v>
      </c>
      <c r="D367">
        <f t="shared" si="30"/>
        <v>0.6875</v>
      </c>
      <c r="E367">
        <f t="shared" si="31"/>
        <v>-3.2680514468288878E-3</v>
      </c>
      <c r="F367">
        <f t="shared" si="32"/>
        <v>1.7670315673501072E-7</v>
      </c>
      <c r="G367">
        <f t="shared" si="33"/>
        <v>-2.9709558607535344E-4</v>
      </c>
      <c r="H367">
        <f t="shared" si="34"/>
        <v>50.736940501969237</v>
      </c>
      <c r="I367" t="s">
        <v>4173</v>
      </c>
      <c r="J367" t="s">
        <v>6114</v>
      </c>
      <c r="K367" t="s">
        <v>4</v>
      </c>
      <c r="L367" t="s">
        <v>5</v>
      </c>
      <c r="M367" t="s">
        <v>6</v>
      </c>
      <c r="N367" t="s">
        <v>7</v>
      </c>
      <c r="O367" t="s">
        <v>8</v>
      </c>
      <c r="P367" t="s">
        <v>80</v>
      </c>
      <c r="Q367" t="s">
        <v>210</v>
      </c>
      <c r="R367" t="s">
        <v>523</v>
      </c>
      <c r="S367" t="s">
        <v>896</v>
      </c>
      <c r="T367" t="s">
        <v>897</v>
      </c>
      <c r="U367" t="s">
        <v>12</v>
      </c>
    </row>
    <row r="368" spans="1:26">
      <c r="A368">
        <f t="shared" si="35"/>
        <v>80.05579333537149</v>
      </c>
      <c r="B368">
        <v>2.1437999999999999E-2</v>
      </c>
      <c r="C368">
        <v>11</v>
      </c>
      <c r="D368">
        <f t="shared" si="30"/>
        <v>0.6875</v>
      </c>
      <c r="E368">
        <f t="shared" si="31"/>
        <v>-3.2680514468288878E-3</v>
      </c>
      <c r="F368">
        <f t="shared" si="32"/>
        <v>1.7670315673501072E-7</v>
      </c>
      <c r="G368">
        <f t="shared" si="33"/>
        <v>-2.9709558607535344E-4</v>
      </c>
      <c r="H368">
        <f t="shared" si="34"/>
        <v>50.736940501969237</v>
      </c>
      <c r="I368" t="s">
        <v>4174</v>
      </c>
      <c r="J368" t="s">
        <v>6115</v>
      </c>
      <c r="K368" t="s">
        <v>4</v>
      </c>
      <c r="L368" t="s">
        <v>242</v>
      </c>
      <c r="M368" t="s">
        <v>243</v>
      </c>
      <c r="N368" t="s">
        <v>244</v>
      </c>
      <c r="O368" t="s">
        <v>245</v>
      </c>
      <c r="P368" t="s">
        <v>246</v>
      </c>
      <c r="Q368" t="s">
        <v>247</v>
      </c>
      <c r="R368" t="s">
        <v>248</v>
      </c>
      <c r="S368" t="s">
        <v>249</v>
      </c>
      <c r="T368" t="s">
        <v>250</v>
      </c>
      <c r="U368" t="s">
        <v>566</v>
      </c>
      <c r="V368" t="s">
        <v>567</v>
      </c>
      <c r="W368" t="s">
        <v>568</v>
      </c>
      <c r="X368" t="s">
        <v>1253</v>
      </c>
      <c r="Y368" t="s">
        <v>12</v>
      </c>
    </row>
    <row r="369" spans="1:21">
      <c r="A369">
        <f t="shared" si="35"/>
        <v>80.097829409966408</v>
      </c>
      <c r="B369">
        <v>2.1437999999999999E-2</v>
      </c>
      <c r="C369">
        <v>11</v>
      </c>
      <c r="D369">
        <f t="shared" si="30"/>
        <v>0.6875</v>
      </c>
      <c r="E369">
        <f t="shared" si="31"/>
        <v>-3.2680514468288878E-3</v>
      </c>
      <c r="F369">
        <f t="shared" si="32"/>
        <v>1.7670315673501072E-7</v>
      </c>
      <c r="G369">
        <f t="shared" si="33"/>
        <v>-2.9709558607535344E-4</v>
      </c>
      <c r="H369">
        <f t="shared" si="34"/>
        <v>50.736940501969237</v>
      </c>
      <c r="I369" t="s">
        <v>4175</v>
      </c>
      <c r="J369" t="s">
        <v>6116</v>
      </c>
      <c r="K369" t="s">
        <v>4</v>
      </c>
      <c r="L369" t="s">
        <v>5</v>
      </c>
      <c r="M369" t="s">
        <v>13</v>
      </c>
      <c r="N369" t="s">
        <v>84</v>
      </c>
      <c r="O369" t="s">
        <v>85</v>
      </c>
      <c r="P369" t="s">
        <v>86</v>
      </c>
      <c r="Q369" t="s">
        <v>751</v>
      </c>
      <c r="R369" t="s">
        <v>12</v>
      </c>
    </row>
    <row r="370" spans="1:21">
      <c r="A370">
        <f t="shared" si="35"/>
        <v>80.139865484561327</v>
      </c>
      <c r="B370">
        <v>2.1437999999999999E-2</v>
      </c>
      <c r="C370">
        <v>11</v>
      </c>
      <c r="D370">
        <f t="shared" si="30"/>
        <v>0.6875</v>
      </c>
      <c r="E370">
        <f t="shared" si="31"/>
        <v>-3.2680514468288878E-3</v>
      </c>
      <c r="F370">
        <f t="shared" si="32"/>
        <v>1.7670315673501072E-7</v>
      </c>
      <c r="G370">
        <f t="shared" si="33"/>
        <v>-2.9709558607535344E-4</v>
      </c>
      <c r="H370">
        <f t="shared" si="34"/>
        <v>50.736940501969237</v>
      </c>
      <c r="I370" t="s">
        <v>4176</v>
      </c>
      <c r="J370" t="s">
        <v>6117</v>
      </c>
      <c r="K370" t="s">
        <v>4</v>
      </c>
      <c r="L370" t="s">
        <v>242</v>
      </c>
      <c r="M370" t="s">
        <v>266</v>
      </c>
      <c r="N370" t="s">
        <v>267</v>
      </c>
      <c r="O370" t="s">
        <v>268</v>
      </c>
      <c r="P370" t="s">
        <v>269</v>
      </c>
      <c r="Q370" t="s">
        <v>270</v>
      </c>
      <c r="R370" t="s">
        <v>271</v>
      </c>
      <c r="S370" t="s">
        <v>483</v>
      </c>
      <c r="T370" t="s">
        <v>1264</v>
      </c>
      <c r="U370" t="s">
        <v>12</v>
      </c>
    </row>
    <row r="371" spans="1:21">
      <c r="A371">
        <f t="shared" si="35"/>
        <v>80.181901559156245</v>
      </c>
      <c r="B371">
        <v>2.1437999999999999E-2</v>
      </c>
      <c r="C371">
        <v>11</v>
      </c>
      <c r="D371">
        <f t="shared" si="30"/>
        <v>0.6875</v>
      </c>
      <c r="E371">
        <f t="shared" si="31"/>
        <v>-3.2680514468288878E-3</v>
      </c>
      <c r="F371">
        <f t="shared" si="32"/>
        <v>1.7670315673501072E-7</v>
      </c>
      <c r="G371">
        <f t="shared" si="33"/>
        <v>-2.9709558607535344E-4</v>
      </c>
      <c r="H371">
        <f t="shared" si="34"/>
        <v>50.736940501969237</v>
      </c>
      <c r="I371" t="s">
        <v>4177</v>
      </c>
      <c r="J371" t="s">
        <v>6118</v>
      </c>
      <c r="K371" t="s">
        <v>4</v>
      </c>
      <c r="L371" t="s">
        <v>5</v>
      </c>
      <c r="M371" t="s">
        <v>6</v>
      </c>
      <c r="N371" t="s">
        <v>28</v>
      </c>
      <c r="O371" t="s">
        <v>28</v>
      </c>
      <c r="P371" t="s">
        <v>64</v>
      </c>
      <c r="Q371" t="s">
        <v>67</v>
      </c>
      <c r="R371" t="s">
        <v>608</v>
      </c>
      <c r="S371" t="s">
        <v>12</v>
      </c>
    </row>
    <row r="372" spans="1:21">
      <c r="A372">
        <f t="shared" si="35"/>
        <v>80.223937633751163</v>
      </c>
      <c r="B372">
        <v>2.1437999999999999E-2</v>
      </c>
      <c r="C372">
        <v>11</v>
      </c>
      <c r="D372">
        <f t="shared" si="30"/>
        <v>0.6875</v>
      </c>
      <c r="E372">
        <f t="shared" si="31"/>
        <v>-3.2680514468288878E-3</v>
      </c>
      <c r="F372">
        <f t="shared" si="32"/>
        <v>1.7670315673501072E-7</v>
      </c>
      <c r="G372">
        <f t="shared" si="33"/>
        <v>-2.9709558607535344E-4</v>
      </c>
      <c r="H372">
        <f t="shared" si="34"/>
        <v>50.736940501969237</v>
      </c>
      <c r="I372" t="s">
        <v>4178</v>
      </c>
      <c r="J372" t="s">
        <v>6119</v>
      </c>
      <c r="K372" t="s">
        <v>4</v>
      </c>
      <c r="L372" t="s">
        <v>5</v>
      </c>
      <c r="M372" t="s">
        <v>6</v>
      </c>
      <c r="N372" t="s">
        <v>7</v>
      </c>
      <c r="O372" t="s">
        <v>8</v>
      </c>
      <c r="P372" t="s">
        <v>35</v>
      </c>
      <c r="Q372" t="s">
        <v>399</v>
      </c>
      <c r="R372" t="s">
        <v>2382</v>
      </c>
      <c r="S372" t="s">
        <v>12</v>
      </c>
    </row>
    <row r="373" spans="1:21">
      <c r="A373">
        <f t="shared" si="35"/>
        <v>80.265973708346081</v>
      </c>
      <c r="B373">
        <v>2.1437999999999999E-2</v>
      </c>
      <c r="C373">
        <v>11</v>
      </c>
      <c r="D373">
        <f t="shared" si="30"/>
        <v>0.6875</v>
      </c>
      <c r="E373">
        <f t="shared" si="31"/>
        <v>-3.2680514468288878E-3</v>
      </c>
      <c r="F373">
        <f t="shared" si="32"/>
        <v>1.7670315673501072E-7</v>
      </c>
      <c r="G373">
        <f t="shared" si="33"/>
        <v>-2.9709558607535344E-4</v>
      </c>
      <c r="H373">
        <f t="shared" si="34"/>
        <v>50.736940501969237</v>
      </c>
      <c r="I373" t="s">
        <v>4179</v>
      </c>
      <c r="J373" t="s">
        <v>6120</v>
      </c>
      <c r="K373" t="s">
        <v>4</v>
      </c>
      <c r="L373" t="s">
        <v>5</v>
      </c>
      <c r="M373" t="s">
        <v>6</v>
      </c>
      <c r="N373" t="s">
        <v>28</v>
      </c>
      <c r="O373" t="s">
        <v>28</v>
      </c>
      <c r="P373" t="s">
        <v>160</v>
      </c>
      <c r="Q373" t="s">
        <v>161</v>
      </c>
      <c r="R373" t="s">
        <v>763</v>
      </c>
      <c r="S373" t="s">
        <v>12</v>
      </c>
    </row>
    <row r="374" spans="1:21">
      <c r="A374">
        <f t="shared" si="35"/>
        <v>80.308009782940999</v>
      </c>
      <c r="B374">
        <v>2.1437999999999999E-2</v>
      </c>
      <c r="C374">
        <v>11</v>
      </c>
      <c r="D374">
        <f t="shared" si="30"/>
        <v>0.6875</v>
      </c>
      <c r="E374">
        <f t="shared" si="31"/>
        <v>-3.2680514468288878E-3</v>
      </c>
      <c r="F374">
        <f t="shared" si="32"/>
        <v>1.7670315673501072E-7</v>
      </c>
      <c r="G374">
        <f t="shared" si="33"/>
        <v>-2.9709558607535344E-4</v>
      </c>
      <c r="H374">
        <f t="shared" si="34"/>
        <v>50.736940501969237</v>
      </c>
      <c r="I374" t="s">
        <v>4180</v>
      </c>
      <c r="J374" t="s">
        <v>6121</v>
      </c>
      <c r="K374" t="s">
        <v>4</v>
      </c>
      <c r="L374" t="s">
        <v>5</v>
      </c>
      <c r="M374" t="s">
        <v>21</v>
      </c>
      <c r="N374" t="s">
        <v>22</v>
      </c>
      <c r="O374" t="s">
        <v>23</v>
      </c>
      <c r="P374" t="s">
        <v>24</v>
      </c>
      <c r="Q374" t="s">
        <v>25</v>
      </c>
      <c r="R374" t="s">
        <v>26</v>
      </c>
      <c r="S374" t="s">
        <v>107</v>
      </c>
      <c r="T374" t="s">
        <v>12</v>
      </c>
    </row>
    <row r="375" spans="1:21">
      <c r="A375">
        <f t="shared" si="35"/>
        <v>80.350045857535918</v>
      </c>
      <c r="B375">
        <v>2.1437999999999999E-2</v>
      </c>
      <c r="C375">
        <v>11</v>
      </c>
      <c r="D375">
        <f t="shared" si="30"/>
        <v>0.6875</v>
      </c>
      <c r="E375">
        <f t="shared" si="31"/>
        <v>-3.2680514468288878E-3</v>
      </c>
      <c r="F375">
        <f t="shared" si="32"/>
        <v>1.7670315673501072E-7</v>
      </c>
      <c r="G375">
        <f t="shared" si="33"/>
        <v>-2.9709558607535344E-4</v>
      </c>
      <c r="H375">
        <f t="shared" si="34"/>
        <v>50.736940501969237</v>
      </c>
      <c r="I375" t="s">
        <v>4181</v>
      </c>
      <c r="J375" t="s">
        <v>6122</v>
      </c>
      <c r="K375" t="s">
        <v>4</v>
      </c>
      <c r="L375" t="s">
        <v>5</v>
      </c>
      <c r="M375" t="s">
        <v>6</v>
      </c>
      <c r="N375" t="s">
        <v>7</v>
      </c>
      <c r="O375" t="s">
        <v>8</v>
      </c>
      <c r="P375" t="s">
        <v>80</v>
      </c>
      <c r="Q375" t="s">
        <v>210</v>
      </c>
      <c r="R375" t="s">
        <v>523</v>
      </c>
      <c r="S375" t="s">
        <v>524</v>
      </c>
      <c r="T375" t="s">
        <v>12</v>
      </c>
    </row>
    <row r="376" spans="1:21">
      <c r="A376">
        <f t="shared" si="35"/>
        <v>80.392081932130836</v>
      </c>
      <c r="B376">
        <v>2.1437999999999999E-2</v>
      </c>
      <c r="C376">
        <v>11</v>
      </c>
      <c r="D376">
        <f t="shared" si="30"/>
        <v>0.6875</v>
      </c>
      <c r="E376">
        <f t="shared" si="31"/>
        <v>-3.2680514468288878E-3</v>
      </c>
      <c r="F376">
        <f t="shared" si="32"/>
        <v>1.7670315673501072E-7</v>
      </c>
      <c r="G376">
        <f t="shared" si="33"/>
        <v>-2.9709558607535344E-4</v>
      </c>
      <c r="H376">
        <f t="shared" si="34"/>
        <v>50.736940501969237</v>
      </c>
      <c r="I376" t="s">
        <v>4182</v>
      </c>
      <c r="J376" t="s">
        <v>6123</v>
      </c>
      <c r="K376" t="s">
        <v>4</v>
      </c>
      <c r="L376" t="s">
        <v>5</v>
      </c>
      <c r="M376" t="s">
        <v>6</v>
      </c>
      <c r="N376" t="s">
        <v>794</v>
      </c>
      <c r="O376" t="s">
        <v>2065</v>
      </c>
      <c r="P376" t="s">
        <v>2170</v>
      </c>
      <c r="Q376" t="s">
        <v>2171</v>
      </c>
      <c r="R376" t="s">
        <v>2172</v>
      </c>
      <c r="S376" t="s">
        <v>12</v>
      </c>
    </row>
    <row r="377" spans="1:21">
      <c r="A377">
        <f t="shared" si="35"/>
        <v>80.434118006725754</v>
      </c>
      <c r="B377">
        <v>2.1437999999999999E-2</v>
      </c>
      <c r="C377">
        <v>11</v>
      </c>
      <c r="D377">
        <f t="shared" si="30"/>
        <v>0.6875</v>
      </c>
      <c r="E377">
        <f t="shared" si="31"/>
        <v>-3.2680514468288878E-3</v>
      </c>
      <c r="F377">
        <f t="shared" si="32"/>
        <v>1.7670315673501072E-7</v>
      </c>
      <c r="G377">
        <f t="shared" si="33"/>
        <v>-2.9709558607535344E-4</v>
      </c>
      <c r="H377">
        <f t="shared" si="34"/>
        <v>50.736940501969237</v>
      </c>
      <c r="I377" t="s">
        <v>4183</v>
      </c>
      <c r="J377" t="s">
        <v>6124</v>
      </c>
      <c r="K377" t="s">
        <v>4</v>
      </c>
      <c r="L377" t="s">
        <v>5</v>
      </c>
      <c r="M377" t="s">
        <v>6</v>
      </c>
      <c r="N377" t="s">
        <v>38</v>
      </c>
      <c r="O377" t="s">
        <v>156</v>
      </c>
      <c r="P377" t="s">
        <v>157</v>
      </c>
      <c r="Q377" t="s">
        <v>828</v>
      </c>
      <c r="R377" t="s">
        <v>1441</v>
      </c>
      <c r="S377" t="s">
        <v>12</v>
      </c>
    </row>
    <row r="378" spans="1:21">
      <c r="A378">
        <f t="shared" si="35"/>
        <v>80.476154081320672</v>
      </c>
      <c r="B378">
        <v>2.1437999999999999E-2</v>
      </c>
      <c r="C378">
        <v>11</v>
      </c>
      <c r="D378">
        <f t="shared" si="30"/>
        <v>0.6875</v>
      </c>
      <c r="E378">
        <f t="shared" si="31"/>
        <v>-3.2680514468288878E-3</v>
      </c>
      <c r="F378">
        <f t="shared" si="32"/>
        <v>1.7670315673501072E-7</v>
      </c>
      <c r="G378">
        <f t="shared" si="33"/>
        <v>-2.9709558607535344E-4</v>
      </c>
      <c r="H378">
        <f t="shared" si="34"/>
        <v>50.736940501969237</v>
      </c>
      <c r="I378" t="s">
        <v>4184</v>
      </c>
      <c r="J378" t="s">
        <v>6125</v>
      </c>
      <c r="K378" t="s">
        <v>4</v>
      </c>
      <c r="L378" t="s">
        <v>5</v>
      </c>
      <c r="M378" t="s">
        <v>13</v>
      </c>
      <c r="N378" t="s">
        <v>205</v>
      </c>
      <c r="O378" t="s">
        <v>206</v>
      </c>
      <c r="P378" t="s">
        <v>363</v>
      </c>
      <c r="Q378" t="s">
        <v>591</v>
      </c>
      <c r="R378" t="s">
        <v>2279</v>
      </c>
      <c r="S378" t="s">
        <v>2280</v>
      </c>
      <c r="T378" t="s">
        <v>12</v>
      </c>
    </row>
    <row r="379" spans="1:21">
      <c r="A379">
        <f t="shared" si="35"/>
        <v>80.514368694588782</v>
      </c>
      <c r="B379">
        <v>1.9488999999999999E-2</v>
      </c>
      <c r="C379">
        <v>10</v>
      </c>
      <c r="D379">
        <f t="shared" si="30"/>
        <v>0.625</v>
      </c>
      <c r="E379">
        <f t="shared" si="31"/>
        <v>-3.0073782773709012E-3</v>
      </c>
      <c r="F379">
        <f t="shared" si="32"/>
        <v>1.4603566672314938E-7</v>
      </c>
      <c r="G379">
        <f t="shared" si="33"/>
        <v>-3.0073782773709011E-4</v>
      </c>
      <c r="H379">
        <f t="shared" si="34"/>
        <v>52.103810831612492</v>
      </c>
      <c r="I379" t="s">
        <v>4185</v>
      </c>
      <c r="J379" t="s">
        <v>6126</v>
      </c>
      <c r="K379" t="s">
        <v>4</v>
      </c>
      <c r="L379" t="s">
        <v>5</v>
      </c>
      <c r="M379" t="s">
        <v>13</v>
      </c>
      <c r="N379" t="s">
        <v>205</v>
      </c>
      <c r="O379" t="s">
        <v>206</v>
      </c>
      <c r="P379" t="s">
        <v>363</v>
      </c>
      <c r="Q379" t="s">
        <v>530</v>
      </c>
      <c r="R379" t="s">
        <v>531</v>
      </c>
      <c r="S379" t="s">
        <v>532</v>
      </c>
      <c r="T379" t="s">
        <v>12</v>
      </c>
    </row>
    <row r="380" spans="1:21">
      <c r="A380">
        <f t="shared" si="35"/>
        <v>80.552583307856892</v>
      </c>
      <c r="B380">
        <v>1.9488999999999999E-2</v>
      </c>
      <c r="C380">
        <v>10</v>
      </c>
      <c r="D380">
        <f t="shared" si="30"/>
        <v>0.625</v>
      </c>
      <c r="E380">
        <f t="shared" si="31"/>
        <v>-3.0073782773709012E-3</v>
      </c>
      <c r="F380">
        <f t="shared" si="32"/>
        <v>1.4603566672314938E-7</v>
      </c>
      <c r="G380">
        <f t="shared" si="33"/>
        <v>-3.0073782773709011E-4</v>
      </c>
      <c r="H380">
        <f t="shared" si="34"/>
        <v>52.103810831612492</v>
      </c>
      <c r="I380" t="s">
        <v>4186</v>
      </c>
      <c r="J380" t="s">
        <v>6127</v>
      </c>
      <c r="K380" t="s">
        <v>4</v>
      </c>
      <c r="L380" t="s">
        <v>5</v>
      </c>
      <c r="M380" t="s">
        <v>21</v>
      </c>
      <c r="N380" t="s">
        <v>22</v>
      </c>
      <c r="O380" t="s">
        <v>23</v>
      </c>
      <c r="P380" t="s">
        <v>99</v>
      </c>
      <c r="Q380" t="s">
        <v>100</v>
      </c>
      <c r="R380" t="s">
        <v>112</v>
      </c>
      <c r="S380" t="s">
        <v>807</v>
      </c>
      <c r="T380" t="s">
        <v>12</v>
      </c>
    </row>
    <row r="381" spans="1:21">
      <c r="A381">
        <f t="shared" si="35"/>
        <v>80.590797921125002</v>
      </c>
      <c r="B381">
        <v>1.9488999999999999E-2</v>
      </c>
      <c r="C381">
        <v>10</v>
      </c>
      <c r="D381">
        <f t="shared" si="30"/>
        <v>0.625</v>
      </c>
      <c r="E381">
        <f t="shared" si="31"/>
        <v>-3.0073782773709012E-3</v>
      </c>
      <c r="F381">
        <f t="shared" si="32"/>
        <v>1.4603566672314938E-7</v>
      </c>
      <c r="G381">
        <f t="shared" si="33"/>
        <v>-3.0073782773709011E-4</v>
      </c>
      <c r="H381">
        <f t="shared" si="34"/>
        <v>52.103810831612492</v>
      </c>
      <c r="I381" t="s">
        <v>4187</v>
      </c>
      <c r="J381" t="s">
        <v>6128</v>
      </c>
      <c r="K381" t="s">
        <v>4</v>
      </c>
      <c r="L381" t="s">
        <v>5</v>
      </c>
      <c r="M381" t="s">
        <v>513</v>
      </c>
      <c r="N381" t="s">
        <v>514</v>
      </c>
      <c r="O381" t="s">
        <v>515</v>
      </c>
      <c r="P381" t="s">
        <v>516</v>
      </c>
      <c r="Q381" t="s">
        <v>517</v>
      </c>
      <c r="R381" t="s">
        <v>1471</v>
      </c>
      <c r="S381" t="s">
        <v>12</v>
      </c>
    </row>
    <row r="382" spans="1:21">
      <c r="A382">
        <f t="shared" si="35"/>
        <v>80.629012534393112</v>
      </c>
      <c r="B382">
        <v>1.9488999999999999E-2</v>
      </c>
      <c r="C382">
        <v>10</v>
      </c>
      <c r="D382">
        <f t="shared" si="30"/>
        <v>0.625</v>
      </c>
      <c r="E382">
        <f t="shared" si="31"/>
        <v>-3.0073782773709012E-3</v>
      </c>
      <c r="F382">
        <f t="shared" si="32"/>
        <v>1.4603566672314938E-7</v>
      </c>
      <c r="G382">
        <f t="shared" si="33"/>
        <v>-3.0073782773709011E-4</v>
      </c>
      <c r="H382">
        <f t="shared" si="34"/>
        <v>52.103810831612492</v>
      </c>
      <c r="I382" t="s">
        <v>4188</v>
      </c>
      <c r="J382" t="s">
        <v>6129</v>
      </c>
      <c r="K382" t="s">
        <v>4</v>
      </c>
      <c r="L382" t="s">
        <v>5</v>
      </c>
      <c r="M382" t="s">
        <v>6</v>
      </c>
      <c r="N382" t="s">
        <v>38</v>
      </c>
      <c r="O382" t="s">
        <v>156</v>
      </c>
      <c r="P382" t="s">
        <v>157</v>
      </c>
      <c r="Q382" t="s">
        <v>968</v>
      </c>
      <c r="R382" t="s">
        <v>1039</v>
      </c>
      <c r="S382" t="s">
        <v>12</v>
      </c>
    </row>
    <row r="383" spans="1:21">
      <c r="A383">
        <f t="shared" si="35"/>
        <v>80.667227147661222</v>
      </c>
      <c r="B383">
        <v>1.9488999999999999E-2</v>
      </c>
      <c r="C383">
        <v>10</v>
      </c>
      <c r="D383">
        <f t="shared" si="30"/>
        <v>0.625</v>
      </c>
      <c r="E383">
        <f t="shared" si="31"/>
        <v>-3.0073782773709012E-3</v>
      </c>
      <c r="F383">
        <f t="shared" si="32"/>
        <v>1.4603566672314938E-7</v>
      </c>
      <c r="G383">
        <f t="shared" si="33"/>
        <v>-3.0073782773709011E-4</v>
      </c>
      <c r="H383">
        <f t="shared" si="34"/>
        <v>52.103810831612492</v>
      </c>
      <c r="I383" t="s">
        <v>4189</v>
      </c>
      <c r="J383" t="s">
        <v>6130</v>
      </c>
      <c r="K383" t="s">
        <v>4</v>
      </c>
      <c r="L383" t="s">
        <v>5</v>
      </c>
      <c r="M383" t="s">
        <v>21</v>
      </c>
      <c r="N383" t="s">
        <v>540</v>
      </c>
      <c r="O383" t="s">
        <v>541</v>
      </c>
      <c r="P383" t="s">
        <v>542</v>
      </c>
      <c r="Q383" t="s">
        <v>543</v>
      </c>
      <c r="R383" t="s">
        <v>544</v>
      </c>
      <c r="S383" t="s">
        <v>12</v>
      </c>
    </row>
    <row r="384" spans="1:21">
      <c r="A384">
        <f t="shared" si="35"/>
        <v>80.705441760929332</v>
      </c>
      <c r="B384">
        <v>1.9488999999999999E-2</v>
      </c>
      <c r="C384">
        <v>10</v>
      </c>
      <c r="D384">
        <f t="shared" si="30"/>
        <v>0.625</v>
      </c>
      <c r="E384">
        <f t="shared" si="31"/>
        <v>-3.0073782773709012E-3</v>
      </c>
      <c r="F384">
        <f t="shared" si="32"/>
        <v>1.4603566672314938E-7</v>
      </c>
      <c r="G384">
        <f t="shared" si="33"/>
        <v>-3.0073782773709011E-4</v>
      </c>
      <c r="H384">
        <f t="shared" si="34"/>
        <v>52.103810831612492</v>
      </c>
      <c r="I384" t="s">
        <v>4190</v>
      </c>
      <c r="J384" t="s">
        <v>6131</v>
      </c>
      <c r="K384" t="s">
        <v>4</v>
      </c>
      <c r="L384" t="s">
        <v>5</v>
      </c>
      <c r="M384" t="s">
        <v>13</v>
      </c>
      <c r="N384" t="s">
        <v>58</v>
      </c>
      <c r="O384" t="s">
        <v>1459</v>
      </c>
      <c r="P384" t="s">
        <v>1498</v>
      </c>
      <c r="Q384" t="s">
        <v>1499</v>
      </c>
      <c r="R384" t="s">
        <v>12</v>
      </c>
    </row>
    <row r="385" spans="1:26">
      <c r="A385">
        <f t="shared" si="35"/>
        <v>80.743656374197442</v>
      </c>
      <c r="B385">
        <v>1.9488999999999999E-2</v>
      </c>
      <c r="C385">
        <v>10</v>
      </c>
      <c r="D385">
        <f t="shared" si="30"/>
        <v>0.625</v>
      </c>
      <c r="E385">
        <f t="shared" si="31"/>
        <v>-3.0073782773709012E-3</v>
      </c>
      <c r="F385">
        <f t="shared" si="32"/>
        <v>1.4603566672314938E-7</v>
      </c>
      <c r="G385">
        <f t="shared" si="33"/>
        <v>-3.0073782773709011E-4</v>
      </c>
      <c r="H385">
        <f t="shared" si="34"/>
        <v>52.103810831612492</v>
      </c>
      <c r="I385" t="s">
        <v>4191</v>
      </c>
      <c r="J385" t="s">
        <v>6132</v>
      </c>
      <c r="K385" t="s">
        <v>4</v>
      </c>
      <c r="L385" t="s">
        <v>5</v>
      </c>
      <c r="M385" t="s">
        <v>6</v>
      </c>
      <c r="N385" t="s">
        <v>7</v>
      </c>
      <c r="O385" t="s">
        <v>8</v>
      </c>
      <c r="P385" t="s">
        <v>9</v>
      </c>
      <c r="Q385" t="s">
        <v>545</v>
      </c>
      <c r="R385" t="s">
        <v>546</v>
      </c>
      <c r="S385" t="s">
        <v>12</v>
      </c>
    </row>
    <row r="386" spans="1:26">
      <c r="A386">
        <f t="shared" si="35"/>
        <v>80.781870987465553</v>
      </c>
      <c r="B386">
        <v>1.9488999999999999E-2</v>
      </c>
      <c r="C386">
        <v>10</v>
      </c>
      <c r="D386">
        <f t="shared" si="30"/>
        <v>0.625</v>
      </c>
      <c r="E386">
        <f t="shared" si="31"/>
        <v>-3.0073782773709012E-3</v>
      </c>
      <c r="F386">
        <f t="shared" si="32"/>
        <v>1.4603566672314938E-7</v>
      </c>
      <c r="G386">
        <f t="shared" si="33"/>
        <v>-3.0073782773709011E-4</v>
      </c>
      <c r="H386">
        <f t="shared" si="34"/>
        <v>52.103810831612492</v>
      </c>
      <c r="I386" t="s">
        <v>4192</v>
      </c>
      <c r="J386" t="s">
        <v>6133</v>
      </c>
      <c r="K386" t="s">
        <v>4</v>
      </c>
      <c r="L386" t="s">
        <v>242</v>
      </c>
      <c r="M386" t="s">
        <v>243</v>
      </c>
      <c r="N386" t="s">
        <v>244</v>
      </c>
      <c r="O386" t="s">
        <v>245</v>
      </c>
      <c r="P386" t="s">
        <v>246</v>
      </c>
      <c r="Q386" t="s">
        <v>247</v>
      </c>
      <c r="R386" t="s">
        <v>248</v>
      </c>
      <c r="S386" t="s">
        <v>249</v>
      </c>
      <c r="T386" t="s">
        <v>576</v>
      </c>
      <c r="U386" t="s">
        <v>577</v>
      </c>
      <c r="V386" t="s">
        <v>578</v>
      </c>
      <c r="W386" t="s">
        <v>1124</v>
      </c>
      <c r="X386" t="s">
        <v>1125</v>
      </c>
      <c r="Y386" t="s">
        <v>1126</v>
      </c>
      <c r="Z386" t="s">
        <v>12</v>
      </c>
    </row>
    <row r="387" spans="1:26">
      <c r="A387">
        <f t="shared" si="35"/>
        <v>80.820085600733663</v>
      </c>
      <c r="B387">
        <v>1.9488999999999999E-2</v>
      </c>
      <c r="C387">
        <v>10</v>
      </c>
      <c r="D387">
        <f t="shared" si="30"/>
        <v>0.625</v>
      </c>
      <c r="E387">
        <f t="shared" si="31"/>
        <v>-3.0073782773709012E-3</v>
      </c>
      <c r="F387">
        <f t="shared" si="32"/>
        <v>1.4603566672314938E-7</v>
      </c>
      <c r="G387">
        <f t="shared" si="33"/>
        <v>-3.0073782773709011E-4</v>
      </c>
      <c r="H387">
        <f t="shared" si="34"/>
        <v>52.103810831612492</v>
      </c>
      <c r="I387" t="s">
        <v>4193</v>
      </c>
      <c r="J387" t="s">
        <v>6134</v>
      </c>
      <c r="K387" t="s">
        <v>4</v>
      </c>
      <c r="L387" t="s">
        <v>5</v>
      </c>
      <c r="M387" t="s">
        <v>13</v>
      </c>
      <c r="N387" t="s">
        <v>84</v>
      </c>
      <c r="O387" t="s">
        <v>85</v>
      </c>
      <c r="P387" t="s">
        <v>438</v>
      </c>
      <c r="Q387" t="s">
        <v>439</v>
      </c>
      <c r="R387" t="s">
        <v>866</v>
      </c>
      <c r="S387" t="s">
        <v>12</v>
      </c>
    </row>
    <row r="388" spans="1:26">
      <c r="A388">
        <f t="shared" si="35"/>
        <v>80.858300214001773</v>
      </c>
      <c r="B388">
        <v>1.9488999999999999E-2</v>
      </c>
      <c r="C388">
        <v>10</v>
      </c>
      <c r="D388">
        <f t="shared" ref="D388:D451" si="36">C388/16</f>
        <v>0.625</v>
      </c>
      <c r="E388">
        <f t="shared" ref="E388:E451" si="37">(C388/A$2)*LN(C388/A$2)</f>
        <v>-3.0073782773709012E-3</v>
      </c>
      <c r="F388">
        <f t="shared" ref="F388:F451" si="38">(C388/A$2)^2</f>
        <v>1.4603566672314938E-7</v>
      </c>
      <c r="G388">
        <f t="shared" ref="G388:G451" si="39">LN(C388/A$2)/A$2</f>
        <v>-3.0073782773709011E-4</v>
      </c>
      <c r="H388">
        <f t="shared" ref="H388:H451" si="40">(G388*A$2-H$2)^2</f>
        <v>52.103810831612492</v>
      </c>
      <c r="I388" t="s">
        <v>4194</v>
      </c>
      <c r="J388" t="s">
        <v>6135</v>
      </c>
      <c r="K388" t="s">
        <v>4</v>
      </c>
      <c r="L388" t="s">
        <v>596</v>
      </c>
      <c r="M388" t="s">
        <v>597</v>
      </c>
      <c r="N388" t="s">
        <v>598</v>
      </c>
      <c r="O388" t="s">
        <v>599</v>
      </c>
      <c r="P388" t="s">
        <v>600</v>
      </c>
      <c r="Q388" t="s">
        <v>601</v>
      </c>
      <c r="R388" t="s">
        <v>12</v>
      </c>
    </row>
    <row r="389" spans="1:26">
      <c r="A389">
        <f t="shared" si="35"/>
        <v>80.896514827269883</v>
      </c>
      <c r="B389">
        <v>1.9488999999999999E-2</v>
      </c>
      <c r="C389">
        <v>10</v>
      </c>
      <c r="D389">
        <f t="shared" si="36"/>
        <v>0.625</v>
      </c>
      <c r="E389">
        <f t="shared" si="37"/>
        <v>-3.0073782773709012E-3</v>
      </c>
      <c r="F389">
        <f t="shared" si="38"/>
        <v>1.4603566672314938E-7</v>
      </c>
      <c r="G389">
        <f t="shared" si="39"/>
        <v>-3.0073782773709011E-4</v>
      </c>
      <c r="H389">
        <f t="shared" si="40"/>
        <v>52.103810831612492</v>
      </c>
      <c r="I389" t="s">
        <v>4195</v>
      </c>
      <c r="J389" t="s">
        <v>6136</v>
      </c>
      <c r="K389" t="s">
        <v>4</v>
      </c>
      <c r="L389" t="s">
        <v>5</v>
      </c>
      <c r="M389" t="s">
        <v>6</v>
      </c>
      <c r="N389" t="s">
        <v>28</v>
      </c>
      <c r="O389" t="s">
        <v>28</v>
      </c>
      <c r="P389" t="s">
        <v>117</v>
      </c>
      <c r="Q389" t="s">
        <v>118</v>
      </c>
      <c r="R389" t="s">
        <v>750</v>
      </c>
      <c r="S389" t="s">
        <v>12</v>
      </c>
    </row>
    <row r="390" spans="1:26">
      <c r="A390">
        <f t="shared" si="35"/>
        <v>80.934729440537993</v>
      </c>
      <c r="B390">
        <v>1.9488999999999999E-2</v>
      </c>
      <c r="C390">
        <v>10</v>
      </c>
      <c r="D390">
        <f t="shared" si="36"/>
        <v>0.625</v>
      </c>
      <c r="E390">
        <f t="shared" si="37"/>
        <v>-3.0073782773709012E-3</v>
      </c>
      <c r="F390">
        <f t="shared" si="38"/>
        <v>1.4603566672314938E-7</v>
      </c>
      <c r="G390">
        <f t="shared" si="39"/>
        <v>-3.0073782773709011E-4</v>
      </c>
      <c r="H390">
        <f t="shared" si="40"/>
        <v>52.103810831612492</v>
      </c>
      <c r="I390" t="s">
        <v>4196</v>
      </c>
      <c r="J390" t="s">
        <v>6137</v>
      </c>
      <c r="K390" t="s">
        <v>4</v>
      </c>
      <c r="L390" t="s">
        <v>5</v>
      </c>
      <c r="M390" t="s">
        <v>6</v>
      </c>
      <c r="N390" t="s">
        <v>7</v>
      </c>
      <c r="O390" t="s">
        <v>8</v>
      </c>
      <c r="P390" t="s">
        <v>80</v>
      </c>
      <c r="Q390" t="s">
        <v>210</v>
      </c>
      <c r="R390" t="s">
        <v>397</v>
      </c>
      <c r="S390" t="s">
        <v>398</v>
      </c>
      <c r="T390" t="s">
        <v>12</v>
      </c>
    </row>
    <row r="391" spans="1:26">
      <c r="A391">
        <f t="shared" ref="A391:A454" si="41">A390+(C391/A$2*100)</f>
        <v>80.972944053806103</v>
      </c>
      <c r="B391">
        <v>1.9488999999999999E-2</v>
      </c>
      <c r="C391">
        <v>10</v>
      </c>
      <c r="D391">
        <f t="shared" si="36"/>
        <v>0.625</v>
      </c>
      <c r="E391">
        <f t="shared" si="37"/>
        <v>-3.0073782773709012E-3</v>
      </c>
      <c r="F391">
        <f t="shared" si="38"/>
        <v>1.4603566672314938E-7</v>
      </c>
      <c r="G391">
        <f t="shared" si="39"/>
        <v>-3.0073782773709011E-4</v>
      </c>
      <c r="H391">
        <f t="shared" si="40"/>
        <v>52.103810831612492</v>
      </c>
      <c r="I391" t="s">
        <v>4197</v>
      </c>
      <c r="J391" t="s">
        <v>6138</v>
      </c>
      <c r="K391" t="s">
        <v>4</v>
      </c>
      <c r="L391" t="s">
        <v>5</v>
      </c>
      <c r="M391" t="s">
        <v>13</v>
      </c>
      <c r="N391" t="s">
        <v>58</v>
      </c>
      <c r="O391" t="s">
        <v>417</v>
      </c>
      <c r="P391" t="s">
        <v>754</v>
      </c>
      <c r="Q391" t="s">
        <v>755</v>
      </c>
      <c r="R391" t="s">
        <v>12</v>
      </c>
    </row>
    <row r="392" spans="1:26">
      <c r="A392">
        <f t="shared" si="41"/>
        <v>81.011158667074213</v>
      </c>
      <c r="B392">
        <v>1.9488999999999999E-2</v>
      </c>
      <c r="C392">
        <v>10</v>
      </c>
      <c r="D392">
        <f t="shared" si="36"/>
        <v>0.625</v>
      </c>
      <c r="E392">
        <f t="shared" si="37"/>
        <v>-3.0073782773709012E-3</v>
      </c>
      <c r="F392">
        <f t="shared" si="38"/>
        <v>1.4603566672314938E-7</v>
      </c>
      <c r="G392">
        <f t="shared" si="39"/>
        <v>-3.0073782773709011E-4</v>
      </c>
      <c r="H392">
        <f t="shared" si="40"/>
        <v>52.103810831612492</v>
      </c>
      <c r="I392" t="s">
        <v>4198</v>
      </c>
      <c r="J392" t="s">
        <v>6139</v>
      </c>
      <c r="K392" t="s">
        <v>4</v>
      </c>
      <c r="L392" t="s">
        <v>5</v>
      </c>
      <c r="M392" t="s">
        <v>13</v>
      </c>
      <c r="N392" t="s">
        <v>14</v>
      </c>
      <c r="O392" t="s">
        <v>15</v>
      </c>
      <c r="P392" t="s">
        <v>16</v>
      </c>
      <c r="Q392" t="s">
        <v>441</v>
      </c>
      <c r="R392" t="s">
        <v>12</v>
      </c>
    </row>
    <row r="393" spans="1:26">
      <c r="A393">
        <f t="shared" si="41"/>
        <v>81.049373280342323</v>
      </c>
      <c r="B393">
        <v>1.9488999999999999E-2</v>
      </c>
      <c r="C393">
        <v>10</v>
      </c>
      <c r="D393">
        <f t="shared" si="36"/>
        <v>0.625</v>
      </c>
      <c r="E393">
        <f t="shared" si="37"/>
        <v>-3.0073782773709012E-3</v>
      </c>
      <c r="F393">
        <f t="shared" si="38"/>
        <v>1.4603566672314938E-7</v>
      </c>
      <c r="G393">
        <f t="shared" si="39"/>
        <v>-3.0073782773709011E-4</v>
      </c>
      <c r="H393">
        <f t="shared" si="40"/>
        <v>52.103810831612492</v>
      </c>
      <c r="I393" t="s">
        <v>4199</v>
      </c>
      <c r="J393" t="s">
        <v>6140</v>
      </c>
      <c r="K393" t="s">
        <v>4</v>
      </c>
      <c r="L393" t="s">
        <v>5</v>
      </c>
      <c r="M393" t="s">
        <v>13</v>
      </c>
      <c r="N393" t="s">
        <v>14</v>
      </c>
      <c r="O393" t="s">
        <v>153</v>
      </c>
      <c r="P393" t="s">
        <v>154</v>
      </c>
      <c r="Q393" t="s">
        <v>505</v>
      </c>
      <c r="R393" t="s">
        <v>12</v>
      </c>
    </row>
    <row r="394" spans="1:26">
      <c r="A394">
        <f t="shared" si="41"/>
        <v>81.087587893610433</v>
      </c>
      <c r="B394">
        <v>1.9488999999999999E-2</v>
      </c>
      <c r="C394">
        <v>10</v>
      </c>
      <c r="D394">
        <f t="shared" si="36"/>
        <v>0.625</v>
      </c>
      <c r="E394">
        <f t="shared" si="37"/>
        <v>-3.0073782773709012E-3</v>
      </c>
      <c r="F394">
        <f t="shared" si="38"/>
        <v>1.4603566672314938E-7</v>
      </c>
      <c r="G394">
        <f t="shared" si="39"/>
        <v>-3.0073782773709011E-4</v>
      </c>
      <c r="H394">
        <f t="shared" si="40"/>
        <v>52.103810831612492</v>
      </c>
      <c r="I394" t="s">
        <v>4200</v>
      </c>
      <c r="J394" t="s">
        <v>6141</v>
      </c>
      <c r="K394" t="s">
        <v>4</v>
      </c>
      <c r="L394" t="s">
        <v>5</v>
      </c>
      <c r="M394" t="s">
        <v>13</v>
      </c>
      <c r="N394" t="s">
        <v>14</v>
      </c>
      <c r="O394" t="s">
        <v>153</v>
      </c>
      <c r="P394" t="s">
        <v>154</v>
      </c>
      <c r="Q394" t="s">
        <v>940</v>
      </c>
      <c r="R394" t="s">
        <v>12</v>
      </c>
    </row>
    <row r="395" spans="1:26">
      <c r="A395">
        <f t="shared" si="41"/>
        <v>81.125802506878543</v>
      </c>
      <c r="B395">
        <v>1.9488999999999999E-2</v>
      </c>
      <c r="C395">
        <v>10</v>
      </c>
      <c r="D395">
        <f t="shared" si="36"/>
        <v>0.625</v>
      </c>
      <c r="E395">
        <f t="shared" si="37"/>
        <v>-3.0073782773709012E-3</v>
      </c>
      <c r="F395">
        <f t="shared" si="38"/>
        <v>1.4603566672314938E-7</v>
      </c>
      <c r="G395">
        <f t="shared" si="39"/>
        <v>-3.0073782773709011E-4</v>
      </c>
      <c r="H395">
        <f t="shared" si="40"/>
        <v>52.103810831612492</v>
      </c>
      <c r="I395" t="s">
        <v>4201</v>
      </c>
      <c r="J395" t="s">
        <v>6142</v>
      </c>
      <c r="K395" t="s">
        <v>4</v>
      </c>
      <c r="L395" t="s">
        <v>5</v>
      </c>
      <c r="M395" t="s">
        <v>6</v>
      </c>
      <c r="N395" t="s">
        <v>28</v>
      </c>
      <c r="O395" t="s">
        <v>28</v>
      </c>
      <c r="P395" t="s">
        <v>64</v>
      </c>
      <c r="Q395" t="s">
        <v>435</v>
      </c>
      <c r="R395" t="s">
        <v>1312</v>
      </c>
      <c r="S395" t="s">
        <v>12</v>
      </c>
    </row>
    <row r="396" spans="1:26">
      <c r="A396">
        <f t="shared" si="41"/>
        <v>81.164017120146653</v>
      </c>
      <c r="B396">
        <v>1.9488999999999999E-2</v>
      </c>
      <c r="C396">
        <v>10</v>
      </c>
      <c r="D396">
        <f t="shared" si="36"/>
        <v>0.625</v>
      </c>
      <c r="E396">
        <f t="shared" si="37"/>
        <v>-3.0073782773709012E-3</v>
      </c>
      <c r="F396">
        <f t="shared" si="38"/>
        <v>1.4603566672314938E-7</v>
      </c>
      <c r="G396">
        <f t="shared" si="39"/>
        <v>-3.0073782773709011E-4</v>
      </c>
      <c r="H396">
        <f t="shared" si="40"/>
        <v>52.103810831612492</v>
      </c>
      <c r="I396" t="s">
        <v>4202</v>
      </c>
      <c r="J396" t="s">
        <v>6143</v>
      </c>
      <c r="K396" t="s">
        <v>4</v>
      </c>
      <c r="L396" t="s">
        <v>5</v>
      </c>
      <c r="M396" t="s">
        <v>778</v>
      </c>
      <c r="N396" t="s">
        <v>779</v>
      </c>
      <c r="O396" t="s">
        <v>780</v>
      </c>
      <c r="P396" t="s">
        <v>781</v>
      </c>
      <c r="Q396" t="s">
        <v>2939</v>
      </c>
      <c r="R396" t="s">
        <v>12</v>
      </c>
    </row>
    <row r="397" spans="1:26">
      <c r="A397">
        <f t="shared" si="41"/>
        <v>81.202231733414763</v>
      </c>
      <c r="B397">
        <v>1.9488999999999999E-2</v>
      </c>
      <c r="C397">
        <v>10</v>
      </c>
      <c r="D397">
        <f t="shared" si="36"/>
        <v>0.625</v>
      </c>
      <c r="E397">
        <f t="shared" si="37"/>
        <v>-3.0073782773709012E-3</v>
      </c>
      <c r="F397">
        <f t="shared" si="38"/>
        <v>1.4603566672314938E-7</v>
      </c>
      <c r="G397">
        <f t="shared" si="39"/>
        <v>-3.0073782773709011E-4</v>
      </c>
      <c r="H397">
        <f t="shared" si="40"/>
        <v>52.103810831612492</v>
      </c>
      <c r="I397" t="s">
        <v>4203</v>
      </c>
      <c r="J397" t="s">
        <v>6144</v>
      </c>
      <c r="K397" t="s">
        <v>4</v>
      </c>
      <c r="L397" t="s">
        <v>5</v>
      </c>
      <c r="M397" t="s">
        <v>13</v>
      </c>
      <c r="N397" t="s">
        <v>58</v>
      </c>
      <c r="O397" t="s">
        <v>1343</v>
      </c>
      <c r="P397" t="s">
        <v>1344</v>
      </c>
      <c r="Q397" t="s">
        <v>1345</v>
      </c>
      <c r="R397" t="s">
        <v>12</v>
      </c>
    </row>
    <row r="398" spans="1:26">
      <c r="A398">
        <f t="shared" si="41"/>
        <v>81.240446346682873</v>
      </c>
      <c r="B398">
        <v>1.9488999999999999E-2</v>
      </c>
      <c r="C398">
        <v>10</v>
      </c>
      <c r="D398">
        <f t="shared" si="36"/>
        <v>0.625</v>
      </c>
      <c r="E398">
        <f t="shared" si="37"/>
        <v>-3.0073782773709012E-3</v>
      </c>
      <c r="F398">
        <f t="shared" si="38"/>
        <v>1.4603566672314938E-7</v>
      </c>
      <c r="G398">
        <f t="shared" si="39"/>
        <v>-3.0073782773709011E-4</v>
      </c>
      <c r="H398">
        <f t="shared" si="40"/>
        <v>52.103810831612492</v>
      </c>
      <c r="I398" t="s">
        <v>4204</v>
      </c>
      <c r="J398" t="s">
        <v>6145</v>
      </c>
      <c r="K398" t="s">
        <v>4</v>
      </c>
      <c r="L398" t="s">
        <v>5</v>
      </c>
      <c r="M398" t="s">
        <v>13</v>
      </c>
      <c r="N398" t="s">
        <v>14</v>
      </c>
      <c r="O398" t="s">
        <v>50</v>
      </c>
      <c r="P398" t="s">
        <v>353</v>
      </c>
      <c r="Q398" t="s">
        <v>354</v>
      </c>
      <c r="R398" t="s">
        <v>12</v>
      </c>
    </row>
    <row r="399" spans="1:26">
      <c r="A399">
        <f t="shared" si="41"/>
        <v>81.278660959950983</v>
      </c>
      <c r="B399">
        <v>1.9488999999999999E-2</v>
      </c>
      <c r="C399">
        <v>10</v>
      </c>
      <c r="D399">
        <f t="shared" si="36"/>
        <v>0.625</v>
      </c>
      <c r="E399">
        <f t="shared" si="37"/>
        <v>-3.0073782773709012E-3</v>
      </c>
      <c r="F399">
        <f t="shared" si="38"/>
        <v>1.4603566672314938E-7</v>
      </c>
      <c r="G399">
        <f t="shared" si="39"/>
        <v>-3.0073782773709011E-4</v>
      </c>
      <c r="H399">
        <f t="shared" si="40"/>
        <v>52.103810831612492</v>
      </c>
      <c r="I399" t="s">
        <v>4205</v>
      </c>
      <c r="J399" t="s">
        <v>6146</v>
      </c>
      <c r="K399" t="s">
        <v>4</v>
      </c>
      <c r="L399" t="s">
        <v>5</v>
      </c>
      <c r="M399" t="s">
        <v>21</v>
      </c>
      <c r="N399" t="s">
        <v>22</v>
      </c>
      <c r="O399" t="s">
        <v>23</v>
      </c>
      <c r="P399" t="s">
        <v>99</v>
      </c>
      <c r="Q399" t="s">
        <v>100</v>
      </c>
      <c r="R399" t="s">
        <v>112</v>
      </c>
      <c r="S399" t="s">
        <v>355</v>
      </c>
      <c r="T399" t="s">
        <v>12</v>
      </c>
    </row>
    <row r="400" spans="1:26">
      <c r="A400">
        <f t="shared" si="41"/>
        <v>81.316875573219093</v>
      </c>
      <c r="B400">
        <v>1.9488999999999999E-2</v>
      </c>
      <c r="C400">
        <v>10</v>
      </c>
      <c r="D400">
        <f t="shared" si="36"/>
        <v>0.625</v>
      </c>
      <c r="E400">
        <f t="shared" si="37"/>
        <v>-3.0073782773709012E-3</v>
      </c>
      <c r="F400">
        <f t="shared" si="38"/>
        <v>1.4603566672314938E-7</v>
      </c>
      <c r="G400">
        <f t="shared" si="39"/>
        <v>-3.0073782773709011E-4</v>
      </c>
      <c r="H400">
        <f t="shared" si="40"/>
        <v>52.103810831612492</v>
      </c>
      <c r="I400" t="s">
        <v>4206</v>
      </c>
      <c r="J400" t="s">
        <v>6147</v>
      </c>
      <c r="K400" t="s">
        <v>4</v>
      </c>
      <c r="L400" t="s">
        <v>5</v>
      </c>
      <c r="M400" t="s">
        <v>13</v>
      </c>
      <c r="N400" t="s">
        <v>14</v>
      </c>
      <c r="O400" t="s">
        <v>50</v>
      </c>
      <c r="P400" t="s">
        <v>128</v>
      </c>
      <c r="Q400" t="s">
        <v>2210</v>
      </c>
      <c r="R400" t="s">
        <v>12</v>
      </c>
    </row>
    <row r="401" spans="1:26">
      <c r="A401">
        <f t="shared" si="41"/>
        <v>81.355090186487203</v>
      </c>
      <c r="B401">
        <v>1.9488999999999999E-2</v>
      </c>
      <c r="C401">
        <v>10</v>
      </c>
      <c r="D401">
        <f t="shared" si="36"/>
        <v>0.625</v>
      </c>
      <c r="E401">
        <f t="shared" si="37"/>
        <v>-3.0073782773709012E-3</v>
      </c>
      <c r="F401">
        <f t="shared" si="38"/>
        <v>1.4603566672314938E-7</v>
      </c>
      <c r="G401">
        <f t="shared" si="39"/>
        <v>-3.0073782773709011E-4</v>
      </c>
      <c r="H401">
        <f t="shared" si="40"/>
        <v>52.103810831612492</v>
      </c>
      <c r="I401" t="s">
        <v>4207</v>
      </c>
      <c r="J401" t="s">
        <v>6148</v>
      </c>
      <c r="K401" t="s">
        <v>4</v>
      </c>
      <c r="L401" t="s">
        <v>5</v>
      </c>
      <c r="M401" t="s">
        <v>13</v>
      </c>
      <c r="N401" t="s">
        <v>14</v>
      </c>
      <c r="O401" t="s">
        <v>18</v>
      </c>
      <c r="P401" t="s">
        <v>385</v>
      </c>
      <c r="Q401" t="s">
        <v>386</v>
      </c>
      <c r="R401" t="s">
        <v>12</v>
      </c>
    </row>
    <row r="402" spans="1:26">
      <c r="A402">
        <f t="shared" si="41"/>
        <v>81.389483338428505</v>
      </c>
      <c r="B402">
        <v>1.754E-2</v>
      </c>
      <c r="C402">
        <v>9</v>
      </c>
      <c r="D402">
        <f t="shared" si="36"/>
        <v>0.5625</v>
      </c>
      <c r="E402">
        <f t="shared" si="37"/>
        <v>-2.742877251870147E-3</v>
      </c>
      <c r="F402">
        <f t="shared" si="38"/>
        <v>1.1828889004575101E-7</v>
      </c>
      <c r="G402">
        <f t="shared" si="39"/>
        <v>-3.0476413909668302E-4</v>
      </c>
      <c r="H402">
        <f t="shared" si="40"/>
        <v>53.635958647128128</v>
      </c>
      <c r="I402" t="s">
        <v>4208</v>
      </c>
      <c r="J402" t="s">
        <v>6149</v>
      </c>
      <c r="K402" t="s">
        <v>4</v>
      </c>
      <c r="L402" t="s">
        <v>5</v>
      </c>
      <c r="M402" t="s">
        <v>13</v>
      </c>
      <c r="N402" t="s">
        <v>205</v>
      </c>
      <c r="O402" t="s">
        <v>206</v>
      </c>
      <c r="P402" t="s">
        <v>818</v>
      </c>
      <c r="Q402" t="s">
        <v>819</v>
      </c>
      <c r="R402" t="s">
        <v>1016</v>
      </c>
      <c r="S402" t="s">
        <v>12</v>
      </c>
    </row>
    <row r="403" spans="1:26">
      <c r="A403">
        <f t="shared" si="41"/>
        <v>81.423876490369807</v>
      </c>
      <c r="B403">
        <v>1.754E-2</v>
      </c>
      <c r="C403">
        <v>9</v>
      </c>
      <c r="D403">
        <f t="shared" si="36"/>
        <v>0.5625</v>
      </c>
      <c r="E403">
        <f t="shared" si="37"/>
        <v>-2.742877251870147E-3</v>
      </c>
      <c r="F403">
        <f t="shared" si="38"/>
        <v>1.1828889004575101E-7</v>
      </c>
      <c r="G403">
        <f t="shared" si="39"/>
        <v>-3.0476413909668302E-4</v>
      </c>
      <c r="H403">
        <f t="shared" si="40"/>
        <v>53.635958647128128</v>
      </c>
      <c r="I403" t="s">
        <v>4209</v>
      </c>
      <c r="J403" t="s">
        <v>6150</v>
      </c>
      <c r="K403" t="s">
        <v>4</v>
      </c>
      <c r="L403" t="s">
        <v>5</v>
      </c>
      <c r="M403" t="s">
        <v>13</v>
      </c>
      <c r="N403" t="s">
        <v>14</v>
      </c>
      <c r="O403" t="s">
        <v>18</v>
      </c>
      <c r="P403" t="s">
        <v>533</v>
      </c>
      <c r="Q403" t="s">
        <v>534</v>
      </c>
      <c r="R403" t="s">
        <v>12</v>
      </c>
    </row>
    <row r="404" spans="1:26">
      <c r="A404">
        <f t="shared" si="41"/>
        <v>81.458269642311109</v>
      </c>
      <c r="B404">
        <v>1.754E-2</v>
      </c>
      <c r="C404">
        <v>9</v>
      </c>
      <c r="D404">
        <f t="shared" si="36"/>
        <v>0.5625</v>
      </c>
      <c r="E404">
        <f t="shared" si="37"/>
        <v>-2.742877251870147E-3</v>
      </c>
      <c r="F404">
        <f t="shared" si="38"/>
        <v>1.1828889004575101E-7</v>
      </c>
      <c r="G404">
        <f t="shared" si="39"/>
        <v>-3.0476413909668302E-4</v>
      </c>
      <c r="H404">
        <f t="shared" si="40"/>
        <v>53.635958647128128</v>
      </c>
      <c r="I404" t="s">
        <v>4210</v>
      </c>
      <c r="J404" t="s">
        <v>6151</v>
      </c>
      <c r="K404" t="s">
        <v>4</v>
      </c>
      <c r="L404" t="s">
        <v>5</v>
      </c>
      <c r="M404" t="s">
        <v>13</v>
      </c>
      <c r="N404" t="s">
        <v>14</v>
      </c>
      <c r="O404" t="s">
        <v>18</v>
      </c>
      <c r="P404" t="s">
        <v>358</v>
      </c>
      <c r="Q404" t="s">
        <v>535</v>
      </c>
      <c r="R404" t="s">
        <v>12</v>
      </c>
    </row>
    <row r="405" spans="1:26">
      <c r="A405">
        <f t="shared" si="41"/>
        <v>81.492662794252411</v>
      </c>
      <c r="B405">
        <v>1.754E-2</v>
      </c>
      <c r="C405">
        <v>9</v>
      </c>
      <c r="D405">
        <f t="shared" si="36"/>
        <v>0.5625</v>
      </c>
      <c r="E405">
        <f t="shared" si="37"/>
        <v>-2.742877251870147E-3</v>
      </c>
      <c r="F405">
        <f t="shared" si="38"/>
        <v>1.1828889004575101E-7</v>
      </c>
      <c r="G405">
        <f t="shared" si="39"/>
        <v>-3.0476413909668302E-4</v>
      </c>
      <c r="H405">
        <f t="shared" si="40"/>
        <v>53.635958647128128</v>
      </c>
      <c r="I405" t="s">
        <v>4211</v>
      </c>
      <c r="J405" t="s">
        <v>6152</v>
      </c>
      <c r="K405" t="s">
        <v>4</v>
      </c>
      <c r="L405" t="s">
        <v>5</v>
      </c>
      <c r="M405" t="s">
        <v>13</v>
      </c>
      <c r="N405" t="s">
        <v>84</v>
      </c>
      <c r="O405" t="s">
        <v>85</v>
      </c>
      <c r="P405" t="s">
        <v>144</v>
      </c>
      <c r="Q405" t="s">
        <v>810</v>
      </c>
      <c r="R405" t="s">
        <v>12</v>
      </c>
    </row>
    <row r="406" spans="1:26">
      <c r="A406">
        <f t="shared" si="41"/>
        <v>81.527055946193713</v>
      </c>
      <c r="B406">
        <v>1.754E-2</v>
      </c>
      <c r="C406">
        <v>9</v>
      </c>
      <c r="D406">
        <f t="shared" si="36"/>
        <v>0.5625</v>
      </c>
      <c r="E406">
        <f t="shared" si="37"/>
        <v>-2.742877251870147E-3</v>
      </c>
      <c r="F406">
        <f t="shared" si="38"/>
        <v>1.1828889004575101E-7</v>
      </c>
      <c r="G406">
        <f t="shared" si="39"/>
        <v>-3.0476413909668302E-4</v>
      </c>
      <c r="H406">
        <f t="shared" si="40"/>
        <v>53.635958647128128</v>
      </c>
      <c r="I406" t="s">
        <v>4212</v>
      </c>
      <c r="J406" t="s">
        <v>6153</v>
      </c>
      <c r="K406" t="s">
        <v>4</v>
      </c>
      <c r="L406" t="s">
        <v>5</v>
      </c>
      <c r="M406" t="s">
        <v>13</v>
      </c>
      <c r="N406" t="s">
        <v>14</v>
      </c>
      <c r="O406" t="s">
        <v>18</v>
      </c>
      <c r="P406" t="s">
        <v>389</v>
      </c>
      <c r="Q406" t="s">
        <v>390</v>
      </c>
      <c r="R406" t="s">
        <v>12</v>
      </c>
    </row>
    <row r="407" spans="1:26">
      <c r="A407">
        <f t="shared" si="41"/>
        <v>81.561449098135014</v>
      </c>
      <c r="B407">
        <v>1.754E-2</v>
      </c>
      <c r="C407">
        <v>9</v>
      </c>
      <c r="D407">
        <f t="shared" si="36"/>
        <v>0.5625</v>
      </c>
      <c r="E407">
        <f t="shared" si="37"/>
        <v>-2.742877251870147E-3</v>
      </c>
      <c r="F407">
        <f t="shared" si="38"/>
        <v>1.1828889004575101E-7</v>
      </c>
      <c r="G407">
        <f t="shared" si="39"/>
        <v>-3.0476413909668302E-4</v>
      </c>
      <c r="H407">
        <f t="shared" si="40"/>
        <v>53.635958647128128</v>
      </c>
      <c r="I407" t="s">
        <v>4213</v>
      </c>
      <c r="J407" t="s">
        <v>6154</v>
      </c>
      <c r="K407" t="s">
        <v>4</v>
      </c>
      <c r="L407" t="s">
        <v>5</v>
      </c>
      <c r="M407" t="s">
        <v>13</v>
      </c>
      <c r="N407" t="s">
        <v>58</v>
      </c>
      <c r="O407" t="s">
        <v>342</v>
      </c>
      <c r="P407" t="s">
        <v>499</v>
      </c>
      <c r="Q407" t="s">
        <v>1480</v>
      </c>
      <c r="R407" t="s">
        <v>12</v>
      </c>
    </row>
    <row r="408" spans="1:26">
      <c r="A408">
        <f t="shared" si="41"/>
        <v>81.595842250076316</v>
      </c>
      <c r="B408">
        <v>1.754E-2</v>
      </c>
      <c r="C408">
        <v>9</v>
      </c>
      <c r="D408">
        <f t="shared" si="36"/>
        <v>0.5625</v>
      </c>
      <c r="E408">
        <f t="shared" si="37"/>
        <v>-2.742877251870147E-3</v>
      </c>
      <c r="F408">
        <f t="shared" si="38"/>
        <v>1.1828889004575101E-7</v>
      </c>
      <c r="G408">
        <f t="shared" si="39"/>
        <v>-3.0476413909668302E-4</v>
      </c>
      <c r="H408">
        <f t="shared" si="40"/>
        <v>53.635958647128128</v>
      </c>
      <c r="I408" t="s">
        <v>4214</v>
      </c>
      <c r="J408" t="s">
        <v>6155</v>
      </c>
      <c r="K408" t="s">
        <v>4</v>
      </c>
      <c r="L408" t="s">
        <v>5</v>
      </c>
      <c r="M408" t="s">
        <v>13</v>
      </c>
      <c r="N408" t="s">
        <v>58</v>
      </c>
      <c r="O408" t="s">
        <v>342</v>
      </c>
      <c r="P408" t="s">
        <v>1026</v>
      </c>
      <c r="Q408" t="s">
        <v>1028</v>
      </c>
      <c r="R408" t="s">
        <v>12</v>
      </c>
    </row>
    <row r="409" spans="1:26">
      <c r="A409">
        <f t="shared" si="41"/>
        <v>81.630235402017618</v>
      </c>
      <c r="B409">
        <v>1.754E-2</v>
      </c>
      <c r="C409">
        <v>9</v>
      </c>
      <c r="D409">
        <f t="shared" si="36"/>
        <v>0.5625</v>
      </c>
      <c r="E409">
        <f t="shared" si="37"/>
        <v>-2.742877251870147E-3</v>
      </c>
      <c r="F409">
        <f t="shared" si="38"/>
        <v>1.1828889004575101E-7</v>
      </c>
      <c r="G409">
        <f t="shared" si="39"/>
        <v>-3.0476413909668302E-4</v>
      </c>
      <c r="H409">
        <f t="shared" si="40"/>
        <v>53.635958647128128</v>
      </c>
      <c r="I409" t="s">
        <v>4215</v>
      </c>
      <c r="J409" t="s">
        <v>6156</v>
      </c>
      <c r="K409" t="s">
        <v>4</v>
      </c>
      <c r="L409" t="s">
        <v>5</v>
      </c>
      <c r="M409" t="s">
        <v>6</v>
      </c>
      <c r="N409" t="s">
        <v>28</v>
      </c>
      <c r="O409" t="s">
        <v>28</v>
      </c>
      <c r="P409" t="s">
        <v>64</v>
      </c>
      <c r="Q409" t="s">
        <v>67</v>
      </c>
      <c r="R409" t="s">
        <v>471</v>
      </c>
      <c r="S409" t="s">
        <v>12</v>
      </c>
    </row>
    <row r="410" spans="1:26">
      <c r="A410">
        <f t="shared" si="41"/>
        <v>81.66462855395892</v>
      </c>
      <c r="B410">
        <v>1.754E-2</v>
      </c>
      <c r="C410">
        <v>9</v>
      </c>
      <c r="D410">
        <f t="shared" si="36"/>
        <v>0.5625</v>
      </c>
      <c r="E410">
        <f t="shared" si="37"/>
        <v>-2.742877251870147E-3</v>
      </c>
      <c r="F410">
        <f t="shared" si="38"/>
        <v>1.1828889004575101E-7</v>
      </c>
      <c r="G410">
        <f t="shared" si="39"/>
        <v>-3.0476413909668302E-4</v>
      </c>
      <c r="H410">
        <f t="shared" si="40"/>
        <v>53.635958647128128</v>
      </c>
      <c r="I410" t="s">
        <v>4216</v>
      </c>
      <c r="J410" t="s">
        <v>6157</v>
      </c>
      <c r="K410" t="s">
        <v>4</v>
      </c>
      <c r="L410" t="s">
        <v>5</v>
      </c>
      <c r="M410" t="s">
        <v>6</v>
      </c>
      <c r="N410" t="s">
        <v>28</v>
      </c>
      <c r="O410" t="s">
        <v>28</v>
      </c>
      <c r="P410" t="s">
        <v>64</v>
      </c>
      <c r="Q410" t="s">
        <v>391</v>
      </c>
      <c r="R410" t="s">
        <v>392</v>
      </c>
      <c r="S410" t="s">
        <v>12</v>
      </c>
    </row>
    <row r="411" spans="1:26">
      <c r="A411">
        <f t="shared" si="41"/>
        <v>81.699021705900222</v>
      </c>
      <c r="B411">
        <v>1.754E-2</v>
      </c>
      <c r="C411">
        <v>9</v>
      </c>
      <c r="D411">
        <f t="shared" si="36"/>
        <v>0.5625</v>
      </c>
      <c r="E411">
        <f t="shared" si="37"/>
        <v>-2.742877251870147E-3</v>
      </c>
      <c r="F411">
        <f t="shared" si="38"/>
        <v>1.1828889004575101E-7</v>
      </c>
      <c r="G411">
        <f t="shared" si="39"/>
        <v>-3.0476413909668302E-4</v>
      </c>
      <c r="H411">
        <f t="shared" si="40"/>
        <v>53.635958647128128</v>
      </c>
      <c r="I411" t="s">
        <v>4217</v>
      </c>
      <c r="J411" t="s">
        <v>6158</v>
      </c>
      <c r="K411" t="s">
        <v>4</v>
      </c>
      <c r="L411" t="s">
        <v>5</v>
      </c>
      <c r="M411" t="s">
        <v>6</v>
      </c>
      <c r="N411" t="s">
        <v>28</v>
      </c>
      <c r="O411" t="s">
        <v>28</v>
      </c>
      <c r="P411" t="s">
        <v>160</v>
      </c>
      <c r="Q411" t="s">
        <v>161</v>
      </c>
      <c r="R411" t="s">
        <v>1513</v>
      </c>
      <c r="S411" t="s">
        <v>12</v>
      </c>
    </row>
    <row r="412" spans="1:26">
      <c r="A412">
        <f t="shared" si="41"/>
        <v>81.733414857841524</v>
      </c>
      <c r="B412">
        <v>1.754E-2</v>
      </c>
      <c r="C412">
        <v>9</v>
      </c>
      <c r="D412">
        <f t="shared" si="36"/>
        <v>0.5625</v>
      </c>
      <c r="E412">
        <f t="shared" si="37"/>
        <v>-2.742877251870147E-3</v>
      </c>
      <c r="F412">
        <f t="shared" si="38"/>
        <v>1.1828889004575101E-7</v>
      </c>
      <c r="G412">
        <f t="shared" si="39"/>
        <v>-3.0476413909668302E-4</v>
      </c>
      <c r="H412">
        <f t="shared" si="40"/>
        <v>53.635958647128128</v>
      </c>
      <c r="I412" t="s">
        <v>4218</v>
      </c>
      <c r="J412" t="s">
        <v>6159</v>
      </c>
      <c r="K412" t="s">
        <v>4</v>
      </c>
      <c r="L412" t="s">
        <v>242</v>
      </c>
      <c r="M412" t="s">
        <v>243</v>
      </c>
      <c r="N412" t="s">
        <v>244</v>
      </c>
      <c r="O412" t="s">
        <v>245</v>
      </c>
      <c r="P412" t="s">
        <v>420</v>
      </c>
      <c r="Q412" t="s">
        <v>561</v>
      </c>
      <c r="R412" t="s">
        <v>641</v>
      </c>
      <c r="S412" t="s">
        <v>733</v>
      </c>
      <c r="T412" t="s">
        <v>1114</v>
      </c>
      <c r="U412" t="s">
        <v>1627</v>
      </c>
      <c r="V412" t="s">
        <v>1628</v>
      </c>
      <c r="W412" t="s">
        <v>1629</v>
      </c>
      <c r="X412" t="s">
        <v>12</v>
      </c>
    </row>
    <row r="413" spans="1:26">
      <c r="A413">
        <f t="shared" si="41"/>
        <v>81.767808009782826</v>
      </c>
      <c r="B413">
        <v>1.754E-2</v>
      </c>
      <c r="C413">
        <v>9</v>
      </c>
      <c r="D413">
        <f t="shared" si="36"/>
        <v>0.5625</v>
      </c>
      <c r="E413">
        <f t="shared" si="37"/>
        <v>-2.742877251870147E-3</v>
      </c>
      <c r="F413">
        <f t="shared" si="38"/>
        <v>1.1828889004575101E-7</v>
      </c>
      <c r="G413">
        <f t="shared" si="39"/>
        <v>-3.0476413909668302E-4</v>
      </c>
      <c r="H413">
        <f t="shared" si="40"/>
        <v>53.635958647128128</v>
      </c>
      <c r="I413" t="s">
        <v>4219</v>
      </c>
      <c r="J413" t="s">
        <v>6160</v>
      </c>
      <c r="K413" t="s">
        <v>4</v>
      </c>
      <c r="L413" t="s">
        <v>5</v>
      </c>
      <c r="M413" t="s">
        <v>6</v>
      </c>
      <c r="N413" t="s">
        <v>7</v>
      </c>
      <c r="O413" t="s">
        <v>8</v>
      </c>
      <c r="P413" t="s">
        <v>35</v>
      </c>
      <c r="Q413" t="s">
        <v>124</v>
      </c>
      <c r="R413" t="s">
        <v>290</v>
      </c>
      <c r="S413" t="s">
        <v>12</v>
      </c>
    </row>
    <row r="414" spans="1:26">
      <c r="A414">
        <f t="shared" si="41"/>
        <v>81.802201161724128</v>
      </c>
      <c r="B414">
        <v>1.754E-2</v>
      </c>
      <c r="C414">
        <v>9</v>
      </c>
      <c r="D414">
        <f t="shared" si="36"/>
        <v>0.5625</v>
      </c>
      <c r="E414">
        <f t="shared" si="37"/>
        <v>-2.742877251870147E-3</v>
      </c>
      <c r="F414">
        <f t="shared" si="38"/>
        <v>1.1828889004575101E-7</v>
      </c>
      <c r="G414">
        <f t="shared" si="39"/>
        <v>-3.0476413909668302E-4</v>
      </c>
      <c r="H414">
        <f t="shared" si="40"/>
        <v>53.635958647128128</v>
      </c>
      <c r="I414" t="s">
        <v>4220</v>
      </c>
      <c r="J414" t="s">
        <v>6161</v>
      </c>
      <c r="K414" t="s">
        <v>4</v>
      </c>
      <c r="L414" t="s">
        <v>242</v>
      </c>
      <c r="M414" t="s">
        <v>243</v>
      </c>
      <c r="N414" t="s">
        <v>244</v>
      </c>
      <c r="O414" t="s">
        <v>245</v>
      </c>
      <c r="P414" t="s">
        <v>246</v>
      </c>
      <c r="Q414" t="s">
        <v>247</v>
      </c>
      <c r="R414" t="s">
        <v>248</v>
      </c>
      <c r="S414" t="s">
        <v>249</v>
      </c>
      <c r="T414" t="s">
        <v>319</v>
      </c>
      <c r="U414" t="s">
        <v>320</v>
      </c>
      <c r="V414" t="s">
        <v>712</v>
      </c>
      <c r="W414" t="s">
        <v>1106</v>
      </c>
      <c r="X414" t="s">
        <v>1107</v>
      </c>
      <c r="Y414" t="s">
        <v>1161</v>
      </c>
      <c r="Z414" t="s">
        <v>12</v>
      </c>
    </row>
    <row r="415" spans="1:26">
      <c r="A415">
        <f t="shared" si="41"/>
        <v>81.836594313665429</v>
      </c>
      <c r="B415">
        <v>1.754E-2</v>
      </c>
      <c r="C415">
        <v>9</v>
      </c>
      <c r="D415">
        <f t="shared" si="36"/>
        <v>0.5625</v>
      </c>
      <c r="E415">
        <f t="shared" si="37"/>
        <v>-2.742877251870147E-3</v>
      </c>
      <c r="F415">
        <f t="shared" si="38"/>
        <v>1.1828889004575101E-7</v>
      </c>
      <c r="G415">
        <f t="shared" si="39"/>
        <v>-3.0476413909668302E-4</v>
      </c>
      <c r="H415">
        <f t="shared" si="40"/>
        <v>53.635958647128128</v>
      </c>
      <c r="I415" t="s">
        <v>4221</v>
      </c>
      <c r="J415" t="s">
        <v>6162</v>
      </c>
      <c r="K415" t="s">
        <v>4</v>
      </c>
      <c r="L415" t="s">
        <v>5</v>
      </c>
      <c r="M415" t="s">
        <v>13</v>
      </c>
      <c r="N415" t="s">
        <v>84</v>
      </c>
      <c r="O415" t="s">
        <v>717</v>
      </c>
      <c r="P415" t="s">
        <v>718</v>
      </c>
      <c r="Q415" t="s">
        <v>719</v>
      </c>
      <c r="R415" t="s">
        <v>12</v>
      </c>
    </row>
    <row r="416" spans="1:26">
      <c r="A416">
        <f t="shared" si="41"/>
        <v>81.870987465606731</v>
      </c>
      <c r="B416">
        <v>1.754E-2</v>
      </c>
      <c r="C416">
        <v>9</v>
      </c>
      <c r="D416">
        <f t="shared" si="36"/>
        <v>0.5625</v>
      </c>
      <c r="E416">
        <f t="shared" si="37"/>
        <v>-2.742877251870147E-3</v>
      </c>
      <c r="F416">
        <f t="shared" si="38"/>
        <v>1.1828889004575101E-7</v>
      </c>
      <c r="G416">
        <f t="shared" si="39"/>
        <v>-3.0476413909668302E-4</v>
      </c>
      <c r="H416">
        <f t="shared" si="40"/>
        <v>53.635958647128128</v>
      </c>
      <c r="I416" t="s">
        <v>4222</v>
      </c>
      <c r="J416" t="s">
        <v>6163</v>
      </c>
      <c r="K416" t="s">
        <v>4</v>
      </c>
      <c r="L416" t="s">
        <v>5</v>
      </c>
      <c r="M416" t="s">
        <v>6</v>
      </c>
      <c r="N416" t="s">
        <v>28</v>
      </c>
      <c r="O416" t="s">
        <v>28</v>
      </c>
      <c r="P416" t="s">
        <v>64</v>
      </c>
      <c r="Q416" t="s">
        <v>67</v>
      </c>
      <c r="R416" t="s">
        <v>871</v>
      </c>
      <c r="S416" t="s">
        <v>12</v>
      </c>
    </row>
    <row r="417" spans="1:23">
      <c r="A417">
        <f t="shared" si="41"/>
        <v>81.905380617548033</v>
      </c>
      <c r="B417">
        <v>1.754E-2</v>
      </c>
      <c r="C417">
        <v>9</v>
      </c>
      <c r="D417">
        <f t="shared" si="36"/>
        <v>0.5625</v>
      </c>
      <c r="E417">
        <f t="shared" si="37"/>
        <v>-2.742877251870147E-3</v>
      </c>
      <c r="F417">
        <f t="shared" si="38"/>
        <v>1.1828889004575101E-7</v>
      </c>
      <c r="G417">
        <f t="shared" si="39"/>
        <v>-3.0476413909668302E-4</v>
      </c>
      <c r="H417">
        <f t="shared" si="40"/>
        <v>53.635958647128128</v>
      </c>
      <c r="I417" t="s">
        <v>4223</v>
      </c>
      <c r="J417" t="s">
        <v>6164</v>
      </c>
      <c r="K417" t="s">
        <v>4</v>
      </c>
      <c r="L417" t="s">
        <v>242</v>
      </c>
      <c r="M417" t="s">
        <v>427</v>
      </c>
      <c r="N417" t="s">
        <v>428</v>
      </c>
      <c r="O417" t="s">
        <v>429</v>
      </c>
      <c r="P417" t="s">
        <v>583</v>
      </c>
      <c r="Q417" t="s">
        <v>584</v>
      </c>
      <c r="R417" t="s">
        <v>585</v>
      </c>
      <c r="S417" t="s">
        <v>12</v>
      </c>
    </row>
    <row r="418" spans="1:23">
      <c r="A418">
        <f t="shared" si="41"/>
        <v>81.939773769489335</v>
      </c>
      <c r="B418">
        <v>1.754E-2</v>
      </c>
      <c r="C418">
        <v>9</v>
      </c>
      <c r="D418">
        <f t="shared" si="36"/>
        <v>0.5625</v>
      </c>
      <c r="E418">
        <f t="shared" si="37"/>
        <v>-2.742877251870147E-3</v>
      </c>
      <c r="F418">
        <f t="shared" si="38"/>
        <v>1.1828889004575101E-7</v>
      </c>
      <c r="G418">
        <f t="shared" si="39"/>
        <v>-3.0476413909668302E-4</v>
      </c>
      <c r="H418">
        <f t="shared" si="40"/>
        <v>53.635958647128128</v>
      </c>
      <c r="I418" t="s">
        <v>4224</v>
      </c>
      <c r="J418" t="s">
        <v>6165</v>
      </c>
      <c r="K418" t="s">
        <v>4</v>
      </c>
      <c r="L418" t="s">
        <v>242</v>
      </c>
      <c r="M418" t="s">
        <v>473</v>
      </c>
      <c r="N418" t="s">
        <v>2812</v>
      </c>
      <c r="O418" t="s">
        <v>2813</v>
      </c>
      <c r="P418" t="s">
        <v>2814</v>
      </c>
      <c r="Q418" t="s">
        <v>12</v>
      </c>
    </row>
    <row r="419" spans="1:23">
      <c r="A419">
        <f t="shared" si="41"/>
        <v>81.974166921430637</v>
      </c>
      <c r="B419">
        <v>1.754E-2</v>
      </c>
      <c r="C419">
        <v>9</v>
      </c>
      <c r="D419">
        <f t="shared" si="36"/>
        <v>0.5625</v>
      </c>
      <c r="E419">
        <f t="shared" si="37"/>
        <v>-2.742877251870147E-3</v>
      </c>
      <c r="F419">
        <f t="shared" si="38"/>
        <v>1.1828889004575101E-7</v>
      </c>
      <c r="G419">
        <f t="shared" si="39"/>
        <v>-3.0476413909668302E-4</v>
      </c>
      <c r="H419">
        <f t="shared" si="40"/>
        <v>53.635958647128128</v>
      </c>
      <c r="I419" t="s">
        <v>4225</v>
      </c>
      <c r="J419" t="s">
        <v>6166</v>
      </c>
      <c r="K419" t="s">
        <v>4</v>
      </c>
      <c r="L419" t="s">
        <v>5</v>
      </c>
      <c r="M419" t="s">
        <v>6</v>
      </c>
      <c r="N419" t="s">
        <v>28</v>
      </c>
      <c r="O419" t="s">
        <v>28</v>
      </c>
      <c r="P419" t="s">
        <v>43</v>
      </c>
      <c r="Q419" t="s">
        <v>1176</v>
      </c>
      <c r="R419" t="s">
        <v>1177</v>
      </c>
      <c r="S419" t="s">
        <v>12</v>
      </c>
    </row>
    <row r="420" spans="1:23">
      <c r="A420">
        <f t="shared" si="41"/>
        <v>82.008560073371939</v>
      </c>
      <c r="B420">
        <v>1.754E-2</v>
      </c>
      <c r="C420">
        <v>9</v>
      </c>
      <c r="D420">
        <f t="shared" si="36"/>
        <v>0.5625</v>
      </c>
      <c r="E420">
        <f t="shared" si="37"/>
        <v>-2.742877251870147E-3</v>
      </c>
      <c r="F420">
        <f t="shared" si="38"/>
        <v>1.1828889004575101E-7</v>
      </c>
      <c r="G420">
        <f t="shared" si="39"/>
        <v>-3.0476413909668302E-4</v>
      </c>
      <c r="H420">
        <f t="shared" si="40"/>
        <v>53.635958647128128</v>
      </c>
      <c r="I420" t="s">
        <v>4226</v>
      </c>
      <c r="J420" t="s">
        <v>6167</v>
      </c>
      <c r="K420" t="s">
        <v>4</v>
      </c>
      <c r="L420" t="s">
        <v>5</v>
      </c>
      <c r="M420" t="s">
        <v>6</v>
      </c>
      <c r="N420" t="s">
        <v>28</v>
      </c>
      <c r="O420" t="s">
        <v>28</v>
      </c>
      <c r="P420" t="s">
        <v>64</v>
      </c>
      <c r="Q420" t="s">
        <v>435</v>
      </c>
      <c r="R420" t="s">
        <v>1750</v>
      </c>
      <c r="S420" t="s">
        <v>12</v>
      </c>
    </row>
    <row r="421" spans="1:23">
      <c r="A421">
        <f t="shared" si="41"/>
        <v>82.042953225313241</v>
      </c>
      <c r="B421">
        <v>1.754E-2</v>
      </c>
      <c r="C421">
        <v>9</v>
      </c>
      <c r="D421">
        <f t="shared" si="36"/>
        <v>0.5625</v>
      </c>
      <c r="E421">
        <f t="shared" si="37"/>
        <v>-2.742877251870147E-3</v>
      </c>
      <c r="F421">
        <f t="shared" si="38"/>
        <v>1.1828889004575101E-7</v>
      </c>
      <c r="G421">
        <f t="shared" si="39"/>
        <v>-3.0476413909668302E-4</v>
      </c>
      <c r="H421">
        <f t="shared" si="40"/>
        <v>53.635958647128128</v>
      </c>
      <c r="I421" t="s">
        <v>4227</v>
      </c>
      <c r="J421" t="s">
        <v>6168</v>
      </c>
      <c r="K421" t="s">
        <v>4</v>
      </c>
      <c r="L421" t="s">
        <v>5</v>
      </c>
      <c r="M421" t="s">
        <v>6</v>
      </c>
      <c r="N421" t="s">
        <v>28</v>
      </c>
      <c r="O421" t="s">
        <v>1180</v>
      </c>
      <c r="P421" t="s">
        <v>1181</v>
      </c>
      <c r="Q421" t="s">
        <v>2159</v>
      </c>
      <c r="R421" t="s">
        <v>2588</v>
      </c>
      <c r="S421" t="s">
        <v>12</v>
      </c>
    </row>
    <row r="422" spans="1:23">
      <c r="A422">
        <f t="shared" si="41"/>
        <v>82.077346377254543</v>
      </c>
      <c r="B422">
        <v>1.754E-2</v>
      </c>
      <c r="C422">
        <v>9</v>
      </c>
      <c r="D422">
        <f t="shared" si="36"/>
        <v>0.5625</v>
      </c>
      <c r="E422">
        <f t="shared" si="37"/>
        <v>-2.742877251870147E-3</v>
      </c>
      <c r="F422">
        <f t="shared" si="38"/>
        <v>1.1828889004575101E-7</v>
      </c>
      <c r="G422">
        <f t="shared" si="39"/>
        <v>-3.0476413909668302E-4</v>
      </c>
      <c r="H422">
        <f t="shared" si="40"/>
        <v>53.635958647128128</v>
      </c>
      <c r="I422" t="s">
        <v>4228</v>
      </c>
      <c r="J422" t="s">
        <v>6169</v>
      </c>
      <c r="K422" t="s">
        <v>4</v>
      </c>
      <c r="L422" t="s">
        <v>5</v>
      </c>
      <c r="M422" t="s">
        <v>6</v>
      </c>
      <c r="N422" t="s">
        <v>38</v>
      </c>
      <c r="O422" t="s">
        <v>39</v>
      </c>
      <c r="P422" t="s">
        <v>40</v>
      </c>
      <c r="Q422" t="s">
        <v>41</v>
      </c>
      <c r="R422" t="s">
        <v>1752</v>
      </c>
      <c r="S422" t="s">
        <v>12</v>
      </c>
    </row>
    <row r="423" spans="1:23">
      <c r="A423">
        <f t="shared" si="41"/>
        <v>82.111739529195845</v>
      </c>
      <c r="B423">
        <v>1.754E-2</v>
      </c>
      <c r="C423">
        <v>9</v>
      </c>
      <c r="D423">
        <f t="shared" si="36"/>
        <v>0.5625</v>
      </c>
      <c r="E423">
        <f t="shared" si="37"/>
        <v>-2.742877251870147E-3</v>
      </c>
      <c r="F423">
        <f t="shared" si="38"/>
        <v>1.1828889004575101E-7</v>
      </c>
      <c r="G423">
        <f t="shared" si="39"/>
        <v>-3.0476413909668302E-4</v>
      </c>
      <c r="H423">
        <f t="shared" si="40"/>
        <v>53.635958647128128</v>
      </c>
      <c r="I423" t="s">
        <v>4229</v>
      </c>
      <c r="J423" t="s">
        <v>6170</v>
      </c>
      <c r="K423" t="s">
        <v>4</v>
      </c>
      <c r="L423" t="s">
        <v>5</v>
      </c>
      <c r="M423" t="s">
        <v>13</v>
      </c>
      <c r="N423" t="s">
        <v>58</v>
      </c>
      <c r="O423" t="s">
        <v>225</v>
      </c>
      <c r="P423" t="s">
        <v>603</v>
      </c>
      <c r="Q423" t="s">
        <v>604</v>
      </c>
      <c r="R423" t="s">
        <v>12</v>
      </c>
    </row>
    <row r="424" spans="1:23">
      <c r="A424">
        <f t="shared" si="41"/>
        <v>82.146132681137146</v>
      </c>
      <c r="B424">
        <v>1.754E-2</v>
      </c>
      <c r="C424">
        <v>9</v>
      </c>
      <c r="D424">
        <f t="shared" si="36"/>
        <v>0.5625</v>
      </c>
      <c r="E424">
        <f t="shared" si="37"/>
        <v>-2.742877251870147E-3</v>
      </c>
      <c r="F424">
        <f t="shared" si="38"/>
        <v>1.1828889004575101E-7</v>
      </c>
      <c r="G424">
        <f t="shared" si="39"/>
        <v>-3.0476413909668302E-4</v>
      </c>
      <c r="H424">
        <f t="shared" si="40"/>
        <v>53.635958647128128</v>
      </c>
      <c r="I424" t="s">
        <v>4230</v>
      </c>
      <c r="J424" t="s">
        <v>6171</v>
      </c>
      <c r="K424" t="s">
        <v>4</v>
      </c>
      <c r="L424" t="s">
        <v>5</v>
      </c>
      <c r="M424" t="s">
        <v>13</v>
      </c>
      <c r="N424" t="s">
        <v>14</v>
      </c>
      <c r="O424" t="s">
        <v>18</v>
      </c>
      <c r="P424" t="s">
        <v>238</v>
      </c>
      <c r="Q424" t="s">
        <v>742</v>
      </c>
      <c r="R424" t="s">
        <v>12</v>
      </c>
    </row>
    <row r="425" spans="1:23">
      <c r="A425">
        <f t="shared" si="41"/>
        <v>82.180525833078448</v>
      </c>
      <c r="B425">
        <v>1.754E-2</v>
      </c>
      <c r="C425">
        <v>9</v>
      </c>
      <c r="D425">
        <f t="shared" si="36"/>
        <v>0.5625</v>
      </c>
      <c r="E425">
        <f t="shared" si="37"/>
        <v>-2.742877251870147E-3</v>
      </c>
      <c r="F425">
        <f t="shared" si="38"/>
        <v>1.1828889004575101E-7</v>
      </c>
      <c r="G425">
        <f t="shared" si="39"/>
        <v>-3.0476413909668302E-4</v>
      </c>
      <c r="H425">
        <f t="shared" si="40"/>
        <v>53.635958647128128</v>
      </c>
      <c r="I425" t="s">
        <v>4231</v>
      </c>
      <c r="J425" t="s">
        <v>6172</v>
      </c>
      <c r="K425" t="s">
        <v>4</v>
      </c>
      <c r="L425" t="s">
        <v>242</v>
      </c>
      <c r="M425" t="s">
        <v>243</v>
      </c>
      <c r="N425" t="s">
        <v>244</v>
      </c>
      <c r="O425" t="s">
        <v>245</v>
      </c>
      <c r="P425" t="s">
        <v>420</v>
      </c>
      <c r="Q425" t="s">
        <v>561</v>
      </c>
      <c r="R425" t="s">
        <v>641</v>
      </c>
      <c r="S425" t="s">
        <v>733</v>
      </c>
      <c r="T425" t="s">
        <v>756</v>
      </c>
      <c r="U425" t="s">
        <v>1795</v>
      </c>
      <c r="V425" t="s">
        <v>1796</v>
      </c>
      <c r="W425" t="s">
        <v>12</v>
      </c>
    </row>
    <row r="426" spans="1:23">
      <c r="A426">
        <f t="shared" si="41"/>
        <v>82.21491898501975</v>
      </c>
      <c r="B426">
        <v>1.754E-2</v>
      </c>
      <c r="C426">
        <v>9</v>
      </c>
      <c r="D426">
        <f t="shared" si="36"/>
        <v>0.5625</v>
      </c>
      <c r="E426">
        <f t="shared" si="37"/>
        <v>-2.742877251870147E-3</v>
      </c>
      <c r="F426">
        <f t="shared" si="38"/>
        <v>1.1828889004575101E-7</v>
      </c>
      <c r="G426">
        <f t="shared" si="39"/>
        <v>-3.0476413909668302E-4</v>
      </c>
      <c r="H426">
        <f t="shared" si="40"/>
        <v>53.635958647128128</v>
      </c>
      <c r="I426" t="s">
        <v>4232</v>
      </c>
      <c r="J426" t="s">
        <v>6173</v>
      </c>
      <c r="K426" t="s">
        <v>4</v>
      </c>
      <c r="L426" t="s">
        <v>5</v>
      </c>
      <c r="M426" t="s">
        <v>13</v>
      </c>
      <c r="N426" t="s">
        <v>58</v>
      </c>
      <c r="O426" t="s">
        <v>811</v>
      </c>
      <c r="P426" t="s">
        <v>812</v>
      </c>
      <c r="Q426" t="s">
        <v>1800</v>
      </c>
      <c r="R426" t="s">
        <v>12</v>
      </c>
    </row>
    <row r="427" spans="1:23">
      <c r="A427">
        <f t="shared" si="41"/>
        <v>82.249312136961052</v>
      </c>
      <c r="B427">
        <v>1.754E-2</v>
      </c>
      <c r="C427">
        <v>9</v>
      </c>
      <c r="D427">
        <f t="shared" si="36"/>
        <v>0.5625</v>
      </c>
      <c r="E427">
        <f t="shared" si="37"/>
        <v>-2.742877251870147E-3</v>
      </c>
      <c r="F427">
        <f t="shared" si="38"/>
        <v>1.1828889004575101E-7</v>
      </c>
      <c r="G427">
        <f t="shared" si="39"/>
        <v>-3.0476413909668302E-4</v>
      </c>
      <c r="H427">
        <f t="shared" si="40"/>
        <v>53.635958647128128</v>
      </c>
      <c r="I427" t="s">
        <v>4233</v>
      </c>
      <c r="J427" t="s">
        <v>6174</v>
      </c>
      <c r="K427" t="s">
        <v>4</v>
      </c>
      <c r="L427" t="s">
        <v>5</v>
      </c>
      <c r="M427" t="s">
        <v>13</v>
      </c>
      <c r="N427" t="s">
        <v>14</v>
      </c>
      <c r="O427" t="s">
        <v>18</v>
      </c>
      <c r="P427" t="s">
        <v>231</v>
      </c>
      <c r="Q427" t="s">
        <v>748</v>
      </c>
      <c r="R427" t="s">
        <v>12</v>
      </c>
    </row>
    <row r="428" spans="1:23">
      <c r="A428">
        <f t="shared" si="41"/>
        <v>82.283705288902354</v>
      </c>
      <c r="B428">
        <v>1.754E-2</v>
      </c>
      <c r="C428">
        <v>9</v>
      </c>
      <c r="D428">
        <f t="shared" si="36"/>
        <v>0.5625</v>
      </c>
      <c r="E428">
        <f t="shared" si="37"/>
        <v>-2.742877251870147E-3</v>
      </c>
      <c r="F428">
        <f t="shared" si="38"/>
        <v>1.1828889004575101E-7</v>
      </c>
      <c r="G428">
        <f t="shared" si="39"/>
        <v>-3.0476413909668302E-4</v>
      </c>
      <c r="H428">
        <f t="shared" si="40"/>
        <v>53.635958647128128</v>
      </c>
      <c r="I428" t="s">
        <v>4234</v>
      </c>
      <c r="J428" t="s">
        <v>6175</v>
      </c>
      <c r="K428" t="s">
        <v>4</v>
      </c>
      <c r="L428" t="s">
        <v>5</v>
      </c>
      <c r="M428" t="s">
        <v>13</v>
      </c>
      <c r="N428" t="s">
        <v>14</v>
      </c>
      <c r="O428" t="s">
        <v>153</v>
      </c>
      <c r="P428" t="s">
        <v>154</v>
      </c>
      <c r="Q428" t="s">
        <v>905</v>
      </c>
      <c r="R428" t="s">
        <v>12</v>
      </c>
    </row>
    <row r="429" spans="1:23">
      <c r="A429">
        <f t="shared" si="41"/>
        <v>82.318098440843656</v>
      </c>
      <c r="B429">
        <v>1.754E-2</v>
      </c>
      <c r="C429">
        <v>9</v>
      </c>
      <c r="D429">
        <f t="shared" si="36"/>
        <v>0.5625</v>
      </c>
      <c r="E429">
        <f t="shared" si="37"/>
        <v>-2.742877251870147E-3</v>
      </c>
      <c r="F429">
        <f t="shared" si="38"/>
        <v>1.1828889004575101E-7</v>
      </c>
      <c r="G429">
        <f t="shared" si="39"/>
        <v>-3.0476413909668302E-4</v>
      </c>
      <c r="H429">
        <f t="shared" si="40"/>
        <v>53.635958647128128</v>
      </c>
      <c r="I429" t="s">
        <v>4235</v>
      </c>
      <c r="J429" t="s">
        <v>6176</v>
      </c>
      <c r="K429" t="s">
        <v>4</v>
      </c>
      <c r="L429" t="s">
        <v>242</v>
      </c>
      <c r="M429" t="s">
        <v>243</v>
      </c>
      <c r="N429" t="s">
        <v>244</v>
      </c>
      <c r="O429" t="s">
        <v>571</v>
      </c>
      <c r="P429" t="s">
        <v>572</v>
      </c>
      <c r="Q429" t="s">
        <v>573</v>
      </c>
      <c r="R429" t="s">
        <v>1856</v>
      </c>
      <c r="S429" t="s">
        <v>1857</v>
      </c>
      <c r="T429" t="s">
        <v>12</v>
      </c>
    </row>
    <row r="430" spans="1:23">
      <c r="A430">
        <f t="shared" si="41"/>
        <v>82.352491592784958</v>
      </c>
      <c r="B430">
        <v>1.754E-2</v>
      </c>
      <c r="C430">
        <v>9</v>
      </c>
      <c r="D430">
        <f t="shared" si="36"/>
        <v>0.5625</v>
      </c>
      <c r="E430">
        <f t="shared" si="37"/>
        <v>-2.742877251870147E-3</v>
      </c>
      <c r="F430">
        <f t="shared" si="38"/>
        <v>1.1828889004575101E-7</v>
      </c>
      <c r="G430">
        <f t="shared" si="39"/>
        <v>-3.0476413909668302E-4</v>
      </c>
      <c r="H430">
        <f t="shared" si="40"/>
        <v>53.635958647128128</v>
      </c>
      <c r="I430" t="s">
        <v>4236</v>
      </c>
      <c r="J430" t="s">
        <v>6177</v>
      </c>
      <c r="K430" t="s">
        <v>4</v>
      </c>
      <c r="L430" t="s">
        <v>5</v>
      </c>
      <c r="M430" t="s">
        <v>6</v>
      </c>
      <c r="N430" t="s">
        <v>28</v>
      </c>
      <c r="O430" t="s">
        <v>28</v>
      </c>
      <c r="P430" t="s">
        <v>117</v>
      </c>
      <c r="Q430" t="s">
        <v>118</v>
      </c>
      <c r="R430" t="s">
        <v>1947</v>
      </c>
      <c r="S430" t="s">
        <v>12</v>
      </c>
    </row>
    <row r="431" spans="1:23">
      <c r="A431">
        <f t="shared" si="41"/>
        <v>82.38688474472626</v>
      </c>
      <c r="B431">
        <v>1.754E-2</v>
      </c>
      <c r="C431">
        <v>9</v>
      </c>
      <c r="D431">
        <f t="shared" si="36"/>
        <v>0.5625</v>
      </c>
      <c r="E431">
        <f t="shared" si="37"/>
        <v>-2.742877251870147E-3</v>
      </c>
      <c r="F431">
        <f t="shared" si="38"/>
        <v>1.1828889004575101E-7</v>
      </c>
      <c r="G431">
        <f t="shared" si="39"/>
        <v>-3.0476413909668302E-4</v>
      </c>
      <c r="H431">
        <f t="shared" si="40"/>
        <v>53.635958647128128</v>
      </c>
      <c r="I431" t="s">
        <v>4237</v>
      </c>
      <c r="J431" t="s">
        <v>6178</v>
      </c>
      <c r="K431" t="s">
        <v>4</v>
      </c>
      <c r="L431" t="s">
        <v>5</v>
      </c>
      <c r="M431" t="s">
        <v>13</v>
      </c>
      <c r="N431" t="s">
        <v>58</v>
      </c>
      <c r="O431" t="s">
        <v>276</v>
      </c>
      <c r="P431" t="s">
        <v>624</v>
      </c>
      <c r="Q431" t="s">
        <v>935</v>
      </c>
      <c r="R431" t="s">
        <v>12</v>
      </c>
    </row>
    <row r="432" spans="1:23">
      <c r="A432">
        <f t="shared" si="41"/>
        <v>82.421277896667561</v>
      </c>
      <c r="B432">
        <v>1.754E-2</v>
      </c>
      <c r="C432">
        <v>9</v>
      </c>
      <c r="D432">
        <f t="shared" si="36"/>
        <v>0.5625</v>
      </c>
      <c r="E432">
        <f t="shared" si="37"/>
        <v>-2.742877251870147E-3</v>
      </c>
      <c r="F432">
        <f t="shared" si="38"/>
        <v>1.1828889004575101E-7</v>
      </c>
      <c r="G432">
        <f t="shared" si="39"/>
        <v>-3.0476413909668302E-4</v>
      </c>
      <c r="H432">
        <f t="shared" si="40"/>
        <v>53.635958647128128</v>
      </c>
      <c r="I432" t="s">
        <v>4238</v>
      </c>
      <c r="J432" t="s">
        <v>6179</v>
      </c>
      <c r="K432" t="s">
        <v>4</v>
      </c>
      <c r="L432" t="s">
        <v>5</v>
      </c>
      <c r="M432" t="s">
        <v>13</v>
      </c>
      <c r="N432" t="s">
        <v>84</v>
      </c>
      <c r="O432" t="s">
        <v>85</v>
      </c>
      <c r="P432" t="s">
        <v>86</v>
      </c>
      <c r="Q432" t="s">
        <v>2656</v>
      </c>
      <c r="R432" t="s">
        <v>12</v>
      </c>
    </row>
    <row r="433" spans="1:20">
      <c r="A433">
        <f t="shared" si="41"/>
        <v>82.455671048608863</v>
      </c>
      <c r="B433">
        <v>1.754E-2</v>
      </c>
      <c r="C433">
        <v>9</v>
      </c>
      <c r="D433">
        <f t="shared" si="36"/>
        <v>0.5625</v>
      </c>
      <c r="E433">
        <f t="shared" si="37"/>
        <v>-2.742877251870147E-3</v>
      </c>
      <c r="F433">
        <f t="shared" si="38"/>
        <v>1.1828889004575101E-7</v>
      </c>
      <c r="G433">
        <f t="shared" si="39"/>
        <v>-3.0476413909668302E-4</v>
      </c>
      <c r="H433">
        <f t="shared" si="40"/>
        <v>53.635958647128128</v>
      </c>
      <c r="I433" t="s">
        <v>4239</v>
      </c>
      <c r="J433" t="s">
        <v>6180</v>
      </c>
      <c r="K433" t="s">
        <v>4</v>
      </c>
      <c r="L433" t="s">
        <v>5</v>
      </c>
      <c r="M433" t="s">
        <v>513</v>
      </c>
      <c r="N433" t="s">
        <v>514</v>
      </c>
      <c r="O433" t="s">
        <v>515</v>
      </c>
      <c r="P433" t="s">
        <v>516</v>
      </c>
      <c r="Q433" t="s">
        <v>517</v>
      </c>
      <c r="R433" t="s">
        <v>1309</v>
      </c>
      <c r="S433" t="s">
        <v>12</v>
      </c>
    </row>
    <row r="434" spans="1:20">
      <c r="A434">
        <f t="shared" si="41"/>
        <v>82.490064200550165</v>
      </c>
      <c r="B434">
        <v>1.754E-2</v>
      </c>
      <c r="C434">
        <v>9</v>
      </c>
      <c r="D434">
        <f t="shared" si="36"/>
        <v>0.5625</v>
      </c>
      <c r="E434">
        <f t="shared" si="37"/>
        <v>-2.742877251870147E-3</v>
      </c>
      <c r="F434">
        <f t="shared" si="38"/>
        <v>1.1828889004575101E-7</v>
      </c>
      <c r="G434">
        <f t="shared" si="39"/>
        <v>-3.0476413909668302E-4</v>
      </c>
      <c r="H434">
        <f t="shared" si="40"/>
        <v>53.635958647128128</v>
      </c>
      <c r="I434" t="s">
        <v>4240</v>
      </c>
      <c r="J434" t="s">
        <v>6181</v>
      </c>
      <c r="K434" t="s">
        <v>4</v>
      </c>
      <c r="L434" t="s">
        <v>5</v>
      </c>
      <c r="M434" t="s">
        <v>6</v>
      </c>
      <c r="N434" t="s">
        <v>28</v>
      </c>
      <c r="O434" t="s">
        <v>28</v>
      </c>
      <c r="P434" t="s">
        <v>1212</v>
      </c>
      <c r="Q434" t="s">
        <v>1213</v>
      </c>
      <c r="R434" t="s">
        <v>2043</v>
      </c>
      <c r="S434" t="s">
        <v>12</v>
      </c>
    </row>
    <row r="435" spans="1:20">
      <c r="A435">
        <f t="shared" si="41"/>
        <v>82.524457352491467</v>
      </c>
      <c r="B435">
        <v>1.754E-2</v>
      </c>
      <c r="C435">
        <v>9</v>
      </c>
      <c r="D435">
        <f t="shared" si="36"/>
        <v>0.5625</v>
      </c>
      <c r="E435">
        <f t="shared" si="37"/>
        <v>-2.742877251870147E-3</v>
      </c>
      <c r="F435">
        <f t="shared" si="38"/>
        <v>1.1828889004575101E-7</v>
      </c>
      <c r="G435">
        <f t="shared" si="39"/>
        <v>-3.0476413909668302E-4</v>
      </c>
      <c r="H435">
        <f t="shared" si="40"/>
        <v>53.635958647128128</v>
      </c>
      <c r="I435" t="s">
        <v>4241</v>
      </c>
      <c r="J435" t="s">
        <v>6182</v>
      </c>
      <c r="K435" t="s">
        <v>4</v>
      </c>
      <c r="L435" t="s">
        <v>5</v>
      </c>
      <c r="M435" t="s">
        <v>6</v>
      </c>
      <c r="N435" t="s">
        <v>28</v>
      </c>
      <c r="O435" t="s">
        <v>28</v>
      </c>
      <c r="P435" t="s">
        <v>2091</v>
      </c>
      <c r="Q435" t="s">
        <v>2092</v>
      </c>
      <c r="R435" t="s">
        <v>2093</v>
      </c>
      <c r="S435" t="s">
        <v>12</v>
      </c>
    </row>
    <row r="436" spans="1:20">
      <c r="A436">
        <f t="shared" si="41"/>
        <v>82.558850504432769</v>
      </c>
      <c r="B436">
        <v>1.754E-2</v>
      </c>
      <c r="C436">
        <v>9</v>
      </c>
      <c r="D436">
        <f t="shared" si="36"/>
        <v>0.5625</v>
      </c>
      <c r="E436">
        <f t="shared" si="37"/>
        <v>-2.742877251870147E-3</v>
      </c>
      <c r="F436">
        <f t="shared" si="38"/>
        <v>1.1828889004575101E-7</v>
      </c>
      <c r="G436">
        <f t="shared" si="39"/>
        <v>-3.0476413909668302E-4</v>
      </c>
      <c r="H436">
        <f t="shared" si="40"/>
        <v>53.635958647128128</v>
      </c>
      <c r="I436" t="s">
        <v>4242</v>
      </c>
      <c r="J436" t="s">
        <v>6183</v>
      </c>
      <c r="K436" t="s">
        <v>4</v>
      </c>
      <c r="L436" t="s">
        <v>5</v>
      </c>
      <c r="M436" t="s">
        <v>6</v>
      </c>
      <c r="N436" t="s">
        <v>28</v>
      </c>
      <c r="O436" t="s">
        <v>28</v>
      </c>
      <c r="P436" t="s">
        <v>64</v>
      </c>
      <c r="Q436" t="s">
        <v>67</v>
      </c>
      <c r="R436" t="s">
        <v>2126</v>
      </c>
      <c r="S436" t="s">
        <v>12</v>
      </c>
    </row>
    <row r="437" spans="1:20">
      <c r="A437">
        <f t="shared" si="41"/>
        <v>82.593243656374071</v>
      </c>
      <c r="B437">
        <v>1.754E-2</v>
      </c>
      <c r="C437">
        <v>9</v>
      </c>
      <c r="D437">
        <f t="shared" si="36"/>
        <v>0.5625</v>
      </c>
      <c r="E437">
        <f t="shared" si="37"/>
        <v>-2.742877251870147E-3</v>
      </c>
      <c r="F437">
        <f t="shared" si="38"/>
        <v>1.1828889004575101E-7</v>
      </c>
      <c r="G437">
        <f t="shared" si="39"/>
        <v>-3.0476413909668302E-4</v>
      </c>
      <c r="H437">
        <f t="shared" si="40"/>
        <v>53.635958647128128</v>
      </c>
      <c r="I437" t="s">
        <v>4243</v>
      </c>
      <c r="J437" t="s">
        <v>6184</v>
      </c>
      <c r="K437" t="s">
        <v>4</v>
      </c>
      <c r="L437" t="s">
        <v>5</v>
      </c>
      <c r="M437" t="s">
        <v>6</v>
      </c>
      <c r="N437" t="s">
        <v>28</v>
      </c>
      <c r="O437" t="s">
        <v>28</v>
      </c>
      <c r="P437" t="s">
        <v>64</v>
      </c>
      <c r="Q437" t="s">
        <v>140</v>
      </c>
      <c r="R437" t="s">
        <v>2141</v>
      </c>
      <c r="S437" t="s">
        <v>12</v>
      </c>
    </row>
    <row r="438" spans="1:20">
      <c r="A438">
        <f t="shared" si="41"/>
        <v>82.627636808315373</v>
      </c>
      <c r="B438">
        <v>1.754E-2</v>
      </c>
      <c r="C438">
        <v>9</v>
      </c>
      <c r="D438">
        <f t="shared" si="36"/>
        <v>0.5625</v>
      </c>
      <c r="E438">
        <f t="shared" si="37"/>
        <v>-2.742877251870147E-3</v>
      </c>
      <c r="F438">
        <f t="shared" si="38"/>
        <v>1.1828889004575101E-7</v>
      </c>
      <c r="G438">
        <f t="shared" si="39"/>
        <v>-3.0476413909668302E-4</v>
      </c>
      <c r="H438">
        <f t="shared" si="40"/>
        <v>53.635958647128128</v>
      </c>
      <c r="I438" t="s">
        <v>4244</v>
      </c>
      <c r="J438" t="s">
        <v>6185</v>
      </c>
      <c r="K438" t="s">
        <v>4</v>
      </c>
      <c r="L438" t="s">
        <v>5</v>
      </c>
      <c r="M438" t="s">
        <v>778</v>
      </c>
      <c r="N438" t="s">
        <v>779</v>
      </c>
      <c r="O438" t="s">
        <v>780</v>
      </c>
      <c r="P438" t="s">
        <v>781</v>
      </c>
      <c r="Q438" t="s">
        <v>1384</v>
      </c>
      <c r="R438" t="s">
        <v>12</v>
      </c>
    </row>
    <row r="439" spans="1:20">
      <c r="A439">
        <f t="shared" si="41"/>
        <v>82.662029960256675</v>
      </c>
      <c r="B439">
        <v>1.754E-2</v>
      </c>
      <c r="C439">
        <v>9</v>
      </c>
      <c r="D439">
        <f t="shared" si="36"/>
        <v>0.5625</v>
      </c>
      <c r="E439">
        <f t="shared" si="37"/>
        <v>-2.742877251870147E-3</v>
      </c>
      <c r="F439">
        <f t="shared" si="38"/>
        <v>1.1828889004575101E-7</v>
      </c>
      <c r="G439">
        <f t="shared" si="39"/>
        <v>-3.0476413909668302E-4</v>
      </c>
      <c r="H439">
        <f t="shared" si="40"/>
        <v>53.635958647128128</v>
      </c>
      <c r="I439" t="s">
        <v>4245</v>
      </c>
      <c r="J439" t="s">
        <v>6186</v>
      </c>
      <c r="K439" t="s">
        <v>4</v>
      </c>
      <c r="L439" t="s">
        <v>5</v>
      </c>
      <c r="M439" t="s">
        <v>13</v>
      </c>
      <c r="N439" t="s">
        <v>14</v>
      </c>
      <c r="O439" t="s">
        <v>18</v>
      </c>
      <c r="P439" t="s">
        <v>48</v>
      </c>
      <c r="Q439" t="s">
        <v>139</v>
      </c>
      <c r="R439" t="s">
        <v>12</v>
      </c>
    </row>
    <row r="440" spans="1:20">
      <c r="A440">
        <f t="shared" si="41"/>
        <v>82.696423112197976</v>
      </c>
      <c r="B440">
        <v>1.754E-2</v>
      </c>
      <c r="C440">
        <v>9</v>
      </c>
      <c r="D440">
        <f t="shared" si="36"/>
        <v>0.5625</v>
      </c>
      <c r="E440">
        <f t="shared" si="37"/>
        <v>-2.742877251870147E-3</v>
      </c>
      <c r="F440">
        <f t="shared" si="38"/>
        <v>1.1828889004575101E-7</v>
      </c>
      <c r="G440">
        <f t="shared" si="39"/>
        <v>-3.0476413909668302E-4</v>
      </c>
      <c r="H440">
        <f t="shared" si="40"/>
        <v>53.635958647128128</v>
      </c>
      <c r="I440" t="s">
        <v>4246</v>
      </c>
      <c r="J440" t="s">
        <v>6187</v>
      </c>
      <c r="K440" t="s">
        <v>4</v>
      </c>
      <c r="L440" t="s">
        <v>5</v>
      </c>
      <c r="M440" t="s">
        <v>13</v>
      </c>
      <c r="N440" t="s">
        <v>84</v>
      </c>
      <c r="O440" t="s">
        <v>85</v>
      </c>
      <c r="P440" t="s">
        <v>144</v>
      </c>
      <c r="Q440" t="s">
        <v>635</v>
      </c>
      <c r="R440" t="s">
        <v>12</v>
      </c>
    </row>
    <row r="441" spans="1:20">
      <c r="A441">
        <f t="shared" si="41"/>
        <v>82.730816264139278</v>
      </c>
      <c r="B441">
        <v>1.754E-2</v>
      </c>
      <c r="C441">
        <v>9</v>
      </c>
      <c r="D441">
        <f t="shared" si="36"/>
        <v>0.5625</v>
      </c>
      <c r="E441">
        <f t="shared" si="37"/>
        <v>-2.742877251870147E-3</v>
      </c>
      <c r="F441">
        <f t="shared" si="38"/>
        <v>1.1828889004575101E-7</v>
      </c>
      <c r="G441">
        <f t="shared" si="39"/>
        <v>-3.0476413909668302E-4</v>
      </c>
      <c r="H441">
        <f t="shared" si="40"/>
        <v>53.635958647128128</v>
      </c>
      <c r="I441" t="s">
        <v>4247</v>
      </c>
      <c r="J441" t="s">
        <v>6188</v>
      </c>
      <c r="K441" t="s">
        <v>4</v>
      </c>
      <c r="L441" t="s">
        <v>242</v>
      </c>
      <c r="M441" t="s">
        <v>1393</v>
      </c>
      <c r="N441" t="s">
        <v>1394</v>
      </c>
      <c r="O441" t="s">
        <v>1395</v>
      </c>
      <c r="P441" t="s">
        <v>12</v>
      </c>
    </row>
    <row r="442" spans="1:20">
      <c r="A442">
        <f t="shared" si="41"/>
        <v>82.76520941608058</v>
      </c>
      <c r="B442">
        <v>1.754E-2</v>
      </c>
      <c r="C442">
        <v>9</v>
      </c>
      <c r="D442">
        <f t="shared" si="36"/>
        <v>0.5625</v>
      </c>
      <c r="E442">
        <f t="shared" si="37"/>
        <v>-2.742877251870147E-3</v>
      </c>
      <c r="F442">
        <f t="shared" si="38"/>
        <v>1.1828889004575101E-7</v>
      </c>
      <c r="G442">
        <f t="shared" si="39"/>
        <v>-3.0476413909668302E-4</v>
      </c>
      <c r="H442">
        <f t="shared" si="40"/>
        <v>53.635958647128128</v>
      </c>
      <c r="I442" t="s">
        <v>4248</v>
      </c>
      <c r="J442" t="s">
        <v>6189</v>
      </c>
      <c r="K442" t="s">
        <v>4</v>
      </c>
      <c r="L442" t="s">
        <v>5</v>
      </c>
      <c r="M442" t="s">
        <v>6</v>
      </c>
      <c r="N442" t="s">
        <v>28</v>
      </c>
      <c r="O442" t="s">
        <v>28</v>
      </c>
      <c r="P442" t="s">
        <v>263</v>
      </c>
      <c r="Q442" t="s">
        <v>649</v>
      </c>
      <c r="R442" t="s">
        <v>2815</v>
      </c>
      <c r="S442" t="s">
        <v>12</v>
      </c>
    </row>
    <row r="443" spans="1:20">
      <c r="A443">
        <f t="shared" si="41"/>
        <v>82.799602568021882</v>
      </c>
      <c r="B443">
        <v>1.754E-2</v>
      </c>
      <c r="C443">
        <v>9</v>
      </c>
      <c r="D443">
        <f t="shared" si="36"/>
        <v>0.5625</v>
      </c>
      <c r="E443">
        <f t="shared" si="37"/>
        <v>-2.742877251870147E-3</v>
      </c>
      <c r="F443">
        <f t="shared" si="38"/>
        <v>1.1828889004575101E-7</v>
      </c>
      <c r="G443">
        <f t="shared" si="39"/>
        <v>-3.0476413909668302E-4</v>
      </c>
      <c r="H443">
        <f t="shared" si="40"/>
        <v>53.635958647128128</v>
      </c>
      <c r="I443" t="s">
        <v>4249</v>
      </c>
      <c r="J443" t="s">
        <v>6190</v>
      </c>
      <c r="K443" t="s">
        <v>4</v>
      </c>
      <c r="L443" t="s">
        <v>5</v>
      </c>
      <c r="M443" t="s">
        <v>21</v>
      </c>
      <c r="N443" t="s">
        <v>22</v>
      </c>
      <c r="O443" t="s">
        <v>23</v>
      </c>
      <c r="P443" t="s">
        <v>99</v>
      </c>
      <c r="Q443" t="s">
        <v>100</v>
      </c>
      <c r="R443" t="s">
        <v>527</v>
      </c>
      <c r="S443" t="s">
        <v>528</v>
      </c>
      <c r="T443" t="s">
        <v>12</v>
      </c>
    </row>
    <row r="444" spans="1:20">
      <c r="A444">
        <f t="shared" si="41"/>
        <v>82.833995719963184</v>
      </c>
      <c r="B444">
        <v>1.754E-2</v>
      </c>
      <c r="C444">
        <v>9</v>
      </c>
      <c r="D444">
        <f t="shared" si="36"/>
        <v>0.5625</v>
      </c>
      <c r="E444">
        <f t="shared" si="37"/>
        <v>-2.742877251870147E-3</v>
      </c>
      <c r="F444">
        <f t="shared" si="38"/>
        <v>1.1828889004575101E-7</v>
      </c>
      <c r="G444">
        <f t="shared" si="39"/>
        <v>-3.0476413909668302E-4</v>
      </c>
      <c r="H444">
        <f t="shared" si="40"/>
        <v>53.635958647128128</v>
      </c>
      <c r="I444" t="s">
        <v>4250</v>
      </c>
      <c r="J444" t="s">
        <v>6191</v>
      </c>
      <c r="K444" t="s">
        <v>4</v>
      </c>
      <c r="L444" t="s">
        <v>5</v>
      </c>
      <c r="M444" t="s">
        <v>6</v>
      </c>
      <c r="N444" t="s">
        <v>7</v>
      </c>
      <c r="O444" t="s">
        <v>8</v>
      </c>
      <c r="P444" t="s">
        <v>35</v>
      </c>
      <c r="Q444" t="s">
        <v>399</v>
      </c>
      <c r="R444" t="s">
        <v>407</v>
      </c>
      <c r="S444" t="s">
        <v>12</v>
      </c>
    </row>
    <row r="445" spans="1:20">
      <c r="A445">
        <f t="shared" si="41"/>
        <v>82.868388871904486</v>
      </c>
      <c r="B445">
        <v>1.754E-2</v>
      </c>
      <c r="C445">
        <v>9</v>
      </c>
      <c r="D445">
        <f t="shared" si="36"/>
        <v>0.5625</v>
      </c>
      <c r="E445">
        <f t="shared" si="37"/>
        <v>-2.742877251870147E-3</v>
      </c>
      <c r="F445">
        <f t="shared" si="38"/>
        <v>1.1828889004575101E-7</v>
      </c>
      <c r="G445">
        <f t="shared" si="39"/>
        <v>-3.0476413909668302E-4</v>
      </c>
      <c r="H445">
        <f t="shared" si="40"/>
        <v>53.635958647128128</v>
      </c>
      <c r="I445" t="s">
        <v>4251</v>
      </c>
      <c r="J445" t="s">
        <v>6192</v>
      </c>
      <c r="K445" t="s">
        <v>4</v>
      </c>
      <c r="L445" t="s">
        <v>5</v>
      </c>
      <c r="M445" t="s">
        <v>513</v>
      </c>
      <c r="N445" t="s">
        <v>514</v>
      </c>
      <c r="O445" t="s">
        <v>515</v>
      </c>
      <c r="P445" t="s">
        <v>516</v>
      </c>
      <c r="Q445" t="s">
        <v>517</v>
      </c>
      <c r="R445" t="s">
        <v>1011</v>
      </c>
      <c r="S445" t="s">
        <v>12</v>
      </c>
    </row>
    <row r="446" spans="1:20">
      <c r="A446">
        <f t="shared" si="41"/>
        <v>82.902782023845788</v>
      </c>
      <c r="B446">
        <v>1.754E-2</v>
      </c>
      <c r="C446">
        <v>9</v>
      </c>
      <c r="D446">
        <f t="shared" si="36"/>
        <v>0.5625</v>
      </c>
      <c r="E446">
        <f t="shared" si="37"/>
        <v>-2.742877251870147E-3</v>
      </c>
      <c r="F446">
        <f t="shared" si="38"/>
        <v>1.1828889004575101E-7</v>
      </c>
      <c r="G446">
        <f t="shared" si="39"/>
        <v>-3.0476413909668302E-4</v>
      </c>
      <c r="H446">
        <f t="shared" si="40"/>
        <v>53.635958647128128</v>
      </c>
      <c r="I446" t="s">
        <v>4252</v>
      </c>
      <c r="J446" t="s">
        <v>6193</v>
      </c>
      <c r="K446" t="s">
        <v>4</v>
      </c>
      <c r="L446" t="s">
        <v>5</v>
      </c>
      <c r="M446" t="s">
        <v>21</v>
      </c>
      <c r="N446" t="s">
        <v>22</v>
      </c>
      <c r="O446" t="s">
        <v>23</v>
      </c>
      <c r="P446" t="s">
        <v>99</v>
      </c>
      <c r="Q446" t="s">
        <v>100</v>
      </c>
      <c r="R446" t="s">
        <v>112</v>
      </c>
      <c r="S446" t="s">
        <v>2346</v>
      </c>
      <c r="T446" t="s">
        <v>12</v>
      </c>
    </row>
    <row r="447" spans="1:20">
      <c r="A447">
        <f t="shared" si="41"/>
        <v>82.933353714460281</v>
      </c>
      <c r="B447">
        <v>1.5591000000000001E-2</v>
      </c>
      <c r="C447">
        <v>8</v>
      </c>
      <c r="D447">
        <f t="shared" si="36"/>
        <v>0.5</v>
      </c>
      <c r="E447">
        <f t="shared" si="37"/>
        <v>-2.4741213780306889E-3</v>
      </c>
      <c r="F447">
        <f t="shared" si="38"/>
        <v>9.3462826702815581E-8</v>
      </c>
      <c r="G447">
        <f t="shared" si="39"/>
        <v>-3.0926517225383611E-4</v>
      </c>
      <c r="H447">
        <f t="shared" si="40"/>
        <v>55.375036707005208</v>
      </c>
      <c r="I447" t="s">
        <v>4253</v>
      </c>
      <c r="J447" t="s">
        <v>6194</v>
      </c>
      <c r="K447" t="s">
        <v>4</v>
      </c>
      <c r="L447" t="s">
        <v>5</v>
      </c>
      <c r="M447" t="s">
        <v>13</v>
      </c>
      <c r="N447" t="s">
        <v>14</v>
      </c>
      <c r="O447" t="s">
        <v>18</v>
      </c>
      <c r="P447" t="s">
        <v>358</v>
      </c>
      <c r="Q447" t="s">
        <v>359</v>
      </c>
      <c r="R447" t="s">
        <v>12</v>
      </c>
    </row>
    <row r="448" spans="1:20">
      <c r="A448">
        <f t="shared" si="41"/>
        <v>82.963925405074775</v>
      </c>
      <c r="B448">
        <v>1.5591000000000001E-2</v>
      </c>
      <c r="C448">
        <v>8</v>
      </c>
      <c r="D448">
        <f t="shared" si="36"/>
        <v>0.5</v>
      </c>
      <c r="E448">
        <f t="shared" si="37"/>
        <v>-2.4741213780306889E-3</v>
      </c>
      <c r="F448">
        <f t="shared" si="38"/>
        <v>9.3462826702815581E-8</v>
      </c>
      <c r="G448">
        <f t="shared" si="39"/>
        <v>-3.0926517225383611E-4</v>
      </c>
      <c r="H448">
        <f t="shared" si="40"/>
        <v>55.375036707005208</v>
      </c>
      <c r="I448" t="s">
        <v>4254</v>
      </c>
      <c r="J448" t="s">
        <v>6195</v>
      </c>
      <c r="K448" t="s">
        <v>4</v>
      </c>
      <c r="L448" t="s">
        <v>5</v>
      </c>
      <c r="M448" t="s">
        <v>13</v>
      </c>
      <c r="N448" t="s">
        <v>14</v>
      </c>
      <c r="O448" t="s">
        <v>18</v>
      </c>
      <c r="P448" t="s">
        <v>238</v>
      </c>
      <c r="Q448" t="s">
        <v>239</v>
      </c>
      <c r="R448" t="s">
        <v>12</v>
      </c>
    </row>
    <row r="449" spans="1:26">
      <c r="A449">
        <f t="shared" si="41"/>
        <v>82.994497095689269</v>
      </c>
      <c r="B449">
        <v>1.5591000000000001E-2</v>
      </c>
      <c r="C449">
        <v>8</v>
      </c>
      <c r="D449">
        <f t="shared" si="36"/>
        <v>0.5</v>
      </c>
      <c r="E449">
        <f t="shared" si="37"/>
        <v>-2.4741213780306889E-3</v>
      </c>
      <c r="F449">
        <f t="shared" si="38"/>
        <v>9.3462826702815581E-8</v>
      </c>
      <c r="G449">
        <f t="shared" si="39"/>
        <v>-3.0926517225383611E-4</v>
      </c>
      <c r="H449">
        <f t="shared" si="40"/>
        <v>55.375036707005208</v>
      </c>
      <c r="I449" t="s">
        <v>4255</v>
      </c>
      <c r="J449" t="s">
        <v>6196</v>
      </c>
      <c r="K449" t="s">
        <v>4</v>
      </c>
      <c r="L449" t="s">
        <v>5</v>
      </c>
      <c r="M449" t="s">
        <v>13</v>
      </c>
      <c r="N449" t="s">
        <v>205</v>
      </c>
      <c r="O449" t="s">
        <v>655</v>
      </c>
      <c r="P449" t="s">
        <v>656</v>
      </c>
      <c r="Q449" t="s">
        <v>657</v>
      </c>
      <c r="R449" t="s">
        <v>658</v>
      </c>
      <c r="S449" t="s">
        <v>12</v>
      </c>
    </row>
    <row r="450" spans="1:26">
      <c r="A450">
        <f t="shared" si="41"/>
        <v>83.025068786303763</v>
      </c>
      <c r="B450">
        <v>1.5591000000000001E-2</v>
      </c>
      <c r="C450">
        <v>8</v>
      </c>
      <c r="D450">
        <f t="shared" si="36"/>
        <v>0.5</v>
      </c>
      <c r="E450">
        <f t="shared" si="37"/>
        <v>-2.4741213780306889E-3</v>
      </c>
      <c r="F450">
        <f t="shared" si="38"/>
        <v>9.3462826702815581E-8</v>
      </c>
      <c r="G450">
        <f t="shared" si="39"/>
        <v>-3.0926517225383611E-4</v>
      </c>
      <c r="H450">
        <f t="shared" si="40"/>
        <v>55.375036707005208</v>
      </c>
      <c r="I450" t="s">
        <v>4256</v>
      </c>
      <c r="J450" t="s">
        <v>6197</v>
      </c>
      <c r="K450" t="s">
        <v>4</v>
      </c>
      <c r="L450" t="s">
        <v>5</v>
      </c>
      <c r="M450" t="s">
        <v>13</v>
      </c>
      <c r="N450" t="s">
        <v>14</v>
      </c>
      <c r="O450" t="s">
        <v>50</v>
      </c>
      <c r="P450" t="s">
        <v>51</v>
      </c>
      <c r="Q450" t="s">
        <v>536</v>
      </c>
      <c r="R450" t="s">
        <v>12</v>
      </c>
    </row>
    <row r="451" spans="1:26">
      <c r="A451">
        <f t="shared" si="41"/>
        <v>83.055640476918256</v>
      </c>
      <c r="B451">
        <v>1.5591000000000001E-2</v>
      </c>
      <c r="C451">
        <v>8</v>
      </c>
      <c r="D451">
        <f t="shared" si="36"/>
        <v>0.5</v>
      </c>
      <c r="E451">
        <f t="shared" si="37"/>
        <v>-2.4741213780306889E-3</v>
      </c>
      <c r="F451">
        <f t="shared" si="38"/>
        <v>9.3462826702815581E-8</v>
      </c>
      <c r="G451">
        <f t="shared" si="39"/>
        <v>-3.0926517225383611E-4</v>
      </c>
      <c r="H451">
        <f t="shared" si="40"/>
        <v>55.375036707005208</v>
      </c>
      <c r="I451" t="s">
        <v>4257</v>
      </c>
      <c r="J451" t="s">
        <v>6198</v>
      </c>
      <c r="K451" t="s">
        <v>4</v>
      </c>
      <c r="L451" t="s">
        <v>5</v>
      </c>
      <c r="M451" t="s">
        <v>6</v>
      </c>
      <c r="N451" t="s">
        <v>794</v>
      </c>
      <c r="O451" t="s">
        <v>1407</v>
      </c>
      <c r="P451" t="s">
        <v>3104</v>
      </c>
      <c r="Q451" t="s">
        <v>3105</v>
      </c>
      <c r="R451" t="s">
        <v>3106</v>
      </c>
      <c r="S451" t="s">
        <v>12</v>
      </c>
    </row>
    <row r="452" spans="1:26">
      <c r="A452">
        <f t="shared" si="41"/>
        <v>83.08621216753275</v>
      </c>
      <c r="B452">
        <v>1.5591000000000001E-2</v>
      </c>
      <c r="C452">
        <v>8</v>
      </c>
      <c r="D452">
        <f t="shared" ref="D452:D515" si="42">C452/16</f>
        <v>0.5</v>
      </c>
      <c r="E452">
        <f t="shared" ref="E452:E515" si="43">(C452/A$2)*LN(C452/A$2)</f>
        <v>-2.4741213780306889E-3</v>
      </c>
      <c r="F452">
        <f t="shared" ref="F452:F515" si="44">(C452/A$2)^2</f>
        <v>9.3462826702815581E-8</v>
      </c>
      <c r="G452">
        <f t="shared" ref="G452:G515" si="45">LN(C452/A$2)/A$2</f>
        <v>-3.0926517225383611E-4</v>
      </c>
      <c r="H452">
        <f t="shared" ref="H452:H515" si="46">(G452*A$2-H$2)^2</f>
        <v>55.375036707005208</v>
      </c>
      <c r="I452" t="s">
        <v>4258</v>
      </c>
      <c r="J452" t="s">
        <v>6199</v>
      </c>
      <c r="K452" t="s">
        <v>4</v>
      </c>
      <c r="L452" t="s">
        <v>5</v>
      </c>
      <c r="M452" t="s">
        <v>13</v>
      </c>
      <c r="N452" t="s">
        <v>84</v>
      </c>
      <c r="O452" t="s">
        <v>663</v>
      </c>
      <c r="P452" t="s">
        <v>814</v>
      </c>
      <c r="Q452" t="s">
        <v>815</v>
      </c>
      <c r="R452" t="s">
        <v>816</v>
      </c>
      <c r="S452" t="s">
        <v>12</v>
      </c>
    </row>
    <row r="453" spans="1:26">
      <c r="A453">
        <f t="shared" si="41"/>
        <v>83.116783858147244</v>
      </c>
      <c r="B453">
        <v>1.5591000000000001E-2</v>
      </c>
      <c r="C453">
        <v>8</v>
      </c>
      <c r="D453">
        <f t="shared" si="42"/>
        <v>0.5</v>
      </c>
      <c r="E453">
        <f t="shared" si="43"/>
        <v>-2.4741213780306889E-3</v>
      </c>
      <c r="F453">
        <f t="shared" si="44"/>
        <v>9.3462826702815581E-8</v>
      </c>
      <c r="G453">
        <f t="shared" si="45"/>
        <v>-3.0926517225383611E-4</v>
      </c>
      <c r="H453">
        <f t="shared" si="46"/>
        <v>55.375036707005208</v>
      </c>
      <c r="I453" t="s">
        <v>4259</v>
      </c>
      <c r="J453" t="s">
        <v>6200</v>
      </c>
      <c r="K453" t="s">
        <v>4</v>
      </c>
      <c r="L453" t="s">
        <v>5</v>
      </c>
      <c r="M453" t="s">
        <v>21</v>
      </c>
      <c r="N453" t="s">
        <v>22</v>
      </c>
      <c r="O453" t="s">
        <v>23</v>
      </c>
      <c r="P453" t="s">
        <v>88</v>
      </c>
      <c r="Q453" t="s">
        <v>89</v>
      </c>
      <c r="R453" t="s">
        <v>90</v>
      </c>
      <c r="S453" t="s">
        <v>1049</v>
      </c>
      <c r="T453" t="s">
        <v>12</v>
      </c>
    </row>
    <row r="454" spans="1:26">
      <c r="A454">
        <f t="shared" si="41"/>
        <v>83.147355548761738</v>
      </c>
      <c r="B454">
        <v>1.5591000000000001E-2</v>
      </c>
      <c r="C454">
        <v>8</v>
      </c>
      <c r="D454">
        <f t="shared" si="42"/>
        <v>0.5</v>
      </c>
      <c r="E454">
        <f t="shared" si="43"/>
        <v>-2.4741213780306889E-3</v>
      </c>
      <c r="F454">
        <f t="shared" si="44"/>
        <v>9.3462826702815581E-8</v>
      </c>
      <c r="G454">
        <f t="shared" si="45"/>
        <v>-3.0926517225383611E-4</v>
      </c>
      <c r="H454">
        <f t="shared" si="46"/>
        <v>55.375036707005208</v>
      </c>
      <c r="I454" t="s">
        <v>4260</v>
      </c>
      <c r="J454" t="s">
        <v>6201</v>
      </c>
      <c r="K454" t="s">
        <v>4</v>
      </c>
      <c r="L454" t="s">
        <v>5</v>
      </c>
      <c r="M454" t="s">
        <v>13</v>
      </c>
      <c r="N454" t="s">
        <v>14</v>
      </c>
      <c r="O454" t="s">
        <v>18</v>
      </c>
      <c r="P454" t="s">
        <v>231</v>
      </c>
      <c r="Q454" t="s">
        <v>467</v>
      </c>
      <c r="R454" t="s">
        <v>12</v>
      </c>
    </row>
    <row r="455" spans="1:26">
      <c r="A455">
        <f t="shared" ref="A455:A518" si="47">A454+(C455/A$2*100)</f>
        <v>83.177927239376231</v>
      </c>
      <c r="B455">
        <v>1.5591000000000001E-2</v>
      </c>
      <c r="C455">
        <v>8</v>
      </c>
      <c r="D455">
        <f t="shared" si="42"/>
        <v>0.5</v>
      </c>
      <c r="E455">
        <f t="shared" si="43"/>
        <v>-2.4741213780306889E-3</v>
      </c>
      <c r="F455">
        <f t="shared" si="44"/>
        <v>9.3462826702815581E-8</v>
      </c>
      <c r="G455">
        <f t="shared" si="45"/>
        <v>-3.0926517225383611E-4</v>
      </c>
      <c r="H455">
        <f t="shared" si="46"/>
        <v>55.375036707005208</v>
      </c>
      <c r="I455" t="s">
        <v>4261</v>
      </c>
      <c r="J455" t="s">
        <v>6202</v>
      </c>
      <c r="K455" t="s">
        <v>4</v>
      </c>
      <c r="L455" t="s">
        <v>5</v>
      </c>
      <c r="M455" t="s">
        <v>13</v>
      </c>
      <c r="N455" t="s">
        <v>14</v>
      </c>
      <c r="O455" t="s">
        <v>50</v>
      </c>
      <c r="P455" t="s">
        <v>128</v>
      </c>
      <c r="Q455" t="s">
        <v>468</v>
      </c>
      <c r="R455" t="s">
        <v>12</v>
      </c>
    </row>
    <row r="456" spans="1:26">
      <c r="A456">
        <f t="shared" si="47"/>
        <v>83.208498929990725</v>
      </c>
      <c r="B456">
        <v>1.5591000000000001E-2</v>
      </c>
      <c r="C456">
        <v>8</v>
      </c>
      <c r="D456">
        <f t="shared" si="42"/>
        <v>0.5</v>
      </c>
      <c r="E456">
        <f t="shared" si="43"/>
        <v>-2.4741213780306889E-3</v>
      </c>
      <c r="F456">
        <f t="shared" si="44"/>
        <v>9.3462826702815581E-8</v>
      </c>
      <c r="G456">
        <f t="shared" si="45"/>
        <v>-3.0926517225383611E-4</v>
      </c>
      <c r="H456">
        <f t="shared" si="46"/>
        <v>55.375036707005208</v>
      </c>
      <c r="I456" t="s">
        <v>4262</v>
      </c>
      <c r="J456" t="s">
        <v>6203</v>
      </c>
      <c r="K456" t="s">
        <v>4</v>
      </c>
      <c r="L456" t="s">
        <v>5</v>
      </c>
      <c r="M456" t="s">
        <v>6</v>
      </c>
      <c r="N456" t="s">
        <v>28</v>
      </c>
      <c r="O456" t="s">
        <v>28</v>
      </c>
      <c r="P456" t="s">
        <v>64</v>
      </c>
      <c r="Q456" t="s">
        <v>140</v>
      </c>
      <c r="R456" t="s">
        <v>1506</v>
      </c>
      <c r="S456" t="s">
        <v>12</v>
      </c>
    </row>
    <row r="457" spans="1:26">
      <c r="A457">
        <f t="shared" si="47"/>
        <v>83.239070620605219</v>
      </c>
      <c r="B457">
        <v>1.5591000000000001E-2</v>
      </c>
      <c r="C457">
        <v>8</v>
      </c>
      <c r="D457">
        <f t="shared" si="42"/>
        <v>0.5</v>
      </c>
      <c r="E457">
        <f t="shared" si="43"/>
        <v>-2.4741213780306889E-3</v>
      </c>
      <c r="F457">
        <f t="shared" si="44"/>
        <v>9.3462826702815581E-8</v>
      </c>
      <c r="G457">
        <f t="shared" si="45"/>
        <v>-3.0926517225383611E-4</v>
      </c>
      <c r="H457">
        <f t="shared" si="46"/>
        <v>55.375036707005208</v>
      </c>
      <c r="I457" t="s">
        <v>4263</v>
      </c>
      <c r="J457" t="s">
        <v>6204</v>
      </c>
      <c r="K457" t="s">
        <v>4</v>
      </c>
      <c r="L457" t="s">
        <v>5</v>
      </c>
      <c r="M457" t="s">
        <v>6</v>
      </c>
      <c r="N457" t="s">
        <v>28</v>
      </c>
      <c r="O457" t="s">
        <v>28</v>
      </c>
      <c r="P457" t="s">
        <v>43</v>
      </c>
      <c r="Q457" t="s">
        <v>1515</v>
      </c>
      <c r="R457" t="s">
        <v>1516</v>
      </c>
      <c r="S457" t="s">
        <v>12</v>
      </c>
    </row>
    <row r="458" spans="1:26">
      <c r="A458">
        <f t="shared" si="47"/>
        <v>83.269642311219712</v>
      </c>
      <c r="B458">
        <v>1.5591000000000001E-2</v>
      </c>
      <c r="C458">
        <v>8</v>
      </c>
      <c r="D458">
        <f t="shared" si="42"/>
        <v>0.5</v>
      </c>
      <c r="E458">
        <f t="shared" si="43"/>
        <v>-2.4741213780306889E-3</v>
      </c>
      <c r="F458">
        <f t="shared" si="44"/>
        <v>9.3462826702815581E-8</v>
      </c>
      <c r="G458">
        <f t="shared" si="45"/>
        <v>-3.0926517225383611E-4</v>
      </c>
      <c r="H458">
        <f t="shared" si="46"/>
        <v>55.375036707005208</v>
      </c>
      <c r="I458" t="s">
        <v>4264</v>
      </c>
      <c r="J458" t="s">
        <v>6205</v>
      </c>
      <c r="K458" t="s">
        <v>4</v>
      </c>
      <c r="L458" t="s">
        <v>242</v>
      </c>
      <c r="M458" t="s">
        <v>479</v>
      </c>
      <c r="N458" t="s">
        <v>480</v>
      </c>
      <c r="O458" t="s">
        <v>481</v>
      </c>
      <c r="P458" t="s">
        <v>482</v>
      </c>
      <c r="Q458" t="s">
        <v>12</v>
      </c>
    </row>
    <row r="459" spans="1:26">
      <c r="A459">
        <f t="shared" si="47"/>
        <v>83.300214001834206</v>
      </c>
      <c r="B459">
        <v>1.5591000000000001E-2</v>
      </c>
      <c r="C459">
        <v>8</v>
      </c>
      <c r="D459">
        <f t="shared" si="42"/>
        <v>0.5</v>
      </c>
      <c r="E459">
        <f t="shared" si="43"/>
        <v>-2.4741213780306889E-3</v>
      </c>
      <c r="F459">
        <f t="shared" si="44"/>
        <v>9.3462826702815581E-8</v>
      </c>
      <c r="G459">
        <f t="shared" si="45"/>
        <v>-3.0926517225383611E-4</v>
      </c>
      <c r="H459">
        <f t="shared" si="46"/>
        <v>55.375036707005208</v>
      </c>
      <c r="I459" t="s">
        <v>4265</v>
      </c>
      <c r="J459" t="s">
        <v>6206</v>
      </c>
      <c r="K459" t="s">
        <v>4</v>
      </c>
      <c r="L459" t="s">
        <v>242</v>
      </c>
      <c r="M459" t="s">
        <v>243</v>
      </c>
      <c r="N459" t="s">
        <v>244</v>
      </c>
      <c r="O459" t="s">
        <v>245</v>
      </c>
      <c r="P459" t="s">
        <v>246</v>
      </c>
      <c r="Q459" t="s">
        <v>247</v>
      </c>
      <c r="R459" t="s">
        <v>248</v>
      </c>
      <c r="S459" t="s">
        <v>249</v>
      </c>
      <c r="T459" t="s">
        <v>319</v>
      </c>
      <c r="U459" t="s">
        <v>320</v>
      </c>
      <c r="V459" t="s">
        <v>712</v>
      </c>
      <c r="W459" t="s">
        <v>846</v>
      </c>
      <c r="X459" t="s">
        <v>1104</v>
      </c>
      <c r="Y459" t="s">
        <v>1105</v>
      </c>
      <c r="Z459" t="s">
        <v>12</v>
      </c>
    </row>
    <row r="460" spans="1:26">
      <c r="A460">
        <f t="shared" si="47"/>
        <v>83.3307856924487</v>
      </c>
      <c r="B460">
        <v>1.5591000000000001E-2</v>
      </c>
      <c r="C460">
        <v>8</v>
      </c>
      <c r="D460">
        <f t="shared" si="42"/>
        <v>0.5</v>
      </c>
      <c r="E460">
        <f t="shared" si="43"/>
        <v>-2.4741213780306889E-3</v>
      </c>
      <c r="F460">
        <f t="shared" si="44"/>
        <v>9.3462826702815581E-8</v>
      </c>
      <c r="G460">
        <f t="shared" si="45"/>
        <v>-3.0926517225383611E-4</v>
      </c>
      <c r="H460">
        <f t="shared" si="46"/>
        <v>55.375036707005208</v>
      </c>
      <c r="I460" t="s">
        <v>4266</v>
      </c>
      <c r="J460" t="s">
        <v>6207</v>
      </c>
      <c r="K460" t="s">
        <v>4</v>
      </c>
      <c r="L460" t="s">
        <v>242</v>
      </c>
      <c r="M460" t="s">
        <v>243</v>
      </c>
      <c r="N460" t="s">
        <v>244</v>
      </c>
      <c r="O460" t="s">
        <v>245</v>
      </c>
      <c r="P460" t="s">
        <v>420</v>
      </c>
      <c r="Q460" t="s">
        <v>707</v>
      </c>
      <c r="R460" t="s">
        <v>991</v>
      </c>
      <c r="S460" t="s">
        <v>992</v>
      </c>
      <c r="T460" t="s">
        <v>993</v>
      </c>
      <c r="U460" t="s">
        <v>1611</v>
      </c>
      <c r="V460" t="s">
        <v>12</v>
      </c>
    </row>
    <row r="461" spans="1:26">
      <c r="A461">
        <f t="shared" si="47"/>
        <v>83.361357383063194</v>
      </c>
      <c r="B461">
        <v>1.5591000000000001E-2</v>
      </c>
      <c r="C461">
        <v>8</v>
      </c>
      <c r="D461">
        <f t="shared" si="42"/>
        <v>0.5</v>
      </c>
      <c r="E461">
        <f t="shared" si="43"/>
        <v>-2.4741213780306889E-3</v>
      </c>
      <c r="F461">
        <f t="shared" si="44"/>
        <v>9.3462826702815581E-8</v>
      </c>
      <c r="G461">
        <f t="shared" si="45"/>
        <v>-3.0926517225383611E-4</v>
      </c>
      <c r="H461">
        <f t="shared" si="46"/>
        <v>55.375036707005208</v>
      </c>
      <c r="I461" t="s">
        <v>4267</v>
      </c>
      <c r="J461" t="s">
        <v>6208</v>
      </c>
      <c r="K461" t="s">
        <v>4</v>
      </c>
      <c r="L461" t="s">
        <v>242</v>
      </c>
      <c r="M461" t="s">
        <v>243</v>
      </c>
      <c r="N461" t="s">
        <v>244</v>
      </c>
      <c r="O461" t="s">
        <v>245</v>
      </c>
      <c r="P461" t="s">
        <v>246</v>
      </c>
      <c r="Q461" t="s">
        <v>247</v>
      </c>
      <c r="R461" t="s">
        <v>248</v>
      </c>
      <c r="S461" t="s">
        <v>249</v>
      </c>
      <c r="T461" t="s">
        <v>250</v>
      </c>
      <c r="U461" t="s">
        <v>251</v>
      </c>
      <c r="V461" t="s">
        <v>1101</v>
      </c>
      <c r="W461" t="s">
        <v>1120</v>
      </c>
      <c r="X461" t="s">
        <v>1121</v>
      </c>
      <c r="Y461" t="s">
        <v>12</v>
      </c>
    </row>
    <row r="462" spans="1:26">
      <c r="A462">
        <f t="shared" si="47"/>
        <v>83.391929073677687</v>
      </c>
      <c r="B462">
        <v>1.5591000000000001E-2</v>
      </c>
      <c r="C462">
        <v>8</v>
      </c>
      <c r="D462">
        <f t="shared" si="42"/>
        <v>0.5</v>
      </c>
      <c r="E462">
        <f t="shared" si="43"/>
        <v>-2.4741213780306889E-3</v>
      </c>
      <c r="F462">
        <f t="shared" si="44"/>
        <v>9.3462826702815581E-8</v>
      </c>
      <c r="G462">
        <f t="shared" si="45"/>
        <v>-3.0926517225383611E-4</v>
      </c>
      <c r="H462">
        <f t="shared" si="46"/>
        <v>55.375036707005208</v>
      </c>
      <c r="I462" t="s">
        <v>4268</v>
      </c>
      <c r="J462" t="s">
        <v>6209</v>
      </c>
      <c r="K462" t="s">
        <v>4</v>
      </c>
      <c r="L462" t="s">
        <v>242</v>
      </c>
      <c r="M462" t="s">
        <v>371</v>
      </c>
      <c r="N462" t="s">
        <v>372</v>
      </c>
      <c r="O462" t="s">
        <v>373</v>
      </c>
      <c r="P462" t="s">
        <v>705</v>
      </c>
      <c r="Q462" t="s">
        <v>1638</v>
      </c>
      <c r="R462" t="s">
        <v>12</v>
      </c>
    </row>
    <row r="463" spans="1:26">
      <c r="A463">
        <f t="shared" si="47"/>
        <v>83.422500764292181</v>
      </c>
      <c r="B463">
        <v>1.5591000000000001E-2</v>
      </c>
      <c r="C463">
        <v>8</v>
      </c>
      <c r="D463">
        <f t="shared" si="42"/>
        <v>0.5</v>
      </c>
      <c r="E463">
        <f t="shared" si="43"/>
        <v>-2.4741213780306889E-3</v>
      </c>
      <c r="F463">
        <f t="shared" si="44"/>
        <v>9.3462826702815581E-8</v>
      </c>
      <c r="G463">
        <f t="shared" si="45"/>
        <v>-3.0926517225383611E-4</v>
      </c>
      <c r="H463">
        <f t="shared" si="46"/>
        <v>55.375036707005208</v>
      </c>
      <c r="I463" t="s">
        <v>4269</v>
      </c>
      <c r="J463" t="s">
        <v>6210</v>
      </c>
      <c r="K463" t="s">
        <v>4</v>
      </c>
      <c r="L463" t="s">
        <v>242</v>
      </c>
      <c r="M463" t="s">
        <v>1128</v>
      </c>
      <c r="N463" t="s">
        <v>1129</v>
      </c>
      <c r="O463" t="s">
        <v>1130</v>
      </c>
      <c r="P463" t="s">
        <v>1131</v>
      </c>
      <c r="Q463" t="s">
        <v>1132</v>
      </c>
      <c r="R463" t="s">
        <v>1133</v>
      </c>
      <c r="S463" t="s">
        <v>12</v>
      </c>
    </row>
    <row r="464" spans="1:26">
      <c r="A464">
        <f t="shared" si="47"/>
        <v>83.453072454906675</v>
      </c>
      <c r="B464">
        <v>1.5591000000000001E-2</v>
      </c>
      <c r="C464">
        <v>8</v>
      </c>
      <c r="D464">
        <f t="shared" si="42"/>
        <v>0.5</v>
      </c>
      <c r="E464">
        <f t="shared" si="43"/>
        <v>-2.4741213780306889E-3</v>
      </c>
      <c r="F464">
        <f t="shared" si="44"/>
        <v>9.3462826702815581E-8</v>
      </c>
      <c r="G464">
        <f t="shared" si="45"/>
        <v>-3.0926517225383611E-4</v>
      </c>
      <c r="H464">
        <f t="shared" si="46"/>
        <v>55.375036707005208</v>
      </c>
      <c r="I464" t="s">
        <v>4270</v>
      </c>
      <c r="J464" t="s">
        <v>6211</v>
      </c>
      <c r="K464" t="s">
        <v>4</v>
      </c>
      <c r="L464" t="s">
        <v>242</v>
      </c>
      <c r="M464" t="s">
        <v>266</v>
      </c>
      <c r="N464" t="s">
        <v>860</v>
      </c>
      <c r="O464" t="s">
        <v>861</v>
      </c>
      <c r="P464" t="s">
        <v>862</v>
      </c>
      <c r="Q464" t="s">
        <v>863</v>
      </c>
      <c r="R464" t="s">
        <v>864</v>
      </c>
      <c r="S464" t="s">
        <v>865</v>
      </c>
      <c r="T464" t="s">
        <v>12</v>
      </c>
    </row>
    <row r="465" spans="1:24">
      <c r="A465">
        <f t="shared" si="47"/>
        <v>83.483644145521168</v>
      </c>
      <c r="B465">
        <v>1.5591000000000001E-2</v>
      </c>
      <c r="C465">
        <v>8</v>
      </c>
      <c r="D465">
        <f t="shared" si="42"/>
        <v>0.5</v>
      </c>
      <c r="E465">
        <f t="shared" si="43"/>
        <v>-2.4741213780306889E-3</v>
      </c>
      <c r="F465">
        <f t="shared" si="44"/>
        <v>9.3462826702815581E-8</v>
      </c>
      <c r="G465">
        <f t="shared" si="45"/>
        <v>-3.0926517225383611E-4</v>
      </c>
      <c r="H465">
        <f t="shared" si="46"/>
        <v>55.375036707005208</v>
      </c>
      <c r="I465" t="s">
        <v>4271</v>
      </c>
      <c r="J465" t="s">
        <v>6212</v>
      </c>
      <c r="K465" t="s">
        <v>4</v>
      </c>
      <c r="L465" t="s">
        <v>5</v>
      </c>
      <c r="M465" t="s">
        <v>6</v>
      </c>
      <c r="N465" t="s">
        <v>38</v>
      </c>
      <c r="O465" t="s">
        <v>156</v>
      </c>
      <c r="P465" t="s">
        <v>157</v>
      </c>
      <c r="Q465" t="s">
        <v>893</v>
      </c>
      <c r="R465" t="s">
        <v>894</v>
      </c>
      <c r="S465" t="s">
        <v>1666</v>
      </c>
      <c r="T465" t="s">
        <v>12</v>
      </c>
    </row>
    <row r="466" spans="1:24">
      <c r="A466">
        <f t="shared" si="47"/>
        <v>83.514215836135662</v>
      </c>
      <c r="B466">
        <v>1.5591000000000001E-2</v>
      </c>
      <c r="C466">
        <v>8</v>
      </c>
      <c r="D466">
        <f t="shared" si="42"/>
        <v>0.5</v>
      </c>
      <c r="E466">
        <f t="shared" si="43"/>
        <v>-2.4741213780306889E-3</v>
      </c>
      <c r="F466">
        <f t="shared" si="44"/>
        <v>9.3462826702815581E-8</v>
      </c>
      <c r="G466">
        <f t="shared" si="45"/>
        <v>-3.0926517225383611E-4</v>
      </c>
      <c r="H466">
        <f t="shared" si="46"/>
        <v>55.375036707005208</v>
      </c>
      <c r="I466" t="s">
        <v>4272</v>
      </c>
      <c r="J466" t="s">
        <v>6213</v>
      </c>
      <c r="K466" t="s">
        <v>4</v>
      </c>
      <c r="L466" t="s">
        <v>5</v>
      </c>
      <c r="M466" t="s">
        <v>13</v>
      </c>
      <c r="N466" t="s">
        <v>14</v>
      </c>
      <c r="O466" t="s">
        <v>50</v>
      </c>
      <c r="P466" t="s">
        <v>128</v>
      </c>
      <c r="Q466" t="s">
        <v>489</v>
      </c>
      <c r="R466" t="s">
        <v>12</v>
      </c>
    </row>
    <row r="467" spans="1:24">
      <c r="A467">
        <f t="shared" si="47"/>
        <v>83.544787526750156</v>
      </c>
      <c r="B467">
        <v>1.5591000000000001E-2</v>
      </c>
      <c r="C467">
        <v>8</v>
      </c>
      <c r="D467">
        <f t="shared" si="42"/>
        <v>0.5</v>
      </c>
      <c r="E467">
        <f t="shared" si="43"/>
        <v>-2.4741213780306889E-3</v>
      </c>
      <c r="F467">
        <f t="shared" si="44"/>
        <v>9.3462826702815581E-8</v>
      </c>
      <c r="G467">
        <f t="shared" si="45"/>
        <v>-3.0926517225383611E-4</v>
      </c>
      <c r="H467">
        <f t="shared" si="46"/>
        <v>55.375036707005208</v>
      </c>
      <c r="I467" t="s">
        <v>4273</v>
      </c>
      <c r="J467" t="s">
        <v>6214</v>
      </c>
      <c r="K467" t="s">
        <v>4</v>
      </c>
      <c r="L467" t="s">
        <v>5</v>
      </c>
      <c r="M467" t="s">
        <v>6</v>
      </c>
      <c r="N467" t="s">
        <v>28</v>
      </c>
      <c r="O467" t="s">
        <v>28</v>
      </c>
      <c r="P467" t="s">
        <v>64</v>
      </c>
      <c r="Q467" t="s">
        <v>67</v>
      </c>
      <c r="R467" t="s">
        <v>1224</v>
      </c>
      <c r="S467" t="s">
        <v>12</v>
      </c>
    </row>
    <row r="468" spans="1:24">
      <c r="A468">
        <f t="shared" si="47"/>
        <v>83.57535921736465</v>
      </c>
      <c r="B468">
        <v>1.5591000000000001E-2</v>
      </c>
      <c r="C468">
        <v>8</v>
      </c>
      <c r="D468">
        <f t="shared" si="42"/>
        <v>0.5</v>
      </c>
      <c r="E468">
        <f t="shared" si="43"/>
        <v>-2.4741213780306889E-3</v>
      </c>
      <c r="F468">
        <f t="shared" si="44"/>
        <v>9.3462826702815581E-8</v>
      </c>
      <c r="G468">
        <f t="shared" si="45"/>
        <v>-3.0926517225383611E-4</v>
      </c>
      <c r="H468">
        <f t="shared" si="46"/>
        <v>55.375036707005208</v>
      </c>
      <c r="I468" t="s">
        <v>4274</v>
      </c>
      <c r="J468" t="s">
        <v>6215</v>
      </c>
      <c r="K468" t="s">
        <v>4</v>
      </c>
      <c r="L468" t="s">
        <v>5</v>
      </c>
      <c r="M468" t="s">
        <v>6</v>
      </c>
      <c r="N468" t="s">
        <v>28</v>
      </c>
      <c r="O468" t="s">
        <v>28</v>
      </c>
      <c r="P468" t="s">
        <v>737</v>
      </c>
      <c r="Q468" t="s">
        <v>738</v>
      </c>
      <c r="R468" t="s">
        <v>739</v>
      </c>
      <c r="S468" t="s">
        <v>12</v>
      </c>
    </row>
    <row r="469" spans="1:24">
      <c r="A469">
        <f t="shared" si="47"/>
        <v>83.605930907979143</v>
      </c>
      <c r="B469">
        <v>1.5591000000000001E-2</v>
      </c>
      <c r="C469">
        <v>8</v>
      </c>
      <c r="D469">
        <f t="shared" si="42"/>
        <v>0.5</v>
      </c>
      <c r="E469">
        <f t="shared" si="43"/>
        <v>-2.4741213780306889E-3</v>
      </c>
      <c r="F469">
        <f t="shared" si="44"/>
        <v>9.3462826702815581E-8</v>
      </c>
      <c r="G469">
        <f t="shared" si="45"/>
        <v>-3.0926517225383611E-4</v>
      </c>
      <c r="H469">
        <f t="shared" si="46"/>
        <v>55.375036707005208</v>
      </c>
      <c r="I469" t="s">
        <v>4275</v>
      </c>
      <c r="J469" t="s">
        <v>6216</v>
      </c>
      <c r="K469" t="s">
        <v>4</v>
      </c>
      <c r="L469" t="s">
        <v>5</v>
      </c>
      <c r="M469" t="s">
        <v>13</v>
      </c>
      <c r="N469" t="s">
        <v>205</v>
      </c>
      <c r="O469" t="s">
        <v>206</v>
      </c>
      <c r="P469" t="s">
        <v>1680</v>
      </c>
      <c r="Q469" t="s">
        <v>1765</v>
      </c>
      <c r="R469" t="s">
        <v>1766</v>
      </c>
      <c r="S469" t="s">
        <v>12</v>
      </c>
    </row>
    <row r="470" spans="1:24">
      <c r="A470">
        <f t="shared" si="47"/>
        <v>83.636502598593637</v>
      </c>
      <c r="B470">
        <v>1.5591000000000001E-2</v>
      </c>
      <c r="C470">
        <v>8</v>
      </c>
      <c r="D470">
        <f t="shared" si="42"/>
        <v>0.5</v>
      </c>
      <c r="E470">
        <f t="shared" si="43"/>
        <v>-2.4741213780306889E-3</v>
      </c>
      <c r="F470">
        <f t="shared" si="44"/>
        <v>9.3462826702815581E-8</v>
      </c>
      <c r="G470">
        <f t="shared" si="45"/>
        <v>-3.0926517225383611E-4</v>
      </c>
      <c r="H470">
        <f t="shared" si="46"/>
        <v>55.375036707005208</v>
      </c>
      <c r="I470" t="s">
        <v>4276</v>
      </c>
      <c r="J470" t="s">
        <v>6217</v>
      </c>
      <c r="K470" t="s">
        <v>4</v>
      </c>
      <c r="L470" t="s">
        <v>242</v>
      </c>
      <c r="M470" t="s">
        <v>243</v>
      </c>
      <c r="N470" t="s">
        <v>244</v>
      </c>
      <c r="O470" t="s">
        <v>245</v>
      </c>
      <c r="P470" t="s">
        <v>420</v>
      </c>
      <c r="Q470" t="s">
        <v>707</v>
      </c>
      <c r="R470" t="s">
        <v>991</v>
      </c>
      <c r="S470" t="s">
        <v>992</v>
      </c>
      <c r="T470" t="s">
        <v>993</v>
      </c>
      <c r="U470" t="s">
        <v>1768</v>
      </c>
      <c r="V470" t="s">
        <v>12</v>
      </c>
    </row>
    <row r="471" spans="1:24">
      <c r="A471">
        <f t="shared" si="47"/>
        <v>83.667074289208131</v>
      </c>
      <c r="B471">
        <v>1.5591000000000001E-2</v>
      </c>
      <c r="C471">
        <v>8</v>
      </c>
      <c r="D471">
        <f t="shared" si="42"/>
        <v>0.5</v>
      </c>
      <c r="E471">
        <f t="shared" si="43"/>
        <v>-2.4741213780306889E-3</v>
      </c>
      <c r="F471">
        <f t="shared" si="44"/>
        <v>9.3462826702815581E-8</v>
      </c>
      <c r="G471">
        <f t="shared" si="45"/>
        <v>-3.0926517225383611E-4</v>
      </c>
      <c r="H471">
        <f t="shared" si="46"/>
        <v>55.375036707005208</v>
      </c>
      <c r="I471" t="s">
        <v>4277</v>
      </c>
      <c r="J471" t="s">
        <v>6218</v>
      </c>
      <c r="K471" t="s">
        <v>4</v>
      </c>
      <c r="L471" t="s">
        <v>242</v>
      </c>
      <c r="M471" t="s">
        <v>243</v>
      </c>
      <c r="N471" t="s">
        <v>244</v>
      </c>
      <c r="O471" t="s">
        <v>245</v>
      </c>
      <c r="P471" t="s">
        <v>420</v>
      </c>
      <c r="Q471" t="s">
        <v>561</v>
      </c>
      <c r="R471" t="s">
        <v>641</v>
      </c>
      <c r="S471" t="s">
        <v>733</v>
      </c>
      <c r="T471" t="s">
        <v>1114</v>
      </c>
      <c r="U471" t="s">
        <v>1173</v>
      </c>
      <c r="V471" t="s">
        <v>1785</v>
      </c>
      <c r="W471" t="s">
        <v>1786</v>
      </c>
      <c r="X471" t="s">
        <v>12</v>
      </c>
    </row>
    <row r="472" spans="1:24">
      <c r="A472">
        <f t="shared" si="47"/>
        <v>83.697645979822624</v>
      </c>
      <c r="B472">
        <v>1.5591000000000001E-2</v>
      </c>
      <c r="C472">
        <v>8</v>
      </c>
      <c r="D472">
        <f t="shared" si="42"/>
        <v>0.5</v>
      </c>
      <c r="E472">
        <f t="shared" si="43"/>
        <v>-2.4741213780306889E-3</v>
      </c>
      <c r="F472">
        <f t="shared" si="44"/>
        <v>9.3462826702815581E-8</v>
      </c>
      <c r="G472">
        <f t="shared" si="45"/>
        <v>-3.0926517225383611E-4</v>
      </c>
      <c r="H472">
        <f t="shared" si="46"/>
        <v>55.375036707005208</v>
      </c>
      <c r="I472" t="s">
        <v>4278</v>
      </c>
      <c r="J472" t="s">
        <v>6219</v>
      </c>
      <c r="K472" t="s">
        <v>4</v>
      </c>
      <c r="L472" t="s">
        <v>5</v>
      </c>
      <c r="M472" t="s">
        <v>21</v>
      </c>
      <c r="N472" t="s">
        <v>22</v>
      </c>
      <c r="O472" t="s">
        <v>23</v>
      </c>
      <c r="P472" t="s">
        <v>298</v>
      </c>
      <c r="Q472" t="s">
        <v>299</v>
      </c>
      <c r="R472" t="s">
        <v>300</v>
      </c>
      <c r="S472" t="s">
        <v>301</v>
      </c>
      <c r="T472" t="s">
        <v>12</v>
      </c>
    </row>
    <row r="473" spans="1:24">
      <c r="A473">
        <f t="shared" si="47"/>
        <v>83.728217670437118</v>
      </c>
      <c r="B473">
        <v>1.5591000000000001E-2</v>
      </c>
      <c r="C473">
        <v>8</v>
      </c>
      <c r="D473">
        <f t="shared" si="42"/>
        <v>0.5</v>
      </c>
      <c r="E473">
        <f t="shared" si="43"/>
        <v>-2.4741213780306889E-3</v>
      </c>
      <c r="F473">
        <f t="shared" si="44"/>
        <v>9.3462826702815581E-8</v>
      </c>
      <c r="G473">
        <f t="shared" si="45"/>
        <v>-3.0926517225383611E-4</v>
      </c>
      <c r="H473">
        <f t="shared" si="46"/>
        <v>55.375036707005208</v>
      </c>
      <c r="I473" t="s">
        <v>4279</v>
      </c>
      <c r="J473" t="s">
        <v>6220</v>
      </c>
      <c r="K473" t="s">
        <v>4</v>
      </c>
      <c r="L473" t="s">
        <v>5</v>
      </c>
      <c r="M473" t="s">
        <v>6</v>
      </c>
      <c r="N473" t="s">
        <v>7</v>
      </c>
      <c r="O473" t="s">
        <v>8</v>
      </c>
      <c r="P473" t="s">
        <v>35</v>
      </c>
      <c r="Q473" t="s">
        <v>399</v>
      </c>
      <c r="R473" t="s">
        <v>747</v>
      </c>
      <c r="S473" t="s">
        <v>12</v>
      </c>
    </row>
    <row r="474" spans="1:24">
      <c r="A474">
        <f t="shared" si="47"/>
        <v>83.758789361051612</v>
      </c>
      <c r="B474">
        <v>1.5591000000000001E-2</v>
      </c>
      <c r="C474">
        <v>8</v>
      </c>
      <c r="D474">
        <f t="shared" si="42"/>
        <v>0.5</v>
      </c>
      <c r="E474">
        <f t="shared" si="43"/>
        <v>-2.4741213780306889E-3</v>
      </c>
      <c r="F474">
        <f t="shared" si="44"/>
        <v>9.3462826702815581E-8</v>
      </c>
      <c r="G474">
        <f t="shared" si="45"/>
        <v>-3.0926517225383611E-4</v>
      </c>
      <c r="H474">
        <f t="shared" si="46"/>
        <v>55.375036707005208</v>
      </c>
      <c r="I474" t="s">
        <v>4280</v>
      </c>
      <c r="J474" t="s">
        <v>6221</v>
      </c>
      <c r="K474" t="s">
        <v>4</v>
      </c>
      <c r="L474" t="s">
        <v>5</v>
      </c>
      <c r="M474" t="s">
        <v>13</v>
      </c>
      <c r="N474" t="s">
        <v>14</v>
      </c>
      <c r="O474" t="s">
        <v>50</v>
      </c>
      <c r="P474" t="s">
        <v>128</v>
      </c>
      <c r="Q474" t="s">
        <v>607</v>
      </c>
      <c r="R474" t="s">
        <v>12</v>
      </c>
    </row>
    <row r="475" spans="1:24">
      <c r="A475">
        <f t="shared" si="47"/>
        <v>83.789361051666106</v>
      </c>
      <c r="B475">
        <v>1.5591000000000001E-2</v>
      </c>
      <c r="C475">
        <v>8</v>
      </c>
      <c r="D475">
        <f t="shared" si="42"/>
        <v>0.5</v>
      </c>
      <c r="E475">
        <f t="shared" si="43"/>
        <v>-2.4741213780306889E-3</v>
      </c>
      <c r="F475">
        <f t="shared" si="44"/>
        <v>9.3462826702815581E-8</v>
      </c>
      <c r="G475">
        <f t="shared" si="45"/>
        <v>-3.0926517225383611E-4</v>
      </c>
      <c r="H475">
        <f t="shared" si="46"/>
        <v>55.375036707005208</v>
      </c>
      <c r="I475" t="s">
        <v>4281</v>
      </c>
      <c r="J475" t="s">
        <v>6222</v>
      </c>
      <c r="K475" t="s">
        <v>4</v>
      </c>
      <c r="L475" t="s">
        <v>5</v>
      </c>
      <c r="M475" t="s">
        <v>13</v>
      </c>
      <c r="N475" t="s">
        <v>14</v>
      </c>
      <c r="O475" t="s">
        <v>153</v>
      </c>
      <c r="P475" t="s">
        <v>154</v>
      </c>
      <c r="Q475" t="s">
        <v>904</v>
      </c>
      <c r="R475" t="s">
        <v>12</v>
      </c>
    </row>
    <row r="476" spans="1:24">
      <c r="A476">
        <f t="shared" si="47"/>
        <v>83.819932742280599</v>
      </c>
      <c r="B476">
        <v>1.5591000000000001E-2</v>
      </c>
      <c r="C476">
        <v>8</v>
      </c>
      <c r="D476">
        <f t="shared" si="42"/>
        <v>0.5</v>
      </c>
      <c r="E476">
        <f t="shared" si="43"/>
        <v>-2.4741213780306889E-3</v>
      </c>
      <c r="F476">
        <f t="shared" si="44"/>
        <v>9.3462826702815581E-8</v>
      </c>
      <c r="G476">
        <f t="shared" si="45"/>
        <v>-3.0926517225383611E-4</v>
      </c>
      <c r="H476">
        <f t="shared" si="46"/>
        <v>55.375036707005208</v>
      </c>
      <c r="I476" t="s">
        <v>4282</v>
      </c>
      <c r="J476" t="s">
        <v>6223</v>
      </c>
      <c r="K476" t="s">
        <v>4</v>
      </c>
      <c r="L476" t="s">
        <v>242</v>
      </c>
      <c r="M476" t="s">
        <v>479</v>
      </c>
      <c r="N476" t="s">
        <v>480</v>
      </c>
      <c r="O476" t="s">
        <v>609</v>
      </c>
      <c r="P476" t="s">
        <v>610</v>
      </c>
      <c r="Q476" t="s">
        <v>611</v>
      </c>
      <c r="R476" t="s">
        <v>12</v>
      </c>
    </row>
    <row r="477" spans="1:24">
      <c r="A477">
        <f t="shared" si="47"/>
        <v>83.850504432895093</v>
      </c>
      <c r="B477">
        <v>1.5591000000000001E-2</v>
      </c>
      <c r="C477">
        <v>8</v>
      </c>
      <c r="D477">
        <f t="shared" si="42"/>
        <v>0.5</v>
      </c>
      <c r="E477">
        <f t="shared" si="43"/>
        <v>-2.4741213780306889E-3</v>
      </c>
      <c r="F477">
        <f t="shared" si="44"/>
        <v>9.3462826702815581E-8</v>
      </c>
      <c r="G477">
        <f t="shared" si="45"/>
        <v>-3.0926517225383611E-4</v>
      </c>
      <c r="H477">
        <f t="shared" si="46"/>
        <v>55.375036707005208</v>
      </c>
      <c r="I477" t="s">
        <v>4283</v>
      </c>
      <c r="J477" t="s">
        <v>6224</v>
      </c>
      <c r="K477" t="s">
        <v>4</v>
      </c>
      <c r="L477" t="s">
        <v>5</v>
      </c>
      <c r="M477" t="s">
        <v>6</v>
      </c>
      <c r="N477" t="s">
        <v>28</v>
      </c>
      <c r="O477" t="s">
        <v>1370</v>
      </c>
      <c r="P477" t="s">
        <v>1847</v>
      </c>
      <c r="Q477" t="s">
        <v>1848</v>
      </c>
      <c r="R477" t="s">
        <v>1849</v>
      </c>
      <c r="S477" t="s">
        <v>12</v>
      </c>
    </row>
    <row r="478" spans="1:24">
      <c r="A478">
        <f t="shared" si="47"/>
        <v>83.881076123509587</v>
      </c>
      <c r="B478">
        <v>1.5591000000000001E-2</v>
      </c>
      <c r="C478">
        <v>8</v>
      </c>
      <c r="D478">
        <f t="shared" si="42"/>
        <v>0.5</v>
      </c>
      <c r="E478">
        <f t="shared" si="43"/>
        <v>-2.4741213780306889E-3</v>
      </c>
      <c r="F478">
        <f t="shared" si="44"/>
        <v>9.3462826702815581E-8</v>
      </c>
      <c r="G478">
        <f t="shared" si="45"/>
        <v>-3.0926517225383611E-4</v>
      </c>
      <c r="H478">
        <f t="shared" si="46"/>
        <v>55.375036707005208</v>
      </c>
      <c r="I478" t="s">
        <v>4284</v>
      </c>
      <c r="J478" t="s">
        <v>6225</v>
      </c>
      <c r="K478" t="s">
        <v>4</v>
      </c>
      <c r="L478" t="s">
        <v>242</v>
      </c>
      <c r="M478" t="s">
        <v>243</v>
      </c>
      <c r="N478" t="s">
        <v>244</v>
      </c>
      <c r="O478" t="s">
        <v>245</v>
      </c>
      <c r="P478" t="s">
        <v>420</v>
      </c>
      <c r="Q478" t="s">
        <v>561</v>
      </c>
      <c r="R478" t="s">
        <v>641</v>
      </c>
      <c r="S478" t="s">
        <v>733</v>
      </c>
      <c r="T478" t="s">
        <v>756</v>
      </c>
      <c r="U478" t="s">
        <v>1795</v>
      </c>
      <c r="V478" t="s">
        <v>1855</v>
      </c>
      <c r="W478" t="s">
        <v>12</v>
      </c>
    </row>
    <row r="479" spans="1:24">
      <c r="A479">
        <f t="shared" si="47"/>
        <v>83.91164781412408</v>
      </c>
      <c r="B479">
        <v>1.5591000000000001E-2</v>
      </c>
      <c r="C479">
        <v>8</v>
      </c>
      <c r="D479">
        <f t="shared" si="42"/>
        <v>0.5</v>
      </c>
      <c r="E479">
        <f t="shared" si="43"/>
        <v>-2.4741213780306889E-3</v>
      </c>
      <c r="F479">
        <f t="shared" si="44"/>
        <v>9.3462826702815581E-8</v>
      </c>
      <c r="G479">
        <f t="shared" si="45"/>
        <v>-3.0926517225383611E-4</v>
      </c>
      <c r="H479">
        <f t="shared" si="46"/>
        <v>55.375036707005208</v>
      </c>
      <c r="I479" t="s">
        <v>4285</v>
      </c>
      <c r="J479" t="s">
        <v>6226</v>
      </c>
      <c r="K479" t="s">
        <v>4</v>
      </c>
      <c r="L479" t="s">
        <v>5</v>
      </c>
      <c r="M479" t="s">
        <v>13</v>
      </c>
      <c r="N479" t="s">
        <v>913</v>
      </c>
      <c r="O479" t="s">
        <v>914</v>
      </c>
      <c r="P479" t="s">
        <v>915</v>
      </c>
      <c r="Q479" t="s">
        <v>916</v>
      </c>
      <c r="R479" t="s">
        <v>12</v>
      </c>
    </row>
    <row r="480" spans="1:24">
      <c r="A480">
        <f t="shared" si="47"/>
        <v>83.942219504738574</v>
      </c>
      <c r="B480">
        <v>1.5591000000000001E-2</v>
      </c>
      <c r="C480">
        <v>8</v>
      </c>
      <c r="D480">
        <f t="shared" si="42"/>
        <v>0.5</v>
      </c>
      <c r="E480">
        <f t="shared" si="43"/>
        <v>-2.4741213780306889E-3</v>
      </c>
      <c r="F480">
        <f t="shared" si="44"/>
        <v>9.3462826702815581E-8</v>
      </c>
      <c r="G480">
        <f t="shared" si="45"/>
        <v>-3.0926517225383611E-4</v>
      </c>
      <c r="H480">
        <f t="shared" si="46"/>
        <v>55.375036707005208</v>
      </c>
      <c r="I480" t="s">
        <v>4286</v>
      </c>
      <c r="J480" t="s">
        <v>6227</v>
      </c>
      <c r="K480" t="s">
        <v>4</v>
      </c>
      <c r="L480" t="s">
        <v>5</v>
      </c>
      <c r="M480" t="s">
        <v>6</v>
      </c>
      <c r="N480" t="s">
        <v>28</v>
      </c>
      <c r="O480" t="s">
        <v>1370</v>
      </c>
      <c r="P480" t="s">
        <v>1847</v>
      </c>
      <c r="Q480" t="s">
        <v>1888</v>
      </c>
      <c r="R480" t="s">
        <v>1889</v>
      </c>
      <c r="S480" t="s">
        <v>12</v>
      </c>
    </row>
    <row r="481" spans="1:26">
      <c r="A481">
        <f t="shared" si="47"/>
        <v>83.972791195353068</v>
      </c>
      <c r="B481">
        <v>1.5591000000000001E-2</v>
      </c>
      <c r="C481">
        <v>8</v>
      </c>
      <c r="D481">
        <f t="shared" si="42"/>
        <v>0.5</v>
      </c>
      <c r="E481">
        <f t="shared" si="43"/>
        <v>-2.4741213780306889E-3</v>
      </c>
      <c r="F481">
        <f t="shared" si="44"/>
        <v>9.3462826702815581E-8</v>
      </c>
      <c r="G481">
        <f t="shared" si="45"/>
        <v>-3.0926517225383611E-4</v>
      </c>
      <c r="H481">
        <f t="shared" si="46"/>
        <v>55.375036707005208</v>
      </c>
      <c r="I481" t="s">
        <v>4287</v>
      </c>
      <c r="J481" t="s">
        <v>6228</v>
      </c>
      <c r="K481" t="s">
        <v>4</v>
      </c>
      <c r="L481" t="s">
        <v>5</v>
      </c>
      <c r="M481" t="s">
        <v>6</v>
      </c>
      <c r="N481" t="s">
        <v>7</v>
      </c>
      <c r="O481" t="s">
        <v>8</v>
      </c>
      <c r="P481" t="s">
        <v>35</v>
      </c>
      <c r="Q481" t="s">
        <v>124</v>
      </c>
      <c r="R481" t="s">
        <v>1929</v>
      </c>
      <c r="S481" t="s">
        <v>12</v>
      </c>
    </row>
    <row r="482" spans="1:26">
      <c r="A482">
        <f t="shared" si="47"/>
        <v>84.003362885967562</v>
      </c>
      <c r="B482">
        <v>1.5591000000000001E-2</v>
      </c>
      <c r="C482">
        <v>8</v>
      </c>
      <c r="D482">
        <f t="shared" si="42"/>
        <v>0.5</v>
      </c>
      <c r="E482">
        <f t="shared" si="43"/>
        <v>-2.4741213780306889E-3</v>
      </c>
      <c r="F482">
        <f t="shared" si="44"/>
        <v>9.3462826702815581E-8</v>
      </c>
      <c r="G482">
        <f t="shared" si="45"/>
        <v>-3.0926517225383611E-4</v>
      </c>
      <c r="H482">
        <f t="shared" si="46"/>
        <v>55.375036707005208</v>
      </c>
      <c r="I482" t="s">
        <v>4288</v>
      </c>
      <c r="J482" t="s">
        <v>6229</v>
      </c>
      <c r="K482" t="s">
        <v>4</v>
      </c>
      <c r="L482" t="s">
        <v>5</v>
      </c>
      <c r="M482" t="s">
        <v>13</v>
      </c>
      <c r="N482" t="s">
        <v>14</v>
      </c>
      <c r="O482" t="s">
        <v>50</v>
      </c>
      <c r="P482" t="s">
        <v>128</v>
      </c>
      <c r="Q482" t="s">
        <v>620</v>
      </c>
      <c r="R482" t="s">
        <v>12</v>
      </c>
    </row>
    <row r="483" spans="1:26">
      <c r="A483">
        <f t="shared" si="47"/>
        <v>84.033934576582055</v>
      </c>
      <c r="B483">
        <v>1.5591000000000001E-2</v>
      </c>
      <c r="C483">
        <v>8</v>
      </c>
      <c r="D483">
        <f t="shared" si="42"/>
        <v>0.5</v>
      </c>
      <c r="E483">
        <f t="shared" si="43"/>
        <v>-2.4741213780306889E-3</v>
      </c>
      <c r="F483">
        <f t="shared" si="44"/>
        <v>9.3462826702815581E-8</v>
      </c>
      <c r="G483">
        <f t="shared" si="45"/>
        <v>-3.0926517225383611E-4</v>
      </c>
      <c r="H483">
        <f t="shared" si="46"/>
        <v>55.375036707005208</v>
      </c>
      <c r="I483" t="s">
        <v>4289</v>
      </c>
      <c r="J483" t="s">
        <v>6230</v>
      </c>
      <c r="K483" t="s">
        <v>4</v>
      </c>
      <c r="L483" t="s">
        <v>5</v>
      </c>
      <c r="M483" t="s">
        <v>13</v>
      </c>
      <c r="N483" t="s">
        <v>14</v>
      </c>
      <c r="O483" t="s">
        <v>50</v>
      </c>
      <c r="P483" t="s">
        <v>51</v>
      </c>
      <c r="Q483" t="s">
        <v>444</v>
      </c>
      <c r="R483" t="s">
        <v>12</v>
      </c>
    </row>
    <row r="484" spans="1:26">
      <c r="A484">
        <f t="shared" si="47"/>
        <v>84.064506267196549</v>
      </c>
      <c r="B484">
        <v>1.5591000000000001E-2</v>
      </c>
      <c r="C484">
        <v>8</v>
      </c>
      <c r="D484">
        <f t="shared" si="42"/>
        <v>0.5</v>
      </c>
      <c r="E484">
        <f t="shared" si="43"/>
        <v>-2.4741213780306889E-3</v>
      </c>
      <c r="F484">
        <f t="shared" si="44"/>
        <v>9.3462826702815581E-8</v>
      </c>
      <c r="G484">
        <f t="shared" si="45"/>
        <v>-3.0926517225383611E-4</v>
      </c>
      <c r="H484">
        <f t="shared" si="46"/>
        <v>55.375036707005208</v>
      </c>
      <c r="I484" t="s">
        <v>4290</v>
      </c>
      <c r="J484" t="s">
        <v>6231</v>
      </c>
      <c r="K484" t="s">
        <v>4</v>
      </c>
      <c r="L484" t="s">
        <v>5</v>
      </c>
      <c r="M484" t="s">
        <v>21</v>
      </c>
      <c r="N484" t="s">
        <v>22</v>
      </c>
      <c r="O484" t="s">
        <v>23</v>
      </c>
      <c r="P484" t="s">
        <v>167</v>
      </c>
      <c r="Q484" t="s">
        <v>168</v>
      </c>
      <c r="R484" t="s">
        <v>509</v>
      </c>
      <c r="S484" t="s">
        <v>510</v>
      </c>
      <c r="T484" t="s">
        <v>12</v>
      </c>
    </row>
    <row r="485" spans="1:26">
      <c r="A485">
        <f t="shared" si="47"/>
        <v>84.095077957811043</v>
      </c>
      <c r="B485">
        <v>1.5591000000000001E-2</v>
      </c>
      <c r="C485">
        <v>8</v>
      </c>
      <c r="D485">
        <f t="shared" si="42"/>
        <v>0.5</v>
      </c>
      <c r="E485">
        <f t="shared" si="43"/>
        <v>-2.4741213780306889E-3</v>
      </c>
      <c r="F485">
        <f t="shared" si="44"/>
        <v>9.3462826702815581E-8</v>
      </c>
      <c r="G485">
        <f t="shared" si="45"/>
        <v>-3.0926517225383611E-4</v>
      </c>
      <c r="H485">
        <f t="shared" si="46"/>
        <v>55.375036707005208</v>
      </c>
      <c r="I485" t="s">
        <v>4291</v>
      </c>
      <c r="J485" t="s">
        <v>6232</v>
      </c>
      <c r="K485" t="s">
        <v>4</v>
      </c>
      <c r="L485" t="s">
        <v>5</v>
      </c>
      <c r="M485" t="s">
        <v>6</v>
      </c>
      <c r="N485" t="s">
        <v>7</v>
      </c>
      <c r="O485" t="s">
        <v>8</v>
      </c>
      <c r="P485" t="s">
        <v>80</v>
      </c>
      <c r="Q485" t="s">
        <v>210</v>
      </c>
      <c r="R485" t="s">
        <v>302</v>
      </c>
      <c r="S485" t="s">
        <v>626</v>
      </c>
      <c r="T485" t="s">
        <v>12</v>
      </c>
    </row>
    <row r="486" spans="1:26">
      <c r="A486">
        <f t="shared" si="47"/>
        <v>84.125649648425536</v>
      </c>
      <c r="B486">
        <v>1.5591000000000001E-2</v>
      </c>
      <c r="C486">
        <v>8</v>
      </c>
      <c r="D486">
        <f t="shared" si="42"/>
        <v>0.5</v>
      </c>
      <c r="E486">
        <f t="shared" si="43"/>
        <v>-2.4741213780306889E-3</v>
      </c>
      <c r="F486">
        <f t="shared" si="44"/>
        <v>9.3462826702815581E-8</v>
      </c>
      <c r="G486">
        <f t="shared" si="45"/>
        <v>-3.0926517225383611E-4</v>
      </c>
      <c r="H486">
        <f t="shared" si="46"/>
        <v>55.375036707005208</v>
      </c>
      <c r="I486" t="s">
        <v>4292</v>
      </c>
      <c r="J486" t="s">
        <v>6233</v>
      </c>
      <c r="K486" t="s">
        <v>4</v>
      </c>
      <c r="L486" t="s">
        <v>5</v>
      </c>
      <c r="M486" t="s">
        <v>13</v>
      </c>
      <c r="N486" t="s">
        <v>14</v>
      </c>
      <c r="O486" t="s">
        <v>18</v>
      </c>
      <c r="P486" t="s">
        <v>115</v>
      </c>
      <c r="Q486" t="s">
        <v>2013</v>
      </c>
      <c r="R486" t="s">
        <v>12</v>
      </c>
    </row>
    <row r="487" spans="1:26">
      <c r="A487">
        <f t="shared" si="47"/>
        <v>84.15622133904003</v>
      </c>
      <c r="B487">
        <v>1.5591000000000001E-2</v>
      </c>
      <c r="C487">
        <v>8</v>
      </c>
      <c r="D487">
        <f t="shared" si="42"/>
        <v>0.5</v>
      </c>
      <c r="E487">
        <f t="shared" si="43"/>
        <v>-2.4741213780306889E-3</v>
      </c>
      <c r="F487">
        <f t="shared" si="44"/>
        <v>9.3462826702815581E-8</v>
      </c>
      <c r="G487">
        <f t="shared" si="45"/>
        <v>-3.0926517225383611E-4</v>
      </c>
      <c r="H487">
        <f t="shared" si="46"/>
        <v>55.375036707005208</v>
      </c>
      <c r="I487" t="s">
        <v>4293</v>
      </c>
      <c r="J487" t="s">
        <v>6234</v>
      </c>
      <c r="K487" t="s">
        <v>4</v>
      </c>
      <c r="L487" t="s">
        <v>5</v>
      </c>
      <c r="M487" t="s">
        <v>13</v>
      </c>
      <c r="N487" t="s">
        <v>84</v>
      </c>
      <c r="O487" t="s">
        <v>85</v>
      </c>
      <c r="P487" t="s">
        <v>147</v>
      </c>
      <c r="Q487" t="s">
        <v>770</v>
      </c>
      <c r="R487" t="s">
        <v>12</v>
      </c>
    </row>
    <row r="488" spans="1:26">
      <c r="A488">
        <f t="shared" si="47"/>
        <v>84.186793029654524</v>
      </c>
      <c r="B488">
        <v>1.5591000000000001E-2</v>
      </c>
      <c r="C488">
        <v>8</v>
      </c>
      <c r="D488">
        <f t="shared" si="42"/>
        <v>0.5</v>
      </c>
      <c r="E488">
        <f t="shared" si="43"/>
        <v>-2.4741213780306889E-3</v>
      </c>
      <c r="F488">
        <f t="shared" si="44"/>
        <v>9.3462826702815581E-8</v>
      </c>
      <c r="G488">
        <f t="shared" si="45"/>
        <v>-3.0926517225383611E-4</v>
      </c>
      <c r="H488">
        <f t="shared" si="46"/>
        <v>55.375036707005208</v>
      </c>
      <c r="I488" t="s">
        <v>4294</v>
      </c>
      <c r="J488" t="s">
        <v>6235</v>
      </c>
      <c r="K488" t="s">
        <v>4</v>
      </c>
      <c r="L488" t="s">
        <v>5</v>
      </c>
      <c r="M488" t="s">
        <v>6</v>
      </c>
      <c r="N488" t="s">
        <v>196</v>
      </c>
      <c r="O488" t="s">
        <v>197</v>
      </c>
      <c r="P488" t="s">
        <v>198</v>
      </c>
      <c r="Q488" t="s">
        <v>3295</v>
      </c>
      <c r="R488" t="s">
        <v>3296</v>
      </c>
      <c r="S488" t="s">
        <v>12</v>
      </c>
    </row>
    <row r="489" spans="1:26">
      <c r="A489">
        <f t="shared" si="47"/>
        <v>84.217364720269018</v>
      </c>
      <c r="B489">
        <v>1.5591000000000001E-2</v>
      </c>
      <c r="C489">
        <v>8</v>
      </c>
      <c r="D489">
        <f t="shared" si="42"/>
        <v>0.5</v>
      </c>
      <c r="E489">
        <f t="shared" si="43"/>
        <v>-2.4741213780306889E-3</v>
      </c>
      <c r="F489">
        <f t="shared" si="44"/>
        <v>9.3462826702815581E-8</v>
      </c>
      <c r="G489">
        <f t="shared" si="45"/>
        <v>-3.0926517225383611E-4</v>
      </c>
      <c r="H489">
        <f t="shared" si="46"/>
        <v>55.375036707005208</v>
      </c>
      <c r="I489" t="s">
        <v>4295</v>
      </c>
      <c r="J489" t="s">
        <v>6236</v>
      </c>
      <c r="K489" t="s">
        <v>4</v>
      </c>
      <c r="L489" t="s">
        <v>5</v>
      </c>
      <c r="M489" t="s">
        <v>13</v>
      </c>
      <c r="N489" t="s">
        <v>84</v>
      </c>
      <c r="O489" t="s">
        <v>85</v>
      </c>
      <c r="P489" t="s">
        <v>144</v>
      </c>
      <c r="Q489" t="s">
        <v>953</v>
      </c>
      <c r="R489" t="s">
        <v>12</v>
      </c>
    </row>
    <row r="490" spans="1:26">
      <c r="A490">
        <f t="shared" si="47"/>
        <v>84.247936410883511</v>
      </c>
      <c r="B490">
        <v>1.5591000000000001E-2</v>
      </c>
      <c r="C490">
        <v>8</v>
      </c>
      <c r="D490">
        <f t="shared" si="42"/>
        <v>0.5</v>
      </c>
      <c r="E490">
        <f t="shared" si="43"/>
        <v>-2.4741213780306889E-3</v>
      </c>
      <c r="F490">
        <f t="shared" si="44"/>
        <v>9.3462826702815581E-8</v>
      </c>
      <c r="G490">
        <f t="shared" si="45"/>
        <v>-3.0926517225383611E-4</v>
      </c>
      <c r="H490">
        <f t="shared" si="46"/>
        <v>55.375036707005208</v>
      </c>
      <c r="I490" t="s">
        <v>4296</v>
      </c>
      <c r="J490" t="s">
        <v>6237</v>
      </c>
      <c r="K490" t="s">
        <v>4</v>
      </c>
      <c r="L490" t="s">
        <v>5</v>
      </c>
      <c r="M490" t="s">
        <v>13</v>
      </c>
      <c r="N490" t="s">
        <v>14</v>
      </c>
      <c r="O490" t="s">
        <v>153</v>
      </c>
      <c r="P490" t="s">
        <v>338</v>
      </c>
      <c r="Q490" t="s">
        <v>2102</v>
      </c>
      <c r="R490" t="s">
        <v>12</v>
      </c>
    </row>
    <row r="491" spans="1:26">
      <c r="A491">
        <f t="shared" si="47"/>
        <v>84.278508101498005</v>
      </c>
      <c r="B491">
        <v>1.5591000000000001E-2</v>
      </c>
      <c r="C491">
        <v>8</v>
      </c>
      <c r="D491">
        <f t="shared" si="42"/>
        <v>0.5</v>
      </c>
      <c r="E491">
        <f t="shared" si="43"/>
        <v>-2.4741213780306889E-3</v>
      </c>
      <c r="F491">
        <f t="shared" si="44"/>
        <v>9.3462826702815581E-8</v>
      </c>
      <c r="G491">
        <f t="shared" si="45"/>
        <v>-3.0926517225383611E-4</v>
      </c>
      <c r="H491">
        <f t="shared" si="46"/>
        <v>55.375036707005208</v>
      </c>
      <c r="I491" t="s">
        <v>4297</v>
      </c>
      <c r="J491" t="s">
        <v>6238</v>
      </c>
      <c r="K491" t="s">
        <v>4</v>
      </c>
      <c r="L491" t="s">
        <v>5</v>
      </c>
      <c r="M491" t="s">
        <v>21</v>
      </c>
      <c r="N491" t="s">
        <v>22</v>
      </c>
      <c r="O491" t="s">
        <v>23</v>
      </c>
      <c r="P491" t="s">
        <v>99</v>
      </c>
      <c r="Q491" t="s">
        <v>100</v>
      </c>
      <c r="R491" t="s">
        <v>112</v>
      </c>
      <c r="S491" t="s">
        <v>631</v>
      </c>
      <c r="T491" t="s">
        <v>12</v>
      </c>
    </row>
    <row r="492" spans="1:26">
      <c r="A492">
        <f t="shared" si="47"/>
        <v>84.309079792112499</v>
      </c>
      <c r="B492">
        <v>1.5591000000000001E-2</v>
      </c>
      <c r="C492">
        <v>8</v>
      </c>
      <c r="D492">
        <f t="shared" si="42"/>
        <v>0.5</v>
      </c>
      <c r="E492">
        <f t="shared" si="43"/>
        <v>-2.4741213780306889E-3</v>
      </c>
      <c r="F492">
        <f t="shared" si="44"/>
        <v>9.3462826702815581E-8</v>
      </c>
      <c r="G492">
        <f t="shared" si="45"/>
        <v>-3.0926517225383611E-4</v>
      </c>
      <c r="H492">
        <f t="shared" si="46"/>
        <v>55.375036707005208</v>
      </c>
      <c r="I492" t="s">
        <v>4298</v>
      </c>
      <c r="J492" t="s">
        <v>6239</v>
      </c>
      <c r="K492" t="s">
        <v>4</v>
      </c>
      <c r="L492" t="s">
        <v>242</v>
      </c>
      <c r="M492" t="s">
        <v>243</v>
      </c>
      <c r="N492" t="s">
        <v>244</v>
      </c>
      <c r="O492" t="s">
        <v>245</v>
      </c>
      <c r="P492" t="s">
        <v>246</v>
      </c>
      <c r="Q492" t="s">
        <v>247</v>
      </c>
      <c r="R492" t="s">
        <v>248</v>
      </c>
      <c r="S492" t="s">
        <v>249</v>
      </c>
      <c r="T492" t="s">
        <v>576</v>
      </c>
      <c r="U492" t="s">
        <v>577</v>
      </c>
      <c r="V492" t="s">
        <v>578</v>
      </c>
      <c r="W492" t="s">
        <v>579</v>
      </c>
      <c r="X492" t="s">
        <v>2118</v>
      </c>
      <c r="Y492" t="s">
        <v>2119</v>
      </c>
      <c r="Z492" t="s">
        <v>12</v>
      </c>
    </row>
    <row r="493" spans="1:26">
      <c r="A493">
        <f t="shared" si="47"/>
        <v>84.339651482726993</v>
      </c>
      <c r="B493">
        <v>1.5591000000000001E-2</v>
      </c>
      <c r="C493">
        <v>8</v>
      </c>
      <c r="D493">
        <f t="shared" si="42"/>
        <v>0.5</v>
      </c>
      <c r="E493">
        <f t="shared" si="43"/>
        <v>-2.4741213780306889E-3</v>
      </c>
      <c r="F493">
        <f t="shared" si="44"/>
        <v>9.3462826702815581E-8</v>
      </c>
      <c r="G493">
        <f t="shared" si="45"/>
        <v>-3.0926517225383611E-4</v>
      </c>
      <c r="H493">
        <f t="shared" si="46"/>
        <v>55.375036707005208</v>
      </c>
      <c r="I493" t="s">
        <v>4299</v>
      </c>
      <c r="J493" t="s">
        <v>6240</v>
      </c>
      <c r="K493" t="s">
        <v>4</v>
      </c>
      <c r="L493" t="s">
        <v>5</v>
      </c>
      <c r="M493" t="s">
        <v>6</v>
      </c>
      <c r="N493" t="s">
        <v>28</v>
      </c>
      <c r="O493" t="s">
        <v>3060</v>
      </c>
      <c r="P493" t="s">
        <v>3061</v>
      </c>
      <c r="Q493" t="s">
        <v>3062</v>
      </c>
      <c r="R493" t="s">
        <v>3063</v>
      </c>
      <c r="S493" t="s">
        <v>12</v>
      </c>
    </row>
    <row r="494" spans="1:26">
      <c r="A494">
        <f t="shared" si="47"/>
        <v>84.370223173341486</v>
      </c>
      <c r="B494">
        <v>1.5591000000000001E-2</v>
      </c>
      <c r="C494">
        <v>8</v>
      </c>
      <c r="D494">
        <f t="shared" si="42"/>
        <v>0.5</v>
      </c>
      <c r="E494">
        <f t="shared" si="43"/>
        <v>-2.4741213780306889E-3</v>
      </c>
      <c r="F494">
        <f t="shared" si="44"/>
        <v>9.3462826702815581E-8</v>
      </c>
      <c r="G494">
        <f t="shared" si="45"/>
        <v>-3.0926517225383611E-4</v>
      </c>
      <c r="H494">
        <f t="shared" si="46"/>
        <v>55.375036707005208</v>
      </c>
      <c r="I494" t="s">
        <v>4300</v>
      </c>
      <c r="J494" t="s">
        <v>6241</v>
      </c>
      <c r="K494" t="s">
        <v>4</v>
      </c>
      <c r="L494" t="s">
        <v>5</v>
      </c>
      <c r="M494" t="s">
        <v>6</v>
      </c>
      <c r="N494" t="s">
        <v>28</v>
      </c>
      <c r="O494" t="s">
        <v>1180</v>
      </c>
      <c r="P494" t="s">
        <v>1181</v>
      </c>
      <c r="Q494" t="s">
        <v>2159</v>
      </c>
      <c r="R494" t="s">
        <v>2160</v>
      </c>
      <c r="S494" t="s">
        <v>12</v>
      </c>
    </row>
    <row r="495" spans="1:26">
      <c r="A495">
        <f t="shared" si="47"/>
        <v>84.40079486395598</v>
      </c>
      <c r="B495">
        <v>1.5591000000000001E-2</v>
      </c>
      <c r="C495">
        <v>8</v>
      </c>
      <c r="D495">
        <f t="shared" si="42"/>
        <v>0.5</v>
      </c>
      <c r="E495">
        <f t="shared" si="43"/>
        <v>-2.4741213780306889E-3</v>
      </c>
      <c r="F495">
        <f t="shared" si="44"/>
        <v>9.3462826702815581E-8</v>
      </c>
      <c r="G495">
        <f t="shared" si="45"/>
        <v>-3.0926517225383611E-4</v>
      </c>
      <c r="H495">
        <f t="shared" si="46"/>
        <v>55.375036707005208</v>
      </c>
      <c r="I495" t="s">
        <v>4301</v>
      </c>
      <c r="J495" t="s">
        <v>6242</v>
      </c>
      <c r="K495" t="s">
        <v>4</v>
      </c>
      <c r="L495" t="s">
        <v>5</v>
      </c>
      <c r="M495" t="s">
        <v>6</v>
      </c>
      <c r="N495" t="s">
        <v>28</v>
      </c>
      <c r="O495" t="s">
        <v>28</v>
      </c>
      <c r="P495" t="s">
        <v>160</v>
      </c>
      <c r="Q495" t="s">
        <v>161</v>
      </c>
      <c r="R495" t="s">
        <v>2164</v>
      </c>
      <c r="S495" t="s">
        <v>12</v>
      </c>
    </row>
    <row r="496" spans="1:26">
      <c r="A496">
        <f t="shared" si="47"/>
        <v>84.431366554570474</v>
      </c>
      <c r="B496">
        <v>1.5591000000000001E-2</v>
      </c>
      <c r="C496">
        <v>8</v>
      </c>
      <c r="D496">
        <f t="shared" si="42"/>
        <v>0.5</v>
      </c>
      <c r="E496">
        <f t="shared" si="43"/>
        <v>-2.4741213780306889E-3</v>
      </c>
      <c r="F496">
        <f t="shared" si="44"/>
        <v>9.3462826702815581E-8</v>
      </c>
      <c r="G496">
        <f t="shared" si="45"/>
        <v>-3.0926517225383611E-4</v>
      </c>
      <c r="H496">
        <f t="shared" si="46"/>
        <v>55.375036707005208</v>
      </c>
      <c r="I496" t="s">
        <v>4302</v>
      </c>
      <c r="J496" t="s">
        <v>6243</v>
      </c>
      <c r="K496" t="s">
        <v>4</v>
      </c>
      <c r="L496" t="s">
        <v>5</v>
      </c>
      <c r="M496" t="s">
        <v>6</v>
      </c>
      <c r="N496" t="s">
        <v>7</v>
      </c>
      <c r="O496" t="s">
        <v>8</v>
      </c>
      <c r="P496" t="s">
        <v>35</v>
      </c>
      <c r="Q496" t="s">
        <v>399</v>
      </c>
      <c r="R496" t="s">
        <v>973</v>
      </c>
      <c r="S496" t="s">
        <v>12</v>
      </c>
    </row>
    <row r="497" spans="1:26">
      <c r="A497">
        <f t="shared" si="47"/>
        <v>84.461938245184967</v>
      </c>
      <c r="B497">
        <v>1.5591000000000001E-2</v>
      </c>
      <c r="C497">
        <v>8</v>
      </c>
      <c r="D497">
        <f t="shared" si="42"/>
        <v>0.5</v>
      </c>
      <c r="E497">
        <f t="shared" si="43"/>
        <v>-2.4741213780306889E-3</v>
      </c>
      <c r="F497">
        <f t="shared" si="44"/>
        <v>9.3462826702815581E-8</v>
      </c>
      <c r="G497">
        <f t="shared" si="45"/>
        <v>-3.0926517225383611E-4</v>
      </c>
      <c r="H497">
        <f t="shared" si="46"/>
        <v>55.375036707005208</v>
      </c>
      <c r="I497" t="s">
        <v>4303</v>
      </c>
      <c r="J497" t="s">
        <v>6244</v>
      </c>
      <c r="K497" t="s">
        <v>4</v>
      </c>
      <c r="L497" t="s">
        <v>5</v>
      </c>
      <c r="M497" t="s">
        <v>778</v>
      </c>
      <c r="N497" t="s">
        <v>779</v>
      </c>
      <c r="O497" t="s">
        <v>780</v>
      </c>
      <c r="P497" t="s">
        <v>781</v>
      </c>
      <c r="Q497" t="s">
        <v>782</v>
      </c>
      <c r="R497" t="s">
        <v>12</v>
      </c>
    </row>
    <row r="498" spans="1:26">
      <c r="A498">
        <f t="shared" si="47"/>
        <v>84.492509935799461</v>
      </c>
      <c r="B498">
        <v>1.5591000000000001E-2</v>
      </c>
      <c r="C498">
        <v>8</v>
      </c>
      <c r="D498">
        <f t="shared" si="42"/>
        <v>0.5</v>
      </c>
      <c r="E498">
        <f t="shared" si="43"/>
        <v>-2.4741213780306889E-3</v>
      </c>
      <c r="F498">
        <f t="shared" si="44"/>
        <v>9.3462826702815581E-8</v>
      </c>
      <c r="G498">
        <f t="shared" si="45"/>
        <v>-3.0926517225383611E-4</v>
      </c>
      <c r="H498">
        <f t="shared" si="46"/>
        <v>55.375036707005208</v>
      </c>
      <c r="I498" t="s">
        <v>4304</v>
      </c>
      <c r="J498" t="s">
        <v>6245</v>
      </c>
      <c r="K498" t="s">
        <v>4</v>
      </c>
      <c r="L498" t="s">
        <v>242</v>
      </c>
      <c r="M498" t="s">
        <v>243</v>
      </c>
      <c r="N498" t="s">
        <v>244</v>
      </c>
      <c r="O498" t="s">
        <v>245</v>
      </c>
      <c r="P498" t="s">
        <v>246</v>
      </c>
      <c r="Q498" t="s">
        <v>247</v>
      </c>
      <c r="R498" t="s">
        <v>248</v>
      </c>
      <c r="S498" t="s">
        <v>249</v>
      </c>
      <c r="T498" t="s">
        <v>319</v>
      </c>
      <c r="U498" t="s">
        <v>320</v>
      </c>
      <c r="V498" t="s">
        <v>321</v>
      </c>
      <c r="W498" t="s">
        <v>702</v>
      </c>
      <c r="X498" t="s">
        <v>2807</v>
      </c>
      <c r="Y498" t="s">
        <v>2808</v>
      </c>
      <c r="Z498" t="s">
        <v>12</v>
      </c>
    </row>
    <row r="499" spans="1:26">
      <c r="A499">
        <f t="shared" si="47"/>
        <v>84.523081626413955</v>
      </c>
      <c r="B499">
        <v>1.5591000000000001E-2</v>
      </c>
      <c r="C499">
        <v>8</v>
      </c>
      <c r="D499">
        <f t="shared" si="42"/>
        <v>0.5</v>
      </c>
      <c r="E499">
        <f t="shared" si="43"/>
        <v>-2.4741213780306889E-3</v>
      </c>
      <c r="F499">
        <f t="shared" si="44"/>
        <v>9.3462826702815581E-8</v>
      </c>
      <c r="G499">
        <f t="shared" si="45"/>
        <v>-3.0926517225383611E-4</v>
      </c>
      <c r="H499">
        <f t="shared" si="46"/>
        <v>55.375036707005208</v>
      </c>
      <c r="I499" t="s">
        <v>4305</v>
      </c>
      <c r="J499" t="s">
        <v>6246</v>
      </c>
      <c r="K499" t="s">
        <v>4</v>
      </c>
      <c r="L499" t="s">
        <v>242</v>
      </c>
      <c r="M499" t="s">
        <v>243</v>
      </c>
      <c r="N499" t="s">
        <v>244</v>
      </c>
      <c r="O499" t="s">
        <v>245</v>
      </c>
      <c r="P499" t="s">
        <v>246</v>
      </c>
      <c r="Q499" t="s">
        <v>247</v>
      </c>
      <c r="R499" t="s">
        <v>248</v>
      </c>
      <c r="S499" t="s">
        <v>249</v>
      </c>
      <c r="T499" t="s">
        <v>576</v>
      </c>
      <c r="U499" t="s">
        <v>577</v>
      </c>
      <c r="V499" t="s">
        <v>578</v>
      </c>
      <c r="W499" t="s">
        <v>579</v>
      </c>
      <c r="X499" t="s">
        <v>580</v>
      </c>
      <c r="Y499" t="s">
        <v>1401</v>
      </c>
      <c r="Z499" t="s">
        <v>12</v>
      </c>
    </row>
    <row r="500" spans="1:26">
      <c r="A500">
        <f t="shared" si="47"/>
        <v>84.553653317028449</v>
      </c>
      <c r="B500">
        <v>1.5591000000000001E-2</v>
      </c>
      <c r="C500">
        <v>8</v>
      </c>
      <c r="D500">
        <f t="shared" si="42"/>
        <v>0.5</v>
      </c>
      <c r="E500">
        <f t="shared" si="43"/>
        <v>-2.4741213780306889E-3</v>
      </c>
      <c r="F500">
        <f t="shared" si="44"/>
        <v>9.3462826702815581E-8</v>
      </c>
      <c r="G500">
        <f t="shared" si="45"/>
        <v>-3.0926517225383611E-4</v>
      </c>
      <c r="H500">
        <f t="shared" si="46"/>
        <v>55.375036707005208</v>
      </c>
      <c r="I500" t="s">
        <v>4306</v>
      </c>
      <c r="J500" t="s">
        <v>6247</v>
      </c>
      <c r="K500" t="s">
        <v>4</v>
      </c>
      <c r="L500" t="s">
        <v>242</v>
      </c>
      <c r="M500" t="s">
        <v>266</v>
      </c>
      <c r="N500" t="s">
        <v>2756</v>
      </c>
      <c r="O500" t="s">
        <v>2757</v>
      </c>
      <c r="P500" t="s">
        <v>12</v>
      </c>
    </row>
    <row r="501" spans="1:26">
      <c r="A501">
        <f t="shared" si="47"/>
        <v>84.584225007642942</v>
      </c>
      <c r="B501">
        <v>1.5591000000000001E-2</v>
      </c>
      <c r="C501">
        <v>8</v>
      </c>
      <c r="D501">
        <f t="shared" si="42"/>
        <v>0.5</v>
      </c>
      <c r="E501">
        <f t="shared" si="43"/>
        <v>-2.4741213780306889E-3</v>
      </c>
      <c r="F501">
        <f t="shared" si="44"/>
        <v>9.3462826702815581E-8</v>
      </c>
      <c r="G501">
        <f t="shared" si="45"/>
        <v>-3.0926517225383611E-4</v>
      </c>
      <c r="H501">
        <f t="shared" si="46"/>
        <v>55.375036707005208</v>
      </c>
      <c r="I501" t="s">
        <v>4307</v>
      </c>
      <c r="J501" t="s">
        <v>6248</v>
      </c>
      <c r="K501" t="s">
        <v>4</v>
      </c>
      <c r="L501" t="s">
        <v>5</v>
      </c>
      <c r="M501" t="s">
        <v>13</v>
      </c>
      <c r="N501" t="s">
        <v>14</v>
      </c>
      <c r="O501" t="s">
        <v>18</v>
      </c>
      <c r="P501" t="s">
        <v>76</v>
      </c>
      <c r="Q501" t="s">
        <v>77</v>
      </c>
      <c r="R501" t="s">
        <v>2894</v>
      </c>
      <c r="S501" t="s">
        <v>12</v>
      </c>
    </row>
    <row r="502" spans="1:26">
      <c r="A502">
        <f t="shared" si="47"/>
        <v>84.614796698257436</v>
      </c>
      <c r="B502">
        <v>1.5591000000000001E-2</v>
      </c>
      <c r="C502">
        <v>8</v>
      </c>
      <c r="D502">
        <f t="shared" si="42"/>
        <v>0.5</v>
      </c>
      <c r="E502">
        <f t="shared" si="43"/>
        <v>-2.4741213780306889E-3</v>
      </c>
      <c r="F502">
        <f t="shared" si="44"/>
        <v>9.3462826702815581E-8</v>
      </c>
      <c r="G502">
        <f t="shared" si="45"/>
        <v>-3.0926517225383611E-4</v>
      </c>
      <c r="H502">
        <f t="shared" si="46"/>
        <v>55.375036707005208</v>
      </c>
      <c r="I502" t="s">
        <v>4308</v>
      </c>
      <c r="J502" t="s">
        <v>6249</v>
      </c>
      <c r="K502" t="s">
        <v>4</v>
      </c>
      <c r="L502" t="s">
        <v>5</v>
      </c>
      <c r="M502" t="s">
        <v>13</v>
      </c>
      <c r="N502" t="s">
        <v>14</v>
      </c>
      <c r="O502" t="s">
        <v>50</v>
      </c>
      <c r="P502" t="s">
        <v>128</v>
      </c>
      <c r="Q502" t="s">
        <v>1445</v>
      </c>
      <c r="R502" t="s">
        <v>12</v>
      </c>
    </row>
    <row r="503" spans="1:26">
      <c r="A503">
        <f t="shared" si="47"/>
        <v>84.64536838887193</v>
      </c>
      <c r="B503">
        <v>1.5591000000000001E-2</v>
      </c>
      <c r="C503">
        <v>8</v>
      </c>
      <c r="D503">
        <f t="shared" si="42"/>
        <v>0.5</v>
      </c>
      <c r="E503">
        <f t="shared" si="43"/>
        <v>-2.4741213780306889E-3</v>
      </c>
      <c r="F503">
        <f t="shared" si="44"/>
        <v>9.3462826702815581E-8</v>
      </c>
      <c r="G503">
        <f t="shared" si="45"/>
        <v>-3.0926517225383611E-4</v>
      </c>
      <c r="H503">
        <f t="shared" si="46"/>
        <v>55.375036707005208</v>
      </c>
      <c r="I503" t="s">
        <v>4309</v>
      </c>
      <c r="J503" t="s">
        <v>6250</v>
      </c>
      <c r="K503" t="s">
        <v>4</v>
      </c>
      <c r="L503" t="s">
        <v>5</v>
      </c>
      <c r="M503" t="s">
        <v>6</v>
      </c>
      <c r="N503" t="s">
        <v>7</v>
      </c>
      <c r="O503" t="s">
        <v>8</v>
      </c>
      <c r="P503" t="s">
        <v>228</v>
      </c>
      <c r="Q503" t="s">
        <v>800</v>
      </c>
      <c r="R503" t="s">
        <v>801</v>
      </c>
      <c r="S503" t="s">
        <v>12</v>
      </c>
    </row>
    <row r="504" spans="1:26">
      <c r="A504">
        <f t="shared" si="47"/>
        <v>84.675940079486423</v>
      </c>
      <c r="B504">
        <v>1.5591000000000001E-2</v>
      </c>
      <c r="C504">
        <v>8</v>
      </c>
      <c r="D504">
        <f t="shared" si="42"/>
        <v>0.5</v>
      </c>
      <c r="E504">
        <f t="shared" si="43"/>
        <v>-2.4741213780306889E-3</v>
      </c>
      <c r="F504">
        <f t="shared" si="44"/>
        <v>9.3462826702815581E-8</v>
      </c>
      <c r="G504">
        <f t="shared" si="45"/>
        <v>-3.0926517225383611E-4</v>
      </c>
      <c r="H504">
        <f t="shared" si="46"/>
        <v>55.375036707005208</v>
      </c>
      <c r="I504" t="s">
        <v>4310</v>
      </c>
      <c r="J504" t="s">
        <v>6251</v>
      </c>
      <c r="K504" t="s">
        <v>4</v>
      </c>
      <c r="L504" t="s">
        <v>5</v>
      </c>
      <c r="M504" t="s">
        <v>21</v>
      </c>
      <c r="N504" t="s">
        <v>22</v>
      </c>
      <c r="O504" t="s">
        <v>23</v>
      </c>
      <c r="P504" t="s">
        <v>24</v>
      </c>
      <c r="Q504" t="s">
        <v>25</v>
      </c>
      <c r="R504" t="s">
        <v>26</v>
      </c>
      <c r="S504" t="s">
        <v>183</v>
      </c>
      <c r="T504" t="s">
        <v>12</v>
      </c>
    </row>
    <row r="505" spans="1:26">
      <c r="A505">
        <f t="shared" si="47"/>
        <v>84.706511770100917</v>
      </c>
      <c r="B505">
        <v>1.5591000000000001E-2</v>
      </c>
      <c r="C505">
        <v>8</v>
      </c>
      <c r="D505">
        <f t="shared" si="42"/>
        <v>0.5</v>
      </c>
      <c r="E505">
        <f t="shared" si="43"/>
        <v>-2.4741213780306889E-3</v>
      </c>
      <c r="F505">
        <f t="shared" si="44"/>
        <v>9.3462826702815581E-8</v>
      </c>
      <c r="G505">
        <f t="shared" si="45"/>
        <v>-3.0926517225383611E-4</v>
      </c>
      <c r="H505">
        <f t="shared" si="46"/>
        <v>55.375036707005208</v>
      </c>
      <c r="I505" t="s">
        <v>4311</v>
      </c>
      <c r="J505" t="s">
        <v>6252</v>
      </c>
      <c r="K505" t="s">
        <v>4</v>
      </c>
      <c r="L505" t="s">
        <v>5</v>
      </c>
      <c r="M505" t="s">
        <v>513</v>
      </c>
      <c r="N505" t="s">
        <v>514</v>
      </c>
      <c r="O505" t="s">
        <v>515</v>
      </c>
      <c r="P505" t="s">
        <v>516</v>
      </c>
      <c r="Q505" t="s">
        <v>517</v>
      </c>
      <c r="R505" t="s">
        <v>3407</v>
      </c>
      <c r="S505" t="s">
        <v>12</v>
      </c>
    </row>
    <row r="506" spans="1:26">
      <c r="A506">
        <f t="shared" si="47"/>
        <v>84.737083460715411</v>
      </c>
      <c r="B506">
        <v>1.5591000000000001E-2</v>
      </c>
      <c r="C506">
        <v>8</v>
      </c>
      <c r="D506">
        <f t="shared" si="42"/>
        <v>0.5</v>
      </c>
      <c r="E506">
        <f t="shared" si="43"/>
        <v>-2.4741213780306889E-3</v>
      </c>
      <c r="F506">
        <f t="shared" si="44"/>
        <v>9.3462826702815581E-8</v>
      </c>
      <c r="G506">
        <f t="shared" si="45"/>
        <v>-3.0926517225383611E-4</v>
      </c>
      <c r="H506">
        <f t="shared" si="46"/>
        <v>55.375036707005208</v>
      </c>
      <c r="I506" t="s">
        <v>4312</v>
      </c>
      <c r="J506" t="s">
        <v>6253</v>
      </c>
      <c r="K506" t="s">
        <v>4</v>
      </c>
      <c r="L506" t="s">
        <v>5</v>
      </c>
      <c r="M506" t="s">
        <v>6</v>
      </c>
      <c r="N506" t="s">
        <v>794</v>
      </c>
      <c r="O506" t="s">
        <v>1407</v>
      </c>
      <c r="P506" t="s">
        <v>2897</v>
      </c>
      <c r="Q506" t="s">
        <v>2898</v>
      </c>
      <c r="R506" t="s">
        <v>12</v>
      </c>
    </row>
    <row r="507" spans="1:26">
      <c r="A507">
        <f t="shared" si="47"/>
        <v>84.767655151329905</v>
      </c>
      <c r="B507">
        <v>1.5591000000000001E-2</v>
      </c>
      <c r="C507">
        <v>8</v>
      </c>
      <c r="D507">
        <f t="shared" si="42"/>
        <v>0.5</v>
      </c>
      <c r="E507">
        <f t="shared" si="43"/>
        <v>-2.4741213780306889E-3</v>
      </c>
      <c r="F507">
        <f t="shared" si="44"/>
        <v>9.3462826702815581E-8</v>
      </c>
      <c r="G507">
        <f t="shared" si="45"/>
        <v>-3.0926517225383611E-4</v>
      </c>
      <c r="H507">
        <f t="shared" si="46"/>
        <v>55.375036707005208</v>
      </c>
      <c r="I507" t="s">
        <v>4313</v>
      </c>
      <c r="J507" t="s">
        <v>6254</v>
      </c>
      <c r="K507" t="s">
        <v>4</v>
      </c>
      <c r="L507" t="s">
        <v>5</v>
      </c>
      <c r="M507" t="s">
        <v>13</v>
      </c>
      <c r="N507" t="s">
        <v>14</v>
      </c>
      <c r="O507" t="s">
        <v>18</v>
      </c>
      <c r="P507" t="s">
        <v>48</v>
      </c>
      <c r="Q507" t="s">
        <v>1447</v>
      </c>
      <c r="R507" t="s">
        <v>12</v>
      </c>
    </row>
    <row r="508" spans="1:26">
      <c r="A508">
        <f t="shared" si="47"/>
        <v>84.798226841944398</v>
      </c>
      <c r="B508">
        <v>1.5591000000000001E-2</v>
      </c>
      <c r="C508">
        <v>8</v>
      </c>
      <c r="D508">
        <f t="shared" si="42"/>
        <v>0.5</v>
      </c>
      <c r="E508">
        <f t="shared" si="43"/>
        <v>-2.4741213780306889E-3</v>
      </c>
      <c r="F508">
        <f t="shared" si="44"/>
        <v>9.3462826702815581E-8</v>
      </c>
      <c r="G508">
        <f t="shared" si="45"/>
        <v>-3.0926517225383611E-4</v>
      </c>
      <c r="H508">
        <f t="shared" si="46"/>
        <v>55.375036707005208</v>
      </c>
      <c r="I508" t="s">
        <v>4314</v>
      </c>
      <c r="J508" t="s">
        <v>6255</v>
      </c>
      <c r="K508" t="s">
        <v>4</v>
      </c>
      <c r="L508" t="s">
        <v>5</v>
      </c>
      <c r="M508" t="s">
        <v>21</v>
      </c>
      <c r="N508" t="s">
        <v>22</v>
      </c>
      <c r="O508" t="s">
        <v>23</v>
      </c>
      <c r="P508" t="s">
        <v>99</v>
      </c>
      <c r="Q508" t="s">
        <v>100</v>
      </c>
      <c r="R508" t="s">
        <v>112</v>
      </c>
      <c r="S508" t="s">
        <v>1448</v>
      </c>
      <c r="T508" t="s">
        <v>12</v>
      </c>
    </row>
    <row r="509" spans="1:26">
      <c r="A509">
        <f t="shared" si="47"/>
        <v>84.828798532558892</v>
      </c>
      <c r="B509">
        <v>1.5591000000000001E-2</v>
      </c>
      <c r="C509">
        <v>8</v>
      </c>
      <c r="D509">
        <f t="shared" si="42"/>
        <v>0.5</v>
      </c>
      <c r="E509">
        <f t="shared" si="43"/>
        <v>-2.4741213780306889E-3</v>
      </c>
      <c r="F509">
        <f t="shared" si="44"/>
        <v>9.3462826702815581E-8</v>
      </c>
      <c r="G509">
        <f t="shared" si="45"/>
        <v>-3.0926517225383611E-4</v>
      </c>
      <c r="H509">
        <f t="shared" si="46"/>
        <v>55.375036707005208</v>
      </c>
      <c r="I509" t="s">
        <v>4315</v>
      </c>
      <c r="J509" t="s">
        <v>6256</v>
      </c>
      <c r="K509" t="s">
        <v>4</v>
      </c>
      <c r="L509" t="s">
        <v>5</v>
      </c>
      <c r="M509" t="s">
        <v>6</v>
      </c>
      <c r="N509" t="s">
        <v>28</v>
      </c>
      <c r="O509" t="s">
        <v>28</v>
      </c>
      <c r="P509" t="s">
        <v>64</v>
      </c>
      <c r="Q509" t="s">
        <v>140</v>
      </c>
      <c r="R509" t="s">
        <v>1450</v>
      </c>
      <c r="S509" t="s">
        <v>12</v>
      </c>
    </row>
    <row r="510" spans="1:26">
      <c r="A510">
        <f t="shared" si="47"/>
        <v>84.855548761846578</v>
      </c>
      <c r="B510">
        <v>1.3642E-2</v>
      </c>
      <c r="C510">
        <v>7</v>
      </c>
      <c r="D510">
        <f t="shared" si="42"/>
        <v>0.4375</v>
      </c>
      <c r="E510">
        <f t="shared" si="43"/>
        <v>-2.2005761594749442E-3</v>
      </c>
      <c r="F510">
        <f t="shared" si="44"/>
        <v>7.1557476694343191E-8</v>
      </c>
      <c r="G510">
        <f t="shared" si="45"/>
        <v>-3.1436802278213489E-4</v>
      </c>
      <c r="H510">
        <f t="shared" si="46"/>
        <v>57.38019916587232</v>
      </c>
      <c r="I510" t="s">
        <v>4316</v>
      </c>
      <c r="J510" t="s">
        <v>6257</v>
      </c>
      <c r="K510" t="s">
        <v>4</v>
      </c>
      <c r="L510" t="s">
        <v>5</v>
      </c>
      <c r="M510" t="s">
        <v>13</v>
      </c>
      <c r="N510" t="s">
        <v>205</v>
      </c>
      <c r="O510" t="s">
        <v>655</v>
      </c>
      <c r="P510" t="s">
        <v>656</v>
      </c>
      <c r="Q510" t="s">
        <v>1474</v>
      </c>
      <c r="R510" t="s">
        <v>1475</v>
      </c>
      <c r="S510" t="s">
        <v>12</v>
      </c>
    </row>
    <row r="511" spans="1:26">
      <c r="A511">
        <f t="shared" si="47"/>
        <v>84.882298991134263</v>
      </c>
      <c r="B511">
        <v>1.3642E-2</v>
      </c>
      <c r="C511">
        <v>7</v>
      </c>
      <c r="D511">
        <f t="shared" si="42"/>
        <v>0.4375</v>
      </c>
      <c r="E511">
        <f t="shared" si="43"/>
        <v>-2.2005761594749442E-3</v>
      </c>
      <c r="F511">
        <f t="shared" si="44"/>
        <v>7.1557476694343191E-8</v>
      </c>
      <c r="G511">
        <f t="shared" si="45"/>
        <v>-3.1436802278213489E-4</v>
      </c>
      <c r="H511">
        <f t="shared" si="46"/>
        <v>57.38019916587232</v>
      </c>
      <c r="I511" t="s">
        <v>4317</v>
      </c>
      <c r="J511" t="s">
        <v>6258</v>
      </c>
      <c r="K511" t="s">
        <v>4</v>
      </c>
      <c r="L511" t="s">
        <v>5</v>
      </c>
      <c r="M511" t="s">
        <v>13</v>
      </c>
      <c r="N511" t="s">
        <v>58</v>
      </c>
      <c r="O511" t="s">
        <v>342</v>
      </c>
      <c r="P511" t="s">
        <v>538</v>
      </c>
      <c r="Q511" t="s">
        <v>667</v>
      </c>
      <c r="R511" t="s">
        <v>12</v>
      </c>
    </row>
    <row r="512" spans="1:26">
      <c r="A512">
        <f t="shared" si="47"/>
        <v>84.909049220421949</v>
      </c>
      <c r="B512">
        <v>1.3642E-2</v>
      </c>
      <c r="C512">
        <v>7</v>
      </c>
      <c r="D512">
        <f t="shared" si="42"/>
        <v>0.4375</v>
      </c>
      <c r="E512">
        <f t="shared" si="43"/>
        <v>-2.2005761594749442E-3</v>
      </c>
      <c r="F512">
        <f t="shared" si="44"/>
        <v>7.1557476694343191E-8</v>
      </c>
      <c r="G512">
        <f t="shared" si="45"/>
        <v>-3.1436802278213489E-4</v>
      </c>
      <c r="H512">
        <f t="shared" si="46"/>
        <v>57.38019916587232</v>
      </c>
      <c r="I512" t="s">
        <v>4318</v>
      </c>
      <c r="J512" t="s">
        <v>6259</v>
      </c>
      <c r="K512" t="s">
        <v>4</v>
      </c>
      <c r="L512" t="s">
        <v>5</v>
      </c>
      <c r="M512" t="s">
        <v>13</v>
      </c>
      <c r="N512" t="s">
        <v>58</v>
      </c>
      <c r="O512" t="s">
        <v>188</v>
      </c>
      <c r="P512" t="s">
        <v>189</v>
      </c>
      <c r="Q512" t="s">
        <v>1482</v>
      </c>
      <c r="R512" t="s">
        <v>12</v>
      </c>
    </row>
    <row r="513" spans="1:27">
      <c r="A513">
        <f t="shared" si="47"/>
        <v>84.935799449709634</v>
      </c>
      <c r="B513">
        <v>1.3642E-2</v>
      </c>
      <c r="C513">
        <v>7</v>
      </c>
      <c r="D513">
        <f t="shared" si="42"/>
        <v>0.4375</v>
      </c>
      <c r="E513">
        <f t="shared" si="43"/>
        <v>-2.2005761594749442E-3</v>
      </c>
      <c r="F513">
        <f t="shared" si="44"/>
        <v>7.1557476694343191E-8</v>
      </c>
      <c r="G513">
        <f t="shared" si="45"/>
        <v>-3.1436802278213489E-4</v>
      </c>
      <c r="H513">
        <f t="shared" si="46"/>
        <v>57.38019916587232</v>
      </c>
      <c r="I513" t="s">
        <v>4319</v>
      </c>
      <c r="J513" t="s">
        <v>6260</v>
      </c>
      <c r="K513" t="s">
        <v>4</v>
      </c>
      <c r="L513" t="s">
        <v>5</v>
      </c>
      <c r="M513" t="s">
        <v>513</v>
      </c>
      <c r="N513" t="s">
        <v>668</v>
      </c>
      <c r="O513" t="s">
        <v>669</v>
      </c>
      <c r="P513" t="s">
        <v>670</v>
      </c>
      <c r="Q513" t="s">
        <v>671</v>
      </c>
      <c r="R513" t="s">
        <v>672</v>
      </c>
      <c r="S513" t="s">
        <v>673</v>
      </c>
      <c r="T513" t="s">
        <v>12</v>
      </c>
    </row>
    <row r="514" spans="1:27">
      <c r="A514">
        <f t="shared" si="47"/>
        <v>84.96254967899732</v>
      </c>
      <c r="B514">
        <v>1.3642E-2</v>
      </c>
      <c r="C514">
        <v>7</v>
      </c>
      <c r="D514">
        <f t="shared" si="42"/>
        <v>0.4375</v>
      </c>
      <c r="E514">
        <f t="shared" si="43"/>
        <v>-2.2005761594749442E-3</v>
      </c>
      <c r="F514">
        <f t="shared" si="44"/>
        <v>7.1557476694343191E-8</v>
      </c>
      <c r="G514">
        <f t="shared" si="45"/>
        <v>-3.1436802278213489E-4</v>
      </c>
      <c r="H514">
        <f t="shared" si="46"/>
        <v>57.38019916587232</v>
      </c>
      <c r="I514" t="s">
        <v>4320</v>
      </c>
      <c r="J514" t="s">
        <v>6261</v>
      </c>
      <c r="K514" t="s">
        <v>4</v>
      </c>
      <c r="L514" t="s">
        <v>5</v>
      </c>
      <c r="M514" t="s">
        <v>6</v>
      </c>
      <c r="N514" t="s">
        <v>7</v>
      </c>
      <c r="O514" t="s">
        <v>8</v>
      </c>
      <c r="P514" t="s">
        <v>35</v>
      </c>
      <c r="Q514" t="s">
        <v>399</v>
      </c>
      <c r="R514" t="s">
        <v>1056</v>
      </c>
      <c r="S514" t="s">
        <v>12</v>
      </c>
    </row>
    <row r="515" spans="1:27">
      <c r="A515">
        <f t="shared" si="47"/>
        <v>84.989299908285005</v>
      </c>
      <c r="B515">
        <v>1.3642E-2</v>
      </c>
      <c r="C515">
        <v>7</v>
      </c>
      <c r="D515">
        <f t="shared" si="42"/>
        <v>0.4375</v>
      </c>
      <c r="E515">
        <f t="shared" si="43"/>
        <v>-2.2005761594749442E-3</v>
      </c>
      <c r="F515">
        <f t="shared" si="44"/>
        <v>7.1557476694343191E-8</v>
      </c>
      <c r="G515">
        <f t="shared" si="45"/>
        <v>-3.1436802278213489E-4</v>
      </c>
      <c r="H515">
        <f t="shared" si="46"/>
        <v>57.38019916587232</v>
      </c>
      <c r="I515" t="s">
        <v>4321</v>
      </c>
      <c r="J515" t="s">
        <v>6262</v>
      </c>
      <c r="K515" t="s">
        <v>4</v>
      </c>
      <c r="L515" t="s">
        <v>5</v>
      </c>
      <c r="M515" t="s">
        <v>6</v>
      </c>
      <c r="N515" t="s">
        <v>7</v>
      </c>
      <c r="O515" t="s">
        <v>8</v>
      </c>
      <c r="P515" t="s">
        <v>9</v>
      </c>
      <c r="Q515" t="s">
        <v>130</v>
      </c>
      <c r="R515" t="s">
        <v>345</v>
      </c>
      <c r="S515" t="s">
        <v>12</v>
      </c>
    </row>
    <row r="516" spans="1:27">
      <c r="A516">
        <f t="shared" si="47"/>
        <v>85.016050137572691</v>
      </c>
      <c r="B516">
        <v>1.3642E-2</v>
      </c>
      <c r="C516">
        <v>7</v>
      </c>
      <c r="D516">
        <f t="shared" ref="D516:D579" si="48">C516/16</f>
        <v>0.4375</v>
      </c>
      <c r="E516">
        <f t="shared" ref="E516:E579" si="49">(C516/A$2)*LN(C516/A$2)</f>
        <v>-2.2005761594749442E-3</v>
      </c>
      <c r="F516">
        <f t="shared" ref="F516:F579" si="50">(C516/A$2)^2</f>
        <v>7.1557476694343191E-8</v>
      </c>
      <c r="G516">
        <f t="shared" ref="G516:G579" si="51">LN(C516/A$2)/A$2</f>
        <v>-3.1436802278213489E-4</v>
      </c>
      <c r="H516">
        <f t="shared" ref="H516:H579" si="52">(G516*A$2-H$2)^2</f>
        <v>57.38019916587232</v>
      </c>
      <c r="I516" t="s">
        <v>4322</v>
      </c>
      <c r="J516" t="s">
        <v>6263</v>
      </c>
      <c r="K516" t="s">
        <v>4</v>
      </c>
      <c r="L516" t="s">
        <v>5</v>
      </c>
      <c r="M516" t="s">
        <v>6</v>
      </c>
      <c r="N516" t="s">
        <v>28</v>
      </c>
      <c r="O516" t="s">
        <v>28</v>
      </c>
      <c r="P516" t="s">
        <v>216</v>
      </c>
      <c r="Q516" t="s">
        <v>327</v>
      </c>
      <c r="R516" t="s">
        <v>1062</v>
      </c>
      <c r="S516" t="s">
        <v>12</v>
      </c>
    </row>
    <row r="517" spans="1:27">
      <c r="A517">
        <f t="shared" si="47"/>
        <v>85.042800366860376</v>
      </c>
      <c r="B517">
        <v>1.3642E-2</v>
      </c>
      <c r="C517">
        <v>7</v>
      </c>
      <c r="D517">
        <f t="shared" si="48"/>
        <v>0.4375</v>
      </c>
      <c r="E517">
        <f t="shared" si="49"/>
        <v>-2.2005761594749442E-3</v>
      </c>
      <c r="F517">
        <f t="shared" si="50"/>
        <v>7.1557476694343191E-8</v>
      </c>
      <c r="G517">
        <f t="shared" si="51"/>
        <v>-3.1436802278213489E-4</v>
      </c>
      <c r="H517">
        <f t="shared" si="52"/>
        <v>57.38019916587232</v>
      </c>
      <c r="I517" t="s">
        <v>4323</v>
      </c>
      <c r="J517" t="s">
        <v>6264</v>
      </c>
      <c r="K517" t="s">
        <v>4</v>
      </c>
      <c r="L517" t="s">
        <v>5</v>
      </c>
      <c r="M517" t="s">
        <v>6</v>
      </c>
      <c r="N517" t="s">
        <v>28</v>
      </c>
      <c r="O517" t="s">
        <v>28</v>
      </c>
      <c r="P517" t="s">
        <v>216</v>
      </c>
      <c r="Q517" t="s">
        <v>217</v>
      </c>
      <c r="R517" t="s">
        <v>2499</v>
      </c>
      <c r="S517" t="s">
        <v>12</v>
      </c>
    </row>
    <row r="518" spans="1:27">
      <c r="A518">
        <f t="shared" si="47"/>
        <v>85.069550596148062</v>
      </c>
      <c r="B518">
        <v>1.3642E-2</v>
      </c>
      <c r="C518">
        <v>7</v>
      </c>
      <c r="D518">
        <f t="shared" si="48"/>
        <v>0.4375</v>
      </c>
      <c r="E518">
        <f t="shared" si="49"/>
        <v>-2.2005761594749442E-3</v>
      </c>
      <c r="F518">
        <f t="shared" si="50"/>
        <v>7.1557476694343191E-8</v>
      </c>
      <c r="G518">
        <f t="shared" si="51"/>
        <v>-3.1436802278213489E-4</v>
      </c>
      <c r="H518">
        <f t="shared" si="52"/>
        <v>57.38019916587232</v>
      </c>
      <c r="I518" t="s">
        <v>4324</v>
      </c>
      <c r="J518" t="s">
        <v>6265</v>
      </c>
      <c r="K518" t="s">
        <v>4</v>
      </c>
      <c r="L518" t="s">
        <v>242</v>
      </c>
      <c r="M518" t="s">
        <v>427</v>
      </c>
      <c r="N518" t="s">
        <v>428</v>
      </c>
      <c r="O518" t="s">
        <v>552</v>
      </c>
      <c r="P518" t="s">
        <v>553</v>
      </c>
      <c r="Q518" t="s">
        <v>554</v>
      </c>
      <c r="R518" t="s">
        <v>555</v>
      </c>
      <c r="S518" t="s">
        <v>12</v>
      </c>
    </row>
    <row r="519" spans="1:27">
      <c r="A519">
        <f t="shared" ref="A519:A582" si="53">A518+(C519/A$2*100)</f>
        <v>85.096300825435748</v>
      </c>
      <c r="B519">
        <v>1.3642E-2</v>
      </c>
      <c r="C519">
        <v>7</v>
      </c>
      <c r="D519">
        <f t="shared" si="48"/>
        <v>0.4375</v>
      </c>
      <c r="E519">
        <f t="shared" si="49"/>
        <v>-2.2005761594749442E-3</v>
      </c>
      <c r="F519">
        <f t="shared" si="50"/>
        <v>7.1557476694343191E-8</v>
      </c>
      <c r="G519">
        <f t="shared" si="51"/>
        <v>-3.1436802278213489E-4</v>
      </c>
      <c r="H519">
        <f t="shared" si="52"/>
        <v>57.38019916587232</v>
      </c>
      <c r="I519" t="s">
        <v>4325</v>
      </c>
      <c r="J519" t="s">
        <v>6266</v>
      </c>
      <c r="K519" t="s">
        <v>4</v>
      </c>
      <c r="L519" t="s">
        <v>242</v>
      </c>
      <c r="M519" t="s">
        <v>243</v>
      </c>
      <c r="N519" t="s">
        <v>244</v>
      </c>
      <c r="O519" t="s">
        <v>1087</v>
      </c>
      <c r="P519" t="s">
        <v>1578</v>
      </c>
      <c r="Q519" t="s">
        <v>1579</v>
      </c>
      <c r="R519" t="s">
        <v>1580</v>
      </c>
      <c r="S519" t="s">
        <v>1581</v>
      </c>
      <c r="T519" t="s">
        <v>12</v>
      </c>
    </row>
    <row r="520" spans="1:27">
      <c r="A520">
        <f t="shared" si="53"/>
        <v>85.123051054723433</v>
      </c>
      <c r="B520">
        <v>1.3642E-2</v>
      </c>
      <c r="C520">
        <v>7</v>
      </c>
      <c r="D520">
        <f t="shared" si="48"/>
        <v>0.4375</v>
      </c>
      <c r="E520">
        <f t="shared" si="49"/>
        <v>-2.2005761594749442E-3</v>
      </c>
      <c r="F520">
        <f t="shared" si="50"/>
        <v>7.1557476694343191E-8</v>
      </c>
      <c r="G520">
        <f t="shared" si="51"/>
        <v>-3.1436802278213489E-4</v>
      </c>
      <c r="H520">
        <f t="shared" si="52"/>
        <v>57.38019916587232</v>
      </c>
      <c r="I520" t="s">
        <v>4326</v>
      </c>
      <c r="J520" t="s">
        <v>6267</v>
      </c>
      <c r="K520" t="s">
        <v>4</v>
      </c>
      <c r="L520" t="s">
        <v>242</v>
      </c>
      <c r="M520" t="s">
        <v>243</v>
      </c>
      <c r="N520" t="s">
        <v>244</v>
      </c>
      <c r="O520" t="s">
        <v>1087</v>
      </c>
      <c r="P520" t="s">
        <v>1578</v>
      </c>
      <c r="Q520" t="s">
        <v>1579</v>
      </c>
      <c r="R520" t="s">
        <v>1582</v>
      </c>
      <c r="S520" t="s">
        <v>2519</v>
      </c>
      <c r="T520" t="s">
        <v>2520</v>
      </c>
      <c r="U520" t="s">
        <v>12</v>
      </c>
    </row>
    <row r="521" spans="1:27">
      <c r="A521">
        <f t="shared" si="53"/>
        <v>85.149801284011119</v>
      </c>
      <c r="B521">
        <v>1.3642E-2</v>
      </c>
      <c r="C521">
        <v>7</v>
      </c>
      <c r="D521">
        <f t="shared" si="48"/>
        <v>0.4375</v>
      </c>
      <c r="E521">
        <f t="shared" si="49"/>
        <v>-2.2005761594749442E-3</v>
      </c>
      <c r="F521">
        <f t="shared" si="50"/>
        <v>7.1557476694343191E-8</v>
      </c>
      <c r="G521">
        <f t="shared" si="51"/>
        <v>-3.1436802278213489E-4</v>
      </c>
      <c r="H521">
        <f t="shared" si="52"/>
        <v>57.38019916587232</v>
      </c>
      <c r="I521" t="s">
        <v>4327</v>
      </c>
      <c r="J521" t="s">
        <v>6268</v>
      </c>
      <c r="K521" t="s">
        <v>4</v>
      </c>
      <c r="L521" t="s">
        <v>242</v>
      </c>
      <c r="M521" t="s">
        <v>243</v>
      </c>
      <c r="N521" t="s">
        <v>244</v>
      </c>
      <c r="O521" t="s">
        <v>245</v>
      </c>
      <c r="P521" t="s">
        <v>246</v>
      </c>
      <c r="Q521" t="s">
        <v>247</v>
      </c>
      <c r="R521" t="s">
        <v>248</v>
      </c>
      <c r="S521" t="s">
        <v>249</v>
      </c>
      <c r="T521" t="s">
        <v>250</v>
      </c>
      <c r="U521" t="s">
        <v>251</v>
      </c>
      <c r="V521" t="s">
        <v>252</v>
      </c>
      <c r="W521" t="s">
        <v>844</v>
      </c>
      <c r="X521" t="s">
        <v>845</v>
      </c>
      <c r="Y521" t="s">
        <v>12</v>
      </c>
    </row>
    <row r="522" spans="1:27">
      <c r="A522">
        <f t="shared" si="53"/>
        <v>85.176551513298804</v>
      </c>
      <c r="B522">
        <v>1.3642E-2</v>
      </c>
      <c r="C522">
        <v>7</v>
      </c>
      <c r="D522">
        <f t="shared" si="48"/>
        <v>0.4375</v>
      </c>
      <c r="E522">
        <f t="shared" si="49"/>
        <v>-2.2005761594749442E-3</v>
      </c>
      <c r="F522">
        <f t="shared" si="50"/>
        <v>7.1557476694343191E-8</v>
      </c>
      <c r="G522">
        <f t="shared" si="51"/>
        <v>-3.1436802278213489E-4</v>
      </c>
      <c r="H522">
        <f t="shared" si="52"/>
        <v>57.38019916587232</v>
      </c>
      <c r="I522" t="s">
        <v>4328</v>
      </c>
      <c r="J522" t="s">
        <v>6269</v>
      </c>
      <c r="K522" t="s">
        <v>4</v>
      </c>
      <c r="L522" t="s">
        <v>242</v>
      </c>
      <c r="M522" t="s">
        <v>243</v>
      </c>
      <c r="N522" t="s">
        <v>244</v>
      </c>
      <c r="O522" t="s">
        <v>245</v>
      </c>
      <c r="P522" t="s">
        <v>246</v>
      </c>
      <c r="Q522" t="s">
        <v>247</v>
      </c>
      <c r="R522" t="s">
        <v>248</v>
      </c>
      <c r="S522" t="s">
        <v>249</v>
      </c>
      <c r="T522" t="s">
        <v>319</v>
      </c>
      <c r="U522" t="s">
        <v>376</v>
      </c>
      <c r="V522" t="s">
        <v>1109</v>
      </c>
      <c r="W522" t="s">
        <v>1110</v>
      </c>
      <c r="X522" t="s">
        <v>1111</v>
      </c>
      <c r="Y522" t="s">
        <v>12</v>
      </c>
    </row>
    <row r="523" spans="1:27">
      <c r="A523">
        <f t="shared" si="53"/>
        <v>85.20330174258649</v>
      </c>
      <c r="B523">
        <v>1.3642E-2</v>
      </c>
      <c r="C523">
        <v>7</v>
      </c>
      <c r="D523">
        <f t="shared" si="48"/>
        <v>0.4375</v>
      </c>
      <c r="E523">
        <f t="shared" si="49"/>
        <v>-2.2005761594749442E-3</v>
      </c>
      <c r="F523">
        <f t="shared" si="50"/>
        <v>7.1557476694343191E-8</v>
      </c>
      <c r="G523">
        <f t="shared" si="51"/>
        <v>-3.1436802278213489E-4</v>
      </c>
      <c r="H523">
        <f t="shared" si="52"/>
        <v>57.38019916587232</v>
      </c>
      <c r="I523" t="s">
        <v>4329</v>
      </c>
      <c r="J523" t="s">
        <v>6270</v>
      </c>
      <c r="K523" t="s">
        <v>4</v>
      </c>
      <c r="L523" t="s">
        <v>242</v>
      </c>
      <c r="M523" t="s">
        <v>243</v>
      </c>
      <c r="N523" t="s">
        <v>244</v>
      </c>
      <c r="O523" t="s">
        <v>245</v>
      </c>
      <c r="P523" t="s">
        <v>246</v>
      </c>
      <c r="Q523" t="s">
        <v>247</v>
      </c>
      <c r="R523" t="s">
        <v>248</v>
      </c>
      <c r="S523" t="s">
        <v>249</v>
      </c>
      <c r="T523" t="s">
        <v>576</v>
      </c>
      <c r="U523" t="s">
        <v>577</v>
      </c>
      <c r="V523" t="s">
        <v>839</v>
      </c>
      <c r="W523" t="s">
        <v>840</v>
      </c>
      <c r="X523" t="s">
        <v>841</v>
      </c>
      <c r="Y523" t="s">
        <v>1118</v>
      </c>
      <c r="Z523" t="s">
        <v>1119</v>
      </c>
      <c r="AA523" t="s">
        <v>12</v>
      </c>
    </row>
    <row r="524" spans="1:27">
      <c r="A524">
        <f t="shared" si="53"/>
        <v>85.230051971874175</v>
      </c>
      <c r="B524">
        <v>1.3642E-2</v>
      </c>
      <c r="C524">
        <v>7</v>
      </c>
      <c r="D524">
        <f t="shared" si="48"/>
        <v>0.4375</v>
      </c>
      <c r="E524">
        <f t="shared" si="49"/>
        <v>-2.2005761594749442E-3</v>
      </c>
      <c r="F524">
        <f t="shared" si="50"/>
        <v>7.1557476694343191E-8</v>
      </c>
      <c r="G524">
        <f t="shared" si="51"/>
        <v>-3.1436802278213489E-4</v>
      </c>
      <c r="H524">
        <f t="shared" si="52"/>
        <v>57.38019916587232</v>
      </c>
      <c r="I524" t="s">
        <v>4330</v>
      </c>
      <c r="J524" t="s">
        <v>6271</v>
      </c>
      <c r="K524" t="s">
        <v>4</v>
      </c>
      <c r="L524" t="s">
        <v>242</v>
      </c>
      <c r="M524" t="s">
        <v>243</v>
      </c>
      <c r="N524" t="s">
        <v>244</v>
      </c>
      <c r="O524" t="s">
        <v>245</v>
      </c>
      <c r="P524" t="s">
        <v>246</v>
      </c>
      <c r="Q524" t="s">
        <v>247</v>
      </c>
      <c r="R524" t="s">
        <v>248</v>
      </c>
      <c r="S524" t="s">
        <v>249</v>
      </c>
      <c r="T524" t="s">
        <v>250</v>
      </c>
      <c r="U524" t="s">
        <v>566</v>
      </c>
      <c r="V524" t="s">
        <v>567</v>
      </c>
      <c r="W524" t="s">
        <v>568</v>
      </c>
      <c r="X524" t="s">
        <v>569</v>
      </c>
      <c r="Y524" t="s">
        <v>12</v>
      </c>
    </row>
    <row r="525" spans="1:27">
      <c r="A525">
        <f t="shared" si="53"/>
        <v>85.256802201161861</v>
      </c>
      <c r="B525">
        <v>1.3642E-2</v>
      </c>
      <c r="C525">
        <v>7</v>
      </c>
      <c r="D525">
        <f t="shared" si="48"/>
        <v>0.4375</v>
      </c>
      <c r="E525">
        <f t="shared" si="49"/>
        <v>-2.2005761594749442E-3</v>
      </c>
      <c r="F525">
        <f t="shared" si="50"/>
        <v>7.1557476694343191E-8</v>
      </c>
      <c r="G525">
        <f t="shared" si="51"/>
        <v>-3.1436802278213489E-4</v>
      </c>
      <c r="H525">
        <f t="shared" si="52"/>
        <v>57.38019916587232</v>
      </c>
      <c r="I525" t="s">
        <v>4331</v>
      </c>
      <c r="J525" t="s">
        <v>6272</v>
      </c>
      <c r="K525" t="s">
        <v>4</v>
      </c>
      <c r="L525" t="s">
        <v>242</v>
      </c>
      <c r="M525" t="s">
        <v>266</v>
      </c>
      <c r="N525" t="s">
        <v>860</v>
      </c>
      <c r="O525" t="s">
        <v>1140</v>
      </c>
      <c r="P525" t="s">
        <v>1141</v>
      </c>
      <c r="Q525" t="s">
        <v>1142</v>
      </c>
      <c r="R525" t="s">
        <v>1143</v>
      </c>
      <c r="S525" t="s">
        <v>1144</v>
      </c>
      <c r="T525" t="s">
        <v>12</v>
      </c>
    </row>
    <row r="526" spans="1:27">
      <c r="A526">
        <f t="shared" si="53"/>
        <v>85.283552430449546</v>
      </c>
      <c r="B526">
        <v>1.3642E-2</v>
      </c>
      <c r="C526">
        <v>7</v>
      </c>
      <c r="D526">
        <f t="shared" si="48"/>
        <v>0.4375</v>
      </c>
      <c r="E526">
        <f t="shared" si="49"/>
        <v>-2.2005761594749442E-3</v>
      </c>
      <c r="F526">
        <f t="shared" si="50"/>
        <v>7.1557476694343191E-8</v>
      </c>
      <c r="G526">
        <f t="shared" si="51"/>
        <v>-3.1436802278213489E-4</v>
      </c>
      <c r="H526">
        <f t="shared" si="52"/>
        <v>57.38019916587232</v>
      </c>
      <c r="I526" t="s">
        <v>4332</v>
      </c>
      <c r="J526" t="s">
        <v>6273</v>
      </c>
      <c r="K526" t="s">
        <v>4</v>
      </c>
      <c r="L526" t="s">
        <v>242</v>
      </c>
      <c r="M526" t="s">
        <v>266</v>
      </c>
      <c r="N526" t="s">
        <v>860</v>
      </c>
      <c r="O526" t="s">
        <v>1140</v>
      </c>
      <c r="P526" t="s">
        <v>1141</v>
      </c>
      <c r="Q526" t="s">
        <v>1653</v>
      </c>
      <c r="R526" t="s">
        <v>1654</v>
      </c>
      <c r="S526" t="s">
        <v>1655</v>
      </c>
      <c r="T526" t="s">
        <v>1656</v>
      </c>
      <c r="U526" t="s">
        <v>12</v>
      </c>
    </row>
    <row r="527" spans="1:27">
      <c r="A527">
        <f t="shared" si="53"/>
        <v>85.310302659737232</v>
      </c>
      <c r="B527">
        <v>1.3642E-2</v>
      </c>
      <c r="C527">
        <v>7</v>
      </c>
      <c r="D527">
        <f t="shared" si="48"/>
        <v>0.4375</v>
      </c>
      <c r="E527">
        <f t="shared" si="49"/>
        <v>-2.2005761594749442E-3</v>
      </c>
      <c r="F527">
        <f t="shared" si="50"/>
        <v>7.1557476694343191E-8</v>
      </c>
      <c r="G527">
        <f t="shared" si="51"/>
        <v>-3.1436802278213489E-4</v>
      </c>
      <c r="H527">
        <f t="shared" si="52"/>
        <v>57.38019916587232</v>
      </c>
      <c r="I527" t="s">
        <v>4333</v>
      </c>
      <c r="J527" t="s">
        <v>6274</v>
      </c>
      <c r="K527" t="s">
        <v>4</v>
      </c>
      <c r="L527" t="s">
        <v>242</v>
      </c>
      <c r="M527" t="s">
        <v>243</v>
      </c>
      <c r="N527" t="s">
        <v>244</v>
      </c>
      <c r="O527" t="s">
        <v>245</v>
      </c>
      <c r="P527" t="s">
        <v>420</v>
      </c>
      <c r="Q527" t="s">
        <v>707</v>
      </c>
      <c r="R527" t="s">
        <v>708</v>
      </c>
      <c r="S527" t="s">
        <v>709</v>
      </c>
      <c r="T527" t="s">
        <v>710</v>
      </c>
      <c r="U527" t="s">
        <v>711</v>
      </c>
      <c r="V527" t="s">
        <v>12</v>
      </c>
    </row>
    <row r="528" spans="1:27">
      <c r="A528">
        <f t="shared" si="53"/>
        <v>85.337052889024918</v>
      </c>
      <c r="B528">
        <v>1.3642E-2</v>
      </c>
      <c r="C528">
        <v>7</v>
      </c>
      <c r="D528">
        <f t="shared" si="48"/>
        <v>0.4375</v>
      </c>
      <c r="E528">
        <f t="shared" si="49"/>
        <v>-2.2005761594749442E-3</v>
      </c>
      <c r="F528">
        <f t="shared" si="50"/>
        <v>7.1557476694343191E-8</v>
      </c>
      <c r="G528">
        <f t="shared" si="51"/>
        <v>-3.1436802278213489E-4</v>
      </c>
      <c r="H528">
        <f t="shared" si="52"/>
        <v>57.38019916587232</v>
      </c>
      <c r="I528" t="s">
        <v>4334</v>
      </c>
      <c r="J528" t="s">
        <v>6275</v>
      </c>
      <c r="K528" t="s">
        <v>4</v>
      </c>
      <c r="L528" t="s">
        <v>5</v>
      </c>
      <c r="M528" t="s">
        <v>6</v>
      </c>
      <c r="N528" t="s">
        <v>28</v>
      </c>
      <c r="O528" t="s">
        <v>28</v>
      </c>
      <c r="P528" t="s">
        <v>1667</v>
      </c>
      <c r="Q528" t="s">
        <v>1668</v>
      </c>
      <c r="R528" t="s">
        <v>1669</v>
      </c>
      <c r="S528" t="s">
        <v>12</v>
      </c>
    </row>
    <row r="529" spans="1:26">
      <c r="A529">
        <f t="shared" si="53"/>
        <v>85.363803118312603</v>
      </c>
      <c r="B529">
        <v>1.3642E-2</v>
      </c>
      <c r="C529">
        <v>7</v>
      </c>
      <c r="D529">
        <f t="shared" si="48"/>
        <v>0.4375</v>
      </c>
      <c r="E529">
        <f t="shared" si="49"/>
        <v>-2.2005761594749442E-3</v>
      </c>
      <c r="F529">
        <f t="shared" si="50"/>
        <v>7.1557476694343191E-8</v>
      </c>
      <c r="G529">
        <f t="shared" si="51"/>
        <v>-3.1436802278213489E-4</v>
      </c>
      <c r="H529">
        <f t="shared" si="52"/>
        <v>57.38019916587232</v>
      </c>
      <c r="I529" t="s">
        <v>4335</v>
      </c>
      <c r="J529" t="s">
        <v>6276</v>
      </c>
      <c r="K529" t="s">
        <v>4</v>
      </c>
      <c r="L529" t="s">
        <v>5</v>
      </c>
      <c r="M529" t="s">
        <v>13</v>
      </c>
      <c r="N529" t="s">
        <v>205</v>
      </c>
      <c r="O529" t="s">
        <v>655</v>
      </c>
      <c r="P529" t="s">
        <v>656</v>
      </c>
      <c r="Q529" t="s">
        <v>1474</v>
      </c>
      <c r="R529" t="s">
        <v>1671</v>
      </c>
      <c r="S529" t="s">
        <v>12</v>
      </c>
    </row>
    <row r="530" spans="1:26">
      <c r="A530">
        <f t="shared" si="53"/>
        <v>85.390553347600289</v>
      </c>
      <c r="B530">
        <v>1.3642E-2</v>
      </c>
      <c r="C530">
        <v>7</v>
      </c>
      <c r="D530">
        <f t="shared" si="48"/>
        <v>0.4375</v>
      </c>
      <c r="E530">
        <f t="shared" si="49"/>
        <v>-2.2005761594749442E-3</v>
      </c>
      <c r="F530">
        <f t="shared" si="50"/>
        <v>7.1557476694343191E-8</v>
      </c>
      <c r="G530">
        <f t="shared" si="51"/>
        <v>-3.1436802278213489E-4</v>
      </c>
      <c r="H530">
        <f t="shared" si="52"/>
        <v>57.38019916587232</v>
      </c>
      <c r="I530" t="s">
        <v>4336</v>
      </c>
      <c r="J530" t="s">
        <v>6277</v>
      </c>
      <c r="K530" t="s">
        <v>4</v>
      </c>
      <c r="L530" t="s">
        <v>242</v>
      </c>
      <c r="M530" t="s">
        <v>243</v>
      </c>
      <c r="N530" t="s">
        <v>244</v>
      </c>
      <c r="O530" t="s">
        <v>571</v>
      </c>
      <c r="P530" t="s">
        <v>572</v>
      </c>
      <c r="Q530" t="s">
        <v>573</v>
      </c>
      <c r="R530" t="s">
        <v>574</v>
      </c>
      <c r="S530" t="s">
        <v>575</v>
      </c>
      <c r="T530" t="s">
        <v>12</v>
      </c>
    </row>
    <row r="531" spans="1:26">
      <c r="A531">
        <f t="shared" si="53"/>
        <v>85.417303576887974</v>
      </c>
      <c r="B531">
        <v>1.3642E-2</v>
      </c>
      <c r="C531">
        <v>7</v>
      </c>
      <c r="D531">
        <f t="shared" si="48"/>
        <v>0.4375</v>
      </c>
      <c r="E531">
        <f t="shared" si="49"/>
        <v>-2.2005761594749442E-3</v>
      </c>
      <c r="F531">
        <f t="shared" si="50"/>
        <v>7.1557476694343191E-8</v>
      </c>
      <c r="G531">
        <f t="shared" si="51"/>
        <v>-3.1436802278213489E-4</v>
      </c>
      <c r="H531">
        <f t="shared" si="52"/>
        <v>57.38019916587232</v>
      </c>
      <c r="I531" t="s">
        <v>4337</v>
      </c>
      <c r="J531" t="s">
        <v>6278</v>
      </c>
      <c r="K531" t="s">
        <v>4</v>
      </c>
      <c r="L531" t="s">
        <v>5</v>
      </c>
      <c r="M531" t="s">
        <v>13</v>
      </c>
      <c r="N531" t="s">
        <v>14</v>
      </c>
      <c r="O531" t="s">
        <v>18</v>
      </c>
      <c r="P531" t="s">
        <v>231</v>
      </c>
      <c r="Q531" t="s">
        <v>1677</v>
      </c>
      <c r="R531" t="s">
        <v>12</v>
      </c>
    </row>
    <row r="532" spans="1:26">
      <c r="A532">
        <f t="shared" si="53"/>
        <v>85.44405380617566</v>
      </c>
      <c r="B532">
        <v>1.3642E-2</v>
      </c>
      <c r="C532">
        <v>7</v>
      </c>
      <c r="D532">
        <f t="shared" si="48"/>
        <v>0.4375</v>
      </c>
      <c r="E532">
        <f t="shared" si="49"/>
        <v>-2.2005761594749442E-3</v>
      </c>
      <c r="F532">
        <f t="shared" si="50"/>
        <v>7.1557476694343191E-8</v>
      </c>
      <c r="G532">
        <f t="shared" si="51"/>
        <v>-3.1436802278213489E-4</v>
      </c>
      <c r="H532">
        <f t="shared" si="52"/>
        <v>57.38019916587232</v>
      </c>
      <c r="I532" t="s">
        <v>4338</v>
      </c>
      <c r="J532" t="s">
        <v>6279</v>
      </c>
      <c r="K532" t="s">
        <v>4</v>
      </c>
      <c r="L532" t="s">
        <v>242</v>
      </c>
      <c r="M532" t="s">
        <v>243</v>
      </c>
      <c r="N532" t="s">
        <v>244</v>
      </c>
      <c r="O532" t="s">
        <v>245</v>
      </c>
      <c r="P532" t="s">
        <v>246</v>
      </c>
      <c r="Q532" t="s">
        <v>247</v>
      </c>
      <c r="R532" t="s">
        <v>248</v>
      </c>
      <c r="S532" t="s">
        <v>249</v>
      </c>
      <c r="T532" t="s">
        <v>576</v>
      </c>
      <c r="U532" t="s">
        <v>577</v>
      </c>
      <c r="V532" t="s">
        <v>885</v>
      </c>
      <c r="W532" t="s">
        <v>886</v>
      </c>
      <c r="X532" t="s">
        <v>887</v>
      </c>
      <c r="Y532" t="s">
        <v>1171</v>
      </c>
      <c r="Z532" t="s">
        <v>12</v>
      </c>
    </row>
    <row r="533" spans="1:26">
      <c r="A533">
        <f t="shared" si="53"/>
        <v>85.470804035463345</v>
      </c>
      <c r="B533">
        <v>1.3642E-2</v>
      </c>
      <c r="C533">
        <v>7</v>
      </c>
      <c r="D533">
        <f t="shared" si="48"/>
        <v>0.4375</v>
      </c>
      <c r="E533">
        <f t="shared" si="49"/>
        <v>-2.2005761594749442E-3</v>
      </c>
      <c r="F533">
        <f t="shared" si="50"/>
        <v>7.1557476694343191E-8</v>
      </c>
      <c r="G533">
        <f t="shared" si="51"/>
        <v>-3.1436802278213489E-4</v>
      </c>
      <c r="H533">
        <f t="shared" si="52"/>
        <v>57.38019916587232</v>
      </c>
      <c r="I533" t="s">
        <v>4339</v>
      </c>
      <c r="J533" t="s">
        <v>6280</v>
      </c>
      <c r="K533" t="s">
        <v>4</v>
      </c>
      <c r="L533" t="s">
        <v>5</v>
      </c>
      <c r="M533" t="s">
        <v>6</v>
      </c>
      <c r="N533" t="s">
        <v>28</v>
      </c>
      <c r="O533" t="s">
        <v>28</v>
      </c>
      <c r="P533" t="s">
        <v>132</v>
      </c>
      <c r="Q533" t="s">
        <v>2568</v>
      </c>
      <c r="R533" t="s">
        <v>2569</v>
      </c>
      <c r="S533" t="s">
        <v>12</v>
      </c>
    </row>
    <row r="534" spans="1:26">
      <c r="A534">
        <f t="shared" si="53"/>
        <v>85.497554264751031</v>
      </c>
      <c r="B534">
        <v>1.3642E-2</v>
      </c>
      <c r="C534">
        <v>7</v>
      </c>
      <c r="D534">
        <f t="shared" si="48"/>
        <v>0.4375</v>
      </c>
      <c r="E534">
        <f t="shared" si="49"/>
        <v>-2.2005761594749442E-3</v>
      </c>
      <c r="F534">
        <f t="shared" si="50"/>
        <v>7.1557476694343191E-8</v>
      </c>
      <c r="G534">
        <f t="shared" si="51"/>
        <v>-3.1436802278213489E-4</v>
      </c>
      <c r="H534">
        <f t="shared" si="52"/>
        <v>57.38019916587232</v>
      </c>
      <c r="I534" t="s">
        <v>4340</v>
      </c>
      <c r="J534" t="s">
        <v>6281</v>
      </c>
      <c r="K534" t="s">
        <v>4</v>
      </c>
      <c r="L534" t="s">
        <v>242</v>
      </c>
      <c r="M534" t="s">
        <v>243</v>
      </c>
      <c r="N534" t="s">
        <v>244</v>
      </c>
      <c r="O534" t="s">
        <v>245</v>
      </c>
      <c r="P534" t="s">
        <v>246</v>
      </c>
      <c r="Q534" t="s">
        <v>247</v>
      </c>
      <c r="R534" t="s">
        <v>248</v>
      </c>
      <c r="S534" t="s">
        <v>249</v>
      </c>
      <c r="T534" t="s">
        <v>250</v>
      </c>
      <c r="U534" t="s">
        <v>566</v>
      </c>
      <c r="V534" t="s">
        <v>567</v>
      </c>
      <c r="W534" t="s">
        <v>568</v>
      </c>
      <c r="X534" t="s">
        <v>2423</v>
      </c>
      <c r="Y534" t="s">
        <v>12</v>
      </c>
    </row>
    <row r="535" spans="1:26">
      <c r="A535">
        <f t="shared" si="53"/>
        <v>85.524304494038716</v>
      </c>
      <c r="B535">
        <v>1.3642E-2</v>
      </c>
      <c r="C535">
        <v>7</v>
      </c>
      <c r="D535">
        <f t="shared" si="48"/>
        <v>0.4375</v>
      </c>
      <c r="E535">
        <f t="shared" si="49"/>
        <v>-2.2005761594749442E-3</v>
      </c>
      <c r="F535">
        <f t="shared" si="50"/>
        <v>7.1557476694343191E-8</v>
      </c>
      <c r="G535">
        <f t="shared" si="51"/>
        <v>-3.1436802278213489E-4</v>
      </c>
      <c r="H535">
        <f t="shared" si="52"/>
        <v>57.38019916587232</v>
      </c>
      <c r="I535" t="s">
        <v>4341</v>
      </c>
      <c r="J535" t="s">
        <v>6282</v>
      </c>
      <c r="K535" t="s">
        <v>4</v>
      </c>
      <c r="L535" t="s">
        <v>5</v>
      </c>
      <c r="M535" t="s">
        <v>6</v>
      </c>
      <c r="N535" t="s">
        <v>28</v>
      </c>
      <c r="O535" t="s">
        <v>28</v>
      </c>
      <c r="P535" t="s">
        <v>160</v>
      </c>
      <c r="Q535" t="s">
        <v>161</v>
      </c>
      <c r="R535" t="s">
        <v>1192</v>
      </c>
      <c r="S535" t="s">
        <v>12</v>
      </c>
    </row>
    <row r="536" spans="1:26">
      <c r="A536">
        <f t="shared" si="53"/>
        <v>85.551054723326402</v>
      </c>
      <c r="B536">
        <v>1.3642E-2</v>
      </c>
      <c r="C536">
        <v>7</v>
      </c>
      <c r="D536">
        <f t="shared" si="48"/>
        <v>0.4375</v>
      </c>
      <c r="E536">
        <f t="shared" si="49"/>
        <v>-2.2005761594749442E-3</v>
      </c>
      <c r="F536">
        <f t="shared" si="50"/>
        <v>7.1557476694343191E-8</v>
      </c>
      <c r="G536">
        <f t="shared" si="51"/>
        <v>-3.1436802278213489E-4</v>
      </c>
      <c r="H536">
        <f t="shared" si="52"/>
        <v>57.38019916587232</v>
      </c>
      <c r="I536" t="s">
        <v>4342</v>
      </c>
      <c r="J536" t="s">
        <v>6283</v>
      </c>
      <c r="K536" t="s">
        <v>4</v>
      </c>
      <c r="L536" t="s">
        <v>5</v>
      </c>
      <c r="M536" t="s">
        <v>513</v>
      </c>
      <c r="N536" t="s">
        <v>924</v>
      </c>
      <c r="O536" t="s">
        <v>976</v>
      </c>
      <c r="P536" t="s">
        <v>977</v>
      </c>
      <c r="Q536" t="s">
        <v>1075</v>
      </c>
      <c r="R536" t="s">
        <v>3008</v>
      </c>
      <c r="S536" t="s">
        <v>12</v>
      </c>
    </row>
    <row r="537" spans="1:26">
      <c r="A537">
        <f t="shared" si="53"/>
        <v>85.577804952614088</v>
      </c>
      <c r="B537">
        <v>1.3642E-2</v>
      </c>
      <c r="C537">
        <v>7</v>
      </c>
      <c r="D537">
        <f t="shared" si="48"/>
        <v>0.4375</v>
      </c>
      <c r="E537">
        <f t="shared" si="49"/>
        <v>-2.2005761594749442E-3</v>
      </c>
      <c r="F537">
        <f t="shared" si="50"/>
        <v>7.1557476694343191E-8</v>
      </c>
      <c r="G537">
        <f t="shared" si="51"/>
        <v>-3.1436802278213489E-4</v>
      </c>
      <c r="H537">
        <f t="shared" si="52"/>
        <v>57.38019916587232</v>
      </c>
      <c r="I537" t="s">
        <v>4343</v>
      </c>
      <c r="J537" t="s">
        <v>6284</v>
      </c>
      <c r="K537" t="s">
        <v>4</v>
      </c>
      <c r="L537" t="s">
        <v>5</v>
      </c>
      <c r="M537" t="s">
        <v>6</v>
      </c>
      <c r="N537" t="s">
        <v>28</v>
      </c>
      <c r="O537" t="s">
        <v>28</v>
      </c>
      <c r="P537" t="s">
        <v>727</v>
      </c>
      <c r="Q537" t="s">
        <v>728</v>
      </c>
      <c r="R537" t="s">
        <v>729</v>
      </c>
      <c r="S537" t="s">
        <v>12</v>
      </c>
    </row>
    <row r="538" spans="1:26">
      <c r="A538">
        <f t="shared" si="53"/>
        <v>85.604555181901773</v>
      </c>
      <c r="B538">
        <v>1.3642E-2</v>
      </c>
      <c r="C538">
        <v>7</v>
      </c>
      <c r="D538">
        <f t="shared" si="48"/>
        <v>0.4375</v>
      </c>
      <c r="E538">
        <f t="shared" si="49"/>
        <v>-2.2005761594749442E-3</v>
      </c>
      <c r="F538">
        <f t="shared" si="50"/>
        <v>7.1557476694343191E-8</v>
      </c>
      <c r="G538">
        <f t="shared" si="51"/>
        <v>-3.1436802278213489E-4</v>
      </c>
      <c r="H538">
        <f t="shared" si="52"/>
        <v>57.38019916587232</v>
      </c>
      <c r="I538" t="s">
        <v>4344</v>
      </c>
      <c r="J538" t="s">
        <v>6285</v>
      </c>
      <c r="K538" t="s">
        <v>4</v>
      </c>
      <c r="L538" t="s">
        <v>5</v>
      </c>
      <c r="M538" t="s">
        <v>6</v>
      </c>
      <c r="N538" t="s">
        <v>28</v>
      </c>
      <c r="O538" t="s">
        <v>28</v>
      </c>
      <c r="P538" t="s">
        <v>117</v>
      </c>
      <c r="Q538" t="s">
        <v>118</v>
      </c>
      <c r="R538" t="s">
        <v>1758</v>
      </c>
      <c r="S538" t="s">
        <v>12</v>
      </c>
    </row>
    <row r="539" spans="1:26">
      <c r="A539">
        <f t="shared" si="53"/>
        <v>85.631305411189459</v>
      </c>
      <c r="B539">
        <v>1.3642E-2</v>
      </c>
      <c r="C539">
        <v>7</v>
      </c>
      <c r="D539">
        <f t="shared" si="48"/>
        <v>0.4375</v>
      </c>
      <c r="E539">
        <f t="shared" si="49"/>
        <v>-2.2005761594749442E-3</v>
      </c>
      <c r="F539">
        <f t="shared" si="50"/>
        <v>7.1557476694343191E-8</v>
      </c>
      <c r="G539">
        <f t="shared" si="51"/>
        <v>-3.1436802278213489E-4</v>
      </c>
      <c r="H539">
        <f t="shared" si="52"/>
        <v>57.38019916587232</v>
      </c>
      <c r="I539" t="s">
        <v>4345</v>
      </c>
      <c r="J539" t="s">
        <v>6286</v>
      </c>
      <c r="K539" t="s">
        <v>4</v>
      </c>
      <c r="L539" t="s">
        <v>242</v>
      </c>
      <c r="M539" t="s">
        <v>243</v>
      </c>
      <c r="N539" t="s">
        <v>244</v>
      </c>
      <c r="O539" t="s">
        <v>245</v>
      </c>
      <c r="P539" t="s">
        <v>420</v>
      </c>
      <c r="Q539" t="s">
        <v>561</v>
      </c>
      <c r="R539" t="s">
        <v>641</v>
      </c>
      <c r="S539" t="s">
        <v>733</v>
      </c>
      <c r="T539" t="s">
        <v>734</v>
      </c>
      <c r="U539" t="s">
        <v>735</v>
      </c>
      <c r="V539" t="s">
        <v>736</v>
      </c>
      <c r="W539" t="s">
        <v>12</v>
      </c>
    </row>
    <row r="540" spans="1:26">
      <c r="A540">
        <f t="shared" si="53"/>
        <v>85.658055640477144</v>
      </c>
      <c r="B540">
        <v>1.3642E-2</v>
      </c>
      <c r="C540">
        <v>7</v>
      </c>
      <c r="D540">
        <f t="shared" si="48"/>
        <v>0.4375</v>
      </c>
      <c r="E540">
        <f t="shared" si="49"/>
        <v>-2.2005761594749442E-3</v>
      </c>
      <c r="F540">
        <f t="shared" si="50"/>
        <v>7.1557476694343191E-8</v>
      </c>
      <c r="G540">
        <f t="shared" si="51"/>
        <v>-3.1436802278213489E-4</v>
      </c>
      <c r="H540">
        <f t="shared" si="52"/>
        <v>57.38019916587232</v>
      </c>
      <c r="I540" t="s">
        <v>4346</v>
      </c>
      <c r="J540" t="s">
        <v>6287</v>
      </c>
      <c r="K540" t="s">
        <v>4</v>
      </c>
      <c r="L540" t="s">
        <v>242</v>
      </c>
      <c r="M540" t="s">
        <v>479</v>
      </c>
      <c r="N540" t="s">
        <v>480</v>
      </c>
      <c r="O540" t="s">
        <v>1775</v>
      </c>
      <c r="P540" t="s">
        <v>1776</v>
      </c>
      <c r="Q540" t="s">
        <v>1777</v>
      </c>
      <c r="R540" t="s">
        <v>12</v>
      </c>
    </row>
    <row r="541" spans="1:26">
      <c r="A541">
        <f t="shared" si="53"/>
        <v>85.68480586976483</v>
      </c>
      <c r="B541">
        <v>1.3642E-2</v>
      </c>
      <c r="C541">
        <v>7</v>
      </c>
      <c r="D541">
        <f t="shared" si="48"/>
        <v>0.4375</v>
      </c>
      <c r="E541">
        <f t="shared" si="49"/>
        <v>-2.2005761594749442E-3</v>
      </c>
      <c r="F541">
        <f t="shared" si="50"/>
        <v>7.1557476694343191E-8</v>
      </c>
      <c r="G541">
        <f t="shared" si="51"/>
        <v>-3.1436802278213489E-4</v>
      </c>
      <c r="H541">
        <f t="shared" si="52"/>
        <v>57.38019916587232</v>
      </c>
      <c r="I541" t="s">
        <v>4347</v>
      </c>
      <c r="J541" t="s">
        <v>6288</v>
      </c>
      <c r="K541" t="s">
        <v>4</v>
      </c>
      <c r="L541" t="s">
        <v>242</v>
      </c>
      <c r="M541" t="s">
        <v>243</v>
      </c>
      <c r="N541" t="s">
        <v>244</v>
      </c>
      <c r="O541" t="s">
        <v>245</v>
      </c>
      <c r="P541" t="s">
        <v>246</v>
      </c>
      <c r="Q541" t="s">
        <v>247</v>
      </c>
      <c r="R541" t="s">
        <v>248</v>
      </c>
      <c r="S541" t="s">
        <v>249</v>
      </c>
      <c r="T541" t="s">
        <v>319</v>
      </c>
      <c r="U541" t="s">
        <v>320</v>
      </c>
      <c r="V541" t="s">
        <v>712</v>
      </c>
      <c r="W541" t="s">
        <v>1248</v>
      </c>
      <c r="X541" t="s">
        <v>1249</v>
      </c>
      <c r="Y541" t="s">
        <v>1250</v>
      </c>
      <c r="Z541" t="s">
        <v>12</v>
      </c>
    </row>
    <row r="542" spans="1:26">
      <c r="A542">
        <f t="shared" si="53"/>
        <v>85.711556099052515</v>
      </c>
      <c r="B542">
        <v>1.3642E-2</v>
      </c>
      <c r="C542">
        <v>7</v>
      </c>
      <c r="D542">
        <f t="shared" si="48"/>
        <v>0.4375</v>
      </c>
      <c r="E542">
        <f t="shared" si="49"/>
        <v>-2.2005761594749442E-3</v>
      </c>
      <c r="F542">
        <f t="shared" si="50"/>
        <v>7.1557476694343191E-8</v>
      </c>
      <c r="G542">
        <f t="shared" si="51"/>
        <v>-3.1436802278213489E-4</v>
      </c>
      <c r="H542">
        <f t="shared" si="52"/>
        <v>57.38019916587232</v>
      </c>
      <c r="I542" t="s">
        <v>4348</v>
      </c>
      <c r="J542" t="s">
        <v>6289</v>
      </c>
      <c r="K542" t="s">
        <v>4</v>
      </c>
      <c r="L542" t="s">
        <v>242</v>
      </c>
      <c r="M542" t="s">
        <v>243</v>
      </c>
      <c r="N542" t="s">
        <v>899</v>
      </c>
      <c r="O542" t="s">
        <v>900</v>
      </c>
      <c r="P542" t="s">
        <v>901</v>
      </c>
      <c r="Q542" t="s">
        <v>1252</v>
      </c>
      <c r="R542" t="s">
        <v>12</v>
      </c>
    </row>
    <row r="543" spans="1:26">
      <c r="A543">
        <f t="shared" si="53"/>
        <v>85.738306328340201</v>
      </c>
      <c r="B543">
        <v>1.3642E-2</v>
      </c>
      <c r="C543">
        <v>7</v>
      </c>
      <c r="D543">
        <f t="shared" si="48"/>
        <v>0.4375</v>
      </c>
      <c r="E543">
        <f t="shared" si="49"/>
        <v>-2.2005761594749442E-3</v>
      </c>
      <c r="F543">
        <f t="shared" si="50"/>
        <v>7.1557476694343191E-8</v>
      </c>
      <c r="G543">
        <f t="shared" si="51"/>
        <v>-3.1436802278213489E-4</v>
      </c>
      <c r="H543">
        <f t="shared" si="52"/>
        <v>57.38019916587232</v>
      </c>
      <c r="I543" t="s">
        <v>4349</v>
      </c>
      <c r="J543" t="s">
        <v>6290</v>
      </c>
      <c r="K543" t="s">
        <v>4</v>
      </c>
      <c r="L543" t="s">
        <v>5</v>
      </c>
      <c r="M543" t="s">
        <v>13</v>
      </c>
      <c r="N543" t="s">
        <v>84</v>
      </c>
      <c r="O543" t="s">
        <v>85</v>
      </c>
      <c r="P543" t="s">
        <v>438</v>
      </c>
      <c r="Q543" t="s">
        <v>439</v>
      </c>
      <c r="R543" t="s">
        <v>440</v>
      </c>
      <c r="S543" t="s">
        <v>12</v>
      </c>
    </row>
    <row r="544" spans="1:26">
      <c r="A544">
        <f t="shared" si="53"/>
        <v>85.765056557627886</v>
      </c>
      <c r="B544">
        <v>1.3642E-2</v>
      </c>
      <c r="C544">
        <v>7</v>
      </c>
      <c r="D544">
        <f t="shared" si="48"/>
        <v>0.4375</v>
      </c>
      <c r="E544">
        <f t="shared" si="49"/>
        <v>-2.2005761594749442E-3</v>
      </c>
      <c r="F544">
        <f t="shared" si="50"/>
        <v>7.1557476694343191E-8</v>
      </c>
      <c r="G544">
        <f t="shared" si="51"/>
        <v>-3.1436802278213489E-4</v>
      </c>
      <c r="H544">
        <f t="shared" si="52"/>
        <v>57.38019916587232</v>
      </c>
      <c r="I544" t="s">
        <v>4350</v>
      </c>
      <c r="J544" t="s">
        <v>6291</v>
      </c>
      <c r="K544" t="s">
        <v>4</v>
      </c>
      <c r="L544" t="s">
        <v>5</v>
      </c>
      <c r="M544" t="s">
        <v>6</v>
      </c>
      <c r="N544" t="s">
        <v>28</v>
      </c>
      <c r="O544" t="s">
        <v>28</v>
      </c>
      <c r="P544" t="s">
        <v>64</v>
      </c>
      <c r="Q544" t="s">
        <v>67</v>
      </c>
      <c r="R544" t="s">
        <v>1865</v>
      </c>
      <c r="S544" t="s">
        <v>12</v>
      </c>
    </row>
    <row r="545" spans="1:26">
      <c r="A545">
        <f t="shared" si="53"/>
        <v>85.791806786915572</v>
      </c>
      <c r="B545">
        <v>1.3642E-2</v>
      </c>
      <c r="C545">
        <v>7</v>
      </c>
      <c r="D545">
        <f t="shared" si="48"/>
        <v>0.4375</v>
      </c>
      <c r="E545">
        <f t="shared" si="49"/>
        <v>-2.2005761594749442E-3</v>
      </c>
      <c r="F545">
        <f t="shared" si="50"/>
        <v>7.1557476694343191E-8</v>
      </c>
      <c r="G545">
        <f t="shared" si="51"/>
        <v>-3.1436802278213489E-4</v>
      </c>
      <c r="H545">
        <f t="shared" si="52"/>
        <v>57.38019916587232</v>
      </c>
      <c r="I545" t="s">
        <v>4351</v>
      </c>
      <c r="J545" t="s">
        <v>6292</v>
      </c>
      <c r="K545" t="s">
        <v>4</v>
      </c>
      <c r="L545" t="s">
        <v>242</v>
      </c>
      <c r="M545" t="s">
        <v>243</v>
      </c>
      <c r="N545" t="s">
        <v>244</v>
      </c>
      <c r="O545" t="s">
        <v>245</v>
      </c>
      <c r="P545" t="s">
        <v>420</v>
      </c>
      <c r="Q545" t="s">
        <v>561</v>
      </c>
      <c r="R545" t="s">
        <v>641</v>
      </c>
      <c r="S545" t="s">
        <v>733</v>
      </c>
      <c r="T545" t="s">
        <v>1890</v>
      </c>
      <c r="U545" t="s">
        <v>1891</v>
      </c>
      <c r="V545" t="s">
        <v>1892</v>
      </c>
      <c r="W545" t="s">
        <v>12</v>
      </c>
    </row>
    <row r="546" spans="1:26">
      <c r="A546">
        <f t="shared" si="53"/>
        <v>85.818557016203258</v>
      </c>
      <c r="B546">
        <v>1.3642E-2</v>
      </c>
      <c r="C546">
        <v>7</v>
      </c>
      <c r="D546">
        <f t="shared" si="48"/>
        <v>0.4375</v>
      </c>
      <c r="E546">
        <f t="shared" si="49"/>
        <v>-2.2005761594749442E-3</v>
      </c>
      <c r="F546">
        <f t="shared" si="50"/>
        <v>7.1557476694343191E-8</v>
      </c>
      <c r="G546">
        <f t="shared" si="51"/>
        <v>-3.1436802278213489E-4</v>
      </c>
      <c r="H546">
        <f t="shared" si="52"/>
        <v>57.38019916587232</v>
      </c>
      <c r="I546" t="s">
        <v>4352</v>
      </c>
      <c r="J546" t="s">
        <v>6293</v>
      </c>
      <c r="K546" t="s">
        <v>4</v>
      </c>
      <c r="L546" t="s">
        <v>242</v>
      </c>
      <c r="M546" t="s">
        <v>243</v>
      </c>
      <c r="N546" t="s">
        <v>244</v>
      </c>
      <c r="O546" t="s">
        <v>245</v>
      </c>
      <c r="P546" t="s">
        <v>246</v>
      </c>
      <c r="Q546" t="s">
        <v>247</v>
      </c>
      <c r="R546" t="s">
        <v>248</v>
      </c>
      <c r="S546" t="s">
        <v>249</v>
      </c>
      <c r="T546" t="s">
        <v>319</v>
      </c>
      <c r="U546" t="s">
        <v>376</v>
      </c>
      <c r="V546" t="s">
        <v>1109</v>
      </c>
      <c r="W546" t="s">
        <v>1275</v>
      </c>
      <c r="X546" t="s">
        <v>1276</v>
      </c>
      <c r="Y546" t="s">
        <v>12</v>
      </c>
    </row>
    <row r="547" spans="1:26">
      <c r="A547">
        <f t="shared" si="53"/>
        <v>85.845307245490943</v>
      </c>
      <c r="B547">
        <v>1.3642E-2</v>
      </c>
      <c r="C547">
        <v>7</v>
      </c>
      <c r="D547">
        <f t="shared" si="48"/>
        <v>0.4375</v>
      </c>
      <c r="E547">
        <f t="shared" si="49"/>
        <v>-2.2005761594749442E-3</v>
      </c>
      <c r="F547">
        <f t="shared" si="50"/>
        <v>7.1557476694343191E-8</v>
      </c>
      <c r="G547">
        <f t="shared" si="51"/>
        <v>-3.1436802278213489E-4</v>
      </c>
      <c r="H547">
        <f t="shared" si="52"/>
        <v>57.38019916587232</v>
      </c>
      <c r="I547" t="s">
        <v>4353</v>
      </c>
      <c r="J547" t="s">
        <v>6294</v>
      </c>
      <c r="K547" t="s">
        <v>4</v>
      </c>
      <c r="L547" t="s">
        <v>5</v>
      </c>
      <c r="M547" t="s">
        <v>13</v>
      </c>
      <c r="N547" t="s">
        <v>205</v>
      </c>
      <c r="O547" t="s">
        <v>206</v>
      </c>
      <c r="P547" t="s">
        <v>363</v>
      </c>
      <c r="Q547" t="s">
        <v>530</v>
      </c>
      <c r="R547" t="s">
        <v>2437</v>
      </c>
      <c r="S547" t="s">
        <v>2438</v>
      </c>
      <c r="T547" t="s">
        <v>12</v>
      </c>
    </row>
    <row r="548" spans="1:26">
      <c r="A548">
        <f t="shared" si="53"/>
        <v>85.872057474778629</v>
      </c>
      <c r="B548">
        <v>1.3642E-2</v>
      </c>
      <c r="C548">
        <v>7</v>
      </c>
      <c r="D548">
        <f t="shared" si="48"/>
        <v>0.4375</v>
      </c>
      <c r="E548">
        <f t="shared" si="49"/>
        <v>-2.2005761594749442E-3</v>
      </c>
      <c r="F548">
        <f t="shared" si="50"/>
        <v>7.1557476694343191E-8</v>
      </c>
      <c r="G548">
        <f t="shared" si="51"/>
        <v>-3.1436802278213489E-4</v>
      </c>
      <c r="H548">
        <f t="shared" si="52"/>
        <v>57.38019916587232</v>
      </c>
      <c r="I548" t="s">
        <v>4354</v>
      </c>
      <c r="J548" t="s">
        <v>6295</v>
      </c>
      <c r="K548" t="s">
        <v>4</v>
      </c>
      <c r="L548" t="s">
        <v>5</v>
      </c>
      <c r="M548" t="s">
        <v>21</v>
      </c>
      <c r="N548" t="s">
        <v>22</v>
      </c>
      <c r="O548" t="s">
        <v>23</v>
      </c>
      <c r="P548" t="s">
        <v>88</v>
      </c>
      <c r="Q548" t="s">
        <v>89</v>
      </c>
      <c r="R548" t="s">
        <v>90</v>
      </c>
      <c r="S548" t="s">
        <v>1317</v>
      </c>
      <c r="T548" t="s">
        <v>12</v>
      </c>
    </row>
    <row r="549" spans="1:26">
      <c r="A549">
        <f t="shared" si="53"/>
        <v>85.898807704066314</v>
      </c>
      <c r="B549">
        <v>1.3642E-2</v>
      </c>
      <c r="C549">
        <v>7</v>
      </c>
      <c r="D549">
        <f t="shared" si="48"/>
        <v>0.4375</v>
      </c>
      <c r="E549">
        <f t="shared" si="49"/>
        <v>-2.2005761594749442E-3</v>
      </c>
      <c r="F549">
        <f t="shared" si="50"/>
        <v>7.1557476694343191E-8</v>
      </c>
      <c r="G549">
        <f t="shared" si="51"/>
        <v>-3.1436802278213489E-4</v>
      </c>
      <c r="H549">
        <f t="shared" si="52"/>
        <v>57.38019916587232</v>
      </c>
      <c r="I549" t="s">
        <v>4355</v>
      </c>
      <c r="J549" t="s">
        <v>6296</v>
      </c>
      <c r="K549" t="s">
        <v>4</v>
      </c>
      <c r="L549" t="s">
        <v>5</v>
      </c>
      <c r="M549" t="s">
        <v>778</v>
      </c>
      <c r="N549" t="s">
        <v>779</v>
      </c>
      <c r="O549" t="s">
        <v>780</v>
      </c>
      <c r="P549" t="s">
        <v>781</v>
      </c>
      <c r="Q549" t="s">
        <v>1336</v>
      </c>
      <c r="R549" t="s">
        <v>12</v>
      </c>
    </row>
    <row r="550" spans="1:26">
      <c r="A550">
        <f t="shared" si="53"/>
        <v>85.925557933354</v>
      </c>
      <c r="B550">
        <v>1.3642E-2</v>
      </c>
      <c r="C550">
        <v>7</v>
      </c>
      <c r="D550">
        <f t="shared" si="48"/>
        <v>0.4375</v>
      </c>
      <c r="E550">
        <f t="shared" si="49"/>
        <v>-2.2005761594749442E-3</v>
      </c>
      <c r="F550">
        <f t="shared" si="50"/>
        <v>7.1557476694343191E-8</v>
      </c>
      <c r="G550">
        <f t="shared" si="51"/>
        <v>-3.1436802278213489E-4</v>
      </c>
      <c r="H550">
        <f t="shared" si="52"/>
        <v>57.38019916587232</v>
      </c>
      <c r="I550" t="s">
        <v>4356</v>
      </c>
      <c r="J550" t="s">
        <v>6297</v>
      </c>
      <c r="K550" t="s">
        <v>4</v>
      </c>
      <c r="L550" t="s">
        <v>5</v>
      </c>
      <c r="M550" t="s">
        <v>13</v>
      </c>
      <c r="N550" t="s">
        <v>14</v>
      </c>
      <c r="O550" t="s">
        <v>50</v>
      </c>
      <c r="P550" t="s">
        <v>128</v>
      </c>
      <c r="Q550" t="s">
        <v>630</v>
      </c>
      <c r="R550" t="s">
        <v>12</v>
      </c>
    </row>
    <row r="551" spans="1:26">
      <c r="A551">
        <f t="shared" si="53"/>
        <v>85.952308162641685</v>
      </c>
      <c r="B551">
        <v>1.3642E-2</v>
      </c>
      <c r="C551">
        <v>7</v>
      </c>
      <c r="D551">
        <f t="shared" si="48"/>
        <v>0.4375</v>
      </c>
      <c r="E551">
        <f t="shared" si="49"/>
        <v>-2.2005761594749442E-3</v>
      </c>
      <c r="F551">
        <f t="shared" si="50"/>
        <v>7.1557476694343191E-8</v>
      </c>
      <c r="G551">
        <f t="shared" si="51"/>
        <v>-3.1436802278213489E-4</v>
      </c>
      <c r="H551">
        <f t="shared" si="52"/>
        <v>57.38019916587232</v>
      </c>
      <c r="I551" t="s">
        <v>4357</v>
      </c>
      <c r="J551" t="s">
        <v>6298</v>
      </c>
      <c r="K551" t="s">
        <v>4</v>
      </c>
      <c r="L551" t="s">
        <v>5</v>
      </c>
      <c r="M551" t="s">
        <v>13</v>
      </c>
      <c r="N551" t="s">
        <v>14</v>
      </c>
      <c r="O551" t="s">
        <v>18</v>
      </c>
      <c r="P551" t="s">
        <v>358</v>
      </c>
      <c r="Q551" t="s">
        <v>1348</v>
      </c>
      <c r="R551" t="s">
        <v>12</v>
      </c>
    </row>
    <row r="552" spans="1:26">
      <c r="A552">
        <f t="shared" si="53"/>
        <v>85.979058391929371</v>
      </c>
      <c r="B552">
        <v>1.3642E-2</v>
      </c>
      <c r="C552">
        <v>7</v>
      </c>
      <c r="D552">
        <f t="shared" si="48"/>
        <v>0.4375</v>
      </c>
      <c r="E552">
        <f t="shared" si="49"/>
        <v>-2.2005761594749442E-3</v>
      </c>
      <c r="F552">
        <f t="shared" si="50"/>
        <v>7.1557476694343191E-8</v>
      </c>
      <c r="G552">
        <f t="shared" si="51"/>
        <v>-3.1436802278213489E-4</v>
      </c>
      <c r="H552">
        <f t="shared" si="52"/>
        <v>57.38019916587232</v>
      </c>
      <c r="I552" t="s">
        <v>4358</v>
      </c>
      <c r="J552" t="s">
        <v>6299</v>
      </c>
      <c r="K552" t="s">
        <v>4</v>
      </c>
      <c r="L552" t="s">
        <v>5</v>
      </c>
      <c r="M552" t="s">
        <v>13</v>
      </c>
      <c r="N552" t="s">
        <v>14</v>
      </c>
      <c r="O552" t="s">
        <v>153</v>
      </c>
      <c r="P552" t="s">
        <v>338</v>
      </c>
      <c r="Q552" t="s">
        <v>775</v>
      </c>
      <c r="R552" t="s">
        <v>12</v>
      </c>
    </row>
    <row r="553" spans="1:26">
      <c r="A553">
        <f t="shared" si="53"/>
        <v>86.005808621217056</v>
      </c>
      <c r="B553">
        <v>1.3642E-2</v>
      </c>
      <c r="C553">
        <v>7</v>
      </c>
      <c r="D553">
        <f t="shared" si="48"/>
        <v>0.4375</v>
      </c>
      <c r="E553">
        <f t="shared" si="49"/>
        <v>-2.2005761594749442E-3</v>
      </c>
      <c r="F553">
        <f t="shared" si="50"/>
        <v>7.1557476694343191E-8</v>
      </c>
      <c r="G553">
        <f t="shared" si="51"/>
        <v>-3.1436802278213489E-4</v>
      </c>
      <c r="H553">
        <f t="shared" si="52"/>
        <v>57.38019916587232</v>
      </c>
      <c r="I553" t="s">
        <v>4359</v>
      </c>
      <c r="J553" t="s">
        <v>6300</v>
      </c>
      <c r="K553" t="s">
        <v>4</v>
      </c>
      <c r="L553" t="s">
        <v>596</v>
      </c>
      <c r="M553" t="s">
        <v>1536</v>
      </c>
      <c r="N553" t="s">
        <v>2740</v>
      </c>
      <c r="O553" t="s">
        <v>3467</v>
      </c>
      <c r="P553" t="s">
        <v>3468</v>
      </c>
      <c r="Q553" t="s">
        <v>3469</v>
      </c>
      <c r="R553" t="s">
        <v>3473</v>
      </c>
      <c r="S553" t="s">
        <v>12</v>
      </c>
    </row>
    <row r="554" spans="1:26">
      <c r="A554">
        <f t="shared" si="53"/>
        <v>86.032558850504742</v>
      </c>
      <c r="B554">
        <v>1.3642E-2</v>
      </c>
      <c r="C554">
        <v>7</v>
      </c>
      <c r="D554">
        <f t="shared" si="48"/>
        <v>0.4375</v>
      </c>
      <c r="E554">
        <f t="shared" si="49"/>
        <v>-2.2005761594749442E-3</v>
      </c>
      <c r="F554">
        <f t="shared" si="50"/>
        <v>7.1557476694343191E-8</v>
      </c>
      <c r="G554">
        <f t="shared" si="51"/>
        <v>-3.1436802278213489E-4</v>
      </c>
      <c r="H554">
        <f t="shared" si="52"/>
        <v>57.38019916587232</v>
      </c>
      <c r="I554" t="s">
        <v>4360</v>
      </c>
      <c r="J554" t="s">
        <v>6301</v>
      </c>
      <c r="K554" t="s">
        <v>4</v>
      </c>
      <c r="L554" t="s">
        <v>5</v>
      </c>
      <c r="M554" t="s">
        <v>13</v>
      </c>
      <c r="N554" t="s">
        <v>14</v>
      </c>
      <c r="O554" t="s">
        <v>50</v>
      </c>
      <c r="P554" t="s">
        <v>128</v>
      </c>
      <c r="Q554" t="s">
        <v>2157</v>
      </c>
      <c r="R554" t="s">
        <v>12</v>
      </c>
    </row>
    <row r="555" spans="1:26">
      <c r="A555">
        <f t="shared" si="53"/>
        <v>86.059309079792428</v>
      </c>
      <c r="B555">
        <v>1.3642E-2</v>
      </c>
      <c r="C555">
        <v>7</v>
      </c>
      <c r="D555">
        <f t="shared" si="48"/>
        <v>0.4375</v>
      </c>
      <c r="E555">
        <f t="shared" si="49"/>
        <v>-2.2005761594749442E-3</v>
      </c>
      <c r="F555">
        <f t="shared" si="50"/>
        <v>7.1557476694343191E-8</v>
      </c>
      <c r="G555">
        <f t="shared" si="51"/>
        <v>-3.1436802278213489E-4</v>
      </c>
      <c r="H555">
        <f t="shared" si="52"/>
        <v>57.38019916587232</v>
      </c>
      <c r="I555" t="s">
        <v>4361</v>
      </c>
      <c r="J555" t="s">
        <v>6302</v>
      </c>
      <c r="K555" t="s">
        <v>4</v>
      </c>
      <c r="L555" t="s">
        <v>5</v>
      </c>
      <c r="M555" t="s">
        <v>6</v>
      </c>
      <c r="N555" t="s">
        <v>28</v>
      </c>
      <c r="O555" t="s">
        <v>28</v>
      </c>
      <c r="P555" t="s">
        <v>64</v>
      </c>
      <c r="Q555" t="s">
        <v>2592</v>
      </c>
      <c r="R555" t="s">
        <v>2952</v>
      </c>
      <c r="S555" t="s">
        <v>12</v>
      </c>
    </row>
    <row r="556" spans="1:26">
      <c r="A556">
        <f t="shared" si="53"/>
        <v>86.086059309080113</v>
      </c>
      <c r="B556">
        <v>1.3642E-2</v>
      </c>
      <c r="C556">
        <v>7</v>
      </c>
      <c r="D556">
        <f t="shared" si="48"/>
        <v>0.4375</v>
      </c>
      <c r="E556">
        <f t="shared" si="49"/>
        <v>-2.2005761594749442E-3</v>
      </c>
      <c r="F556">
        <f t="shared" si="50"/>
        <v>7.1557476694343191E-8</v>
      </c>
      <c r="G556">
        <f t="shared" si="51"/>
        <v>-3.1436802278213489E-4</v>
      </c>
      <c r="H556">
        <f t="shared" si="52"/>
        <v>57.38019916587232</v>
      </c>
      <c r="I556" t="s">
        <v>4362</v>
      </c>
      <c r="J556" t="s">
        <v>6303</v>
      </c>
      <c r="K556" t="s">
        <v>4</v>
      </c>
      <c r="L556" t="s">
        <v>5</v>
      </c>
      <c r="M556" t="s">
        <v>6</v>
      </c>
      <c r="N556" t="s">
        <v>28</v>
      </c>
      <c r="O556" t="s">
        <v>28</v>
      </c>
      <c r="P556" t="s">
        <v>64</v>
      </c>
      <c r="Q556" t="s">
        <v>783</v>
      </c>
      <c r="R556" t="s">
        <v>784</v>
      </c>
      <c r="S556" t="s">
        <v>12</v>
      </c>
    </row>
    <row r="557" spans="1:26">
      <c r="A557">
        <f t="shared" si="53"/>
        <v>86.112809538367799</v>
      </c>
      <c r="B557">
        <v>1.3642E-2</v>
      </c>
      <c r="C557">
        <v>7</v>
      </c>
      <c r="D557">
        <f t="shared" si="48"/>
        <v>0.4375</v>
      </c>
      <c r="E557">
        <f t="shared" si="49"/>
        <v>-2.2005761594749442E-3</v>
      </c>
      <c r="F557">
        <f t="shared" si="50"/>
        <v>7.1557476694343191E-8</v>
      </c>
      <c r="G557">
        <f t="shared" si="51"/>
        <v>-3.1436802278213489E-4</v>
      </c>
      <c r="H557">
        <f t="shared" si="52"/>
        <v>57.38019916587232</v>
      </c>
      <c r="I557" t="s">
        <v>4363</v>
      </c>
      <c r="J557" t="s">
        <v>6304</v>
      </c>
      <c r="K557" t="s">
        <v>4</v>
      </c>
      <c r="L557" t="s">
        <v>242</v>
      </c>
      <c r="M557" t="s">
        <v>243</v>
      </c>
      <c r="N557" t="s">
        <v>244</v>
      </c>
      <c r="O557" t="s">
        <v>245</v>
      </c>
      <c r="P557" t="s">
        <v>246</v>
      </c>
      <c r="Q557" t="s">
        <v>247</v>
      </c>
      <c r="R557" t="s">
        <v>248</v>
      </c>
      <c r="S557" t="s">
        <v>249</v>
      </c>
      <c r="T557" t="s">
        <v>319</v>
      </c>
      <c r="U557" t="s">
        <v>320</v>
      </c>
      <c r="V557" t="s">
        <v>321</v>
      </c>
      <c r="W557" t="s">
        <v>322</v>
      </c>
      <c r="X557" t="s">
        <v>982</v>
      </c>
      <c r="Y557" t="s">
        <v>983</v>
      </c>
      <c r="Z557" t="s">
        <v>12</v>
      </c>
    </row>
    <row r="558" spans="1:26">
      <c r="A558">
        <f t="shared" si="53"/>
        <v>86.139559767655484</v>
      </c>
      <c r="B558">
        <v>1.3642E-2</v>
      </c>
      <c r="C558">
        <v>7</v>
      </c>
      <c r="D558">
        <f t="shared" si="48"/>
        <v>0.4375</v>
      </c>
      <c r="E558">
        <f t="shared" si="49"/>
        <v>-2.2005761594749442E-3</v>
      </c>
      <c r="F558">
        <f t="shared" si="50"/>
        <v>7.1557476694343191E-8</v>
      </c>
      <c r="G558">
        <f t="shared" si="51"/>
        <v>-3.1436802278213489E-4</v>
      </c>
      <c r="H558">
        <f t="shared" si="52"/>
        <v>57.38019916587232</v>
      </c>
      <c r="I558" t="s">
        <v>4364</v>
      </c>
      <c r="J558" t="s">
        <v>6305</v>
      </c>
      <c r="K558" t="s">
        <v>4</v>
      </c>
      <c r="L558" t="s">
        <v>5</v>
      </c>
      <c r="M558" t="s">
        <v>13</v>
      </c>
      <c r="N558" t="s">
        <v>14</v>
      </c>
      <c r="O558" t="s">
        <v>18</v>
      </c>
      <c r="P558" t="s">
        <v>385</v>
      </c>
      <c r="Q558" t="s">
        <v>2209</v>
      </c>
      <c r="R558" t="s">
        <v>12</v>
      </c>
    </row>
    <row r="559" spans="1:26">
      <c r="A559">
        <f t="shared" si="53"/>
        <v>86.16630999694317</v>
      </c>
      <c r="B559">
        <v>1.3642E-2</v>
      </c>
      <c r="C559">
        <v>7</v>
      </c>
      <c r="D559">
        <f t="shared" si="48"/>
        <v>0.4375</v>
      </c>
      <c r="E559">
        <f t="shared" si="49"/>
        <v>-2.2005761594749442E-3</v>
      </c>
      <c r="F559">
        <f t="shared" si="50"/>
        <v>7.1557476694343191E-8</v>
      </c>
      <c r="G559">
        <f t="shared" si="51"/>
        <v>-3.1436802278213489E-4</v>
      </c>
      <c r="H559">
        <f t="shared" si="52"/>
        <v>57.38019916587232</v>
      </c>
      <c r="I559" t="s">
        <v>4365</v>
      </c>
      <c r="J559" t="s">
        <v>6306</v>
      </c>
      <c r="K559" t="s">
        <v>4</v>
      </c>
      <c r="L559" t="s">
        <v>242</v>
      </c>
      <c r="M559" t="s">
        <v>243</v>
      </c>
      <c r="N559" t="s">
        <v>244</v>
      </c>
      <c r="O559" t="s">
        <v>245</v>
      </c>
      <c r="P559" t="s">
        <v>420</v>
      </c>
      <c r="Q559" t="s">
        <v>561</v>
      </c>
      <c r="R559" t="s">
        <v>641</v>
      </c>
      <c r="S559" t="s">
        <v>642</v>
      </c>
      <c r="T559" t="s">
        <v>1283</v>
      </c>
      <c r="U559" t="s">
        <v>2225</v>
      </c>
      <c r="V559" t="s">
        <v>2226</v>
      </c>
      <c r="W559" t="s">
        <v>12</v>
      </c>
    </row>
    <row r="560" spans="1:26">
      <c r="A560">
        <f t="shared" si="53"/>
        <v>86.193060226230855</v>
      </c>
      <c r="B560">
        <v>1.3642E-2</v>
      </c>
      <c r="C560">
        <v>7</v>
      </c>
      <c r="D560">
        <f t="shared" si="48"/>
        <v>0.4375</v>
      </c>
      <c r="E560">
        <f t="shared" si="49"/>
        <v>-2.2005761594749442E-3</v>
      </c>
      <c r="F560">
        <f t="shared" si="50"/>
        <v>7.1557476694343191E-8</v>
      </c>
      <c r="G560">
        <f t="shared" si="51"/>
        <v>-3.1436802278213489E-4</v>
      </c>
      <c r="H560">
        <f t="shared" si="52"/>
        <v>57.38019916587232</v>
      </c>
      <c r="I560" t="s">
        <v>4366</v>
      </c>
      <c r="J560" t="s">
        <v>6307</v>
      </c>
      <c r="K560" t="s">
        <v>4</v>
      </c>
      <c r="L560" t="s">
        <v>5</v>
      </c>
      <c r="M560" t="s">
        <v>13</v>
      </c>
      <c r="N560" t="s">
        <v>14</v>
      </c>
      <c r="O560" t="s">
        <v>15</v>
      </c>
      <c r="P560" t="s">
        <v>171</v>
      </c>
      <c r="Q560" t="s">
        <v>236</v>
      </c>
      <c r="R560" t="s">
        <v>12</v>
      </c>
    </row>
    <row r="561" spans="1:20">
      <c r="A561">
        <f t="shared" si="53"/>
        <v>86.219810455518541</v>
      </c>
      <c r="B561">
        <v>1.3642E-2</v>
      </c>
      <c r="C561">
        <v>7</v>
      </c>
      <c r="D561">
        <f t="shared" si="48"/>
        <v>0.4375</v>
      </c>
      <c r="E561">
        <f t="shared" si="49"/>
        <v>-2.2005761594749442E-3</v>
      </c>
      <c r="F561">
        <f t="shared" si="50"/>
        <v>7.1557476694343191E-8</v>
      </c>
      <c r="G561">
        <f t="shared" si="51"/>
        <v>-3.1436802278213489E-4</v>
      </c>
      <c r="H561">
        <f t="shared" si="52"/>
        <v>57.38019916587232</v>
      </c>
      <c r="I561" t="s">
        <v>4367</v>
      </c>
      <c r="J561" t="s">
        <v>6308</v>
      </c>
      <c r="K561" t="s">
        <v>4</v>
      </c>
      <c r="L561" t="s">
        <v>5</v>
      </c>
      <c r="M561" t="s">
        <v>6</v>
      </c>
      <c r="N561" t="s">
        <v>28</v>
      </c>
      <c r="O561" t="s">
        <v>28</v>
      </c>
      <c r="P561" t="s">
        <v>132</v>
      </c>
      <c r="Q561" t="s">
        <v>133</v>
      </c>
      <c r="R561" t="s">
        <v>995</v>
      </c>
      <c r="S561" t="s">
        <v>12</v>
      </c>
    </row>
    <row r="562" spans="1:20">
      <c r="A562">
        <f t="shared" si="53"/>
        <v>86.246560684806227</v>
      </c>
      <c r="B562">
        <v>1.3642E-2</v>
      </c>
      <c r="C562">
        <v>7</v>
      </c>
      <c r="D562">
        <f t="shared" si="48"/>
        <v>0.4375</v>
      </c>
      <c r="E562">
        <f t="shared" si="49"/>
        <v>-2.2005761594749442E-3</v>
      </c>
      <c r="F562">
        <f t="shared" si="50"/>
        <v>7.1557476694343191E-8</v>
      </c>
      <c r="G562">
        <f t="shared" si="51"/>
        <v>-3.1436802278213489E-4</v>
      </c>
      <c r="H562">
        <f t="shared" si="52"/>
        <v>57.38019916587232</v>
      </c>
      <c r="I562" t="s">
        <v>4368</v>
      </c>
      <c r="J562" t="s">
        <v>6309</v>
      </c>
      <c r="K562" t="s">
        <v>4</v>
      </c>
      <c r="L562" t="s">
        <v>5</v>
      </c>
      <c r="M562" t="s">
        <v>21</v>
      </c>
      <c r="N562" t="s">
        <v>22</v>
      </c>
      <c r="O562" t="s">
        <v>23</v>
      </c>
      <c r="P562" t="s">
        <v>99</v>
      </c>
      <c r="Q562" t="s">
        <v>100</v>
      </c>
      <c r="R562" t="s">
        <v>647</v>
      </c>
      <c r="S562" t="s">
        <v>648</v>
      </c>
      <c r="T562" t="s">
        <v>12</v>
      </c>
    </row>
    <row r="563" spans="1:20">
      <c r="A563">
        <f t="shared" si="53"/>
        <v>86.273310914093912</v>
      </c>
      <c r="B563">
        <v>1.3642E-2</v>
      </c>
      <c r="C563">
        <v>7</v>
      </c>
      <c r="D563">
        <f t="shared" si="48"/>
        <v>0.4375</v>
      </c>
      <c r="E563">
        <f t="shared" si="49"/>
        <v>-2.2005761594749442E-3</v>
      </c>
      <c r="F563">
        <f t="shared" si="50"/>
        <v>7.1557476694343191E-8</v>
      </c>
      <c r="G563">
        <f t="shared" si="51"/>
        <v>-3.1436802278213489E-4</v>
      </c>
      <c r="H563">
        <f t="shared" si="52"/>
        <v>57.38019916587232</v>
      </c>
      <c r="I563" t="s">
        <v>4369</v>
      </c>
      <c r="J563" t="s">
        <v>6310</v>
      </c>
      <c r="K563" t="s">
        <v>4</v>
      </c>
      <c r="L563" t="s">
        <v>5</v>
      </c>
      <c r="M563" t="s">
        <v>13</v>
      </c>
      <c r="N563" t="s">
        <v>14</v>
      </c>
      <c r="O563" t="s">
        <v>50</v>
      </c>
      <c r="P563" t="s">
        <v>128</v>
      </c>
      <c r="Q563" t="s">
        <v>793</v>
      </c>
      <c r="R563" t="s">
        <v>12</v>
      </c>
    </row>
    <row r="564" spans="1:20">
      <c r="A564">
        <f t="shared" si="53"/>
        <v>86.300061143381598</v>
      </c>
      <c r="B564">
        <v>1.3642E-2</v>
      </c>
      <c r="C564">
        <v>7</v>
      </c>
      <c r="D564">
        <f t="shared" si="48"/>
        <v>0.4375</v>
      </c>
      <c r="E564">
        <f t="shared" si="49"/>
        <v>-2.2005761594749442E-3</v>
      </c>
      <c r="F564">
        <f t="shared" si="50"/>
        <v>7.1557476694343191E-8</v>
      </c>
      <c r="G564">
        <f t="shared" si="51"/>
        <v>-3.1436802278213489E-4</v>
      </c>
      <c r="H564">
        <f t="shared" si="52"/>
        <v>57.38019916587232</v>
      </c>
      <c r="I564" t="s">
        <v>4370</v>
      </c>
      <c r="J564" t="s">
        <v>6311</v>
      </c>
      <c r="K564" t="s">
        <v>4</v>
      </c>
      <c r="L564" t="s">
        <v>5</v>
      </c>
      <c r="M564" t="s">
        <v>513</v>
      </c>
      <c r="N564" t="s">
        <v>514</v>
      </c>
      <c r="O564" t="s">
        <v>515</v>
      </c>
      <c r="P564" t="s">
        <v>516</v>
      </c>
      <c r="Q564" t="s">
        <v>517</v>
      </c>
      <c r="R564" t="s">
        <v>2292</v>
      </c>
      <c r="S564" t="s">
        <v>12</v>
      </c>
    </row>
    <row r="565" spans="1:20">
      <c r="A565">
        <f t="shared" si="53"/>
        <v>86.326811372669283</v>
      </c>
      <c r="B565">
        <v>1.3642E-2</v>
      </c>
      <c r="C565">
        <v>7</v>
      </c>
      <c r="D565">
        <f t="shared" si="48"/>
        <v>0.4375</v>
      </c>
      <c r="E565">
        <f t="shared" si="49"/>
        <v>-2.2005761594749442E-3</v>
      </c>
      <c r="F565">
        <f t="shared" si="50"/>
        <v>7.1557476694343191E-8</v>
      </c>
      <c r="G565">
        <f t="shared" si="51"/>
        <v>-3.1436802278213489E-4</v>
      </c>
      <c r="H565">
        <f t="shared" si="52"/>
        <v>57.38019916587232</v>
      </c>
      <c r="I565" t="s">
        <v>4371</v>
      </c>
      <c r="J565" t="s">
        <v>6312</v>
      </c>
      <c r="K565" t="s">
        <v>4</v>
      </c>
      <c r="L565" t="s">
        <v>5</v>
      </c>
      <c r="M565" t="s">
        <v>513</v>
      </c>
      <c r="N565" t="s">
        <v>514</v>
      </c>
      <c r="O565" t="s">
        <v>515</v>
      </c>
      <c r="P565" t="s">
        <v>516</v>
      </c>
      <c r="Q565" t="s">
        <v>517</v>
      </c>
      <c r="R565" t="s">
        <v>2357</v>
      </c>
      <c r="S565" t="s">
        <v>12</v>
      </c>
    </row>
    <row r="566" spans="1:20">
      <c r="A566">
        <f t="shared" si="53"/>
        <v>86.353561601956969</v>
      </c>
      <c r="B566">
        <v>1.3642E-2</v>
      </c>
      <c r="C566">
        <v>7</v>
      </c>
      <c r="D566">
        <f t="shared" si="48"/>
        <v>0.4375</v>
      </c>
      <c r="E566">
        <f t="shared" si="49"/>
        <v>-2.2005761594749442E-3</v>
      </c>
      <c r="F566">
        <f t="shared" si="50"/>
        <v>7.1557476694343191E-8</v>
      </c>
      <c r="G566">
        <f t="shared" si="51"/>
        <v>-3.1436802278213489E-4</v>
      </c>
      <c r="H566">
        <f t="shared" si="52"/>
        <v>57.38019916587232</v>
      </c>
      <c r="I566" t="s">
        <v>4372</v>
      </c>
      <c r="J566" t="s">
        <v>6313</v>
      </c>
      <c r="K566" t="s">
        <v>4</v>
      </c>
      <c r="L566" t="s">
        <v>5</v>
      </c>
      <c r="M566" t="s">
        <v>13</v>
      </c>
      <c r="N566" t="s">
        <v>14</v>
      </c>
      <c r="O566" t="s">
        <v>18</v>
      </c>
      <c r="P566" t="s">
        <v>385</v>
      </c>
      <c r="Q566" t="s">
        <v>651</v>
      </c>
      <c r="R566" t="s">
        <v>12</v>
      </c>
    </row>
    <row r="567" spans="1:20">
      <c r="A567">
        <f t="shared" si="53"/>
        <v>86.376490369917832</v>
      </c>
      <c r="B567">
        <v>1.1693E-2</v>
      </c>
      <c r="C567">
        <v>6</v>
      </c>
      <c r="D567">
        <f t="shared" si="48"/>
        <v>0.375</v>
      </c>
      <c r="E567">
        <f t="shared" si="49"/>
        <v>-1.9215529883805024E-3</v>
      </c>
      <c r="F567">
        <f t="shared" si="50"/>
        <v>5.2572840020333766E-8</v>
      </c>
      <c r="G567">
        <f t="shared" si="51"/>
        <v>-3.202588313967504E-4</v>
      </c>
      <c r="H567">
        <f t="shared" si="52"/>
        <v>59.739335731637972</v>
      </c>
      <c r="I567" t="s">
        <v>4373</v>
      </c>
      <c r="J567" t="s">
        <v>6314</v>
      </c>
      <c r="K567" t="s">
        <v>4</v>
      </c>
      <c r="L567" t="s">
        <v>5</v>
      </c>
      <c r="M567" t="s">
        <v>13</v>
      </c>
      <c r="N567" t="s">
        <v>58</v>
      </c>
      <c r="O567" t="s">
        <v>360</v>
      </c>
      <c r="P567" t="s">
        <v>361</v>
      </c>
      <c r="Q567" t="s">
        <v>362</v>
      </c>
      <c r="R567" t="s">
        <v>12</v>
      </c>
    </row>
    <row r="568" spans="1:20">
      <c r="A568">
        <f t="shared" si="53"/>
        <v>86.399419137878695</v>
      </c>
      <c r="B568">
        <v>1.1693E-2</v>
      </c>
      <c r="C568">
        <v>6</v>
      </c>
      <c r="D568">
        <f t="shared" si="48"/>
        <v>0.375</v>
      </c>
      <c r="E568">
        <f t="shared" si="49"/>
        <v>-1.9215529883805024E-3</v>
      </c>
      <c r="F568">
        <f t="shared" si="50"/>
        <v>5.2572840020333766E-8</v>
      </c>
      <c r="G568">
        <f t="shared" si="51"/>
        <v>-3.202588313967504E-4</v>
      </c>
      <c r="H568">
        <f t="shared" si="52"/>
        <v>59.739335731637972</v>
      </c>
      <c r="I568" t="s">
        <v>4374</v>
      </c>
      <c r="J568" t="s">
        <v>6315</v>
      </c>
      <c r="K568" t="s">
        <v>4</v>
      </c>
      <c r="L568" t="s">
        <v>5</v>
      </c>
      <c r="M568" t="s">
        <v>513</v>
      </c>
      <c r="N568" t="s">
        <v>514</v>
      </c>
      <c r="O568" t="s">
        <v>515</v>
      </c>
      <c r="P568" t="s">
        <v>516</v>
      </c>
      <c r="Q568" t="s">
        <v>1452</v>
      </c>
      <c r="R568" t="s">
        <v>1472</v>
      </c>
      <c r="S568" t="s">
        <v>12</v>
      </c>
    </row>
    <row r="569" spans="1:20">
      <c r="A569">
        <f t="shared" si="53"/>
        <v>86.422347905839558</v>
      </c>
      <c r="B569">
        <v>1.1693E-2</v>
      </c>
      <c r="C569">
        <v>6</v>
      </c>
      <c r="D569">
        <f t="shared" si="48"/>
        <v>0.375</v>
      </c>
      <c r="E569">
        <f t="shared" si="49"/>
        <v>-1.9215529883805024E-3</v>
      </c>
      <c r="F569">
        <f t="shared" si="50"/>
        <v>5.2572840020333766E-8</v>
      </c>
      <c r="G569">
        <f t="shared" si="51"/>
        <v>-3.202588313967504E-4</v>
      </c>
      <c r="H569">
        <f t="shared" si="52"/>
        <v>59.739335731637972</v>
      </c>
      <c r="I569" t="s">
        <v>4375</v>
      </c>
      <c r="J569" t="s">
        <v>6316</v>
      </c>
      <c r="K569" t="s">
        <v>4</v>
      </c>
      <c r="L569" t="s">
        <v>5</v>
      </c>
      <c r="M569" t="s">
        <v>13</v>
      </c>
      <c r="N569" t="s">
        <v>84</v>
      </c>
      <c r="O569" t="s">
        <v>464</v>
      </c>
      <c r="P569" t="s">
        <v>1469</v>
      </c>
      <c r="Q569" t="s">
        <v>2833</v>
      </c>
      <c r="R569" t="s">
        <v>12</v>
      </c>
    </row>
    <row r="570" spans="1:20">
      <c r="A570">
        <f t="shared" si="53"/>
        <v>86.445276673800421</v>
      </c>
      <c r="B570">
        <v>1.1693E-2</v>
      </c>
      <c r="C570">
        <v>6</v>
      </c>
      <c r="D570">
        <f t="shared" si="48"/>
        <v>0.375</v>
      </c>
      <c r="E570">
        <f t="shared" si="49"/>
        <v>-1.9215529883805024E-3</v>
      </c>
      <c r="F570">
        <f t="shared" si="50"/>
        <v>5.2572840020333766E-8</v>
      </c>
      <c r="G570">
        <f t="shared" si="51"/>
        <v>-3.202588313967504E-4</v>
      </c>
      <c r="H570">
        <f t="shared" si="52"/>
        <v>59.739335731637972</v>
      </c>
      <c r="I570" t="s">
        <v>4376</v>
      </c>
      <c r="J570" t="s">
        <v>6317</v>
      </c>
      <c r="K570" t="s">
        <v>4</v>
      </c>
      <c r="L570" t="s">
        <v>5</v>
      </c>
      <c r="M570" t="s">
        <v>13</v>
      </c>
      <c r="N570" t="s">
        <v>58</v>
      </c>
      <c r="O570" t="s">
        <v>1032</v>
      </c>
      <c r="P570" t="s">
        <v>1033</v>
      </c>
      <c r="Q570" t="s">
        <v>1034</v>
      </c>
      <c r="R570" t="s">
        <v>12</v>
      </c>
    </row>
    <row r="571" spans="1:20">
      <c r="A571">
        <f t="shared" si="53"/>
        <v>86.468205441761285</v>
      </c>
      <c r="B571">
        <v>1.1693E-2</v>
      </c>
      <c r="C571">
        <v>6</v>
      </c>
      <c r="D571">
        <f t="shared" si="48"/>
        <v>0.375</v>
      </c>
      <c r="E571">
        <f t="shared" si="49"/>
        <v>-1.9215529883805024E-3</v>
      </c>
      <c r="F571">
        <f t="shared" si="50"/>
        <v>5.2572840020333766E-8</v>
      </c>
      <c r="G571">
        <f t="shared" si="51"/>
        <v>-3.202588313967504E-4</v>
      </c>
      <c r="H571">
        <f t="shared" si="52"/>
        <v>59.739335731637972</v>
      </c>
      <c r="I571" t="s">
        <v>4377</v>
      </c>
      <c r="J571" t="s">
        <v>6318</v>
      </c>
      <c r="K571" t="s">
        <v>4</v>
      </c>
      <c r="L571" t="s">
        <v>5</v>
      </c>
      <c r="M571" t="s">
        <v>13</v>
      </c>
      <c r="N571" t="s">
        <v>14</v>
      </c>
      <c r="O571" t="s">
        <v>18</v>
      </c>
      <c r="P571" t="s">
        <v>1035</v>
      </c>
      <c r="Q571" t="s">
        <v>1036</v>
      </c>
      <c r="R571" t="s">
        <v>12</v>
      </c>
    </row>
    <row r="572" spans="1:20">
      <c r="A572">
        <f t="shared" si="53"/>
        <v>86.491134209722148</v>
      </c>
      <c r="B572">
        <v>1.1693E-2</v>
      </c>
      <c r="C572">
        <v>6</v>
      </c>
      <c r="D572">
        <f t="shared" si="48"/>
        <v>0.375</v>
      </c>
      <c r="E572">
        <f t="shared" si="49"/>
        <v>-1.9215529883805024E-3</v>
      </c>
      <c r="F572">
        <f t="shared" si="50"/>
        <v>5.2572840020333766E-8</v>
      </c>
      <c r="G572">
        <f t="shared" si="51"/>
        <v>-3.202588313967504E-4</v>
      </c>
      <c r="H572">
        <f t="shared" si="52"/>
        <v>59.739335731637972</v>
      </c>
      <c r="I572" t="s">
        <v>4378</v>
      </c>
      <c r="J572" t="s">
        <v>6319</v>
      </c>
      <c r="K572" t="s">
        <v>4</v>
      </c>
      <c r="L572" t="s">
        <v>5</v>
      </c>
      <c r="M572" t="s">
        <v>13</v>
      </c>
      <c r="N572" t="s">
        <v>14</v>
      </c>
      <c r="O572" t="s">
        <v>1484</v>
      </c>
      <c r="P572" t="s">
        <v>1485</v>
      </c>
      <c r="Q572" t="s">
        <v>1486</v>
      </c>
      <c r="R572" t="s">
        <v>1487</v>
      </c>
      <c r="S572" t="s">
        <v>12</v>
      </c>
    </row>
    <row r="573" spans="1:20">
      <c r="A573">
        <f t="shared" si="53"/>
        <v>86.514062977683011</v>
      </c>
      <c r="B573">
        <v>1.1693E-2</v>
      </c>
      <c r="C573">
        <v>6</v>
      </c>
      <c r="D573">
        <f t="shared" si="48"/>
        <v>0.375</v>
      </c>
      <c r="E573">
        <f t="shared" si="49"/>
        <v>-1.9215529883805024E-3</v>
      </c>
      <c r="F573">
        <f t="shared" si="50"/>
        <v>5.2572840020333766E-8</v>
      </c>
      <c r="G573">
        <f t="shared" si="51"/>
        <v>-3.202588313967504E-4</v>
      </c>
      <c r="H573">
        <f t="shared" si="52"/>
        <v>59.739335731637972</v>
      </c>
      <c r="I573" t="s">
        <v>4379</v>
      </c>
      <c r="J573" t="s">
        <v>6320</v>
      </c>
      <c r="K573" t="s">
        <v>4</v>
      </c>
      <c r="L573" t="s">
        <v>5</v>
      </c>
      <c r="M573" t="s">
        <v>21</v>
      </c>
      <c r="N573" t="s">
        <v>22</v>
      </c>
      <c r="O573" t="s">
        <v>23</v>
      </c>
      <c r="P573" t="s">
        <v>167</v>
      </c>
      <c r="Q573" t="s">
        <v>168</v>
      </c>
      <c r="R573" t="s">
        <v>1040</v>
      </c>
      <c r="S573" t="s">
        <v>1041</v>
      </c>
      <c r="T573" t="s">
        <v>12</v>
      </c>
    </row>
    <row r="574" spans="1:20">
      <c r="A574">
        <f t="shared" si="53"/>
        <v>86.536991745643874</v>
      </c>
      <c r="B574">
        <v>1.1693E-2</v>
      </c>
      <c r="C574">
        <v>6</v>
      </c>
      <c r="D574">
        <f t="shared" si="48"/>
        <v>0.375</v>
      </c>
      <c r="E574">
        <f t="shared" si="49"/>
        <v>-1.9215529883805024E-3</v>
      </c>
      <c r="F574">
        <f t="shared" si="50"/>
        <v>5.2572840020333766E-8</v>
      </c>
      <c r="G574">
        <f t="shared" si="51"/>
        <v>-3.202588313967504E-4</v>
      </c>
      <c r="H574">
        <f t="shared" si="52"/>
        <v>59.739335731637972</v>
      </c>
      <c r="I574" t="s">
        <v>4380</v>
      </c>
      <c r="J574" t="s">
        <v>6321</v>
      </c>
      <c r="K574" t="s">
        <v>4</v>
      </c>
      <c r="L574" t="s">
        <v>5</v>
      </c>
      <c r="M574" t="s">
        <v>13</v>
      </c>
      <c r="N574" t="s">
        <v>205</v>
      </c>
      <c r="O574" t="s">
        <v>206</v>
      </c>
      <c r="P574" t="s">
        <v>818</v>
      </c>
      <c r="Q574" t="s">
        <v>819</v>
      </c>
      <c r="R574" t="s">
        <v>820</v>
      </c>
      <c r="S574" t="s">
        <v>12</v>
      </c>
    </row>
    <row r="575" spans="1:20">
      <c r="A575">
        <f t="shared" si="53"/>
        <v>86.559920513604737</v>
      </c>
      <c r="B575">
        <v>1.1693E-2</v>
      </c>
      <c r="C575">
        <v>6</v>
      </c>
      <c r="D575">
        <f t="shared" si="48"/>
        <v>0.375</v>
      </c>
      <c r="E575">
        <f t="shared" si="49"/>
        <v>-1.9215529883805024E-3</v>
      </c>
      <c r="F575">
        <f t="shared" si="50"/>
        <v>5.2572840020333766E-8</v>
      </c>
      <c r="G575">
        <f t="shared" si="51"/>
        <v>-3.202588313967504E-4</v>
      </c>
      <c r="H575">
        <f t="shared" si="52"/>
        <v>59.739335731637972</v>
      </c>
      <c r="I575" t="s">
        <v>4381</v>
      </c>
      <c r="J575" t="s">
        <v>6322</v>
      </c>
      <c r="K575" t="s">
        <v>4</v>
      </c>
      <c r="L575" t="s">
        <v>5</v>
      </c>
      <c r="M575" t="s">
        <v>6</v>
      </c>
      <c r="N575" t="s">
        <v>28</v>
      </c>
      <c r="O575" t="s">
        <v>28</v>
      </c>
      <c r="P575" t="s">
        <v>691</v>
      </c>
      <c r="Q575" t="s">
        <v>692</v>
      </c>
      <c r="R575" t="s">
        <v>693</v>
      </c>
      <c r="S575" t="s">
        <v>12</v>
      </c>
    </row>
    <row r="576" spans="1:20">
      <c r="A576">
        <f t="shared" si="53"/>
        <v>86.582849281565601</v>
      </c>
      <c r="B576">
        <v>1.1693E-2</v>
      </c>
      <c r="C576">
        <v>6</v>
      </c>
      <c r="D576">
        <f t="shared" si="48"/>
        <v>0.375</v>
      </c>
      <c r="E576">
        <f t="shared" si="49"/>
        <v>-1.9215529883805024E-3</v>
      </c>
      <c r="F576">
        <f t="shared" si="50"/>
        <v>5.2572840020333766E-8</v>
      </c>
      <c r="G576">
        <f t="shared" si="51"/>
        <v>-3.202588313967504E-4</v>
      </c>
      <c r="H576">
        <f t="shared" si="52"/>
        <v>59.739335731637972</v>
      </c>
      <c r="I576" t="s">
        <v>4382</v>
      </c>
      <c r="J576" t="s">
        <v>6323</v>
      </c>
      <c r="K576" t="s">
        <v>4</v>
      </c>
      <c r="L576" t="s">
        <v>5</v>
      </c>
      <c r="M576" t="s">
        <v>6</v>
      </c>
      <c r="N576" t="s">
        <v>28</v>
      </c>
      <c r="O576" t="s">
        <v>28</v>
      </c>
      <c r="P576" t="s">
        <v>263</v>
      </c>
      <c r="Q576" t="s">
        <v>264</v>
      </c>
      <c r="R576" t="s">
        <v>2501</v>
      </c>
      <c r="S576" t="s">
        <v>12</v>
      </c>
    </row>
    <row r="577" spans="1:26">
      <c r="A577">
        <f t="shared" si="53"/>
        <v>86.605778049526464</v>
      </c>
      <c r="B577">
        <v>1.1693E-2</v>
      </c>
      <c r="C577">
        <v>6</v>
      </c>
      <c r="D577">
        <f t="shared" si="48"/>
        <v>0.375</v>
      </c>
      <c r="E577">
        <f t="shared" si="49"/>
        <v>-1.9215529883805024E-3</v>
      </c>
      <c r="F577">
        <f t="shared" si="50"/>
        <v>5.2572840020333766E-8</v>
      </c>
      <c r="G577">
        <f t="shared" si="51"/>
        <v>-3.202588313967504E-4</v>
      </c>
      <c r="H577">
        <f t="shared" si="52"/>
        <v>59.739335731637972</v>
      </c>
      <c r="I577" t="s">
        <v>4383</v>
      </c>
      <c r="J577" t="s">
        <v>6324</v>
      </c>
      <c r="K577" t="s">
        <v>4</v>
      </c>
      <c r="L577" t="s">
        <v>5</v>
      </c>
      <c r="M577" t="s">
        <v>13</v>
      </c>
      <c r="N577" t="s">
        <v>205</v>
      </c>
      <c r="O577" t="s">
        <v>206</v>
      </c>
      <c r="P577" t="s">
        <v>1267</v>
      </c>
      <c r="Q577" t="s">
        <v>1268</v>
      </c>
      <c r="R577" t="s">
        <v>2503</v>
      </c>
      <c r="S577" t="s">
        <v>12</v>
      </c>
    </row>
    <row r="578" spans="1:26">
      <c r="A578">
        <f t="shared" si="53"/>
        <v>86.628706817487327</v>
      </c>
      <c r="B578">
        <v>1.1693E-2</v>
      </c>
      <c r="C578">
        <v>6</v>
      </c>
      <c r="D578">
        <f t="shared" si="48"/>
        <v>0.375</v>
      </c>
      <c r="E578">
        <f t="shared" si="49"/>
        <v>-1.9215529883805024E-3</v>
      </c>
      <c r="F578">
        <f t="shared" si="50"/>
        <v>5.2572840020333766E-8</v>
      </c>
      <c r="G578">
        <f t="shared" si="51"/>
        <v>-3.202588313967504E-4</v>
      </c>
      <c r="H578">
        <f t="shared" si="52"/>
        <v>59.739335731637972</v>
      </c>
      <c r="I578" t="s">
        <v>4384</v>
      </c>
      <c r="J578" t="s">
        <v>6325</v>
      </c>
      <c r="K578" t="s">
        <v>4</v>
      </c>
      <c r="L578" t="s">
        <v>5</v>
      </c>
      <c r="M578" t="s">
        <v>13</v>
      </c>
      <c r="N578" t="s">
        <v>205</v>
      </c>
      <c r="O578" t="s">
        <v>206</v>
      </c>
      <c r="P578" t="s">
        <v>1267</v>
      </c>
      <c r="Q578" t="s">
        <v>1268</v>
      </c>
      <c r="R578" t="s">
        <v>2504</v>
      </c>
      <c r="S578" t="s">
        <v>12</v>
      </c>
    </row>
    <row r="579" spans="1:26">
      <c r="A579">
        <f t="shared" si="53"/>
        <v>86.65163558544819</v>
      </c>
      <c r="B579">
        <v>1.1693E-2</v>
      </c>
      <c r="C579">
        <v>6</v>
      </c>
      <c r="D579">
        <f t="shared" si="48"/>
        <v>0.375</v>
      </c>
      <c r="E579">
        <f t="shared" si="49"/>
        <v>-1.9215529883805024E-3</v>
      </c>
      <c r="F579">
        <f t="shared" si="50"/>
        <v>5.2572840020333766E-8</v>
      </c>
      <c r="G579">
        <f t="shared" si="51"/>
        <v>-3.202588313967504E-4</v>
      </c>
      <c r="H579">
        <f t="shared" si="52"/>
        <v>59.739335731637972</v>
      </c>
      <c r="I579" t="s">
        <v>4385</v>
      </c>
      <c r="J579" t="s">
        <v>6326</v>
      </c>
      <c r="K579" t="s">
        <v>4</v>
      </c>
      <c r="L579" t="s">
        <v>5</v>
      </c>
      <c r="M579" t="s">
        <v>13</v>
      </c>
      <c r="N579" t="s">
        <v>14</v>
      </c>
      <c r="O579" t="s">
        <v>153</v>
      </c>
      <c r="P579" t="s">
        <v>154</v>
      </c>
      <c r="Q579" t="s">
        <v>1071</v>
      </c>
      <c r="R579" t="s">
        <v>12</v>
      </c>
    </row>
    <row r="580" spans="1:26">
      <c r="A580">
        <f t="shared" si="53"/>
        <v>86.674564353409053</v>
      </c>
      <c r="B580">
        <v>1.1693E-2</v>
      </c>
      <c r="C580">
        <v>6</v>
      </c>
      <c r="D580">
        <f t="shared" ref="D580:D643" si="54">C580/16</f>
        <v>0.375</v>
      </c>
      <c r="E580">
        <f t="shared" ref="E580:E643" si="55">(C580/A$2)*LN(C580/A$2)</f>
        <v>-1.9215529883805024E-3</v>
      </c>
      <c r="F580">
        <f t="shared" ref="F580:F643" si="56">(C580/A$2)^2</f>
        <v>5.2572840020333766E-8</v>
      </c>
      <c r="G580">
        <f t="shared" ref="G580:G643" si="57">LN(C580/A$2)/A$2</f>
        <v>-3.202588313967504E-4</v>
      </c>
      <c r="H580">
        <f t="shared" ref="H580:H643" si="58">(G580*A$2-H$2)^2</f>
        <v>59.739335731637972</v>
      </c>
      <c r="I580" t="s">
        <v>4386</v>
      </c>
      <c r="J580" t="s">
        <v>6327</v>
      </c>
      <c r="K580" t="s">
        <v>4</v>
      </c>
      <c r="L580" t="s">
        <v>242</v>
      </c>
      <c r="M580" t="s">
        <v>285</v>
      </c>
      <c r="N580" t="s">
        <v>1077</v>
      </c>
      <c r="O580" t="s">
        <v>1078</v>
      </c>
      <c r="P580" t="s">
        <v>1079</v>
      </c>
      <c r="Q580" t="s">
        <v>1080</v>
      </c>
      <c r="R580" t="s">
        <v>1081</v>
      </c>
      <c r="S580" t="s">
        <v>12</v>
      </c>
    </row>
    <row r="581" spans="1:26">
      <c r="A581">
        <f t="shared" si="53"/>
        <v>86.697493121369916</v>
      </c>
      <c r="B581">
        <v>1.1693E-2</v>
      </c>
      <c r="C581">
        <v>6</v>
      </c>
      <c r="D581">
        <f t="shared" si="54"/>
        <v>0.375</v>
      </c>
      <c r="E581">
        <f t="shared" si="55"/>
        <v>-1.9215529883805024E-3</v>
      </c>
      <c r="F581">
        <f t="shared" si="56"/>
        <v>5.2572840020333766E-8</v>
      </c>
      <c r="G581">
        <f t="shared" si="57"/>
        <v>-3.202588313967504E-4</v>
      </c>
      <c r="H581">
        <f t="shared" si="58"/>
        <v>59.739335731637972</v>
      </c>
      <c r="I581" t="s">
        <v>4387</v>
      </c>
      <c r="J581" t="s">
        <v>6328</v>
      </c>
      <c r="K581" t="s">
        <v>4</v>
      </c>
      <c r="L581" t="s">
        <v>242</v>
      </c>
      <c r="M581" t="s">
        <v>243</v>
      </c>
      <c r="N581" t="s">
        <v>244</v>
      </c>
      <c r="O581" t="s">
        <v>1087</v>
      </c>
      <c r="P581" t="s">
        <v>1578</v>
      </c>
      <c r="Q581" t="s">
        <v>1579</v>
      </c>
      <c r="R581" t="s">
        <v>1582</v>
      </c>
      <c r="S581" t="s">
        <v>1583</v>
      </c>
      <c r="T581" t="s">
        <v>1584</v>
      </c>
      <c r="U581" t="s">
        <v>12</v>
      </c>
    </row>
    <row r="582" spans="1:26">
      <c r="A582">
        <f t="shared" si="53"/>
        <v>86.72042188933078</v>
      </c>
      <c r="B582">
        <v>1.1693E-2</v>
      </c>
      <c r="C582">
        <v>6</v>
      </c>
      <c r="D582">
        <f t="shared" si="54"/>
        <v>0.375</v>
      </c>
      <c r="E582">
        <f t="shared" si="55"/>
        <v>-1.9215529883805024E-3</v>
      </c>
      <c r="F582">
        <f t="shared" si="56"/>
        <v>5.2572840020333766E-8</v>
      </c>
      <c r="G582">
        <f t="shared" si="57"/>
        <v>-3.202588313967504E-4</v>
      </c>
      <c r="H582">
        <f t="shared" si="58"/>
        <v>59.739335731637972</v>
      </c>
      <c r="I582" t="s">
        <v>4388</v>
      </c>
      <c r="J582" t="s">
        <v>6329</v>
      </c>
      <c r="K582" t="s">
        <v>4</v>
      </c>
      <c r="L582" t="s">
        <v>242</v>
      </c>
      <c r="M582" t="s">
        <v>243</v>
      </c>
      <c r="N582" t="s">
        <v>244</v>
      </c>
      <c r="O582" t="s">
        <v>1087</v>
      </c>
      <c r="P582" t="s">
        <v>1088</v>
      </c>
      <c r="Q582" t="s">
        <v>1089</v>
      </c>
      <c r="R582" t="s">
        <v>1090</v>
      </c>
      <c r="S582" t="s">
        <v>1091</v>
      </c>
      <c r="T582" t="s">
        <v>12</v>
      </c>
    </row>
    <row r="583" spans="1:26">
      <c r="A583">
        <f t="shared" ref="A583:A646" si="59">A582+(C583/A$2*100)</f>
        <v>86.743350657291643</v>
      </c>
      <c r="B583">
        <v>1.1693E-2</v>
      </c>
      <c r="C583">
        <v>6</v>
      </c>
      <c r="D583">
        <f t="shared" si="54"/>
        <v>0.375</v>
      </c>
      <c r="E583">
        <f t="shared" si="55"/>
        <v>-1.9215529883805024E-3</v>
      </c>
      <c r="F583">
        <f t="shared" si="56"/>
        <v>5.2572840020333766E-8</v>
      </c>
      <c r="G583">
        <f t="shared" si="57"/>
        <v>-3.202588313967504E-4</v>
      </c>
      <c r="H583">
        <f t="shared" si="58"/>
        <v>59.739335731637972</v>
      </c>
      <c r="I583" t="s">
        <v>4389</v>
      </c>
      <c r="J583" t="s">
        <v>6330</v>
      </c>
      <c r="K583" t="s">
        <v>4</v>
      </c>
      <c r="L583" t="s">
        <v>242</v>
      </c>
      <c r="M583" t="s">
        <v>243</v>
      </c>
      <c r="N583" t="s">
        <v>244</v>
      </c>
      <c r="O583" t="s">
        <v>245</v>
      </c>
      <c r="P583" t="s">
        <v>246</v>
      </c>
      <c r="Q583" t="s">
        <v>247</v>
      </c>
      <c r="R583" t="s">
        <v>248</v>
      </c>
      <c r="S583" t="s">
        <v>249</v>
      </c>
      <c r="T583" t="s">
        <v>319</v>
      </c>
      <c r="U583" t="s">
        <v>320</v>
      </c>
      <c r="V583" t="s">
        <v>712</v>
      </c>
      <c r="W583" t="s">
        <v>846</v>
      </c>
      <c r="X583" t="s">
        <v>847</v>
      </c>
      <c r="Y583" t="s">
        <v>848</v>
      </c>
      <c r="Z583" t="s">
        <v>12</v>
      </c>
    </row>
    <row r="584" spans="1:26">
      <c r="A584">
        <f t="shared" si="59"/>
        <v>86.766279425252506</v>
      </c>
      <c r="B584">
        <v>1.1693E-2</v>
      </c>
      <c r="C584">
        <v>6</v>
      </c>
      <c r="D584">
        <f t="shared" si="54"/>
        <v>0.375</v>
      </c>
      <c r="E584">
        <f t="shared" si="55"/>
        <v>-1.9215529883805024E-3</v>
      </c>
      <c r="F584">
        <f t="shared" si="56"/>
        <v>5.2572840020333766E-8</v>
      </c>
      <c r="G584">
        <f t="shared" si="57"/>
        <v>-3.202588313967504E-4</v>
      </c>
      <c r="H584">
        <f t="shared" si="58"/>
        <v>59.739335731637972</v>
      </c>
      <c r="I584" t="s">
        <v>4390</v>
      </c>
      <c r="J584" t="s">
        <v>6331</v>
      </c>
      <c r="K584" t="s">
        <v>4</v>
      </c>
      <c r="L584" t="s">
        <v>242</v>
      </c>
      <c r="M584" t="s">
        <v>243</v>
      </c>
      <c r="N584" t="s">
        <v>244</v>
      </c>
      <c r="O584" t="s">
        <v>245</v>
      </c>
      <c r="P584" t="s">
        <v>420</v>
      </c>
      <c r="Q584" t="s">
        <v>561</v>
      </c>
      <c r="R584" t="s">
        <v>641</v>
      </c>
      <c r="S584" t="s">
        <v>642</v>
      </c>
      <c r="T584" t="s">
        <v>906</v>
      </c>
      <c r="U584" t="s">
        <v>1112</v>
      </c>
      <c r="V584" t="s">
        <v>1622</v>
      </c>
      <c r="W584" t="s">
        <v>12</v>
      </c>
    </row>
    <row r="585" spans="1:26">
      <c r="A585">
        <f t="shared" si="59"/>
        <v>86.789208193213369</v>
      </c>
      <c r="B585">
        <v>1.1693E-2</v>
      </c>
      <c r="C585">
        <v>6</v>
      </c>
      <c r="D585">
        <f t="shared" si="54"/>
        <v>0.375</v>
      </c>
      <c r="E585">
        <f t="shared" si="55"/>
        <v>-1.9215529883805024E-3</v>
      </c>
      <c r="F585">
        <f t="shared" si="56"/>
        <v>5.2572840020333766E-8</v>
      </c>
      <c r="G585">
        <f t="shared" si="57"/>
        <v>-3.202588313967504E-4</v>
      </c>
      <c r="H585">
        <f t="shared" si="58"/>
        <v>59.739335731637972</v>
      </c>
      <c r="I585" t="s">
        <v>4391</v>
      </c>
      <c r="J585" t="s">
        <v>6332</v>
      </c>
      <c r="K585" t="s">
        <v>4</v>
      </c>
      <c r="L585" t="s">
        <v>242</v>
      </c>
      <c r="M585" t="s">
        <v>243</v>
      </c>
      <c r="N585" t="s">
        <v>244</v>
      </c>
      <c r="O585" t="s">
        <v>245</v>
      </c>
      <c r="P585" t="s">
        <v>420</v>
      </c>
      <c r="Q585" t="s">
        <v>561</v>
      </c>
      <c r="R585" t="s">
        <v>641</v>
      </c>
      <c r="S585" t="s">
        <v>733</v>
      </c>
      <c r="T585" t="s">
        <v>1114</v>
      </c>
      <c r="U585" t="s">
        <v>1115</v>
      </c>
      <c r="V585" t="s">
        <v>1116</v>
      </c>
      <c r="W585" t="s">
        <v>1117</v>
      </c>
      <c r="X585" t="s">
        <v>12</v>
      </c>
    </row>
    <row r="586" spans="1:26">
      <c r="A586">
        <f t="shared" si="59"/>
        <v>86.812136961174232</v>
      </c>
      <c r="B586">
        <v>1.1693E-2</v>
      </c>
      <c r="C586">
        <v>6</v>
      </c>
      <c r="D586">
        <f t="shared" si="54"/>
        <v>0.375</v>
      </c>
      <c r="E586">
        <f t="shared" si="55"/>
        <v>-1.9215529883805024E-3</v>
      </c>
      <c r="F586">
        <f t="shared" si="56"/>
        <v>5.2572840020333766E-8</v>
      </c>
      <c r="G586">
        <f t="shared" si="57"/>
        <v>-3.202588313967504E-4</v>
      </c>
      <c r="H586">
        <f t="shared" si="58"/>
        <v>59.739335731637972</v>
      </c>
      <c r="I586" t="s">
        <v>4392</v>
      </c>
      <c r="J586" t="s">
        <v>6333</v>
      </c>
      <c r="K586" t="s">
        <v>4</v>
      </c>
      <c r="L586" t="s">
        <v>242</v>
      </c>
      <c r="M586" t="s">
        <v>243</v>
      </c>
      <c r="N586" t="s">
        <v>244</v>
      </c>
      <c r="O586" t="s">
        <v>245</v>
      </c>
      <c r="P586" t="s">
        <v>246</v>
      </c>
      <c r="Q586" t="s">
        <v>247</v>
      </c>
      <c r="R586" t="s">
        <v>248</v>
      </c>
      <c r="S586" t="s">
        <v>249</v>
      </c>
      <c r="T586" t="s">
        <v>250</v>
      </c>
      <c r="U586" t="s">
        <v>251</v>
      </c>
      <c r="V586" t="s">
        <v>1101</v>
      </c>
      <c r="W586" t="s">
        <v>2348</v>
      </c>
      <c r="X586" t="s">
        <v>2854</v>
      </c>
      <c r="Y586" t="s">
        <v>12</v>
      </c>
    </row>
    <row r="587" spans="1:26">
      <c r="A587">
        <f t="shared" si="59"/>
        <v>86.835065729135096</v>
      </c>
      <c r="B587">
        <v>1.1693E-2</v>
      </c>
      <c r="C587">
        <v>6</v>
      </c>
      <c r="D587">
        <f t="shared" si="54"/>
        <v>0.375</v>
      </c>
      <c r="E587">
        <f t="shared" si="55"/>
        <v>-1.9215529883805024E-3</v>
      </c>
      <c r="F587">
        <f t="shared" si="56"/>
        <v>5.2572840020333766E-8</v>
      </c>
      <c r="G587">
        <f t="shared" si="57"/>
        <v>-3.202588313967504E-4</v>
      </c>
      <c r="H587">
        <f t="shared" si="58"/>
        <v>59.739335731637972</v>
      </c>
      <c r="I587" t="s">
        <v>4393</v>
      </c>
      <c r="J587" t="s">
        <v>6334</v>
      </c>
      <c r="K587" t="s">
        <v>4</v>
      </c>
      <c r="L587" t="s">
        <v>242</v>
      </c>
      <c r="M587" t="s">
        <v>1128</v>
      </c>
      <c r="N587" t="s">
        <v>2414</v>
      </c>
      <c r="O587" t="s">
        <v>2415</v>
      </c>
      <c r="P587" t="s">
        <v>2416</v>
      </c>
      <c r="Q587" t="s">
        <v>12</v>
      </c>
    </row>
    <row r="588" spans="1:26">
      <c r="A588">
        <f t="shared" si="59"/>
        <v>86.857994497095959</v>
      </c>
      <c r="B588">
        <v>1.1693E-2</v>
      </c>
      <c r="C588">
        <v>6</v>
      </c>
      <c r="D588">
        <f t="shared" si="54"/>
        <v>0.375</v>
      </c>
      <c r="E588">
        <f t="shared" si="55"/>
        <v>-1.9215529883805024E-3</v>
      </c>
      <c r="F588">
        <f t="shared" si="56"/>
        <v>5.2572840020333766E-8</v>
      </c>
      <c r="G588">
        <f t="shared" si="57"/>
        <v>-3.202588313967504E-4</v>
      </c>
      <c r="H588">
        <f t="shared" si="58"/>
        <v>59.739335731637972</v>
      </c>
      <c r="I588" t="s">
        <v>4394</v>
      </c>
      <c r="J588" t="s">
        <v>6335</v>
      </c>
      <c r="K588" t="s">
        <v>4</v>
      </c>
      <c r="L588" t="s">
        <v>5</v>
      </c>
      <c r="M588" t="s">
        <v>13</v>
      </c>
      <c r="N588" t="s">
        <v>84</v>
      </c>
      <c r="O588" t="s">
        <v>717</v>
      </c>
      <c r="P588" t="s">
        <v>718</v>
      </c>
      <c r="Q588" t="s">
        <v>1658</v>
      </c>
      <c r="R588" t="s">
        <v>12</v>
      </c>
    </row>
    <row r="589" spans="1:26">
      <c r="A589">
        <f t="shared" si="59"/>
        <v>86.880923265056822</v>
      </c>
      <c r="B589">
        <v>1.1693E-2</v>
      </c>
      <c r="C589">
        <v>6</v>
      </c>
      <c r="D589">
        <f t="shared" si="54"/>
        <v>0.375</v>
      </c>
      <c r="E589">
        <f t="shared" si="55"/>
        <v>-1.9215529883805024E-3</v>
      </c>
      <c r="F589">
        <f t="shared" si="56"/>
        <v>5.2572840020333766E-8</v>
      </c>
      <c r="G589">
        <f t="shared" si="57"/>
        <v>-3.202588313967504E-4</v>
      </c>
      <c r="H589">
        <f t="shared" si="58"/>
        <v>59.739335731637972</v>
      </c>
      <c r="I589" t="s">
        <v>4395</v>
      </c>
      <c r="J589" t="s">
        <v>6336</v>
      </c>
      <c r="K589" t="s">
        <v>4</v>
      </c>
      <c r="L589" t="s">
        <v>5</v>
      </c>
      <c r="M589" t="s">
        <v>13</v>
      </c>
      <c r="N589" t="s">
        <v>58</v>
      </c>
      <c r="O589" t="s">
        <v>417</v>
      </c>
      <c r="P589" t="s">
        <v>1147</v>
      </c>
      <c r="Q589" t="s">
        <v>1148</v>
      </c>
      <c r="R589" t="s">
        <v>12</v>
      </c>
    </row>
    <row r="590" spans="1:26">
      <c r="A590">
        <f t="shared" si="59"/>
        <v>86.903852033017685</v>
      </c>
      <c r="B590">
        <v>1.1693E-2</v>
      </c>
      <c r="C590">
        <v>6</v>
      </c>
      <c r="D590">
        <f t="shared" si="54"/>
        <v>0.375</v>
      </c>
      <c r="E590">
        <f t="shared" si="55"/>
        <v>-1.9215529883805024E-3</v>
      </c>
      <c r="F590">
        <f t="shared" si="56"/>
        <v>5.2572840020333766E-8</v>
      </c>
      <c r="G590">
        <f t="shared" si="57"/>
        <v>-3.202588313967504E-4</v>
      </c>
      <c r="H590">
        <f t="shared" si="58"/>
        <v>59.739335731637972</v>
      </c>
      <c r="I590" t="s">
        <v>4396</v>
      </c>
      <c r="J590" t="s">
        <v>6337</v>
      </c>
      <c r="K590" t="s">
        <v>4</v>
      </c>
      <c r="L590" t="s">
        <v>242</v>
      </c>
      <c r="M590" t="s">
        <v>266</v>
      </c>
      <c r="N590" t="s">
        <v>267</v>
      </c>
      <c r="O590" t="s">
        <v>268</v>
      </c>
      <c r="P590" t="s">
        <v>269</v>
      </c>
      <c r="Q590" t="s">
        <v>270</v>
      </c>
      <c r="R590" t="s">
        <v>271</v>
      </c>
      <c r="S590" t="s">
        <v>483</v>
      </c>
      <c r="T590" t="s">
        <v>582</v>
      </c>
      <c r="U590" t="s">
        <v>12</v>
      </c>
    </row>
    <row r="591" spans="1:26">
      <c r="A591">
        <f t="shared" si="59"/>
        <v>86.926780800978548</v>
      </c>
      <c r="B591">
        <v>1.1693E-2</v>
      </c>
      <c r="C591">
        <v>6</v>
      </c>
      <c r="D591">
        <f t="shared" si="54"/>
        <v>0.375</v>
      </c>
      <c r="E591">
        <f t="shared" si="55"/>
        <v>-1.9215529883805024E-3</v>
      </c>
      <c r="F591">
        <f t="shared" si="56"/>
        <v>5.2572840020333766E-8</v>
      </c>
      <c r="G591">
        <f t="shared" si="57"/>
        <v>-3.202588313967504E-4</v>
      </c>
      <c r="H591">
        <f t="shared" si="58"/>
        <v>59.739335731637972</v>
      </c>
      <c r="I591" t="s">
        <v>4397</v>
      </c>
      <c r="J591" t="s">
        <v>6338</v>
      </c>
      <c r="K591" t="s">
        <v>4</v>
      </c>
      <c r="L591" t="s">
        <v>5</v>
      </c>
      <c r="M591" t="s">
        <v>6</v>
      </c>
      <c r="N591" t="s">
        <v>28</v>
      </c>
      <c r="O591" t="s">
        <v>28</v>
      </c>
      <c r="P591" t="s">
        <v>216</v>
      </c>
      <c r="Q591" t="s">
        <v>327</v>
      </c>
      <c r="R591" t="s">
        <v>1150</v>
      </c>
      <c r="S591" t="s">
        <v>12</v>
      </c>
    </row>
    <row r="592" spans="1:26">
      <c r="A592">
        <f t="shared" si="59"/>
        <v>86.949709568939411</v>
      </c>
      <c r="B592">
        <v>1.1693E-2</v>
      </c>
      <c r="C592">
        <v>6</v>
      </c>
      <c r="D592">
        <f t="shared" si="54"/>
        <v>0.375</v>
      </c>
      <c r="E592">
        <f t="shared" si="55"/>
        <v>-1.9215529883805024E-3</v>
      </c>
      <c r="F592">
        <f t="shared" si="56"/>
        <v>5.2572840020333766E-8</v>
      </c>
      <c r="G592">
        <f t="shared" si="57"/>
        <v>-3.202588313967504E-4</v>
      </c>
      <c r="H592">
        <f t="shared" si="58"/>
        <v>59.739335731637972</v>
      </c>
      <c r="I592" t="s">
        <v>4398</v>
      </c>
      <c r="J592" t="s">
        <v>6339</v>
      </c>
      <c r="K592" t="s">
        <v>4</v>
      </c>
      <c r="L592" t="s">
        <v>5</v>
      </c>
      <c r="M592" t="s">
        <v>6</v>
      </c>
      <c r="N592" t="s">
        <v>28</v>
      </c>
      <c r="O592" t="s">
        <v>28</v>
      </c>
      <c r="P592" t="s">
        <v>117</v>
      </c>
      <c r="Q592" t="s">
        <v>118</v>
      </c>
      <c r="R592" t="s">
        <v>1685</v>
      </c>
      <c r="S592" t="s">
        <v>12</v>
      </c>
    </row>
    <row r="593" spans="1:26">
      <c r="A593">
        <f t="shared" si="59"/>
        <v>86.972638336900275</v>
      </c>
      <c r="B593">
        <v>1.1693E-2</v>
      </c>
      <c r="C593">
        <v>6</v>
      </c>
      <c r="D593">
        <f t="shared" si="54"/>
        <v>0.375</v>
      </c>
      <c r="E593">
        <f t="shared" si="55"/>
        <v>-1.9215529883805024E-3</v>
      </c>
      <c r="F593">
        <f t="shared" si="56"/>
        <v>5.2572840020333766E-8</v>
      </c>
      <c r="G593">
        <f t="shared" si="57"/>
        <v>-3.202588313967504E-4</v>
      </c>
      <c r="H593">
        <f t="shared" si="58"/>
        <v>59.739335731637972</v>
      </c>
      <c r="I593" t="s">
        <v>4399</v>
      </c>
      <c r="J593" t="s">
        <v>6340</v>
      </c>
      <c r="K593" t="s">
        <v>4</v>
      </c>
      <c r="L593" t="s">
        <v>242</v>
      </c>
      <c r="M593" t="s">
        <v>243</v>
      </c>
      <c r="N593" t="s">
        <v>244</v>
      </c>
      <c r="O593" t="s">
        <v>245</v>
      </c>
      <c r="P593" t="s">
        <v>420</v>
      </c>
      <c r="Q593" t="s">
        <v>561</v>
      </c>
      <c r="R593" t="s">
        <v>641</v>
      </c>
      <c r="S593" t="s">
        <v>733</v>
      </c>
      <c r="T593" t="s">
        <v>756</v>
      </c>
      <c r="U593" t="s">
        <v>1695</v>
      </c>
      <c r="V593" t="s">
        <v>1696</v>
      </c>
      <c r="W593" t="s">
        <v>12</v>
      </c>
    </row>
    <row r="594" spans="1:26">
      <c r="A594">
        <f t="shared" si="59"/>
        <v>86.995567104861138</v>
      </c>
      <c r="B594">
        <v>1.1693E-2</v>
      </c>
      <c r="C594">
        <v>6</v>
      </c>
      <c r="D594">
        <f t="shared" si="54"/>
        <v>0.375</v>
      </c>
      <c r="E594">
        <f t="shared" si="55"/>
        <v>-1.9215529883805024E-3</v>
      </c>
      <c r="F594">
        <f t="shared" si="56"/>
        <v>5.2572840020333766E-8</v>
      </c>
      <c r="G594">
        <f t="shared" si="57"/>
        <v>-3.202588313967504E-4</v>
      </c>
      <c r="H594">
        <f t="shared" si="58"/>
        <v>59.739335731637972</v>
      </c>
      <c r="I594" t="s">
        <v>4400</v>
      </c>
      <c r="J594" t="s">
        <v>6341</v>
      </c>
      <c r="K594" t="s">
        <v>4</v>
      </c>
      <c r="L594" t="s">
        <v>5</v>
      </c>
      <c r="M594" t="s">
        <v>13</v>
      </c>
      <c r="N594" t="s">
        <v>205</v>
      </c>
      <c r="O594" t="s">
        <v>206</v>
      </c>
      <c r="P594" t="s">
        <v>1680</v>
      </c>
      <c r="Q594" t="s">
        <v>1681</v>
      </c>
      <c r="R594" t="s">
        <v>2570</v>
      </c>
      <c r="S594" t="s">
        <v>12</v>
      </c>
    </row>
    <row r="595" spans="1:26">
      <c r="A595">
        <f t="shared" si="59"/>
        <v>87.018495872822001</v>
      </c>
      <c r="B595">
        <v>1.1693E-2</v>
      </c>
      <c r="C595">
        <v>6</v>
      </c>
      <c r="D595">
        <f t="shared" si="54"/>
        <v>0.375</v>
      </c>
      <c r="E595">
        <f t="shared" si="55"/>
        <v>-1.9215529883805024E-3</v>
      </c>
      <c r="F595">
        <f t="shared" si="56"/>
        <v>5.2572840020333766E-8</v>
      </c>
      <c r="G595">
        <f t="shared" si="57"/>
        <v>-3.202588313967504E-4</v>
      </c>
      <c r="H595">
        <f t="shared" si="58"/>
        <v>59.739335731637972</v>
      </c>
      <c r="I595" t="s">
        <v>4401</v>
      </c>
      <c r="J595" t="s">
        <v>6342</v>
      </c>
      <c r="K595" t="s">
        <v>4</v>
      </c>
      <c r="L595" t="s">
        <v>242</v>
      </c>
      <c r="M595" t="s">
        <v>1201</v>
      </c>
      <c r="N595" t="s">
        <v>1977</v>
      </c>
      <c r="O595" t="s">
        <v>2995</v>
      </c>
      <c r="P595" t="s">
        <v>2996</v>
      </c>
      <c r="Q595" t="s">
        <v>2997</v>
      </c>
      <c r="R595" t="s">
        <v>2998</v>
      </c>
      <c r="S595" t="s">
        <v>12</v>
      </c>
    </row>
    <row r="596" spans="1:26">
      <c r="A596">
        <f t="shared" si="59"/>
        <v>87.041424640782864</v>
      </c>
      <c r="B596">
        <v>1.1693E-2</v>
      </c>
      <c r="C596">
        <v>6</v>
      </c>
      <c r="D596">
        <f t="shared" si="54"/>
        <v>0.375</v>
      </c>
      <c r="E596">
        <f t="shared" si="55"/>
        <v>-1.9215529883805024E-3</v>
      </c>
      <c r="F596">
        <f t="shared" si="56"/>
        <v>5.2572840020333766E-8</v>
      </c>
      <c r="G596">
        <f t="shared" si="57"/>
        <v>-3.202588313967504E-4</v>
      </c>
      <c r="H596">
        <f t="shared" si="58"/>
        <v>59.739335731637972</v>
      </c>
      <c r="I596" t="s">
        <v>4402</v>
      </c>
      <c r="J596" t="s">
        <v>6343</v>
      </c>
      <c r="K596" t="s">
        <v>4</v>
      </c>
      <c r="L596" t="s">
        <v>242</v>
      </c>
      <c r="M596" t="s">
        <v>243</v>
      </c>
      <c r="N596" t="s">
        <v>244</v>
      </c>
      <c r="O596" t="s">
        <v>245</v>
      </c>
      <c r="P596" t="s">
        <v>420</v>
      </c>
      <c r="Q596" t="s">
        <v>561</v>
      </c>
      <c r="R596" t="s">
        <v>641</v>
      </c>
      <c r="S596" t="s">
        <v>733</v>
      </c>
      <c r="T596" t="s">
        <v>1114</v>
      </c>
      <c r="U596" t="s">
        <v>1173</v>
      </c>
      <c r="V596" t="s">
        <v>1174</v>
      </c>
      <c r="W596" t="s">
        <v>1175</v>
      </c>
      <c r="X596" t="s">
        <v>12</v>
      </c>
    </row>
    <row r="597" spans="1:26">
      <c r="A597">
        <f t="shared" si="59"/>
        <v>87.064353408743727</v>
      </c>
      <c r="B597">
        <v>1.1693E-2</v>
      </c>
      <c r="C597">
        <v>6</v>
      </c>
      <c r="D597">
        <f t="shared" si="54"/>
        <v>0.375</v>
      </c>
      <c r="E597">
        <f t="shared" si="55"/>
        <v>-1.9215529883805024E-3</v>
      </c>
      <c r="F597">
        <f t="shared" si="56"/>
        <v>5.2572840020333766E-8</v>
      </c>
      <c r="G597">
        <f t="shared" si="57"/>
        <v>-3.202588313967504E-4</v>
      </c>
      <c r="H597">
        <f t="shared" si="58"/>
        <v>59.739335731637972</v>
      </c>
      <c r="I597" t="s">
        <v>4403</v>
      </c>
      <c r="J597" t="s">
        <v>6344</v>
      </c>
      <c r="K597" t="s">
        <v>4</v>
      </c>
      <c r="L597" t="s">
        <v>242</v>
      </c>
      <c r="M597" t="s">
        <v>479</v>
      </c>
      <c r="N597" t="s">
        <v>2424</v>
      </c>
      <c r="O597" t="s">
        <v>2425</v>
      </c>
      <c r="P597" t="s">
        <v>2426</v>
      </c>
      <c r="Q597" t="s">
        <v>12</v>
      </c>
    </row>
    <row r="598" spans="1:26">
      <c r="A598">
        <f t="shared" si="59"/>
        <v>87.087282176704591</v>
      </c>
      <c r="B598">
        <v>1.1693E-2</v>
      </c>
      <c r="C598">
        <v>6</v>
      </c>
      <c r="D598">
        <f t="shared" si="54"/>
        <v>0.375</v>
      </c>
      <c r="E598">
        <f t="shared" si="55"/>
        <v>-1.9215529883805024E-3</v>
      </c>
      <c r="F598">
        <f t="shared" si="56"/>
        <v>5.2572840020333766E-8</v>
      </c>
      <c r="G598">
        <f t="shared" si="57"/>
        <v>-3.202588313967504E-4</v>
      </c>
      <c r="H598">
        <f t="shared" si="58"/>
        <v>59.739335731637972</v>
      </c>
      <c r="I598" t="s">
        <v>4404</v>
      </c>
      <c r="J598" t="s">
        <v>6345</v>
      </c>
      <c r="K598" t="s">
        <v>4</v>
      </c>
      <c r="L598" t="s">
        <v>242</v>
      </c>
      <c r="M598" t="s">
        <v>1201</v>
      </c>
      <c r="N598" t="s">
        <v>1202</v>
      </c>
      <c r="O598" t="s">
        <v>1203</v>
      </c>
      <c r="P598" t="s">
        <v>1204</v>
      </c>
      <c r="Q598" t="s">
        <v>1205</v>
      </c>
      <c r="R598" t="s">
        <v>12</v>
      </c>
    </row>
    <row r="599" spans="1:26">
      <c r="A599">
        <f t="shared" si="59"/>
        <v>87.110210944665454</v>
      </c>
      <c r="B599">
        <v>1.1693E-2</v>
      </c>
      <c r="C599">
        <v>6</v>
      </c>
      <c r="D599">
        <f t="shared" si="54"/>
        <v>0.375</v>
      </c>
      <c r="E599">
        <f t="shared" si="55"/>
        <v>-1.9215529883805024E-3</v>
      </c>
      <c r="F599">
        <f t="shared" si="56"/>
        <v>5.2572840020333766E-8</v>
      </c>
      <c r="G599">
        <f t="shared" si="57"/>
        <v>-3.202588313967504E-4</v>
      </c>
      <c r="H599">
        <f t="shared" si="58"/>
        <v>59.739335731637972</v>
      </c>
      <c r="I599" t="s">
        <v>4405</v>
      </c>
      <c r="J599" t="s">
        <v>6346</v>
      </c>
      <c r="K599" t="s">
        <v>4</v>
      </c>
      <c r="L599" t="s">
        <v>5</v>
      </c>
      <c r="M599" t="s">
        <v>13</v>
      </c>
      <c r="N599" t="s">
        <v>58</v>
      </c>
      <c r="O599" t="s">
        <v>225</v>
      </c>
      <c r="P599" t="s">
        <v>1745</v>
      </c>
      <c r="Q599" t="s">
        <v>1746</v>
      </c>
      <c r="R599" t="s">
        <v>12</v>
      </c>
    </row>
    <row r="600" spans="1:26">
      <c r="A600">
        <f t="shared" si="59"/>
        <v>87.133139712626317</v>
      </c>
      <c r="B600">
        <v>1.1693E-2</v>
      </c>
      <c r="C600">
        <v>6</v>
      </c>
      <c r="D600">
        <f t="shared" si="54"/>
        <v>0.375</v>
      </c>
      <c r="E600">
        <f t="shared" si="55"/>
        <v>-1.9215529883805024E-3</v>
      </c>
      <c r="F600">
        <f t="shared" si="56"/>
        <v>5.2572840020333766E-8</v>
      </c>
      <c r="G600">
        <f t="shared" si="57"/>
        <v>-3.202588313967504E-4</v>
      </c>
      <c r="H600">
        <f t="shared" si="58"/>
        <v>59.739335731637972</v>
      </c>
      <c r="I600" t="s">
        <v>4406</v>
      </c>
      <c r="J600" t="s">
        <v>6347</v>
      </c>
      <c r="K600" t="s">
        <v>4</v>
      </c>
      <c r="L600" t="s">
        <v>5</v>
      </c>
      <c r="M600" t="s">
        <v>6</v>
      </c>
      <c r="N600" t="s">
        <v>28</v>
      </c>
      <c r="O600" t="s">
        <v>28</v>
      </c>
      <c r="P600" t="s">
        <v>64</v>
      </c>
      <c r="Q600" t="s">
        <v>435</v>
      </c>
      <c r="R600" t="s">
        <v>436</v>
      </c>
      <c r="S600" t="s">
        <v>12</v>
      </c>
    </row>
    <row r="601" spans="1:26">
      <c r="A601">
        <f t="shared" si="59"/>
        <v>87.15606848058718</v>
      </c>
      <c r="B601">
        <v>1.1693E-2</v>
      </c>
      <c r="C601">
        <v>6</v>
      </c>
      <c r="D601">
        <f t="shared" si="54"/>
        <v>0.375</v>
      </c>
      <c r="E601">
        <f t="shared" si="55"/>
        <v>-1.9215529883805024E-3</v>
      </c>
      <c r="F601">
        <f t="shared" si="56"/>
        <v>5.2572840020333766E-8</v>
      </c>
      <c r="G601">
        <f t="shared" si="57"/>
        <v>-3.202588313967504E-4</v>
      </c>
      <c r="H601">
        <f t="shared" si="58"/>
        <v>59.739335731637972</v>
      </c>
      <c r="I601" t="s">
        <v>4407</v>
      </c>
      <c r="J601" t="s">
        <v>6348</v>
      </c>
      <c r="K601" t="s">
        <v>4</v>
      </c>
      <c r="L601" t="s">
        <v>242</v>
      </c>
      <c r="M601" t="s">
        <v>1220</v>
      </c>
      <c r="N601" t="s">
        <v>1221</v>
      </c>
      <c r="O601" t="s">
        <v>1222</v>
      </c>
      <c r="P601" t="s">
        <v>1223</v>
      </c>
      <c r="Q601" t="s">
        <v>12</v>
      </c>
    </row>
    <row r="602" spans="1:26">
      <c r="A602">
        <f t="shared" si="59"/>
        <v>87.178997248548043</v>
      </c>
      <c r="B602">
        <v>1.1693E-2</v>
      </c>
      <c r="C602">
        <v>6</v>
      </c>
      <c r="D602">
        <f t="shared" si="54"/>
        <v>0.375</v>
      </c>
      <c r="E602">
        <f t="shared" si="55"/>
        <v>-1.9215529883805024E-3</v>
      </c>
      <c r="F602">
        <f t="shared" si="56"/>
        <v>5.2572840020333766E-8</v>
      </c>
      <c r="G602">
        <f t="shared" si="57"/>
        <v>-3.202588313967504E-4</v>
      </c>
      <c r="H602">
        <f t="shared" si="58"/>
        <v>59.739335731637972</v>
      </c>
      <c r="I602" t="s">
        <v>4408</v>
      </c>
      <c r="J602" t="s">
        <v>6349</v>
      </c>
      <c r="K602" t="s">
        <v>4</v>
      </c>
      <c r="L602" t="s">
        <v>5</v>
      </c>
      <c r="M602" t="s">
        <v>13</v>
      </c>
      <c r="N602" t="s">
        <v>58</v>
      </c>
      <c r="O602" t="s">
        <v>417</v>
      </c>
      <c r="P602" t="s">
        <v>2428</v>
      </c>
      <c r="Q602" t="s">
        <v>2429</v>
      </c>
      <c r="R602" t="s">
        <v>12</v>
      </c>
    </row>
    <row r="603" spans="1:26">
      <c r="A603">
        <f t="shared" si="59"/>
        <v>87.201926016508907</v>
      </c>
      <c r="B603">
        <v>1.1693E-2</v>
      </c>
      <c r="C603">
        <v>6</v>
      </c>
      <c r="D603">
        <f t="shared" si="54"/>
        <v>0.375</v>
      </c>
      <c r="E603">
        <f t="shared" si="55"/>
        <v>-1.9215529883805024E-3</v>
      </c>
      <c r="F603">
        <f t="shared" si="56"/>
        <v>5.2572840020333766E-8</v>
      </c>
      <c r="G603">
        <f t="shared" si="57"/>
        <v>-3.202588313967504E-4</v>
      </c>
      <c r="H603">
        <f t="shared" si="58"/>
        <v>59.739335731637972</v>
      </c>
      <c r="I603" t="s">
        <v>4409</v>
      </c>
      <c r="J603" t="s">
        <v>6350</v>
      </c>
      <c r="K603" t="s">
        <v>4</v>
      </c>
      <c r="L603" t="s">
        <v>5</v>
      </c>
      <c r="M603" t="s">
        <v>13</v>
      </c>
      <c r="N603" t="s">
        <v>14</v>
      </c>
      <c r="O603" t="s">
        <v>153</v>
      </c>
      <c r="P603" t="s">
        <v>154</v>
      </c>
      <c r="Q603" t="s">
        <v>883</v>
      </c>
      <c r="R603" t="s">
        <v>12</v>
      </c>
    </row>
    <row r="604" spans="1:26">
      <c r="A604">
        <f t="shared" si="59"/>
        <v>87.22485478446977</v>
      </c>
      <c r="B604">
        <v>1.1693E-2</v>
      </c>
      <c r="C604">
        <v>6</v>
      </c>
      <c r="D604">
        <f t="shared" si="54"/>
        <v>0.375</v>
      </c>
      <c r="E604">
        <f t="shared" si="55"/>
        <v>-1.9215529883805024E-3</v>
      </c>
      <c r="F604">
        <f t="shared" si="56"/>
        <v>5.2572840020333766E-8</v>
      </c>
      <c r="G604">
        <f t="shared" si="57"/>
        <v>-3.202588313967504E-4</v>
      </c>
      <c r="H604">
        <f t="shared" si="58"/>
        <v>59.739335731637972</v>
      </c>
      <c r="I604" t="s">
        <v>4410</v>
      </c>
      <c r="J604" t="s">
        <v>6351</v>
      </c>
      <c r="K604" t="s">
        <v>4</v>
      </c>
      <c r="L604" t="s">
        <v>5</v>
      </c>
      <c r="M604" t="s">
        <v>13</v>
      </c>
      <c r="N604" t="s">
        <v>58</v>
      </c>
      <c r="O604" t="s">
        <v>1343</v>
      </c>
      <c r="P604" t="s">
        <v>1344</v>
      </c>
      <c r="Q604" t="s">
        <v>1774</v>
      </c>
      <c r="R604" t="s">
        <v>12</v>
      </c>
    </row>
    <row r="605" spans="1:26">
      <c r="A605">
        <f t="shared" si="59"/>
        <v>87.247783552430633</v>
      </c>
      <c r="B605">
        <v>1.1693E-2</v>
      </c>
      <c r="C605">
        <v>6</v>
      </c>
      <c r="D605">
        <f t="shared" si="54"/>
        <v>0.375</v>
      </c>
      <c r="E605">
        <f t="shared" si="55"/>
        <v>-1.9215529883805024E-3</v>
      </c>
      <c r="F605">
        <f t="shared" si="56"/>
        <v>5.2572840020333766E-8</v>
      </c>
      <c r="G605">
        <f t="shared" si="57"/>
        <v>-3.202588313967504E-4</v>
      </c>
      <c r="H605">
        <f t="shared" si="58"/>
        <v>59.739335731637972</v>
      </c>
      <c r="I605" t="s">
        <v>4411</v>
      </c>
      <c r="J605" t="s">
        <v>6352</v>
      </c>
      <c r="K605" t="s">
        <v>4</v>
      </c>
      <c r="L605" t="s">
        <v>5</v>
      </c>
      <c r="M605" t="s">
        <v>13</v>
      </c>
      <c r="N605" t="s">
        <v>84</v>
      </c>
      <c r="O605" t="s">
        <v>85</v>
      </c>
      <c r="P605" t="s">
        <v>438</v>
      </c>
      <c r="Q605" t="s">
        <v>439</v>
      </c>
      <c r="R605" t="s">
        <v>1228</v>
      </c>
      <c r="S605" t="s">
        <v>12</v>
      </c>
    </row>
    <row r="606" spans="1:26">
      <c r="A606">
        <f t="shared" si="59"/>
        <v>87.270712320391496</v>
      </c>
      <c r="B606">
        <v>1.1693E-2</v>
      </c>
      <c r="C606">
        <v>6</v>
      </c>
      <c r="D606">
        <f t="shared" si="54"/>
        <v>0.375</v>
      </c>
      <c r="E606">
        <f t="shared" si="55"/>
        <v>-1.9215529883805024E-3</v>
      </c>
      <c r="F606">
        <f t="shared" si="56"/>
        <v>5.2572840020333766E-8</v>
      </c>
      <c r="G606">
        <f t="shared" si="57"/>
        <v>-3.202588313967504E-4</v>
      </c>
      <c r="H606">
        <f t="shared" si="58"/>
        <v>59.739335731637972</v>
      </c>
      <c r="I606" t="s">
        <v>4412</v>
      </c>
      <c r="J606" t="s">
        <v>6353</v>
      </c>
      <c r="K606" t="s">
        <v>4</v>
      </c>
      <c r="L606" t="s">
        <v>242</v>
      </c>
      <c r="M606" t="s">
        <v>243</v>
      </c>
      <c r="N606" t="s">
        <v>244</v>
      </c>
      <c r="O606" t="s">
        <v>245</v>
      </c>
      <c r="P606" t="s">
        <v>420</v>
      </c>
      <c r="Q606" t="s">
        <v>561</v>
      </c>
      <c r="R606" t="s">
        <v>641</v>
      </c>
      <c r="S606" t="s">
        <v>1231</v>
      </c>
      <c r="T606" t="s">
        <v>1232</v>
      </c>
      <c r="U606" t="s">
        <v>1233</v>
      </c>
      <c r="V606" t="s">
        <v>1234</v>
      </c>
      <c r="W606" t="s">
        <v>12</v>
      </c>
    </row>
    <row r="607" spans="1:26">
      <c r="A607">
        <f t="shared" si="59"/>
        <v>87.293641088352359</v>
      </c>
      <c r="B607">
        <v>1.1693E-2</v>
      </c>
      <c r="C607">
        <v>6</v>
      </c>
      <c r="D607">
        <f t="shared" si="54"/>
        <v>0.375</v>
      </c>
      <c r="E607">
        <f t="shared" si="55"/>
        <v>-1.9215529883805024E-3</v>
      </c>
      <c r="F607">
        <f t="shared" si="56"/>
        <v>5.2572840020333766E-8</v>
      </c>
      <c r="G607">
        <f t="shared" si="57"/>
        <v>-3.202588313967504E-4</v>
      </c>
      <c r="H607">
        <f t="shared" si="58"/>
        <v>59.739335731637972</v>
      </c>
      <c r="I607" t="s">
        <v>4413</v>
      </c>
      <c r="J607" t="s">
        <v>6354</v>
      </c>
      <c r="K607" t="s">
        <v>4</v>
      </c>
      <c r="L607" t="s">
        <v>5</v>
      </c>
      <c r="M607" t="s">
        <v>6</v>
      </c>
      <c r="N607" t="s">
        <v>28</v>
      </c>
      <c r="O607" t="s">
        <v>28</v>
      </c>
      <c r="P607" t="s">
        <v>64</v>
      </c>
      <c r="Q607" t="s">
        <v>67</v>
      </c>
      <c r="R607" t="s">
        <v>1803</v>
      </c>
      <c r="S607" t="s">
        <v>12</v>
      </c>
    </row>
    <row r="608" spans="1:26">
      <c r="A608">
        <f t="shared" si="59"/>
        <v>87.316569856313222</v>
      </c>
      <c r="B608">
        <v>1.1693E-2</v>
      </c>
      <c r="C608">
        <v>6</v>
      </c>
      <c r="D608">
        <f t="shared" si="54"/>
        <v>0.375</v>
      </c>
      <c r="E608">
        <f t="shared" si="55"/>
        <v>-1.9215529883805024E-3</v>
      </c>
      <c r="F608">
        <f t="shared" si="56"/>
        <v>5.2572840020333766E-8</v>
      </c>
      <c r="G608">
        <f t="shared" si="57"/>
        <v>-3.202588313967504E-4</v>
      </c>
      <c r="H608">
        <f t="shared" si="58"/>
        <v>59.739335731637972</v>
      </c>
      <c r="I608" t="s">
        <v>4414</v>
      </c>
      <c r="J608" t="s">
        <v>6355</v>
      </c>
      <c r="K608" t="s">
        <v>4</v>
      </c>
      <c r="L608" t="s">
        <v>242</v>
      </c>
      <c r="M608" t="s">
        <v>243</v>
      </c>
      <c r="N608" t="s">
        <v>244</v>
      </c>
      <c r="O608" t="s">
        <v>245</v>
      </c>
      <c r="P608" t="s">
        <v>246</v>
      </c>
      <c r="Q608" t="s">
        <v>247</v>
      </c>
      <c r="R608" t="s">
        <v>248</v>
      </c>
      <c r="S608" t="s">
        <v>249</v>
      </c>
      <c r="T608" t="s">
        <v>319</v>
      </c>
      <c r="U608" t="s">
        <v>320</v>
      </c>
      <c r="V608" t="s">
        <v>712</v>
      </c>
      <c r="W608" t="s">
        <v>1712</v>
      </c>
      <c r="X608" t="s">
        <v>1814</v>
      </c>
      <c r="Y608" t="s">
        <v>1815</v>
      </c>
      <c r="Z608" t="s">
        <v>12</v>
      </c>
    </row>
    <row r="609" spans="1:26">
      <c r="A609">
        <f t="shared" si="59"/>
        <v>87.339498624274086</v>
      </c>
      <c r="B609">
        <v>1.1693E-2</v>
      </c>
      <c r="C609">
        <v>6</v>
      </c>
      <c r="D609">
        <f t="shared" si="54"/>
        <v>0.375</v>
      </c>
      <c r="E609">
        <f t="shared" si="55"/>
        <v>-1.9215529883805024E-3</v>
      </c>
      <c r="F609">
        <f t="shared" si="56"/>
        <v>5.2572840020333766E-8</v>
      </c>
      <c r="G609">
        <f t="shared" si="57"/>
        <v>-3.202588313967504E-4</v>
      </c>
      <c r="H609">
        <f t="shared" si="58"/>
        <v>59.739335731637972</v>
      </c>
      <c r="I609" t="s">
        <v>4415</v>
      </c>
      <c r="J609" t="s">
        <v>6356</v>
      </c>
      <c r="K609" t="s">
        <v>4</v>
      </c>
      <c r="L609" t="s">
        <v>5</v>
      </c>
      <c r="M609" t="s">
        <v>13</v>
      </c>
      <c r="N609" t="s">
        <v>58</v>
      </c>
      <c r="O609" t="s">
        <v>276</v>
      </c>
      <c r="P609" t="s">
        <v>277</v>
      </c>
      <c r="Q609" t="s">
        <v>749</v>
      </c>
      <c r="R609" t="s">
        <v>12</v>
      </c>
    </row>
    <row r="610" spans="1:26">
      <c r="A610">
        <f t="shared" si="59"/>
        <v>87.362427392234949</v>
      </c>
      <c r="B610">
        <v>1.1693E-2</v>
      </c>
      <c r="C610">
        <v>6</v>
      </c>
      <c r="D610">
        <f t="shared" si="54"/>
        <v>0.375</v>
      </c>
      <c r="E610">
        <f t="shared" si="55"/>
        <v>-1.9215529883805024E-3</v>
      </c>
      <c r="F610">
        <f t="shared" si="56"/>
        <v>5.2572840020333766E-8</v>
      </c>
      <c r="G610">
        <f t="shared" si="57"/>
        <v>-3.202588313967504E-4</v>
      </c>
      <c r="H610">
        <f t="shared" si="58"/>
        <v>59.739335731637972</v>
      </c>
      <c r="I610" t="s">
        <v>4416</v>
      </c>
      <c r="J610" t="s">
        <v>6357</v>
      </c>
      <c r="K610" t="s">
        <v>4</v>
      </c>
      <c r="L610" t="s">
        <v>5</v>
      </c>
      <c r="M610" t="s">
        <v>6</v>
      </c>
      <c r="N610" t="s">
        <v>28</v>
      </c>
      <c r="O610" t="s">
        <v>28</v>
      </c>
      <c r="P610" t="s">
        <v>43</v>
      </c>
      <c r="Q610" t="s">
        <v>2432</v>
      </c>
      <c r="R610" t="s">
        <v>2433</v>
      </c>
      <c r="S610" t="s">
        <v>12</v>
      </c>
    </row>
    <row r="611" spans="1:26">
      <c r="A611">
        <f t="shared" si="59"/>
        <v>87.385356160195812</v>
      </c>
      <c r="B611">
        <v>1.1693E-2</v>
      </c>
      <c r="C611">
        <v>6</v>
      </c>
      <c r="D611">
        <f t="shared" si="54"/>
        <v>0.375</v>
      </c>
      <c r="E611">
        <f t="shared" si="55"/>
        <v>-1.9215529883805024E-3</v>
      </c>
      <c r="F611">
        <f t="shared" si="56"/>
        <v>5.2572840020333766E-8</v>
      </c>
      <c r="G611">
        <f t="shared" si="57"/>
        <v>-3.202588313967504E-4</v>
      </c>
      <c r="H611">
        <f t="shared" si="58"/>
        <v>59.739335731637972</v>
      </c>
      <c r="I611" t="s">
        <v>4417</v>
      </c>
      <c r="J611" t="s">
        <v>6358</v>
      </c>
      <c r="K611" t="s">
        <v>4</v>
      </c>
      <c r="L611" t="s">
        <v>242</v>
      </c>
      <c r="M611" t="s">
        <v>243</v>
      </c>
      <c r="N611" t="s">
        <v>899</v>
      </c>
      <c r="O611" t="s">
        <v>900</v>
      </c>
      <c r="P611" t="s">
        <v>901</v>
      </c>
      <c r="Q611" t="s">
        <v>902</v>
      </c>
      <c r="R611" t="s">
        <v>12</v>
      </c>
    </row>
    <row r="612" spans="1:26">
      <c r="A612">
        <f t="shared" si="59"/>
        <v>87.408284928156675</v>
      </c>
      <c r="B612">
        <v>1.1693E-2</v>
      </c>
      <c r="C612">
        <v>6</v>
      </c>
      <c r="D612">
        <f t="shared" si="54"/>
        <v>0.375</v>
      </c>
      <c r="E612">
        <f t="shared" si="55"/>
        <v>-1.9215529883805024E-3</v>
      </c>
      <c r="F612">
        <f t="shared" si="56"/>
        <v>5.2572840020333766E-8</v>
      </c>
      <c r="G612">
        <f t="shared" si="57"/>
        <v>-3.202588313967504E-4</v>
      </c>
      <c r="H612">
        <f t="shared" si="58"/>
        <v>59.739335731637972</v>
      </c>
      <c r="I612" t="s">
        <v>4418</v>
      </c>
      <c r="J612" t="s">
        <v>6359</v>
      </c>
      <c r="K612" t="s">
        <v>4</v>
      </c>
      <c r="L612" t="s">
        <v>242</v>
      </c>
      <c r="M612" t="s">
        <v>243</v>
      </c>
      <c r="N612" t="s">
        <v>244</v>
      </c>
      <c r="O612" t="s">
        <v>245</v>
      </c>
      <c r="P612" t="s">
        <v>246</v>
      </c>
      <c r="Q612" t="s">
        <v>247</v>
      </c>
      <c r="R612" t="s">
        <v>248</v>
      </c>
      <c r="S612" t="s">
        <v>249</v>
      </c>
      <c r="T612" t="s">
        <v>319</v>
      </c>
      <c r="U612" t="s">
        <v>320</v>
      </c>
      <c r="V612" t="s">
        <v>321</v>
      </c>
      <c r="W612" t="s">
        <v>322</v>
      </c>
      <c r="X612" t="s">
        <v>982</v>
      </c>
      <c r="Y612" t="s">
        <v>1838</v>
      </c>
      <c r="Z612" t="s">
        <v>12</v>
      </c>
    </row>
    <row r="613" spans="1:26">
      <c r="A613">
        <f t="shared" si="59"/>
        <v>87.431213696117538</v>
      </c>
      <c r="B613">
        <v>1.1693E-2</v>
      </c>
      <c r="C613">
        <v>6</v>
      </c>
      <c r="D613">
        <f t="shared" si="54"/>
        <v>0.375</v>
      </c>
      <c r="E613">
        <f t="shared" si="55"/>
        <v>-1.9215529883805024E-3</v>
      </c>
      <c r="F613">
        <f t="shared" si="56"/>
        <v>5.2572840020333766E-8</v>
      </c>
      <c r="G613">
        <f t="shared" si="57"/>
        <v>-3.202588313967504E-4</v>
      </c>
      <c r="H613">
        <f t="shared" si="58"/>
        <v>59.739335731637972</v>
      </c>
      <c r="I613" t="s">
        <v>4419</v>
      </c>
      <c r="J613" t="s">
        <v>6360</v>
      </c>
      <c r="K613" t="s">
        <v>4</v>
      </c>
      <c r="L613" t="s">
        <v>5</v>
      </c>
      <c r="M613" t="s">
        <v>13</v>
      </c>
      <c r="N613" t="s">
        <v>913</v>
      </c>
      <c r="O613" t="s">
        <v>914</v>
      </c>
      <c r="P613" t="s">
        <v>1869</v>
      </c>
      <c r="Q613" t="s">
        <v>1870</v>
      </c>
      <c r="R613" t="s">
        <v>12</v>
      </c>
    </row>
    <row r="614" spans="1:26">
      <c r="A614">
        <f t="shared" si="59"/>
        <v>87.454142464078402</v>
      </c>
      <c r="B614">
        <v>1.1693E-2</v>
      </c>
      <c r="C614">
        <v>6</v>
      </c>
      <c r="D614">
        <f t="shared" si="54"/>
        <v>0.375</v>
      </c>
      <c r="E614">
        <f t="shared" si="55"/>
        <v>-1.9215529883805024E-3</v>
      </c>
      <c r="F614">
        <f t="shared" si="56"/>
        <v>5.2572840020333766E-8</v>
      </c>
      <c r="G614">
        <f t="shared" si="57"/>
        <v>-3.202588313967504E-4</v>
      </c>
      <c r="H614">
        <f t="shared" si="58"/>
        <v>59.739335731637972</v>
      </c>
      <c r="I614" t="s">
        <v>4420</v>
      </c>
      <c r="J614" t="s">
        <v>6361</v>
      </c>
      <c r="K614" t="s">
        <v>4</v>
      </c>
      <c r="L614" t="s">
        <v>5</v>
      </c>
      <c r="M614" t="s">
        <v>6</v>
      </c>
      <c r="N614" t="s">
        <v>38</v>
      </c>
      <c r="O614" t="s">
        <v>39</v>
      </c>
      <c r="P614" t="s">
        <v>40</v>
      </c>
      <c r="Q614" t="s">
        <v>92</v>
      </c>
      <c r="R614" t="s">
        <v>1879</v>
      </c>
      <c r="S614" t="s">
        <v>12</v>
      </c>
    </row>
    <row r="615" spans="1:26">
      <c r="A615">
        <f t="shared" si="59"/>
        <v>87.477071232039265</v>
      </c>
      <c r="B615">
        <v>1.1693E-2</v>
      </c>
      <c r="C615">
        <v>6</v>
      </c>
      <c r="D615">
        <f t="shared" si="54"/>
        <v>0.375</v>
      </c>
      <c r="E615">
        <f t="shared" si="55"/>
        <v>-1.9215529883805024E-3</v>
      </c>
      <c r="F615">
        <f t="shared" si="56"/>
        <v>5.2572840020333766E-8</v>
      </c>
      <c r="G615">
        <f t="shared" si="57"/>
        <v>-3.202588313967504E-4</v>
      </c>
      <c r="H615">
        <f t="shared" si="58"/>
        <v>59.739335731637972</v>
      </c>
      <c r="I615" t="s">
        <v>4421</v>
      </c>
      <c r="J615" t="s">
        <v>6362</v>
      </c>
      <c r="K615" t="s">
        <v>4</v>
      </c>
      <c r="L615" t="s">
        <v>5</v>
      </c>
      <c r="M615" t="s">
        <v>6</v>
      </c>
      <c r="N615" t="s">
        <v>28</v>
      </c>
      <c r="O615" t="s">
        <v>28</v>
      </c>
      <c r="P615" t="s">
        <v>64</v>
      </c>
      <c r="Q615" t="s">
        <v>435</v>
      </c>
      <c r="R615" t="s">
        <v>2626</v>
      </c>
      <c r="S615" t="s">
        <v>12</v>
      </c>
    </row>
    <row r="616" spans="1:26">
      <c r="A616">
        <f t="shared" si="59"/>
        <v>87.500000000000128</v>
      </c>
      <c r="B616">
        <v>1.1693E-2</v>
      </c>
      <c r="C616">
        <v>6</v>
      </c>
      <c r="D616">
        <f t="shared" si="54"/>
        <v>0.375</v>
      </c>
      <c r="E616">
        <f t="shared" si="55"/>
        <v>-1.9215529883805024E-3</v>
      </c>
      <c r="F616">
        <f t="shared" si="56"/>
        <v>5.2572840020333766E-8</v>
      </c>
      <c r="G616">
        <f t="shared" si="57"/>
        <v>-3.202588313967504E-4</v>
      </c>
      <c r="H616">
        <f t="shared" si="58"/>
        <v>59.739335731637972</v>
      </c>
      <c r="I616" t="s">
        <v>4422</v>
      </c>
      <c r="J616" t="s">
        <v>6363</v>
      </c>
      <c r="K616" t="s">
        <v>4</v>
      </c>
      <c r="L616" t="s">
        <v>242</v>
      </c>
      <c r="M616" t="s">
        <v>243</v>
      </c>
      <c r="N616" t="s">
        <v>244</v>
      </c>
      <c r="O616" t="s">
        <v>245</v>
      </c>
      <c r="P616" t="s">
        <v>420</v>
      </c>
      <c r="Q616" t="s">
        <v>561</v>
      </c>
      <c r="R616" t="s">
        <v>641</v>
      </c>
      <c r="S616" t="s">
        <v>733</v>
      </c>
      <c r="T616" t="s">
        <v>756</v>
      </c>
      <c r="U616" t="s">
        <v>757</v>
      </c>
      <c r="V616" t="s">
        <v>758</v>
      </c>
      <c r="W616" t="s">
        <v>12</v>
      </c>
    </row>
    <row r="617" spans="1:26">
      <c r="A617">
        <f t="shared" si="59"/>
        <v>87.522928767960991</v>
      </c>
      <c r="B617">
        <v>1.1693E-2</v>
      </c>
      <c r="C617">
        <v>6</v>
      </c>
      <c r="D617">
        <f t="shared" si="54"/>
        <v>0.375</v>
      </c>
      <c r="E617">
        <f t="shared" si="55"/>
        <v>-1.9215529883805024E-3</v>
      </c>
      <c r="F617">
        <f t="shared" si="56"/>
        <v>5.2572840020333766E-8</v>
      </c>
      <c r="G617">
        <f t="shared" si="57"/>
        <v>-3.202588313967504E-4</v>
      </c>
      <c r="H617">
        <f t="shared" si="58"/>
        <v>59.739335731637972</v>
      </c>
      <c r="I617" t="s">
        <v>4423</v>
      </c>
      <c r="J617" t="s">
        <v>6364</v>
      </c>
      <c r="K617" t="s">
        <v>4</v>
      </c>
      <c r="L617" t="s">
        <v>242</v>
      </c>
      <c r="M617" t="s">
        <v>243</v>
      </c>
      <c r="N617" t="s">
        <v>244</v>
      </c>
      <c r="O617" t="s">
        <v>245</v>
      </c>
      <c r="P617" t="s">
        <v>246</v>
      </c>
      <c r="Q617" t="s">
        <v>247</v>
      </c>
      <c r="R617" t="s">
        <v>248</v>
      </c>
      <c r="S617" t="s">
        <v>249</v>
      </c>
      <c r="T617" t="s">
        <v>319</v>
      </c>
      <c r="U617" t="s">
        <v>320</v>
      </c>
      <c r="V617" t="s">
        <v>712</v>
      </c>
      <c r="W617" t="s">
        <v>713</v>
      </c>
      <c r="X617" t="s">
        <v>714</v>
      </c>
      <c r="Y617" t="s">
        <v>1908</v>
      </c>
      <c r="Z617" t="s">
        <v>12</v>
      </c>
    </row>
    <row r="618" spans="1:26">
      <c r="A618">
        <f t="shared" si="59"/>
        <v>87.545857535921854</v>
      </c>
      <c r="B618">
        <v>1.1693E-2</v>
      </c>
      <c r="C618">
        <v>6</v>
      </c>
      <c r="D618">
        <f t="shared" si="54"/>
        <v>0.375</v>
      </c>
      <c r="E618">
        <f t="shared" si="55"/>
        <v>-1.9215529883805024E-3</v>
      </c>
      <c r="F618">
        <f t="shared" si="56"/>
        <v>5.2572840020333766E-8</v>
      </c>
      <c r="G618">
        <f t="shared" si="57"/>
        <v>-3.202588313967504E-4</v>
      </c>
      <c r="H618">
        <f t="shared" si="58"/>
        <v>59.739335731637972</v>
      </c>
      <c r="I618" t="s">
        <v>4424</v>
      </c>
      <c r="J618" t="s">
        <v>6365</v>
      </c>
      <c r="K618" t="s">
        <v>4</v>
      </c>
      <c r="L618" t="s">
        <v>5</v>
      </c>
      <c r="M618" t="s">
        <v>6</v>
      </c>
      <c r="N618" t="s">
        <v>28</v>
      </c>
      <c r="O618" t="s">
        <v>28</v>
      </c>
      <c r="P618" t="s">
        <v>64</v>
      </c>
      <c r="Q618" t="s">
        <v>65</v>
      </c>
      <c r="R618" t="s">
        <v>1928</v>
      </c>
      <c r="S618" t="s">
        <v>12</v>
      </c>
    </row>
    <row r="619" spans="1:26">
      <c r="A619">
        <f t="shared" si="59"/>
        <v>87.568786303882717</v>
      </c>
      <c r="B619">
        <v>1.1693E-2</v>
      </c>
      <c r="C619">
        <v>6</v>
      </c>
      <c r="D619">
        <f t="shared" si="54"/>
        <v>0.375</v>
      </c>
      <c r="E619">
        <f t="shared" si="55"/>
        <v>-1.9215529883805024E-3</v>
      </c>
      <c r="F619">
        <f t="shared" si="56"/>
        <v>5.2572840020333766E-8</v>
      </c>
      <c r="G619">
        <f t="shared" si="57"/>
        <v>-3.202588313967504E-4</v>
      </c>
      <c r="H619">
        <f t="shared" si="58"/>
        <v>59.739335731637972</v>
      </c>
      <c r="I619" t="s">
        <v>4425</v>
      </c>
      <c r="J619" t="s">
        <v>6366</v>
      </c>
      <c r="K619" t="s">
        <v>4</v>
      </c>
      <c r="L619" t="s">
        <v>5</v>
      </c>
      <c r="M619" t="s">
        <v>13</v>
      </c>
      <c r="N619" t="s">
        <v>14</v>
      </c>
      <c r="O619" t="s">
        <v>18</v>
      </c>
      <c r="P619" t="s">
        <v>389</v>
      </c>
      <c r="Q619" t="s">
        <v>442</v>
      </c>
      <c r="R619" t="s">
        <v>12</v>
      </c>
    </row>
    <row r="620" spans="1:26">
      <c r="A620">
        <f t="shared" si="59"/>
        <v>87.591715071843581</v>
      </c>
      <c r="B620">
        <v>1.1693E-2</v>
      </c>
      <c r="C620">
        <v>6</v>
      </c>
      <c r="D620">
        <f t="shared" si="54"/>
        <v>0.375</v>
      </c>
      <c r="E620">
        <f t="shared" si="55"/>
        <v>-1.9215529883805024E-3</v>
      </c>
      <c r="F620">
        <f t="shared" si="56"/>
        <v>5.2572840020333766E-8</v>
      </c>
      <c r="G620">
        <f t="shared" si="57"/>
        <v>-3.202588313967504E-4</v>
      </c>
      <c r="H620">
        <f t="shared" si="58"/>
        <v>59.739335731637972</v>
      </c>
      <c r="I620" t="s">
        <v>4426</v>
      </c>
      <c r="J620" t="s">
        <v>6367</v>
      </c>
      <c r="K620" t="s">
        <v>4</v>
      </c>
      <c r="L620" t="s">
        <v>5</v>
      </c>
      <c r="M620" t="s">
        <v>513</v>
      </c>
      <c r="N620" t="s">
        <v>924</v>
      </c>
      <c r="O620" t="s">
        <v>925</v>
      </c>
      <c r="P620" t="s">
        <v>926</v>
      </c>
      <c r="Q620" t="s">
        <v>927</v>
      </c>
      <c r="R620" t="s">
        <v>928</v>
      </c>
      <c r="S620" t="s">
        <v>12</v>
      </c>
    </row>
    <row r="621" spans="1:26">
      <c r="A621">
        <f t="shared" si="59"/>
        <v>87.614643839804444</v>
      </c>
      <c r="B621">
        <v>1.1693E-2</v>
      </c>
      <c r="C621">
        <v>6</v>
      </c>
      <c r="D621">
        <f t="shared" si="54"/>
        <v>0.375</v>
      </c>
      <c r="E621">
        <f t="shared" si="55"/>
        <v>-1.9215529883805024E-3</v>
      </c>
      <c r="F621">
        <f t="shared" si="56"/>
        <v>5.2572840020333766E-8</v>
      </c>
      <c r="G621">
        <f t="shared" si="57"/>
        <v>-3.202588313967504E-4</v>
      </c>
      <c r="H621">
        <f t="shared" si="58"/>
        <v>59.739335731637972</v>
      </c>
      <c r="I621" t="s">
        <v>4427</v>
      </c>
      <c r="J621" t="s">
        <v>6368</v>
      </c>
      <c r="K621" t="s">
        <v>4</v>
      </c>
      <c r="L621" t="s">
        <v>5</v>
      </c>
      <c r="M621" t="s">
        <v>13</v>
      </c>
      <c r="N621" t="s">
        <v>205</v>
      </c>
      <c r="O621" t="s">
        <v>206</v>
      </c>
      <c r="P621" t="s">
        <v>363</v>
      </c>
      <c r="Q621" t="s">
        <v>530</v>
      </c>
      <c r="R621" t="s">
        <v>531</v>
      </c>
      <c r="S621" t="s">
        <v>1942</v>
      </c>
      <c r="T621" t="s">
        <v>12</v>
      </c>
    </row>
    <row r="622" spans="1:26">
      <c r="A622">
        <f t="shared" si="59"/>
        <v>87.637572607765307</v>
      </c>
      <c r="B622">
        <v>1.1693E-2</v>
      </c>
      <c r="C622">
        <v>6</v>
      </c>
      <c r="D622">
        <f t="shared" si="54"/>
        <v>0.375</v>
      </c>
      <c r="E622">
        <f t="shared" si="55"/>
        <v>-1.9215529883805024E-3</v>
      </c>
      <c r="F622">
        <f t="shared" si="56"/>
        <v>5.2572840020333766E-8</v>
      </c>
      <c r="G622">
        <f t="shared" si="57"/>
        <v>-3.202588313967504E-4</v>
      </c>
      <c r="H622">
        <f t="shared" si="58"/>
        <v>59.739335731637972</v>
      </c>
      <c r="I622" t="s">
        <v>4428</v>
      </c>
      <c r="J622" t="s">
        <v>6369</v>
      </c>
      <c r="K622" t="s">
        <v>4</v>
      </c>
      <c r="L622" t="s">
        <v>5</v>
      </c>
      <c r="M622" t="s">
        <v>13</v>
      </c>
      <c r="N622" t="s">
        <v>14</v>
      </c>
      <c r="O622" t="s">
        <v>930</v>
      </c>
      <c r="P622" t="s">
        <v>931</v>
      </c>
      <c r="Q622" t="s">
        <v>932</v>
      </c>
      <c r="R622" t="s">
        <v>12</v>
      </c>
    </row>
    <row r="623" spans="1:26">
      <c r="A623">
        <f t="shared" si="59"/>
        <v>87.66050137572617</v>
      </c>
      <c r="B623">
        <v>1.1693E-2</v>
      </c>
      <c r="C623">
        <v>6</v>
      </c>
      <c r="D623">
        <f t="shared" si="54"/>
        <v>0.375</v>
      </c>
      <c r="E623">
        <f t="shared" si="55"/>
        <v>-1.9215529883805024E-3</v>
      </c>
      <c r="F623">
        <f t="shared" si="56"/>
        <v>5.2572840020333766E-8</v>
      </c>
      <c r="G623">
        <f t="shared" si="57"/>
        <v>-3.202588313967504E-4</v>
      </c>
      <c r="H623">
        <f t="shared" si="58"/>
        <v>59.739335731637972</v>
      </c>
      <c r="I623" t="s">
        <v>4429</v>
      </c>
      <c r="J623" t="s">
        <v>6370</v>
      </c>
      <c r="K623" t="s">
        <v>4</v>
      </c>
      <c r="L623" t="s">
        <v>5</v>
      </c>
      <c r="M623" t="s">
        <v>13</v>
      </c>
      <c r="N623" t="s">
        <v>84</v>
      </c>
      <c r="O623" t="s">
        <v>85</v>
      </c>
      <c r="P623" t="s">
        <v>150</v>
      </c>
      <c r="Q623" t="s">
        <v>1297</v>
      </c>
      <c r="R623" t="s">
        <v>12</v>
      </c>
    </row>
    <row r="624" spans="1:26">
      <c r="A624">
        <f t="shared" si="59"/>
        <v>87.683430143687033</v>
      </c>
      <c r="B624">
        <v>1.1693E-2</v>
      </c>
      <c r="C624">
        <v>6</v>
      </c>
      <c r="D624">
        <f t="shared" si="54"/>
        <v>0.375</v>
      </c>
      <c r="E624">
        <f t="shared" si="55"/>
        <v>-1.9215529883805024E-3</v>
      </c>
      <c r="F624">
        <f t="shared" si="56"/>
        <v>5.2572840020333766E-8</v>
      </c>
      <c r="G624">
        <f t="shared" si="57"/>
        <v>-3.202588313967504E-4</v>
      </c>
      <c r="H624">
        <f t="shared" si="58"/>
        <v>59.739335731637972</v>
      </c>
      <c r="I624" t="s">
        <v>4430</v>
      </c>
      <c r="J624" t="s">
        <v>6371</v>
      </c>
      <c r="K624" t="s">
        <v>4</v>
      </c>
      <c r="L624" t="s">
        <v>5</v>
      </c>
      <c r="M624" t="s">
        <v>13</v>
      </c>
      <c r="N624" t="s">
        <v>14</v>
      </c>
      <c r="O624" t="s">
        <v>999</v>
      </c>
      <c r="P624" t="s">
        <v>1000</v>
      </c>
      <c r="Q624" t="s">
        <v>2809</v>
      </c>
      <c r="R624" t="s">
        <v>12</v>
      </c>
    </row>
    <row r="625" spans="1:25">
      <c r="A625">
        <f t="shared" si="59"/>
        <v>87.706358911647897</v>
      </c>
      <c r="B625">
        <v>1.1693E-2</v>
      </c>
      <c r="C625">
        <v>6</v>
      </c>
      <c r="D625">
        <f t="shared" si="54"/>
        <v>0.375</v>
      </c>
      <c r="E625">
        <f t="shared" si="55"/>
        <v>-1.9215529883805024E-3</v>
      </c>
      <c r="F625">
        <f t="shared" si="56"/>
        <v>5.2572840020333766E-8</v>
      </c>
      <c r="G625">
        <f t="shared" si="57"/>
        <v>-3.202588313967504E-4</v>
      </c>
      <c r="H625">
        <f t="shared" si="58"/>
        <v>59.739335731637972</v>
      </c>
      <c r="I625" t="s">
        <v>4431</v>
      </c>
      <c r="J625" t="s">
        <v>6372</v>
      </c>
      <c r="K625" t="s">
        <v>4</v>
      </c>
      <c r="L625" t="s">
        <v>5</v>
      </c>
      <c r="M625" t="s">
        <v>13</v>
      </c>
      <c r="N625" t="s">
        <v>14</v>
      </c>
      <c r="O625" t="s">
        <v>50</v>
      </c>
      <c r="P625" t="s">
        <v>353</v>
      </c>
      <c r="Q625" t="s">
        <v>1300</v>
      </c>
      <c r="R625" t="s">
        <v>12</v>
      </c>
    </row>
    <row r="626" spans="1:25">
      <c r="A626">
        <f t="shared" si="59"/>
        <v>87.72928767960876</v>
      </c>
      <c r="B626">
        <v>1.1693E-2</v>
      </c>
      <c r="C626">
        <v>6</v>
      </c>
      <c r="D626">
        <f t="shared" si="54"/>
        <v>0.375</v>
      </c>
      <c r="E626">
        <f t="shared" si="55"/>
        <v>-1.9215529883805024E-3</v>
      </c>
      <c r="F626">
        <f t="shared" si="56"/>
        <v>5.2572840020333766E-8</v>
      </c>
      <c r="G626">
        <f t="shared" si="57"/>
        <v>-3.202588313967504E-4</v>
      </c>
      <c r="H626">
        <f t="shared" si="58"/>
        <v>59.739335731637972</v>
      </c>
      <c r="I626" t="s">
        <v>4432</v>
      </c>
      <c r="J626" t="s">
        <v>6373</v>
      </c>
      <c r="K626" t="s">
        <v>4</v>
      </c>
      <c r="L626" t="s">
        <v>242</v>
      </c>
      <c r="M626" t="s">
        <v>243</v>
      </c>
      <c r="N626" t="s">
        <v>244</v>
      </c>
      <c r="O626" t="s">
        <v>245</v>
      </c>
      <c r="P626" t="s">
        <v>420</v>
      </c>
      <c r="Q626" t="s">
        <v>561</v>
      </c>
      <c r="R626" t="s">
        <v>641</v>
      </c>
      <c r="S626" t="s">
        <v>733</v>
      </c>
      <c r="T626" t="s">
        <v>756</v>
      </c>
      <c r="U626" t="s">
        <v>1975</v>
      </c>
      <c r="V626" t="s">
        <v>1976</v>
      </c>
      <c r="W626" t="s">
        <v>12</v>
      </c>
    </row>
    <row r="627" spans="1:25">
      <c r="A627">
        <f t="shared" si="59"/>
        <v>87.752216447569623</v>
      </c>
      <c r="B627">
        <v>1.1693E-2</v>
      </c>
      <c r="C627">
        <v>6</v>
      </c>
      <c r="D627">
        <f t="shared" si="54"/>
        <v>0.375</v>
      </c>
      <c r="E627">
        <f t="shared" si="55"/>
        <v>-1.9215529883805024E-3</v>
      </c>
      <c r="F627">
        <f t="shared" si="56"/>
        <v>5.2572840020333766E-8</v>
      </c>
      <c r="G627">
        <f t="shared" si="57"/>
        <v>-3.202588313967504E-4</v>
      </c>
      <c r="H627">
        <f t="shared" si="58"/>
        <v>59.739335731637972</v>
      </c>
      <c r="I627" t="s">
        <v>4433</v>
      </c>
      <c r="J627" t="s">
        <v>6374</v>
      </c>
      <c r="K627" t="s">
        <v>4</v>
      </c>
      <c r="L627" t="s">
        <v>242</v>
      </c>
      <c r="M627" t="s">
        <v>266</v>
      </c>
      <c r="N627" t="s">
        <v>267</v>
      </c>
      <c r="O627" t="s">
        <v>268</v>
      </c>
      <c r="P627" t="s">
        <v>269</v>
      </c>
      <c r="Q627" t="s">
        <v>270</v>
      </c>
      <c r="R627" t="s">
        <v>271</v>
      </c>
      <c r="S627" t="s">
        <v>483</v>
      </c>
      <c r="T627" t="s">
        <v>1994</v>
      </c>
      <c r="U627" t="s">
        <v>12</v>
      </c>
    </row>
    <row r="628" spans="1:25">
      <c r="A628">
        <f t="shared" si="59"/>
        <v>87.775145215530486</v>
      </c>
      <c r="B628">
        <v>1.1693E-2</v>
      </c>
      <c r="C628">
        <v>6</v>
      </c>
      <c r="D628">
        <f t="shared" si="54"/>
        <v>0.375</v>
      </c>
      <c r="E628">
        <f t="shared" si="55"/>
        <v>-1.9215529883805024E-3</v>
      </c>
      <c r="F628">
        <f t="shared" si="56"/>
        <v>5.2572840020333766E-8</v>
      </c>
      <c r="G628">
        <f t="shared" si="57"/>
        <v>-3.202588313967504E-4</v>
      </c>
      <c r="H628">
        <f t="shared" si="58"/>
        <v>59.739335731637972</v>
      </c>
      <c r="I628" t="s">
        <v>4434</v>
      </c>
      <c r="J628" t="s">
        <v>6375</v>
      </c>
      <c r="K628" t="s">
        <v>4</v>
      </c>
      <c r="L628" t="s">
        <v>5</v>
      </c>
      <c r="M628" t="s">
        <v>13</v>
      </c>
      <c r="N628" t="s">
        <v>58</v>
      </c>
      <c r="O628" t="s">
        <v>276</v>
      </c>
      <c r="P628" t="s">
        <v>624</v>
      </c>
      <c r="Q628" t="s">
        <v>625</v>
      </c>
      <c r="R628" t="s">
        <v>12</v>
      </c>
    </row>
    <row r="629" spans="1:25">
      <c r="A629">
        <f t="shared" si="59"/>
        <v>87.798073983491349</v>
      </c>
      <c r="B629">
        <v>1.1693E-2</v>
      </c>
      <c r="C629">
        <v>6</v>
      </c>
      <c r="D629">
        <f t="shared" si="54"/>
        <v>0.375</v>
      </c>
      <c r="E629">
        <f t="shared" si="55"/>
        <v>-1.9215529883805024E-3</v>
      </c>
      <c r="F629">
        <f t="shared" si="56"/>
        <v>5.2572840020333766E-8</v>
      </c>
      <c r="G629">
        <f t="shared" si="57"/>
        <v>-3.202588313967504E-4</v>
      </c>
      <c r="H629">
        <f t="shared" si="58"/>
        <v>59.739335731637972</v>
      </c>
      <c r="I629" t="s">
        <v>4435</v>
      </c>
      <c r="J629" t="s">
        <v>6376</v>
      </c>
      <c r="K629" t="s">
        <v>4</v>
      </c>
      <c r="L629" t="s">
        <v>5</v>
      </c>
      <c r="M629" t="s">
        <v>13</v>
      </c>
      <c r="N629" t="s">
        <v>14</v>
      </c>
      <c r="O629" t="s">
        <v>153</v>
      </c>
      <c r="P629" t="s">
        <v>154</v>
      </c>
      <c r="Q629" t="s">
        <v>1307</v>
      </c>
      <c r="R629" t="s">
        <v>12</v>
      </c>
    </row>
    <row r="630" spans="1:25">
      <c r="A630">
        <f t="shared" si="59"/>
        <v>87.821002751452212</v>
      </c>
      <c r="B630">
        <v>1.1693E-2</v>
      </c>
      <c r="C630">
        <v>6</v>
      </c>
      <c r="D630">
        <f t="shared" si="54"/>
        <v>0.375</v>
      </c>
      <c r="E630">
        <f t="shared" si="55"/>
        <v>-1.9215529883805024E-3</v>
      </c>
      <c r="F630">
        <f t="shared" si="56"/>
        <v>5.2572840020333766E-8</v>
      </c>
      <c r="G630">
        <f t="shared" si="57"/>
        <v>-3.202588313967504E-4</v>
      </c>
      <c r="H630">
        <f t="shared" si="58"/>
        <v>59.739335731637972</v>
      </c>
      <c r="I630" t="s">
        <v>4436</v>
      </c>
      <c r="J630" t="s">
        <v>6377</v>
      </c>
      <c r="K630" t="s">
        <v>4</v>
      </c>
      <c r="L630" t="s">
        <v>5</v>
      </c>
      <c r="M630" t="s">
        <v>13</v>
      </c>
      <c r="N630" t="s">
        <v>14</v>
      </c>
      <c r="O630" t="s">
        <v>153</v>
      </c>
      <c r="P630" t="s">
        <v>154</v>
      </c>
      <c r="Q630" t="s">
        <v>1316</v>
      </c>
      <c r="R630" t="s">
        <v>12</v>
      </c>
    </row>
    <row r="631" spans="1:25">
      <c r="A631">
        <f t="shared" si="59"/>
        <v>87.843931519413076</v>
      </c>
      <c r="B631">
        <v>1.1693E-2</v>
      </c>
      <c r="C631">
        <v>6</v>
      </c>
      <c r="D631">
        <f t="shared" si="54"/>
        <v>0.375</v>
      </c>
      <c r="E631">
        <f t="shared" si="55"/>
        <v>-1.9215529883805024E-3</v>
      </c>
      <c r="F631">
        <f t="shared" si="56"/>
        <v>5.2572840020333766E-8</v>
      </c>
      <c r="G631">
        <f t="shared" si="57"/>
        <v>-3.202588313967504E-4</v>
      </c>
      <c r="H631">
        <f t="shared" si="58"/>
        <v>59.739335731637972</v>
      </c>
      <c r="I631" t="s">
        <v>4437</v>
      </c>
      <c r="J631" t="s">
        <v>6378</v>
      </c>
      <c r="K631" t="s">
        <v>4</v>
      </c>
      <c r="L631" t="s">
        <v>5</v>
      </c>
      <c r="M631" t="s">
        <v>13</v>
      </c>
      <c r="N631" t="s">
        <v>58</v>
      </c>
      <c r="O631" t="s">
        <v>225</v>
      </c>
      <c r="P631" t="s">
        <v>920</v>
      </c>
      <c r="Q631" t="s">
        <v>2038</v>
      </c>
      <c r="R631" t="s">
        <v>12</v>
      </c>
    </row>
    <row r="632" spans="1:25">
      <c r="A632">
        <f t="shared" si="59"/>
        <v>87.866860287373939</v>
      </c>
      <c r="B632">
        <v>1.1693E-2</v>
      </c>
      <c r="C632">
        <v>6</v>
      </c>
      <c r="D632">
        <f t="shared" si="54"/>
        <v>0.375</v>
      </c>
      <c r="E632">
        <f t="shared" si="55"/>
        <v>-1.9215529883805024E-3</v>
      </c>
      <c r="F632">
        <f t="shared" si="56"/>
        <v>5.2572840020333766E-8</v>
      </c>
      <c r="G632">
        <f t="shared" si="57"/>
        <v>-3.202588313967504E-4</v>
      </c>
      <c r="H632">
        <f t="shared" si="58"/>
        <v>59.739335731637972</v>
      </c>
      <c r="I632" t="s">
        <v>4438</v>
      </c>
      <c r="J632" t="s">
        <v>6379</v>
      </c>
      <c r="K632" t="s">
        <v>4</v>
      </c>
      <c r="L632" t="s">
        <v>5</v>
      </c>
      <c r="M632" t="s">
        <v>13</v>
      </c>
      <c r="N632" t="s">
        <v>14</v>
      </c>
      <c r="O632" t="s">
        <v>153</v>
      </c>
      <c r="P632" t="s">
        <v>154</v>
      </c>
      <c r="Q632" t="s">
        <v>2040</v>
      </c>
      <c r="R632" t="s">
        <v>12</v>
      </c>
    </row>
    <row r="633" spans="1:25">
      <c r="A633">
        <f t="shared" si="59"/>
        <v>87.889789055334802</v>
      </c>
      <c r="B633">
        <v>1.1693E-2</v>
      </c>
      <c r="C633">
        <v>6</v>
      </c>
      <c r="D633">
        <f t="shared" si="54"/>
        <v>0.375</v>
      </c>
      <c r="E633">
        <f t="shared" si="55"/>
        <v>-1.9215529883805024E-3</v>
      </c>
      <c r="F633">
        <f t="shared" si="56"/>
        <v>5.2572840020333766E-8</v>
      </c>
      <c r="G633">
        <f t="shared" si="57"/>
        <v>-3.202588313967504E-4</v>
      </c>
      <c r="H633">
        <f t="shared" si="58"/>
        <v>59.739335731637972</v>
      </c>
      <c r="I633" t="s">
        <v>4439</v>
      </c>
      <c r="J633" t="s">
        <v>6380</v>
      </c>
      <c r="K633" t="s">
        <v>4</v>
      </c>
      <c r="L633" t="s">
        <v>5</v>
      </c>
      <c r="M633" t="s">
        <v>21</v>
      </c>
      <c r="N633" t="s">
        <v>22</v>
      </c>
      <c r="O633" t="s">
        <v>23</v>
      </c>
      <c r="P633" t="s">
        <v>99</v>
      </c>
      <c r="Q633" t="s">
        <v>100</v>
      </c>
      <c r="R633" t="s">
        <v>112</v>
      </c>
      <c r="S633" t="s">
        <v>1322</v>
      </c>
      <c r="T633" t="s">
        <v>12</v>
      </c>
    </row>
    <row r="634" spans="1:25">
      <c r="A634">
        <f t="shared" si="59"/>
        <v>87.912717823295665</v>
      </c>
      <c r="B634">
        <v>1.1693E-2</v>
      </c>
      <c r="C634">
        <v>6</v>
      </c>
      <c r="D634">
        <f t="shared" si="54"/>
        <v>0.375</v>
      </c>
      <c r="E634">
        <f t="shared" si="55"/>
        <v>-1.9215529883805024E-3</v>
      </c>
      <c r="F634">
        <f t="shared" si="56"/>
        <v>5.2572840020333766E-8</v>
      </c>
      <c r="G634">
        <f t="shared" si="57"/>
        <v>-3.202588313967504E-4</v>
      </c>
      <c r="H634">
        <f t="shared" si="58"/>
        <v>59.739335731637972</v>
      </c>
      <c r="I634" t="s">
        <v>4440</v>
      </c>
      <c r="J634" t="s">
        <v>6381</v>
      </c>
      <c r="K634" t="s">
        <v>4</v>
      </c>
      <c r="L634" t="s">
        <v>5</v>
      </c>
      <c r="M634" t="s">
        <v>6</v>
      </c>
      <c r="N634" t="s">
        <v>38</v>
      </c>
      <c r="O634" t="s">
        <v>39</v>
      </c>
      <c r="P634" t="s">
        <v>40</v>
      </c>
      <c r="Q634" t="s">
        <v>1006</v>
      </c>
      <c r="R634" t="s">
        <v>3294</v>
      </c>
      <c r="S634" t="s">
        <v>12</v>
      </c>
    </row>
    <row r="635" spans="1:25">
      <c r="A635">
        <f t="shared" si="59"/>
        <v>87.935646591256528</v>
      </c>
      <c r="B635">
        <v>1.1693E-2</v>
      </c>
      <c r="C635">
        <v>6</v>
      </c>
      <c r="D635">
        <f t="shared" si="54"/>
        <v>0.375</v>
      </c>
      <c r="E635">
        <f t="shared" si="55"/>
        <v>-1.9215529883805024E-3</v>
      </c>
      <c r="F635">
        <f t="shared" si="56"/>
        <v>5.2572840020333766E-8</v>
      </c>
      <c r="G635">
        <f t="shared" si="57"/>
        <v>-3.202588313967504E-4</v>
      </c>
      <c r="H635">
        <f t="shared" si="58"/>
        <v>59.739335731637972</v>
      </c>
      <c r="I635" t="s">
        <v>4441</v>
      </c>
      <c r="J635" t="s">
        <v>6382</v>
      </c>
      <c r="K635" t="s">
        <v>4</v>
      </c>
      <c r="L635" t="s">
        <v>5</v>
      </c>
      <c r="M635" t="s">
        <v>13</v>
      </c>
      <c r="N635" t="s">
        <v>14</v>
      </c>
      <c r="O635" t="s">
        <v>153</v>
      </c>
      <c r="P635" t="s">
        <v>154</v>
      </c>
      <c r="Q635" t="s">
        <v>2056</v>
      </c>
      <c r="R635" t="s">
        <v>12</v>
      </c>
    </row>
    <row r="636" spans="1:25">
      <c r="A636">
        <f t="shared" si="59"/>
        <v>87.958575359217392</v>
      </c>
      <c r="B636">
        <v>1.1693E-2</v>
      </c>
      <c r="C636">
        <v>6</v>
      </c>
      <c r="D636">
        <f t="shared" si="54"/>
        <v>0.375</v>
      </c>
      <c r="E636">
        <f t="shared" si="55"/>
        <v>-1.9215529883805024E-3</v>
      </c>
      <c r="F636">
        <f t="shared" si="56"/>
        <v>5.2572840020333766E-8</v>
      </c>
      <c r="G636">
        <f t="shared" si="57"/>
        <v>-3.202588313967504E-4</v>
      </c>
      <c r="H636">
        <f t="shared" si="58"/>
        <v>59.739335731637972</v>
      </c>
      <c r="I636" t="s">
        <v>4442</v>
      </c>
      <c r="J636" t="s">
        <v>6383</v>
      </c>
      <c r="K636" t="s">
        <v>4</v>
      </c>
      <c r="L636" t="s">
        <v>242</v>
      </c>
      <c r="M636" t="s">
        <v>243</v>
      </c>
      <c r="N636" t="s">
        <v>244</v>
      </c>
      <c r="O636" t="s">
        <v>245</v>
      </c>
      <c r="P636" t="s">
        <v>420</v>
      </c>
      <c r="Q636" t="s">
        <v>561</v>
      </c>
      <c r="R636" t="s">
        <v>641</v>
      </c>
      <c r="S636" t="s">
        <v>642</v>
      </c>
      <c r="T636" t="s">
        <v>2059</v>
      </c>
      <c r="U636" t="s">
        <v>2060</v>
      </c>
      <c r="V636" t="s">
        <v>2061</v>
      </c>
      <c r="W636" t="s">
        <v>12</v>
      </c>
    </row>
    <row r="637" spans="1:25">
      <c r="A637">
        <f t="shared" si="59"/>
        <v>87.981504127178255</v>
      </c>
      <c r="B637">
        <v>1.1693E-2</v>
      </c>
      <c r="C637">
        <v>6</v>
      </c>
      <c r="D637">
        <f t="shared" si="54"/>
        <v>0.375</v>
      </c>
      <c r="E637">
        <f t="shared" si="55"/>
        <v>-1.9215529883805024E-3</v>
      </c>
      <c r="F637">
        <f t="shared" si="56"/>
        <v>5.2572840020333766E-8</v>
      </c>
      <c r="G637">
        <f t="shared" si="57"/>
        <v>-3.202588313967504E-4</v>
      </c>
      <c r="H637">
        <f t="shared" si="58"/>
        <v>59.739335731637972</v>
      </c>
      <c r="I637" t="s">
        <v>4443</v>
      </c>
      <c r="J637" t="s">
        <v>6384</v>
      </c>
      <c r="K637" t="s">
        <v>4</v>
      </c>
      <c r="L637" t="s">
        <v>242</v>
      </c>
      <c r="M637" t="s">
        <v>243</v>
      </c>
      <c r="N637" t="s">
        <v>244</v>
      </c>
      <c r="O637" t="s">
        <v>245</v>
      </c>
      <c r="P637" t="s">
        <v>246</v>
      </c>
      <c r="Q637" t="s">
        <v>247</v>
      </c>
      <c r="R637" t="s">
        <v>248</v>
      </c>
      <c r="S637" t="s">
        <v>249</v>
      </c>
      <c r="T637" t="s">
        <v>250</v>
      </c>
      <c r="U637" t="s">
        <v>566</v>
      </c>
      <c r="V637" t="s">
        <v>2070</v>
      </c>
      <c r="W637" t="s">
        <v>2071</v>
      </c>
      <c r="X637" t="s">
        <v>2072</v>
      </c>
      <c r="Y637" t="s">
        <v>12</v>
      </c>
    </row>
    <row r="638" spans="1:25">
      <c r="A638">
        <f t="shared" si="59"/>
        <v>88.004432895139118</v>
      </c>
      <c r="B638">
        <v>1.1693E-2</v>
      </c>
      <c r="C638">
        <v>6</v>
      </c>
      <c r="D638">
        <f t="shared" si="54"/>
        <v>0.375</v>
      </c>
      <c r="E638">
        <f t="shared" si="55"/>
        <v>-1.9215529883805024E-3</v>
      </c>
      <c r="F638">
        <f t="shared" si="56"/>
        <v>5.2572840020333766E-8</v>
      </c>
      <c r="G638">
        <f t="shared" si="57"/>
        <v>-3.202588313967504E-4</v>
      </c>
      <c r="H638">
        <f t="shared" si="58"/>
        <v>59.739335731637972</v>
      </c>
      <c r="I638" t="s">
        <v>4444</v>
      </c>
      <c r="J638" t="s">
        <v>6385</v>
      </c>
      <c r="K638" t="s">
        <v>4</v>
      </c>
      <c r="L638" t="s">
        <v>5</v>
      </c>
      <c r="M638" t="s">
        <v>21</v>
      </c>
      <c r="N638" t="s">
        <v>22</v>
      </c>
      <c r="O638" t="s">
        <v>23</v>
      </c>
      <c r="P638" t="s">
        <v>54</v>
      </c>
      <c r="Q638" t="s">
        <v>55</v>
      </c>
      <c r="R638" t="s">
        <v>56</v>
      </c>
      <c r="S638" t="s">
        <v>401</v>
      </c>
      <c r="T638" t="s">
        <v>12</v>
      </c>
    </row>
    <row r="639" spans="1:25">
      <c r="A639">
        <f t="shared" si="59"/>
        <v>88.027361663099981</v>
      </c>
      <c r="B639">
        <v>1.1693E-2</v>
      </c>
      <c r="C639">
        <v>6</v>
      </c>
      <c r="D639">
        <f t="shared" si="54"/>
        <v>0.375</v>
      </c>
      <c r="E639">
        <f t="shared" si="55"/>
        <v>-1.9215529883805024E-3</v>
      </c>
      <c r="F639">
        <f t="shared" si="56"/>
        <v>5.2572840020333766E-8</v>
      </c>
      <c r="G639">
        <f t="shared" si="57"/>
        <v>-3.202588313967504E-4</v>
      </c>
      <c r="H639">
        <f t="shared" si="58"/>
        <v>59.739335731637972</v>
      </c>
      <c r="I639" t="s">
        <v>4445</v>
      </c>
      <c r="J639" t="s">
        <v>6386</v>
      </c>
      <c r="K639" t="s">
        <v>4</v>
      </c>
      <c r="L639" t="s">
        <v>5</v>
      </c>
      <c r="M639" t="s">
        <v>13</v>
      </c>
      <c r="N639" t="s">
        <v>14</v>
      </c>
      <c r="O639" t="s">
        <v>18</v>
      </c>
      <c r="P639" t="s">
        <v>115</v>
      </c>
      <c r="Q639" t="s">
        <v>961</v>
      </c>
      <c r="R639" t="s">
        <v>12</v>
      </c>
    </row>
    <row r="640" spans="1:25">
      <c r="A640">
        <f t="shared" si="59"/>
        <v>88.050290431060844</v>
      </c>
      <c r="B640">
        <v>1.1693E-2</v>
      </c>
      <c r="C640">
        <v>6</v>
      </c>
      <c r="D640">
        <f t="shared" si="54"/>
        <v>0.375</v>
      </c>
      <c r="E640">
        <f t="shared" si="55"/>
        <v>-1.9215529883805024E-3</v>
      </c>
      <c r="F640">
        <f t="shared" si="56"/>
        <v>5.2572840020333766E-8</v>
      </c>
      <c r="G640">
        <f t="shared" si="57"/>
        <v>-3.202588313967504E-4</v>
      </c>
      <c r="H640">
        <f t="shared" si="58"/>
        <v>59.739335731637972</v>
      </c>
      <c r="I640" t="s">
        <v>4446</v>
      </c>
      <c r="J640" t="s">
        <v>6387</v>
      </c>
      <c r="K640" t="s">
        <v>4</v>
      </c>
      <c r="L640" t="s">
        <v>5</v>
      </c>
      <c r="M640" t="s">
        <v>2476</v>
      </c>
      <c r="N640" t="s">
        <v>2477</v>
      </c>
      <c r="O640" t="s">
        <v>2478</v>
      </c>
      <c r="P640" t="s">
        <v>2479</v>
      </c>
      <c r="Q640" t="s">
        <v>2713</v>
      </c>
      <c r="R640" t="s">
        <v>12</v>
      </c>
    </row>
    <row r="641" spans="1:20">
      <c r="A641">
        <f t="shared" si="59"/>
        <v>88.073219199021707</v>
      </c>
      <c r="B641">
        <v>1.1693E-2</v>
      </c>
      <c r="C641">
        <v>6</v>
      </c>
      <c r="D641">
        <f t="shared" si="54"/>
        <v>0.375</v>
      </c>
      <c r="E641">
        <f t="shared" si="55"/>
        <v>-1.9215529883805024E-3</v>
      </c>
      <c r="F641">
        <f t="shared" si="56"/>
        <v>5.2572840020333766E-8</v>
      </c>
      <c r="G641">
        <f t="shared" si="57"/>
        <v>-3.202588313967504E-4</v>
      </c>
      <c r="H641">
        <f t="shared" si="58"/>
        <v>59.739335731637972</v>
      </c>
      <c r="I641" t="s">
        <v>4447</v>
      </c>
      <c r="J641" t="s">
        <v>6388</v>
      </c>
      <c r="K641" t="s">
        <v>4</v>
      </c>
      <c r="L641" t="s">
        <v>5</v>
      </c>
      <c r="M641" t="s">
        <v>6</v>
      </c>
      <c r="N641" t="s">
        <v>794</v>
      </c>
      <c r="O641" t="s">
        <v>2121</v>
      </c>
      <c r="P641" t="s">
        <v>2122</v>
      </c>
      <c r="Q641" t="s">
        <v>2123</v>
      </c>
      <c r="R641" t="s">
        <v>3055</v>
      </c>
      <c r="S641" t="s">
        <v>12</v>
      </c>
    </row>
    <row r="642" spans="1:20">
      <c r="A642">
        <f t="shared" si="59"/>
        <v>88.096147966982571</v>
      </c>
      <c r="B642">
        <v>1.1693E-2</v>
      </c>
      <c r="C642">
        <v>6</v>
      </c>
      <c r="D642">
        <f t="shared" si="54"/>
        <v>0.375</v>
      </c>
      <c r="E642">
        <f t="shared" si="55"/>
        <v>-1.9215529883805024E-3</v>
      </c>
      <c r="F642">
        <f t="shared" si="56"/>
        <v>5.2572840020333766E-8</v>
      </c>
      <c r="G642">
        <f t="shared" si="57"/>
        <v>-3.202588313967504E-4</v>
      </c>
      <c r="H642">
        <f t="shared" si="58"/>
        <v>59.739335731637972</v>
      </c>
      <c r="I642" t="s">
        <v>4448</v>
      </c>
      <c r="J642" t="s">
        <v>6389</v>
      </c>
      <c r="K642" t="s">
        <v>4</v>
      </c>
      <c r="L642" t="s">
        <v>5</v>
      </c>
      <c r="M642" t="s">
        <v>6</v>
      </c>
      <c r="N642" t="s">
        <v>28</v>
      </c>
      <c r="O642" t="s">
        <v>28</v>
      </c>
      <c r="P642" t="s">
        <v>64</v>
      </c>
      <c r="Q642" t="s">
        <v>67</v>
      </c>
      <c r="R642" t="s">
        <v>2723</v>
      </c>
      <c r="S642" t="s">
        <v>12</v>
      </c>
    </row>
    <row r="643" spans="1:20">
      <c r="A643">
        <f t="shared" si="59"/>
        <v>88.119076734943434</v>
      </c>
      <c r="B643">
        <v>1.1693E-2</v>
      </c>
      <c r="C643">
        <v>6</v>
      </c>
      <c r="D643">
        <f t="shared" si="54"/>
        <v>0.375</v>
      </c>
      <c r="E643">
        <f t="shared" si="55"/>
        <v>-1.9215529883805024E-3</v>
      </c>
      <c r="F643">
        <f t="shared" si="56"/>
        <v>5.2572840020333766E-8</v>
      </c>
      <c r="G643">
        <f t="shared" si="57"/>
        <v>-3.202588313967504E-4</v>
      </c>
      <c r="H643">
        <f t="shared" si="58"/>
        <v>59.739335731637972</v>
      </c>
      <c r="I643" t="s">
        <v>4449</v>
      </c>
      <c r="J643" t="s">
        <v>6390</v>
      </c>
      <c r="K643" t="s">
        <v>4</v>
      </c>
      <c r="L643" t="s">
        <v>5</v>
      </c>
      <c r="M643" t="s">
        <v>513</v>
      </c>
      <c r="N643" t="s">
        <v>924</v>
      </c>
      <c r="O643" t="s">
        <v>976</v>
      </c>
      <c r="P643" t="s">
        <v>977</v>
      </c>
      <c r="Q643" t="s">
        <v>1075</v>
      </c>
      <c r="R643" t="s">
        <v>2460</v>
      </c>
      <c r="S643" t="s">
        <v>12</v>
      </c>
    </row>
    <row r="644" spans="1:20">
      <c r="A644">
        <f t="shared" si="59"/>
        <v>88.142005502904297</v>
      </c>
      <c r="B644">
        <v>1.1693E-2</v>
      </c>
      <c r="C644">
        <v>6</v>
      </c>
      <c r="D644">
        <f t="shared" ref="D644:D707" si="60">C644/16</f>
        <v>0.375</v>
      </c>
      <c r="E644">
        <f t="shared" ref="E644:E707" si="61">(C644/A$2)*LN(C644/A$2)</f>
        <v>-1.9215529883805024E-3</v>
      </c>
      <c r="F644">
        <f t="shared" ref="F644:F707" si="62">(C644/A$2)^2</f>
        <v>5.2572840020333766E-8</v>
      </c>
      <c r="G644">
        <f t="shared" ref="G644:G707" si="63">LN(C644/A$2)/A$2</f>
        <v>-3.202588313967504E-4</v>
      </c>
      <c r="H644">
        <f t="shared" ref="H644:H707" si="64">(G644*A$2-H$2)^2</f>
        <v>59.739335731637972</v>
      </c>
      <c r="I644" t="s">
        <v>4450</v>
      </c>
      <c r="J644" t="s">
        <v>6391</v>
      </c>
      <c r="K644" t="s">
        <v>4</v>
      </c>
      <c r="L644" t="s">
        <v>5</v>
      </c>
      <c r="M644" t="s">
        <v>13</v>
      </c>
      <c r="N644" t="s">
        <v>14</v>
      </c>
      <c r="O644" t="s">
        <v>153</v>
      </c>
      <c r="P644" t="s">
        <v>154</v>
      </c>
      <c r="Q644" t="s">
        <v>2152</v>
      </c>
      <c r="R644" t="s">
        <v>12</v>
      </c>
    </row>
    <row r="645" spans="1:20">
      <c r="A645">
        <f t="shared" si="59"/>
        <v>88.16493427086516</v>
      </c>
      <c r="B645">
        <v>1.1693E-2</v>
      </c>
      <c r="C645">
        <v>6</v>
      </c>
      <c r="D645">
        <f t="shared" si="60"/>
        <v>0.375</v>
      </c>
      <c r="E645">
        <f t="shared" si="61"/>
        <v>-1.9215529883805024E-3</v>
      </c>
      <c r="F645">
        <f t="shared" si="62"/>
        <v>5.2572840020333766E-8</v>
      </c>
      <c r="G645">
        <f t="shared" si="63"/>
        <v>-3.202588313967504E-4</v>
      </c>
      <c r="H645">
        <f t="shared" si="64"/>
        <v>59.739335731637972</v>
      </c>
      <c r="I645" t="s">
        <v>4451</v>
      </c>
      <c r="J645" t="s">
        <v>6392</v>
      </c>
      <c r="K645" t="s">
        <v>4</v>
      </c>
      <c r="L645" t="s">
        <v>5</v>
      </c>
      <c r="M645" t="s">
        <v>13</v>
      </c>
      <c r="N645" t="s">
        <v>14</v>
      </c>
      <c r="O645" t="s">
        <v>50</v>
      </c>
      <c r="P645" t="s">
        <v>128</v>
      </c>
      <c r="Q645" t="s">
        <v>403</v>
      </c>
      <c r="R645" t="s">
        <v>12</v>
      </c>
    </row>
    <row r="646" spans="1:20">
      <c r="A646">
        <f t="shared" si="59"/>
        <v>88.187863038826023</v>
      </c>
      <c r="B646">
        <v>1.1693E-2</v>
      </c>
      <c r="C646">
        <v>6</v>
      </c>
      <c r="D646">
        <f t="shared" si="60"/>
        <v>0.375</v>
      </c>
      <c r="E646">
        <f t="shared" si="61"/>
        <v>-1.9215529883805024E-3</v>
      </c>
      <c r="F646">
        <f t="shared" si="62"/>
        <v>5.2572840020333766E-8</v>
      </c>
      <c r="G646">
        <f t="shared" si="63"/>
        <v>-3.202588313967504E-4</v>
      </c>
      <c r="H646">
        <f t="shared" si="64"/>
        <v>59.739335731637972</v>
      </c>
      <c r="I646" t="s">
        <v>4452</v>
      </c>
      <c r="J646" t="s">
        <v>6393</v>
      </c>
      <c r="K646" t="s">
        <v>4</v>
      </c>
      <c r="L646" t="s">
        <v>5</v>
      </c>
      <c r="M646" t="s">
        <v>21</v>
      </c>
      <c r="N646" t="s">
        <v>22</v>
      </c>
      <c r="O646" t="s">
        <v>23</v>
      </c>
      <c r="P646" t="s">
        <v>1905</v>
      </c>
      <c r="Q646" t="s">
        <v>1906</v>
      </c>
      <c r="R646" t="s">
        <v>2163</v>
      </c>
      <c r="S646" t="s">
        <v>12</v>
      </c>
    </row>
    <row r="647" spans="1:20">
      <c r="A647">
        <f t="shared" ref="A647:A710" si="65">A646+(C647/A$2*100)</f>
        <v>88.210791806786887</v>
      </c>
      <c r="B647">
        <v>1.1693E-2</v>
      </c>
      <c r="C647">
        <v>6</v>
      </c>
      <c r="D647">
        <f t="shared" si="60"/>
        <v>0.375</v>
      </c>
      <c r="E647">
        <f t="shared" si="61"/>
        <v>-1.9215529883805024E-3</v>
      </c>
      <c r="F647">
        <f t="shared" si="62"/>
        <v>5.2572840020333766E-8</v>
      </c>
      <c r="G647">
        <f t="shared" si="63"/>
        <v>-3.202588313967504E-4</v>
      </c>
      <c r="H647">
        <f t="shared" si="64"/>
        <v>59.739335731637972</v>
      </c>
      <c r="I647" t="s">
        <v>4453</v>
      </c>
      <c r="J647" t="s">
        <v>6394</v>
      </c>
      <c r="K647" t="s">
        <v>4</v>
      </c>
      <c r="L647" t="s">
        <v>5</v>
      </c>
      <c r="M647" t="s">
        <v>21</v>
      </c>
      <c r="N647" t="s">
        <v>22</v>
      </c>
      <c r="O647" t="s">
        <v>23</v>
      </c>
      <c r="P647" t="s">
        <v>24</v>
      </c>
      <c r="Q647" t="s">
        <v>25</v>
      </c>
      <c r="R647" t="s">
        <v>26</v>
      </c>
      <c r="S647" t="s">
        <v>274</v>
      </c>
      <c r="T647" t="s">
        <v>12</v>
      </c>
    </row>
    <row r="648" spans="1:20">
      <c r="A648">
        <f t="shared" si="65"/>
        <v>88.23372057474775</v>
      </c>
      <c r="B648">
        <v>1.1693E-2</v>
      </c>
      <c r="C648">
        <v>6</v>
      </c>
      <c r="D648">
        <f t="shared" si="60"/>
        <v>0.375</v>
      </c>
      <c r="E648">
        <f t="shared" si="61"/>
        <v>-1.9215529883805024E-3</v>
      </c>
      <c r="F648">
        <f t="shared" si="62"/>
        <v>5.2572840020333766E-8</v>
      </c>
      <c r="G648">
        <f t="shared" si="63"/>
        <v>-3.202588313967504E-4</v>
      </c>
      <c r="H648">
        <f t="shared" si="64"/>
        <v>59.739335731637972</v>
      </c>
      <c r="I648" t="s">
        <v>4454</v>
      </c>
      <c r="J648" t="s">
        <v>6395</v>
      </c>
      <c r="K648" t="s">
        <v>4</v>
      </c>
      <c r="L648" t="s">
        <v>5</v>
      </c>
      <c r="M648" t="s">
        <v>13</v>
      </c>
      <c r="N648" t="s">
        <v>205</v>
      </c>
      <c r="O648" t="s">
        <v>206</v>
      </c>
      <c r="P648" t="s">
        <v>363</v>
      </c>
      <c r="Q648" t="s">
        <v>591</v>
      </c>
      <c r="R648" t="s">
        <v>984</v>
      </c>
      <c r="S648" t="s">
        <v>985</v>
      </c>
      <c r="T648" t="s">
        <v>12</v>
      </c>
    </row>
    <row r="649" spans="1:20">
      <c r="A649">
        <f t="shared" si="65"/>
        <v>88.256649342708613</v>
      </c>
      <c r="B649">
        <v>1.1693E-2</v>
      </c>
      <c r="C649">
        <v>6</v>
      </c>
      <c r="D649">
        <f t="shared" si="60"/>
        <v>0.375</v>
      </c>
      <c r="E649">
        <f t="shared" si="61"/>
        <v>-1.9215529883805024E-3</v>
      </c>
      <c r="F649">
        <f t="shared" si="62"/>
        <v>5.2572840020333766E-8</v>
      </c>
      <c r="G649">
        <f t="shared" si="63"/>
        <v>-3.202588313967504E-4</v>
      </c>
      <c r="H649">
        <f t="shared" si="64"/>
        <v>59.739335731637972</v>
      </c>
      <c r="I649" t="s">
        <v>4455</v>
      </c>
      <c r="J649" t="s">
        <v>6396</v>
      </c>
      <c r="K649" t="s">
        <v>4</v>
      </c>
      <c r="L649" t="s">
        <v>5</v>
      </c>
      <c r="M649" t="s">
        <v>6</v>
      </c>
      <c r="N649" t="s">
        <v>28</v>
      </c>
      <c r="O649" t="s">
        <v>28</v>
      </c>
      <c r="P649" t="s">
        <v>117</v>
      </c>
      <c r="Q649" t="s">
        <v>118</v>
      </c>
      <c r="R649" t="s">
        <v>1404</v>
      </c>
      <c r="S649" t="s">
        <v>12</v>
      </c>
    </row>
    <row r="650" spans="1:20">
      <c r="A650">
        <f t="shared" si="65"/>
        <v>88.279578110669476</v>
      </c>
      <c r="B650">
        <v>1.1693E-2</v>
      </c>
      <c r="C650">
        <v>6</v>
      </c>
      <c r="D650">
        <f t="shared" si="60"/>
        <v>0.375</v>
      </c>
      <c r="E650">
        <f t="shared" si="61"/>
        <v>-1.9215529883805024E-3</v>
      </c>
      <c r="F650">
        <f t="shared" si="62"/>
        <v>5.2572840020333766E-8</v>
      </c>
      <c r="G650">
        <f t="shared" si="63"/>
        <v>-3.202588313967504E-4</v>
      </c>
      <c r="H650">
        <f t="shared" si="64"/>
        <v>59.739335731637972</v>
      </c>
      <c r="I650" t="s">
        <v>4456</v>
      </c>
      <c r="J650" t="s">
        <v>6397</v>
      </c>
      <c r="K650" t="s">
        <v>4</v>
      </c>
      <c r="L650" t="s">
        <v>5</v>
      </c>
      <c r="M650" t="s">
        <v>6</v>
      </c>
      <c r="N650" t="s">
        <v>28</v>
      </c>
      <c r="O650" t="s">
        <v>28</v>
      </c>
      <c r="P650" t="s">
        <v>64</v>
      </c>
      <c r="Q650" t="s">
        <v>788</v>
      </c>
      <c r="R650" t="s">
        <v>789</v>
      </c>
      <c r="S650" t="s">
        <v>12</v>
      </c>
    </row>
    <row r="651" spans="1:20">
      <c r="A651">
        <f t="shared" si="65"/>
        <v>88.302506878630339</v>
      </c>
      <c r="B651">
        <v>1.1693E-2</v>
      </c>
      <c r="C651">
        <v>6</v>
      </c>
      <c r="D651">
        <f t="shared" si="60"/>
        <v>0.375</v>
      </c>
      <c r="E651">
        <f t="shared" si="61"/>
        <v>-1.9215529883805024E-3</v>
      </c>
      <c r="F651">
        <f t="shared" si="62"/>
        <v>5.2572840020333766E-8</v>
      </c>
      <c r="G651">
        <f t="shared" si="63"/>
        <v>-3.202588313967504E-4</v>
      </c>
      <c r="H651">
        <f t="shared" si="64"/>
        <v>59.739335731637972</v>
      </c>
      <c r="I651" t="s">
        <v>4457</v>
      </c>
      <c r="J651" t="s">
        <v>6398</v>
      </c>
      <c r="K651" t="s">
        <v>4</v>
      </c>
      <c r="L651" t="s">
        <v>5</v>
      </c>
      <c r="M651" t="s">
        <v>13</v>
      </c>
      <c r="N651" t="s">
        <v>205</v>
      </c>
      <c r="O651" t="s">
        <v>206</v>
      </c>
      <c r="P651" t="s">
        <v>1267</v>
      </c>
      <c r="Q651" t="s">
        <v>1268</v>
      </c>
      <c r="R651" t="s">
        <v>2240</v>
      </c>
      <c r="S651" t="s">
        <v>12</v>
      </c>
    </row>
    <row r="652" spans="1:20">
      <c r="A652">
        <f t="shared" si="65"/>
        <v>88.325435646591202</v>
      </c>
      <c r="B652">
        <v>1.1693E-2</v>
      </c>
      <c r="C652">
        <v>6</v>
      </c>
      <c r="D652">
        <f t="shared" si="60"/>
        <v>0.375</v>
      </c>
      <c r="E652">
        <f t="shared" si="61"/>
        <v>-1.9215529883805024E-3</v>
      </c>
      <c r="F652">
        <f t="shared" si="62"/>
        <v>5.2572840020333766E-8</v>
      </c>
      <c r="G652">
        <f t="shared" si="63"/>
        <v>-3.202588313967504E-4</v>
      </c>
      <c r="H652">
        <f t="shared" si="64"/>
        <v>59.739335731637972</v>
      </c>
      <c r="I652" t="s">
        <v>4458</v>
      </c>
      <c r="J652" t="s">
        <v>6399</v>
      </c>
      <c r="K652" t="s">
        <v>4</v>
      </c>
      <c r="L652" t="s">
        <v>5</v>
      </c>
      <c r="M652" t="s">
        <v>13</v>
      </c>
      <c r="N652" t="s">
        <v>14</v>
      </c>
      <c r="O652" t="s">
        <v>18</v>
      </c>
      <c r="P652" t="s">
        <v>633</v>
      </c>
      <c r="Q652" t="s">
        <v>990</v>
      </c>
      <c r="R652" t="s">
        <v>12</v>
      </c>
    </row>
    <row r="653" spans="1:20">
      <c r="A653">
        <f t="shared" si="65"/>
        <v>88.348364414552066</v>
      </c>
      <c r="B653">
        <v>1.1693E-2</v>
      </c>
      <c r="C653">
        <v>6</v>
      </c>
      <c r="D653">
        <f t="shared" si="60"/>
        <v>0.375</v>
      </c>
      <c r="E653">
        <f t="shared" si="61"/>
        <v>-1.9215529883805024E-3</v>
      </c>
      <c r="F653">
        <f t="shared" si="62"/>
        <v>5.2572840020333766E-8</v>
      </c>
      <c r="G653">
        <f t="shared" si="63"/>
        <v>-3.202588313967504E-4</v>
      </c>
      <c r="H653">
        <f t="shared" si="64"/>
        <v>59.739335731637972</v>
      </c>
      <c r="I653" t="s">
        <v>4459</v>
      </c>
      <c r="J653" t="s">
        <v>6400</v>
      </c>
      <c r="K653" t="s">
        <v>4</v>
      </c>
      <c r="L653" t="s">
        <v>5</v>
      </c>
      <c r="M653" t="s">
        <v>6</v>
      </c>
      <c r="N653" t="s">
        <v>28</v>
      </c>
      <c r="O653" t="s">
        <v>28</v>
      </c>
      <c r="P653" t="s">
        <v>216</v>
      </c>
      <c r="Q653" t="s">
        <v>327</v>
      </c>
      <c r="R653" t="s">
        <v>2829</v>
      </c>
      <c r="S653" t="s">
        <v>12</v>
      </c>
    </row>
    <row r="654" spans="1:20">
      <c r="A654">
        <f t="shared" si="65"/>
        <v>88.371293182512929</v>
      </c>
      <c r="B654">
        <v>1.1693E-2</v>
      </c>
      <c r="C654">
        <v>6</v>
      </c>
      <c r="D654">
        <f t="shared" si="60"/>
        <v>0.375</v>
      </c>
      <c r="E654">
        <f t="shared" si="61"/>
        <v>-1.9215529883805024E-3</v>
      </c>
      <c r="F654">
        <f t="shared" si="62"/>
        <v>5.2572840020333766E-8</v>
      </c>
      <c r="G654">
        <f t="shared" si="63"/>
        <v>-3.202588313967504E-4</v>
      </c>
      <c r="H654">
        <f t="shared" si="64"/>
        <v>59.739335731637972</v>
      </c>
      <c r="I654" t="s">
        <v>4460</v>
      </c>
      <c r="J654" t="s">
        <v>6401</v>
      </c>
      <c r="K654" t="s">
        <v>4</v>
      </c>
      <c r="L654" t="s">
        <v>5</v>
      </c>
      <c r="M654" t="s">
        <v>1429</v>
      </c>
      <c r="N654" t="s">
        <v>1430</v>
      </c>
      <c r="O654" t="s">
        <v>1431</v>
      </c>
      <c r="P654" t="s">
        <v>1432</v>
      </c>
      <c r="Q654" t="s">
        <v>1433</v>
      </c>
      <c r="R654" t="s">
        <v>12</v>
      </c>
    </row>
    <row r="655" spans="1:20">
      <c r="A655">
        <f t="shared" si="65"/>
        <v>88.394221950473792</v>
      </c>
      <c r="B655">
        <v>1.1693E-2</v>
      </c>
      <c r="C655">
        <v>6</v>
      </c>
      <c r="D655">
        <f t="shared" si="60"/>
        <v>0.375</v>
      </c>
      <c r="E655">
        <f t="shared" si="61"/>
        <v>-1.9215529883805024E-3</v>
      </c>
      <c r="F655">
        <f t="shared" si="62"/>
        <v>5.2572840020333766E-8</v>
      </c>
      <c r="G655">
        <f t="shared" si="63"/>
        <v>-3.202588313967504E-4</v>
      </c>
      <c r="H655">
        <f t="shared" si="64"/>
        <v>59.739335731637972</v>
      </c>
      <c r="I655" t="s">
        <v>4461</v>
      </c>
      <c r="J655" t="s">
        <v>6402</v>
      </c>
      <c r="K655" t="s">
        <v>4</v>
      </c>
      <c r="L655" t="s">
        <v>5</v>
      </c>
      <c r="M655" t="s">
        <v>13</v>
      </c>
      <c r="N655" t="s">
        <v>14</v>
      </c>
      <c r="O655" t="s">
        <v>15</v>
      </c>
      <c r="P655" t="s">
        <v>16</v>
      </c>
      <c r="Q655" t="s">
        <v>1434</v>
      </c>
      <c r="R655" t="s">
        <v>12</v>
      </c>
    </row>
    <row r="656" spans="1:20">
      <c r="A656">
        <f t="shared" si="65"/>
        <v>88.417150718434655</v>
      </c>
      <c r="B656">
        <v>1.1693E-2</v>
      </c>
      <c r="C656">
        <v>6</v>
      </c>
      <c r="D656">
        <f t="shared" si="60"/>
        <v>0.375</v>
      </c>
      <c r="E656">
        <f t="shared" si="61"/>
        <v>-1.9215529883805024E-3</v>
      </c>
      <c r="F656">
        <f t="shared" si="62"/>
        <v>5.2572840020333766E-8</v>
      </c>
      <c r="G656">
        <f t="shared" si="63"/>
        <v>-3.202588313967504E-4</v>
      </c>
      <c r="H656">
        <f t="shared" si="64"/>
        <v>59.739335731637972</v>
      </c>
      <c r="I656" t="s">
        <v>4462</v>
      </c>
      <c r="J656" t="s">
        <v>6403</v>
      </c>
      <c r="K656" t="s">
        <v>4</v>
      </c>
      <c r="L656" t="s">
        <v>5</v>
      </c>
      <c r="M656" t="s">
        <v>13</v>
      </c>
      <c r="N656" t="s">
        <v>14</v>
      </c>
      <c r="O656" t="s">
        <v>18</v>
      </c>
      <c r="P656" t="s">
        <v>385</v>
      </c>
      <c r="Q656" t="s">
        <v>998</v>
      </c>
      <c r="R656" t="s">
        <v>12</v>
      </c>
    </row>
    <row r="657" spans="1:26">
      <c r="A657">
        <f t="shared" si="65"/>
        <v>88.440079486395518</v>
      </c>
      <c r="B657">
        <v>1.1693E-2</v>
      </c>
      <c r="C657">
        <v>6</v>
      </c>
      <c r="D657">
        <f t="shared" si="60"/>
        <v>0.375</v>
      </c>
      <c r="E657">
        <f t="shared" si="61"/>
        <v>-1.9215529883805024E-3</v>
      </c>
      <c r="F657">
        <f t="shared" si="62"/>
        <v>5.2572840020333766E-8</v>
      </c>
      <c r="G657">
        <f t="shared" si="63"/>
        <v>-3.202588313967504E-4</v>
      </c>
      <c r="H657">
        <f t="shared" si="64"/>
        <v>59.739335731637972</v>
      </c>
      <c r="I657" t="s">
        <v>4463</v>
      </c>
      <c r="J657" t="s">
        <v>6404</v>
      </c>
      <c r="K657" t="s">
        <v>4</v>
      </c>
      <c r="L657" t="s">
        <v>242</v>
      </c>
      <c r="M657" t="s">
        <v>243</v>
      </c>
      <c r="N657" t="s">
        <v>244</v>
      </c>
      <c r="O657" t="s">
        <v>245</v>
      </c>
      <c r="P657" t="s">
        <v>246</v>
      </c>
      <c r="Q657" t="s">
        <v>247</v>
      </c>
      <c r="R657" t="s">
        <v>248</v>
      </c>
      <c r="S657" t="s">
        <v>249</v>
      </c>
      <c r="T657" t="s">
        <v>319</v>
      </c>
      <c r="U657" t="s">
        <v>320</v>
      </c>
      <c r="V657" t="s">
        <v>712</v>
      </c>
      <c r="W657" t="s">
        <v>713</v>
      </c>
      <c r="X657" t="s">
        <v>714</v>
      </c>
      <c r="Y657" t="s">
        <v>2847</v>
      </c>
      <c r="Z657" t="s">
        <v>12</v>
      </c>
    </row>
    <row r="658" spans="1:26">
      <c r="A658">
        <f t="shared" si="65"/>
        <v>88.463008254356382</v>
      </c>
      <c r="B658">
        <v>1.1693E-2</v>
      </c>
      <c r="C658">
        <v>6</v>
      </c>
      <c r="D658">
        <f t="shared" si="60"/>
        <v>0.375</v>
      </c>
      <c r="E658">
        <f t="shared" si="61"/>
        <v>-1.9215529883805024E-3</v>
      </c>
      <c r="F658">
        <f t="shared" si="62"/>
        <v>5.2572840020333766E-8</v>
      </c>
      <c r="G658">
        <f t="shared" si="63"/>
        <v>-3.202588313967504E-4</v>
      </c>
      <c r="H658">
        <f t="shared" si="64"/>
        <v>59.739335731637972</v>
      </c>
      <c r="I658" t="s">
        <v>4464</v>
      </c>
      <c r="J658" t="s">
        <v>6405</v>
      </c>
      <c r="K658" t="s">
        <v>4</v>
      </c>
      <c r="L658" t="s">
        <v>5</v>
      </c>
      <c r="M658" t="s">
        <v>6</v>
      </c>
      <c r="N658" t="s">
        <v>38</v>
      </c>
      <c r="O658" t="s">
        <v>156</v>
      </c>
      <c r="P658" t="s">
        <v>157</v>
      </c>
      <c r="Q658" t="s">
        <v>968</v>
      </c>
      <c r="R658" t="s">
        <v>2277</v>
      </c>
      <c r="S658" t="s">
        <v>12</v>
      </c>
    </row>
    <row r="659" spans="1:26">
      <c r="A659">
        <f t="shared" si="65"/>
        <v>88.485937022317245</v>
      </c>
      <c r="B659">
        <v>1.1693E-2</v>
      </c>
      <c r="C659">
        <v>6</v>
      </c>
      <c r="D659">
        <f t="shared" si="60"/>
        <v>0.375</v>
      </c>
      <c r="E659">
        <f t="shared" si="61"/>
        <v>-1.9215529883805024E-3</v>
      </c>
      <c r="F659">
        <f t="shared" si="62"/>
        <v>5.2572840020333766E-8</v>
      </c>
      <c r="G659">
        <f t="shared" si="63"/>
        <v>-3.202588313967504E-4</v>
      </c>
      <c r="H659">
        <f t="shared" si="64"/>
        <v>59.739335731637972</v>
      </c>
      <c r="I659" t="s">
        <v>4465</v>
      </c>
      <c r="J659" t="s">
        <v>6406</v>
      </c>
      <c r="K659" t="s">
        <v>4</v>
      </c>
      <c r="L659" t="s">
        <v>242</v>
      </c>
      <c r="M659" t="s">
        <v>243</v>
      </c>
      <c r="N659" t="s">
        <v>244</v>
      </c>
      <c r="O659" t="s">
        <v>245</v>
      </c>
      <c r="P659" t="s">
        <v>246</v>
      </c>
      <c r="Q659" t="s">
        <v>247</v>
      </c>
      <c r="R659" t="s">
        <v>1092</v>
      </c>
      <c r="S659" t="s">
        <v>1093</v>
      </c>
      <c r="T659" t="s">
        <v>1094</v>
      </c>
      <c r="U659" t="s">
        <v>1604</v>
      </c>
      <c r="V659" t="s">
        <v>2466</v>
      </c>
      <c r="W659" t="s">
        <v>2467</v>
      </c>
      <c r="X659" t="s">
        <v>12</v>
      </c>
    </row>
    <row r="660" spans="1:26">
      <c r="A660">
        <f t="shared" si="65"/>
        <v>88.508865790278108</v>
      </c>
      <c r="B660">
        <v>1.1693E-2</v>
      </c>
      <c r="C660">
        <v>6</v>
      </c>
      <c r="D660">
        <f t="shared" si="60"/>
        <v>0.375</v>
      </c>
      <c r="E660">
        <f t="shared" si="61"/>
        <v>-1.9215529883805024E-3</v>
      </c>
      <c r="F660">
        <f t="shared" si="62"/>
        <v>5.2572840020333766E-8</v>
      </c>
      <c r="G660">
        <f t="shared" si="63"/>
        <v>-3.202588313967504E-4</v>
      </c>
      <c r="H660">
        <f t="shared" si="64"/>
        <v>59.739335731637972</v>
      </c>
      <c r="I660" t="s">
        <v>4466</v>
      </c>
      <c r="J660" t="s">
        <v>6407</v>
      </c>
      <c r="K660" t="s">
        <v>4</v>
      </c>
      <c r="L660" t="s">
        <v>5</v>
      </c>
      <c r="M660" t="s">
        <v>513</v>
      </c>
      <c r="N660" t="s">
        <v>924</v>
      </c>
      <c r="O660" t="s">
        <v>2031</v>
      </c>
      <c r="P660" t="s">
        <v>2297</v>
      </c>
      <c r="Q660" t="s">
        <v>12</v>
      </c>
    </row>
    <row r="661" spans="1:26">
      <c r="A661">
        <f t="shared" si="65"/>
        <v>88.531794558238971</v>
      </c>
      <c r="B661">
        <v>1.1693E-2</v>
      </c>
      <c r="C661">
        <v>6</v>
      </c>
      <c r="D661">
        <f t="shared" si="60"/>
        <v>0.375</v>
      </c>
      <c r="E661">
        <f t="shared" si="61"/>
        <v>-1.9215529883805024E-3</v>
      </c>
      <c r="F661">
        <f t="shared" si="62"/>
        <v>5.2572840020333766E-8</v>
      </c>
      <c r="G661">
        <f t="shared" si="63"/>
        <v>-3.202588313967504E-4</v>
      </c>
      <c r="H661">
        <f t="shared" si="64"/>
        <v>59.739335731637972</v>
      </c>
      <c r="I661" t="s">
        <v>4467</v>
      </c>
      <c r="J661" t="s">
        <v>6408</v>
      </c>
      <c r="K661" t="s">
        <v>4</v>
      </c>
      <c r="L661" t="s">
        <v>5</v>
      </c>
      <c r="M661" t="s">
        <v>13</v>
      </c>
      <c r="N661" t="s">
        <v>58</v>
      </c>
      <c r="O661" t="s">
        <v>2301</v>
      </c>
      <c r="P661" t="s">
        <v>2302</v>
      </c>
      <c r="Q661" t="s">
        <v>2303</v>
      </c>
      <c r="R661" t="s">
        <v>12</v>
      </c>
    </row>
    <row r="662" spans="1:26">
      <c r="A662">
        <f t="shared" si="65"/>
        <v>88.554723326199834</v>
      </c>
      <c r="B662">
        <v>1.1693E-2</v>
      </c>
      <c r="C662">
        <v>6</v>
      </c>
      <c r="D662">
        <f t="shared" si="60"/>
        <v>0.375</v>
      </c>
      <c r="E662">
        <f t="shared" si="61"/>
        <v>-1.9215529883805024E-3</v>
      </c>
      <c r="F662">
        <f t="shared" si="62"/>
        <v>5.2572840020333766E-8</v>
      </c>
      <c r="G662">
        <f t="shared" si="63"/>
        <v>-3.202588313967504E-4</v>
      </c>
      <c r="H662">
        <f t="shared" si="64"/>
        <v>59.739335731637972</v>
      </c>
      <c r="I662" t="s">
        <v>4468</v>
      </c>
      <c r="J662" t="s">
        <v>6409</v>
      </c>
      <c r="K662" t="s">
        <v>4</v>
      </c>
      <c r="L662" t="s">
        <v>5</v>
      </c>
      <c r="M662" t="s">
        <v>6</v>
      </c>
      <c r="N662" t="s">
        <v>28</v>
      </c>
      <c r="O662" t="s">
        <v>28</v>
      </c>
      <c r="P662" t="s">
        <v>263</v>
      </c>
      <c r="Q662" t="s">
        <v>649</v>
      </c>
      <c r="R662" t="s">
        <v>650</v>
      </c>
      <c r="S662" t="s">
        <v>12</v>
      </c>
    </row>
    <row r="663" spans="1:26">
      <c r="A663">
        <f t="shared" si="65"/>
        <v>88.577652094160698</v>
      </c>
      <c r="B663">
        <v>1.1693E-2</v>
      </c>
      <c r="C663">
        <v>6</v>
      </c>
      <c r="D663">
        <f t="shared" si="60"/>
        <v>0.375</v>
      </c>
      <c r="E663">
        <f t="shared" si="61"/>
        <v>-1.9215529883805024E-3</v>
      </c>
      <c r="F663">
        <f t="shared" si="62"/>
        <v>5.2572840020333766E-8</v>
      </c>
      <c r="G663">
        <f t="shared" si="63"/>
        <v>-3.202588313967504E-4</v>
      </c>
      <c r="H663">
        <f t="shared" si="64"/>
        <v>59.739335731637972</v>
      </c>
      <c r="I663" t="s">
        <v>4469</v>
      </c>
      <c r="J663" t="s">
        <v>6410</v>
      </c>
      <c r="K663" t="s">
        <v>4</v>
      </c>
      <c r="L663" t="s">
        <v>5</v>
      </c>
      <c r="M663" t="s">
        <v>1352</v>
      </c>
      <c r="N663" t="s">
        <v>2361</v>
      </c>
      <c r="O663" t="s">
        <v>12</v>
      </c>
    </row>
    <row r="664" spans="1:26">
      <c r="A664">
        <f t="shared" si="65"/>
        <v>88.600580862121561</v>
      </c>
      <c r="B664">
        <v>1.1693E-2</v>
      </c>
      <c r="C664">
        <v>6</v>
      </c>
      <c r="D664">
        <f t="shared" si="60"/>
        <v>0.375</v>
      </c>
      <c r="E664">
        <f t="shared" si="61"/>
        <v>-1.9215529883805024E-3</v>
      </c>
      <c r="F664">
        <f t="shared" si="62"/>
        <v>5.2572840020333766E-8</v>
      </c>
      <c r="G664">
        <f t="shared" si="63"/>
        <v>-3.202588313967504E-4</v>
      </c>
      <c r="H664">
        <f t="shared" si="64"/>
        <v>59.739335731637972</v>
      </c>
      <c r="I664" t="s">
        <v>4470</v>
      </c>
      <c r="J664" t="s">
        <v>6411</v>
      </c>
      <c r="K664" t="s">
        <v>4</v>
      </c>
      <c r="L664" t="s">
        <v>5</v>
      </c>
      <c r="M664" t="s">
        <v>21</v>
      </c>
      <c r="N664" t="s">
        <v>22</v>
      </c>
      <c r="O664" t="s">
        <v>23</v>
      </c>
      <c r="P664" t="s">
        <v>99</v>
      </c>
      <c r="Q664" t="s">
        <v>100</v>
      </c>
      <c r="R664" t="s">
        <v>527</v>
      </c>
      <c r="S664" t="s">
        <v>2384</v>
      </c>
      <c r="T664" t="s">
        <v>12</v>
      </c>
    </row>
    <row r="665" spans="1:26">
      <c r="A665">
        <f t="shared" si="65"/>
        <v>88.623509630082424</v>
      </c>
      <c r="B665">
        <v>1.1693E-2</v>
      </c>
      <c r="C665">
        <v>6</v>
      </c>
      <c r="D665">
        <f t="shared" si="60"/>
        <v>0.375</v>
      </c>
      <c r="E665">
        <f t="shared" si="61"/>
        <v>-1.9215529883805024E-3</v>
      </c>
      <c r="F665">
        <f t="shared" si="62"/>
        <v>5.2572840020333766E-8</v>
      </c>
      <c r="G665">
        <f t="shared" si="63"/>
        <v>-3.202588313967504E-4</v>
      </c>
      <c r="H665">
        <f t="shared" si="64"/>
        <v>59.739335731637972</v>
      </c>
      <c r="I665" t="s">
        <v>4471</v>
      </c>
      <c r="J665" t="s">
        <v>6412</v>
      </c>
      <c r="K665" t="s">
        <v>4</v>
      </c>
      <c r="L665" t="s">
        <v>242</v>
      </c>
      <c r="M665" t="s">
        <v>243</v>
      </c>
      <c r="N665" t="s">
        <v>244</v>
      </c>
      <c r="O665" t="s">
        <v>245</v>
      </c>
      <c r="P665" t="s">
        <v>246</v>
      </c>
      <c r="Q665" t="s">
        <v>247</v>
      </c>
      <c r="R665" t="s">
        <v>248</v>
      </c>
      <c r="S665" t="s">
        <v>249</v>
      </c>
      <c r="T665" t="s">
        <v>576</v>
      </c>
      <c r="U665" t="s">
        <v>577</v>
      </c>
      <c r="V665" t="s">
        <v>885</v>
      </c>
      <c r="W665" t="s">
        <v>2363</v>
      </c>
      <c r="X665" t="s">
        <v>12</v>
      </c>
    </row>
    <row r="666" spans="1:26">
      <c r="A666">
        <f t="shared" si="65"/>
        <v>88.642616936716479</v>
      </c>
      <c r="B666">
        <v>9.7439999999999992E-3</v>
      </c>
      <c r="C666">
        <v>5</v>
      </c>
      <c r="D666">
        <f t="shared" si="60"/>
        <v>0.3125</v>
      </c>
      <c r="E666">
        <f t="shared" si="61"/>
        <v>-1.6361308959003593E-3</v>
      </c>
      <c r="F666">
        <f t="shared" si="62"/>
        <v>3.6508916680787345E-8</v>
      </c>
      <c r="G666">
        <f t="shared" si="63"/>
        <v>-3.2722617918007184E-4</v>
      </c>
      <c r="H666">
        <f t="shared" si="64"/>
        <v>62.590948201634291</v>
      </c>
      <c r="I666" t="s">
        <v>4472</v>
      </c>
      <c r="J666" t="s">
        <v>6413</v>
      </c>
      <c r="K666" t="s">
        <v>4</v>
      </c>
      <c r="L666" t="s">
        <v>5</v>
      </c>
      <c r="M666" t="s">
        <v>13</v>
      </c>
      <c r="N666" t="s">
        <v>84</v>
      </c>
      <c r="O666" t="s">
        <v>464</v>
      </c>
      <c r="P666" t="s">
        <v>1398</v>
      </c>
      <c r="Q666" t="s">
        <v>2904</v>
      </c>
      <c r="R666" t="s">
        <v>12</v>
      </c>
    </row>
    <row r="667" spans="1:26">
      <c r="A667">
        <f t="shared" si="65"/>
        <v>88.661724243350534</v>
      </c>
      <c r="B667">
        <v>9.7439999999999992E-3</v>
      </c>
      <c r="C667">
        <v>5</v>
      </c>
      <c r="D667">
        <f t="shared" si="60"/>
        <v>0.3125</v>
      </c>
      <c r="E667">
        <f t="shared" si="61"/>
        <v>-1.6361308959003593E-3</v>
      </c>
      <c r="F667">
        <f t="shared" si="62"/>
        <v>3.6508916680787345E-8</v>
      </c>
      <c r="G667">
        <f t="shared" si="63"/>
        <v>-3.2722617918007184E-4</v>
      </c>
      <c r="H667">
        <f t="shared" si="64"/>
        <v>62.590948201634291</v>
      </c>
      <c r="I667" t="s">
        <v>4473</v>
      </c>
      <c r="J667" t="s">
        <v>6414</v>
      </c>
      <c r="K667" t="s">
        <v>4</v>
      </c>
      <c r="L667" t="s">
        <v>5</v>
      </c>
      <c r="M667" t="s">
        <v>13</v>
      </c>
      <c r="N667" t="s">
        <v>14</v>
      </c>
      <c r="O667" t="s">
        <v>18</v>
      </c>
      <c r="P667" t="s">
        <v>358</v>
      </c>
      <c r="Q667" t="s">
        <v>1018</v>
      </c>
      <c r="R667" t="s">
        <v>12</v>
      </c>
    </row>
    <row r="668" spans="1:26">
      <c r="A668">
        <f t="shared" si="65"/>
        <v>88.680831549984589</v>
      </c>
      <c r="B668">
        <v>9.7439999999999992E-3</v>
      </c>
      <c r="C668">
        <v>5</v>
      </c>
      <c r="D668">
        <f t="shared" si="60"/>
        <v>0.3125</v>
      </c>
      <c r="E668">
        <f t="shared" si="61"/>
        <v>-1.6361308959003593E-3</v>
      </c>
      <c r="F668">
        <f t="shared" si="62"/>
        <v>3.6508916680787345E-8</v>
      </c>
      <c r="G668">
        <f t="shared" si="63"/>
        <v>-3.2722617918007184E-4</v>
      </c>
      <c r="H668">
        <f t="shared" si="64"/>
        <v>62.590948201634291</v>
      </c>
      <c r="I668" t="s">
        <v>4474</v>
      </c>
      <c r="J668" t="s">
        <v>6415</v>
      </c>
      <c r="K668" t="s">
        <v>4</v>
      </c>
      <c r="L668" t="s">
        <v>5</v>
      </c>
      <c r="M668" t="s">
        <v>454</v>
      </c>
      <c r="N668" t="s">
        <v>455</v>
      </c>
      <c r="O668" t="s">
        <v>1020</v>
      </c>
      <c r="P668" t="s">
        <v>1021</v>
      </c>
      <c r="Q668" t="s">
        <v>1473</v>
      </c>
      <c r="R668" t="s">
        <v>12</v>
      </c>
    </row>
    <row r="669" spans="1:26">
      <c r="A669">
        <f t="shared" si="65"/>
        <v>88.699938856618644</v>
      </c>
      <c r="B669">
        <v>9.7439999999999992E-3</v>
      </c>
      <c r="C669">
        <v>5</v>
      </c>
      <c r="D669">
        <f t="shared" si="60"/>
        <v>0.3125</v>
      </c>
      <c r="E669">
        <f t="shared" si="61"/>
        <v>-1.6361308959003593E-3</v>
      </c>
      <c r="F669">
        <f t="shared" si="62"/>
        <v>3.6508916680787345E-8</v>
      </c>
      <c r="G669">
        <f t="shared" si="63"/>
        <v>-3.2722617918007184E-4</v>
      </c>
      <c r="H669">
        <f t="shared" si="64"/>
        <v>62.590948201634291</v>
      </c>
      <c r="I669" t="s">
        <v>4475</v>
      </c>
      <c r="J669" t="s">
        <v>6416</v>
      </c>
      <c r="K669" t="s">
        <v>4</v>
      </c>
      <c r="L669" t="s">
        <v>5</v>
      </c>
      <c r="M669" t="s">
        <v>13</v>
      </c>
      <c r="N669" t="s">
        <v>14</v>
      </c>
      <c r="O669" t="s">
        <v>18</v>
      </c>
      <c r="P669" t="s">
        <v>238</v>
      </c>
      <c r="Q669" t="s">
        <v>1023</v>
      </c>
      <c r="R669" t="s">
        <v>12</v>
      </c>
    </row>
    <row r="670" spans="1:26">
      <c r="A670">
        <f t="shared" si="65"/>
        <v>88.719046163252699</v>
      </c>
      <c r="B670">
        <v>9.7439999999999992E-3</v>
      </c>
      <c r="C670">
        <v>5</v>
      </c>
      <c r="D670">
        <f t="shared" si="60"/>
        <v>0.3125</v>
      </c>
      <c r="E670">
        <f t="shared" si="61"/>
        <v>-1.6361308959003593E-3</v>
      </c>
      <c r="F670">
        <f t="shared" si="62"/>
        <v>3.6508916680787345E-8</v>
      </c>
      <c r="G670">
        <f t="shared" si="63"/>
        <v>-3.2722617918007184E-4</v>
      </c>
      <c r="H670">
        <f t="shared" si="64"/>
        <v>62.590948201634291</v>
      </c>
      <c r="I670" t="s">
        <v>4476</v>
      </c>
      <c r="J670" t="s">
        <v>6417</v>
      </c>
      <c r="K670" t="s">
        <v>4</v>
      </c>
      <c r="L670" t="s">
        <v>5</v>
      </c>
      <c r="M670" t="s">
        <v>13</v>
      </c>
      <c r="N670" t="s">
        <v>58</v>
      </c>
      <c r="O670" t="s">
        <v>59</v>
      </c>
      <c r="P670" t="s">
        <v>279</v>
      </c>
      <c r="Q670" t="s">
        <v>2968</v>
      </c>
      <c r="R670" t="s">
        <v>12</v>
      </c>
    </row>
    <row r="671" spans="1:26">
      <c r="A671">
        <f t="shared" si="65"/>
        <v>88.738153469886754</v>
      </c>
      <c r="B671">
        <v>9.7439999999999992E-3</v>
      </c>
      <c r="C671">
        <v>5</v>
      </c>
      <c r="D671">
        <f t="shared" si="60"/>
        <v>0.3125</v>
      </c>
      <c r="E671">
        <f t="shared" si="61"/>
        <v>-1.6361308959003593E-3</v>
      </c>
      <c r="F671">
        <f t="shared" si="62"/>
        <v>3.6508916680787345E-8</v>
      </c>
      <c r="G671">
        <f t="shared" si="63"/>
        <v>-3.2722617918007184E-4</v>
      </c>
      <c r="H671">
        <f t="shared" si="64"/>
        <v>62.590948201634291</v>
      </c>
      <c r="I671" t="s">
        <v>4477</v>
      </c>
      <c r="J671" t="s">
        <v>6418</v>
      </c>
      <c r="K671" t="s">
        <v>4</v>
      </c>
      <c r="L671" t="s">
        <v>5</v>
      </c>
      <c r="M671" t="s">
        <v>13</v>
      </c>
      <c r="N671" t="s">
        <v>58</v>
      </c>
      <c r="O671" t="s">
        <v>342</v>
      </c>
      <c r="P671" t="s">
        <v>1026</v>
      </c>
      <c r="Q671" t="s">
        <v>1481</v>
      </c>
      <c r="R671" t="s">
        <v>12</v>
      </c>
    </row>
    <row r="672" spans="1:26">
      <c r="A672">
        <f t="shared" si="65"/>
        <v>88.757260776520809</v>
      </c>
      <c r="B672">
        <v>9.7439999999999992E-3</v>
      </c>
      <c r="C672">
        <v>5</v>
      </c>
      <c r="D672">
        <f t="shared" si="60"/>
        <v>0.3125</v>
      </c>
      <c r="E672">
        <f t="shared" si="61"/>
        <v>-1.6361308959003593E-3</v>
      </c>
      <c r="F672">
        <f t="shared" si="62"/>
        <v>3.6508916680787345E-8</v>
      </c>
      <c r="G672">
        <f t="shared" si="63"/>
        <v>-3.2722617918007184E-4</v>
      </c>
      <c r="H672">
        <f t="shared" si="64"/>
        <v>62.590948201634291</v>
      </c>
      <c r="I672" t="s">
        <v>4478</v>
      </c>
      <c r="J672" t="s">
        <v>6419</v>
      </c>
      <c r="K672" t="s">
        <v>4</v>
      </c>
      <c r="L672" t="s">
        <v>5</v>
      </c>
      <c r="M672" t="s">
        <v>13</v>
      </c>
      <c r="N672" t="s">
        <v>58</v>
      </c>
      <c r="O672" t="s">
        <v>342</v>
      </c>
      <c r="P672" t="s">
        <v>1024</v>
      </c>
      <c r="Q672" t="s">
        <v>2906</v>
      </c>
      <c r="R672" t="s">
        <v>12</v>
      </c>
    </row>
    <row r="673" spans="1:26">
      <c r="A673">
        <f t="shared" si="65"/>
        <v>88.776368083154864</v>
      </c>
      <c r="B673">
        <v>9.7439999999999992E-3</v>
      </c>
      <c r="C673">
        <v>5</v>
      </c>
      <c r="D673">
        <f t="shared" si="60"/>
        <v>0.3125</v>
      </c>
      <c r="E673">
        <f t="shared" si="61"/>
        <v>-1.6361308959003593E-3</v>
      </c>
      <c r="F673">
        <f t="shared" si="62"/>
        <v>3.6508916680787345E-8</v>
      </c>
      <c r="G673">
        <f t="shared" si="63"/>
        <v>-3.2722617918007184E-4</v>
      </c>
      <c r="H673">
        <f t="shared" si="64"/>
        <v>62.590948201634291</v>
      </c>
      <c r="I673" t="s">
        <v>4479</v>
      </c>
      <c r="J673" t="s">
        <v>6420</v>
      </c>
      <c r="K673" t="s">
        <v>4</v>
      </c>
      <c r="L673" t="s">
        <v>5</v>
      </c>
      <c r="M673" t="s">
        <v>13</v>
      </c>
      <c r="N673" t="s">
        <v>58</v>
      </c>
      <c r="O673" t="s">
        <v>1459</v>
      </c>
      <c r="P673" t="s">
        <v>1493</v>
      </c>
      <c r="Q673" t="s">
        <v>1494</v>
      </c>
      <c r="R673" t="s">
        <v>12</v>
      </c>
    </row>
    <row r="674" spans="1:26">
      <c r="A674">
        <f t="shared" si="65"/>
        <v>88.795475389788919</v>
      </c>
      <c r="B674">
        <v>9.7439999999999992E-3</v>
      </c>
      <c r="C674">
        <v>5</v>
      </c>
      <c r="D674">
        <f t="shared" si="60"/>
        <v>0.3125</v>
      </c>
      <c r="E674">
        <f t="shared" si="61"/>
        <v>-1.6361308959003593E-3</v>
      </c>
      <c r="F674">
        <f t="shared" si="62"/>
        <v>3.6508916680787345E-8</v>
      </c>
      <c r="G674">
        <f t="shared" si="63"/>
        <v>-3.2722617918007184E-4</v>
      </c>
      <c r="H674">
        <f t="shared" si="64"/>
        <v>62.590948201634291</v>
      </c>
      <c r="I674" t="s">
        <v>4480</v>
      </c>
      <c r="J674" t="s">
        <v>6421</v>
      </c>
      <c r="K674" t="s">
        <v>4</v>
      </c>
      <c r="L674" t="s">
        <v>5</v>
      </c>
      <c r="M674" t="s">
        <v>21</v>
      </c>
      <c r="N674" t="s">
        <v>22</v>
      </c>
      <c r="O674" t="s">
        <v>23</v>
      </c>
      <c r="P674" t="s">
        <v>99</v>
      </c>
      <c r="Q674" t="s">
        <v>100</v>
      </c>
      <c r="R674" t="s">
        <v>112</v>
      </c>
      <c r="S674" t="s">
        <v>680</v>
      </c>
      <c r="T674" t="s">
        <v>12</v>
      </c>
    </row>
    <row r="675" spans="1:26">
      <c r="A675">
        <f t="shared" si="65"/>
        <v>88.814582696422974</v>
      </c>
      <c r="B675">
        <v>9.7439999999999992E-3</v>
      </c>
      <c r="C675">
        <v>5</v>
      </c>
      <c r="D675">
        <f t="shared" si="60"/>
        <v>0.3125</v>
      </c>
      <c r="E675">
        <f t="shared" si="61"/>
        <v>-1.6361308959003593E-3</v>
      </c>
      <c r="F675">
        <f t="shared" si="62"/>
        <v>3.6508916680787345E-8</v>
      </c>
      <c r="G675">
        <f t="shared" si="63"/>
        <v>-3.2722617918007184E-4</v>
      </c>
      <c r="H675">
        <f t="shared" si="64"/>
        <v>62.590948201634291</v>
      </c>
      <c r="I675" t="s">
        <v>4481</v>
      </c>
      <c r="J675" t="s">
        <v>6422</v>
      </c>
      <c r="K675" t="s">
        <v>4</v>
      </c>
      <c r="L675" t="s">
        <v>5</v>
      </c>
      <c r="M675" t="s">
        <v>21</v>
      </c>
      <c r="N675" t="s">
        <v>22</v>
      </c>
      <c r="O675" t="s">
        <v>23</v>
      </c>
      <c r="P675" t="s">
        <v>99</v>
      </c>
      <c r="Q675" t="s">
        <v>100</v>
      </c>
      <c r="R675" t="s">
        <v>112</v>
      </c>
      <c r="S675" t="s">
        <v>1045</v>
      </c>
      <c r="T675" t="s">
        <v>12</v>
      </c>
    </row>
    <row r="676" spans="1:26">
      <c r="A676">
        <f t="shared" si="65"/>
        <v>88.833690003057029</v>
      </c>
      <c r="B676">
        <v>9.7439999999999992E-3</v>
      </c>
      <c r="C676">
        <v>5</v>
      </c>
      <c r="D676">
        <f t="shared" si="60"/>
        <v>0.3125</v>
      </c>
      <c r="E676">
        <f t="shared" si="61"/>
        <v>-1.6361308959003593E-3</v>
      </c>
      <c r="F676">
        <f t="shared" si="62"/>
        <v>3.6508916680787345E-8</v>
      </c>
      <c r="G676">
        <f t="shared" si="63"/>
        <v>-3.2722617918007184E-4</v>
      </c>
      <c r="H676">
        <f t="shared" si="64"/>
        <v>62.590948201634291</v>
      </c>
      <c r="I676" t="s">
        <v>4482</v>
      </c>
      <c r="J676" t="s">
        <v>6423</v>
      </c>
      <c r="K676" t="s">
        <v>4</v>
      </c>
      <c r="L676" t="s">
        <v>5</v>
      </c>
      <c r="M676" t="s">
        <v>21</v>
      </c>
      <c r="N676" t="s">
        <v>22</v>
      </c>
      <c r="O676" t="s">
        <v>23</v>
      </c>
      <c r="P676" t="s">
        <v>99</v>
      </c>
      <c r="Q676" t="s">
        <v>100</v>
      </c>
      <c r="R676" t="s">
        <v>1050</v>
      </c>
      <c r="S676" t="s">
        <v>1051</v>
      </c>
      <c r="T676" t="s">
        <v>12</v>
      </c>
    </row>
    <row r="677" spans="1:26">
      <c r="A677">
        <f t="shared" si="65"/>
        <v>88.852797309691084</v>
      </c>
      <c r="B677">
        <v>9.7439999999999992E-3</v>
      </c>
      <c r="C677">
        <v>5</v>
      </c>
      <c r="D677">
        <f t="shared" si="60"/>
        <v>0.3125</v>
      </c>
      <c r="E677">
        <f t="shared" si="61"/>
        <v>-1.6361308959003593E-3</v>
      </c>
      <c r="F677">
        <f t="shared" si="62"/>
        <v>3.6508916680787345E-8</v>
      </c>
      <c r="G677">
        <f t="shared" si="63"/>
        <v>-3.2722617918007184E-4</v>
      </c>
      <c r="H677">
        <f t="shared" si="64"/>
        <v>62.590948201634291</v>
      </c>
      <c r="I677" t="s">
        <v>4483</v>
      </c>
      <c r="J677" t="s">
        <v>6424</v>
      </c>
      <c r="K677" t="s">
        <v>4</v>
      </c>
      <c r="L677" t="s">
        <v>5</v>
      </c>
      <c r="M677" t="s">
        <v>13</v>
      </c>
      <c r="N677" t="s">
        <v>58</v>
      </c>
      <c r="O677" t="s">
        <v>612</v>
      </c>
      <c r="P677" t="s">
        <v>826</v>
      </c>
      <c r="Q677" t="s">
        <v>827</v>
      </c>
      <c r="R677" t="s">
        <v>12</v>
      </c>
    </row>
    <row r="678" spans="1:26">
      <c r="A678">
        <f t="shared" si="65"/>
        <v>88.871904616325139</v>
      </c>
      <c r="B678">
        <v>9.7439999999999992E-3</v>
      </c>
      <c r="C678">
        <v>5</v>
      </c>
      <c r="D678">
        <f t="shared" si="60"/>
        <v>0.3125</v>
      </c>
      <c r="E678">
        <f t="shared" si="61"/>
        <v>-1.6361308959003593E-3</v>
      </c>
      <c r="F678">
        <f t="shared" si="62"/>
        <v>3.6508916680787345E-8</v>
      </c>
      <c r="G678">
        <f t="shared" si="63"/>
        <v>-3.2722617918007184E-4</v>
      </c>
      <c r="H678">
        <f t="shared" si="64"/>
        <v>62.590948201634291</v>
      </c>
      <c r="I678" t="s">
        <v>4484</v>
      </c>
      <c r="J678" t="s">
        <v>6425</v>
      </c>
      <c r="K678" t="s">
        <v>4</v>
      </c>
      <c r="L678" t="s">
        <v>5</v>
      </c>
      <c r="M678" t="s">
        <v>21</v>
      </c>
      <c r="N678" t="s">
        <v>22</v>
      </c>
      <c r="O678" t="s">
        <v>681</v>
      </c>
      <c r="P678" t="s">
        <v>682</v>
      </c>
      <c r="Q678" t="s">
        <v>683</v>
      </c>
      <c r="R678" t="s">
        <v>684</v>
      </c>
      <c r="S678" t="s">
        <v>685</v>
      </c>
      <c r="T678" t="s">
        <v>686</v>
      </c>
      <c r="U678" t="s">
        <v>12</v>
      </c>
    </row>
    <row r="679" spans="1:26">
      <c r="A679">
        <f t="shared" si="65"/>
        <v>88.891011922959194</v>
      </c>
      <c r="B679">
        <v>9.7439999999999992E-3</v>
      </c>
      <c r="C679">
        <v>5</v>
      </c>
      <c r="D679">
        <f t="shared" si="60"/>
        <v>0.3125</v>
      </c>
      <c r="E679">
        <f t="shared" si="61"/>
        <v>-1.6361308959003593E-3</v>
      </c>
      <c r="F679">
        <f t="shared" si="62"/>
        <v>3.6508916680787345E-8</v>
      </c>
      <c r="G679">
        <f t="shared" si="63"/>
        <v>-3.2722617918007184E-4</v>
      </c>
      <c r="H679">
        <f t="shared" si="64"/>
        <v>62.590948201634291</v>
      </c>
      <c r="I679" t="s">
        <v>4485</v>
      </c>
      <c r="J679" t="s">
        <v>6426</v>
      </c>
      <c r="K679" t="s">
        <v>4</v>
      </c>
      <c r="L679" t="s">
        <v>5</v>
      </c>
      <c r="M679" t="s">
        <v>6</v>
      </c>
      <c r="N679" t="s">
        <v>38</v>
      </c>
      <c r="O679" t="s">
        <v>39</v>
      </c>
      <c r="P679" t="s">
        <v>213</v>
      </c>
      <c r="Q679" t="s">
        <v>1507</v>
      </c>
      <c r="R679" t="s">
        <v>1508</v>
      </c>
      <c r="S679" t="s">
        <v>12</v>
      </c>
    </row>
    <row r="680" spans="1:26">
      <c r="A680">
        <f t="shared" si="65"/>
        <v>88.910119229593249</v>
      </c>
      <c r="B680">
        <v>9.7439999999999992E-3</v>
      </c>
      <c r="C680">
        <v>5</v>
      </c>
      <c r="D680">
        <f t="shared" si="60"/>
        <v>0.3125</v>
      </c>
      <c r="E680">
        <f t="shared" si="61"/>
        <v>-1.6361308959003593E-3</v>
      </c>
      <c r="F680">
        <f t="shared" si="62"/>
        <v>3.6508916680787345E-8</v>
      </c>
      <c r="G680">
        <f t="shared" si="63"/>
        <v>-3.2722617918007184E-4</v>
      </c>
      <c r="H680">
        <f t="shared" si="64"/>
        <v>62.590948201634291</v>
      </c>
      <c r="I680" t="s">
        <v>4486</v>
      </c>
      <c r="J680" t="s">
        <v>6427</v>
      </c>
      <c r="K680" t="s">
        <v>4</v>
      </c>
      <c r="L680" t="s">
        <v>5</v>
      </c>
      <c r="M680" t="s">
        <v>6</v>
      </c>
      <c r="N680" t="s">
        <v>28</v>
      </c>
      <c r="O680" t="s">
        <v>28</v>
      </c>
      <c r="P680" t="s">
        <v>263</v>
      </c>
      <c r="Q680" t="s">
        <v>649</v>
      </c>
      <c r="R680" t="s">
        <v>2498</v>
      </c>
      <c r="S680" t="s">
        <v>12</v>
      </c>
    </row>
    <row r="681" spans="1:26">
      <c r="A681">
        <f t="shared" si="65"/>
        <v>88.929226536227304</v>
      </c>
      <c r="B681">
        <v>9.7439999999999992E-3</v>
      </c>
      <c r="C681">
        <v>5</v>
      </c>
      <c r="D681">
        <f t="shared" si="60"/>
        <v>0.3125</v>
      </c>
      <c r="E681">
        <f t="shared" si="61"/>
        <v>-1.6361308959003593E-3</v>
      </c>
      <c r="F681">
        <f t="shared" si="62"/>
        <v>3.6508916680787345E-8</v>
      </c>
      <c r="G681">
        <f t="shared" si="63"/>
        <v>-3.2722617918007184E-4</v>
      </c>
      <c r="H681">
        <f t="shared" si="64"/>
        <v>62.590948201634291</v>
      </c>
      <c r="I681" t="s">
        <v>4487</v>
      </c>
      <c r="J681" t="s">
        <v>6428</v>
      </c>
      <c r="K681" t="s">
        <v>4</v>
      </c>
      <c r="L681" t="s">
        <v>5</v>
      </c>
      <c r="M681" t="s">
        <v>6</v>
      </c>
      <c r="N681" t="s">
        <v>28</v>
      </c>
      <c r="O681" t="s">
        <v>28</v>
      </c>
      <c r="P681" t="s">
        <v>160</v>
      </c>
      <c r="Q681" t="s">
        <v>161</v>
      </c>
      <c r="R681" t="s">
        <v>1512</v>
      </c>
      <c r="S681" t="s">
        <v>12</v>
      </c>
    </row>
    <row r="682" spans="1:26">
      <c r="A682">
        <f t="shared" si="65"/>
        <v>88.948333842861359</v>
      </c>
      <c r="B682">
        <v>9.7439999999999992E-3</v>
      </c>
      <c r="C682">
        <v>5</v>
      </c>
      <c r="D682">
        <f t="shared" si="60"/>
        <v>0.3125</v>
      </c>
      <c r="E682">
        <f t="shared" si="61"/>
        <v>-1.6361308959003593E-3</v>
      </c>
      <c r="F682">
        <f t="shared" si="62"/>
        <v>3.6508916680787345E-8</v>
      </c>
      <c r="G682">
        <f t="shared" si="63"/>
        <v>-3.2722617918007184E-4</v>
      </c>
      <c r="H682">
        <f t="shared" si="64"/>
        <v>62.590948201634291</v>
      </c>
      <c r="I682" t="s">
        <v>4488</v>
      </c>
      <c r="J682" t="s">
        <v>6429</v>
      </c>
      <c r="K682" t="s">
        <v>4</v>
      </c>
      <c r="L682" t="s">
        <v>5</v>
      </c>
      <c r="M682" t="s">
        <v>6</v>
      </c>
      <c r="N682" t="s">
        <v>1517</v>
      </c>
      <c r="O682" t="s">
        <v>1518</v>
      </c>
      <c r="P682" t="s">
        <v>2406</v>
      </c>
      <c r="Q682" t="s">
        <v>2407</v>
      </c>
      <c r="R682" t="s">
        <v>2408</v>
      </c>
      <c r="S682" t="s">
        <v>12</v>
      </c>
    </row>
    <row r="683" spans="1:26">
      <c r="A683">
        <f t="shared" si="65"/>
        <v>88.967441149495414</v>
      </c>
      <c r="B683">
        <v>9.7439999999999992E-3</v>
      </c>
      <c r="C683">
        <v>5</v>
      </c>
      <c r="D683">
        <f t="shared" si="60"/>
        <v>0.3125</v>
      </c>
      <c r="E683">
        <f t="shared" si="61"/>
        <v>-1.6361308959003593E-3</v>
      </c>
      <c r="F683">
        <f t="shared" si="62"/>
        <v>3.6508916680787345E-8</v>
      </c>
      <c r="G683">
        <f t="shared" si="63"/>
        <v>-3.2722617918007184E-4</v>
      </c>
      <c r="H683">
        <f t="shared" si="64"/>
        <v>62.590948201634291</v>
      </c>
      <c r="I683" t="s">
        <v>4489</v>
      </c>
      <c r="J683" t="s">
        <v>6430</v>
      </c>
      <c r="K683" t="s">
        <v>4</v>
      </c>
      <c r="L683" t="s">
        <v>5</v>
      </c>
      <c r="M683" t="s">
        <v>21</v>
      </c>
      <c r="N683" t="s">
        <v>22</v>
      </c>
      <c r="O683" t="s">
        <v>23</v>
      </c>
      <c r="P683" t="s">
        <v>298</v>
      </c>
      <c r="Q683" t="s">
        <v>299</v>
      </c>
      <c r="R683" t="s">
        <v>836</v>
      </c>
      <c r="S683" t="s">
        <v>837</v>
      </c>
      <c r="T683" t="s">
        <v>12</v>
      </c>
    </row>
    <row r="684" spans="1:26">
      <c r="A684">
        <f t="shared" si="65"/>
        <v>88.986548456129469</v>
      </c>
      <c r="B684">
        <v>9.7439999999999992E-3</v>
      </c>
      <c r="C684">
        <v>5</v>
      </c>
      <c r="D684">
        <f t="shared" si="60"/>
        <v>0.3125</v>
      </c>
      <c r="E684">
        <f t="shared" si="61"/>
        <v>-1.6361308959003593E-3</v>
      </c>
      <c r="F684">
        <f t="shared" si="62"/>
        <v>3.6508916680787345E-8</v>
      </c>
      <c r="G684">
        <f t="shared" si="63"/>
        <v>-3.2722617918007184E-4</v>
      </c>
      <c r="H684">
        <f t="shared" si="64"/>
        <v>62.590948201634291</v>
      </c>
      <c r="I684" t="s">
        <v>4490</v>
      </c>
      <c r="J684" t="s">
        <v>6431</v>
      </c>
      <c r="K684" t="s">
        <v>4</v>
      </c>
      <c r="L684" t="s">
        <v>5</v>
      </c>
      <c r="M684" t="s">
        <v>6</v>
      </c>
      <c r="N684" t="s">
        <v>38</v>
      </c>
      <c r="O684" t="s">
        <v>156</v>
      </c>
      <c r="P684" t="s">
        <v>157</v>
      </c>
      <c r="Q684" t="s">
        <v>2181</v>
      </c>
      <c r="R684" t="s">
        <v>2409</v>
      </c>
      <c r="S684" t="s">
        <v>12</v>
      </c>
    </row>
    <row r="685" spans="1:26">
      <c r="A685">
        <f t="shared" si="65"/>
        <v>89.005655762763524</v>
      </c>
      <c r="B685">
        <v>9.7439999999999992E-3</v>
      </c>
      <c r="C685">
        <v>5</v>
      </c>
      <c r="D685">
        <f t="shared" si="60"/>
        <v>0.3125</v>
      </c>
      <c r="E685">
        <f t="shared" si="61"/>
        <v>-1.6361308959003593E-3</v>
      </c>
      <c r="F685">
        <f t="shared" si="62"/>
        <v>3.6508916680787345E-8</v>
      </c>
      <c r="G685">
        <f t="shared" si="63"/>
        <v>-3.2722617918007184E-4</v>
      </c>
      <c r="H685">
        <f t="shared" si="64"/>
        <v>62.590948201634291</v>
      </c>
      <c r="I685" t="s">
        <v>4491</v>
      </c>
      <c r="J685" t="s">
        <v>6432</v>
      </c>
      <c r="K685" t="s">
        <v>4</v>
      </c>
      <c r="L685" t="s">
        <v>5</v>
      </c>
      <c r="M685" t="s">
        <v>6</v>
      </c>
      <c r="N685" t="s">
        <v>38</v>
      </c>
      <c r="O685" t="s">
        <v>156</v>
      </c>
      <c r="P685" t="s">
        <v>157</v>
      </c>
      <c r="Q685" t="s">
        <v>1072</v>
      </c>
      <c r="R685" t="s">
        <v>1073</v>
      </c>
      <c r="S685" t="s">
        <v>12</v>
      </c>
    </row>
    <row r="686" spans="1:26">
      <c r="A686">
        <f t="shared" si="65"/>
        <v>89.024763069397579</v>
      </c>
      <c r="B686">
        <v>9.7439999999999992E-3</v>
      </c>
      <c r="C686">
        <v>5</v>
      </c>
      <c r="D686">
        <f t="shared" si="60"/>
        <v>0.3125</v>
      </c>
      <c r="E686">
        <f t="shared" si="61"/>
        <v>-1.6361308959003593E-3</v>
      </c>
      <c r="F686">
        <f t="shared" si="62"/>
        <v>3.6508916680787345E-8</v>
      </c>
      <c r="G686">
        <f t="shared" si="63"/>
        <v>-3.2722617918007184E-4</v>
      </c>
      <c r="H686">
        <f t="shared" si="64"/>
        <v>62.590948201634291</v>
      </c>
      <c r="I686" t="s">
        <v>4492</v>
      </c>
      <c r="J686" t="s">
        <v>6433</v>
      </c>
      <c r="K686" t="s">
        <v>4</v>
      </c>
      <c r="L686" t="s">
        <v>242</v>
      </c>
      <c r="M686" t="s">
        <v>243</v>
      </c>
      <c r="N686" t="s">
        <v>244</v>
      </c>
      <c r="O686" t="s">
        <v>245</v>
      </c>
      <c r="P686" t="s">
        <v>246</v>
      </c>
      <c r="Q686" t="s">
        <v>247</v>
      </c>
      <c r="R686" t="s">
        <v>248</v>
      </c>
      <c r="S686" t="s">
        <v>249</v>
      </c>
      <c r="T686" t="s">
        <v>319</v>
      </c>
      <c r="U686" t="s">
        <v>320</v>
      </c>
      <c r="V686" t="s">
        <v>712</v>
      </c>
      <c r="W686" t="s">
        <v>846</v>
      </c>
      <c r="X686" t="s">
        <v>849</v>
      </c>
      <c r="Y686" t="s">
        <v>850</v>
      </c>
      <c r="Z686" t="s">
        <v>12</v>
      </c>
    </row>
    <row r="687" spans="1:26">
      <c r="A687">
        <f t="shared" si="65"/>
        <v>89.043870376031634</v>
      </c>
      <c r="B687">
        <v>9.7439999999999992E-3</v>
      </c>
      <c r="C687">
        <v>5</v>
      </c>
      <c r="D687">
        <f t="shared" si="60"/>
        <v>0.3125</v>
      </c>
      <c r="E687">
        <f t="shared" si="61"/>
        <v>-1.6361308959003593E-3</v>
      </c>
      <c r="F687">
        <f t="shared" si="62"/>
        <v>3.6508916680787345E-8</v>
      </c>
      <c r="G687">
        <f t="shared" si="63"/>
        <v>-3.2722617918007184E-4</v>
      </c>
      <c r="H687">
        <f t="shared" si="64"/>
        <v>62.590948201634291</v>
      </c>
      <c r="I687" t="s">
        <v>4493</v>
      </c>
      <c r="J687" t="s">
        <v>6434</v>
      </c>
      <c r="K687" t="s">
        <v>4</v>
      </c>
      <c r="L687" t="s">
        <v>242</v>
      </c>
      <c r="M687" t="s">
        <v>243</v>
      </c>
      <c r="N687" t="s">
        <v>244</v>
      </c>
      <c r="O687" t="s">
        <v>245</v>
      </c>
      <c r="P687" t="s">
        <v>420</v>
      </c>
      <c r="Q687" t="s">
        <v>421</v>
      </c>
      <c r="R687" t="s">
        <v>422</v>
      </c>
      <c r="S687" t="s">
        <v>1612</v>
      </c>
      <c r="T687" t="s">
        <v>1613</v>
      </c>
      <c r="U687" t="s">
        <v>1614</v>
      </c>
      <c r="V687" t="s">
        <v>12</v>
      </c>
    </row>
    <row r="688" spans="1:26">
      <c r="A688">
        <f t="shared" si="65"/>
        <v>89.062977682665689</v>
      </c>
      <c r="B688">
        <v>9.7439999999999992E-3</v>
      </c>
      <c r="C688">
        <v>5</v>
      </c>
      <c r="D688">
        <f t="shared" si="60"/>
        <v>0.3125</v>
      </c>
      <c r="E688">
        <f t="shared" si="61"/>
        <v>-1.6361308959003593E-3</v>
      </c>
      <c r="F688">
        <f t="shared" si="62"/>
        <v>3.6508916680787345E-8</v>
      </c>
      <c r="G688">
        <f t="shared" si="63"/>
        <v>-3.2722617918007184E-4</v>
      </c>
      <c r="H688">
        <f t="shared" si="64"/>
        <v>62.590948201634291</v>
      </c>
      <c r="I688" t="s">
        <v>4494</v>
      </c>
      <c r="J688" t="s">
        <v>6435</v>
      </c>
      <c r="K688" t="s">
        <v>4</v>
      </c>
      <c r="L688" t="s">
        <v>242</v>
      </c>
      <c r="M688" t="s">
        <v>243</v>
      </c>
      <c r="N688" t="s">
        <v>244</v>
      </c>
      <c r="O688" t="s">
        <v>245</v>
      </c>
      <c r="P688" t="s">
        <v>246</v>
      </c>
      <c r="Q688" t="s">
        <v>247</v>
      </c>
      <c r="R688" t="s">
        <v>248</v>
      </c>
      <c r="S688" t="s">
        <v>249</v>
      </c>
      <c r="T688" t="s">
        <v>250</v>
      </c>
      <c r="U688" t="s">
        <v>566</v>
      </c>
      <c r="V688" t="s">
        <v>567</v>
      </c>
      <c r="W688" t="s">
        <v>568</v>
      </c>
      <c r="X688" t="s">
        <v>1632</v>
      </c>
      <c r="Y688" t="s">
        <v>12</v>
      </c>
    </row>
    <row r="689" spans="1:27">
      <c r="A689">
        <f t="shared" si="65"/>
        <v>89.082084989299744</v>
      </c>
      <c r="B689">
        <v>9.7439999999999992E-3</v>
      </c>
      <c r="C689">
        <v>5</v>
      </c>
      <c r="D689">
        <f t="shared" si="60"/>
        <v>0.3125</v>
      </c>
      <c r="E689">
        <f t="shared" si="61"/>
        <v>-1.6361308959003593E-3</v>
      </c>
      <c r="F689">
        <f t="shared" si="62"/>
        <v>3.6508916680787345E-8</v>
      </c>
      <c r="G689">
        <f t="shared" si="63"/>
        <v>-3.2722617918007184E-4</v>
      </c>
      <c r="H689">
        <f t="shared" si="64"/>
        <v>62.590948201634291</v>
      </c>
      <c r="I689" t="s">
        <v>4495</v>
      </c>
      <c r="J689" t="s">
        <v>6436</v>
      </c>
      <c r="K689" t="s">
        <v>4</v>
      </c>
      <c r="L689" t="s">
        <v>242</v>
      </c>
      <c r="M689" t="s">
        <v>243</v>
      </c>
      <c r="N689" t="s">
        <v>244</v>
      </c>
      <c r="O689" t="s">
        <v>245</v>
      </c>
      <c r="P689" t="s">
        <v>420</v>
      </c>
      <c r="Q689" t="s">
        <v>561</v>
      </c>
      <c r="R689" t="s">
        <v>641</v>
      </c>
      <c r="S689" t="s">
        <v>642</v>
      </c>
      <c r="T689" t="s">
        <v>1635</v>
      </c>
      <c r="U689" t="s">
        <v>1636</v>
      </c>
      <c r="V689" t="s">
        <v>1637</v>
      </c>
      <c r="W689" t="s">
        <v>12</v>
      </c>
    </row>
    <row r="690" spans="1:27">
      <c r="A690">
        <f t="shared" si="65"/>
        <v>89.101192295933799</v>
      </c>
      <c r="B690">
        <v>9.7439999999999992E-3</v>
      </c>
      <c r="C690">
        <v>5</v>
      </c>
      <c r="D690">
        <f t="shared" si="60"/>
        <v>0.3125</v>
      </c>
      <c r="E690">
        <f t="shared" si="61"/>
        <v>-1.6361308959003593E-3</v>
      </c>
      <c r="F690">
        <f t="shared" si="62"/>
        <v>3.6508916680787345E-8</v>
      </c>
      <c r="G690">
        <f t="shared" si="63"/>
        <v>-3.2722617918007184E-4</v>
      </c>
      <c r="H690">
        <f t="shared" si="64"/>
        <v>62.590948201634291</v>
      </c>
      <c r="I690" t="s">
        <v>4496</v>
      </c>
      <c r="J690" t="s">
        <v>6437</v>
      </c>
      <c r="K690" t="s">
        <v>4</v>
      </c>
      <c r="L690" t="s">
        <v>242</v>
      </c>
      <c r="M690" t="s">
        <v>371</v>
      </c>
      <c r="N690" t="s">
        <v>372</v>
      </c>
      <c r="O690" t="s">
        <v>2393</v>
      </c>
      <c r="P690" t="s">
        <v>2394</v>
      </c>
      <c r="Q690" t="s">
        <v>12</v>
      </c>
    </row>
    <row r="691" spans="1:27">
      <c r="A691">
        <f t="shared" si="65"/>
        <v>89.120299602567854</v>
      </c>
      <c r="B691">
        <v>9.7439999999999992E-3</v>
      </c>
      <c r="C691">
        <v>5</v>
      </c>
      <c r="D691">
        <f t="shared" si="60"/>
        <v>0.3125</v>
      </c>
      <c r="E691">
        <f t="shared" si="61"/>
        <v>-1.6361308959003593E-3</v>
      </c>
      <c r="F691">
        <f t="shared" si="62"/>
        <v>3.6508916680787345E-8</v>
      </c>
      <c r="G691">
        <f t="shared" si="63"/>
        <v>-3.2722617918007184E-4</v>
      </c>
      <c r="H691">
        <f t="shared" si="64"/>
        <v>62.590948201634291</v>
      </c>
      <c r="I691" t="s">
        <v>4497</v>
      </c>
      <c r="J691" t="s">
        <v>6438</v>
      </c>
      <c r="K691" t="s">
        <v>4</v>
      </c>
      <c r="L691" t="s">
        <v>242</v>
      </c>
      <c r="M691" t="s">
        <v>243</v>
      </c>
      <c r="N691" t="s">
        <v>244</v>
      </c>
      <c r="O691" t="s">
        <v>1087</v>
      </c>
      <c r="P691" t="s">
        <v>1578</v>
      </c>
      <c r="Q691" t="s">
        <v>1579</v>
      </c>
      <c r="R691" t="s">
        <v>2542</v>
      </c>
      <c r="S691" t="s">
        <v>2543</v>
      </c>
      <c r="T691" t="s">
        <v>12</v>
      </c>
    </row>
    <row r="692" spans="1:27">
      <c r="A692">
        <f t="shared" si="65"/>
        <v>89.139406909201909</v>
      </c>
      <c r="B692">
        <v>9.7439999999999992E-3</v>
      </c>
      <c r="C692">
        <v>5</v>
      </c>
      <c r="D692">
        <f t="shared" si="60"/>
        <v>0.3125</v>
      </c>
      <c r="E692">
        <f t="shared" si="61"/>
        <v>-1.6361308959003593E-3</v>
      </c>
      <c r="F692">
        <f t="shared" si="62"/>
        <v>3.6508916680787345E-8</v>
      </c>
      <c r="G692">
        <f t="shared" si="63"/>
        <v>-3.2722617918007184E-4</v>
      </c>
      <c r="H692">
        <f t="shared" si="64"/>
        <v>62.590948201634291</v>
      </c>
      <c r="I692" t="s">
        <v>4498</v>
      </c>
      <c r="J692" t="s">
        <v>6439</v>
      </c>
      <c r="K692" t="s">
        <v>4</v>
      </c>
      <c r="L692" t="s">
        <v>5</v>
      </c>
      <c r="M692" t="s">
        <v>13</v>
      </c>
      <c r="N692" t="s">
        <v>58</v>
      </c>
      <c r="O692" t="s">
        <v>225</v>
      </c>
      <c r="P692" t="s">
        <v>1745</v>
      </c>
      <c r="Q692" t="s">
        <v>2552</v>
      </c>
      <c r="R692" t="s">
        <v>12</v>
      </c>
    </row>
    <row r="693" spans="1:27">
      <c r="A693">
        <f t="shared" si="65"/>
        <v>89.158514215835964</v>
      </c>
      <c r="B693">
        <v>9.7439999999999992E-3</v>
      </c>
      <c r="C693">
        <v>5</v>
      </c>
      <c r="D693">
        <f t="shared" si="60"/>
        <v>0.3125</v>
      </c>
      <c r="E693">
        <f t="shared" si="61"/>
        <v>-1.6361308959003593E-3</v>
      </c>
      <c r="F693">
        <f t="shared" si="62"/>
        <v>3.6508916680787345E-8</v>
      </c>
      <c r="G693">
        <f t="shared" si="63"/>
        <v>-3.2722617918007184E-4</v>
      </c>
      <c r="H693">
        <f t="shared" si="64"/>
        <v>62.590948201634291</v>
      </c>
      <c r="I693" t="s">
        <v>4499</v>
      </c>
      <c r="J693" t="s">
        <v>6440</v>
      </c>
      <c r="K693" t="s">
        <v>4</v>
      </c>
      <c r="L693" t="s">
        <v>5</v>
      </c>
      <c r="M693" t="s">
        <v>413</v>
      </c>
      <c r="N693" t="s">
        <v>414</v>
      </c>
      <c r="O693" t="s">
        <v>415</v>
      </c>
      <c r="P693" t="s">
        <v>416</v>
      </c>
      <c r="Q693" t="s">
        <v>2989</v>
      </c>
      <c r="R693" t="s">
        <v>12</v>
      </c>
    </row>
    <row r="694" spans="1:27">
      <c r="A694">
        <f t="shared" si="65"/>
        <v>89.177621522470019</v>
      </c>
      <c r="B694">
        <v>9.7439999999999992E-3</v>
      </c>
      <c r="C694">
        <v>5</v>
      </c>
      <c r="D694">
        <f t="shared" si="60"/>
        <v>0.3125</v>
      </c>
      <c r="E694">
        <f t="shared" si="61"/>
        <v>-1.6361308959003593E-3</v>
      </c>
      <c r="F694">
        <f t="shared" si="62"/>
        <v>3.6508916680787345E-8</v>
      </c>
      <c r="G694">
        <f t="shared" si="63"/>
        <v>-3.2722617918007184E-4</v>
      </c>
      <c r="H694">
        <f t="shared" si="64"/>
        <v>62.590948201634291</v>
      </c>
      <c r="I694" t="s">
        <v>4500</v>
      </c>
      <c r="J694" t="s">
        <v>6441</v>
      </c>
      <c r="K694" t="s">
        <v>4</v>
      </c>
      <c r="L694" t="s">
        <v>242</v>
      </c>
      <c r="M694" t="s">
        <v>243</v>
      </c>
      <c r="N694" t="s">
        <v>244</v>
      </c>
      <c r="O694" t="s">
        <v>245</v>
      </c>
      <c r="P694" t="s">
        <v>246</v>
      </c>
      <c r="Q694" t="s">
        <v>247</v>
      </c>
      <c r="R694" t="s">
        <v>248</v>
      </c>
      <c r="S694" t="s">
        <v>249</v>
      </c>
      <c r="T694" t="s">
        <v>576</v>
      </c>
      <c r="U694" t="s">
        <v>577</v>
      </c>
      <c r="V694" t="s">
        <v>578</v>
      </c>
      <c r="W694" t="s">
        <v>579</v>
      </c>
      <c r="X694" t="s">
        <v>580</v>
      </c>
      <c r="Y694" t="s">
        <v>581</v>
      </c>
      <c r="Z694" t="s">
        <v>12</v>
      </c>
    </row>
    <row r="695" spans="1:27">
      <c r="A695">
        <f t="shared" si="65"/>
        <v>89.196728829104075</v>
      </c>
      <c r="B695">
        <v>9.7439999999999992E-3</v>
      </c>
      <c r="C695">
        <v>5</v>
      </c>
      <c r="D695">
        <f t="shared" si="60"/>
        <v>0.3125</v>
      </c>
      <c r="E695">
        <f t="shared" si="61"/>
        <v>-1.6361308959003593E-3</v>
      </c>
      <c r="F695">
        <f t="shared" si="62"/>
        <v>3.6508916680787345E-8</v>
      </c>
      <c r="G695">
        <f t="shared" si="63"/>
        <v>-3.2722617918007184E-4</v>
      </c>
      <c r="H695">
        <f t="shared" si="64"/>
        <v>62.590948201634291</v>
      </c>
      <c r="I695" t="s">
        <v>4501</v>
      </c>
      <c r="J695" t="s">
        <v>6442</v>
      </c>
      <c r="K695" t="s">
        <v>4</v>
      </c>
      <c r="L695" t="s">
        <v>5</v>
      </c>
      <c r="M695" t="s">
        <v>6</v>
      </c>
      <c r="N695" t="s">
        <v>38</v>
      </c>
      <c r="O695" t="s">
        <v>821</v>
      </c>
      <c r="P695" t="s">
        <v>822</v>
      </c>
      <c r="Q695" t="s">
        <v>823</v>
      </c>
      <c r="R695" t="s">
        <v>1678</v>
      </c>
      <c r="S695" t="s">
        <v>12</v>
      </c>
    </row>
    <row r="696" spans="1:27">
      <c r="A696">
        <f t="shared" si="65"/>
        <v>89.21583613573813</v>
      </c>
      <c r="B696">
        <v>9.7439999999999992E-3</v>
      </c>
      <c r="C696">
        <v>5</v>
      </c>
      <c r="D696">
        <f t="shared" si="60"/>
        <v>0.3125</v>
      </c>
      <c r="E696">
        <f t="shared" si="61"/>
        <v>-1.6361308959003593E-3</v>
      </c>
      <c r="F696">
        <f t="shared" si="62"/>
        <v>3.6508916680787345E-8</v>
      </c>
      <c r="G696">
        <f t="shared" si="63"/>
        <v>-3.2722617918007184E-4</v>
      </c>
      <c r="H696">
        <f t="shared" si="64"/>
        <v>62.590948201634291</v>
      </c>
      <c r="I696" t="s">
        <v>4502</v>
      </c>
      <c r="J696" t="s">
        <v>6443</v>
      </c>
      <c r="K696" t="s">
        <v>4</v>
      </c>
      <c r="L696" t="s">
        <v>5</v>
      </c>
      <c r="M696" t="s">
        <v>21</v>
      </c>
      <c r="N696" t="s">
        <v>22</v>
      </c>
      <c r="O696" t="s">
        <v>23</v>
      </c>
      <c r="P696" t="s">
        <v>1905</v>
      </c>
      <c r="Q696" t="s">
        <v>1906</v>
      </c>
      <c r="R696" t="s">
        <v>2418</v>
      </c>
      <c r="S696" t="s">
        <v>12</v>
      </c>
    </row>
    <row r="697" spans="1:27">
      <c r="A697">
        <f t="shared" si="65"/>
        <v>89.234943442372185</v>
      </c>
      <c r="B697">
        <v>9.7439999999999992E-3</v>
      </c>
      <c r="C697">
        <v>5</v>
      </c>
      <c r="D697">
        <f t="shared" si="60"/>
        <v>0.3125</v>
      </c>
      <c r="E697">
        <f t="shared" si="61"/>
        <v>-1.6361308959003593E-3</v>
      </c>
      <c r="F697">
        <f t="shared" si="62"/>
        <v>3.6508916680787345E-8</v>
      </c>
      <c r="G697">
        <f t="shared" si="63"/>
        <v>-3.2722617918007184E-4</v>
      </c>
      <c r="H697">
        <f t="shared" si="64"/>
        <v>62.590948201634291</v>
      </c>
      <c r="I697" t="s">
        <v>4503</v>
      </c>
      <c r="J697" t="s">
        <v>6444</v>
      </c>
      <c r="K697" t="s">
        <v>4</v>
      </c>
      <c r="L697" t="s">
        <v>242</v>
      </c>
      <c r="M697" t="s">
        <v>243</v>
      </c>
      <c r="N697" t="s">
        <v>244</v>
      </c>
      <c r="O697" t="s">
        <v>245</v>
      </c>
      <c r="P697" t="s">
        <v>246</v>
      </c>
      <c r="Q697" t="s">
        <v>247</v>
      </c>
      <c r="R697" t="s">
        <v>248</v>
      </c>
      <c r="S697" t="s">
        <v>249</v>
      </c>
      <c r="T697" t="s">
        <v>319</v>
      </c>
      <c r="U697" t="s">
        <v>320</v>
      </c>
      <c r="V697" t="s">
        <v>712</v>
      </c>
      <c r="W697" t="s">
        <v>713</v>
      </c>
      <c r="X697" t="s">
        <v>714</v>
      </c>
      <c r="Y697" t="s">
        <v>715</v>
      </c>
      <c r="Z697" t="s">
        <v>12</v>
      </c>
    </row>
    <row r="698" spans="1:27">
      <c r="A698">
        <f t="shared" si="65"/>
        <v>89.25405074900624</v>
      </c>
      <c r="B698">
        <v>9.7439999999999992E-3</v>
      </c>
      <c r="C698">
        <v>5</v>
      </c>
      <c r="D698">
        <f t="shared" si="60"/>
        <v>0.3125</v>
      </c>
      <c r="E698">
        <f t="shared" si="61"/>
        <v>-1.6361308959003593E-3</v>
      </c>
      <c r="F698">
        <f t="shared" si="62"/>
        <v>3.6508916680787345E-8</v>
      </c>
      <c r="G698">
        <f t="shared" si="63"/>
        <v>-3.2722617918007184E-4</v>
      </c>
      <c r="H698">
        <f t="shared" si="64"/>
        <v>62.590948201634291</v>
      </c>
      <c r="I698" t="s">
        <v>4504</v>
      </c>
      <c r="J698" t="s">
        <v>6445</v>
      </c>
      <c r="K698" t="s">
        <v>4</v>
      </c>
      <c r="L698" t="s">
        <v>5</v>
      </c>
      <c r="M698" t="s">
        <v>13</v>
      </c>
      <c r="N698" t="s">
        <v>14</v>
      </c>
      <c r="O698" t="s">
        <v>18</v>
      </c>
      <c r="P698" t="s">
        <v>115</v>
      </c>
      <c r="Q698" t="s">
        <v>870</v>
      </c>
      <c r="R698" t="s">
        <v>12</v>
      </c>
    </row>
    <row r="699" spans="1:27">
      <c r="A699">
        <f t="shared" si="65"/>
        <v>89.273158055640295</v>
      </c>
      <c r="B699">
        <v>9.7439999999999992E-3</v>
      </c>
      <c r="C699">
        <v>5</v>
      </c>
      <c r="D699">
        <f t="shared" si="60"/>
        <v>0.3125</v>
      </c>
      <c r="E699">
        <f t="shared" si="61"/>
        <v>-1.6361308959003593E-3</v>
      </c>
      <c r="F699">
        <f t="shared" si="62"/>
        <v>3.6508916680787345E-8</v>
      </c>
      <c r="G699">
        <f t="shared" si="63"/>
        <v>-3.2722617918007184E-4</v>
      </c>
      <c r="H699">
        <f t="shared" si="64"/>
        <v>62.590948201634291</v>
      </c>
      <c r="I699" t="s">
        <v>4505</v>
      </c>
      <c r="J699" t="s">
        <v>6446</v>
      </c>
      <c r="K699" t="s">
        <v>4</v>
      </c>
      <c r="L699" t="s">
        <v>242</v>
      </c>
      <c r="M699" t="s">
        <v>243</v>
      </c>
      <c r="N699" t="s">
        <v>244</v>
      </c>
      <c r="O699" t="s">
        <v>245</v>
      </c>
      <c r="P699" t="s">
        <v>246</v>
      </c>
      <c r="Q699" t="s">
        <v>247</v>
      </c>
      <c r="R699" t="s">
        <v>248</v>
      </c>
      <c r="S699" t="s">
        <v>249</v>
      </c>
      <c r="T699" t="s">
        <v>576</v>
      </c>
      <c r="U699" t="s">
        <v>577</v>
      </c>
      <c r="V699" t="s">
        <v>839</v>
      </c>
      <c r="W699" t="s">
        <v>840</v>
      </c>
      <c r="X699" t="s">
        <v>841</v>
      </c>
      <c r="Y699" t="s">
        <v>1099</v>
      </c>
      <c r="Z699" t="s">
        <v>2820</v>
      </c>
      <c r="AA699" t="s">
        <v>12</v>
      </c>
    </row>
    <row r="700" spans="1:27">
      <c r="A700">
        <f t="shared" si="65"/>
        <v>89.29226536227435</v>
      </c>
      <c r="B700">
        <v>9.7439999999999992E-3</v>
      </c>
      <c r="C700">
        <v>5</v>
      </c>
      <c r="D700">
        <f t="shared" si="60"/>
        <v>0.3125</v>
      </c>
      <c r="E700">
        <f t="shared" si="61"/>
        <v>-1.6361308959003593E-3</v>
      </c>
      <c r="F700">
        <f t="shared" si="62"/>
        <v>3.6508916680787345E-8</v>
      </c>
      <c r="G700">
        <f t="shared" si="63"/>
        <v>-3.2722617918007184E-4</v>
      </c>
      <c r="H700">
        <f t="shared" si="64"/>
        <v>62.590948201634291</v>
      </c>
      <c r="I700" t="s">
        <v>4506</v>
      </c>
      <c r="J700" t="s">
        <v>6447</v>
      </c>
      <c r="K700" t="s">
        <v>4</v>
      </c>
      <c r="L700" t="s">
        <v>5</v>
      </c>
      <c r="M700" t="s">
        <v>6</v>
      </c>
      <c r="N700" t="s">
        <v>28</v>
      </c>
      <c r="O700" t="s">
        <v>28</v>
      </c>
      <c r="P700" t="s">
        <v>64</v>
      </c>
      <c r="Q700" t="s">
        <v>67</v>
      </c>
      <c r="R700" t="s">
        <v>1163</v>
      </c>
      <c r="S700" t="s">
        <v>12</v>
      </c>
    </row>
    <row r="701" spans="1:27">
      <c r="A701">
        <f t="shared" si="65"/>
        <v>89.311372668908405</v>
      </c>
      <c r="B701">
        <v>9.7439999999999992E-3</v>
      </c>
      <c r="C701">
        <v>5</v>
      </c>
      <c r="D701">
        <f t="shared" si="60"/>
        <v>0.3125</v>
      </c>
      <c r="E701">
        <f t="shared" si="61"/>
        <v>-1.6361308959003593E-3</v>
      </c>
      <c r="F701">
        <f t="shared" si="62"/>
        <v>3.6508916680787345E-8</v>
      </c>
      <c r="G701">
        <f t="shared" si="63"/>
        <v>-3.2722617918007184E-4</v>
      </c>
      <c r="H701">
        <f t="shared" si="64"/>
        <v>62.590948201634291</v>
      </c>
      <c r="I701" t="s">
        <v>4507</v>
      </c>
      <c r="J701" t="s">
        <v>6448</v>
      </c>
      <c r="K701" t="s">
        <v>4</v>
      </c>
      <c r="L701" t="s">
        <v>242</v>
      </c>
      <c r="M701" t="s">
        <v>243</v>
      </c>
      <c r="N701" t="s">
        <v>244</v>
      </c>
      <c r="O701" t="s">
        <v>245</v>
      </c>
      <c r="P701" t="s">
        <v>246</v>
      </c>
      <c r="Q701" t="s">
        <v>247</v>
      </c>
      <c r="R701" t="s">
        <v>248</v>
      </c>
      <c r="S701" t="s">
        <v>249</v>
      </c>
      <c r="T701" t="s">
        <v>250</v>
      </c>
      <c r="U701" t="s">
        <v>251</v>
      </c>
      <c r="V701" t="s">
        <v>1101</v>
      </c>
      <c r="W701" t="s">
        <v>2348</v>
      </c>
      <c r="X701" t="s">
        <v>2557</v>
      </c>
      <c r="Y701" t="s">
        <v>12</v>
      </c>
    </row>
    <row r="702" spans="1:27">
      <c r="A702">
        <f t="shared" si="65"/>
        <v>89.33047997554246</v>
      </c>
      <c r="B702">
        <v>9.7439999999999992E-3</v>
      </c>
      <c r="C702">
        <v>5</v>
      </c>
      <c r="D702">
        <f t="shared" si="60"/>
        <v>0.3125</v>
      </c>
      <c r="E702">
        <f t="shared" si="61"/>
        <v>-1.6361308959003593E-3</v>
      </c>
      <c r="F702">
        <f t="shared" si="62"/>
        <v>3.6508916680787345E-8</v>
      </c>
      <c r="G702">
        <f t="shared" si="63"/>
        <v>-3.2722617918007184E-4</v>
      </c>
      <c r="H702">
        <f t="shared" si="64"/>
        <v>62.590948201634291</v>
      </c>
      <c r="I702" t="s">
        <v>4508</v>
      </c>
      <c r="J702" t="s">
        <v>6449</v>
      </c>
      <c r="K702" t="s">
        <v>4</v>
      </c>
      <c r="L702" t="s">
        <v>242</v>
      </c>
      <c r="M702" t="s">
        <v>243</v>
      </c>
      <c r="N702" t="s">
        <v>244</v>
      </c>
      <c r="O702" t="s">
        <v>245</v>
      </c>
      <c r="P702" t="s">
        <v>246</v>
      </c>
      <c r="Q702" t="s">
        <v>247</v>
      </c>
      <c r="R702" t="s">
        <v>248</v>
      </c>
      <c r="S702" t="s">
        <v>249</v>
      </c>
      <c r="T702" t="s">
        <v>250</v>
      </c>
      <c r="U702" t="s">
        <v>251</v>
      </c>
      <c r="V702" t="s">
        <v>252</v>
      </c>
      <c r="W702" t="s">
        <v>1707</v>
      </c>
      <c r="X702" t="s">
        <v>1708</v>
      </c>
      <c r="Y702" t="s">
        <v>12</v>
      </c>
    </row>
    <row r="703" spans="1:27">
      <c r="A703">
        <f t="shared" si="65"/>
        <v>89.349587282176515</v>
      </c>
      <c r="B703">
        <v>9.7439999999999992E-3</v>
      </c>
      <c r="C703">
        <v>5</v>
      </c>
      <c r="D703">
        <f t="shared" si="60"/>
        <v>0.3125</v>
      </c>
      <c r="E703">
        <f t="shared" si="61"/>
        <v>-1.6361308959003593E-3</v>
      </c>
      <c r="F703">
        <f t="shared" si="62"/>
        <v>3.6508916680787345E-8</v>
      </c>
      <c r="G703">
        <f t="shared" si="63"/>
        <v>-3.2722617918007184E-4</v>
      </c>
      <c r="H703">
        <f t="shared" si="64"/>
        <v>62.590948201634291</v>
      </c>
      <c r="I703" t="s">
        <v>4509</v>
      </c>
      <c r="J703" t="s">
        <v>6450</v>
      </c>
      <c r="K703" t="s">
        <v>4</v>
      </c>
      <c r="L703" t="s">
        <v>5</v>
      </c>
      <c r="M703" t="s">
        <v>13</v>
      </c>
      <c r="N703" t="s">
        <v>84</v>
      </c>
      <c r="O703" t="s">
        <v>85</v>
      </c>
      <c r="P703" t="s">
        <v>438</v>
      </c>
      <c r="Q703" t="s">
        <v>439</v>
      </c>
      <c r="R703" t="s">
        <v>876</v>
      </c>
      <c r="S703" t="s">
        <v>12</v>
      </c>
    </row>
    <row r="704" spans="1:27">
      <c r="A704">
        <f t="shared" si="65"/>
        <v>89.36869458881057</v>
      </c>
      <c r="B704">
        <v>9.7439999999999992E-3</v>
      </c>
      <c r="C704">
        <v>5</v>
      </c>
      <c r="D704">
        <f t="shared" si="60"/>
        <v>0.3125</v>
      </c>
      <c r="E704">
        <f t="shared" si="61"/>
        <v>-1.6361308959003593E-3</v>
      </c>
      <c r="F704">
        <f t="shared" si="62"/>
        <v>3.6508916680787345E-8</v>
      </c>
      <c r="G704">
        <f t="shared" si="63"/>
        <v>-3.2722617918007184E-4</v>
      </c>
      <c r="H704">
        <f t="shared" si="64"/>
        <v>62.590948201634291</v>
      </c>
      <c r="I704" t="s">
        <v>4510</v>
      </c>
      <c r="J704" t="s">
        <v>6451</v>
      </c>
      <c r="K704" t="s">
        <v>4</v>
      </c>
      <c r="L704" t="s">
        <v>5</v>
      </c>
      <c r="M704" t="s">
        <v>413</v>
      </c>
      <c r="N704" t="s">
        <v>414</v>
      </c>
      <c r="O704" t="s">
        <v>415</v>
      </c>
      <c r="P704" t="s">
        <v>416</v>
      </c>
      <c r="Q704" t="s">
        <v>2420</v>
      </c>
      <c r="R704" t="s">
        <v>12</v>
      </c>
    </row>
    <row r="705" spans="1:26">
      <c r="A705">
        <f t="shared" si="65"/>
        <v>89.387801895444625</v>
      </c>
      <c r="B705">
        <v>9.7439999999999992E-3</v>
      </c>
      <c r="C705">
        <v>5</v>
      </c>
      <c r="D705">
        <f t="shared" si="60"/>
        <v>0.3125</v>
      </c>
      <c r="E705">
        <f t="shared" si="61"/>
        <v>-1.6361308959003593E-3</v>
      </c>
      <c r="F705">
        <f t="shared" si="62"/>
        <v>3.6508916680787345E-8</v>
      </c>
      <c r="G705">
        <f t="shared" si="63"/>
        <v>-3.2722617918007184E-4</v>
      </c>
      <c r="H705">
        <f t="shared" si="64"/>
        <v>62.590948201634291</v>
      </c>
      <c r="I705" t="s">
        <v>4511</v>
      </c>
      <c r="J705" t="s">
        <v>6452</v>
      </c>
      <c r="K705" t="s">
        <v>4</v>
      </c>
      <c r="L705" t="s">
        <v>5</v>
      </c>
      <c r="M705" t="s">
        <v>13</v>
      </c>
      <c r="N705" t="s">
        <v>58</v>
      </c>
      <c r="O705" t="s">
        <v>1459</v>
      </c>
      <c r="P705" t="s">
        <v>1493</v>
      </c>
      <c r="Q705" t="s">
        <v>3003</v>
      </c>
      <c r="R705" t="s">
        <v>12</v>
      </c>
    </row>
    <row r="706" spans="1:26">
      <c r="A706">
        <f t="shared" si="65"/>
        <v>89.40690920207868</v>
      </c>
      <c r="B706">
        <v>9.7439999999999992E-3</v>
      </c>
      <c r="C706">
        <v>5</v>
      </c>
      <c r="D706">
        <f t="shared" si="60"/>
        <v>0.3125</v>
      </c>
      <c r="E706">
        <f t="shared" si="61"/>
        <v>-1.6361308959003593E-3</v>
      </c>
      <c r="F706">
        <f t="shared" si="62"/>
        <v>3.6508916680787345E-8</v>
      </c>
      <c r="G706">
        <f t="shared" si="63"/>
        <v>-3.2722617918007184E-4</v>
      </c>
      <c r="H706">
        <f t="shared" si="64"/>
        <v>62.590948201634291</v>
      </c>
      <c r="I706" t="s">
        <v>4512</v>
      </c>
      <c r="J706" t="s">
        <v>6453</v>
      </c>
      <c r="K706" t="s">
        <v>4</v>
      </c>
      <c r="L706" t="s">
        <v>242</v>
      </c>
      <c r="M706" t="s">
        <v>243</v>
      </c>
      <c r="N706" t="s">
        <v>244</v>
      </c>
      <c r="O706" t="s">
        <v>245</v>
      </c>
      <c r="P706" t="s">
        <v>420</v>
      </c>
      <c r="Q706" t="s">
        <v>561</v>
      </c>
      <c r="R706" t="s">
        <v>641</v>
      </c>
      <c r="S706" t="s">
        <v>642</v>
      </c>
      <c r="T706" t="s">
        <v>906</v>
      </c>
      <c r="U706" t="s">
        <v>2558</v>
      </c>
      <c r="V706" t="s">
        <v>3004</v>
      </c>
      <c r="W706" t="s">
        <v>12</v>
      </c>
    </row>
    <row r="707" spans="1:26">
      <c r="A707">
        <f t="shared" si="65"/>
        <v>89.426016508712735</v>
      </c>
      <c r="B707">
        <v>9.7439999999999992E-3</v>
      </c>
      <c r="C707">
        <v>5</v>
      </c>
      <c r="D707">
        <f t="shared" si="60"/>
        <v>0.3125</v>
      </c>
      <c r="E707">
        <f t="shared" si="61"/>
        <v>-1.6361308959003593E-3</v>
      </c>
      <c r="F707">
        <f t="shared" si="62"/>
        <v>3.6508916680787345E-8</v>
      </c>
      <c r="G707">
        <f t="shared" si="63"/>
        <v>-3.2722617918007184E-4</v>
      </c>
      <c r="H707">
        <f t="shared" si="64"/>
        <v>62.590948201634291</v>
      </c>
      <c r="I707" t="s">
        <v>4513</v>
      </c>
      <c r="J707" t="s">
        <v>6454</v>
      </c>
      <c r="K707" t="s">
        <v>4</v>
      </c>
      <c r="L707" t="s">
        <v>242</v>
      </c>
      <c r="M707" t="s">
        <v>243</v>
      </c>
      <c r="N707" t="s">
        <v>244</v>
      </c>
      <c r="O707" t="s">
        <v>245</v>
      </c>
      <c r="P707" t="s">
        <v>420</v>
      </c>
      <c r="Q707" t="s">
        <v>561</v>
      </c>
      <c r="R707" t="s">
        <v>641</v>
      </c>
      <c r="S707" t="s">
        <v>642</v>
      </c>
      <c r="T707" t="s">
        <v>2575</v>
      </c>
      <c r="U707" t="s">
        <v>2576</v>
      </c>
      <c r="V707" t="s">
        <v>2870</v>
      </c>
      <c r="W707" t="s">
        <v>12</v>
      </c>
    </row>
    <row r="708" spans="1:26">
      <c r="A708">
        <f t="shared" si="65"/>
        <v>89.44512381534679</v>
      </c>
      <c r="B708">
        <v>9.7439999999999992E-3</v>
      </c>
      <c r="C708">
        <v>5</v>
      </c>
      <c r="D708">
        <f t="shared" ref="D708:D771" si="66">C708/16</f>
        <v>0.3125</v>
      </c>
      <c r="E708">
        <f t="shared" ref="E708:E771" si="67">(C708/A$2)*LN(C708/A$2)</f>
        <v>-1.6361308959003593E-3</v>
      </c>
      <c r="F708">
        <f t="shared" ref="F708:F771" si="68">(C708/A$2)^2</f>
        <v>3.6508916680787345E-8</v>
      </c>
      <c r="G708">
        <f t="shared" ref="G708:G771" si="69">LN(C708/A$2)/A$2</f>
        <v>-3.2722617918007184E-4</v>
      </c>
      <c r="H708">
        <f t="shared" ref="H708:H771" si="70">(G708*A$2-H$2)^2</f>
        <v>62.590948201634291</v>
      </c>
      <c r="I708" t="s">
        <v>4514</v>
      </c>
      <c r="J708" t="s">
        <v>6455</v>
      </c>
      <c r="K708" t="s">
        <v>4</v>
      </c>
      <c r="L708" t="s">
        <v>242</v>
      </c>
      <c r="M708" t="s">
        <v>243</v>
      </c>
      <c r="N708" t="s">
        <v>244</v>
      </c>
      <c r="O708" t="s">
        <v>245</v>
      </c>
      <c r="P708" t="s">
        <v>420</v>
      </c>
      <c r="Q708" t="s">
        <v>561</v>
      </c>
      <c r="R708" t="s">
        <v>641</v>
      </c>
      <c r="S708" t="s">
        <v>642</v>
      </c>
      <c r="T708" t="s">
        <v>1635</v>
      </c>
      <c r="U708" t="s">
        <v>2834</v>
      </c>
      <c r="V708" t="s">
        <v>2835</v>
      </c>
      <c r="W708" t="s">
        <v>12</v>
      </c>
    </row>
    <row r="709" spans="1:26">
      <c r="A709">
        <f t="shared" si="65"/>
        <v>89.464231121980845</v>
      </c>
      <c r="B709">
        <v>9.7439999999999992E-3</v>
      </c>
      <c r="C709">
        <v>5</v>
      </c>
      <c r="D709">
        <f t="shared" si="66"/>
        <v>0.3125</v>
      </c>
      <c r="E709">
        <f t="shared" si="67"/>
        <v>-1.6361308959003593E-3</v>
      </c>
      <c r="F709">
        <f t="shared" si="68"/>
        <v>3.6508916680787345E-8</v>
      </c>
      <c r="G709">
        <f t="shared" si="69"/>
        <v>-3.2722617918007184E-4</v>
      </c>
      <c r="H709">
        <f t="shared" si="70"/>
        <v>62.590948201634291</v>
      </c>
      <c r="I709" t="s">
        <v>4515</v>
      </c>
      <c r="J709" t="s">
        <v>6456</v>
      </c>
      <c r="K709" t="s">
        <v>4</v>
      </c>
      <c r="L709" t="s">
        <v>242</v>
      </c>
      <c r="M709" t="s">
        <v>243</v>
      </c>
      <c r="N709" t="s">
        <v>244</v>
      </c>
      <c r="O709" t="s">
        <v>245</v>
      </c>
      <c r="P709" t="s">
        <v>246</v>
      </c>
      <c r="Q709" t="s">
        <v>247</v>
      </c>
      <c r="R709" t="s">
        <v>248</v>
      </c>
      <c r="S709" t="s">
        <v>249</v>
      </c>
      <c r="T709" t="s">
        <v>319</v>
      </c>
      <c r="U709" t="s">
        <v>320</v>
      </c>
      <c r="V709" t="s">
        <v>321</v>
      </c>
      <c r="W709" t="s">
        <v>2596</v>
      </c>
      <c r="X709" t="s">
        <v>3005</v>
      </c>
      <c r="Y709" t="s">
        <v>3006</v>
      </c>
      <c r="Z709" t="s">
        <v>12</v>
      </c>
    </row>
    <row r="710" spans="1:26">
      <c r="A710">
        <f t="shared" si="65"/>
        <v>89.4833384286149</v>
      </c>
      <c r="B710">
        <v>9.7439999999999992E-3</v>
      </c>
      <c r="C710">
        <v>5</v>
      </c>
      <c r="D710">
        <f t="shared" si="66"/>
        <v>0.3125</v>
      </c>
      <c r="E710">
        <f t="shared" si="67"/>
        <v>-1.6361308959003593E-3</v>
      </c>
      <c r="F710">
        <f t="shared" si="68"/>
        <v>3.6508916680787345E-8</v>
      </c>
      <c r="G710">
        <f t="shared" si="69"/>
        <v>-3.2722617918007184E-4</v>
      </c>
      <c r="H710">
        <f t="shared" si="70"/>
        <v>62.590948201634291</v>
      </c>
      <c r="I710" t="s">
        <v>4516</v>
      </c>
      <c r="J710" t="s">
        <v>6457</v>
      </c>
      <c r="K710" t="s">
        <v>4</v>
      </c>
      <c r="L710" t="s">
        <v>242</v>
      </c>
      <c r="M710" t="s">
        <v>243</v>
      </c>
      <c r="N710" t="s">
        <v>244</v>
      </c>
      <c r="O710" t="s">
        <v>245</v>
      </c>
      <c r="P710" t="s">
        <v>420</v>
      </c>
      <c r="Q710" t="s">
        <v>561</v>
      </c>
      <c r="R710" t="s">
        <v>641</v>
      </c>
      <c r="S710" t="s">
        <v>733</v>
      </c>
      <c r="T710" t="s">
        <v>756</v>
      </c>
      <c r="U710" t="s">
        <v>1732</v>
      </c>
      <c r="V710" t="s">
        <v>1733</v>
      </c>
      <c r="W710" t="s">
        <v>12</v>
      </c>
    </row>
    <row r="711" spans="1:26">
      <c r="A711">
        <f t="shared" ref="A711:A774" si="71">A710+(C711/A$2*100)</f>
        <v>89.502445735248955</v>
      </c>
      <c r="B711">
        <v>9.7439999999999992E-3</v>
      </c>
      <c r="C711">
        <v>5</v>
      </c>
      <c r="D711">
        <f t="shared" si="66"/>
        <v>0.3125</v>
      </c>
      <c r="E711">
        <f t="shared" si="67"/>
        <v>-1.6361308959003593E-3</v>
      </c>
      <c r="F711">
        <f t="shared" si="68"/>
        <v>3.6508916680787345E-8</v>
      </c>
      <c r="G711">
        <f t="shared" si="69"/>
        <v>-3.2722617918007184E-4</v>
      </c>
      <c r="H711">
        <f t="shared" si="70"/>
        <v>62.590948201634291</v>
      </c>
      <c r="I711" t="s">
        <v>4517</v>
      </c>
      <c r="J711" t="s">
        <v>6458</v>
      </c>
      <c r="K711" t="s">
        <v>4</v>
      </c>
      <c r="L711" t="s">
        <v>242</v>
      </c>
      <c r="M711" t="s">
        <v>243</v>
      </c>
      <c r="N711" t="s">
        <v>244</v>
      </c>
      <c r="O711" t="s">
        <v>245</v>
      </c>
      <c r="P711" t="s">
        <v>246</v>
      </c>
      <c r="Q711" t="s">
        <v>247</v>
      </c>
      <c r="R711" t="s">
        <v>248</v>
      </c>
      <c r="S711" t="s">
        <v>249</v>
      </c>
      <c r="T711" t="s">
        <v>319</v>
      </c>
      <c r="U711" t="s">
        <v>320</v>
      </c>
      <c r="V711" t="s">
        <v>1188</v>
      </c>
      <c r="W711" t="s">
        <v>1189</v>
      </c>
      <c r="X711" t="s">
        <v>1190</v>
      </c>
      <c r="Y711" t="s">
        <v>1191</v>
      </c>
      <c r="Z711" t="s">
        <v>12</v>
      </c>
    </row>
    <row r="712" spans="1:26">
      <c r="A712">
        <f t="shared" si="71"/>
        <v>89.52155304188301</v>
      </c>
      <c r="B712">
        <v>9.7439999999999992E-3</v>
      </c>
      <c r="C712">
        <v>5</v>
      </c>
      <c r="D712">
        <f t="shared" si="66"/>
        <v>0.3125</v>
      </c>
      <c r="E712">
        <f t="shared" si="67"/>
        <v>-1.6361308959003593E-3</v>
      </c>
      <c r="F712">
        <f t="shared" si="68"/>
        <v>3.6508916680787345E-8</v>
      </c>
      <c r="G712">
        <f t="shared" si="69"/>
        <v>-3.2722617918007184E-4</v>
      </c>
      <c r="H712">
        <f t="shared" si="70"/>
        <v>62.590948201634291</v>
      </c>
      <c r="I712" t="s">
        <v>4518</v>
      </c>
      <c r="J712" t="s">
        <v>6459</v>
      </c>
      <c r="K712" t="s">
        <v>4</v>
      </c>
      <c r="L712" t="s">
        <v>5</v>
      </c>
      <c r="M712" t="s">
        <v>13</v>
      </c>
      <c r="N712" t="s">
        <v>58</v>
      </c>
      <c r="O712" t="s">
        <v>417</v>
      </c>
      <c r="P712" t="s">
        <v>2871</v>
      </c>
      <c r="Q712" t="s">
        <v>2872</v>
      </c>
      <c r="R712" t="s">
        <v>12</v>
      </c>
    </row>
    <row r="713" spans="1:26">
      <c r="A713">
        <f t="shared" si="71"/>
        <v>89.540660348517065</v>
      </c>
      <c r="B713">
        <v>9.7439999999999992E-3</v>
      </c>
      <c r="C713">
        <v>5</v>
      </c>
      <c r="D713">
        <f t="shared" si="66"/>
        <v>0.3125</v>
      </c>
      <c r="E713">
        <f t="shared" si="67"/>
        <v>-1.6361308959003593E-3</v>
      </c>
      <c r="F713">
        <f t="shared" si="68"/>
        <v>3.6508916680787345E-8</v>
      </c>
      <c r="G713">
        <f t="shared" si="69"/>
        <v>-3.2722617918007184E-4</v>
      </c>
      <c r="H713">
        <f t="shared" si="70"/>
        <v>62.590948201634291</v>
      </c>
      <c r="I713" t="s">
        <v>4519</v>
      </c>
      <c r="J713" t="s">
        <v>6460</v>
      </c>
      <c r="K713" t="s">
        <v>4</v>
      </c>
      <c r="L713" t="s">
        <v>5</v>
      </c>
      <c r="M713" t="s">
        <v>13</v>
      </c>
      <c r="N713" t="s">
        <v>84</v>
      </c>
      <c r="O713" t="s">
        <v>85</v>
      </c>
      <c r="P713" t="s">
        <v>86</v>
      </c>
      <c r="Q713" t="s">
        <v>722</v>
      </c>
      <c r="R713" t="s">
        <v>12</v>
      </c>
    </row>
    <row r="714" spans="1:26">
      <c r="A714">
        <f t="shared" si="71"/>
        <v>89.55976765515112</v>
      </c>
      <c r="B714">
        <v>9.7439999999999992E-3</v>
      </c>
      <c r="C714">
        <v>5</v>
      </c>
      <c r="D714">
        <f t="shared" si="66"/>
        <v>0.3125</v>
      </c>
      <c r="E714">
        <f t="shared" si="67"/>
        <v>-1.6361308959003593E-3</v>
      </c>
      <c r="F714">
        <f t="shared" si="68"/>
        <v>3.6508916680787345E-8</v>
      </c>
      <c r="G714">
        <f t="shared" si="69"/>
        <v>-3.2722617918007184E-4</v>
      </c>
      <c r="H714">
        <f t="shared" si="70"/>
        <v>62.590948201634291</v>
      </c>
      <c r="I714" t="s">
        <v>4520</v>
      </c>
      <c r="J714" t="s">
        <v>6461</v>
      </c>
      <c r="K714" t="s">
        <v>4</v>
      </c>
      <c r="L714" t="s">
        <v>5</v>
      </c>
      <c r="M714" t="s">
        <v>6</v>
      </c>
      <c r="N714" t="s">
        <v>28</v>
      </c>
      <c r="O714" t="s">
        <v>28</v>
      </c>
      <c r="P714" t="s">
        <v>64</v>
      </c>
      <c r="Q714" t="s">
        <v>67</v>
      </c>
      <c r="R714" t="s">
        <v>1200</v>
      </c>
      <c r="S714" t="s">
        <v>12</v>
      </c>
    </row>
    <row r="715" spans="1:26">
      <c r="A715">
        <f t="shared" si="71"/>
        <v>89.578874961785175</v>
      </c>
      <c r="B715">
        <v>9.7439999999999992E-3</v>
      </c>
      <c r="C715">
        <v>5</v>
      </c>
      <c r="D715">
        <f t="shared" si="66"/>
        <v>0.3125</v>
      </c>
      <c r="E715">
        <f t="shared" si="67"/>
        <v>-1.6361308959003593E-3</v>
      </c>
      <c r="F715">
        <f t="shared" si="68"/>
        <v>3.6508916680787345E-8</v>
      </c>
      <c r="G715">
        <f t="shared" si="69"/>
        <v>-3.2722617918007184E-4</v>
      </c>
      <c r="H715">
        <f t="shared" si="70"/>
        <v>62.590948201634291</v>
      </c>
      <c r="I715" t="s">
        <v>4521</v>
      </c>
      <c r="J715" t="s">
        <v>6462</v>
      </c>
      <c r="K715" t="s">
        <v>4</v>
      </c>
      <c r="L715" t="s">
        <v>242</v>
      </c>
      <c r="M715" t="s">
        <v>243</v>
      </c>
      <c r="N715" t="s">
        <v>244</v>
      </c>
      <c r="O715" t="s">
        <v>245</v>
      </c>
      <c r="P715" t="s">
        <v>246</v>
      </c>
      <c r="Q715" t="s">
        <v>247</v>
      </c>
      <c r="R715" t="s">
        <v>248</v>
      </c>
      <c r="S715" t="s">
        <v>1206</v>
      </c>
      <c r="T715" t="s">
        <v>1207</v>
      </c>
      <c r="U715" t="s">
        <v>1208</v>
      </c>
      <c r="V715" t="s">
        <v>1209</v>
      </c>
      <c r="W715" t="s">
        <v>12</v>
      </c>
    </row>
    <row r="716" spans="1:26">
      <c r="A716">
        <f t="shared" si="71"/>
        <v>89.59798226841923</v>
      </c>
      <c r="B716">
        <v>9.7439999999999992E-3</v>
      </c>
      <c r="C716">
        <v>5</v>
      </c>
      <c r="D716">
        <f t="shared" si="66"/>
        <v>0.3125</v>
      </c>
      <c r="E716">
        <f t="shared" si="67"/>
        <v>-1.6361308959003593E-3</v>
      </c>
      <c r="F716">
        <f t="shared" si="68"/>
        <v>3.6508916680787345E-8</v>
      </c>
      <c r="G716">
        <f t="shared" si="69"/>
        <v>-3.2722617918007184E-4</v>
      </c>
      <c r="H716">
        <f t="shared" si="70"/>
        <v>62.590948201634291</v>
      </c>
      <c r="I716" t="s">
        <v>4522</v>
      </c>
      <c r="J716" t="s">
        <v>6463</v>
      </c>
      <c r="K716" t="s">
        <v>4</v>
      </c>
      <c r="L716" t="s">
        <v>5</v>
      </c>
      <c r="M716" t="s">
        <v>21</v>
      </c>
      <c r="N716" t="s">
        <v>22</v>
      </c>
      <c r="O716" t="s">
        <v>23</v>
      </c>
      <c r="P716" t="s">
        <v>88</v>
      </c>
      <c r="Q716" t="s">
        <v>89</v>
      </c>
      <c r="R716" t="s">
        <v>90</v>
      </c>
      <c r="S716" t="s">
        <v>1218</v>
      </c>
      <c r="T716" t="s">
        <v>12</v>
      </c>
    </row>
    <row r="717" spans="1:26">
      <c r="A717">
        <f t="shared" si="71"/>
        <v>89.617089575053285</v>
      </c>
      <c r="B717">
        <v>9.7439999999999992E-3</v>
      </c>
      <c r="C717">
        <v>5</v>
      </c>
      <c r="D717">
        <f t="shared" si="66"/>
        <v>0.3125</v>
      </c>
      <c r="E717">
        <f t="shared" si="67"/>
        <v>-1.6361308959003593E-3</v>
      </c>
      <c r="F717">
        <f t="shared" si="68"/>
        <v>3.6508916680787345E-8</v>
      </c>
      <c r="G717">
        <f t="shared" si="69"/>
        <v>-3.2722617918007184E-4</v>
      </c>
      <c r="H717">
        <f t="shared" si="70"/>
        <v>62.590948201634291</v>
      </c>
      <c r="I717" t="s">
        <v>4523</v>
      </c>
      <c r="J717" t="s">
        <v>6464</v>
      </c>
      <c r="K717" t="s">
        <v>4</v>
      </c>
      <c r="L717" t="s">
        <v>242</v>
      </c>
      <c r="M717" t="s">
        <v>243</v>
      </c>
      <c r="N717" t="s">
        <v>244</v>
      </c>
      <c r="O717" t="s">
        <v>245</v>
      </c>
      <c r="P717" t="s">
        <v>420</v>
      </c>
      <c r="Q717" t="s">
        <v>707</v>
      </c>
      <c r="R717" t="s">
        <v>1753</v>
      </c>
      <c r="S717" t="s">
        <v>1754</v>
      </c>
      <c r="T717" t="s">
        <v>1755</v>
      </c>
      <c r="U717" t="s">
        <v>1756</v>
      </c>
      <c r="V717" t="s">
        <v>12</v>
      </c>
    </row>
    <row r="718" spans="1:26">
      <c r="A718">
        <f t="shared" si="71"/>
        <v>89.63619688168734</v>
      </c>
      <c r="B718">
        <v>9.7439999999999992E-3</v>
      </c>
      <c r="C718">
        <v>5</v>
      </c>
      <c r="D718">
        <f t="shared" si="66"/>
        <v>0.3125</v>
      </c>
      <c r="E718">
        <f t="shared" si="67"/>
        <v>-1.6361308959003593E-3</v>
      </c>
      <c r="F718">
        <f t="shared" si="68"/>
        <v>3.6508916680787345E-8</v>
      </c>
      <c r="G718">
        <f t="shared" si="69"/>
        <v>-3.2722617918007184E-4</v>
      </c>
      <c r="H718">
        <f t="shared" si="70"/>
        <v>62.590948201634291</v>
      </c>
      <c r="I718" t="s">
        <v>4524</v>
      </c>
      <c r="J718" t="s">
        <v>6465</v>
      </c>
      <c r="K718" t="s">
        <v>4</v>
      </c>
      <c r="L718" t="s">
        <v>5</v>
      </c>
      <c r="M718" t="s">
        <v>6</v>
      </c>
      <c r="N718" t="s">
        <v>28</v>
      </c>
      <c r="O718" t="s">
        <v>28</v>
      </c>
      <c r="P718" t="s">
        <v>64</v>
      </c>
      <c r="Q718" t="s">
        <v>140</v>
      </c>
      <c r="R718" t="s">
        <v>1225</v>
      </c>
      <c r="S718" t="s">
        <v>12</v>
      </c>
    </row>
    <row r="719" spans="1:26">
      <c r="A719">
        <f t="shared" si="71"/>
        <v>89.655304188321395</v>
      </c>
      <c r="B719">
        <v>9.7439999999999992E-3</v>
      </c>
      <c r="C719">
        <v>5</v>
      </c>
      <c r="D719">
        <f t="shared" si="66"/>
        <v>0.3125</v>
      </c>
      <c r="E719">
        <f t="shared" si="67"/>
        <v>-1.6361308959003593E-3</v>
      </c>
      <c r="F719">
        <f t="shared" si="68"/>
        <v>3.6508916680787345E-8</v>
      </c>
      <c r="G719">
        <f t="shared" si="69"/>
        <v>-3.2722617918007184E-4</v>
      </c>
      <c r="H719">
        <f t="shared" si="70"/>
        <v>62.590948201634291</v>
      </c>
      <c r="I719" t="s">
        <v>4525</v>
      </c>
      <c r="J719" t="s">
        <v>6466</v>
      </c>
      <c r="K719" t="s">
        <v>4</v>
      </c>
      <c r="L719" t="s">
        <v>5</v>
      </c>
      <c r="M719" t="s">
        <v>6</v>
      </c>
      <c r="N719" t="s">
        <v>28</v>
      </c>
      <c r="O719" t="s">
        <v>28</v>
      </c>
      <c r="P719" t="s">
        <v>64</v>
      </c>
      <c r="Q719" t="s">
        <v>2592</v>
      </c>
      <c r="R719" t="s">
        <v>2874</v>
      </c>
      <c r="S719" t="s">
        <v>12</v>
      </c>
    </row>
    <row r="720" spans="1:26">
      <c r="A720">
        <f t="shared" si="71"/>
        <v>89.67441149495545</v>
      </c>
      <c r="B720">
        <v>9.7439999999999992E-3</v>
      </c>
      <c r="C720">
        <v>5</v>
      </c>
      <c r="D720">
        <f t="shared" si="66"/>
        <v>0.3125</v>
      </c>
      <c r="E720">
        <f t="shared" si="67"/>
        <v>-1.6361308959003593E-3</v>
      </c>
      <c r="F720">
        <f t="shared" si="68"/>
        <v>3.6508916680787345E-8</v>
      </c>
      <c r="G720">
        <f t="shared" si="69"/>
        <v>-3.2722617918007184E-4</v>
      </c>
      <c r="H720">
        <f t="shared" si="70"/>
        <v>62.590948201634291</v>
      </c>
      <c r="I720" t="s">
        <v>4526</v>
      </c>
      <c r="J720" t="s">
        <v>6467</v>
      </c>
      <c r="K720" t="s">
        <v>4</v>
      </c>
      <c r="L720" t="s">
        <v>242</v>
      </c>
      <c r="M720" t="s">
        <v>243</v>
      </c>
      <c r="N720" t="s">
        <v>244</v>
      </c>
      <c r="O720" t="s">
        <v>245</v>
      </c>
      <c r="P720" t="s">
        <v>246</v>
      </c>
      <c r="Q720" t="s">
        <v>247</v>
      </c>
      <c r="R720" t="s">
        <v>248</v>
      </c>
      <c r="S720" t="s">
        <v>249</v>
      </c>
      <c r="T720" t="s">
        <v>576</v>
      </c>
      <c r="U720" t="s">
        <v>577</v>
      </c>
      <c r="V720" t="s">
        <v>885</v>
      </c>
      <c r="W720" t="s">
        <v>886</v>
      </c>
      <c r="X720" t="s">
        <v>887</v>
      </c>
      <c r="Y720" t="s">
        <v>888</v>
      </c>
      <c r="Z720" t="s">
        <v>12</v>
      </c>
    </row>
    <row r="721" spans="1:26">
      <c r="A721">
        <f t="shared" si="71"/>
        <v>89.693518801589505</v>
      </c>
      <c r="B721">
        <v>9.7439999999999992E-3</v>
      </c>
      <c r="C721">
        <v>5</v>
      </c>
      <c r="D721">
        <f t="shared" si="66"/>
        <v>0.3125</v>
      </c>
      <c r="E721">
        <f t="shared" si="67"/>
        <v>-1.6361308959003593E-3</v>
      </c>
      <c r="F721">
        <f t="shared" si="68"/>
        <v>3.6508916680787345E-8</v>
      </c>
      <c r="G721">
        <f t="shared" si="69"/>
        <v>-3.2722617918007184E-4</v>
      </c>
      <c r="H721">
        <f t="shared" si="70"/>
        <v>62.590948201634291</v>
      </c>
      <c r="I721" t="s">
        <v>4527</v>
      </c>
      <c r="J721" t="s">
        <v>6468</v>
      </c>
      <c r="K721" t="s">
        <v>4</v>
      </c>
      <c r="L721" t="s">
        <v>5</v>
      </c>
      <c r="M721" t="s">
        <v>13</v>
      </c>
      <c r="N721" t="s">
        <v>205</v>
      </c>
      <c r="O721" t="s">
        <v>206</v>
      </c>
      <c r="P721" t="s">
        <v>207</v>
      </c>
      <c r="Q721" t="s">
        <v>1229</v>
      </c>
      <c r="R721" t="s">
        <v>1230</v>
      </c>
      <c r="S721" t="s">
        <v>12</v>
      </c>
    </row>
    <row r="722" spans="1:26">
      <c r="A722">
        <f t="shared" si="71"/>
        <v>89.71262610822356</v>
      </c>
      <c r="B722">
        <v>9.7439999999999992E-3</v>
      </c>
      <c r="C722">
        <v>5</v>
      </c>
      <c r="D722">
        <f t="shared" si="66"/>
        <v>0.3125</v>
      </c>
      <c r="E722">
        <f t="shared" si="67"/>
        <v>-1.6361308959003593E-3</v>
      </c>
      <c r="F722">
        <f t="shared" si="68"/>
        <v>3.6508916680787345E-8</v>
      </c>
      <c r="G722">
        <f t="shared" si="69"/>
        <v>-3.2722617918007184E-4</v>
      </c>
      <c r="H722">
        <f t="shared" si="70"/>
        <v>62.590948201634291</v>
      </c>
      <c r="I722" t="s">
        <v>4528</v>
      </c>
      <c r="J722" t="s">
        <v>6469</v>
      </c>
      <c r="K722" t="s">
        <v>4</v>
      </c>
      <c r="L722" t="s">
        <v>5</v>
      </c>
      <c r="M722" t="s">
        <v>13</v>
      </c>
      <c r="N722" t="s">
        <v>58</v>
      </c>
      <c r="O722" t="s">
        <v>276</v>
      </c>
      <c r="P722" t="s">
        <v>624</v>
      </c>
      <c r="Q722" t="s">
        <v>1790</v>
      </c>
      <c r="R722" t="s">
        <v>12</v>
      </c>
    </row>
    <row r="723" spans="1:26">
      <c r="A723">
        <f t="shared" si="71"/>
        <v>89.731733414857615</v>
      </c>
      <c r="B723">
        <v>9.7439999999999992E-3</v>
      </c>
      <c r="C723">
        <v>5</v>
      </c>
      <c r="D723">
        <f t="shared" si="66"/>
        <v>0.3125</v>
      </c>
      <c r="E723">
        <f t="shared" si="67"/>
        <v>-1.6361308959003593E-3</v>
      </c>
      <c r="F723">
        <f t="shared" si="68"/>
        <v>3.6508916680787345E-8</v>
      </c>
      <c r="G723">
        <f t="shared" si="69"/>
        <v>-3.2722617918007184E-4</v>
      </c>
      <c r="H723">
        <f t="shared" si="70"/>
        <v>62.590948201634291</v>
      </c>
      <c r="I723" t="s">
        <v>4529</v>
      </c>
      <c r="J723" t="s">
        <v>6470</v>
      </c>
      <c r="K723" t="s">
        <v>4</v>
      </c>
      <c r="L723" t="s">
        <v>5</v>
      </c>
      <c r="M723" t="s">
        <v>6</v>
      </c>
      <c r="N723" t="s">
        <v>38</v>
      </c>
      <c r="O723" t="s">
        <v>156</v>
      </c>
      <c r="P723" t="s">
        <v>157</v>
      </c>
      <c r="Q723" t="s">
        <v>893</v>
      </c>
      <c r="R723" t="s">
        <v>894</v>
      </c>
      <c r="S723" t="s">
        <v>895</v>
      </c>
      <c r="T723" t="s">
        <v>12</v>
      </c>
    </row>
    <row r="724" spans="1:26">
      <c r="A724">
        <f t="shared" si="71"/>
        <v>89.75084072149167</v>
      </c>
      <c r="B724">
        <v>9.7439999999999992E-3</v>
      </c>
      <c r="C724">
        <v>5</v>
      </c>
      <c r="D724">
        <f t="shared" si="66"/>
        <v>0.3125</v>
      </c>
      <c r="E724">
        <f t="shared" si="67"/>
        <v>-1.6361308959003593E-3</v>
      </c>
      <c r="F724">
        <f t="shared" si="68"/>
        <v>3.6508916680787345E-8</v>
      </c>
      <c r="G724">
        <f t="shared" si="69"/>
        <v>-3.2722617918007184E-4</v>
      </c>
      <c r="H724">
        <f t="shared" si="70"/>
        <v>62.590948201634291</v>
      </c>
      <c r="I724" t="s">
        <v>4530</v>
      </c>
      <c r="J724" t="s">
        <v>6471</v>
      </c>
      <c r="K724" t="s">
        <v>4</v>
      </c>
      <c r="L724" t="s">
        <v>5</v>
      </c>
      <c r="M724" t="s">
        <v>6</v>
      </c>
      <c r="N724" t="s">
        <v>38</v>
      </c>
      <c r="O724" t="s">
        <v>39</v>
      </c>
      <c r="P724" t="s">
        <v>40</v>
      </c>
      <c r="Q724" t="s">
        <v>92</v>
      </c>
      <c r="R724" t="s">
        <v>1801</v>
      </c>
      <c r="S724" t="s">
        <v>12</v>
      </c>
    </row>
    <row r="725" spans="1:26">
      <c r="A725">
        <f t="shared" si="71"/>
        <v>89.769948028125725</v>
      </c>
      <c r="B725">
        <v>9.7439999999999992E-3</v>
      </c>
      <c r="C725">
        <v>5</v>
      </c>
      <c r="D725">
        <f t="shared" si="66"/>
        <v>0.3125</v>
      </c>
      <c r="E725">
        <f t="shared" si="67"/>
        <v>-1.6361308959003593E-3</v>
      </c>
      <c r="F725">
        <f t="shared" si="68"/>
        <v>3.6508916680787345E-8</v>
      </c>
      <c r="G725">
        <f t="shared" si="69"/>
        <v>-3.2722617918007184E-4</v>
      </c>
      <c r="H725">
        <f t="shared" si="70"/>
        <v>62.590948201634291</v>
      </c>
      <c r="I725" t="s">
        <v>4531</v>
      </c>
      <c r="J725" t="s">
        <v>6472</v>
      </c>
      <c r="K725" t="s">
        <v>4</v>
      </c>
      <c r="L725" t="s">
        <v>242</v>
      </c>
      <c r="M725" t="s">
        <v>243</v>
      </c>
      <c r="N725" t="s">
        <v>244</v>
      </c>
      <c r="O725" t="s">
        <v>245</v>
      </c>
      <c r="P725" t="s">
        <v>246</v>
      </c>
      <c r="Q725" t="s">
        <v>247</v>
      </c>
      <c r="R725" t="s">
        <v>248</v>
      </c>
      <c r="S725" t="s">
        <v>249</v>
      </c>
      <c r="T725" t="s">
        <v>319</v>
      </c>
      <c r="U725" t="s">
        <v>320</v>
      </c>
      <c r="V725" t="s">
        <v>321</v>
      </c>
      <c r="W725" t="s">
        <v>322</v>
      </c>
      <c r="X725" t="s">
        <v>744</v>
      </c>
      <c r="Y725" t="s">
        <v>745</v>
      </c>
      <c r="Z725" t="s">
        <v>12</v>
      </c>
    </row>
    <row r="726" spans="1:26">
      <c r="A726">
        <f t="shared" si="71"/>
        <v>89.78905533475978</v>
      </c>
      <c r="B726">
        <v>9.7439999999999992E-3</v>
      </c>
      <c r="C726">
        <v>5</v>
      </c>
      <c r="D726">
        <f t="shared" si="66"/>
        <v>0.3125</v>
      </c>
      <c r="E726">
        <f t="shared" si="67"/>
        <v>-1.6361308959003593E-3</v>
      </c>
      <c r="F726">
        <f t="shared" si="68"/>
        <v>3.6508916680787345E-8</v>
      </c>
      <c r="G726">
        <f t="shared" si="69"/>
        <v>-3.2722617918007184E-4</v>
      </c>
      <c r="H726">
        <f t="shared" si="70"/>
        <v>62.590948201634291</v>
      </c>
      <c r="I726" t="s">
        <v>4532</v>
      </c>
      <c r="J726" t="s">
        <v>6473</v>
      </c>
      <c r="K726" t="s">
        <v>4</v>
      </c>
      <c r="L726" t="s">
        <v>242</v>
      </c>
      <c r="M726" t="s">
        <v>243</v>
      </c>
      <c r="N726" t="s">
        <v>244</v>
      </c>
      <c r="O726" t="s">
        <v>245</v>
      </c>
      <c r="P726" t="s">
        <v>246</v>
      </c>
      <c r="Q726" t="s">
        <v>247</v>
      </c>
      <c r="R726" t="s">
        <v>248</v>
      </c>
      <c r="S726" t="s">
        <v>249</v>
      </c>
      <c r="T726" t="s">
        <v>319</v>
      </c>
      <c r="U726" t="s">
        <v>320</v>
      </c>
      <c r="V726" t="s">
        <v>1188</v>
      </c>
      <c r="W726" t="s">
        <v>1189</v>
      </c>
      <c r="X726" t="s">
        <v>1244</v>
      </c>
      <c r="Y726" t="s">
        <v>1245</v>
      </c>
      <c r="Z726" t="s">
        <v>12</v>
      </c>
    </row>
    <row r="727" spans="1:26">
      <c r="A727">
        <f t="shared" si="71"/>
        <v>89.808162641393835</v>
      </c>
      <c r="B727">
        <v>9.7439999999999992E-3</v>
      </c>
      <c r="C727">
        <v>5</v>
      </c>
      <c r="D727">
        <f t="shared" si="66"/>
        <v>0.3125</v>
      </c>
      <c r="E727">
        <f t="shared" si="67"/>
        <v>-1.6361308959003593E-3</v>
      </c>
      <c r="F727">
        <f t="shared" si="68"/>
        <v>3.6508916680787345E-8</v>
      </c>
      <c r="G727">
        <f t="shared" si="69"/>
        <v>-3.2722617918007184E-4</v>
      </c>
      <c r="H727">
        <f t="shared" si="70"/>
        <v>62.590948201634291</v>
      </c>
      <c r="I727" t="s">
        <v>4533</v>
      </c>
      <c r="J727" t="s">
        <v>6474</v>
      </c>
      <c r="K727" t="s">
        <v>4</v>
      </c>
      <c r="L727" t="s">
        <v>242</v>
      </c>
      <c r="M727" t="s">
        <v>243</v>
      </c>
      <c r="N727" t="s">
        <v>244</v>
      </c>
      <c r="O727" t="s">
        <v>245</v>
      </c>
      <c r="P727" t="s">
        <v>420</v>
      </c>
      <c r="Q727" t="s">
        <v>561</v>
      </c>
      <c r="R727" t="s">
        <v>641</v>
      </c>
      <c r="S727" t="s">
        <v>642</v>
      </c>
      <c r="T727" t="s">
        <v>906</v>
      </c>
      <c r="U727" t="s">
        <v>2529</v>
      </c>
      <c r="V727" t="s">
        <v>2609</v>
      </c>
      <c r="W727" t="s">
        <v>12</v>
      </c>
    </row>
    <row r="728" spans="1:26">
      <c r="A728">
        <f t="shared" si="71"/>
        <v>89.82726994802789</v>
      </c>
      <c r="B728">
        <v>9.7439999999999992E-3</v>
      </c>
      <c r="C728">
        <v>5</v>
      </c>
      <c r="D728">
        <f t="shared" si="66"/>
        <v>0.3125</v>
      </c>
      <c r="E728">
        <f t="shared" si="67"/>
        <v>-1.6361308959003593E-3</v>
      </c>
      <c r="F728">
        <f t="shared" si="68"/>
        <v>3.6508916680787345E-8</v>
      </c>
      <c r="G728">
        <f t="shared" si="69"/>
        <v>-3.2722617918007184E-4</v>
      </c>
      <c r="H728">
        <f t="shared" si="70"/>
        <v>62.590948201634291</v>
      </c>
      <c r="I728" t="s">
        <v>4534</v>
      </c>
      <c r="J728" t="s">
        <v>6475</v>
      </c>
      <c r="K728" t="s">
        <v>4</v>
      </c>
      <c r="L728" t="s">
        <v>5</v>
      </c>
      <c r="M728" t="s">
        <v>13</v>
      </c>
      <c r="N728" t="s">
        <v>58</v>
      </c>
      <c r="O728" t="s">
        <v>342</v>
      </c>
      <c r="P728" t="s">
        <v>499</v>
      </c>
      <c r="Q728" t="s">
        <v>2612</v>
      </c>
      <c r="R728" t="s">
        <v>12</v>
      </c>
    </row>
    <row r="729" spans="1:26">
      <c r="A729">
        <f t="shared" si="71"/>
        <v>89.846377254661945</v>
      </c>
      <c r="B729">
        <v>9.7439999999999992E-3</v>
      </c>
      <c r="C729">
        <v>5</v>
      </c>
      <c r="D729">
        <f t="shared" si="66"/>
        <v>0.3125</v>
      </c>
      <c r="E729">
        <f t="shared" si="67"/>
        <v>-1.6361308959003593E-3</v>
      </c>
      <c r="F729">
        <f t="shared" si="68"/>
        <v>3.6508916680787345E-8</v>
      </c>
      <c r="G729">
        <f t="shared" si="69"/>
        <v>-3.2722617918007184E-4</v>
      </c>
      <c r="H729">
        <f t="shared" si="70"/>
        <v>62.590948201634291</v>
      </c>
      <c r="I729" t="s">
        <v>4535</v>
      </c>
      <c r="J729" t="s">
        <v>6476</v>
      </c>
      <c r="K729" t="s">
        <v>4</v>
      </c>
      <c r="L729" t="s">
        <v>242</v>
      </c>
      <c r="M729" t="s">
        <v>243</v>
      </c>
      <c r="N729" t="s">
        <v>244</v>
      </c>
      <c r="O729" t="s">
        <v>245</v>
      </c>
      <c r="P729" t="s">
        <v>420</v>
      </c>
      <c r="Q729" t="s">
        <v>561</v>
      </c>
      <c r="R729" t="s">
        <v>641</v>
      </c>
      <c r="S729" t="s">
        <v>642</v>
      </c>
      <c r="T729" t="s">
        <v>906</v>
      </c>
      <c r="U729" t="s">
        <v>1816</v>
      </c>
      <c r="V729" t="s">
        <v>1817</v>
      </c>
      <c r="W729" t="s">
        <v>12</v>
      </c>
    </row>
    <row r="730" spans="1:26">
      <c r="A730">
        <f t="shared" si="71"/>
        <v>89.865484561296</v>
      </c>
      <c r="B730">
        <v>9.7439999999999992E-3</v>
      </c>
      <c r="C730">
        <v>5</v>
      </c>
      <c r="D730">
        <f t="shared" si="66"/>
        <v>0.3125</v>
      </c>
      <c r="E730">
        <f t="shared" si="67"/>
        <v>-1.6361308959003593E-3</v>
      </c>
      <c r="F730">
        <f t="shared" si="68"/>
        <v>3.6508916680787345E-8</v>
      </c>
      <c r="G730">
        <f t="shared" si="69"/>
        <v>-3.2722617918007184E-4</v>
      </c>
      <c r="H730">
        <f t="shared" si="70"/>
        <v>62.590948201634291</v>
      </c>
      <c r="I730" t="s">
        <v>4536</v>
      </c>
      <c r="J730" t="s">
        <v>6477</v>
      </c>
      <c r="K730" t="s">
        <v>4</v>
      </c>
      <c r="L730" t="s">
        <v>5</v>
      </c>
      <c r="M730" t="s">
        <v>6</v>
      </c>
      <c r="N730" t="s">
        <v>28</v>
      </c>
      <c r="O730" t="s">
        <v>28</v>
      </c>
      <c r="P730" t="s">
        <v>216</v>
      </c>
      <c r="Q730" t="s">
        <v>223</v>
      </c>
      <c r="R730" t="s">
        <v>2431</v>
      </c>
      <c r="S730" t="s">
        <v>12</v>
      </c>
    </row>
    <row r="731" spans="1:26">
      <c r="A731">
        <f t="shared" si="71"/>
        <v>89.884591867930055</v>
      </c>
      <c r="B731">
        <v>9.7439999999999992E-3</v>
      </c>
      <c r="C731">
        <v>5</v>
      </c>
      <c r="D731">
        <f t="shared" si="66"/>
        <v>0.3125</v>
      </c>
      <c r="E731">
        <f t="shared" si="67"/>
        <v>-1.6361308959003593E-3</v>
      </c>
      <c r="F731">
        <f t="shared" si="68"/>
        <v>3.6508916680787345E-8</v>
      </c>
      <c r="G731">
        <f t="shared" si="69"/>
        <v>-3.2722617918007184E-4</v>
      </c>
      <c r="H731">
        <f t="shared" si="70"/>
        <v>62.590948201634291</v>
      </c>
      <c r="I731" t="s">
        <v>4537</v>
      </c>
      <c r="J731" t="s">
        <v>6478</v>
      </c>
      <c r="K731" t="s">
        <v>4</v>
      </c>
      <c r="L731" t="s">
        <v>596</v>
      </c>
      <c r="M731" t="s">
        <v>597</v>
      </c>
      <c r="N731" t="s">
        <v>598</v>
      </c>
      <c r="O731" t="s">
        <v>1874</v>
      </c>
      <c r="P731" t="s">
        <v>1875</v>
      </c>
      <c r="Q731" t="s">
        <v>2616</v>
      </c>
      <c r="R731" t="s">
        <v>12</v>
      </c>
    </row>
    <row r="732" spans="1:26">
      <c r="A732">
        <f t="shared" si="71"/>
        <v>89.90369917456411</v>
      </c>
      <c r="B732">
        <v>9.7439999999999992E-3</v>
      </c>
      <c r="C732">
        <v>5</v>
      </c>
      <c r="D732">
        <f t="shared" si="66"/>
        <v>0.3125</v>
      </c>
      <c r="E732">
        <f t="shared" si="67"/>
        <v>-1.6361308959003593E-3</v>
      </c>
      <c r="F732">
        <f t="shared" si="68"/>
        <v>3.6508916680787345E-8</v>
      </c>
      <c r="G732">
        <f t="shared" si="69"/>
        <v>-3.2722617918007184E-4</v>
      </c>
      <c r="H732">
        <f t="shared" si="70"/>
        <v>62.590948201634291</v>
      </c>
      <c r="I732" t="s">
        <v>4538</v>
      </c>
      <c r="J732" t="s">
        <v>6479</v>
      </c>
      <c r="K732" t="s">
        <v>4</v>
      </c>
      <c r="L732" t="s">
        <v>5</v>
      </c>
      <c r="M732" t="s">
        <v>13</v>
      </c>
      <c r="N732" t="s">
        <v>14</v>
      </c>
      <c r="O732" t="s">
        <v>50</v>
      </c>
      <c r="P732" t="s">
        <v>51</v>
      </c>
      <c r="Q732" t="s">
        <v>1829</v>
      </c>
      <c r="R732" t="s">
        <v>12</v>
      </c>
    </row>
    <row r="733" spans="1:26">
      <c r="A733">
        <f t="shared" si="71"/>
        <v>89.922806481198165</v>
      </c>
      <c r="B733">
        <v>9.7439999999999992E-3</v>
      </c>
      <c r="C733">
        <v>5</v>
      </c>
      <c r="D733">
        <f t="shared" si="66"/>
        <v>0.3125</v>
      </c>
      <c r="E733">
        <f t="shared" si="67"/>
        <v>-1.6361308959003593E-3</v>
      </c>
      <c r="F733">
        <f t="shared" si="68"/>
        <v>3.6508916680787345E-8</v>
      </c>
      <c r="G733">
        <f t="shared" si="69"/>
        <v>-3.2722617918007184E-4</v>
      </c>
      <c r="H733">
        <f t="shared" si="70"/>
        <v>62.590948201634291</v>
      </c>
      <c r="I733" t="s">
        <v>4539</v>
      </c>
      <c r="J733" t="s">
        <v>6480</v>
      </c>
      <c r="K733" t="s">
        <v>4</v>
      </c>
      <c r="L733" t="s">
        <v>242</v>
      </c>
      <c r="M733" t="s">
        <v>243</v>
      </c>
      <c r="N733" t="s">
        <v>244</v>
      </c>
      <c r="O733" t="s">
        <v>245</v>
      </c>
      <c r="P733" t="s">
        <v>420</v>
      </c>
      <c r="Q733" t="s">
        <v>561</v>
      </c>
      <c r="R733" t="s">
        <v>641</v>
      </c>
      <c r="S733" t="s">
        <v>733</v>
      </c>
      <c r="T733" t="s">
        <v>756</v>
      </c>
      <c r="U733" t="s">
        <v>1836</v>
      </c>
      <c r="V733" t="s">
        <v>1837</v>
      </c>
      <c r="W733" t="s">
        <v>12</v>
      </c>
    </row>
    <row r="734" spans="1:26">
      <c r="A734">
        <f t="shared" si="71"/>
        <v>89.94191378783222</v>
      </c>
      <c r="B734">
        <v>9.7439999999999992E-3</v>
      </c>
      <c r="C734">
        <v>5</v>
      </c>
      <c r="D734">
        <f t="shared" si="66"/>
        <v>0.3125</v>
      </c>
      <c r="E734">
        <f t="shared" si="67"/>
        <v>-1.6361308959003593E-3</v>
      </c>
      <c r="F734">
        <f t="shared" si="68"/>
        <v>3.6508916680787345E-8</v>
      </c>
      <c r="G734">
        <f t="shared" si="69"/>
        <v>-3.2722617918007184E-4</v>
      </c>
      <c r="H734">
        <f t="shared" si="70"/>
        <v>62.590948201634291</v>
      </c>
      <c r="I734" t="s">
        <v>4540</v>
      </c>
      <c r="J734" t="s">
        <v>6481</v>
      </c>
      <c r="K734" t="s">
        <v>4</v>
      </c>
      <c r="L734" t="s">
        <v>242</v>
      </c>
      <c r="M734" t="s">
        <v>243</v>
      </c>
      <c r="N734" t="s">
        <v>244</v>
      </c>
      <c r="O734" t="s">
        <v>245</v>
      </c>
      <c r="P734" t="s">
        <v>246</v>
      </c>
      <c r="Q734" t="s">
        <v>247</v>
      </c>
      <c r="R734" t="s">
        <v>248</v>
      </c>
      <c r="S734" t="s">
        <v>249</v>
      </c>
      <c r="T734" t="s">
        <v>319</v>
      </c>
      <c r="U734" t="s">
        <v>320</v>
      </c>
      <c r="V734" t="s">
        <v>712</v>
      </c>
      <c r="W734" t="s">
        <v>846</v>
      </c>
      <c r="X734" t="s">
        <v>2621</v>
      </c>
      <c r="Y734" t="s">
        <v>2622</v>
      </c>
      <c r="Z734" t="s">
        <v>12</v>
      </c>
    </row>
    <row r="735" spans="1:26">
      <c r="A735">
        <f t="shared" si="71"/>
        <v>89.961021094466275</v>
      </c>
      <c r="B735">
        <v>9.7439999999999992E-3</v>
      </c>
      <c r="C735">
        <v>5</v>
      </c>
      <c r="D735">
        <f t="shared" si="66"/>
        <v>0.3125</v>
      </c>
      <c r="E735">
        <f t="shared" si="67"/>
        <v>-1.6361308959003593E-3</v>
      </c>
      <c r="F735">
        <f t="shared" si="68"/>
        <v>3.6508916680787345E-8</v>
      </c>
      <c r="G735">
        <f t="shared" si="69"/>
        <v>-3.2722617918007184E-4</v>
      </c>
      <c r="H735">
        <f t="shared" si="70"/>
        <v>62.590948201634291</v>
      </c>
      <c r="I735" t="s">
        <v>4541</v>
      </c>
      <c r="J735" t="s">
        <v>6482</v>
      </c>
      <c r="K735" t="s">
        <v>4</v>
      </c>
      <c r="L735" t="s">
        <v>5</v>
      </c>
      <c r="M735" t="s">
        <v>6</v>
      </c>
      <c r="N735" t="s">
        <v>28</v>
      </c>
      <c r="O735" t="s">
        <v>28</v>
      </c>
      <c r="P735" t="s">
        <v>64</v>
      </c>
      <c r="Q735" t="s">
        <v>435</v>
      </c>
      <c r="R735" t="s">
        <v>1878</v>
      </c>
      <c r="S735" t="s">
        <v>12</v>
      </c>
    </row>
    <row r="736" spans="1:26">
      <c r="A736">
        <f t="shared" si="71"/>
        <v>89.98012840110033</v>
      </c>
      <c r="B736">
        <v>9.7439999999999992E-3</v>
      </c>
      <c r="C736">
        <v>5</v>
      </c>
      <c r="D736">
        <f t="shared" si="66"/>
        <v>0.3125</v>
      </c>
      <c r="E736">
        <f t="shared" si="67"/>
        <v>-1.6361308959003593E-3</v>
      </c>
      <c r="F736">
        <f t="shared" si="68"/>
        <v>3.6508916680787345E-8</v>
      </c>
      <c r="G736">
        <f t="shared" si="69"/>
        <v>-3.2722617918007184E-4</v>
      </c>
      <c r="H736">
        <f t="shared" si="70"/>
        <v>62.590948201634291</v>
      </c>
      <c r="I736" t="s">
        <v>4542</v>
      </c>
      <c r="J736" t="s">
        <v>6483</v>
      </c>
      <c r="K736" t="s">
        <v>4</v>
      </c>
      <c r="L736" t="s">
        <v>5</v>
      </c>
      <c r="M736" t="s">
        <v>6</v>
      </c>
      <c r="N736" t="s">
        <v>28</v>
      </c>
      <c r="O736" t="s">
        <v>28</v>
      </c>
      <c r="P736" t="s">
        <v>160</v>
      </c>
      <c r="Q736" t="s">
        <v>161</v>
      </c>
      <c r="R736" t="s">
        <v>1270</v>
      </c>
      <c r="S736" t="s">
        <v>12</v>
      </c>
    </row>
    <row r="737" spans="1:26">
      <c r="A737">
        <f t="shared" si="71"/>
        <v>89.999235707734385</v>
      </c>
      <c r="B737">
        <v>9.7439999999999992E-3</v>
      </c>
      <c r="C737">
        <v>5</v>
      </c>
      <c r="D737">
        <f t="shared" si="66"/>
        <v>0.3125</v>
      </c>
      <c r="E737">
        <f t="shared" si="67"/>
        <v>-1.6361308959003593E-3</v>
      </c>
      <c r="F737">
        <f t="shared" si="68"/>
        <v>3.6508916680787345E-8</v>
      </c>
      <c r="G737">
        <f t="shared" si="69"/>
        <v>-3.2722617918007184E-4</v>
      </c>
      <c r="H737">
        <f t="shared" si="70"/>
        <v>62.590948201634291</v>
      </c>
      <c r="I737" t="s">
        <v>4543</v>
      </c>
      <c r="J737" t="s">
        <v>6484</v>
      </c>
      <c r="K737" t="s">
        <v>4</v>
      </c>
      <c r="L737" t="s">
        <v>242</v>
      </c>
      <c r="M737" t="s">
        <v>243</v>
      </c>
      <c r="N737" t="s">
        <v>244</v>
      </c>
      <c r="O737" t="s">
        <v>245</v>
      </c>
      <c r="P737" t="s">
        <v>246</v>
      </c>
      <c r="Q737" t="s">
        <v>247</v>
      </c>
      <c r="R737" t="s">
        <v>248</v>
      </c>
      <c r="S737" t="s">
        <v>249</v>
      </c>
      <c r="T737" t="s">
        <v>576</v>
      </c>
      <c r="U737" t="s">
        <v>577</v>
      </c>
      <c r="V737" t="s">
        <v>578</v>
      </c>
      <c r="W737" t="s">
        <v>579</v>
      </c>
      <c r="X737" t="s">
        <v>580</v>
      </c>
      <c r="Y737" t="s">
        <v>1883</v>
      </c>
      <c r="Z737" t="s">
        <v>12</v>
      </c>
    </row>
    <row r="738" spans="1:26">
      <c r="A738">
        <f t="shared" si="71"/>
        <v>90.01834301436844</v>
      </c>
      <c r="B738">
        <v>9.7439999999999992E-3</v>
      </c>
      <c r="C738">
        <v>5</v>
      </c>
      <c r="D738">
        <f t="shared" si="66"/>
        <v>0.3125</v>
      </c>
      <c r="E738">
        <f t="shared" si="67"/>
        <v>-1.6361308959003593E-3</v>
      </c>
      <c r="F738">
        <f t="shared" si="68"/>
        <v>3.6508916680787345E-8</v>
      </c>
      <c r="G738">
        <f t="shared" si="69"/>
        <v>-3.2722617918007184E-4</v>
      </c>
      <c r="H738">
        <f t="shared" si="70"/>
        <v>62.590948201634291</v>
      </c>
      <c r="I738" t="s">
        <v>4544</v>
      </c>
      <c r="J738" t="s">
        <v>6485</v>
      </c>
      <c r="K738" t="s">
        <v>4</v>
      </c>
      <c r="L738" t="s">
        <v>242</v>
      </c>
      <c r="M738" t="s">
        <v>1128</v>
      </c>
      <c r="N738" t="s">
        <v>2414</v>
      </c>
      <c r="O738" t="s">
        <v>2415</v>
      </c>
      <c r="P738" t="s">
        <v>2878</v>
      </c>
      <c r="Q738" t="s">
        <v>12</v>
      </c>
    </row>
    <row r="739" spans="1:26">
      <c r="A739">
        <f t="shared" si="71"/>
        <v>90.037450321002495</v>
      </c>
      <c r="B739">
        <v>9.7439999999999992E-3</v>
      </c>
      <c r="C739">
        <v>5</v>
      </c>
      <c r="D739">
        <f t="shared" si="66"/>
        <v>0.3125</v>
      </c>
      <c r="E739">
        <f t="shared" si="67"/>
        <v>-1.6361308959003593E-3</v>
      </c>
      <c r="F739">
        <f t="shared" si="68"/>
        <v>3.6508916680787345E-8</v>
      </c>
      <c r="G739">
        <f t="shared" si="69"/>
        <v>-3.2722617918007184E-4</v>
      </c>
      <c r="H739">
        <f t="shared" si="70"/>
        <v>62.590948201634291</v>
      </c>
      <c r="I739" t="s">
        <v>4545</v>
      </c>
      <c r="J739" t="s">
        <v>6486</v>
      </c>
      <c r="K739" t="s">
        <v>4</v>
      </c>
      <c r="L739" t="s">
        <v>242</v>
      </c>
      <c r="M739" t="s">
        <v>243</v>
      </c>
      <c r="N739" t="s">
        <v>244</v>
      </c>
      <c r="O739" t="s">
        <v>245</v>
      </c>
      <c r="P739" t="s">
        <v>420</v>
      </c>
      <c r="Q739" t="s">
        <v>561</v>
      </c>
      <c r="R739" t="s">
        <v>641</v>
      </c>
      <c r="S739" t="s">
        <v>642</v>
      </c>
      <c r="T739" t="s">
        <v>1885</v>
      </c>
      <c r="U739" t="s">
        <v>1886</v>
      </c>
      <c r="V739" t="s">
        <v>1887</v>
      </c>
      <c r="W739" t="s">
        <v>12</v>
      </c>
    </row>
    <row r="740" spans="1:26">
      <c r="A740">
        <f t="shared" si="71"/>
        <v>90.05655762763655</v>
      </c>
      <c r="B740">
        <v>9.7439999999999992E-3</v>
      </c>
      <c r="C740">
        <v>5</v>
      </c>
      <c r="D740">
        <f t="shared" si="66"/>
        <v>0.3125</v>
      </c>
      <c r="E740">
        <f t="shared" si="67"/>
        <v>-1.6361308959003593E-3</v>
      </c>
      <c r="F740">
        <f t="shared" si="68"/>
        <v>3.6508916680787345E-8</v>
      </c>
      <c r="G740">
        <f t="shared" si="69"/>
        <v>-3.2722617918007184E-4</v>
      </c>
      <c r="H740">
        <f t="shared" si="70"/>
        <v>62.590948201634291</v>
      </c>
      <c r="I740" t="s">
        <v>4546</v>
      </c>
      <c r="J740" t="s">
        <v>6487</v>
      </c>
      <c r="K740" t="s">
        <v>4</v>
      </c>
      <c r="L740" t="s">
        <v>5</v>
      </c>
      <c r="M740" t="s">
        <v>21</v>
      </c>
      <c r="N740" t="s">
        <v>22</v>
      </c>
      <c r="O740" t="s">
        <v>23</v>
      </c>
      <c r="P740" t="s">
        <v>88</v>
      </c>
      <c r="Q740" t="s">
        <v>89</v>
      </c>
      <c r="R740" t="s">
        <v>90</v>
      </c>
      <c r="S740" t="s">
        <v>617</v>
      </c>
      <c r="T740" t="s">
        <v>12</v>
      </c>
    </row>
    <row r="741" spans="1:26">
      <c r="A741">
        <f t="shared" si="71"/>
        <v>90.075664934270605</v>
      </c>
      <c r="B741">
        <v>9.7439999999999992E-3</v>
      </c>
      <c r="C741">
        <v>5</v>
      </c>
      <c r="D741">
        <f t="shared" si="66"/>
        <v>0.3125</v>
      </c>
      <c r="E741">
        <f t="shared" si="67"/>
        <v>-1.6361308959003593E-3</v>
      </c>
      <c r="F741">
        <f t="shared" si="68"/>
        <v>3.6508916680787345E-8</v>
      </c>
      <c r="G741">
        <f t="shared" si="69"/>
        <v>-3.2722617918007184E-4</v>
      </c>
      <c r="H741">
        <f t="shared" si="70"/>
        <v>62.590948201634291</v>
      </c>
      <c r="I741" t="s">
        <v>4547</v>
      </c>
      <c r="J741" t="s">
        <v>6488</v>
      </c>
      <c r="K741" t="s">
        <v>4</v>
      </c>
      <c r="L741" t="s">
        <v>5</v>
      </c>
      <c r="M741" t="s">
        <v>6</v>
      </c>
      <c r="N741" t="s">
        <v>7</v>
      </c>
      <c r="O741" t="s">
        <v>8</v>
      </c>
      <c r="P741" t="s">
        <v>9</v>
      </c>
      <c r="Q741" t="s">
        <v>74</v>
      </c>
      <c r="R741" t="s">
        <v>618</v>
      </c>
      <c r="S741" t="s">
        <v>12</v>
      </c>
    </row>
    <row r="742" spans="1:26">
      <c r="A742">
        <f t="shared" si="71"/>
        <v>90.094772240904661</v>
      </c>
      <c r="B742">
        <v>9.7439999999999992E-3</v>
      </c>
      <c r="C742">
        <v>5</v>
      </c>
      <c r="D742">
        <f t="shared" si="66"/>
        <v>0.3125</v>
      </c>
      <c r="E742">
        <f t="shared" si="67"/>
        <v>-1.6361308959003593E-3</v>
      </c>
      <c r="F742">
        <f t="shared" si="68"/>
        <v>3.6508916680787345E-8</v>
      </c>
      <c r="G742">
        <f t="shared" si="69"/>
        <v>-3.2722617918007184E-4</v>
      </c>
      <c r="H742">
        <f t="shared" si="70"/>
        <v>62.590948201634291</v>
      </c>
      <c r="I742" t="s">
        <v>4548</v>
      </c>
      <c r="J742" t="s">
        <v>6489</v>
      </c>
      <c r="K742" t="s">
        <v>4</v>
      </c>
      <c r="L742" t="s">
        <v>5</v>
      </c>
      <c r="M742" t="s">
        <v>6</v>
      </c>
      <c r="N742" t="s">
        <v>28</v>
      </c>
      <c r="O742" t="s">
        <v>28</v>
      </c>
      <c r="P742" t="s">
        <v>64</v>
      </c>
      <c r="Q742" t="s">
        <v>1918</v>
      </c>
      <c r="R742" t="s">
        <v>1919</v>
      </c>
      <c r="S742" t="s">
        <v>12</v>
      </c>
    </row>
    <row r="743" spans="1:26">
      <c r="A743">
        <f t="shared" si="71"/>
        <v>90.113879547538716</v>
      </c>
      <c r="B743">
        <v>9.7439999999999992E-3</v>
      </c>
      <c r="C743">
        <v>5</v>
      </c>
      <c r="D743">
        <f t="shared" si="66"/>
        <v>0.3125</v>
      </c>
      <c r="E743">
        <f t="shared" si="67"/>
        <v>-1.6361308959003593E-3</v>
      </c>
      <c r="F743">
        <f t="shared" si="68"/>
        <v>3.6508916680787345E-8</v>
      </c>
      <c r="G743">
        <f t="shared" si="69"/>
        <v>-3.2722617918007184E-4</v>
      </c>
      <c r="H743">
        <f t="shared" si="70"/>
        <v>62.590948201634291</v>
      </c>
      <c r="I743" t="s">
        <v>4549</v>
      </c>
      <c r="J743" t="s">
        <v>6490</v>
      </c>
      <c r="K743" t="s">
        <v>4</v>
      </c>
      <c r="L743" t="s">
        <v>242</v>
      </c>
      <c r="M743" t="s">
        <v>243</v>
      </c>
      <c r="N743" t="s">
        <v>244</v>
      </c>
      <c r="O743" t="s">
        <v>245</v>
      </c>
      <c r="P743" t="s">
        <v>246</v>
      </c>
      <c r="Q743" t="s">
        <v>247</v>
      </c>
      <c r="R743" t="s">
        <v>248</v>
      </c>
      <c r="S743" t="s">
        <v>249</v>
      </c>
      <c r="T743" t="s">
        <v>250</v>
      </c>
      <c r="U743" t="s">
        <v>566</v>
      </c>
      <c r="V743" t="s">
        <v>1924</v>
      </c>
      <c r="W743" t="s">
        <v>1925</v>
      </c>
      <c r="X743" t="s">
        <v>1926</v>
      </c>
      <c r="Y743" t="s">
        <v>12</v>
      </c>
    </row>
    <row r="744" spans="1:26">
      <c r="A744">
        <f t="shared" si="71"/>
        <v>90.132986854172771</v>
      </c>
      <c r="B744">
        <v>9.7439999999999992E-3</v>
      </c>
      <c r="C744">
        <v>5</v>
      </c>
      <c r="D744">
        <f t="shared" si="66"/>
        <v>0.3125</v>
      </c>
      <c r="E744">
        <f t="shared" si="67"/>
        <v>-1.6361308959003593E-3</v>
      </c>
      <c r="F744">
        <f t="shared" si="68"/>
        <v>3.6508916680787345E-8</v>
      </c>
      <c r="G744">
        <f t="shared" si="69"/>
        <v>-3.2722617918007184E-4</v>
      </c>
      <c r="H744">
        <f t="shared" si="70"/>
        <v>62.590948201634291</v>
      </c>
      <c r="I744" t="s">
        <v>4550</v>
      </c>
      <c r="J744" t="s">
        <v>6491</v>
      </c>
      <c r="K744" t="s">
        <v>4</v>
      </c>
      <c r="L744" t="s">
        <v>242</v>
      </c>
      <c r="M744" t="s">
        <v>243</v>
      </c>
      <c r="N744" t="s">
        <v>244</v>
      </c>
      <c r="O744" t="s">
        <v>245</v>
      </c>
      <c r="P744" t="s">
        <v>246</v>
      </c>
      <c r="Q744" t="s">
        <v>247</v>
      </c>
      <c r="R744" t="s">
        <v>248</v>
      </c>
      <c r="S744" t="s">
        <v>249</v>
      </c>
      <c r="T744" t="s">
        <v>319</v>
      </c>
      <c r="U744" t="s">
        <v>320</v>
      </c>
      <c r="V744" t="s">
        <v>321</v>
      </c>
      <c r="W744" t="s">
        <v>322</v>
      </c>
      <c r="X744" t="s">
        <v>2825</v>
      </c>
      <c r="Y744" t="s">
        <v>2826</v>
      </c>
      <c r="Z744" t="s">
        <v>12</v>
      </c>
    </row>
    <row r="745" spans="1:26">
      <c r="A745">
        <f t="shared" si="71"/>
        <v>90.152094160806826</v>
      </c>
      <c r="B745">
        <v>9.7439999999999992E-3</v>
      </c>
      <c r="C745">
        <v>5</v>
      </c>
      <c r="D745">
        <f t="shared" si="66"/>
        <v>0.3125</v>
      </c>
      <c r="E745">
        <f t="shared" si="67"/>
        <v>-1.6361308959003593E-3</v>
      </c>
      <c r="F745">
        <f t="shared" si="68"/>
        <v>3.6508916680787345E-8</v>
      </c>
      <c r="G745">
        <f t="shared" si="69"/>
        <v>-3.2722617918007184E-4</v>
      </c>
      <c r="H745">
        <f t="shared" si="70"/>
        <v>62.590948201634291</v>
      </c>
      <c r="I745" t="s">
        <v>4551</v>
      </c>
      <c r="J745" t="s">
        <v>6492</v>
      </c>
      <c r="K745" t="s">
        <v>4</v>
      </c>
      <c r="L745" t="s">
        <v>242</v>
      </c>
      <c r="M745" t="s">
        <v>479</v>
      </c>
      <c r="N745" t="s">
        <v>490</v>
      </c>
      <c r="O745" t="s">
        <v>2173</v>
      </c>
      <c r="P745" t="s">
        <v>2174</v>
      </c>
      <c r="Q745" t="s">
        <v>2637</v>
      </c>
      <c r="R745" t="s">
        <v>2638</v>
      </c>
      <c r="S745" t="s">
        <v>2639</v>
      </c>
      <c r="T745" t="s">
        <v>12</v>
      </c>
    </row>
    <row r="746" spans="1:26">
      <c r="A746">
        <f t="shared" si="71"/>
        <v>90.171201467440881</v>
      </c>
      <c r="B746">
        <v>9.7439999999999992E-3</v>
      </c>
      <c r="C746">
        <v>5</v>
      </c>
      <c r="D746">
        <f t="shared" si="66"/>
        <v>0.3125</v>
      </c>
      <c r="E746">
        <f t="shared" si="67"/>
        <v>-1.6361308959003593E-3</v>
      </c>
      <c r="F746">
        <f t="shared" si="68"/>
        <v>3.6508916680787345E-8</v>
      </c>
      <c r="G746">
        <f t="shared" si="69"/>
        <v>-3.2722617918007184E-4</v>
      </c>
      <c r="H746">
        <f t="shared" si="70"/>
        <v>62.590948201634291</v>
      </c>
      <c r="I746" t="s">
        <v>4552</v>
      </c>
      <c r="J746" t="s">
        <v>6493</v>
      </c>
      <c r="K746" t="s">
        <v>4</v>
      </c>
      <c r="L746" t="s">
        <v>5</v>
      </c>
      <c r="M746" t="s">
        <v>6</v>
      </c>
      <c r="N746" t="s">
        <v>28</v>
      </c>
      <c r="O746" t="s">
        <v>1292</v>
      </c>
      <c r="P746" t="s">
        <v>1944</v>
      </c>
      <c r="Q746" t="s">
        <v>1945</v>
      </c>
      <c r="R746" t="s">
        <v>1946</v>
      </c>
      <c r="S746" t="s">
        <v>12</v>
      </c>
    </row>
    <row r="747" spans="1:26">
      <c r="A747">
        <f t="shared" si="71"/>
        <v>90.190308774074936</v>
      </c>
      <c r="B747">
        <v>9.7439999999999992E-3</v>
      </c>
      <c r="C747">
        <v>5</v>
      </c>
      <c r="D747">
        <f t="shared" si="66"/>
        <v>0.3125</v>
      </c>
      <c r="E747">
        <f t="shared" si="67"/>
        <v>-1.6361308959003593E-3</v>
      </c>
      <c r="F747">
        <f t="shared" si="68"/>
        <v>3.6508916680787345E-8</v>
      </c>
      <c r="G747">
        <f t="shared" si="69"/>
        <v>-3.2722617918007184E-4</v>
      </c>
      <c r="H747">
        <f t="shared" si="70"/>
        <v>62.590948201634291</v>
      </c>
      <c r="I747" t="s">
        <v>4553</v>
      </c>
      <c r="J747" t="s">
        <v>6494</v>
      </c>
      <c r="K747" t="s">
        <v>4</v>
      </c>
      <c r="L747" t="s">
        <v>5</v>
      </c>
      <c r="M747" t="s">
        <v>13</v>
      </c>
      <c r="N747" t="s">
        <v>58</v>
      </c>
      <c r="O747" t="s">
        <v>811</v>
      </c>
      <c r="P747" t="s">
        <v>2441</v>
      </c>
      <c r="Q747" t="s">
        <v>2442</v>
      </c>
      <c r="R747" t="s">
        <v>12</v>
      </c>
    </row>
    <row r="748" spans="1:26">
      <c r="A748">
        <f t="shared" si="71"/>
        <v>90.209416080708991</v>
      </c>
      <c r="B748">
        <v>9.7439999999999992E-3</v>
      </c>
      <c r="C748">
        <v>5</v>
      </c>
      <c r="D748">
        <f t="shared" si="66"/>
        <v>0.3125</v>
      </c>
      <c r="E748">
        <f t="shared" si="67"/>
        <v>-1.6361308959003593E-3</v>
      </c>
      <c r="F748">
        <f t="shared" si="68"/>
        <v>3.6508916680787345E-8</v>
      </c>
      <c r="G748">
        <f t="shared" si="69"/>
        <v>-3.2722617918007184E-4</v>
      </c>
      <c r="H748">
        <f t="shared" si="70"/>
        <v>62.590948201634291</v>
      </c>
      <c r="I748" t="s">
        <v>4554</v>
      </c>
      <c r="J748" t="s">
        <v>6495</v>
      </c>
      <c r="K748" t="s">
        <v>4</v>
      </c>
      <c r="L748" t="s">
        <v>242</v>
      </c>
      <c r="M748" t="s">
        <v>243</v>
      </c>
      <c r="N748" t="s">
        <v>244</v>
      </c>
      <c r="O748" t="s">
        <v>245</v>
      </c>
      <c r="P748" t="s">
        <v>420</v>
      </c>
      <c r="Q748" t="s">
        <v>561</v>
      </c>
      <c r="R748" t="s">
        <v>641</v>
      </c>
      <c r="S748" t="s">
        <v>733</v>
      </c>
      <c r="T748" t="s">
        <v>2443</v>
      </c>
      <c r="U748" t="s">
        <v>2444</v>
      </c>
      <c r="V748" t="s">
        <v>2445</v>
      </c>
      <c r="W748" t="s">
        <v>12</v>
      </c>
    </row>
    <row r="749" spans="1:26">
      <c r="A749">
        <f t="shared" si="71"/>
        <v>90.228523387343046</v>
      </c>
      <c r="B749">
        <v>9.7439999999999992E-3</v>
      </c>
      <c r="C749">
        <v>5</v>
      </c>
      <c r="D749">
        <f t="shared" si="66"/>
        <v>0.3125</v>
      </c>
      <c r="E749">
        <f t="shared" si="67"/>
        <v>-1.6361308959003593E-3</v>
      </c>
      <c r="F749">
        <f t="shared" si="68"/>
        <v>3.6508916680787345E-8</v>
      </c>
      <c r="G749">
        <f t="shared" si="69"/>
        <v>-3.2722617918007184E-4</v>
      </c>
      <c r="H749">
        <f t="shared" si="70"/>
        <v>62.590948201634291</v>
      </c>
      <c r="I749" t="s">
        <v>4555</v>
      </c>
      <c r="J749" t="s">
        <v>6496</v>
      </c>
      <c r="K749" t="s">
        <v>4</v>
      </c>
      <c r="L749" t="s">
        <v>5</v>
      </c>
      <c r="M749" t="s">
        <v>13</v>
      </c>
      <c r="N749" t="s">
        <v>58</v>
      </c>
      <c r="O749" t="s">
        <v>342</v>
      </c>
      <c r="P749" t="s">
        <v>1826</v>
      </c>
      <c r="Q749" t="s">
        <v>1961</v>
      </c>
      <c r="R749" t="s">
        <v>12</v>
      </c>
    </row>
    <row r="750" spans="1:26">
      <c r="A750">
        <f t="shared" si="71"/>
        <v>90.247630693977101</v>
      </c>
      <c r="B750">
        <v>9.7439999999999992E-3</v>
      </c>
      <c r="C750">
        <v>5</v>
      </c>
      <c r="D750">
        <f t="shared" si="66"/>
        <v>0.3125</v>
      </c>
      <c r="E750">
        <f t="shared" si="67"/>
        <v>-1.6361308959003593E-3</v>
      </c>
      <c r="F750">
        <f t="shared" si="68"/>
        <v>3.6508916680787345E-8</v>
      </c>
      <c r="G750">
        <f t="shared" si="69"/>
        <v>-3.2722617918007184E-4</v>
      </c>
      <c r="H750">
        <f t="shared" si="70"/>
        <v>62.590948201634291</v>
      </c>
      <c r="I750" t="s">
        <v>4556</v>
      </c>
      <c r="J750" t="s">
        <v>6497</v>
      </c>
      <c r="K750" t="s">
        <v>4</v>
      </c>
      <c r="L750" t="s">
        <v>5</v>
      </c>
      <c r="M750" t="s">
        <v>13</v>
      </c>
      <c r="N750" t="s">
        <v>14</v>
      </c>
      <c r="O750" t="s">
        <v>153</v>
      </c>
      <c r="P750" t="s">
        <v>154</v>
      </c>
      <c r="Q750" t="s">
        <v>1299</v>
      </c>
      <c r="R750" t="s">
        <v>12</v>
      </c>
    </row>
    <row r="751" spans="1:26">
      <c r="A751">
        <f t="shared" si="71"/>
        <v>90.266738000611156</v>
      </c>
      <c r="B751">
        <v>9.7439999999999992E-3</v>
      </c>
      <c r="C751">
        <v>5</v>
      </c>
      <c r="D751">
        <f t="shared" si="66"/>
        <v>0.3125</v>
      </c>
      <c r="E751">
        <f t="shared" si="67"/>
        <v>-1.6361308959003593E-3</v>
      </c>
      <c r="F751">
        <f t="shared" si="68"/>
        <v>3.6508916680787345E-8</v>
      </c>
      <c r="G751">
        <f t="shared" si="69"/>
        <v>-3.2722617918007184E-4</v>
      </c>
      <c r="H751">
        <f t="shared" si="70"/>
        <v>62.590948201634291</v>
      </c>
      <c r="I751" t="s">
        <v>4557</v>
      </c>
      <c r="J751" t="s">
        <v>6498</v>
      </c>
      <c r="K751" t="s">
        <v>4</v>
      </c>
      <c r="L751" t="s">
        <v>5</v>
      </c>
      <c r="M751" t="s">
        <v>13</v>
      </c>
      <c r="N751" t="s">
        <v>14</v>
      </c>
      <c r="O751" t="s">
        <v>18</v>
      </c>
      <c r="P751" t="s">
        <v>305</v>
      </c>
      <c r="Q751" t="s">
        <v>1301</v>
      </c>
      <c r="R751" t="s">
        <v>12</v>
      </c>
    </row>
    <row r="752" spans="1:26">
      <c r="A752">
        <f t="shared" si="71"/>
        <v>90.285845307245211</v>
      </c>
      <c r="B752">
        <v>9.7439999999999992E-3</v>
      </c>
      <c r="C752">
        <v>5</v>
      </c>
      <c r="D752">
        <f t="shared" si="66"/>
        <v>0.3125</v>
      </c>
      <c r="E752">
        <f t="shared" si="67"/>
        <v>-1.6361308959003593E-3</v>
      </c>
      <c r="F752">
        <f t="shared" si="68"/>
        <v>3.6508916680787345E-8</v>
      </c>
      <c r="G752">
        <f t="shared" si="69"/>
        <v>-3.2722617918007184E-4</v>
      </c>
      <c r="H752">
        <f t="shared" si="70"/>
        <v>62.590948201634291</v>
      </c>
      <c r="I752" t="s">
        <v>4558</v>
      </c>
      <c r="J752" t="s">
        <v>6499</v>
      </c>
      <c r="K752" t="s">
        <v>4</v>
      </c>
      <c r="L752" t="s">
        <v>242</v>
      </c>
      <c r="M752" t="s">
        <v>243</v>
      </c>
      <c r="N752" t="s">
        <v>244</v>
      </c>
      <c r="O752" t="s">
        <v>245</v>
      </c>
      <c r="P752" t="s">
        <v>246</v>
      </c>
      <c r="Q752" t="s">
        <v>247</v>
      </c>
      <c r="R752" t="s">
        <v>248</v>
      </c>
      <c r="S752" t="s">
        <v>249</v>
      </c>
      <c r="T752" t="s">
        <v>250</v>
      </c>
      <c r="U752" t="s">
        <v>566</v>
      </c>
      <c r="V752" t="s">
        <v>567</v>
      </c>
      <c r="W752" t="s">
        <v>3037</v>
      </c>
      <c r="X752" t="s">
        <v>3038</v>
      </c>
      <c r="Y752" t="s">
        <v>12</v>
      </c>
    </row>
    <row r="753" spans="1:20">
      <c r="A753">
        <f t="shared" si="71"/>
        <v>90.304952613879266</v>
      </c>
      <c r="B753">
        <v>9.7439999999999992E-3</v>
      </c>
      <c r="C753">
        <v>5</v>
      </c>
      <c r="D753">
        <f t="shared" si="66"/>
        <v>0.3125</v>
      </c>
      <c r="E753">
        <f t="shared" si="67"/>
        <v>-1.6361308959003593E-3</v>
      </c>
      <c r="F753">
        <f t="shared" si="68"/>
        <v>3.6508916680787345E-8</v>
      </c>
      <c r="G753">
        <f t="shared" si="69"/>
        <v>-3.2722617918007184E-4</v>
      </c>
      <c r="H753">
        <f t="shared" si="70"/>
        <v>62.590948201634291</v>
      </c>
      <c r="I753" t="s">
        <v>4559</v>
      </c>
      <c r="J753" t="s">
        <v>6500</v>
      </c>
      <c r="K753" t="s">
        <v>4</v>
      </c>
      <c r="L753" t="s">
        <v>5</v>
      </c>
      <c r="M753" t="s">
        <v>13</v>
      </c>
      <c r="N753" t="s">
        <v>14</v>
      </c>
      <c r="O753" t="s">
        <v>153</v>
      </c>
      <c r="P753" t="s">
        <v>154</v>
      </c>
      <c r="Q753" t="s">
        <v>1306</v>
      </c>
      <c r="R753" t="s">
        <v>12</v>
      </c>
    </row>
    <row r="754" spans="1:20">
      <c r="A754">
        <f t="shared" si="71"/>
        <v>90.324059920513321</v>
      </c>
      <c r="B754">
        <v>9.7439999999999992E-3</v>
      </c>
      <c r="C754">
        <v>5</v>
      </c>
      <c r="D754">
        <f t="shared" si="66"/>
        <v>0.3125</v>
      </c>
      <c r="E754">
        <f t="shared" si="67"/>
        <v>-1.6361308959003593E-3</v>
      </c>
      <c r="F754">
        <f t="shared" si="68"/>
        <v>3.6508916680787345E-8</v>
      </c>
      <c r="G754">
        <f t="shared" si="69"/>
        <v>-3.2722617918007184E-4</v>
      </c>
      <c r="H754">
        <f t="shared" si="70"/>
        <v>62.590948201634291</v>
      </c>
      <c r="I754" t="s">
        <v>4560</v>
      </c>
      <c r="J754" t="s">
        <v>6501</v>
      </c>
      <c r="K754" t="s">
        <v>4</v>
      </c>
      <c r="L754" t="s">
        <v>5</v>
      </c>
      <c r="M754" t="s">
        <v>513</v>
      </c>
      <c r="N754" t="s">
        <v>924</v>
      </c>
      <c r="O754" t="s">
        <v>976</v>
      </c>
      <c r="P754" t="s">
        <v>977</v>
      </c>
      <c r="Q754" t="s">
        <v>1991</v>
      </c>
      <c r="R754" t="s">
        <v>1992</v>
      </c>
      <c r="S754" t="s">
        <v>12</v>
      </c>
    </row>
    <row r="755" spans="1:20">
      <c r="A755">
        <f t="shared" si="71"/>
        <v>90.343167227147376</v>
      </c>
      <c r="B755">
        <v>9.7439999999999992E-3</v>
      </c>
      <c r="C755">
        <v>5</v>
      </c>
      <c r="D755">
        <f t="shared" si="66"/>
        <v>0.3125</v>
      </c>
      <c r="E755">
        <f t="shared" si="67"/>
        <v>-1.6361308959003593E-3</v>
      </c>
      <c r="F755">
        <f t="shared" si="68"/>
        <v>3.6508916680787345E-8</v>
      </c>
      <c r="G755">
        <f t="shared" si="69"/>
        <v>-3.2722617918007184E-4</v>
      </c>
      <c r="H755">
        <f t="shared" si="70"/>
        <v>62.590948201634291</v>
      </c>
      <c r="I755" t="s">
        <v>4561</v>
      </c>
      <c r="J755" t="s">
        <v>6502</v>
      </c>
      <c r="K755" t="s">
        <v>4</v>
      </c>
      <c r="L755" t="s">
        <v>5</v>
      </c>
      <c r="M755" t="s">
        <v>6</v>
      </c>
      <c r="N755" t="s">
        <v>28</v>
      </c>
      <c r="O755" t="s">
        <v>28</v>
      </c>
      <c r="P755" t="s">
        <v>64</v>
      </c>
      <c r="Q755" t="s">
        <v>67</v>
      </c>
      <c r="R755" t="s">
        <v>2000</v>
      </c>
      <c r="S755" t="s">
        <v>12</v>
      </c>
    </row>
    <row r="756" spans="1:20">
      <c r="A756">
        <f t="shared" si="71"/>
        <v>90.362274533781431</v>
      </c>
      <c r="B756">
        <v>9.7439999999999992E-3</v>
      </c>
      <c r="C756">
        <v>5</v>
      </c>
      <c r="D756">
        <f t="shared" si="66"/>
        <v>0.3125</v>
      </c>
      <c r="E756">
        <f t="shared" si="67"/>
        <v>-1.6361308959003593E-3</v>
      </c>
      <c r="F756">
        <f t="shared" si="68"/>
        <v>3.6508916680787345E-8</v>
      </c>
      <c r="G756">
        <f t="shared" si="69"/>
        <v>-3.2722617918007184E-4</v>
      </c>
      <c r="H756">
        <f t="shared" si="70"/>
        <v>62.590948201634291</v>
      </c>
      <c r="I756" t="s">
        <v>4562</v>
      </c>
      <c r="J756" t="s">
        <v>6503</v>
      </c>
      <c r="K756" t="s">
        <v>4</v>
      </c>
      <c r="L756" t="s">
        <v>5</v>
      </c>
      <c r="M756" t="s">
        <v>13</v>
      </c>
      <c r="N756" t="s">
        <v>14</v>
      </c>
      <c r="O756" t="s">
        <v>18</v>
      </c>
      <c r="P756" t="s">
        <v>238</v>
      </c>
      <c r="Q756" t="s">
        <v>1308</v>
      </c>
      <c r="R756" t="s">
        <v>12</v>
      </c>
    </row>
    <row r="757" spans="1:20">
      <c r="A757">
        <f t="shared" si="71"/>
        <v>90.381381840415486</v>
      </c>
      <c r="B757">
        <v>9.7439999999999992E-3</v>
      </c>
      <c r="C757">
        <v>5</v>
      </c>
      <c r="D757">
        <f t="shared" si="66"/>
        <v>0.3125</v>
      </c>
      <c r="E757">
        <f t="shared" si="67"/>
        <v>-1.6361308959003593E-3</v>
      </c>
      <c r="F757">
        <f t="shared" si="68"/>
        <v>3.6508916680787345E-8</v>
      </c>
      <c r="G757">
        <f t="shared" si="69"/>
        <v>-3.2722617918007184E-4</v>
      </c>
      <c r="H757">
        <f t="shared" si="70"/>
        <v>62.590948201634291</v>
      </c>
      <c r="I757" t="s">
        <v>4563</v>
      </c>
      <c r="J757" t="s">
        <v>6504</v>
      </c>
      <c r="K757" t="s">
        <v>4</v>
      </c>
      <c r="L757" t="s">
        <v>5</v>
      </c>
      <c r="M757" t="s">
        <v>13</v>
      </c>
      <c r="N757" t="s">
        <v>84</v>
      </c>
      <c r="O757" t="s">
        <v>85</v>
      </c>
      <c r="P757" t="s">
        <v>144</v>
      </c>
      <c r="Q757" t="s">
        <v>1313</v>
      </c>
      <c r="R757" t="s">
        <v>12</v>
      </c>
    </row>
    <row r="758" spans="1:20">
      <c r="A758">
        <f t="shared" si="71"/>
        <v>90.400489147049541</v>
      </c>
      <c r="B758">
        <v>9.7439999999999992E-3</v>
      </c>
      <c r="C758">
        <v>5</v>
      </c>
      <c r="D758">
        <f t="shared" si="66"/>
        <v>0.3125</v>
      </c>
      <c r="E758">
        <f t="shared" si="67"/>
        <v>-1.6361308959003593E-3</v>
      </c>
      <c r="F758">
        <f t="shared" si="68"/>
        <v>3.6508916680787345E-8</v>
      </c>
      <c r="G758">
        <f t="shared" si="69"/>
        <v>-3.2722617918007184E-4</v>
      </c>
      <c r="H758">
        <f t="shared" si="70"/>
        <v>62.590948201634291</v>
      </c>
      <c r="I758" t="s">
        <v>4564</v>
      </c>
      <c r="J758" t="s">
        <v>6505</v>
      </c>
      <c r="K758" t="s">
        <v>4</v>
      </c>
      <c r="L758" t="s">
        <v>5</v>
      </c>
      <c r="M758" t="s">
        <v>13</v>
      </c>
      <c r="N758" t="s">
        <v>14</v>
      </c>
      <c r="O758" t="s">
        <v>153</v>
      </c>
      <c r="P758" t="s">
        <v>154</v>
      </c>
      <c r="Q758" t="s">
        <v>1314</v>
      </c>
      <c r="R758" t="s">
        <v>12</v>
      </c>
    </row>
    <row r="759" spans="1:20">
      <c r="A759">
        <f t="shared" si="71"/>
        <v>90.419596453683596</v>
      </c>
      <c r="B759">
        <v>9.7439999999999992E-3</v>
      </c>
      <c r="C759">
        <v>5</v>
      </c>
      <c r="D759">
        <f t="shared" si="66"/>
        <v>0.3125</v>
      </c>
      <c r="E759">
        <f t="shared" si="67"/>
        <v>-1.6361308959003593E-3</v>
      </c>
      <c r="F759">
        <f t="shared" si="68"/>
        <v>3.6508916680787345E-8</v>
      </c>
      <c r="G759">
        <f t="shared" si="69"/>
        <v>-3.2722617918007184E-4</v>
      </c>
      <c r="H759">
        <f t="shared" si="70"/>
        <v>62.590948201634291</v>
      </c>
      <c r="I759" t="s">
        <v>4565</v>
      </c>
      <c r="J759" t="s">
        <v>6506</v>
      </c>
      <c r="K759" t="s">
        <v>4</v>
      </c>
      <c r="L759" t="s">
        <v>5</v>
      </c>
      <c r="M759" t="s">
        <v>13</v>
      </c>
      <c r="N759" t="s">
        <v>14</v>
      </c>
      <c r="O759" t="s">
        <v>18</v>
      </c>
      <c r="P759" t="s">
        <v>76</v>
      </c>
      <c r="Q759" t="s">
        <v>1323</v>
      </c>
      <c r="R759" t="s">
        <v>12</v>
      </c>
    </row>
    <row r="760" spans="1:20">
      <c r="A760">
        <f t="shared" si="71"/>
        <v>90.438703760317651</v>
      </c>
      <c r="B760">
        <v>9.7439999999999992E-3</v>
      </c>
      <c r="C760">
        <v>5</v>
      </c>
      <c r="D760">
        <f t="shared" si="66"/>
        <v>0.3125</v>
      </c>
      <c r="E760">
        <f t="shared" si="67"/>
        <v>-1.6361308959003593E-3</v>
      </c>
      <c r="F760">
        <f t="shared" si="68"/>
        <v>3.6508916680787345E-8</v>
      </c>
      <c r="G760">
        <f t="shared" si="69"/>
        <v>-3.2722617918007184E-4</v>
      </c>
      <c r="H760">
        <f t="shared" si="70"/>
        <v>62.590948201634291</v>
      </c>
      <c r="I760" t="s">
        <v>4566</v>
      </c>
      <c r="J760" t="s">
        <v>6507</v>
      </c>
      <c r="K760" t="s">
        <v>4</v>
      </c>
      <c r="L760" t="s">
        <v>5</v>
      </c>
      <c r="M760" t="s">
        <v>13</v>
      </c>
      <c r="N760" t="s">
        <v>14</v>
      </c>
      <c r="O760" t="s">
        <v>18</v>
      </c>
      <c r="P760" t="s">
        <v>19</v>
      </c>
      <c r="Q760" t="s">
        <v>2058</v>
      </c>
      <c r="R760" t="s">
        <v>12</v>
      </c>
    </row>
    <row r="761" spans="1:20">
      <c r="A761">
        <f t="shared" si="71"/>
        <v>90.457811066951706</v>
      </c>
      <c r="B761">
        <v>9.7439999999999992E-3</v>
      </c>
      <c r="C761">
        <v>5</v>
      </c>
      <c r="D761">
        <f t="shared" si="66"/>
        <v>0.3125</v>
      </c>
      <c r="E761">
        <f t="shared" si="67"/>
        <v>-1.6361308959003593E-3</v>
      </c>
      <c r="F761">
        <f t="shared" si="68"/>
        <v>3.6508916680787345E-8</v>
      </c>
      <c r="G761">
        <f t="shared" si="69"/>
        <v>-3.2722617918007184E-4</v>
      </c>
      <c r="H761">
        <f t="shared" si="70"/>
        <v>62.590948201634291</v>
      </c>
      <c r="I761" t="s">
        <v>4567</v>
      </c>
      <c r="J761" t="s">
        <v>6508</v>
      </c>
      <c r="K761" t="s">
        <v>4</v>
      </c>
      <c r="L761" t="s">
        <v>5</v>
      </c>
      <c r="M761" t="s">
        <v>513</v>
      </c>
      <c r="N761" t="s">
        <v>924</v>
      </c>
      <c r="O761" t="s">
        <v>976</v>
      </c>
      <c r="P761" t="s">
        <v>977</v>
      </c>
      <c r="Q761" t="s">
        <v>2063</v>
      </c>
      <c r="R761" t="s">
        <v>2064</v>
      </c>
      <c r="S761" t="s">
        <v>12</v>
      </c>
    </row>
    <row r="762" spans="1:20">
      <c r="A762">
        <f t="shared" si="71"/>
        <v>90.476918373585761</v>
      </c>
      <c r="B762">
        <v>9.7439999999999992E-3</v>
      </c>
      <c r="C762">
        <v>5</v>
      </c>
      <c r="D762">
        <f t="shared" si="66"/>
        <v>0.3125</v>
      </c>
      <c r="E762">
        <f t="shared" si="67"/>
        <v>-1.6361308959003593E-3</v>
      </c>
      <c r="F762">
        <f t="shared" si="68"/>
        <v>3.6508916680787345E-8</v>
      </c>
      <c r="G762">
        <f t="shared" si="69"/>
        <v>-3.2722617918007184E-4</v>
      </c>
      <c r="H762">
        <f t="shared" si="70"/>
        <v>62.590948201634291</v>
      </c>
      <c r="I762" t="s">
        <v>4568</v>
      </c>
      <c r="J762" t="s">
        <v>6509</v>
      </c>
      <c r="K762" t="s">
        <v>4</v>
      </c>
      <c r="L762" t="s">
        <v>5</v>
      </c>
      <c r="M762" t="s">
        <v>13</v>
      </c>
      <c r="N762" t="s">
        <v>14</v>
      </c>
      <c r="O762" t="s">
        <v>50</v>
      </c>
      <c r="P762" t="s">
        <v>51</v>
      </c>
      <c r="Q762" t="s">
        <v>2069</v>
      </c>
      <c r="R762" t="s">
        <v>12</v>
      </c>
    </row>
    <row r="763" spans="1:20">
      <c r="A763">
        <f t="shared" si="71"/>
        <v>90.496025680219816</v>
      </c>
      <c r="B763">
        <v>9.7439999999999992E-3</v>
      </c>
      <c r="C763">
        <v>5</v>
      </c>
      <c r="D763">
        <f t="shared" si="66"/>
        <v>0.3125</v>
      </c>
      <c r="E763">
        <f t="shared" si="67"/>
        <v>-1.6361308959003593E-3</v>
      </c>
      <c r="F763">
        <f t="shared" si="68"/>
        <v>3.6508916680787345E-8</v>
      </c>
      <c r="G763">
        <f t="shared" si="69"/>
        <v>-3.2722617918007184E-4</v>
      </c>
      <c r="H763">
        <f t="shared" si="70"/>
        <v>62.590948201634291</v>
      </c>
      <c r="I763" t="s">
        <v>4569</v>
      </c>
      <c r="J763" t="s">
        <v>6510</v>
      </c>
      <c r="K763" t="s">
        <v>4</v>
      </c>
      <c r="L763" t="s">
        <v>5</v>
      </c>
      <c r="M763" t="s">
        <v>21</v>
      </c>
      <c r="N763" t="s">
        <v>22</v>
      </c>
      <c r="O763" t="s">
        <v>23</v>
      </c>
      <c r="P763" t="s">
        <v>167</v>
      </c>
      <c r="Q763" t="s">
        <v>168</v>
      </c>
      <c r="R763" t="s">
        <v>773</v>
      </c>
      <c r="S763" t="s">
        <v>774</v>
      </c>
      <c r="T763" t="s">
        <v>12</v>
      </c>
    </row>
    <row r="764" spans="1:20">
      <c r="A764">
        <f t="shared" si="71"/>
        <v>90.515132986853871</v>
      </c>
      <c r="B764">
        <v>9.7439999999999992E-3</v>
      </c>
      <c r="C764">
        <v>5</v>
      </c>
      <c r="D764">
        <f t="shared" si="66"/>
        <v>0.3125</v>
      </c>
      <c r="E764">
        <f t="shared" si="67"/>
        <v>-1.6361308959003593E-3</v>
      </c>
      <c r="F764">
        <f t="shared" si="68"/>
        <v>3.6508916680787345E-8</v>
      </c>
      <c r="G764">
        <f t="shared" si="69"/>
        <v>-3.2722617918007184E-4</v>
      </c>
      <c r="H764">
        <f t="shared" si="70"/>
        <v>62.590948201634291</v>
      </c>
      <c r="I764" t="s">
        <v>4570</v>
      </c>
      <c r="J764" t="s">
        <v>6511</v>
      </c>
      <c r="K764" t="s">
        <v>4</v>
      </c>
      <c r="L764" t="s">
        <v>5</v>
      </c>
      <c r="M764" t="s">
        <v>13</v>
      </c>
      <c r="N764" t="s">
        <v>84</v>
      </c>
      <c r="O764" t="s">
        <v>464</v>
      </c>
      <c r="P764" t="s">
        <v>1332</v>
      </c>
      <c r="Q764" t="s">
        <v>1333</v>
      </c>
      <c r="R764" t="s">
        <v>12</v>
      </c>
    </row>
    <row r="765" spans="1:20">
      <c r="A765">
        <f t="shared" si="71"/>
        <v>90.534240293487926</v>
      </c>
      <c r="B765">
        <v>9.7439999999999992E-3</v>
      </c>
      <c r="C765">
        <v>5</v>
      </c>
      <c r="D765">
        <f t="shared" si="66"/>
        <v>0.3125</v>
      </c>
      <c r="E765">
        <f t="shared" si="67"/>
        <v>-1.6361308959003593E-3</v>
      </c>
      <c r="F765">
        <f t="shared" si="68"/>
        <v>3.6508916680787345E-8</v>
      </c>
      <c r="G765">
        <f t="shared" si="69"/>
        <v>-3.2722617918007184E-4</v>
      </c>
      <c r="H765">
        <f t="shared" si="70"/>
        <v>62.590948201634291</v>
      </c>
      <c r="I765" t="s">
        <v>4571</v>
      </c>
      <c r="J765" t="s">
        <v>6512</v>
      </c>
      <c r="K765" t="s">
        <v>4</v>
      </c>
      <c r="L765" t="s">
        <v>5</v>
      </c>
      <c r="M765" t="s">
        <v>13</v>
      </c>
      <c r="N765" t="s">
        <v>14</v>
      </c>
      <c r="O765" t="s">
        <v>50</v>
      </c>
      <c r="P765" t="s">
        <v>128</v>
      </c>
      <c r="Q765" t="s">
        <v>2082</v>
      </c>
      <c r="R765" t="s">
        <v>12</v>
      </c>
    </row>
    <row r="766" spans="1:20">
      <c r="A766">
        <f t="shared" si="71"/>
        <v>90.553347600121981</v>
      </c>
      <c r="B766">
        <v>9.7439999999999992E-3</v>
      </c>
      <c r="C766">
        <v>5</v>
      </c>
      <c r="D766">
        <f t="shared" si="66"/>
        <v>0.3125</v>
      </c>
      <c r="E766">
        <f t="shared" si="67"/>
        <v>-1.6361308959003593E-3</v>
      </c>
      <c r="F766">
        <f t="shared" si="68"/>
        <v>3.6508916680787345E-8</v>
      </c>
      <c r="G766">
        <f t="shared" si="69"/>
        <v>-3.2722617918007184E-4</v>
      </c>
      <c r="H766">
        <f t="shared" si="70"/>
        <v>62.590948201634291</v>
      </c>
      <c r="I766" t="s">
        <v>4572</v>
      </c>
      <c r="J766" t="s">
        <v>6513</v>
      </c>
      <c r="K766" t="s">
        <v>4</v>
      </c>
      <c r="L766" t="s">
        <v>5</v>
      </c>
      <c r="M766" t="s">
        <v>6</v>
      </c>
      <c r="N766" t="s">
        <v>28</v>
      </c>
      <c r="O766" t="s">
        <v>28</v>
      </c>
      <c r="P766" t="s">
        <v>117</v>
      </c>
      <c r="Q766" t="s">
        <v>118</v>
      </c>
      <c r="R766" t="s">
        <v>2695</v>
      </c>
      <c r="S766" t="s">
        <v>12</v>
      </c>
    </row>
    <row r="767" spans="1:20">
      <c r="A767">
        <f t="shared" si="71"/>
        <v>90.572454906756036</v>
      </c>
      <c r="B767">
        <v>9.7439999999999992E-3</v>
      </c>
      <c r="C767">
        <v>5</v>
      </c>
      <c r="D767">
        <f t="shared" si="66"/>
        <v>0.3125</v>
      </c>
      <c r="E767">
        <f t="shared" si="67"/>
        <v>-1.6361308959003593E-3</v>
      </c>
      <c r="F767">
        <f t="shared" si="68"/>
        <v>3.6508916680787345E-8</v>
      </c>
      <c r="G767">
        <f t="shared" si="69"/>
        <v>-3.2722617918007184E-4</v>
      </c>
      <c r="H767">
        <f t="shared" si="70"/>
        <v>62.590948201634291</v>
      </c>
      <c r="I767" t="s">
        <v>4573</v>
      </c>
      <c r="J767" t="s">
        <v>6514</v>
      </c>
      <c r="K767" t="s">
        <v>4</v>
      </c>
      <c r="L767" t="s">
        <v>5</v>
      </c>
      <c r="M767" t="s">
        <v>6</v>
      </c>
      <c r="N767" t="s">
        <v>38</v>
      </c>
      <c r="O767" t="s">
        <v>39</v>
      </c>
      <c r="P767" t="s">
        <v>40</v>
      </c>
      <c r="Q767" t="s">
        <v>92</v>
      </c>
      <c r="R767" t="s">
        <v>1339</v>
      </c>
      <c r="S767" t="s">
        <v>12</v>
      </c>
    </row>
    <row r="768" spans="1:20">
      <c r="A768">
        <f t="shared" si="71"/>
        <v>90.591562213390091</v>
      </c>
      <c r="B768">
        <v>9.7439999999999992E-3</v>
      </c>
      <c r="C768">
        <v>5</v>
      </c>
      <c r="D768">
        <f t="shared" si="66"/>
        <v>0.3125</v>
      </c>
      <c r="E768">
        <f t="shared" si="67"/>
        <v>-1.6361308959003593E-3</v>
      </c>
      <c r="F768">
        <f t="shared" si="68"/>
        <v>3.6508916680787345E-8</v>
      </c>
      <c r="G768">
        <f t="shared" si="69"/>
        <v>-3.2722617918007184E-4</v>
      </c>
      <c r="H768">
        <f t="shared" si="70"/>
        <v>62.590948201634291</v>
      </c>
      <c r="I768" t="s">
        <v>4574</v>
      </c>
      <c r="J768" t="s">
        <v>6515</v>
      </c>
      <c r="K768" t="s">
        <v>4</v>
      </c>
      <c r="L768" t="s">
        <v>5</v>
      </c>
      <c r="M768" t="s">
        <v>13</v>
      </c>
      <c r="N768" t="s">
        <v>84</v>
      </c>
      <c r="O768" t="s">
        <v>663</v>
      </c>
      <c r="P768" t="s">
        <v>814</v>
      </c>
      <c r="Q768" t="s">
        <v>2942</v>
      </c>
      <c r="R768" t="s">
        <v>12</v>
      </c>
    </row>
    <row r="769" spans="1:27">
      <c r="A769">
        <f t="shared" si="71"/>
        <v>90.610669520024146</v>
      </c>
      <c r="B769">
        <v>9.7439999999999992E-3</v>
      </c>
      <c r="C769">
        <v>5</v>
      </c>
      <c r="D769">
        <f t="shared" si="66"/>
        <v>0.3125</v>
      </c>
      <c r="E769">
        <f t="shared" si="67"/>
        <v>-1.6361308959003593E-3</v>
      </c>
      <c r="F769">
        <f t="shared" si="68"/>
        <v>3.6508916680787345E-8</v>
      </c>
      <c r="G769">
        <f t="shared" si="69"/>
        <v>-3.2722617918007184E-4</v>
      </c>
      <c r="H769">
        <f t="shared" si="70"/>
        <v>62.590948201634291</v>
      </c>
      <c r="I769" t="s">
        <v>4575</v>
      </c>
      <c r="J769" t="s">
        <v>6516</v>
      </c>
      <c r="K769" t="s">
        <v>4</v>
      </c>
      <c r="L769" t="s">
        <v>5</v>
      </c>
      <c r="M769" t="s">
        <v>21</v>
      </c>
      <c r="N769" t="s">
        <v>22</v>
      </c>
      <c r="O769" t="s">
        <v>23</v>
      </c>
      <c r="P769" t="s">
        <v>99</v>
      </c>
      <c r="Q769" t="s">
        <v>100</v>
      </c>
      <c r="R769" t="s">
        <v>307</v>
      </c>
      <c r="S769" t="s">
        <v>1350</v>
      </c>
      <c r="T769" t="s">
        <v>12</v>
      </c>
    </row>
    <row r="770" spans="1:27">
      <c r="A770">
        <f t="shared" si="71"/>
        <v>90.629776826658201</v>
      </c>
      <c r="B770">
        <v>9.7439999999999992E-3</v>
      </c>
      <c r="C770">
        <v>5</v>
      </c>
      <c r="D770">
        <f t="shared" si="66"/>
        <v>0.3125</v>
      </c>
      <c r="E770">
        <f t="shared" si="67"/>
        <v>-1.6361308959003593E-3</v>
      </c>
      <c r="F770">
        <f t="shared" si="68"/>
        <v>3.6508916680787345E-8</v>
      </c>
      <c r="G770">
        <f t="shared" si="69"/>
        <v>-3.2722617918007184E-4</v>
      </c>
      <c r="H770">
        <f t="shared" si="70"/>
        <v>62.590948201634291</v>
      </c>
      <c r="I770" t="s">
        <v>4576</v>
      </c>
      <c r="J770" t="s">
        <v>6517</v>
      </c>
      <c r="K770" t="s">
        <v>4</v>
      </c>
      <c r="L770" t="s">
        <v>5</v>
      </c>
      <c r="M770" t="s">
        <v>6</v>
      </c>
      <c r="N770" t="s">
        <v>28</v>
      </c>
      <c r="O770" t="s">
        <v>28</v>
      </c>
      <c r="P770" t="s">
        <v>64</v>
      </c>
      <c r="Q770" t="s">
        <v>65</v>
      </c>
      <c r="R770" t="s">
        <v>2859</v>
      </c>
      <c r="S770" t="s">
        <v>12</v>
      </c>
    </row>
    <row r="771" spans="1:27">
      <c r="A771">
        <f t="shared" si="71"/>
        <v>90.648884133292256</v>
      </c>
      <c r="B771">
        <v>9.7439999999999992E-3</v>
      </c>
      <c r="C771">
        <v>5</v>
      </c>
      <c r="D771">
        <f t="shared" si="66"/>
        <v>0.3125</v>
      </c>
      <c r="E771">
        <f t="shared" si="67"/>
        <v>-1.6361308959003593E-3</v>
      </c>
      <c r="F771">
        <f t="shared" si="68"/>
        <v>3.6508916680787345E-8</v>
      </c>
      <c r="G771">
        <f t="shared" si="69"/>
        <v>-3.2722617918007184E-4</v>
      </c>
      <c r="H771">
        <f t="shared" si="70"/>
        <v>62.590948201634291</v>
      </c>
      <c r="I771" t="s">
        <v>4577</v>
      </c>
      <c r="J771" t="s">
        <v>6518</v>
      </c>
      <c r="K771" t="s">
        <v>4</v>
      </c>
      <c r="L771" t="s">
        <v>5</v>
      </c>
      <c r="M771" t="s">
        <v>6</v>
      </c>
      <c r="N771" t="s">
        <v>794</v>
      </c>
      <c r="O771" t="s">
        <v>2121</v>
      </c>
      <c r="P771" t="s">
        <v>2122</v>
      </c>
      <c r="Q771" t="s">
        <v>2123</v>
      </c>
      <c r="R771" t="s">
        <v>2884</v>
      </c>
      <c r="S771" t="s">
        <v>12</v>
      </c>
    </row>
    <row r="772" spans="1:27">
      <c r="A772">
        <f t="shared" si="71"/>
        <v>90.667991439926311</v>
      </c>
      <c r="B772">
        <v>9.7439999999999992E-3</v>
      </c>
      <c r="C772">
        <v>5</v>
      </c>
      <c r="D772">
        <f t="shared" ref="D772:D835" si="72">C772/16</f>
        <v>0.3125</v>
      </c>
      <c r="E772">
        <f t="shared" ref="E772:E835" si="73">(C772/A$2)*LN(C772/A$2)</f>
        <v>-1.6361308959003593E-3</v>
      </c>
      <c r="F772">
        <f t="shared" ref="F772:F835" si="74">(C772/A$2)^2</f>
        <v>3.6508916680787345E-8</v>
      </c>
      <c r="G772">
        <f t="shared" ref="G772:G835" si="75">LN(C772/A$2)/A$2</f>
        <v>-3.2722617918007184E-4</v>
      </c>
      <c r="H772">
        <f t="shared" ref="H772:H835" si="76">(G772*A$2-H$2)^2</f>
        <v>62.590948201634291</v>
      </c>
      <c r="I772" t="s">
        <v>4578</v>
      </c>
      <c r="J772" t="s">
        <v>6519</v>
      </c>
      <c r="K772" t="s">
        <v>4</v>
      </c>
      <c r="L772" t="s">
        <v>242</v>
      </c>
      <c r="M772" t="s">
        <v>243</v>
      </c>
      <c r="N772" t="s">
        <v>244</v>
      </c>
      <c r="O772" t="s">
        <v>245</v>
      </c>
      <c r="P772" t="s">
        <v>246</v>
      </c>
      <c r="Q772" t="s">
        <v>247</v>
      </c>
      <c r="R772" t="s">
        <v>248</v>
      </c>
      <c r="S772" t="s">
        <v>249</v>
      </c>
      <c r="T772" t="s">
        <v>576</v>
      </c>
      <c r="U772" t="s">
        <v>577</v>
      </c>
      <c r="V772" t="s">
        <v>839</v>
      </c>
      <c r="W772" t="s">
        <v>965</v>
      </c>
      <c r="X772" t="s">
        <v>966</v>
      </c>
      <c r="Y772" t="s">
        <v>967</v>
      </c>
      <c r="Z772" t="s">
        <v>12</v>
      </c>
    </row>
    <row r="773" spans="1:27">
      <c r="A773">
        <f t="shared" si="71"/>
        <v>90.687098746560366</v>
      </c>
      <c r="B773">
        <v>9.7439999999999992E-3</v>
      </c>
      <c r="C773">
        <v>5</v>
      </c>
      <c r="D773">
        <f t="shared" si="72"/>
        <v>0.3125</v>
      </c>
      <c r="E773">
        <f t="shared" si="73"/>
        <v>-1.6361308959003593E-3</v>
      </c>
      <c r="F773">
        <f t="shared" si="74"/>
        <v>3.6508916680787345E-8</v>
      </c>
      <c r="G773">
        <f t="shared" si="75"/>
        <v>-3.2722617918007184E-4</v>
      </c>
      <c r="H773">
        <f t="shared" si="76"/>
        <v>62.590948201634291</v>
      </c>
      <c r="I773" t="s">
        <v>4579</v>
      </c>
      <c r="J773" t="s">
        <v>6520</v>
      </c>
      <c r="K773" t="s">
        <v>4</v>
      </c>
      <c r="L773" t="s">
        <v>5</v>
      </c>
      <c r="M773" t="s">
        <v>6</v>
      </c>
      <c r="N773" t="s">
        <v>28</v>
      </c>
      <c r="O773" t="s">
        <v>28</v>
      </c>
      <c r="P773" t="s">
        <v>160</v>
      </c>
      <c r="Q773" t="s">
        <v>161</v>
      </c>
      <c r="R773" t="s">
        <v>1374</v>
      </c>
      <c r="S773" t="s">
        <v>12</v>
      </c>
    </row>
    <row r="774" spans="1:27">
      <c r="A774">
        <f t="shared" si="71"/>
        <v>90.706206053194421</v>
      </c>
      <c r="B774">
        <v>9.7439999999999992E-3</v>
      </c>
      <c r="C774">
        <v>5</v>
      </c>
      <c r="D774">
        <f t="shared" si="72"/>
        <v>0.3125</v>
      </c>
      <c r="E774">
        <f t="shared" si="73"/>
        <v>-1.6361308959003593E-3</v>
      </c>
      <c r="F774">
        <f t="shared" si="74"/>
        <v>3.6508916680787345E-8</v>
      </c>
      <c r="G774">
        <f t="shared" si="75"/>
        <v>-3.2722617918007184E-4</v>
      </c>
      <c r="H774">
        <f t="shared" si="76"/>
        <v>62.590948201634291</v>
      </c>
      <c r="I774" t="s">
        <v>4580</v>
      </c>
      <c r="J774" t="s">
        <v>6521</v>
      </c>
      <c r="K774" t="s">
        <v>4</v>
      </c>
      <c r="L774" t="s">
        <v>242</v>
      </c>
      <c r="M774" t="s">
        <v>243</v>
      </c>
      <c r="N774" t="s">
        <v>244</v>
      </c>
      <c r="O774" t="s">
        <v>245</v>
      </c>
      <c r="P774" t="s">
        <v>420</v>
      </c>
      <c r="Q774" t="s">
        <v>561</v>
      </c>
      <c r="R774" t="s">
        <v>641</v>
      </c>
      <c r="S774" t="s">
        <v>642</v>
      </c>
      <c r="T774" t="s">
        <v>906</v>
      </c>
      <c r="U774" t="s">
        <v>2142</v>
      </c>
      <c r="V774" t="s">
        <v>2143</v>
      </c>
      <c r="W774" t="s">
        <v>12</v>
      </c>
    </row>
    <row r="775" spans="1:27">
      <c r="A775">
        <f t="shared" ref="A775:A838" si="77">A774+(C775/A$2*100)</f>
        <v>90.725313359828476</v>
      </c>
      <c r="B775">
        <v>9.7439999999999992E-3</v>
      </c>
      <c r="C775">
        <v>5</v>
      </c>
      <c r="D775">
        <f t="shared" si="72"/>
        <v>0.3125</v>
      </c>
      <c r="E775">
        <f t="shared" si="73"/>
        <v>-1.6361308959003593E-3</v>
      </c>
      <c r="F775">
        <f t="shared" si="74"/>
        <v>3.6508916680787345E-8</v>
      </c>
      <c r="G775">
        <f t="shared" si="75"/>
        <v>-3.2722617918007184E-4</v>
      </c>
      <c r="H775">
        <f t="shared" si="76"/>
        <v>62.590948201634291</v>
      </c>
      <c r="I775" t="s">
        <v>4581</v>
      </c>
      <c r="J775" t="s">
        <v>6522</v>
      </c>
      <c r="K775" t="s">
        <v>4</v>
      </c>
      <c r="L775" t="s">
        <v>5</v>
      </c>
      <c r="M775" t="s">
        <v>13</v>
      </c>
      <c r="N775" t="s">
        <v>84</v>
      </c>
      <c r="O775" t="s">
        <v>85</v>
      </c>
      <c r="P775" t="s">
        <v>144</v>
      </c>
      <c r="Q775" t="s">
        <v>1386</v>
      </c>
      <c r="R775" t="s">
        <v>12</v>
      </c>
    </row>
    <row r="776" spans="1:27">
      <c r="A776">
        <f t="shared" si="77"/>
        <v>90.744420666462531</v>
      </c>
      <c r="B776">
        <v>9.7439999999999992E-3</v>
      </c>
      <c r="C776">
        <v>5</v>
      </c>
      <c r="D776">
        <f t="shared" si="72"/>
        <v>0.3125</v>
      </c>
      <c r="E776">
        <f t="shared" si="73"/>
        <v>-1.6361308959003593E-3</v>
      </c>
      <c r="F776">
        <f t="shared" si="74"/>
        <v>3.6508916680787345E-8</v>
      </c>
      <c r="G776">
        <f t="shared" si="75"/>
        <v>-3.2722617918007184E-4</v>
      </c>
      <c r="H776">
        <f t="shared" si="76"/>
        <v>62.590948201634291</v>
      </c>
      <c r="I776" t="s">
        <v>4582</v>
      </c>
      <c r="J776" t="s">
        <v>6523</v>
      </c>
      <c r="K776" t="s">
        <v>4</v>
      </c>
      <c r="L776" t="s">
        <v>5</v>
      </c>
      <c r="M776" t="s">
        <v>6</v>
      </c>
      <c r="N776" t="s">
        <v>28</v>
      </c>
      <c r="O776" t="s">
        <v>28</v>
      </c>
      <c r="P776" t="s">
        <v>160</v>
      </c>
      <c r="Q776" t="s">
        <v>161</v>
      </c>
      <c r="R776" t="s">
        <v>2844</v>
      </c>
      <c r="S776" t="s">
        <v>12</v>
      </c>
    </row>
    <row r="777" spans="1:27">
      <c r="A777">
        <f t="shared" si="77"/>
        <v>90.763527973096586</v>
      </c>
      <c r="B777">
        <v>9.7439999999999992E-3</v>
      </c>
      <c r="C777">
        <v>5</v>
      </c>
      <c r="D777">
        <f t="shared" si="72"/>
        <v>0.3125</v>
      </c>
      <c r="E777">
        <f t="shared" si="73"/>
        <v>-1.6361308959003593E-3</v>
      </c>
      <c r="F777">
        <f t="shared" si="74"/>
        <v>3.6508916680787345E-8</v>
      </c>
      <c r="G777">
        <f t="shared" si="75"/>
        <v>-3.2722617918007184E-4</v>
      </c>
      <c r="H777">
        <f t="shared" si="76"/>
        <v>62.590948201634291</v>
      </c>
      <c r="I777" t="s">
        <v>4583</v>
      </c>
      <c r="J777" t="s">
        <v>6524</v>
      </c>
      <c r="K777" t="s">
        <v>4</v>
      </c>
      <c r="L777" t="s">
        <v>242</v>
      </c>
      <c r="M777" t="s">
        <v>243</v>
      </c>
      <c r="N777" t="s">
        <v>244</v>
      </c>
      <c r="O777" t="s">
        <v>1087</v>
      </c>
      <c r="P777" t="s">
        <v>1578</v>
      </c>
      <c r="Q777" t="s">
        <v>1579</v>
      </c>
      <c r="R777" t="s">
        <v>2161</v>
      </c>
      <c r="S777" t="s">
        <v>2162</v>
      </c>
      <c r="T777" t="s">
        <v>12</v>
      </c>
    </row>
    <row r="778" spans="1:27">
      <c r="A778">
        <f t="shared" si="77"/>
        <v>90.782635279730641</v>
      </c>
      <c r="B778">
        <v>9.7439999999999992E-3</v>
      </c>
      <c r="C778">
        <v>5</v>
      </c>
      <c r="D778">
        <f t="shared" si="72"/>
        <v>0.3125</v>
      </c>
      <c r="E778">
        <f t="shared" si="73"/>
        <v>-1.6361308959003593E-3</v>
      </c>
      <c r="F778">
        <f t="shared" si="74"/>
        <v>3.6508916680787345E-8</v>
      </c>
      <c r="G778">
        <f t="shared" si="75"/>
        <v>-3.2722617918007184E-4</v>
      </c>
      <c r="H778">
        <f t="shared" si="76"/>
        <v>62.590948201634291</v>
      </c>
      <c r="I778" t="s">
        <v>4584</v>
      </c>
      <c r="J778" t="s">
        <v>6525</v>
      </c>
      <c r="K778" t="s">
        <v>4</v>
      </c>
      <c r="L778" t="s">
        <v>242</v>
      </c>
      <c r="M778" t="s">
        <v>479</v>
      </c>
      <c r="N778" t="s">
        <v>490</v>
      </c>
      <c r="O778" t="s">
        <v>2173</v>
      </c>
      <c r="P778" t="s">
        <v>2174</v>
      </c>
      <c r="Q778" t="s">
        <v>2175</v>
      </c>
      <c r="R778" t="s">
        <v>2176</v>
      </c>
      <c r="S778" t="s">
        <v>2177</v>
      </c>
      <c r="T778" t="s">
        <v>12</v>
      </c>
    </row>
    <row r="779" spans="1:27">
      <c r="A779">
        <f t="shared" si="77"/>
        <v>90.801742586364696</v>
      </c>
      <c r="B779">
        <v>9.7439999999999992E-3</v>
      </c>
      <c r="C779">
        <v>5</v>
      </c>
      <c r="D779">
        <f t="shared" si="72"/>
        <v>0.3125</v>
      </c>
      <c r="E779">
        <f t="shared" si="73"/>
        <v>-1.6361308959003593E-3</v>
      </c>
      <c r="F779">
        <f t="shared" si="74"/>
        <v>3.6508916680787345E-8</v>
      </c>
      <c r="G779">
        <f t="shared" si="75"/>
        <v>-3.2722617918007184E-4</v>
      </c>
      <c r="H779">
        <f t="shared" si="76"/>
        <v>62.590948201634291</v>
      </c>
      <c r="I779" t="s">
        <v>4585</v>
      </c>
      <c r="J779" t="s">
        <v>6526</v>
      </c>
      <c r="K779" t="s">
        <v>4</v>
      </c>
      <c r="L779" t="s">
        <v>5</v>
      </c>
      <c r="M779" t="s">
        <v>6</v>
      </c>
      <c r="N779" t="s">
        <v>28</v>
      </c>
      <c r="O779" t="s">
        <v>28</v>
      </c>
      <c r="P779" t="s">
        <v>160</v>
      </c>
      <c r="Q779" t="s">
        <v>161</v>
      </c>
      <c r="R779" t="s">
        <v>2754</v>
      </c>
      <c r="S779" t="s">
        <v>12</v>
      </c>
    </row>
    <row r="780" spans="1:27">
      <c r="A780">
        <f t="shared" si="77"/>
        <v>90.820849892998751</v>
      </c>
      <c r="B780">
        <v>9.7439999999999992E-3</v>
      </c>
      <c r="C780">
        <v>5</v>
      </c>
      <c r="D780">
        <f t="shared" si="72"/>
        <v>0.3125</v>
      </c>
      <c r="E780">
        <f t="shared" si="73"/>
        <v>-1.6361308959003593E-3</v>
      </c>
      <c r="F780">
        <f t="shared" si="74"/>
        <v>3.6508916680787345E-8</v>
      </c>
      <c r="G780">
        <f t="shared" si="75"/>
        <v>-3.2722617918007184E-4</v>
      </c>
      <c r="H780">
        <f t="shared" si="76"/>
        <v>62.590948201634291</v>
      </c>
      <c r="I780" t="s">
        <v>4586</v>
      </c>
      <c r="J780" t="s">
        <v>6527</v>
      </c>
      <c r="K780" t="s">
        <v>4</v>
      </c>
      <c r="L780" t="s">
        <v>242</v>
      </c>
      <c r="M780" t="s">
        <v>243</v>
      </c>
      <c r="N780" t="s">
        <v>244</v>
      </c>
      <c r="O780" t="s">
        <v>245</v>
      </c>
      <c r="P780" t="s">
        <v>246</v>
      </c>
      <c r="Q780" t="s">
        <v>247</v>
      </c>
      <c r="R780" t="s">
        <v>248</v>
      </c>
      <c r="S780" t="s">
        <v>249</v>
      </c>
      <c r="T780" t="s">
        <v>576</v>
      </c>
      <c r="U780" t="s">
        <v>577</v>
      </c>
      <c r="V780" t="s">
        <v>839</v>
      </c>
      <c r="W780" t="s">
        <v>840</v>
      </c>
      <c r="X780" t="s">
        <v>2232</v>
      </c>
      <c r="Y780" t="s">
        <v>2233</v>
      </c>
      <c r="Z780" t="s">
        <v>12</v>
      </c>
    </row>
    <row r="781" spans="1:27">
      <c r="A781">
        <f t="shared" si="77"/>
        <v>90.839957199632806</v>
      </c>
      <c r="B781">
        <v>9.7439999999999992E-3</v>
      </c>
      <c r="C781">
        <v>5</v>
      </c>
      <c r="D781">
        <f t="shared" si="72"/>
        <v>0.3125</v>
      </c>
      <c r="E781">
        <f t="shared" si="73"/>
        <v>-1.6361308959003593E-3</v>
      </c>
      <c r="F781">
        <f t="shared" si="74"/>
        <v>3.6508916680787345E-8</v>
      </c>
      <c r="G781">
        <f t="shared" si="75"/>
        <v>-3.2722617918007184E-4</v>
      </c>
      <c r="H781">
        <f t="shared" si="76"/>
        <v>62.590948201634291</v>
      </c>
      <c r="I781" t="s">
        <v>4587</v>
      </c>
      <c r="J781" t="s">
        <v>6528</v>
      </c>
      <c r="K781" t="s">
        <v>4</v>
      </c>
      <c r="L781" t="s">
        <v>5</v>
      </c>
      <c r="M781" t="s">
        <v>13</v>
      </c>
      <c r="N781" t="s">
        <v>14</v>
      </c>
      <c r="O781" t="s">
        <v>50</v>
      </c>
      <c r="P781" t="s">
        <v>128</v>
      </c>
      <c r="Q781" t="s">
        <v>1419</v>
      </c>
      <c r="R781" t="s">
        <v>12</v>
      </c>
    </row>
    <row r="782" spans="1:27">
      <c r="A782">
        <f t="shared" si="77"/>
        <v>90.859064506266861</v>
      </c>
      <c r="B782">
        <v>9.7439999999999992E-3</v>
      </c>
      <c r="C782">
        <v>5</v>
      </c>
      <c r="D782">
        <f t="shared" si="72"/>
        <v>0.3125</v>
      </c>
      <c r="E782">
        <f t="shared" si="73"/>
        <v>-1.6361308959003593E-3</v>
      </c>
      <c r="F782">
        <f t="shared" si="74"/>
        <v>3.6508916680787345E-8</v>
      </c>
      <c r="G782">
        <f t="shared" si="75"/>
        <v>-3.2722617918007184E-4</v>
      </c>
      <c r="H782">
        <f t="shared" si="76"/>
        <v>62.590948201634291</v>
      </c>
      <c r="I782" t="s">
        <v>4588</v>
      </c>
      <c r="J782" t="s">
        <v>6529</v>
      </c>
      <c r="K782" t="s">
        <v>4</v>
      </c>
      <c r="L782" t="s">
        <v>5</v>
      </c>
      <c r="M782" t="s">
        <v>13</v>
      </c>
      <c r="N782" t="s">
        <v>14</v>
      </c>
      <c r="O782" t="s">
        <v>50</v>
      </c>
      <c r="P782" t="s">
        <v>128</v>
      </c>
      <c r="Q782" t="s">
        <v>989</v>
      </c>
      <c r="R782" t="s">
        <v>12</v>
      </c>
    </row>
    <row r="783" spans="1:27">
      <c r="A783">
        <f t="shared" si="77"/>
        <v>90.878171812900916</v>
      </c>
      <c r="B783">
        <v>9.7439999999999992E-3</v>
      </c>
      <c r="C783">
        <v>5</v>
      </c>
      <c r="D783">
        <f t="shared" si="72"/>
        <v>0.3125</v>
      </c>
      <c r="E783">
        <f t="shared" si="73"/>
        <v>-1.6361308959003593E-3</v>
      </c>
      <c r="F783">
        <f t="shared" si="74"/>
        <v>3.6508916680787345E-8</v>
      </c>
      <c r="G783">
        <f t="shared" si="75"/>
        <v>-3.2722617918007184E-4</v>
      </c>
      <c r="H783">
        <f t="shared" si="76"/>
        <v>62.590948201634291</v>
      </c>
      <c r="I783" t="s">
        <v>4589</v>
      </c>
      <c r="J783" t="s">
        <v>6530</v>
      </c>
      <c r="K783" t="s">
        <v>4</v>
      </c>
      <c r="L783" t="s">
        <v>242</v>
      </c>
      <c r="M783" t="s">
        <v>243</v>
      </c>
      <c r="N783" t="s">
        <v>244</v>
      </c>
      <c r="O783" t="s">
        <v>245</v>
      </c>
      <c r="P783" t="s">
        <v>246</v>
      </c>
      <c r="Q783" t="s">
        <v>247</v>
      </c>
      <c r="R783" t="s">
        <v>248</v>
      </c>
      <c r="S783" t="s">
        <v>249</v>
      </c>
      <c r="T783" t="s">
        <v>576</v>
      </c>
      <c r="U783" t="s">
        <v>577</v>
      </c>
      <c r="V783" t="s">
        <v>839</v>
      </c>
      <c r="W783" t="s">
        <v>840</v>
      </c>
      <c r="X783" t="s">
        <v>841</v>
      </c>
      <c r="Y783" t="s">
        <v>3383</v>
      </c>
      <c r="Z783" t="s">
        <v>3384</v>
      </c>
      <c r="AA783" t="s">
        <v>12</v>
      </c>
    </row>
    <row r="784" spans="1:27">
      <c r="A784">
        <f t="shared" si="77"/>
        <v>90.897279119534971</v>
      </c>
      <c r="B784">
        <v>9.7439999999999992E-3</v>
      </c>
      <c r="C784">
        <v>5</v>
      </c>
      <c r="D784">
        <f t="shared" si="72"/>
        <v>0.3125</v>
      </c>
      <c r="E784">
        <f t="shared" si="73"/>
        <v>-1.6361308959003593E-3</v>
      </c>
      <c r="F784">
        <f t="shared" si="74"/>
        <v>3.6508916680787345E-8</v>
      </c>
      <c r="G784">
        <f t="shared" si="75"/>
        <v>-3.2722617918007184E-4</v>
      </c>
      <c r="H784">
        <f t="shared" si="76"/>
        <v>62.590948201634291</v>
      </c>
      <c r="I784" t="s">
        <v>4590</v>
      </c>
      <c r="J784" t="s">
        <v>6531</v>
      </c>
      <c r="K784" t="s">
        <v>4</v>
      </c>
      <c r="L784" t="s">
        <v>242</v>
      </c>
      <c r="M784" t="s">
        <v>243</v>
      </c>
      <c r="N784" t="s">
        <v>244</v>
      </c>
      <c r="O784" t="s">
        <v>245</v>
      </c>
      <c r="P784" t="s">
        <v>420</v>
      </c>
      <c r="Q784" t="s">
        <v>707</v>
      </c>
      <c r="R784" t="s">
        <v>991</v>
      </c>
      <c r="S784" t="s">
        <v>992</v>
      </c>
      <c r="T784" t="s">
        <v>993</v>
      </c>
      <c r="U784" t="s">
        <v>994</v>
      </c>
      <c r="V784" t="s">
        <v>12</v>
      </c>
    </row>
    <row r="785" spans="1:25">
      <c r="A785">
        <f t="shared" si="77"/>
        <v>90.916386426169026</v>
      </c>
      <c r="B785">
        <v>9.7439999999999992E-3</v>
      </c>
      <c r="C785">
        <v>5</v>
      </c>
      <c r="D785">
        <f t="shared" si="72"/>
        <v>0.3125</v>
      </c>
      <c r="E785">
        <f t="shared" si="73"/>
        <v>-1.6361308959003593E-3</v>
      </c>
      <c r="F785">
        <f t="shared" si="74"/>
        <v>3.6508916680787345E-8</v>
      </c>
      <c r="G785">
        <f t="shared" si="75"/>
        <v>-3.2722617918007184E-4</v>
      </c>
      <c r="H785">
        <f t="shared" si="76"/>
        <v>62.590948201634291</v>
      </c>
      <c r="I785" t="s">
        <v>4591</v>
      </c>
      <c r="J785" t="s">
        <v>6532</v>
      </c>
      <c r="K785" t="s">
        <v>4</v>
      </c>
      <c r="L785" t="s">
        <v>5</v>
      </c>
      <c r="M785" t="s">
        <v>6</v>
      </c>
      <c r="N785" t="s">
        <v>38</v>
      </c>
      <c r="O785" t="s">
        <v>39</v>
      </c>
      <c r="P785" t="s">
        <v>40</v>
      </c>
      <c r="Q785" t="s">
        <v>92</v>
      </c>
      <c r="R785" t="s">
        <v>1427</v>
      </c>
      <c r="S785" t="s">
        <v>12</v>
      </c>
    </row>
    <row r="786" spans="1:25">
      <c r="A786">
        <f t="shared" si="77"/>
        <v>90.935493732803081</v>
      </c>
      <c r="B786">
        <v>9.7439999999999992E-3</v>
      </c>
      <c r="C786">
        <v>5</v>
      </c>
      <c r="D786">
        <f t="shared" si="72"/>
        <v>0.3125</v>
      </c>
      <c r="E786">
        <f t="shared" si="73"/>
        <v>-1.6361308959003593E-3</v>
      </c>
      <c r="F786">
        <f t="shared" si="74"/>
        <v>3.6508916680787345E-8</v>
      </c>
      <c r="G786">
        <f t="shared" si="75"/>
        <v>-3.2722617918007184E-4</v>
      </c>
      <c r="H786">
        <f t="shared" si="76"/>
        <v>62.590948201634291</v>
      </c>
      <c r="I786" t="s">
        <v>4592</v>
      </c>
      <c r="J786" t="s">
        <v>6533</v>
      </c>
      <c r="K786" t="s">
        <v>4</v>
      </c>
      <c r="L786" t="s">
        <v>5</v>
      </c>
      <c r="M786" t="s">
        <v>778</v>
      </c>
      <c r="N786" t="s">
        <v>804</v>
      </c>
      <c r="O786" t="s">
        <v>2264</v>
      </c>
      <c r="P786" t="s">
        <v>2265</v>
      </c>
      <c r="Q786" t="s">
        <v>12</v>
      </c>
    </row>
    <row r="787" spans="1:25">
      <c r="A787">
        <f t="shared" si="77"/>
        <v>90.954601039437136</v>
      </c>
      <c r="B787">
        <v>9.7439999999999992E-3</v>
      </c>
      <c r="C787">
        <v>5</v>
      </c>
      <c r="D787">
        <f t="shared" si="72"/>
        <v>0.3125</v>
      </c>
      <c r="E787">
        <f t="shared" si="73"/>
        <v>-1.6361308959003593E-3</v>
      </c>
      <c r="F787">
        <f t="shared" si="74"/>
        <v>3.6508916680787345E-8</v>
      </c>
      <c r="G787">
        <f t="shared" si="75"/>
        <v>-3.2722617918007184E-4</v>
      </c>
      <c r="H787">
        <f t="shared" si="76"/>
        <v>62.590948201634291</v>
      </c>
      <c r="I787" t="s">
        <v>4593</v>
      </c>
      <c r="J787" t="s">
        <v>6534</v>
      </c>
      <c r="K787" t="s">
        <v>4</v>
      </c>
      <c r="L787" t="s">
        <v>5</v>
      </c>
      <c r="M787" t="s">
        <v>6</v>
      </c>
      <c r="N787" t="s">
        <v>7</v>
      </c>
      <c r="O787" t="s">
        <v>8</v>
      </c>
      <c r="P787" t="s">
        <v>80</v>
      </c>
      <c r="Q787" t="s">
        <v>210</v>
      </c>
      <c r="R787" t="s">
        <v>523</v>
      </c>
      <c r="S787" t="s">
        <v>1435</v>
      </c>
      <c r="T787" t="s">
        <v>12</v>
      </c>
    </row>
    <row r="788" spans="1:25">
      <c r="A788">
        <f t="shared" si="77"/>
        <v>90.973708346071191</v>
      </c>
      <c r="B788">
        <v>9.7439999999999992E-3</v>
      </c>
      <c r="C788">
        <v>5</v>
      </c>
      <c r="D788">
        <f t="shared" si="72"/>
        <v>0.3125</v>
      </c>
      <c r="E788">
        <f t="shared" si="73"/>
        <v>-1.6361308959003593E-3</v>
      </c>
      <c r="F788">
        <f t="shared" si="74"/>
        <v>3.6508916680787345E-8</v>
      </c>
      <c r="G788">
        <f t="shared" si="75"/>
        <v>-3.2722617918007184E-4</v>
      </c>
      <c r="H788">
        <f t="shared" si="76"/>
        <v>62.590948201634291</v>
      </c>
      <c r="I788" t="s">
        <v>4594</v>
      </c>
      <c r="J788" t="s">
        <v>6535</v>
      </c>
      <c r="K788" t="s">
        <v>4</v>
      </c>
      <c r="L788" t="s">
        <v>5</v>
      </c>
      <c r="M788" t="s">
        <v>13</v>
      </c>
      <c r="N788" t="s">
        <v>14</v>
      </c>
      <c r="O788" t="s">
        <v>1437</v>
      </c>
      <c r="P788" t="s">
        <v>1438</v>
      </c>
      <c r="Q788" t="s">
        <v>1439</v>
      </c>
      <c r="R788" t="s">
        <v>12</v>
      </c>
    </row>
    <row r="789" spans="1:25">
      <c r="A789">
        <f t="shared" si="77"/>
        <v>90.992815652705247</v>
      </c>
      <c r="B789">
        <v>9.7439999999999992E-3</v>
      </c>
      <c r="C789">
        <v>5</v>
      </c>
      <c r="D789">
        <f t="shared" si="72"/>
        <v>0.3125</v>
      </c>
      <c r="E789">
        <f t="shared" si="73"/>
        <v>-1.6361308959003593E-3</v>
      </c>
      <c r="F789">
        <f t="shared" si="74"/>
        <v>3.6508916680787345E-8</v>
      </c>
      <c r="G789">
        <f t="shared" si="75"/>
        <v>-3.2722617918007184E-4</v>
      </c>
      <c r="H789">
        <f t="shared" si="76"/>
        <v>62.590948201634291</v>
      </c>
      <c r="I789" t="s">
        <v>4595</v>
      </c>
      <c r="J789" t="s">
        <v>6536</v>
      </c>
      <c r="K789" t="s">
        <v>4</v>
      </c>
      <c r="L789" t="s">
        <v>5</v>
      </c>
      <c r="M789" t="s">
        <v>6</v>
      </c>
      <c r="N789" t="s">
        <v>794</v>
      </c>
      <c r="O789" t="s">
        <v>3474</v>
      </c>
      <c r="P789" t="s">
        <v>3475</v>
      </c>
      <c r="Q789" t="s">
        <v>3476</v>
      </c>
      <c r="R789" t="s">
        <v>3477</v>
      </c>
      <c r="S789" t="s">
        <v>12</v>
      </c>
    </row>
    <row r="790" spans="1:25">
      <c r="A790">
        <f t="shared" si="77"/>
        <v>91.011922959339302</v>
      </c>
      <c r="B790">
        <v>9.7439999999999992E-3</v>
      </c>
      <c r="C790">
        <v>5</v>
      </c>
      <c r="D790">
        <f t="shared" si="72"/>
        <v>0.3125</v>
      </c>
      <c r="E790">
        <f t="shared" si="73"/>
        <v>-1.6361308959003593E-3</v>
      </c>
      <c r="F790">
        <f t="shared" si="74"/>
        <v>3.6508916680787345E-8</v>
      </c>
      <c r="G790">
        <f t="shared" si="75"/>
        <v>-3.2722617918007184E-4</v>
      </c>
      <c r="H790">
        <f t="shared" si="76"/>
        <v>62.590948201634291</v>
      </c>
      <c r="I790" t="s">
        <v>4596</v>
      </c>
      <c r="J790" t="s">
        <v>6537</v>
      </c>
      <c r="K790" t="s">
        <v>4</v>
      </c>
      <c r="L790" t="s">
        <v>5</v>
      </c>
      <c r="M790" t="s">
        <v>6</v>
      </c>
      <c r="N790" t="s">
        <v>28</v>
      </c>
      <c r="O790" t="s">
        <v>28</v>
      </c>
      <c r="P790" t="s">
        <v>160</v>
      </c>
      <c r="Q790" t="s">
        <v>161</v>
      </c>
      <c r="R790" t="s">
        <v>2776</v>
      </c>
      <c r="S790" t="s">
        <v>12</v>
      </c>
    </row>
    <row r="791" spans="1:25">
      <c r="A791">
        <f t="shared" si="77"/>
        <v>91.031030265973357</v>
      </c>
      <c r="B791">
        <v>9.7439999999999992E-3</v>
      </c>
      <c r="C791">
        <v>5</v>
      </c>
      <c r="D791">
        <f t="shared" si="72"/>
        <v>0.3125</v>
      </c>
      <c r="E791">
        <f t="shared" si="73"/>
        <v>-1.6361308959003593E-3</v>
      </c>
      <c r="F791">
        <f t="shared" si="74"/>
        <v>3.6508916680787345E-8</v>
      </c>
      <c r="G791">
        <f t="shared" si="75"/>
        <v>-3.2722617918007184E-4</v>
      </c>
      <c r="H791">
        <f t="shared" si="76"/>
        <v>62.590948201634291</v>
      </c>
      <c r="I791" t="s">
        <v>4597</v>
      </c>
      <c r="J791" t="s">
        <v>6538</v>
      </c>
      <c r="K791" t="s">
        <v>4</v>
      </c>
      <c r="L791" t="s">
        <v>5</v>
      </c>
      <c r="M791" t="s">
        <v>13</v>
      </c>
      <c r="N791" t="s">
        <v>205</v>
      </c>
      <c r="O791" t="s">
        <v>206</v>
      </c>
      <c r="P791" t="s">
        <v>363</v>
      </c>
      <c r="Q791" t="s">
        <v>364</v>
      </c>
      <c r="R791" t="s">
        <v>3081</v>
      </c>
      <c r="S791" t="s">
        <v>3082</v>
      </c>
      <c r="T791" t="s">
        <v>12</v>
      </c>
    </row>
    <row r="792" spans="1:25">
      <c r="A792">
        <f t="shared" si="77"/>
        <v>91.050137572607412</v>
      </c>
      <c r="B792">
        <v>9.7439999999999992E-3</v>
      </c>
      <c r="C792">
        <v>5</v>
      </c>
      <c r="D792">
        <f t="shared" si="72"/>
        <v>0.3125</v>
      </c>
      <c r="E792">
        <f t="shared" si="73"/>
        <v>-1.6361308959003593E-3</v>
      </c>
      <c r="F792">
        <f t="shared" si="74"/>
        <v>3.6508916680787345E-8</v>
      </c>
      <c r="G792">
        <f t="shared" si="75"/>
        <v>-3.2722617918007184E-4</v>
      </c>
      <c r="H792">
        <f t="shared" si="76"/>
        <v>62.590948201634291</v>
      </c>
      <c r="I792" t="s">
        <v>4598</v>
      </c>
      <c r="J792" t="s">
        <v>6539</v>
      </c>
      <c r="K792" t="s">
        <v>4</v>
      </c>
      <c r="L792" t="s">
        <v>5</v>
      </c>
      <c r="M792" t="s">
        <v>513</v>
      </c>
      <c r="N792" t="s">
        <v>514</v>
      </c>
      <c r="O792" t="s">
        <v>515</v>
      </c>
      <c r="P792" t="s">
        <v>516</v>
      </c>
      <c r="Q792" t="s">
        <v>517</v>
      </c>
      <c r="R792" t="s">
        <v>2285</v>
      </c>
      <c r="S792" t="s">
        <v>12</v>
      </c>
    </row>
    <row r="793" spans="1:25">
      <c r="A793">
        <f t="shared" si="77"/>
        <v>91.069244879241467</v>
      </c>
      <c r="B793">
        <v>9.7439999999999992E-3</v>
      </c>
      <c r="C793">
        <v>5</v>
      </c>
      <c r="D793">
        <f t="shared" si="72"/>
        <v>0.3125</v>
      </c>
      <c r="E793">
        <f t="shared" si="73"/>
        <v>-1.6361308959003593E-3</v>
      </c>
      <c r="F793">
        <f t="shared" si="74"/>
        <v>3.6508916680787345E-8</v>
      </c>
      <c r="G793">
        <f t="shared" si="75"/>
        <v>-3.2722617918007184E-4</v>
      </c>
      <c r="H793">
        <f t="shared" si="76"/>
        <v>62.590948201634291</v>
      </c>
      <c r="I793" t="s">
        <v>4599</v>
      </c>
      <c r="J793" t="s">
        <v>6540</v>
      </c>
      <c r="K793" t="s">
        <v>4</v>
      </c>
      <c r="L793" t="s">
        <v>5</v>
      </c>
      <c r="M793" t="s">
        <v>513</v>
      </c>
      <c r="N793" t="s">
        <v>514</v>
      </c>
      <c r="O793" t="s">
        <v>515</v>
      </c>
      <c r="P793" t="s">
        <v>516</v>
      </c>
      <c r="Q793" t="s">
        <v>517</v>
      </c>
      <c r="R793" t="s">
        <v>3478</v>
      </c>
      <c r="S793" t="s">
        <v>12</v>
      </c>
    </row>
    <row r="794" spans="1:25">
      <c r="A794">
        <f t="shared" si="77"/>
        <v>91.088352185875522</v>
      </c>
      <c r="B794">
        <v>9.7439999999999992E-3</v>
      </c>
      <c r="C794">
        <v>5</v>
      </c>
      <c r="D794">
        <f t="shared" si="72"/>
        <v>0.3125</v>
      </c>
      <c r="E794">
        <f t="shared" si="73"/>
        <v>-1.6361308959003593E-3</v>
      </c>
      <c r="F794">
        <f t="shared" si="74"/>
        <v>3.6508916680787345E-8</v>
      </c>
      <c r="G794">
        <f t="shared" si="75"/>
        <v>-3.2722617918007184E-4</v>
      </c>
      <c r="H794">
        <f t="shared" si="76"/>
        <v>62.590948201634291</v>
      </c>
      <c r="I794" t="s">
        <v>4600</v>
      </c>
      <c r="J794" t="s">
        <v>6541</v>
      </c>
      <c r="K794" t="s">
        <v>4</v>
      </c>
      <c r="L794" t="s">
        <v>5</v>
      </c>
      <c r="M794" t="s">
        <v>13</v>
      </c>
      <c r="N794" t="s">
        <v>14</v>
      </c>
      <c r="O794" t="s">
        <v>153</v>
      </c>
      <c r="P794" t="s">
        <v>154</v>
      </c>
      <c r="Q794" t="s">
        <v>357</v>
      </c>
      <c r="R794" t="s">
        <v>12</v>
      </c>
    </row>
    <row r="795" spans="1:25">
      <c r="A795">
        <f t="shared" si="77"/>
        <v>91.107459492509577</v>
      </c>
      <c r="B795">
        <v>9.7439999999999992E-3</v>
      </c>
      <c r="C795">
        <v>5</v>
      </c>
      <c r="D795">
        <f t="shared" si="72"/>
        <v>0.3125</v>
      </c>
      <c r="E795">
        <f t="shared" si="73"/>
        <v>-1.6361308959003593E-3</v>
      </c>
      <c r="F795">
        <f t="shared" si="74"/>
        <v>3.6508916680787345E-8</v>
      </c>
      <c r="G795">
        <f t="shared" si="75"/>
        <v>-3.2722617918007184E-4</v>
      </c>
      <c r="H795">
        <f t="shared" si="76"/>
        <v>62.590948201634291</v>
      </c>
      <c r="I795" t="s">
        <v>4601</v>
      </c>
      <c r="J795" t="s">
        <v>6542</v>
      </c>
      <c r="K795" t="s">
        <v>4</v>
      </c>
      <c r="L795" t="s">
        <v>5</v>
      </c>
      <c r="M795" t="s">
        <v>21</v>
      </c>
      <c r="N795" t="s">
        <v>22</v>
      </c>
      <c r="O795" t="s">
        <v>23</v>
      </c>
      <c r="P795" t="s">
        <v>99</v>
      </c>
      <c r="Q795" t="s">
        <v>100</v>
      </c>
      <c r="R795" t="s">
        <v>135</v>
      </c>
      <c r="S795" t="s">
        <v>2790</v>
      </c>
      <c r="T795" t="s">
        <v>12</v>
      </c>
    </row>
    <row r="796" spans="1:25">
      <c r="A796">
        <f t="shared" si="77"/>
        <v>91.126566799143632</v>
      </c>
      <c r="B796">
        <v>9.7439999999999992E-3</v>
      </c>
      <c r="C796">
        <v>5</v>
      </c>
      <c r="D796">
        <f t="shared" si="72"/>
        <v>0.3125</v>
      </c>
      <c r="E796">
        <f t="shared" si="73"/>
        <v>-1.6361308959003593E-3</v>
      </c>
      <c r="F796">
        <f t="shared" si="74"/>
        <v>3.6508916680787345E-8</v>
      </c>
      <c r="G796">
        <f t="shared" si="75"/>
        <v>-3.2722617918007184E-4</v>
      </c>
      <c r="H796">
        <f t="shared" si="76"/>
        <v>62.590948201634291</v>
      </c>
      <c r="I796" t="s">
        <v>4602</v>
      </c>
      <c r="J796" t="s">
        <v>6543</v>
      </c>
      <c r="K796" t="s">
        <v>4</v>
      </c>
      <c r="L796" t="s">
        <v>5</v>
      </c>
      <c r="M796" t="s">
        <v>13</v>
      </c>
      <c r="N796" t="s">
        <v>14</v>
      </c>
      <c r="O796" t="s">
        <v>18</v>
      </c>
      <c r="P796" t="s">
        <v>385</v>
      </c>
      <c r="Q796" t="s">
        <v>2324</v>
      </c>
      <c r="R796" t="s">
        <v>12</v>
      </c>
    </row>
    <row r="797" spans="1:25">
      <c r="A797">
        <f t="shared" si="77"/>
        <v>91.145674105777687</v>
      </c>
      <c r="B797">
        <v>9.7439999999999992E-3</v>
      </c>
      <c r="C797">
        <v>5</v>
      </c>
      <c r="D797">
        <f t="shared" si="72"/>
        <v>0.3125</v>
      </c>
      <c r="E797">
        <f t="shared" si="73"/>
        <v>-1.6361308959003593E-3</v>
      </c>
      <c r="F797">
        <f t="shared" si="74"/>
        <v>3.6508916680787345E-8</v>
      </c>
      <c r="G797">
        <f t="shared" si="75"/>
        <v>-3.2722617918007184E-4</v>
      </c>
      <c r="H797">
        <f t="shared" si="76"/>
        <v>62.590948201634291</v>
      </c>
      <c r="I797" t="s">
        <v>4603</v>
      </c>
      <c r="J797" t="s">
        <v>6544</v>
      </c>
      <c r="K797" t="s">
        <v>4</v>
      </c>
      <c r="L797" t="s">
        <v>5</v>
      </c>
      <c r="M797" t="s">
        <v>6</v>
      </c>
      <c r="N797" t="s">
        <v>38</v>
      </c>
      <c r="O797" t="s">
        <v>156</v>
      </c>
      <c r="P797" t="s">
        <v>157</v>
      </c>
      <c r="Q797" t="s">
        <v>1504</v>
      </c>
      <c r="R797" t="s">
        <v>2793</v>
      </c>
      <c r="S797" t="s">
        <v>12</v>
      </c>
    </row>
    <row r="798" spans="1:25">
      <c r="A798">
        <f t="shared" si="77"/>
        <v>91.164781412411742</v>
      </c>
      <c r="B798">
        <v>9.7439999999999992E-3</v>
      </c>
      <c r="C798">
        <v>5</v>
      </c>
      <c r="D798">
        <f t="shared" si="72"/>
        <v>0.3125</v>
      </c>
      <c r="E798">
        <f t="shared" si="73"/>
        <v>-1.6361308959003593E-3</v>
      </c>
      <c r="F798">
        <f t="shared" si="74"/>
        <v>3.6508916680787345E-8</v>
      </c>
      <c r="G798">
        <f t="shared" si="75"/>
        <v>-3.2722617918007184E-4</v>
      </c>
      <c r="H798">
        <f t="shared" si="76"/>
        <v>62.590948201634291</v>
      </c>
      <c r="I798" t="s">
        <v>4604</v>
      </c>
      <c r="J798" t="s">
        <v>6545</v>
      </c>
      <c r="K798" t="s">
        <v>4</v>
      </c>
      <c r="L798" t="s">
        <v>5</v>
      </c>
      <c r="M798" t="s">
        <v>21</v>
      </c>
      <c r="N798" t="s">
        <v>22</v>
      </c>
      <c r="O798" t="s">
        <v>23</v>
      </c>
      <c r="P798" t="s">
        <v>99</v>
      </c>
      <c r="Q798" t="s">
        <v>100</v>
      </c>
      <c r="R798" t="s">
        <v>1050</v>
      </c>
      <c r="S798" t="s">
        <v>2358</v>
      </c>
      <c r="T798" t="s">
        <v>12</v>
      </c>
    </row>
    <row r="799" spans="1:25">
      <c r="A799">
        <f t="shared" si="77"/>
        <v>91.183888719045797</v>
      </c>
      <c r="B799">
        <v>9.7439999999999992E-3</v>
      </c>
      <c r="C799">
        <v>5</v>
      </c>
      <c r="D799">
        <f t="shared" si="72"/>
        <v>0.3125</v>
      </c>
      <c r="E799">
        <f t="shared" si="73"/>
        <v>-1.6361308959003593E-3</v>
      </c>
      <c r="F799">
        <f t="shared" si="74"/>
        <v>3.6508916680787345E-8</v>
      </c>
      <c r="G799">
        <f t="shared" si="75"/>
        <v>-3.2722617918007184E-4</v>
      </c>
      <c r="H799">
        <f t="shared" si="76"/>
        <v>62.590948201634291</v>
      </c>
      <c r="I799" t="s">
        <v>4605</v>
      </c>
      <c r="J799" t="s">
        <v>6546</v>
      </c>
      <c r="K799" t="s">
        <v>4</v>
      </c>
      <c r="L799" t="s">
        <v>5</v>
      </c>
      <c r="M799" t="s">
        <v>21</v>
      </c>
      <c r="N799" t="s">
        <v>22</v>
      </c>
      <c r="O799" t="s">
        <v>23</v>
      </c>
      <c r="P799" t="s">
        <v>99</v>
      </c>
      <c r="Q799" t="s">
        <v>100</v>
      </c>
      <c r="R799" t="s">
        <v>527</v>
      </c>
      <c r="S799" t="s">
        <v>1014</v>
      </c>
      <c r="T799" t="s">
        <v>12</v>
      </c>
    </row>
    <row r="800" spans="1:25">
      <c r="A800">
        <f t="shared" si="77"/>
        <v>91.202996025679852</v>
      </c>
      <c r="B800">
        <v>9.7439999999999992E-3</v>
      </c>
      <c r="C800">
        <v>5</v>
      </c>
      <c r="D800">
        <f t="shared" si="72"/>
        <v>0.3125</v>
      </c>
      <c r="E800">
        <f t="shared" si="73"/>
        <v>-1.6361308959003593E-3</v>
      </c>
      <c r="F800">
        <f t="shared" si="74"/>
        <v>3.6508916680787345E-8</v>
      </c>
      <c r="G800">
        <f t="shared" si="75"/>
        <v>-3.2722617918007184E-4</v>
      </c>
      <c r="H800">
        <f t="shared" si="76"/>
        <v>62.590948201634291</v>
      </c>
      <c r="I800" t="s">
        <v>4606</v>
      </c>
      <c r="J800" t="s">
        <v>6547</v>
      </c>
      <c r="K800" t="s">
        <v>4</v>
      </c>
      <c r="L800" t="s">
        <v>242</v>
      </c>
      <c r="M800" t="s">
        <v>243</v>
      </c>
      <c r="N800" t="s">
        <v>244</v>
      </c>
      <c r="O800" t="s">
        <v>245</v>
      </c>
      <c r="P800" t="s">
        <v>246</v>
      </c>
      <c r="Q800" t="s">
        <v>247</v>
      </c>
      <c r="R800" t="s">
        <v>248</v>
      </c>
      <c r="S800" t="s">
        <v>249</v>
      </c>
      <c r="T800" t="s">
        <v>250</v>
      </c>
      <c r="U800" t="s">
        <v>251</v>
      </c>
      <c r="V800" t="s">
        <v>1101</v>
      </c>
      <c r="W800" t="s">
        <v>1102</v>
      </c>
      <c r="X800" t="s">
        <v>2362</v>
      </c>
      <c r="Y800" t="s">
        <v>12</v>
      </c>
    </row>
    <row r="801" spans="1:22">
      <c r="A801">
        <f t="shared" si="77"/>
        <v>91.222103332313907</v>
      </c>
      <c r="B801">
        <v>9.7439999999999992E-3</v>
      </c>
      <c r="C801">
        <v>5</v>
      </c>
      <c r="D801">
        <f t="shared" si="72"/>
        <v>0.3125</v>
      </c>
      <c r="E801">
        <f t="shared" si="73"/>
        <v>-1.6361308959003593E-3</v>
      </c>
      <c r="F801">
        <f t="shared" si="74"/>
        <v>3.6508916680787345E-8</v>
      </c>
      <c r="G801">
        <f t="shared" si="75"/>
        <v>-3.2722617918007184E-4</v>
      </c>
      <c r="H801">
        <f t="shared" si="76"/>
        <v>62.590948201634291</v>
      </c>
      <c r="I801" t="s">
        <v>4607</v>
      </c>
      <c r="J801" t="s">
        <v>6548</v>
      </c>
      <c r="K801" t="s">
        <v>4</v>
      </c>
      <c r="L801" t="s">
        <v>5</v>
      </c>
      <c r="M801" t="s">
        <v>513</v>
      </c>
      <c r="N801" t="s">
        <v>924</v>
      </c>
      <c r="O801" t="s">
        <v>925</v>
      </c>
      <c r="P801" t="s">
        <v>926</v>
      </c>
      <c r="Q801" t="s">
        <v>927</v>
      </c>
      <c r="R801" t="s">
        <v>2819</v>
      </c>
      <c r="S801" t="s">
        <v>12</v>
      </c>
    </row>
    <row r="802" spans="1:22">
      <c r="A802">
        <f t="shared" si="77"/>
        <v>91.241210638947962</v>
      </c>
      <c r="B802">
        <v>9.7439999999999992E-3</v>
      </c>
      <c r="C802">
        <v>5</v>
      </c>
      <c r="D802">
        <f t="shared" si="72"/>
        <v>0.3125</v>
      </c>
      <c r="E802">
        <f t="shared" si="73"/>
        <v>-1.6361308959003593E-3</v>
      </c>
      <c r="F802">
        <f t="shared" si="74"/>
        <v>3.6508916680787345E-8</v>
      </c>
      <c r="G802">
        <f t="shared" si="75"/>
        <v>-3.2722617918007184E-4</v>
      </c>
      <c r="H802">
        <f t="shared" si="76"/>
        <v>62.590948201634291</v>
      </c>
      <c r="I802" t="s">
        <v>4608</v>
      </c>
      <c r="J802" t="s">
        <v>6549</v>
      </c>
      <c r="K802" t="s">
        <v>4</v>
      </c>
      <c r="L802" t="s">
        <v>5</v>
      </c>
      <c r="M802" t="s">
        <v>6</v>
      </c>
      <c r="N802" t="s">
        <v>794</v>
      </c>
      <c r="O802" t="s">
        <v>2366</v>
      </c>
      <c r="P802" t="s">
        <v>2367</v>
      </c>
      <c r="Q802" t="s">
        <v>2368</v>
      </c>
      <c r="R802" t="s">
        <v>2369</v>
      </c>
      <c r="S802" t="s">
        <v>12</v>
      </c>
    </row>
    <row r="803" spans="1:22">
      <c r="A803">
        <f t="shared" si="77"/>
        <v>91.256496484255209</v>
      </c>
      <c r="B803">
        <v>7.796E-3</v>
      </c>
      <c r="C803">
        <v>4</v>
      </c>
      <c r="D803">
        <f t="shared" si="72"/>
        <v>0.25</v>
      </c>
      <c r="E803">
        <f t="shared" si="73"/>
        <v>-1.3430140947872711E-3</v>
      </c>
      <c r="F803">
        <f t="shared" si="74"/>
        <v>2.3365706675703895E-8</v>
      </c>
      <c r="G803">
        <f t="shared" si="75"/>
        <v>-3.3575352369681784E-4</v>
      </c>
      <c r="H803">
        <f t="shared" si="76"/>
        <v>66.171516723934133</v>
      </c>
      <c r="I803" t="s">
        <v>4609</v>
      </c>
      <c r="J803" t="s">
        <v>6550</v>
      </c>
      <c r="K803" t="s">
        <v>4</v>
      </c>
      <c r="L803" t="s">
        <v>5</v>
      </c>
      <c r="M803" t="s">
        <v>13</v>
      </c>
      <c r="N803" t="s">
        <v>84</v>
      </c>
      <c r="O803" t="s">
        <v>85</v>
      </c>
      <c r="P803" t="s">
        <v>438</v>
      </c>
      <c r="Q803" t="s">
        <v>439</v>
      </c>
      <c r="R803" t="s">
        <v>2484</v>
      </c>
      <c r="S803" t="s">
        <v>12</v>
      </c>
    </row>
    <row r="804" spans="1:22">
      <c r="A804">
        <f t="shared" si="77"/>
        <v>91.271782329562456</v>
      </c>
      <c r="B804">
        <v>7.796E-3</v>
      </c>
      <c r="C804">
        <v>4</v>
      </c>
      <c r="D804">
        <f t="shared" si="72"/>
        <v>0.25</v>
      </c>
      <c r="E804">
        <f t="shared" si="73"/>
        <v>-1.3430140947872711E-3</v>
      </c>
      <c r="F804">
        <f t="shared" si="74"/>
        <v>2.3365706675703895E-8</v>
      </c>
      <c r="G804">
        <f t="shared" si="75"/>
        <v>-3.3575352369681784E-4</v>
      </c>
      <c r="H804">
        <f t="shared" si="76"/>
        <v>66.171516723934133</v>
      </c>
      <c r="I804" t="s">
        <v>4610</v>
      </c>
      <c r="J804" t="s">
        <v>6551</v>
      </c>
      <c r="K804" t="s">
        <v>4</v>
      </c>
      <c r="L804" t="s">
        <v>5</v>
      </c>
      <c r="M804" t="s">
        <v>13</v>
      </c>
      <c r="N804" t="s">
        <v>58</v>
      </c>
      <c r="O804" t="s">
        <v>811</v>
      </c>
      <c r="P804" t="s">
        <v>812</v>
      </c>
      <c r="Q804" t="s">
        <v>813</v>
      </c>
      <c r="R804" t="s">
        <v>12</v>
      </c>
    </row>
    <row r="805" spans="1:22">
      <c r="A805">
        <f t="shared" si="77"/>
        <v>91.287068174869702</v>
      </c>
      <c r="B805">
        <v>7.796E-3</v>
      </c>
      <c r="C805">
        <v>4</v>
      </c>
      <c r="D805">
        <f t="shared" si="72"/>
        <v>0.25</v>
      </c>
      <c r="E805">
        <f t="shared" si="73"/>
        <v>-1.3430140947872711E-3</v>
      </c>
      <c r="F805">
        <f t="shared" si="74"/>
        <v>2.3365706675703895E-8</v>
      </c>
      <c r="G805">
        <f t="shared" si="75"/>
        <v>-3.3575352369681784E-4</v>
      </c>
      <c r="H805">
        <f t="shared" si="76"/>
        <v>66.171516723934133</v>
      </c>
      <c r="I805" t="s">
        <v>4611</v>
      </c>
      <c r="J805" t="s">
        <v>6552</v>
      </c>
      <c r="K805" t="s">
        <v>4</v>
      </c>
      <c r="L805" t="s">
        <v>5</v>
      </c>
      <c r="M805" t="s">
        <v>13</v>
      </c>
      <c r="N805" t="s">
        <v>14</v>
      </c>
      <c r="O805" t="s">
        <v>1484</v>
      </c>
      <c r="P805" t="s">
        <v>1495</v>
      </c>
      <c r="Q805" t="s">
        <v>2864</v>
      </c>
      <c r="R805" t="s">
        <v>12</v>
      </c>
    </row>
    <row r="806" spans="1:22">
      <c r="A806">
        <f t="shared" si="77"/>
        <v>91.302354020176949</v>
      </c>
      <c r="B806">
        <v>7.796E-3</v>
      </c>
      <c r="C806">
        <v>4</v>
      </c>
      <c r="D806">
        <f t="shared" si="72"/>
        <v>0.25</v>
      </c>
      <c r="E806">
        <f t="shared" si="73"/>
        <v>-1.3430140947872711E-3</v>
      </c>
      <c r="F806">
        <f t="shared" si="74"/>
        <v>2.3365706675703895E-8</v>
      </c>
      <c r="G806">
        <f t="shared" si="75"/>
        <v>-3.3575352369681784E-4</v>
      </c>
      <c r="H806">
        <f t="shared" si="76"/>
        <v>66.171516723934133</v>
      </c>
      <c r="I806" t="s">
        <v>4612</v>
      </c>
      <c r="J806" t="s">
        <v>6553</v>
      </c>
      <c r="K806" t="s">
        <v>4</v>
      </c>
      <c r="L806" t="s">
        <v>5</v>
      </c>
      <c r="M806" t="s">
        <v>2399</v>
      </c>
      <c r="N806" t="s">
        <v>2400</v>
      </c>
      <c r="O806" t="s">
        <v>2401</v>
      </c>
      <c r="P806" t="s">
        <v>2402</v>
      </c>
      <c r="Q806" t="s">
        <v>2403</v>
      </c>
      <c r="R806" t="s">
        <v>12</v>
      </c>
    </row>
    <row r="807" spans="1:22">
      <c r="A807">
        <f t="shared" si="77"/>
        <v>91.317639865484196</v>
      </c>
      <c r="B807">
        <v>7.796E-3</v>
      </c>
      <c r="C807">
        <v>4</v>
      </c>
      <c r="D807">
        <f t="shared" si="72"/>
        <v>0.25</v>
      </c>
      <c r="E807">
        <f t="shared" si="73"/>
        <v>-1.3430140947872711E-3</v>
      </c>
      <c r="F807">
        <f t="shared" si="74"/>
        <v>2.3365706675703895E-8</v>
      </c>
      <c r="G807">
        <f t="shared" si="75"/>
        <v>-3.3575352369681784E-4</v>
      </c>
      <c r="H807">
        <f t="shared" si="76"/>
        <v>66.171516723934133</v>
      </c>
      <c r="I807" t="s">
        <v>4613</v>
      </c>
      <c r="J807" t="s">
        <v>6554</v>
      </c>
      <c r="K807" t="s">
        <v>4</v>
      </c>
      <c r="L807" t="s">
        <v>5</v>
      </c>
      <c r="M807" t="s">
        <v>13</v>
      </c>
      <c r="N807" t="s">
        <v>205</v>
      </c>
      <c r="O807" t="s">
        <v>206</v>
      </c>
      <c r="P807" t="s">
        <v>207</v>
      </c>
      <c r="Q807" t="s">
        <v>1489</v>
      </c>
      <c r="R807" t="s">
        <v>1490</v>
      </c>
      <c r="S807" t="s">
        <v>12</v>
      </c>
    </row>
    <row r="808" spans="1:22">
      <c r="A808">
        <f t="shared" si="77"/>
        <v>91.332925710791443</v>
      </c>
      <c r="B808">
        <v>7.796E-3</v>
      </c>
      <c r="C808">
        <v>4</v>
      </c>
      <c r="D808">
        <f t="shared" si="72"/>
        <v>0.25</v>
      </c>
      <c r="E808">
        <f t="shared" si="73"/>
        <v>-1.3430140947872711E-3</v>
      </c>
      <c r="F808">
        <f t="shared" si="74"/>
        <v>2.3365706675703895E-8</v>
      </c>
      <c r="G808">
        <f t="shared" si="75"/>
        <v>-3.3575352369681784E-4</v>
      </c>
      <c r="H808">
        <f t="shared" si="76"/>
        <v>66.171516723934133</v>
      </c>
      <c r="I808" t="s">
        <v>4614</v>
      </c>
      <c r="J808" t="s">
        <v>6555</v>
      </c>
      <c r="K808" t="s">
        <v>4</v>
      </c>
      <c r="L808" t="s">
        <v>5</v>
      </c>
      <c r="M808" t="s">
        <v>13</v>
      </c>
      <c r="N808" t="s">
        <v>84</v>
      </c>
      <c r="O808" t="s">
        <v>464</v>
      </c>
      <c r="P808" t="s">
        <v>1491</v>
      </c>
      <c r="Q808" t="s">
        <v>1492</v>
      </c>
      <c r="R808" t="s">
        <v>12</v>
      </c>
    </row>
    <row r="809" spans="1:22">
      <c r="A809">
        <f t="shared" si="77"/>
        <v>91.34821155609869</v>
      </c>
      <c r="B809">
        <v>7.796E-3</v>
      </c>
      <c r="C809">
        <v>4</v>
      </c>
      <c r="D809">
        <f t="shared" si="72"/>
        <v>0.25</v>
      </c>
      <c r="E809">
        <f t="shared" si="73"/>
        <v>-1.3430140947872711E-3</v>
      </c>
      <c r="F809">
        <f t="shared" si="74"/>
        <v>2.3365706675703895E-8</v>
      </c>
      <c r="G809">
        <f t="shared" si="75"/>
        <v>-3.3575352369681784E-4</v>
      </c>
      <c r="H809">
        <f t="shared" si="76"/>
        <v>66.171516723934133</v>
      </c>
      <c r="I809" t="s">
        <v>4615</v>
      </c>
      <c r="J809" t="s">
        <v>6556</v>
      </c>
      <c r="K809" t="s">
        <v>4</v>
      </c>
      <c r="L809" t="s">
        <v>5</v>
      </c>
      <c r="M809" t="s">
        <v>13</v>
      </c>
      <c r="N809" t="s">
        <v>58</v>
      </c>
      <c r="O809" t="s">
        <v>612</v>
      </c>
      <c r="P809" t="s">
        <v>613</v>
      </c>
      <c r="Q809" t="s">
        <v>1052</v>
      </c>
      <c r="R809" t="s">
        <v>12</v>
      </c>
    </row>
    <row r="810" spans="1:22">
      <c r="A810">
        <f t="shared" si="77"/>
        <v>91.363497401405937</v>
      </c>
      <c r="B810">
        <v>7.796E-3</v>
      </c>
      <c r="C810">
        <v>4</v>
      </c>
      <c r="D810">
        <f t="shared" si="72"/>
        <v>0.25</v>
      </c>
      <c r="E810">
        <f t="shared" si="73"/>
        <v>-1.3430140947872711E-3</v>
      </c>
      <c r="F810">
        <f t="shared" si="74"/>
        <v>2.3365706675703895E-8</v>
      </c>
      <c r="G810">
        <f t="shared" si="75"/>
        <v>-3.3575352369681784E-4</v>
      </c>
      <c r="H810">
        <f t="shared" si="76"/>
        <v>66.171516723934133</v>
      </c>
      <c r="I810" t="s">
        <v>4616</v>
      </c>
      <c r="J810" t="s">
        <v>6557</v>
      </c>
      <c r="K810" t="s">
        <v>4</v>
      </c>
      <c r="L810" t="s">
        <v>5</v>
      </c>
      <c r="M810" t="s">
        <v>21</v>
      </c>
      <c r="N810" t="s">
        <v>22</v>
      </c>
      <c r="O810" t="s">
        <v>681</v>
      </c>
      <c r="P810" t="s">
        <v>682</v>
      </c>
      <c r="Q810" t="s">
        <v>683</v>
      </c>
      <c r="R810" t="s">
        <v>684</v>
      </c>
      <c r="S810" t="s">
        <v>685</v>
      </c>
      <c r="T810" t="s">
        <v>1500</v>
      </c>
      <c r="U810" t="s">
        <v>12</v>
      </c>
    </row>
    <row r="811" spans="1:22">
      <c r="A811">
        <f t="shared" si="77"/>
        <v>91.378783246713184</v>
      </c>
      <c r="B811">
        <v>7.796E-3</v>
      </c>
      <c r="C811">
        <v>4</v>
      </c>
      <c r="D811">
        <f t="shared" si="72"/>
        <v>0.25</v>
      </c>
      <c r="E811">
        <f t="shared" si="73"/>
        <v>-1.3430140947872711E-3</v>
      </c>
      <c r="F811">
        <f t="shared" si="74"/>
        <v>2.3365706675703895E-8</v>
      </c>
      <c r="G811">
        <f t="shared" si="75"/>
        <v>-3.3575352369681784E-4</v>
      </c>
      <c r="H811">
        <f t="shared" si="76"/>
        <v>66.171516723934133</v>
      </c>
      <c r="I811" t="s">
        <v>4617</v>
      </c>
      <c r="J811" t="s">
        <v>6558</v>
      </c>
      <c r="K811" t="s">
        <v>4</v>
      </c>
      <c r="L811" t="s">
        <v>5</v>
      </c>
      <c r="M811" t="s">
        <v>6</v>
      </c>
      <c r="N811" t="s">
        <v>38</v>
      </c>
      <c r="O811" t="s">
        <v>39</v>
      </c>
      <c r="P811" t="s">
        <v>213</v>
      </c>
      <c r="Q811" t="s">
        <v>1502</v>
      </c>
      <c r="R811" t="s">
        <v>1503</v>
      </c>
      <c r="S811" t="s">
        <v>12</v>
      </c>
    </row>
    <row r="812" spans="1:22">
      <c r="A812">
        <f t="shared" si="77"/>
        <v>91.39406909202043</v>
      </c>
      <c r="B812">
        <v>7.796E-3</v>
      </c>
      <c r="C812">
        <v>4</v>
      </c>
      <c r="D812">
        <f t="shared" si="72"/>
        <v>0.25</v>
      </c>
      <c r="E812">
        <f t="shared" si="73"/>
        <v>-1.3430140947872711E-3</v>
      </c>
      <c r="F812">
        <f t="shared" si="74"/>
        <v>2.3365706675703895E-8</v>
      </c>
      <c r="G812">
        <f t="shared" si="75"/>
        <v>-3.3575352369681784E-4</v>
      </c>
      <c r="H812">
        <f t="shared" si="76"/>
        <v>66.171516723934133</v>
      </c>
      <c r="I812" t="s">
        <v>4618</v>
      </c>
      <c r="J812" t="s">
        <v>6559</v>
      </c>
      <c r="K812" t="s">
        <v>4</v>
      </c>
      <c r="L812" t="s">
        <v>5</v>
      </c>
      <c r="M812" t="s">
        <v>6</v>
      </c>
      <c r="N812" t="s">
        <v>38</v>
      </c>
      <c r="O812" t="s">
        <v>39</v>
      </c>
      <c r="P812" t="s">
        <v>213</v>
      </c>
      <c r="Q812" t="s">
        <v>830</v>
      </c>
      <c r="R812" t="s">
        <v>3110</v>
      </c>
      <c r="S812" t="s">
        <v>12</v>
      </c>
    </row>
    <row r="813" spans="1:22">
      <c r="A813">
        <f t="shared" si="77"/>
        <v>91.409354937327677</v>
      </c>
      <c r="B813">
        <v>7.796E-3</v>
      </c>
      <c r="C813">
        <v>4</v>
      </c>
      <c r="D813">
        <f t="shared" si="72"/>
        <v>0.25</v>
      </c>
      <c r="E813">
        <f t="shared" si="73"/>
        <v>-1.3430140947872711E-3</v>
      </c>
      <c r="F813">
        <f t="shared" si="74"/>
        <v>2.3365706675703895E-8</v>
      </c>
      <c r="G813">
        <f t="shared" si="75"/>
        <v>-3.3575352369681784E-4</v>
      </c>
      <c r="H813">
        <f t="shared" si="76"/>
        <v>66.171516723934133</v>
      </c>
      <c r="I813" t="s">
        <v>4619</v>
      </c>
      <c r="J813" t="s">
        <v>6560</v>
      </c>
      <c r="K813" t="s">
        <v>4</v>
      </c>
      <c r="L813" t="s">
        <v>5</v>
      </c>
      <c r="M813" t="s">
        <v>6</v>
      </c>
      <c r="N813" t="s">
        <v>38</v>
      </c>
      <c r="O813" t="s">
        <v>39</v>
      </c>
      <c r="P813" t="s">
        <v>40</v>
      </c>
      <c r="Q813" t="s">
        <v>1059</v>
      </c>
      <c r="R813" t="s">
        <v>1060</v>
      </c>
      <c r="S813" t="s">
        <v>12</v>
      </c>
    </row>
    <row r="814" spans="1:22">
      <c r="A814">
        <f t="shared" si="77"/>
        <v>91.424640782634924</v>
      </c>
      <c r="B814">
        <v>7.796E-3</v>
      </c>
      <c r="C814">
        <v>4</v>
      </c>
      <c r="D814">
        <f t="shared" si="72"/>
        <v>0.25</v>
      </c>
      <c r="E814">
        <f t="shared" si="73"/>
        <v>-1.3430140947872711E-3</v>
      </c>
      <c r="F814">
        <f t="shared" si="74"/>
        <v>2.3365706675703895E-8</v>
      </c>
      <c r="G814">
        <f t="shared" si="75"/>
        <v>-3.3575352369681784E-4</v>
      </c>
      <c r="H814">
        <f t="shared" si="76"/>
        <v>66.171516723934133</v>
      </c>
      <c r="I814" t="s">
        <v>4620</v>
      </c>
      <c r="J814" t="s">
        <v>6561</v>
      </c>
      <c r="K814" t="s">
        <v>4</v>
      </c>
      <c r="L814" t="s">
        <v>5</v>
      </c>
      <c r="M814" t="s">
        <v>13</v>
      </c>
      <c r="N814" t="s">
        <v>205</v>
      </c>
      <c r="O814" t="s">
        <v>206</v>
      </c>
      <c r="P814" t="s">
        <v>1267</v>
      </c>
      <c r="Q814" t="s">
        <v>1268</v>
      </c>
      <c r="R814" t="s">
        <v>3113</v>
      </c>
      <c r="S814" t="s">
        <v>12</v>
      </c>
    </row>
    <row r="815" spans="1:22">
      <c r="A815">
        <f t="shared" si="77"/>
        <v>91.439926627942171</v>
      </c>
      <c r="B815">
        <v>7.796E-3</v>
      </c>
      <c r="C815">
        <v>4</v>
      </c>
      <c r="D815">
        <f t="shared" si="72"/>
        <v>0.25</v>
      </c>
      <c r="E815">
        <f t="shared" si="73"/>
        <v>-1.3430140947872711E-3</v>
      </c>
      <c r="F815">
        <f t="shared" si="74"/>
        <v>2.3365706675703895E-8</v>
      </c>
      <c r="G815">
        <f t="shared" si="75"/>
        <v>-3.3575352369681784E-4</v>
      </c>
      <c r="H815">
        <f t="shared" si="76"/>
        <v>66.171516723934133</v>
      </c>
      <c r="I815" t="s">
        <v>4621</v>
      </c>
      <c r="J815" t="s">
        <v>6562</v>
      </c>
      <c r="K815" t="s">
        <v>4</v>
      </c>
      <c r="L815" t="s">
        <v>242</v>
      </c>
      <c r="M815" t="s">
        <v>243</v>
      </c>
      <c r="N815" t="s">
        <v>244</v>
      </c>
      <c r="O815" t="s">
        <v>1087</v>
      </c>
      <c r="P815" t="s">
        <v>1578</v>
      </c>
      <c r="Q815" t="s">
        <v>1579</v>
      </c>
      <c r="R815" t="s">
        <v>2517</v>
      </c>
      <c r="S815" t="s">
        <v>2518</v>
      </c>
      <c r="T815" t="s">
        <v>12</v>
      </c>
    </row>
    <row r="816" spans="1:22">
      <c r="A816">
        <f t="shared" si="77"/>
        <v>91.455212473249418</v>
      </c>
      <c r="B816">
        <v>7.796E-3</v>
      </c>
      <c r="C816">
        <v>4</v>
      </c>
      <c r="D816">
        <f t="shared" si="72"/>
        <v>0.25</v>
      </c>
      <c r="E816">
        <f t="shared" si="73"/>
        <v>-1.3430140947872711E-3</v>
      </c>
      <c r="F816">
        <f t="shared" si="74"/>
        <v>2.3365706675703895E-8</v>
      </c>
      <c r="G816">
        <f t="shared" si="75"/>
        <v>-3.3575352369681784E-4</v>
      </c>
      <c r="H816">
        <f t="shared" si="76"/>
        <v>66.171516723934133</v>
      </c>
      <c r="I816" t="s">
        <v>4622</v>
      </c>
      <c r="J816" t="s">
        <v>6563</v>
      </c>
      <c r="K816" t="s">
        <v>4</v>
      </c>
      <c r="L816" t="s">
        <v>242</v>
      </c>
      <c r="M816" t="s">
        <v>243</v>
      </c>
      <c r="N816" t="s">
        <v>244</v>
      </c>
      <c r="O816" t="s">
        <v>245</v>
      </c>
      <c r="P816" t="s">
        <v>246</v>
      </c>
      <c r="Q816" t="s">
        <v>1598</v>
      </c>
      <c r="R816" t="s">
        <v>1599</v>
      </c>
      <c r="S816" t="s">
        <v>1600</v>
      </c>
      <c r="T816" t="s">
        <v>1601</v>
      </c>
      <c r="U816" t="s">
        <v>1602</v>
      </c>
      <c r="V816" t="s">
        <v>12</v>
      </c>
    </row>
    <row r="817" spans="1:27">
      <c r="A817">
        <f t="shared" si="77"/>
        <v>91.470498318556665</v>
      </c>
      <c r="B817">
        <v>7.796E-3</v>
      </c>
      <c r="C817">
        <v>4</v>
      </c>
      <c r="D817">
        <f t="shared" si="72"/>
        <v>0.25</v>
      </c>
      <c r="E817">
        <f t="shared" si="73"/>
        <v>-1.3430140947872711E-3</v>
      </c>
      <c r="F817">
        <f t="shared" si="74"/>
        <v>2.3365706675703895E-8</v>
      </c>
      <c r="G817">
        <f t="shared" si="75"/>
        <v>-3.3575352369681784E-4</v>
      </c>
      <c r="H817">
        <f t="shared" si="76"/>
        <v>66.171516723934133</v>
      </c>
      <c r="I817" t="s">
        <v>4623</v>
      </c>
      <c r="J817" t="s">
        <v>6564</v>
      </c>
      <c r="K817" t="s">
        <v>4</v>
      </c>
      <c r="L817" t="s">
        <v>242</v>
      </c>
      <c r="M817" t="s">
        <v>243</v>
      </c>
      <c r="N817" t="s">
        <v>244</v>
      </c>
      <c r="O817" t="s">
        <v>245</v>
      </c>
      <c r="P817" t="s">
        <v>246</v>
      </c>
      <c r="Q817" t="s">
        <v>247</v>
      </c>
      <c r="R817" t="s">
        <v>248</v>
      </c>
      <c r="S817" t="s">
        <v>249</v>
      </c>
      <c r="T817" t="s">
        <v>576</v>
      </c>
      <c r="U817" t="s">
        <v>577</v>
      </c>
      <c r="V817" t="s">
        <v>839</v>
      </c>
      <c r="W817" t="s">
        <v>840</v>
      </c>
      <c r="X817" t="s">
        <v>841</v>
      </c>
      <c r="Y817" t="s">
        <v>1099</v>
      </c>
      <c r="Z817" t="s">
        <v>1100</v>
      </c>
      <c r="AA817" t="s">
        <v>12</v>
      </c>
    </row>
    <row r="818" spans="1:27">
      <c r="A818">
        <f t="shared" si="77"/>
        <v>91.485784163863912</v>
      </c>
      <c r="B818">
        <v>7.796E-3</v>
      </c>
      <c r="C818">
        <v>4</v>
      </c>
      <c r="D818">
        <f t="shared" si="72"/>
        <v>0.25</v>
      </c>
      <c r="E818">
        <f t="shared" si="73"/>
        <v>-1.3430140947872711E-3</v>
      </c>
      <c r="F818">
        <f t="shared" si="74"/>
        <v>2.3365706675703895E-8</v>
      </c>
      <c r="G818">
        <f t="shared" si="75"/>
        <v>-3.3575352369681784E-4</v>
      </c>
      <c r="H818">
        <f t="shared" si="76"/>
        <v>66.171516723934133</v>
      </c>
      <c r="I818" t="s">
        <v>4624</v>
      </c>
      <c r="J818" t="s">
        <v>6565</v>
      </c>
      <c r="K818" t="s">
        <v>4</v>
      </c>
      <c r="L818" t="s">
        <v>242</v>
      </c>
      <c r="M818" t="s">
        <v>243</v>
      </c>
      <c r="N818" t="s">
        <v>244</v>
      </c>
      <c r="O818" t="s">
        <v>245</v>
      </c>
      <c r="P818" t="s">
        <v>246</v>
      </c>
      <c r="Q818" t="s">
        <v>247</v>
      </c>
      <c r="R818" t="s">
        <v>248</v>
      </c>
      <c r="S818" t="s">
        <v>249</v>
      </c>
      <c r="T818" t="s">
        <v>319</v>
      </c>
      <c r="U818" t="s">
        <v>320</v>
      </c>
      <c r="V818" t="s">
        <v>321</v>
      </c>
      <c r="W818" t="s">
        <v>322</v>
      </c>
      <c r="X818" t="s">
        <v>1122</v>
      </c>
      <c r="Y818" t="s">
        <v>3479</v>
      </c>
      <c r="Z818" t="s">
        <v>12</v>
      </c>
    </row>
    <row r="819" spans="1:27">
      <c r="A819">
        <f t="shared" si="77"/>
        <v>91.501070009171158</v>
      </c>
      <c r="B819">
        <v>7.796E-3</v>
      </c>
      <c r="C819">
        <v>4</v>
      </c>
      <c r="D819">
        <f t="shared" si="72"/>
        <v>0.25</v>
      </c>
      <c r="E819">
        <f t="shared" si="73"/>
        <v>-1.3430140947872711E-3</v>
      </c>
      <c r="F819">
        <f t="shared" si="74"/>
        <v>2.3365706675703895E-8</v>
      </c>
      <c r="G819">
        <f t="shared" si="75"/>
        <v>-3.3575352369681784E-4</v>
      </c>
      <c r="H819">
        <f t="shared" si="76"/>
        <v>66.171516723934133</v>
      </c>
      <c r="I819" t="s">
        <v>4625</v>
      </c>
      <c r="J819" t="s">
        <v>6566</v>
      </c>
      <c r="K819" t="s">
        <v>4</v>
      </c>
      <c r="L819" t="s">
        <v>242</v>
      </c>
      <c r="M819" t="s">
        <v>243</v>
      </c>
      <c r="N819" t="s">
        <v>244</v>
      </c>
      <c r="O819" t="s">
        <v>245</v>
      </c>
      <c r="P819" t="s">
        <v>246</v>
      </c>
      <c r="Q819" t="s">
        <v>247</v>
      </c>
      <c r="R819" t="s">
        <v>248</v>
      </c>
      <c r="S819" t="s">
        <v>249</v>
      </c>
      <c r="T819" t="s">
        <v>319</v>
      </c>
      <c r="U819" t="s">
        <v>320</v>
      </c>
      <c r="V819" t="s">
        <v>712</v>
      </c>
      <c r="W819" t="s">
        <v>846</v>
      </c>
      <c r="X819" t="s">
        <v>1104</v>
      </c>
      <c r="Y819" t="s">
        <v>1608</v>
      </c>
      <c r="Z819" t="s">
        <v>12</v>
      </c>
    </row>
    <row r="820" spans="1:27">
      <c r="A820">
        <f t="shared" si="77"/>
        <v>91.516355854478405</v>
      </c>
      <c r="B820">
        <v>7.796E-3</v>
      </c>
      <c r="C820">
        <v>4</v>
      </c>
      <c r="D820">
        <f t="shared" si="72"/>
        <v>0.25</v>
      </c>
      <c r="E820">
        <f t="shared" si="73"/>
        <v>-1.3430140947872711E-3</v>
      </c>
      <c r="F820">
        <f t="shared" si="74"/>
        <v>2.3365706675703895E-8</v>
      </c>
      <c r="G820">
        <f t="shared" si="75"/>
        <v>-3.3575352369681784E-4</v>
      </c>
      <c r="H820">
        <f t="shared" si="76"/>
        <v>66.171516723934133</v>
      </c>
      <c r="I820" t="s">
        <v>4626</v>
      </c>
      <c r="J820" t="s">
        <v>6567</v>
      </c>
      <c r="K820" t="s">
        <v>4</v>
      </c>
      <c r="L820" t="s">
        <v>242</v>
      </c>
      <c r="M820" t="s">
        <v>243</v>
      </c>
      <c r="N820" t="s">
        <v>244</v>
      </c>
      <c r="O820" t="s">
        <v>245</v>
      </c>
      <c r="P820" t="s">
        <v>246</v>
      </c>
      <c r="Q820" t="s">
        <v>247</v>
      </c>
      <c r="R820" t="s">
        <v>248</v>
      </c>
      <c r="S820" t="s">
        <v>249</v>
      </c>
      <c r="T820" t="s">
        <v>319</v>
      </c>
      <c r="U820" t="s">
        <v>320</v>
      </c>
      <c r="V820" t="s">
        <v>712</v>
      </c>
      <c r="W820" t="s">
        <v>1106</v>
      </c>
      <c r="X820" t="s">
        <v>1107</v>
      </c>
      <c r="Y820" t="s">
        <v>1108</v>
      </c>
      <c r="Z820" t="s">
        <v>12</v>
      </c>
    </row>
    <row r="821" spans="1:27">
      <c r="A821">
        <f t="shared" si="77"/>
        <v>91.531641699785652</v>
      </c>
      <c r="B821">
        <v>7.796E-3</v>
      </c>
      <c r="C821">
        <v>4</v>
      </c>
      <c r="D821">
        <f t="shared" si="72"/>
        <v>0.25</v>
      </c>
      <c r="E821">
        <f t="shared" si="73"/>
        <v>-1.3430140947872711E-3</v>
      </c>
      <c r="F821">
        <f t="shared" si="74"/>
        <v>2.3365706675703895E-8</v>
      </c>
      <c r="G821">
        <f t="shared" si="75"/>
        <v>-3.3575352369681784E-4</v>
      </c>
      <c r="H821">
        <f t="shared" si="76"/>
        <v>66.171516723934133</v>
      </c>
      <c r="I821" t="s">
        <v>4627</v>
      </c>
      <c r="J821" t="s">
        <v>6568</v>
      </c>
      <c r="K821" t="s">
        <v>4</v>
      </c>
      <c r="L821" t="s">
        <v>242</v>
      </c>
      <c r="M821" t="s">
        <v>243</v>
      </c>
      <c r="N821" t="s">
        <v>244</v>
      </c>
      <c r="O821" t="s">
        <v>245</v>
      </c>
      <c r="P821" t="s">
        <v>420</v>
      </c>
      <c r="Q821" t="s">
        <v>561</v>
      </c>
      <c r="R821" t="s">
        <v>641</v>
      </c>
      <c r="S821" t="s">
        <v>642</v>
      </c>
      <c r="T821" t="s">
        <v>643</v>
      </c>
      <c r="U821" t="s">
        <v>2410</v>
      </c>
      <c r="V821" t="s">
        <v>2411</v>
      </c>
      <c r="W821" t="s">
        <v>12</v>
      </c>
    </row>
    <row r="822" spans="1:27">
      <c r="A822">
        <f t="shared" si="77"/>
        <v>91.546927545092899</v>
      </c>
      <c r="B822">
        <v>7.796E-3</v>
      </c>
      <c r="C822">
        <v>4</v>
      </c>
      <c r="D822">
        <f t="shared" si="72"/>
        <v>0.25</v>
      </c>
      <c r="E822">
        <f t="shared" si="73"/>
        <v>-1.3430140947872711E-3</v>
      </c>
      <c r="F822">
        <f t="shared" si="74"/>
        <v>2.3365706675703895E-8</v>
      </c>
      <c r="G822">
        <f t="shared" si="75"/>
        <v>-3.3575352369681784E-4</v>
      </c>
      <c r="H822">
        <f t="shared" si="76"/>
        <v>66.171516723934133</v>
      </c>
      <c r="I822" t="s">
        <v>4628</v>
      </c>
      <c r="J822" t="s">
        <v>6569</v>
      </c>
      <c r="K822" t="s">
        <v>4</v>
      </c>
      <c r="L822" t="s">
        <v>242</v>
      </c>
      <c r="M822" t="s">
        <v>243</v>
      </c>
      <c r="N822" t="s">
        <v>244</v>
      </c>
      <c r="O822" t="s">
        <v>245</v>
      </c>
      <c r="P822" t="s">
        <v>420</v>
      </c>
      <c r="Q822" t="s">
        <v>707</v>
      </c>
      <c r="R822" t="s">
        <v>708</v>
      </c>
      <c r="S822" t="s">
        <v>1615</v>
      </c>
      <c r="T822" t="s">
        <v>1616</v>
      </c>
      <c r="U822" t="s">
        <v>1617</v>
      </c>
      <c r="V822" t="s">
        <v>12</v>
      </c>
    </row>
    <row r="823" spans="1:27">
      <c r="A823">
        <f t="shared" si="77"/>
        <v>91.562213390400146</v>
      </c>
      <c r="B823">
        <v>7.796E-3</v>
      </c>
      <c r="C823">
        <v>4</v>
      </c>
      <c r="D823">
        <f t="shared" si="72"/>
        <v>0.25</v>
      </c>
      <c r="E823">
        <f t="shared" si="73"/>
        <v>-1.3430140947872711E-3</v>
      </c>
      <c r="F823">
        <f t="shared" si="74"/>
        <v>2.3365706675703895E-8</v>
      </c>
      <c r="G823">
        <f t="shared" si="75"/>
        <v>-3.3575352369681784E-4</v>
      </c>
      <c r="H823">
        <f t="shared" si="76"/>
        <v>66.171516723934133</v>
      </c>
      <c r="I823" t="s">
        <v>4629</v>
      </c>
      <c r="J823" t="s">
        <v>6570</v>
      </c>
      <c r="K823" t="s">
        <v>4</v>
      </c>
      <c r="L823" t="s">
        <v>242</v>
      </c>
      <c r="M823" t="s">
        <v>243</v>
      </c>
      <c r="N823" t="s">
        <v>244</v>
      </c>
      <c r="O823" t="s">
        <v>245</v>
      </c>
      <c r="P823" t="s">
        <v>420</v>
      </c>
      <c r="Q823" t="s">
        <v>561</v>
      </c>
      <c r="R823" t="s">
        <v>641</v>
      </c>
      <c r="S823" t="s">
        <v>642</v>
      </c>
      <c r="T823" t="s">
        <v>906</v>
      </c>
      <c r="U823" t="s">
        <v>1618</v>
      </c>
      <c r="V823" t="s">
        <v>1619</v>
      </c>
      <c r="W823" t="s">
        <v>12</v>
      </c>
    </row>
    <row r="824" spans="1:27">
      <c r="A824">
        <f t="shared" si="77"/>
        <v>91.577499235707393</v>
      </c>
      <c r="B824">
        <v>7.796E-3</v>
      </c>
      <c r="C824">
        <v>4</v>
      </c>
      <c r="D824">
        <f t="shared" si="72"/>
        <v>0.25</v>
      </c>
      <c r="E824">
        <f t="shared" si="73"/>
        <v>-1.3430140947872711E-3</v>
      </c>
      <c r="F824">
        <f t="shared" si="74"/>
        <v>2.3365706675703895E-8</v>
      </c>
      <c r="G824">
        <f t="shared" si="75"/>
        <v>-3.3575352369681784E-4</v>
      </c>
      <c r="H824">
        <f t="shared" si="76"/>
        <v>66.171516723934133</v>
      </c>
      <c r="I824" t="s">
        <v>4630</v>
      </c>
      <c r="J824" t="s">
        <v>6571</v>
      </c>
      <c r="K824" t="s">
        <v>4</v>
      </c>
      <c r="L824" t="s">
        <v>242</v>
      </c>
      <c r="M824" t="s">
        <v>243</v>
      </c>
      <c r="N824" t="s">
        <v>244</v>
      </c>
      <c r="O824" t="s">
        <v>245</v>
      </c>
      <c r="P824" t="s">
        <v>420</v>
      </c>
      <c r="Q824" t="s">
        <v>561</v>
      </c>
      <c r="R824" t="s">
        <v>562</v>
      </c>
      <c r="S824" t="s">
        <v>1454</v>
      </c>
      <c r="T824" t="s">
        <v>1455</v>
      </c>
      <c r="U824" t="s">
        <v>1630</v>
      </c>
      <c r="V824" t="s">
        <v>12</v>
      </c>
    </row>
    <row r="825" spans="1:27">
      <c r="A825">
        <f t="shared" si="77"/>
        <v>91.59278508101464</v>
      </c>
      <c r="B825">
        <v>7.796E-3</v>
      </c>
      <c r="C825">
        <v>4</v>
      </c>
      <c r="D825">
        <f t="shared" si="72"/>
        <v>0.25</v>
      </c>
      <c r="E825">
        <f t="shared" si="73"/>
        <v>-1.3430140947872711E-3</v>
      </c>
      <c r="F825">
        <f t="shared" si="74"/>
        <v>2.3365706675703895E-8</v>
      </c>
      <c r="G825">
        <f t="shared" si="75"/>
        <v>-3.3575352369681784E-4</v>
      </c>
      <c r="H825">
        <f t="shared" si="76"/>
        <v>66.171516723934133</v>
      </c>
      <c r="I825" t="s">
        <v>4631</v>
      </c>
      <c r="J825" t="s">
        <v>6572</v>
      </c>
      <c r="K825" t="s">
        <v>4</v>
      </c>
      <c r="L825" t="s">
        <v>242</v>
      </c>
      <c r="M825" t="s">
        <v>243</v>
      </c>
      <c r="N825" t="s">
        <v>244</v>
      </c>
      <c r="O825" t="s">
        <v>245</v>
      </c>
      <c r="P825" t="s">
        <v>246</v>
      </c>
      <c r="Q825" t="s">
        <v>247</v>
      </c>
      <c r="R825" t="s">
        <v>248</v>
      </c>
      <c r="S825" t="s">
        <v>249</v>
      </c>
      <c r="T825" t="s">
        <v>319</v>
      </c>
      <c r="U825" t="s">
        <v>320</v>
      </c>
      <c r="V825" t="s">
        <v>321</v>
      </c>
      <c r="W825" t="s">
        <v>322</v>
      </c>
      <c r="X825" t="s">
        <v>1198</v>
      </c>
      <c r="Y825" t="s">
        <v>1631</v>
      </c>
      <c r="Z825" t="s">
        <v>12</v>
      </c>
    </row>
    <row r="826" spans="1:27">
      <c r="A826">
        <f t="shared" si="77"/>
        <v>91.608070926321886</v>
      </c>
      <c r="B826">
        <v>7.796E-3</v>
      </c>
      <c r="C826">
        <v>4</v>
      </c>
      <c r="D826">
        <f t="shared" si="72"/>
        <v>0.25</v>
      </c>
      <c r="E826">
        <f t="shared" si="73"/>
        <v>-1.3430140947872711E-3</v>
      </c>
      <c r="F826">
        <f t="shared" si="74"/>
        <v>2.3365706675703895E-8</v>
      </c>
      <c r="G826">
        <f t="shared" si="75"/>
        <v>-3.3575352369681784E-4</v>
      </c>
      <c r="H826">
        <f t="shared" si="76"/>
        <v>66.171516723934133</v>
      </c>
      <c r="I826" t="s">
        <v>4632</v>
      </c>
      <c r="J826" t="s">
        <v>6573</v>
      </c>
      <c r="K826" t="s">
        <v>4</v>
      </c>
      <c r="L826" t="s">
        <v>242</v>
      </c>
      <c r="M826" t="s">
        <v>1644</v>
      </c>
      <c r="N826" t="s">
        <v>1645</v>
      </c>
      <c r="O826" t="s">
        <v>1646</v>
      </c>
      <c r="P826" t="s">
        <v>1647</v>
      </c>
      <c r="Q826" t="s">
        <v>1648</v>
      </c>
      <c r="R826" t="s">
        <v>12</v>
      </c>
    </row>
    <row r="827" spans="1:27">
      <c r="A827">
        <f t="shared" si="77"/>
        <v>91.623356771629133</v>
      </c>
      <c r="B827">
        <v>7.796E-3</v>
      </c>
      <c r="C827">
        <v>4</v>
      </c>
      <c r="D827">
        <f t="shared" si="72"/>
        <v>0.25</v>
      </c>
      <c r="E827">
        <f t="shared" si="73"/>
        <v>-1.3430140947872711E-3</v>
      </c>
      <c r="F827">
        <f t="shared" si="74"/>
        <v>2.3365706675703895E-8</v>
      </c>
      <c r="G827">
        <f t="shared" si="75"/>
        <v>-3.3575352369681784E-4</v>
      </c>
      <c r="H827">
        <f t="shared" si="76"/>
        <v>66.171516723934133</v>
      </c>
      <c r="I827" t="s">
        <v>4633</v>
      </c>
      <c r="J827" t="s">
        <v>6574</v>
      </c>
      <c r="K827" t="s">
        <v>4</v>
      </c>
      <c r="L827" t="s">
        <v>242</v>
      </c>
      <c r="M827" t="s">
        <v>479</v>
      </c>
      <c r="N827" t="s">
        <v>1649</v>
      </c>
      <c r="O827" t="s">
        <v>1650</v>
      </c>
      <c r="P827" t="s">
        <v>1651</v>
      </c>
      <c r="Q827" t="s">
        <v>1652</v>
      </c>
      <c r="R827" t="s">
        <v>12</v>
      </c>
    </row>
    <row r="828" spans="1:27">
      <c r="A828">
        <f t="shared" si="77"/>
        <v>91.63864261693638</v>
      </c>
      <c r="B828">
        <v>7.796E-3</v>
      </c>
      <c r="C828">
        <v>4</v>
      </c>
      <c r="D828">
        <f t="shared" si="72"/>
        <v>0.25</v>
      </c>
      <c r="E828">
        <f t="shared" si="73"/>
        <v>-1.3430140947872711E-3</v>
      </c>
      <c r="F828">
        <f t="shared" si="74"/>
        <v>2.3365706675703895E-8</v>
      </c>
      <c r="G828">
        <f t="shared" si="75"/>
        <v>-3.3575352369681784E-4</v>
      </c>
      <c r="H828">
        <f t="shared" si="76"/>
        <v>66.171516723934133</v>
      </c>
      <c r="I828" t="s">
        <v>4634</v>
      </c>
      <c r="J828" t="s">
        <v>6575</v>
      </c>
      <c r="K828" t="s">
        <v>4</v>
      </c>
      <c r="L828" t="s">
        <v>242</v>
      </c>
      <c r="M828" t="s">
        <v>1128</v>
      </c>
      <c r="N828" t="s">
        <v>1134</v>
      </c>
      <c r="O828" t="s">
        <v>1135</v>
      </c>
      <c r="P828" t="s">
        <v>1136</v>
      </c>
      <c r="Q828" t="s">
        <v>12</v>
      </c>
    </row>
    <row r="829" spans="1:27">
      <c r="A829">
        <f t="shared" si="77"/>
        <v>91.653928462243627</v>
      </c>
      <c r="B829">
        <v>7.796E-3</v>
      </c>
      <c r="C829">
        <v>4</v>
      </c>
      <c r="D829">
        <f t="shared" si="72"/>
        <v>0.25</v>
      </c>
      <c r="E829">
        <f t="shared" si="73"/>
        <v>-1.3430140947872711E-3</v>
      </c>
      <c r="F829">
        <f t="shared" si="74"/>
        <v>2.3365706675703895E-8</v>
      </c>
      <c r="G829">
        <f t="shared" si="75"/>
        <v>-3.3575352369681784E-4</v>
      </c>
      <c r="H829">
        <f t="shared" si="76"/>
        <v>66.171516723934133</v>
      </c>
      <c r="I829" t="s">
        <v>4635</v>
      </c>
      <c r="J829" t="s">
        <v>6576</v>
      </c>
      <c r="K829" t="s">
        <v>4</v>
      </c>
      <c r="L829" t="s">
        <v>242</v>
      </c>
      <c r="M829" t="s">
        <v>1770</v>
      </c>
      <c r="N829" t="s">
        <v>1771</v>
      </c>
      <c r="O829" t="s">
        <v>2534</v>
      </c>
      <c r="P829" t="s">
        <v>2535</v>
      </c>
      <c r="Q829" t="s">
        <v>12</v>
      </c>
    </row>
    <row r="830" spans="1:27">
      <c r="A830">
        <f t="shared" si="77"/>
        <v>91.669214307550874</v>
      </c>
      <c r="B830">
        <v>7.796E-3</v>
      </c>
      <c r="C830">
        <v>4</v>
      </c>
      <c r="D830">
        <f t="shared" si="72"/>
        <v>0.25</v>
      </c>
      <c r="E830">
        <f t="shared" si="73"/>
        <v>-1.3430140947872711E-3</v>
      </c>
      <c r="F830">
        <f t="shared" si="74"/>
        <v>2.3365706675703895E-8</v>
      </c>
      <c r="G830">
        <f t="shared" si="75"/>
        <v>-3.3575352369681784E-4</v>
      </c>
      <c r="H830">
        <f t="shared" si="76"/>
        <v>66.171516723934133</v>
      </c>
      <c r="I830" t="s">
        <v>4636</v>
      </c>
      <c r="J830" t="s">
        <v>6577</v>
      </c>
      <c r="K830" t="s">
        <v>4</v>
      </c>
      <c r="L830" t="s">
        <v>242</v>
      </c>
      <c r="M830" t="s">
        <v>243</v>
      </c>
      <c r="N830" t="s">
        <v>244</v>
      </c>
      <c r="O830" t="s">
        <v>245</v>
      </c>
      <c r="P830" t="s">
        <v>420</v>
      </c>
      <c r="Q830" t="s">
        <v>561</v>
      </c>
      <c r="R830" t="s">
        <v>641</v>
      </c>
      <c r="S830" t="s">
        <v>642</v>
      </c>
      <c r="T830" t="s">
        <v>1635</v>
      </c>
      <c r="U830" t="s">
        <v>1660</v>
      </c>
      <c r="V830" t="s">
        <v>1661</v>
      </c>
      <c r="W830" t="s">
        <v>12</v>
      </c>
    </row>
    <row r="831" spans="1:27">
      <c r="A831">
        <f t="shared" si="77"/>
        <v>91.684500152858121</v>
      </c>
      <c r="B831">
        <v>7.796E-3</v>
      </c>
      <c r="C831">
        <v>4</v>
      </c>
      <c r="D831">
        <f t="shared" si="72"/>
        <v>0.25</v>
      </c>
      <c r="E831">
        <f t="shared" si="73"/>
        <v>-1.3430140947872711E-3</v>
      </c>
      <c r="F831">
        <f t="shared" si="74"/>
        <v>2.3365706675703895E-8</v>
      </c>
      <c r="G831">
        <f t="shared" si="75"/>
        <v>-3.3575352369681784E-4</v>
      </c>
      <c r="H831">
        <f t="shared" si="76"/>
        <v>66.171516723934133</v>
      </c>
      <c r="I831" t="s">
        <v>4637</v>
      </c>
      <c r="J831" t="s">
        <v>6578</v>
      </c>
      <c r="K831" t="s">
        <v>4</v>
      </c>
      <c r="L831" t="s">
        <v>5</v>
      </c>
      <c r="M831" t="s">
        <v>13</v>
      </c>
      <c r="N831" t="s">
        <v>84</v>
      </c>
      <c r="O831" t="s">
        <v>85</v>
      </c>
      <c r="P831" t="s">
        <v>144</v>
      </c>
      <c r="Q831" t="s">
        <v>570</v>
      </c>
      <c r="R831" t="s">
        <v>12</v>
      </c>
    </row>
    <row r="832" spans="1:27">
      <c r="A832">
        <f t="shared" si="77"/>
        <v>91.699785998165368</v>
      </c>
      <c r="B832">
        <v>7.796E-3</v>
      </c>
      <c r="C832">
        <v>4</v>
      </c>
      <c r="D832">
        <f t="shared" si="72"/>
        <v>0.25</v>
      </c>
      <c r="E832">
        <f t="shared" si="73"/>
        <v>-1.3430140947872711E-3</v>
      </c>
      <c r="F832">
        <f t="shared" si="74"/>
        <v>2.3365706675703895E-8</v>
      </c>
      <c r="G832">
        <f t="shared" si="75"/>
        <v>-3.3575352369681784E-4</v>
      </c>
      <c r="H832">
        <f t="shared" si="76"/>
        <v>66.171516723934133</v>
      </c>
      <c r="I832" t="s">
        <v>4638</v>
      </c>
      <c r="J832" t="s">
        <v>6579</v>
      </c>
      <c r="K832" t="s">
        <v>4</v>
      </c>
      <c r="L832" t="s">
        <v>5</v>
      </c>
      <c r="M832" t="s">
        <v>454</v>
      </c>
      <c r="N832" t="s">
        <v>455</v>
      </c>
      <c r="O832" t="s">
        <v>1152</v>
      </c>
      <c r="P832" t="s">
        <v>1153</v>
      </c>
      <c r="Q832" t="s">
        <v>1154</v>
      </c>
      <c r="R832" t="s">
        <v>12</v>
      </c>
    </row>
    <row r="833" spans="1:26">
      <c r="A833">
        <f t="shared" si="77"/>
        <v>91.715071843472614</v>
      </c>
      <c r="B833">
        <v>7.796E-3</v>
      </c>
      <c r="C833">
        <v>4</v>
      </c>
      <c r="D833">
        <f t="shared" si="72"/>
        <v>0.25</v>
      </c>
      <c r="E833">
        <f t="shared" si="73"/>
        <v>-1.3430140947872711E-3</v>
      </c>
      <c r="F833">
        <f t="shared" si="74"/>
        <v>2.3365706675703895E-8</v>
      </c>
      <c r="G833">
        <f t="shared" si="75"/>
        <v>-3.3575352369681784E-4</v>
      </c>
      <c r="H833">
        <f t="shared" si="76"/>
        <v>66.171516723934133</v>
      </c>
      <c r="I833" t="s">
        <v>4639</v>
      </c>
      <c r="J833" t="s">
        <v>6580</v>
      </c>
      <c r="K833" t="s">
        <v>4</v>
      </c>
      <c r="L833" t="s">
        <v>5</v>
      </c>
      <c r="M833" t="s">
        <v>454</v>
      </c>
      <c r="N833" t="s">
        <v>455</v>
      </c>
      <c r="O833" t="s">
        <v>456</v>
      </c>
      <c r="P833" t="s">
        <v>457</v>
      </c>
      <c r="Q833" t="s">
        <v>2991</v>
      </c>
      <c r="R833" t="s">
        <v>12</v>
      </c>
    </row>
    <row r="834" spans="1:26">
      <c r="A834">
        <f t="shared" si="77"/>
        <v>91.730357688779861</v>
      </c>
      <c r="B834">
        <v>7.796E-3</v>
      </c>
      <c r="C834">
        <v>4</v>
      </c>
      <c r="D834">
        <f t="shared" si="72"/>
        <v>0.25</v>
      </c>
      <c r="E834">
        <f t="shared" si="73"/>
        <v>-1.3430140947872711E-3</v>
      </c>
      <c r="F834">
        <f t="shared" si="74"/>
        <v>2.3365706675703895E-8</v>
      </c>
      <c r="G834">
        <f t="shared" si="75"/>
        <v>-3.3575352369681784E-4</v>
      </c>
      <c r="H834">
        <f t="shared" si="76"/>
        <v>66.171516723934133</v>
      </c>
      <c r="I834" t="s">
        <v>4640</v>
      </c>
      <c r="J834" t="s">
        <v>6581</v>
      </c>
      <c r="K834" t="s">
        <v>4</v>
      </c>
      <c r="L834" t="s">
        <v>5</v>
      </c>
      <c r="M834" t="s">
        <v>6</v>
      </c>
      <c r="N834" t="s">
        <v>38</v>
      </c>
      <c r="O834" t="s">
        <v>39</v>
      </c>
      <c r="P834" t="s">
        <v>40</v>
      </c>
      <c r="Q834" t="s">
        <v>1687</v>
      </c>
      <c r="R834" t="s">
        <v>1688</v>
      </c>
      <c r="S834" t="s">
        <v>1689</v>
      </c>
      <c r="T834" t="s">
        <v>12</v>
      </c>
    </row>
    <row r="835" spans="1:26">
      <c r="A835">
        <f t="shared" si="77"/>
        <v>91.745643534087108</v>
      </c>
      <c r="B835">
        <v>7.796E-3</v>
      </c>
      <c r="C835">
        <v>4</v>
      </c>
      <c r="D835">
        <f t="shared" si="72"/>
        <v>0.25</v>
      </c>
      <c r="E835">
        <f t="shared" si="73"/>
        <v>-1.3430140947872711E-3</v>
      </c>
      <c r="F835">
        <f t="shared" si="74"/>
        <v>2.3365706675703895E-8</v>
      </c>
      <c r="G835">
        <f t="shared" si="75"/>
        <v>-3.3575352369681784E-4</v>
      </c>
      <c r="H835">
        <f t="shared" si="76"/>
        <v>66.171516723934133</v>
      </c>
      <c r="I835" t="s">
        <v>4641</v>
      </c>
      <c r="J835" t="s">
        <v>6582</v>
      </c>
      <c r="K835" t="s">
        <v>4</v>
      </c>
      <c r="L835" t="s">
        <v>5</v>
      </c>
      <c r="M835" t="s">
        <v>13</v>
      </c>
      <c r="N835" t="s">
        <v>14</v>
      </c>
      <c r="O835" t="s">
        <v>18</v>
      </c>
      <c r="P835" t="s">
        <v>76</v>
      </c>
      <c r="Q835" t="s">
        <v>1164</v>
      </c>
      <c r="R835" t="s">
        <v>12</v>
      </c>
    </row>
    <row r="836" spans="1:26">
      <c r="A836">
        <f t="shared" si="77"/>
        <v>91.760929379394355</v>
      </c>
      <c r="B836">
        <v>7.796E-3</v>
      </c>
      <c r="C836">
        <v>4</v>
      </c>
      <c r="D836">
        <f t="shared" ref="D836:D899" si="78">C836/16</f>
        <v>0.25</v>
      </c>
      <c r="E836">
        <f t="shared" ref="E836:E899" si="79">(C836/A$2)*LN(C836/A$2)</f>
        <v>-1.3430140947872711E-3</v>
      </c>
      <c r="F836">
        <f t="shared" ref="F836:F899" si="80">(C836/A$2)^2</f>
        <v>2.3365706675703895E-8</v>
      </c>
      <c r="G836">
        <f t="shared" ref="G836:G899" si="81">LN(C836/A$2)/A$2</f>
        <v>-3.3575352369681784E-4</v>
      </c>
      <c r="H836">
        <f t="shared" ref="H836:H899" si="82">(G836*A$2-H$2)^2</f>
        <v>66.171516723934133</v>
      </c>
      <c r="I836" t="s">
        <v>4642</v>
      </c>
      <c r="J836" t="s">
        <v>6583</v>
      </c>
      <c r="K836" t="s">
        <v>4</v>
      </c>
      <c r="L836" t="s">
        <v>242</v>
      </c>
      <c r="M836" t="s">
        <v>243</v>
      </c>
      <c r="N836" t="s">
        <v>244</v>
      </c>
      <c r="O836" t="s">
        <v>245</v>
      </c>
      <c r="P836" t="s">
        <v>420</v>
      </c>
      <c r="Q836" t="s">
        <v>421</v>
      </c>
      <c r="R836" t="s">
        <v>422</v>
      </c>
      <c r="S836" t="s">
        <v>1167</v>
      </c>
      <c r="T836" t="s">
        <v>1168</v>
      </c>
      <c r="U836" t="s">
        <v>1169</v>
      </c>
      <c r="V836" t="s">
        <v>12</v>
      </c>
    </row>
    <row r="837" spans="1:26">
      <c r="A837">
        <f t="shared" si="77"/>
        <v>91.776215224701602</v>
      </c>
      <c r="B837">
        <v>7.796E-3</v>
      </c>
      <c r="C837">
        <v>4</v>
      </c>
      <c r="D837">
        <f t="shared" si="78"/>
        <v>0.25</v>
      </c>
      <c r="E837">
        <f t="shared" si="79"/>
        <v>-1.3430140947872711E-3</v>
      </c>
      <c r="F837">
        <f t="shared" si="80"/>
        <v>2.3365706675703895E-8</v>
      </c>
      <c r="G837">
        <f t="shared" si="81"/>
        <v>-3.3575352369681784E-4</v>
      </c>
      <c r="H837">
        <f t="shared" si="82"/>
        <v>66.171516723934133</v>
      </c>
      <c r="I837" t="s">
        <v>4643</v>
      </c>
      <c r="J837" t="s">
        <v>6584</v>
      </c>
      <c r="K837" t="s">
        <v>4</v>
      </c>
      <c r="L837" t="s">
        <v>242</v>
      </c>
      <c r="M837" t="s">
        <v>266</v>
      </c>
      <c r="N837" t="s">
        <v>860</v>
      </c>
      <c r="O837" t="s">
        <v>1140</v>
      </c>
      <c r="P837" t="s">
        <v>1141</v>
      </c>
      <c r="Q837" t="s">
        <v>1701</v>
      </c>
      <c r="R837" t="s">
        <v>1702</v>
      </c>
      <c r="S837" t="s">
        <v>1703</v>
      </c>
      <c r="T837" t="s">
        <v>1704</v>
      </c>
      <c r="U837" t="s">
        <v>12</v>
      </c>
    </row>
    <row r="838" spans="1:26">
      <c r="A838">
        <f t="shared" si="77"/>
        <v>91.791501070008849</v>
      </c>
      <c r="B838">
        <v>7.796E-3</v>
      </c>
      <c r="C838">
        <v>4</v>
      </c>
      <c r="D838">
        <f t="shared" si="78"/>
        <v>0.25</v>
      </c>
      <c r="E838">
        <f t="shared" si="79"/>
        <v>-1.3430140947872711E-3</v>
      </c>
      <c r="F838">
        <f t="shared" si="80"/>
        <v>2.3365706675703895E-8</v>
      </c>
      <c r="G838">
        <f t="shared" si="81"/>
        <v>-3.3575352369681784E-4</v>
      </c>
      <c r="H838">
        <f t="shared" si="82"/>
        <v>66.171516723934133</v>
      </c>
      <c r="I838" t="s">
        <v>4644</v>
      </c>
      <c r="J838" t="s">
        <v>6585</v>
      </c>
      <c r="K838" t="s">
        <v>4</v>
      </c>
      <c r="L838" t="s">
        <v>5</v>
      </c>
      <c r="M838" t="s">
        <v>6</v>
      </c>
      <c r="N838" t="s">
        <v>38</v>
      </c>
      <c r="O838" t="s">
        <v>156</v>
      </c>
      <c r="P838" t="s">
        <v>157</v>
      </c>
      <c r="Q838" t="s">
        <v>469</v>
      </c>
      <c r="R838" t="s">
        <v>1709</v>
      </c>
      <c r="S838" t="s">
        <v>12</v>
      </c>
    </row>
    <row r="839" spans="1:26">
      <c r="A839">
        <f t="shared" ref="A839:A902" si="83">A838+(C839/A$2*100)</f>
        <v>91.806786915316096</v>
      </c>
      <c r="B839">
        <v>7.796E-3</v>
      </c>
      <c r="C839">
        <v>4</v>
      </c>
      <c r="D839">
        <f t="shared" si="78"/>
        <v>0.25</v>
      </c>
      <c r="E839">
        <f t="shared" si="79"/>
        <v>-1.3430140947872711E-3</v>
      </c>
      <c r="F839">
        <f t="shared" si="80"/>
        <v>2.3365706675703895E-8</v>
      </c>
      <c r="G839">
        <f t="shared" si="81"/>
        <v>-3.3575352369681784E-4</v>
      </c>
      <c r="H839">
        <f t="shared" si="82"/>
        <v>66.171516723934133</v>
      </c>
      <c r="I839" t="s">
        <v>4645</v>
      </c>
      <c r="J839" t="s">
        <v>6586</v>
      </c>
      <c r="K839" t="s">
        <v>4</v>
      </c>
      <c r="L839" t="s">
        <v>242</v>
      </c>
      <c r="M839" t="s">
        <v>243</v>
      </c>
      <c r="N839" t="s">
        <v>244</v>
      </c>
      <c r="O839" t="s">
        <v>245</v>
      </c>
      <c r="P839" t="s">
        <v>246</v>
      </c>
      <c r="Q839" t="s">
        <v>247</v>
      </c>
      <c r="R839" t="s">
        <v>248</v>
      </c>
      <c r="S839" t="s">
        <v>249</v>
      </c>
      <c r="T839" t="s">
        <v>319</v>
      </c>
      <c r="U839" t="s">
        <v>320</v>
      </c>
      <c r="V839" t="s">
        <v>1188</v>
      </c>
      <c r="W839" t="s">
        <v>1189</v>
      </c>
      <c r="X839" t="s">
        <v>2572</v>
      </c>
      <c r="Y839" t="s">
        <v>2573</v>
      </c>
      <c r="Z839" t="s">
        <v>12</v>
      </c>
    </row>
    <row r="840" spans="1:26">
      <c r="A840">
        <f t="shared" si="83"/>
        <v>91.822072760623342</v>
      </c>
      <c r="B840">
        <v>7.796E-3</v>
      </c>
      <c r="C840">
        <v>4</v>
      </c>
      <c r="D840">
        <f t="shared" si="78"/>
        <v>0.25</v>
      </c>
      <c r="E840">
        <f t="shared" si="79"/>
        <v>-1.3430140947872711E-3</v>
      </c>
      <c r="F840">
        <f t="shared" si="80"/>
        <v>2.3365706675703895E-8</v>
      </c>
      <c r="G840">
        <f t="shared" si="81"/>
        <v>-3.3575352369681784E-4</v>
      </c>
      <c r="H840">
        <f t="shared" si="82"/>
        <v>66.171516723934133</v>
      </c>
      <c r="I840" t="s">
        <v>4646</v>
      </c>
      <c r="J840" t="s">
        <v>6587</v>
      </c>
      <c r="K840" t="s">
        <v>4</v>
      </c>
      <c r="L840" t="s">
        <v>242</v>
      </c>
      <c r="M840" t="s">
        <v>243</v>
      </c>
      <c r="N840" t="s">
        <v>244</v>
      </c>
      <c r="O840" t="s">
        <v>245</v>
      </c>
      <c r="P840" t="s">
        <v>246</v>
      </c>
      <c r="Q840" t="s">
        <v>247</v>
      </c>
      <c r="R840" t="s">
        <v>248</v>
      </c>
      <c r="S840" t="s">
        <v>249</v>
      </c>
      <c r="T840" t="s">
        <v>250</v>
      </c>
      <c r="U840" t="s">
        <v>251</v>
      </c>
      <c r="V840" t="s">
        <v>1101</v>
      </c>
      <c r="W840" t="s">
        <v>1120</v>
      </c>
      <c r="X840" t="s">
        <v>1720</v>
      </c>
      <c r="Y840" t="s">
        <v>12</v>
      </c>
    </row>
    <row r="841" spans="1:26">
      <c r="A841">
        <f t="shared" si="83"/>
        <v>91.837358605930589</v>
      </c>
      <c r="B841">
        <v>7.796E-3</v>
      </c>
      <c r="C841">
        <v>4</v>
      </c>
      <c r="D841">
        <f t="shared" si="78"/>
        <v>0.25</v>
      </c>
      <c r="E841">
        <f t="shared" si="79"/>
        <v>-1.3430140947872711E-3</v>
      </c>
      <c r="F841">
        <f t="shared" si="80"/>
        <v>2.3365706675703895E-8</v>
      </c>
      <c r="G841">
        <f t="shared" si="81"/>
        <v>-3.3575352369681784E-4</v>
      </c>
      <c r="H841">
        <f t="shared" si="82"/>
        <v>66.171516723934133</v>
      </c>
      <c r="I841" t="s">
        <v>4647</v>
      </c>
      <c r="J841" t="s">
        <v>6588</v>
      </c>
      <c r="K841" t="s">
        <v>4</v>
      </c>
      <c r="L841" t="s">
        <v>242</v>
      </c>
      <c r="M841" t="s">
        <v>243</v>
      </c>
      <c r="N841" t="s">
        <v>244</v>
      </c>
      <c r="O841" t="s">
        <v>245</v>
      </c>
      <c r="P841" t="s">
        <v>420</v>
      </c>
      <c r="Q841" t="s">
        <v>561</v>
      </c>
      <c r="R841" t="s">
        <v>641</v>
      </c>
      <c r="S841" t="s">
        <v>642</v>
      </c>
      <c r="T841" t="s">
        <v>1283</v>
      </c>
      <c r="U841" t="s">
        <v>1284</v>
      </c>
      <c r="V841" t="s">
        <v>1728</v>
      </c>
      <c r="W841" t="s">
        <v>12</v>
      </c>
    </row>
    <row r="842" spans="1:26">
      <c r="A842">
        <f t="shared" si="83"/>
        <v>91.852644451237836</v>
      </c>
      <c r="B842">
        <v>7.796E-3</v>
      </c>
      <c r="C842">
        <v>4</v>
      </c>
      <c r="D842">
        <f t="shared" si="78"/>
        <v>0.25</v>
      </c>
      <c r="E842">
        <f t="shared" si="79"/>
        <v>-1.3430140947872711E-3</v>
      </c>
      <c r="F842">
        <f t="shared" si="80"/>
        <v>2.3365706675703895E-8</v>
      </c>
      <c r="G842">
        <f t="shared" si="81"/>
        <v>-3.3575352369681784E-4</v>
      </c>
      <c r="H842">
        <f t="shared" si="82"/>
        <v>66.171516723934133</v>
      </c>
      <c r="I842" t="s">
        <v>4648</v>
      </c>
      <c r="J842" t="s">
        <v>6589</v>
      </c>
      <c r="K842" t="s">
        <v>4</v>
      </c>
      <c r="L842" t="s">
        <v>5</v>
      </c>
      <c r="M842" t="s">
        <v>6</v>
      </c>
      <c r="N842" t="s">
        <v>28</v>
      </c>
      <c r="O842" t="s">
        <v>1180</v>
      </c>
      <c r="P842" t="s">
        <v>1181</v>
      </c>
      <c r="Q842" t="s">
        <v>1182</v>
      </c>
      <c r="R842" t="s">
        <v>1183</v>
      </c>
      <c r="S842" t="s">
        <v>12</v>
      </c>
    </row>
    <row r="843" spans="1:26">
      <c r="A843">
        <f t="shared" si="83"/>
        <v>91.867930296545083</v>
      </c>
      <c r="B843">
        <v>7.796E-3</v>
      </c>
      <c r="C843">
        <v>4</v>
      </c>
      <c r="D843">
        <f t="shared" si="78"/>
        <v>0.25</v>
      </c>
      <c r="E843">
        <f t="shared" si="79"/>
        <v>-1.3430140947872711E-3</v>
      </c>
      <c r="F843">
        <f t="shared" si="80"/>
        <v>2.3365706675703895E-8</v>
      </c>
      <c r="G843">
        <f t="shared" si="81"/>
        <v>-3.3575352369681784E-4</v>
      </c>
      <c r="H843">
        <f t="shared" si="82"/>
        <v>66.171516723934133</v>
      </c>
      <c r="I843" t="s">
        <v>4649</v>
      </c>
      <c r="J843" t="s">
        <v>6590</v>
      </c>
      <c r="K843" t="s">
        <v>4</v>
      </c>
      <c r="L843" t="s">
        <v>5</v>
      </c>
      <c r="M843" t="s">
        <v>6</v>
      </c>
      <c r="N843" t="s">
        <v>28</v>
      </c>
      <c r="O843" t="s">
        <v>28</v>
      </c>
      <c r="P843" t="s">
        <v>64</v>
      </c>
      <c r="Q843" t="s">
        <v>761</v>
      </c>
      <c r="R843" t="s">
        <v>1193</v>
      </c>
      <c r="S843" t="s">
        <v>12</v>
      </c>
    </row>
    <row r="844" spans="1:26">
      <c r="A844">
        <f t="shared" si="83"/>
        <v>91.88321614185233</v>
      </c>
      <c r="B844">
        <v>7.796E-3</v>
      </c>
      <c r="C844">
        <v>4</v>
      </c>
      <c r="D844">
        <f t="shared" si="78"/>
        <v>0.25</v>
      </c>
      <c r="E844">
        <f t="shared" si="79"/>
        <v>-1.3430140947872711E-3</v>
      </c>
      <c r="F844">
        <f t="shared" si="80"/>
        <v>2.3365706675703895E-8</v>
      </c>
      <c r="G844">
        <f t="shared" si="81"/>
        <v>-3.3575352369681784E-4</v>
      </c>
      <c r="H844">
        <f t="shared" si="82"/>
        <v>66.171516723934133</v>
      </c>
      <c r="I844" t="s">
        <v>4650</v>
      </c>
      <c r="J844" t="s">
        <v>6591</v>
      </c>
      <c r="K844" t="s">
        <v>4</v>
      </c>
      <c r="L844" t="s">
        <v>5</v>
      </c>
      <c r="M844" t="s">
        <v>778</v>
      </c>
      <c r="N844" t="s">
        <v>1194</v>
      </c>
      <c r="O844" t="s">
        <v>1195</v>
      </c>
      <c r="P844" t="s">
        <v>1196</v>
      </c>
      <c r="Q844" t="s">
        <v>1197</v>
      </c>
      <c r="R844" t="s">
        <v>12</v>
      </c>
    </row>
    <row r="845" spans="1:26">
      <c r="A845">
        <f t="shared" si="83"/>
        <v>91.898501987159577</v>
      </c>
      <c r="B845">
        <v>7.796E-3</v>
      </c>
      <c r="C845">
        <v>4</v>
      </c>
      <c r="D845">
        <f t="shared" si="78"/>
        <v>0.25</v>
      </c>
      <c r="E845">
        <f t="shared" si="79"/>
        <v>-1.3430140947872711E-3</v>
      </c>
      <c r="F845">
        <f t="shared" si="80"/>
        <v>2.3365706675703895E-8</v>
      </c>
      <c r="G845">
        <f t="shared" si="81"/>
        <v>-3.3575352369681784E-4</v>
      </c>
      <c r="H845">
        <f t="shared" si="82"/>
        <v>66.171516723934133</v>
      </c>
      <c r="I845" t="s">
        <v>4651</v>
      </c>
      <c r="J845" t="s">
        <v>6592</v>
      </c>
      <c r="K845" t="s">
        <v>4</v>
      </c>
      <c r="L845" t="s">
        <v>5</v>
      </c>
      <c r="M845" t="s">
        <v>6</v>
      </c>
      <c r="N845" t="s">
        <v>38</v>
      </c>
      <c r="O845" t="s">
        <v>39</v>
      </c>
      <c r="P845" t="s">
        <v>40</v>
      </c>
      <c r="Q845" t="s">
        <v>687</v>
      </c>
      <c r="R845" t="s">
        <v>3007</v>
      </c>
      <c r="S845" t="s">
        <v>12</v>
      </c>
    </row>
    <row r="846" spans="1:26">
      <c r="A846">
        <f t="shared" si="83"/>
        <v>91.913787832466824</v>
      </c>
      <c r="B846">
        <v>7.796E-3</v>
      </c>
      <c r="C846">
        <v>4</v>
      </c>
      <c r="D846">
        <f t="shared" si="78"/>
        <v>0.25</v>
      </c>
      <c r="E846">
        <f t="shared" si="79"/>
        <v>-1.3430140947872711E-3</v>
      </c>
      <c r="F846">
        <f t="shared" si="80"/>
        <v>2.3365706675703895E-8</v>
      </c>
      <c r="G846">
        <f t="shared" si="81"/>
        <v>-3.3575352369681784E-4</v>
      </c>
      <c r="H846">
        <f t="shared" si="82"/>
        <v>66.171516723934133</v>
      </c>
      <c r="I846" t="s">
        <v>4652</v>
      </c>
      <c r="J846" t="s">
        <v>6593</v>
      </c>
      <c r="K846" t="s">
        <v>4</v>
      </c>
      <c r="L846" t="s">
        <v>5</v>
      </c>
      <c r="M846" t="s">
        <v>13</v>
      </c>
      <c r="N846" t="s">
        <v>84</v>
      </c>
      <c r="O846" t="s">
        <v>85</v>
      </c>
      <c r="P846" t="s">
        <v>86</v>
      </c>
      <c r="Q846" t="s">
        <v>1211</v>
      </c>
      <c r="R846" t="s">
        <v>12</v>
      </c>
    </row>
    <row r="847" spans="1:26">
      <c r="A847">
        <f t="shared" si="83"/>
        <v>91.92907367777407</v>
      </c>
      <c r="B847">
        <v>7.796E-3</v>
      </c>
      <c r="C847">
        <v>4</v>
      </c>
      <c r="D847">
        <f t="shared" si="78"/>
        <v>0.25</v>
      </c>
      <c r="E847">
        <f t="shared" si="79"/>
        <v>-1.3430140947872711E-3</v>
      </c>
      <c r="F847">
        <f t="shared" si="80"/>
        <v>2.3365706675703895E-8</v>
      </c>
      <c r="G847">
        <f t="shared" si="81"/>
        <v>-3.3575352369681784E-4</v>
      </c>
      <c r="H847">
        <f t="shared" si="82"/>
        <v>66.171516723934133</v>
      </c>
      <c r="I847" t="s">
        <v>4653</v>
      </c>
      <c r="J847" t="s">
        <v>6594</v>
      </c>
      <c r="K847" t="s">
        <v>4</v>
      </c>
      <c r="L847" t="s">
        <v>5</v>
      </c>
      <c r="M847" t="s">
        <v>21</v>
      </c>
      <c r="N847" t="s">
        <v>22</v>
      </c>
      <c r="O847" t="s">
        <v>23</v>
      </c>
      <c r="P847" t="s">
        <v>88</v>
      </c>
      <c r="Q847" t="s">
        <v>89</v>
      </c>
      <c r="R847" t="s">
        <v>90</v>
      </c>
      <c r="S847" t="s">
        <v>1747</v>
      </c>
      <c r="T847" t="s">
        <v>12</v>
      </c>
    </row>
    <row r="848" spans="1:26">
      <c r="A848">
        <f t="shared" si="83"/>
        <v>91.944359523081317</v>
      </c>
      <c r="B848">
        <v>7.796E-3</v>
      </c>
      <c r="C848">
        <v>4</v>
      </c>
      <c r="D848">
        <f t="shared" si="78"/>
        <v>0.25</v>
      </c>
      <c r="E848">
        <f t="shared" si="79"/>
        <v>-1.3430140947872711E-3</v>
      </c>
      <c r="F848">
        <f t="shared" si="80"/>
        <v>2.3365706675703895E-8</v>
      </c>
      <c r="G848">
        <f t="shared" si="81"/>
        <v>-3.3575352369681784E-4</v>
      </c>
      <c r="H848">
        <f t="shared" si="82"/>
        <v>66.171516723934133</v>
      </c>
      <c r="I848" t="s">
        <v>4654</v>
      </c>
      <c r="J848" t="s">
        <v>6595</v>
      </c>
      <c r="K848" t="s">
        <v>4</v>
      </c>
      <c r="L848" t="s">
        <v>5</v>
      </c>
      <c r="M848" t="s">
        <v>13</v>
      </c>
      <c r="N848" t="s">
        <v>14</v>
      </c>
      <c r="O848" t="s">
        <v>50</v>
      </c>
      <c r="P848" t="s">
        <v>51</v>
      </c>
      <c r="Q848" t="s">
        <v>881</v>
      </c>
      <c r="R848" t="s">
        <v>12</v>
      </c>
    </row>
    <row r="849" spans="1:26">
      <c r="A849">
        <f t="shared" si="83"/>
        <v>91.959645368388564</v>
      </c>
      <c r="B849">
        <v>7.796E-3</v>
      </c>
      <c r="C849">
        <v>4</v>
      </c>
      <c r="D849">
        <f t="shared" si="78"/>
        <v>0.25</v>
      </c>
      <c r="E849">
        <f t="shared" si="79"/>
        <v>-1.3430140947872711E-3</v>
      </c>
      <c r="F849">
        <f t="shared" si="80"/>
        <v>2.3365706675703895E-8</v>
      </c>
      <c r="G849">
        <f t="shared" si="81"/>
        <v>-3.3575352369681784E-4</v>
      </c>
      <c r="H849">
        <f t="shared" si="82"/>
        <v>66.171516723934133</v>
      </c>
      <c r="I849" t="s">
        <v>4655</v>
      </c>
      <c r="J849" t="s">
        <v>6596</v>
      </c>
      <c r="K849" t="s">
        <v>4</v>
      </c>
      <c r="L849" t="s">
        <v>5</v>
      </c>
      <c r="M849" t="s">
        <v>13</v>
      </c>
      <c r="N849" t="s">
        <v>84</v>
      </c>
      <c r="O849" t="s">
        <v>85</v>
      </c>
      <c r="P849" t="s">
        <v>438</v>
      </c>
      <c r="Q849" t="s">
        <v>439</v>
      </c>
      <c r="R849" t="s">
        <v>2922</v>
      </c>
      <c r="S849" t="s">
        <v>12</v>
      </c>
    </row>
    <row r="850" spans="1:26">
      <c r="A850">
        <f t="shared" si="83"/>
        <v>91.974931213695811</v>
      </c>
      <c r="B850">
        <v>7.796E-3</v>
      </c>
      <c r="C850">
        <v>4</v>
      </c>
      <c r="D850">
        <f t="shared" si="78"/>
        <v>0.25</v>
      </c>
      <c r="E850">
        <f t="shared" si="79"/>
        <v>-1.3430140947872711E-3</v>
      </c>
      <c r="F850">
        <f t="shared" si="80"/>
        <v>2.3365706675703895E-8</v>
      </c>
      <c r="G850">
        <f t="shared" si="81"/>
        <v>-3.3575352369681784E-4</v>
      </c>
      <c r="H850">
        <f t="shared" si="82"/>
        <v>66.171516723934133</v>
      </c>
      <c r="I850" t="s">
        <v>4656</v>
      </c>
      <c r="J850" t="s">
        <v>6597</v>
      </c>
      <c r="K850" t="s">
        <v>4</v>
      </c>
      <c r="L850" t="s">
        <v>5</v>
      </c>
      <c r="M850" t="s">
        <v>13</v>
      </c>
      <c r="N850" t="s">
        <v>205</v>
      </c>
      <c r="O850" t="s">
        <v>206</v>
      </c>
      <c r="P850" t="s">
        <v>818</v>
      </c>
      <c r="Q850" t="s">
        <v>819</v>
      </c>
      <c r="R850" t="s">
        <v>1759</v>
      </c>
      <c r="S850" t="s">
        <v>12</v>
      </c>
    </row>
    <row r="851" spans="1:26">
      <c r="A851">
        <f t="shared" si="83"/>
        <v>91.990217059003058</v>
      </c>
      <c r="B851">
        <v>7.796E-3</v>
      </c>
      <c r="C851">
        <v>4</v>
      </c>
      <c r="D851">
        <f t="shared" si="78"/>
        <v>0.25</v>
      </c>
      <c r="E851">
        <f t="shared" si="79"/>
        <v>-1.3430140947872711E-3</v>
      </c>
      <c r="F851">
        <f t="shared" si="80"/>
        <v>2.3365706675703895E-8</v>
      </c>
      <c r="G851">
        <f t="shared" si="81"/>
        <v>-3.3575352369681784E-4</v>
      </c>
      <c r="H851">
        <f t="shared" si="82"/>
        <v>66.171516723934133</v>
      </c>
      <c r="I851" t="s">
        <v>4657</v>
      </c>
      <c r="J851" t="s">
        <v>6598</v>
      </c>
      <c r="K851" t="s">
        <v>4</v>
      </c>
      <c r="L851" t="s">
        <v>5</v>
      </c>
      <c r="M851" t="s">
        <v>13</v>
      </c>
      <c r="N851" t="s">
        <v>58</v>
      </c>
      <c r="O851" t="s">
        <v>612</v>
      </c>
      <c r="P851" t="s">
        <v>826</v>
      </c>
      <c r="Q851" t="s">
        <v>1760</v>
      </c>
      <c r="R851" t="s">
        <v>12</v>
      </c>
    </row>
    <row r="852" spans="1:26">
      <c r="A852">
        <f t="shared" si="83"/>
        <v>92.005502904310305</v>
      </c>
      <c r="B852">
        <v>7.796E-3</v>
      </c>
      <c r="C852">
        <v>4</v>
      </c>
      <c r="D852">
        <f t="shared" si="78"/>
        <v>0.25</v>
      </c>
      <c r="E852">
        <f t="shared" si="79"/>
        <v>-1.3430140947872711E-3</v>
      </c>
      <c r="F852">
        <f t="shared" si="80"/>
        <v>2.3365706675703895E-8</v>
      </c>
      <c r="G852">
        <f t="shared" si="81"/>
        <v>-3.3575352369681784E-4</v>
      </c>
      <c r="H852">
        <f t="shared" si="82"/>
        <v>66.171516723934133</v>
      </c>
      <c r="I852" t="s">
        <v>4658</v>
      </c>
      <c r="J852" t="s">
        <v>6599</v>
      </c>
      <c r="K852" t="s">
        <v>4</v>
      </c>
      <c r="L852" t="s">
        <v>5</v>
      </c>
      <c r="M852" t="s">
        <v>6</v>
      </c>
      <c r="N852" t="s">
        <v>28</v>
      </c>
      <c r="O852" t="s">
        <v>28</v>
      </c>
      <c r="P852" t="s">
        <v>64</v>
      </c>
      <c r="Q852" t="s">
        <v>2592</v>
      </c>
      <c r="R852" t="s">
        <v>2593</v>
      </c>
      <c r="S852" t="s">
        <v>12</v>
      </c>
    </row>
    <row r="853" spans="1:26">
      <c r="A853">
        <f t="shared" si="83"/>
        <v>92.020788749617552</v>
      </c>
      <c r="B853">
        <v>7.796E-3</v>
      </c>
      <c r="C853">
        <v>4</v>
      </c>
      <c r="D853">
        <f t="shared" si="78"/>
        <v>0.25</v>
      </c>
      <c r="E853">
        <f t="shared" si="79"/>
        <v>-1.3430140947872711E-3</v>
      </c>
      <c r="F853">
        <f t="shared" si="80"/>
        <v>2.3365706675703895E-8</v>
      </c>
      <c r="G853">
        <f t="shared" si="81"/>
        <v>-3.3575352369681784E-4</v>
      </c>
      <c r="H853">
        <f t="shared" si="82"/>
        <v>66.171516723934133</v>
      </c>
      <c r="I853" t="s">
        <v>4659</v>
      </c>
      <c r="J853" t="s">
        <v>6600</v>
      </c>
      <c r="K853" t="s">
        <v>4</v>
      </c>
      <c r="L853" t="s">
        <v>5</v>
      </c>
      <c r="M853" t="s">
        <v>13</v>
      </c>
      <c r="N853" t="s">
        <v>58</v>
      </c>
      <c r="O853" t="s">
        <v>417</v>
      </c>
      <c r="P853" t="s">
        <v>1781</v>
      </c>
      <c r="Q853" t="s">
        <v>1782</v>
      </c>
      <c r="R853" t="s">
        <v>12</v>
      </c>
    </row>
    <row r="854" spans="1:26">
      <c r="A854">
        <f t="shared" si="83"/>
        <v>92.036074594924798</v>
      </c>
      <c r="B854">
        <v>7.796E-3</v>
      </c>
      <c r="C854">
        <v>4</v>
      </c>
      <c r="D854">
        <f t="shared" si="78"/>
        <v>0.25</v>
      </c>
      <c r="E854">
        <f t="shared" si="79"/>
        <v>-1.3430140947872711E-3</v>
      </c>
      <c r="F854">
        <f t="shared" si="80"/>
        <v>2.3365706675703895E-8</v>
      </c>
      <c r="G854">
        <f t="shared" si="81"/>
        <v>-3.3575352369681784E-4</v>
      </c>
      <c r="H854">
        <f t="shared" si="82"/>
        <v>66.171516723934133</v>
      </c>
      <c r="I854" t="s">
        <v>4660</v>
      </c>
      <c r="J854" t="s">
        <v>6601</v>
      </c>
      <c r="K854" t="s">
        <v>4</v>
      </c>
      <c r="L854" t="s">
        <v>242</v>
      </c>
      <c r="M854" t="s">
        <v>243</v>
      </c>
      <c r="N854" t="s">
        <v>244</v>
      </c>
      <c r="O854" t="s">
        <v>245</v>
      </c>
      <c r="P854" t="s">
        <v>246</v>
      </c>
      <c r="Q854" t="s">
        <v>247</v>
      </c>
      <c r="R854" t="s">
        <v>248</v>
      </c>
      <c r="S854" t="s">
        <v>249</v>
      </c>
      <c r="T854" t="s">
        <v>319</v>
      </c>
      <c r="U854" t="s">
        <v>320</v>
      </c>
      <c r="V854" t="s">
        <v>1188</v>
      </c>
      <c r="W854" t="s">
        <v>1189</v>
      </c>
      <c r="X854" t="s">
        <v>1783</v>
      </c>
      <c r="Y854" t="s">
        <v>1784</v>
      </c>
      <c r="Z854" t="s">
        <v>12</v>
      </c>
    </row>
    <row r="855" spans="1:26">
      <c r="A855">
        <f t="shared" si="83"/>
        <v>92.051360440232045</v>
      </c>
      <c r="B855">
        <v>7.796E-3</v>
      </c>
      <c r="C855">
        <v>4</v>
      </c>
      <c r="D855">
        <f t="shared" si="78"/>
        <v>0.25</v>
      </c>
      <c r="E855">
        <f t="shared" si="79"/>
        <v>-1.3430140947872711E-3</v>
      </c>
      <c r="F855">
        <f t="shared" si="80"/>
        <v>2.3365706675703895E-8</v>
      </c>
      <c r="G855">
        <f t="shared" si="81"/>
        <v>-3.3575352369681784E-4</v>
      </c>
      <c r="H855">
        <f t="shared" si="82"/>
        <v>66.171516723934133</v>
      </c>
      <c r="I855" t="s">
        <v>4661</v>
      </c>
      <c r="J855" t="s">
        <v>6602</v>
      </c>
      <c r="K855" t="s">
        <v>4</v>
      </c>
      <c r="L855" t="s">
        <v>5</v>
      </c>
      <c r="M855" t="s">
        <v>21</v>
      </c>
      <c r="N855" t="s">
        <v>22</v>
      </c>
      <c r="O855" t="s">
        <v>23</v>
      </c>
      <c r="P855" t="s">
        <v>99</v>
      </c>
      <c r="Q855" t="s">
        <v>100</v>
      </c>
      <c r="R855" t="s">
        <v>307</v>
      </c>
      <c r="S855" t="s">
        <v>1238</v>
      </c>
      <c r="T855" t="s">
        <v>12</v>
      </c>
    </row>
    <row r="856" spans="1:26">
      <c r="A856">
        <f t="shared" si="83"/>
        <v>92.066646285539292</v>
      </c>
      <c r="B856">
        <v>7.796E-3</v>
      </c>
      <c r="C856">
        <v>4</v>
      </c>
      <c r="D856">
        <f t="shared" si="78"/>
        <v>0.25</v>
      </c>
      <c r="E856">
        <f t="shared" si="79"/>
        <v>-1.3430140947872711E-3</v>
      </c>
      <c r="F856">
        <f t="shared" si="80"/>
        <v>2.3365706675703895E-8</v>
      </c>
      <c r="G856">
        <f t="shared" si="81"/>
        <v>-3.3575352369681784E-4</v>
      </c>
      <c r="H856">
        <f t="shared" si="82"/>
        <v>66.171516723934133</v>
      </c>
      <c r="I856" t="s">
        <v>4662</v>
      </c>
      <c r="J856" t="s">
        <v>6603</v>
      </c>
      <c r="K856" t="s">
        <v>4</v>
      </c>
      <c r="L856" t="s">
        <v>5</v>
      </c>
      <c r="M856" t="s">
        <v>13</v>
      </c>
      <c r="N856" t="s">
        <v>14</v>
      </c>
      <c r="O856" t="s">
        <v>15</v>
      </c>
      <c r="P856" t="s">
        <v>16</v>
      </c>
      <c r="Q856" t="s">
        <v>1239</v>
      </c>
      <c r="R856" t="s">
        <v>12</v>
      </c>
    </row>
    <row r="857" spans="1:26">
      <c r="A857">
        <f t="shared" si="83"/>
        <v>92.081932130846539</v>
      </c>
      <c r="B857">
        <v>7.796E-3</v>
      </c>
      <c r="C857">
        <v>4</v>
      </c>
      <c r="D857">
        <f t="shared" si="78"/>
        <v>0.25</v>
      </c>
      <c r="E857">
        <f t="shared" si="79"/>
        <v>-1.3430140947872711E-3</v>
      </c>
      <c r="F857">
        <f t="shared" si="80"/>
        <v>2.3365706675703895E-8</v>
      </c>
      <c r="G857">
        <f t="shared" si="81"/>
        <v>-3.3575352369681784E-4</v>
      </c>
      <c r="H857">
        <f t="shared" si="82"/>
        <v>66.171516723934133</v>
      </c>
      <c r="I857" t="s">
        <v>4663</v>
      </c>
      <c r="J857" t="s">
        <v>6604</v>
      </c>
      <c r="K857" t="s">
        <v>4</v>
      </c>
      <c r="L857" t="s">
        <v>242</v>
      </c>
      <c r="M857" t="s">
        <v>243</v>
      </c>
      <c r="N857" t="s">
        <v>244</v>
      </c>
      <c r="O857" t="s">
        <v>245</v>
      </c>
      <c r="P857" t="s">
        <v>246</v>
      </c>
      <c r="Q857" t="s">
        <v>247</v>
      </c>
      <c r="R857" t="s">
        <v>248</v>
      </c>
      <c r="S857" t="s">
        <v>249</v>
      </c>
      <c r="T857" t="s">
        <v>250</v>
      </c>
      <c r="U857" t="s">
        <v>251</v>
      </c>
      <c r="V857" t="s">
        <v>1101</v>
      </c>
      <c r="W857" t="s">
        <v>1102</v>
      </c>
      <c r="X857" t="s">
        <v>1799</v>
      </c>
      <c r="Y857" t="s">
        <v>12</v>
      </c>
    </row>
    <row r="858" spans="1:26">
      <c r="A858">
        <f t="shared" si="83"/>
        <v>92.097217976153786</v>
      </c>
      <c r="B858">
        <v>7.796E-3</v>
      </c>
      <c r="C858">
        <v>4</v>
      </c>
      <c r="D858">
        <f t="shared" si="78"/>
        <v>0.25</v>
      </c>
      <c r="E858">
        <f t="shared" si="79"/>
        <v>-1.3430140947872711E-3</v>
      </c>
      <c r="F858">
        <f t="shared" si="80"/>
        <v>2.3365706675703895E-8</v>
      </c>
      <c r="G858">
        <f t="shared" si="81"/>
        <v>-3.3575352369681784E-4</v>
      </c>
      <c r="H858">
        <f t="shared" si="82"/>
        <v>66.171516723934133</v>
      </c>
      <c r="I858" t="s">
        <v>4664</v>
      </c>
      <c r="J858" t="s">
        <v>6605</v>
      </c>
      <c r="K858" t="s">
        <v>4</v>
      </c>
      <c r="L858" t="s">
        <v>5</v>
      </c>
      <c r="M858" t="s">
        <v>13</v>
      </c>
      <c r="N858" t="s">
        <v>14</v>
      </c>
      <c r="O858" t="s">
        <v>153</v>
      </c>
      <c r="P858" t="s">
        <v>338</v>
      </c>
      <c r="Q858" t="s">
        <v>1241</v>
      </c>
      <c r="R858" t="s">
        <v>12</v>
      </c>
    </row>
    <row r="859" spans="1:26">
      <c r="A859">
        <f t="shared" si="83"/>
        <v>92.112503821461033</v>
      </c>
      <c r="B859">
        <v>7.796E-3</v>
      </c>
      <c r="C859">
        <v>4</v>
      </c>
      <c r="D859">
        <f t="shared" si="78"/>
        <v>0.25</v>
      </c>
      <c r="E859">
        <f t="shared" si="79"/>
        <v>-1.3430140947872711E-3</v>
      </c>
      <c r="F859">
        <f t="shared" si="80"/>
        <v>2.3365706675703895E-8</v>
      </c>
      <c r="G859">
        <f t="shared" si="81"/>
        <v>-3.3575352369681784E-4</v>
      </c>
      <c r="H859">
        <f t="shared" si="82"/>
        <v>66.171516723934133</v>
      </c>
      <c r="I859" t="s">
        <v>4665</v>
      </c>
      <c r="J859" t="s">
        <v>6606</v>
      </c>
      <c r="K859" t="s">
        <v>4</v>
      </c>
      <c r="L859" t="s">
        <v>242</v>
      </c>
      <c r="M859" t="s">
        <v>243</v>
      </c>
      <c r="N859" t="s">
        <v>244</v>
      </c>
      <c r="O859" t="s">
        <v>245</v>
      </c>
      <c r="P859" t="s">
        <v>246</v>
      </c>
      <c r="Q859" t="s">
        <v>247</v>
      </c>
      <c r="R859" t="s">
        <v>248</v>
      </c>
      <c r="S859" t="s">
        <v>249</v>
      </c>
      <c r="T859" t="s">
        <v>319</v>
      </c>
      <c r="U859" t="s">
        <v>376</v>
      </c>
      <c r="V859" t="s">
        <v>377</v>
      </c>
      <c r="W859" t="s">
        <v>1246</v>
      </c>
      <c r="X859" t="s">
        <v>1247</v>
      </c>
      <c r="Y859" t="s">
        <v>12</v>
      </c>
    </row>
    <row r="860" spans="1:26">
      <c r="A860">
        <f t="shared" si="83"/>
        <v>92.12778966676828</v>
      </c>
      <c r="B860">
        <v>7.796E-3</v>
      </c>
      <c r="C860">
        <v>4</v>
      </c>
      <c r="D860">
        <f t="shared" si="78"/>
        <v>0.25</v>
      </c>
      <c r="E860">
        <f t="shared" si="79"/>
        <v>-1.3430140947872711E-3</v>
      </c>
      <c r="F860">
        <f t="shared" si="80"/>
        <v>2.3365706675703895E-8</v>
      </c>
      <c r="G860">
        <f t="shared" si="81"/>
        <v>-3.3575352369681784E-4</v>
      </c>
      <c r="H860">
        <f t="shared" si="82"/>
        <v>66.171516723934133</v>
      </c>
      <c r="I860" t="s">
        <v>4666</v>
      </c>
      <c r="J860" t="s">
        <v>6607</v>
      </c>
      <c r="K860" t="s">
        <v>4</v>
      </c>
      <c r="L860" t="s">
        <v>5</v>
      </c>
      <c r="M860" t="s">
        <v>13</v>
      </c>
      <c r="N860" t="s">
        <v>84</v>
      </c>
      <c r="O860" t="s">
        <v>85</v>
      </c>
      <c r="P860" t="s">
        <v>144</v>
      </c>
      <c r="Q860" t="s">
        <v>1811</v>
      </c>
      <c r="R860" t="s">
        <v>12</v>
      </c>
    </row>
    <row r="861" spans="1:26">
      <c r="A861">
        <f t="shared" si="83"/>
        <v>92.143075512075526</v>
      </c>
      <c r="B861">
        <v>7.796E-3</v>
      </c>
      <c r="C861">
        <v>4</v>
      </c>
      <c r="D861">
        <f t="shared" si="78"/>
        <v>0.25</v>
      </c>
      <c r="E861">
        <f t="shared" si="79"/>
        <v>-1.3430140947872711E-3</v>
      </c>
      <c r="F861">
        <f t="shared" si="80"/>
        <v>2.3365706675703895E-8</v>
      </c>
      <c r="G861">
        <f t="shared" si="81"/>
        <v>-3.3575352369681784E-4</v>
      </c>
      <c r="H861">
        <f t="shared" si="82"/>
        <v>66.171516723934133</v>
      </c>
      <c r="I861" t="s">
        <v>4667</v>
      </c>
      <c r="J861" t="s">
        <v>6608</v>
      </c>
      <c r="K861" t="s">
        <v>4</v>
      </c>
      <c r="L861" t="s">
        <v>242</v>
      </c>
      <c r="M861" t="s">
        <v>243</v>
      </c>
      <c r="N861" t="s">
        <v>244</v>
      </c>
      <c r="O861" t="s">
        <v>245</v>
      </c>
      <c r="P861" t="s">
        <v>420</v>
      </c>
      <c r="Q861" t="s">
        <v>561</v>
      </c>
      <c r="R861" t="s">
        <v>641</v>
      </c>
      <c r="S861" t="s">
        <v>642</v>
      </c>
      <c r="T861" t="s">
        <v>906</v>
      </c>
      <c r="U861" t="s">
        <v>1618</v>
      </c>
      <c r="V861" t="s">
        <v>3218</v>
      </c>
      <c r="W861" t="s">
        <v>12</v>
      </c>
    </row>
    <row r="862" spans="1:26">
      <c r="A862">
        <f t="shared" si="83"/>
        <v>92.158361357382773</v>
      </c>
      <c r="B862">
        <v>7.796E-3</v>
      </c>
      <c r="C862">
        <v>4</v>
      </c>
      <c r="D862">
        <f t="shared" si="78"/>
        <v>0.25</v>
      </c>
      <c r="E862">
        <f t="shared" si="79"/>
        <v>-1.3430140947872711E-3</v>
      </c>
      <c r="F862">
        <f t="shared" si="80"/>
        <v>2.3365706675703895E-8</v>
      </c>
      <c r="G862">
        <f t="shared" si="81"/>
        <v>-3.3575352369681784E-4</v>
      </c>
      <c r="H862">
        <f t="shared" si="82"/>
        <v>66.171516723934133</v>
      </c>
      <c r="I862" t="s">
        <v>4668</v>
      </c>
      <c r="J862" t="s">
        <v>6609</v>
      </c>
      <c r="K862" t="s">
        <v>4</v>
      </c>
      <c r="L862" t="s">
        <v>5</v>
      </c>
      <c r="M862" t="s">
        <v>13</v>
      </c>
      <c r="N862" t="s">
        <v>14</v>
      </c>
      <c r="O862" t="s">
        <v>18</v>
      </c>
      <c r="P862" t="s">
        <v>633</v>
      </c>
      <c r="Q862" t="s">
        <v>1821</v>
      </c>
      <c r="R862" t="s">
        <v>12</v>
      </c>
    </row>
    <row r="863" spans="1:26">
      <c r="A863">
        <f t="shared" si="83"/>
        <v>92.17364720269002</v>
      </c>
      <c r="B863">
        <v>7.796E-3</v>
      </c>
      <c r="C863">
        <v>4</v>
      </c>
      <c r="D863">
        <f t="shared" si="78"/>
        <v>0.25</v>
      </c>
      <c r="E863">
        <f t="shared" si="79"/>
        <v>-1.3430140947872711E-3</v>
      </c>
      <c r="F863">
        <f t="shared" si="80"/>
        <v>2.3365706675703895E-8</v>
      </c>
      <c r="G863">
        <f t="shared" si="81"/>
        <v>-3.3575352369681784E-4</v>
      </c>
      <c r="H863">
        <f t="shared" si="82"/>
        <v>66.171516723934133</v>
      </c>
      <c r="I863" t="s">
        <v>4669</v>
      </c>
      <c r="J863" t="s">
        <v>6610</v>
      </c>
      <c r="K863" t="s">
        <v>4</v>
      </c>
      <c r="L863" t="s">
        <v>5</v>
      </c>
      <c r="M863" t="s">
        <v>6</v>
      </c>
      <c r="N863" t="s">
        <v>28</v>
      </c>
      <c r="O863" t="s">
        <v>1370</v>
      </c>
      <c r="P863" t="s">
        <v>1371</v>
      </c>
      <c r="Q863" t="s">
        <v>1372</v>
      </c>
      <c r="R863" t="s">
        <v>3224</v>
      </c>
      <c r="S863" t="s">
        <v>12</v>
      </c>
    </row>
    <row r="864" spans="1:26">
      <c r="A864">
        <f t="shared" si="83"/>
        <v>92.188933047997267</v>
      </c>
      <c r="B864">
        <v>7.796E-3</v>
      </c>
      <c r="C864">
        <v>4</v>
      </c>
      <c r="D864">
        <f t="shared" si="78"/>
        <v>0.25</v>
      </c>
      <c r="E864">
        <f t="shared" si="79"/>
        <v>-1.3430140947872711E-3</v>
      </c>
      <c r="F864">
        <f t="shared" si="80"/>
        <v>2.3365706675703895E-8</v>
      </c>
      <c r="G864">
        <f t="shared" si="81"/>
        <v>-3.3575352369681784E-4</v>
      </c>
      <c r="H864">
        <f t="shared" si="82"/>
        <v>66.171516723934133</v>
      </c>
      <c r="I864" t="s">
        <v>4670</v>
      </c>
      <c r="J864" t="s">
        <v>6611</v>
      </c>
      <c r="K864" t="s">
        <v>4</v>
      </c>
      <c r="L864" t="s">
        <v>5</v>
      </c>
      <c r="M864" t="s">
        <v>13</v>
      </c>
      <c r="N864" t="s">
        <v>58</v>
      </c>
      <c r="O864" t="s">
        <v>342</v>
      </c>
      <c r="P864" t="s">
        <v>1826</v>
      </c>
      <c r="Q864" t="s">
        <v>1827</v>
      </c>
      <c r="R864" t="s">
        <v>12</v>
      </c>
    </row>
    <row r="865" spans="1:27">
      <c r="A865">
        <f t="shared" si="83"/>
        <v>92.204218893304514</v>
      </c>
      <c r="B865">
        <v>7.796E-3</v>
      </c>
      <c r="C865">
        <v>4</v>
      </c>
      <c r="D865">
        <f t="shared" si="78"/>
        <v>0.25</v>
      </c>
      <c r="E865">
        <f t="shared" si="79"/>
        <v>-1.3430140947872711E-3</v>
      </c>
      <c r="F865">
        <f t="shared" si="80"/>
        <v>2.3365706675703895E-8</v>
      </c>
      <c r="G865">
        <f t="shared" si="81"/>
        <v>-3.3575352369681784E-4</v>
      </c>
      <c r="H865">
        <f t="shared" si="82"/>
        <v>66.171516723934133</v>
      </c>
      <c r="I865" t="s">
        <v>4671</v>
      </c>
      <c r="J865" t="s">
        <v>6612</v>
      </c>
      <c r="K865" t="s">
        <v>4</v>
      </c>
      <c r="L865" t="s">
        <v>5</v>
      </c>
      <c r="M865" t="s">
        <v>13</v>
      </c>
      <c r="N865" t="s">
        <v>58</v>
      </c>
      <c r="O865" t="s">
        <v>612</v>
      </c>
      <c r="P865" t="s">
        <v>826</v>
      </c>
      <c r="Q865" t="s">
        <v>1260</v>
      </c>
      <c r="R865" t="s">
        <v>12</v>
      </c>
    </row>
    <row r="866" spans="1:27">
      <c r="A866">
        <f t="shared" si="83"/>
        <v>92.219504738611761</v>
      </c>
      <c r="B866">
        <v>7.796E-3</v>
      </c>
      <c r="C866">
        <v>4</v>
      </c>
      <c r="D866">
        <f t="shared" si="78"/>
        <v>0.25</v>
      </c>
      <c r="E866">
        <f t="shared" si="79"/>
        <v>-1.3430140947872711E-3</v>
      </c>
      <c r="F866">
        <f t="shared" si="80"/>
        <v>2.3365706675703895E-8</v>
      </c>
      <c r="G866">
        <f t="shared" si="81"/>
        <v>-3.3575352369681784E-4</v>
      </c>
      <c r="H866">
        <f t="shared" si="82"/>
        <v>66.171516723934133</v>
      </c>
      <c r="I866" t="s">
        <v>4672</v>
      </c>
      <c r="J866" t="s">
        <v>6613</v>
      </c>
      <c r="K866" t="s">
        <v>4</v>
      </c>
      <c r="L866" t="s">
        <v>242</v>
      </c>
      <c r="M866" t="s">
        <v>243</v>
      </c>
      <c r="N866" t="s">
        <v>244</v>
      </c>
      <c r="O866" t="s">
        <v>245</v>
      </c>
      <c r="P866" t="s">
        <v>246</v>
      </c>
      <c r="Q866" t="s">
        <v>247</v>
      </c>
      <c r="R866" t="s">
        <v>248</v>
      </c>
      <c r="S866" t="s">
        <v>249</v>
      </c>
      <c r="T866" t="s">
        <v>576</v>
      </c>
      <c r="U866" t="s">
        <v>577</v>
      </c>
      <c r="V866" t="s">
        <v>578</v>
      </c>
      <c r="W866" t="s">
        <v>1124</v>
      </c>
      <c r="X866" t="s">
        <v>2434</v>
      </c>
      <c r="Y866" t="s">
        <v>2435</v>
      </c>
      <c r="Z866" t="s">
        <v>12</v>
      </c>
    </row>
    <row r="867" spans="1:27">
      <c r="A867">
        <f t="shared" si="83"/>
        <v>92.234790583919008</v>
      </c>
      <c r="B867">
        <v>7.796E-3</v>
      </c>
      <c r="C867">
        <v>4</v>
      </c>
      <c r="D867">
        <f t="shared" si="78"/>
        <v>0.25</v>
      </c>
      <c r="E867">
        <f t="shared" si="79"/>
        <v>-1.3430140947872711E-3</v>
      </c>
      <c r="F867">
        <f t="shared" si="80"/>
        <v>2.3365706675703895E-8</v>
      </c>
      <c r="G867">
        <f t="shared" si="81"/>
        <v>-3.3575352369681784E-4</v>
      </c>
      <c r="H867">
        <f t="shared" si="82"/>
        <v>66.171516723934133</v>
      </c>
      <c r="I867" t="s">
        <v>4673</v>
      </c>
      <c r="J867" t="s">
        <v>6614</v>
      </c>
      <c r="K867" t="s">
        <v>4</v>
      </c>
      <c r="L867" t="s">
        <v>5</v>
      </c>
      <c r="M867" t="s">
        <v>13</v>
      </c>
      <c r="N867" t="s">
        <v>14</v>
      </c>
      <c r="O867" t="s">
        <v>18</v>
      </c>
      <c r="P867" t="s">
        <v>115</v>
      </c>
      <c r="Q867" t="s">
        <v>1263</v>
      </c>
      <c r="R867" t="s">
        <v>12</v>
      </c>
    </row>
    <row r="868" spans="1:27">
      <c r="A868">
        <f t="shared" si="83"/>
        <v>92.250076429226255</v>
      </c>
      <c r="B868">
        <v>7.796E-3</v>
      </c>
      <c r="C868">
        <v>4</v>
      </c>
      <c r="D868">
        <f t="shared" si="78"/>
        <v>0.25</v>
      </c>
      <c r="E868">
        <f t="shared" si="79"/>
        <v>-1.3430140947872711E-3</v>
      </c>
      <c r="F868">
        <f t="shared" si="80"/>
        <v>2.3365706675703895E-8</v>
      </c>
      <c r="G868">
        <f t="shared" si="81"/>
        <v>-3.3575352369681784E-4</v>
      </c>
      <c r="H868">
        <f t="shared" si="82"/>
        <v>66.171516723934133</v>
      </c>
      <c r="I868" t="s">
        <v>4674</v>
      </c>
      <c r="J868" t="s">
        <v>6615</v>
      </c>
      <c r="K868" t="s">
        <v>4</v>
      </c>
      <c r="L868" t="s">
        <v>242</v>
      </c>
      <c r="M868" t="s">
        <v>243</v>
      </c>
      <c r="N868" t="s">
        <v>244</v>
      </c>
      <c r="O868" t="s">
        <v>245</v>
      </c>
      <c r="P868" t="s">
        <v>246</v>
      </c>
      <c r="Q868" t="s">
        <v>247</v>
      </c>
      <c r="R868" t="s">
        <v>248</v>
      </c>
      <c r="S868" t="s">
        <v>249</v>
      </c>
      <c r="T868" t="s">
        <v>576</v>
      </c>
      <c r="U868" t="s">
        <v>577</v>
      </c>
      <c r="V868" t="s">
        <v>839</v>
      </c>
      <c r="W868" t="s">
        <v>840</v>
      </c>
      <c r="X868" t="s">
        <v>841</v>
      </c>
      <c r="Y868" t="s">
        <v>1099</v>
      </c>
      <c r="Z868" t="s">
        <v>3232</v>
      </c>
      <c r="AA868" t="s">
        <v>12</v>
      </c>
    </row>
    <row r="869" spans="1:27">
      <c r="A869">
        <f t="shared" si="83"/>
        <v>92.265362274533501</v>
      </c>
      <c r="B869">
        <v>7.796E-3</v>
      </c>
      <c r="C869">
        <v>4</v>
      </c>
      <c r="D869">
        <f t="shared" si="78"/>
        <v>0.25</v>
      </c>
      <c r="E869">
        <f t="shared" si="79"/>
        <v>-1.3430140947872711E-3</v>
      </c>
      <c r="F869">
        <f t="shared" si="80"/>
        <v>2.3365706675703895E-8</v>
      </c>
      <c r="G869">
        <f t="shared" si="81"/>
        <v>-3.3575352369681784E-4</v>
      </c>
      <c r="H869">
        <f t="shared" si="82"/>
        <v>66.171516723934133</v>
      </c>
      <c r="I869" t="s">
        <v>4675</v>
      </c>
      <c r="J869" t="s">
        <v>6616</v>
      </c>
      <c r="K869" t="s">
        <v>4</v>
      </c>
      <c r="L869" t="s">
        <v>242</v>
      </c>
      <c r="M869" t="s">
        <v>266</v>
      </c>
      <c r="N869" t="s">
        <v>267</v>
      </c>
      <c r="O869" t="s">
        <v>268</v>
      </c>
      <c r="P869" t="s">
        <v>269</v>
      </c>
      <c r="Q869" t="s">
        <v>270</v>
      </c>
      <c r="R869" t="s">
        <v>271</v>
      </c>
      <c r="S869" t="s">
        <v>483</v>
      </c>
      <c r="T869" t="s">
        <v>1265</v>
      </c>
      <c r="U869" t="s">
        <v>12</v>
      </c>
    </row>
    <row r="870" spans="1:27">
      <c r="A870">
        <f t="shared" si="83"/>
        <v>92.280648119840748</v>
      </c>
      <c r="B870">
        <v>7.796E-3</v>
      </c>
      <c r="C870">
        <v>4</v>
      </c>
      <c r="D870">
        <f t="shared" si="78"/>
        <v>0.25</v>
      </c>
      <c r="E870">
        <f t="shared" si="79"/>
        <v>-1.3430140947872711E-3</v>
      </c>
      <c r="F870">
        <f t="shared" si="80"/>
        <v>2.3365706675703895E-8</v>
      </c>
      <c r="G870">
        <f t="shared" si="81"/>
        <v>-3.3575352369681784E-4</v>
      </c>
      <c r="H870">
        <f t="shared" si="82"/>
        <v>66.171516723934133</v>
      </c>
      <c r="I870" t="s">
        <v>4676</v>
      </c>
      <c r="J870" t="s">
        <v>6617</v>
      </c>
      <c r="K870" t="s">
        <v>4</v>
      </c>
      <c r="L870" t="s">
        <v>5</v>
      </c>
      <c r="M870" t="s">
        <v>13</v>
      </c>
      <c r="N870" t="s">
        <v>58</v>
      </c>
      <c r="O870" t="s">
        <v>612</v>
      </c>
      <c r="P870" t="s">
        <v>1853</v>
      </c>
      <c r="Q870" t="s">
        <v>1854</v>
      </c>
      <c r="R870" t="s">
        <v>12</v>
      </c>
    </row>
    <row r="871" spans="1:27">
      <c r="A871">
        <f t="shared" si="83"/>
        <v>92.295933965147995</v>
      </c>
      <c r="B871">
        <v>7.796E-3</v>
      </c>
      <c r="C871">
        <v>4</v>
      </c>
      <c r="D871">
        <f t="shared" si="78"/>
        <v>0.25</v>
      </c>
      <c r="E871">
        <f t="shared" si="79"/>
        <v>-1.3430140947872711E-3</v>
      </c>
      <c r="F871">
        <f t="shared" si="80"/>
        <v>2.3365706675703895E-8</v>
      </c>
      <c r="G871">
        <f t="shared" si="81"/>
        <v>-3.3575352369681784E-4</v>
      </c>
      <c r="H871">
        <f t="shared" si="82"/>
        <v>66.171516723934133</v>
      </c>
      <c r="I871" t="s">
        <v>4677</v>
      </c>
      <c r="J871" t="s">
        <v>6618</v>
      </c>
      <c r="K871" t="s">
        <v>4</v>
      </c>
      <c r="L871" t="s">
        <v>242</v>
      </c>
      <c r="M871" t="s">
        <v>243</v>
      </c>
      <c r="N871" t="s">
        <v>244</v>
      </c>
      <c r="O871" t="s">
        <v>556</v>
      </c>
      <c r="P871" t="s">
        <v>1858</v>
      </c>
      <c r="Q871" t="s">
        <v>1859</v>
      </c>
      <c r="R871" t="s">
        <v>1860</v>
      </c>
      <c r="S871" t="s">
        <v>1861</v>
      </c>
      <c r="T871" t="s">
        <v>12</v>
      </c>
    </row>
    <row r="872" spans="1:27">
      <c r="A872">
        <f t="shared" si="83"/>
        <v>92.311219810455242</v>
      </c>
      <c r="B872">
        <v>7.796E-3</v>
      </c>
      <c r="C872">
        <v>4</v>
      </c>
      <c r="D872">
        <f t="shared" si="78"/>
        <v>0.25</v>
      </c>
      <c r="E872">
        <f t="shared" si="79"/>
        <v>-1.3430140947872711E-3</v>
      </c>
      <c r="F872">
        <f t="shared" si="80"/>
        <v>2.3365706675703895E-8</v>
      </c>
      <c r="G872">
        <f t="shared" si="81"/>
        <v>-3.3575352369681784E-4</v>
      </c>
      <c r="H872">
        <f t="shared" si="82"/>
        <v>66.171516723934133</v>
      </c>
      <c r="I872" t="s">
        <v>4678</v>
      </c>
      <c r="J872" t="s">
        <v>6619</v>
      </c>
      <c r="K872" t="s">
        <v>4</v>
      </c>
      <c r="L872" t="s">
        <v>5</v>
      </c>
      <c r="M872" t="s">
        <v>6</v>
      </c>
      <c r="N872" t="s">
        <v>38</v>
      </c>
      <c r="O872" t="s">
        <v>821</v>
      </c>
      <c r="P872" t="s">
        <v>1042</v>
      </c>
      <c r="Q872" t="s">
        <v>1328</v>
      </c>
      <c r="R872" t="s">
        <v>1867</v>
      </c>
      <c r="S872" t="s">
        <v>12</v>
      </c>
    </row>
    <row r="873" spans="1:27">
      <c r="A873">
        <f t="shared" si="83"/>
        <v>92.326505655762489</v>
      </c>
      <c r="B873">
        <v>7.796E-3</v>
      </c>
      <c r="C873">
        <v>4</v>
      </c>
      <c r="D873">
        <f t="shared" si="78"/>
        <v>0.25</v>
      </c>
      <c r="E873">
        <f t="shared" si="79"/>
        <v>-1.3430140947872711E-3</v>
      </c>
      <c r="F873">
        <f t="shared" si="80"/>
        <v>2.3365706675703895E-8</v>
      </c>
      <c r="G873">
        <f t="shared" si="81"/>
        <v>-3.3575352369681784E-4</v>
      </c>
      <c r="H873">
        <f t="shared" si="82"/>
        <v>66.171516723934133</v>
      </c>
      <c r="I873" t="s">
        <v>4679</v>
      </c>
      <c r="J873" t="s">
        <v>6620</v>
      </c>
      <c r="K873" t="s">
        <v>4</v>
      </c>
      <c r="L873" t="s">
        <v>242</v>
      </c>
      <c r="M873" t="s">
        <v>243</v>
      </c>
      <c r="N873" t="s">
        <v>244</v>
      </c>
      <c r="O873" t="s">
        <v>245</v>
      </c>
      <c r="P873" t="s">
        <v>420</v>
      </c>
      <c r="Q873" t="s">
        <v>561</v>
      </c>
      <c r="R873" t="s">
        <v>641</v>
      </c>
      <c r="S873" t="s">
        <v>642</v>
      </c>
      <c r="T873" t="s">
        <v>906</v>
      </c>
      <c r="U873" t="s">
        <v>1112</v>
      </c>
      <c r="V873" t="s">
        <v>2625</v>
      </c>
      <c r="W873" t="s">
        <v>12</v>
      </c>
    </row>
    <row r="874" spans="1:27">
      <c r="A874">
        <f t="shared" si="83"/>
        <v>92.341791501069736</v>
      </c>
      <c r="B874">
        <v>7.796E-3</v>
      </c>
      <c r="C874">
        <v>4</v>
      </c>
      <c r="D874">
        <f t="shared" si="78"/>
        <v>0.25</v>
      </c>
      <c r="E874">
        <f t="shared" si="79"/>
        <v>-1.3430140947872711E-3</v>
      </c>
      <c r="F874">
        <f t="shared" si="80"/>
        <v>2.3365706675703895E-8</v>
      </c>
      <c r="G874">
        <f t="shared" si="81"/>
        <v>-3.3575352369681784E-4</v>
      </c>
      <c r="H874">
        <f t="shared" si="82"/>
        <v>66.171516723934133</v>
      </c>
      <c r="I874" t="s">
        <v>4680</v>
      </c>
      <c r="J874" t="s">
        <v>6621</v>
      </c>
      <c r="K874" t="s">
        <v>4</v>
      </c>
      <c r="L874" t="s">
        <v>242</v>
      </c>
      <c r="M874" t="s">
        <v>243</v>
      </c>
      <c r="N874" t="s">
        <v>244</v>
      </c>
      <c r="O874" t="s">
        <v>245</v>
      </c>
      <c r="P874" t="s">
        <v>246</v>
      </c>
      <c r="Q874" t="s">
        <v>247</v>
      </c>
      <c r="R874" t="s">
        <v>248</v>
      </c>
      <c r="S874" t="s">
        <v>249</v>
      </c>
      <c r="T874" t="s">
        <v>319</v>
      </c>
      <c r="U874" t="s">
        <v>320</v>
      </c>
      <c r="V874" t="s">
        <v>321</v>
      </c>
      <c r="W874" t="s">
        <v>322</v>
      </c>
      <c r="X874" t="s">
        <v>323</v>
      </c>
      <c r="Y874" t="s">
        <v>1893</v>
      </c>
      <c r="Z874" t="s">
        <v>12</v>
      </c>
    </row>
    <row r="875" spans="1:27">
      <c r="A875">
        <f t="shared" si="83"/>
        <v>92.357077346376983</v>
      </c>
      <c r="B875">
        <v>7.796E-3</v>
      </c>
      <c r="C875">
        <v>4</v>
      </c>
      <c r="D875">
        <f t="shared" si="78"/>
        <v>0.25</v>
      </c>
      <c r="E875">
        <f t="shared" si="79"/>
        <v>-1.3430140947872711E-3</v>
      </c>
      <c r="F875">
        <f t="shared" si="80"/>
        <v>2.3365706675703895E-8</v>
      </c>
      <c r="G875">
        <f t="shared" si="81"/>
        <v>-3.3575352369681784E-4</v>
      </c>
      <c r="H875">
        <f t="shared" si="82"/>
        <v>66.171516723934133</v>
      </c>
      <c r="I875" t="s">
        <v>4681</v>
      </c>
      <c r="J875" t="s">
        <v>6622</v>
      </c>
      <c r="K875" t="s">
        <v>4</v>
      </c>
      <c r="L875" t="s">
        <v>5</v>
      </c>
      <c r="M875" t="s">
        <v>6</v>
      </c>
      <c r="N875" t="s">
        <v>28</v>
      </c>
      <c r="O875" t="s">
        <v>28</v>
      </c>
      <c r="P875" t="s">
        <v>160</v>
      </c>
      <c r="Q875" t="s">
        <v>161</v>
      </c>
      <c r="R875" t="s">
        <v>1274</v>
      </c>
      <c r="S875" t="s">
        <v>12</v>
      </c>
    </row>
    <row r="876" spans="1:27">
      <c r="A876">
        <f t="shared" si="83"/>
        <v>92.372363191684229</v>
      </c>
      <c r="B876">
        <v>7.796E-3</v>
      </c>
      <c r="C876">
        <v>4</v>
      </c>
      <c r="D876">
        <f t="shared" si="78"/>
        <v>0.25</v>
      </c>
      <c r="E876">
        <f t="shared" si="79"/>
        <v>-1.3430140947872711E-3</v>
      </c>
      <c r="F876">
        <f t="shared" si="80"/>
        <v>2.3365706675703895E-8</v>
      </c>
      <c r="G876">
        <f t="shared" si="81"/>
        <v>-3.3575352369681784E-4</v>
      </c>
      <c r="H876">
        <f t="shared" si="82"/>
        <v>66.171516723934133</v>
      </c>
      <c r="I876" t="s">
        <v>4682</v>
      </c>
      <c r="J876" t="s">
        <v>6623</v>
      </c>
      <c r="K876" t="s">
        <v>4</v>
      </c>
      <c r="L876" t="s">
        <v>5</v>
      </c>
      <c r="M876" t="s">
        <v>21</v>
      </c>
      <c r="N876" t="s">
        <v>22</v>
      </c>
      <c r="O876" t="s">
        <v>23</v>
      </c>
      <c r="P876" t="s">
        <v>88</v>
      </c>
      <c r="Q876" t="s">
        <v>89</v>
      </c>
      <c r="R876" t="s">
        <v>90</v>
      </c>
      <c r="S876" t="s">
        <v>1277</v>
      </c>
      <c r="T876" t="s">
        <v>12</v>
      </c>
    </row>
    <row r="877" spans="1:27">
      <c r="A877">
        <f t="shared" si="83"/>
        <v>92.387649036991476</v>
      </c>
      <c r="B877">
        <v>7.796E-3</v>
      </c>
      <c r="C877">
        <v>4</v>
      </c>
      <c r="D877">
        <f t="shared" si="78"/>
        <v>0.25</v>
      </c>
      <c r="E877">
        <f t="shared" si="79"/>
        <v>-1.3430140947872711E-3</v>
      </c>
      <c r="F877">
        <f t="shared" si="80"/>
        <v>2.3365706675703895E-8</v>
      </c>
      <c r="G877">
        <f t="shared" si="81"/>
        <v>-3.3575352369681784E-4</v>
      </c>
      <c r="H877">
        <f t="shared" si="82"/>
        <v>66.171516723934133</v>
      </c>
      <c r="I877" t="s">
        <v>4683</v>
      </c>
      <c r="J877" t="s">
        <v>6624</v>
      </c>
      <c r="K877" t="s">
        <v>4</v>
      </c>
      <c r="L877" t="s">
        <v>5</v>
      </c>
      <c r="M877" t="s">
        <v>21</v>
      </c>
      <c r="N877" t="s">
        <v>22</v>
      </c>
      <c r="O877" t="s">
        <v>23</v>
      </c>
      <c r="P877" t="s">
        <v>99</v>
      </c>
      <c r="Q877" t="s">
        <v>100</v>
      </c>
      <c r="R877" t="s">
        <v>307</v>
      </c>
      <c r="S877" t="s">
        <v>919</v>
      </c>
      <c r="T877" t="s">
        <v>12</v>
      </c>
    </row>
    <row r="878" spans="1:27">
      <c r="A878">
        <f t="shared" si="83"/>
        <v>92.402934882298723</v>
      </c>
      <c r="B878">
        <v>7.796E-3</v>
      </c>
      <c r="C878">
        <v>4</v>
      </c>
      <c r="D878">
        <f t="shared" si="78"/>
        <v>0.25</v>
      </c>
      <c r="E878">
        <f t="shared" si="79"/>
        <v>-1.3430140947872711E-3</v>
      </c>
      <c r="F878">
        <f t="shared" si="80"/>
        <v>2.3365706675703895E-8</v>
      </c>
      <c r="G878">
        <f t="shared" si="81"/>
        <v>-3.3575352369681784E-4</v>
      </c>
      <c r="H878">
        <f t="shared" si="82"/>
        <v>66.171516723934133</v>
      </c>
      <c r="I878" t="s">
        <v>4684</v>
      </c>
      <c r="J878" t="s">
        <v>6625</v>
      </c>
      <c r="K878" t="s">
        <v>4</v>
      </c>
      <c r="L878" t="s">
        <v>5</v>
      </c>
      <c r="M878" t="s">
        <v>6</v>
      </c>
      <c r="N878" t="s">
        <v>38</v>
      </c>
      <c r="O878" t="s">
        <v>39</v>
      </c>
      <c r="P878" t="s">
        <v>40</v>
      </c>
      <c r="Q878" t="s">
        <v>1057</v>
      </c>
      <c r="R878" t="s">
        <v>3026</v>
      </c>
      <c r="S878" t="s">
        <v>12</v>
      </c>
    </row>
    <row r="879" spans="1:27">
      <c r="A879">
        <f t="shared" si="83"/>
        <v>92.41822072760597</v>
      </c>
      <c r="B879">
        <v>7.796E-3</v>
      </c>
      <c r="C879">
        <v>4</v>
      </c>
      <c r="D879">
        <f t="shared" si="78"/>
        <v>0.25</v>
      </c>
      <c r="E879">
        <f t="shared" si="79"/>
        <v>-1.3430140947872711E-3</v>
      </c>
      <c r="F879">
        <f t="shared" si="80"/>
        <v>2.3365706675703895E-8</v>
      </c>
      <c r="G879">
        <f t="shared" si="81"/>
        <v>-3.3575352369681784E-4</v>
      </c>
      <c r="H879">
        <f t="shared" si="82"/>
        <v>66.171516723934133</v>
      </c>
      <c r="I879" t="s">
        <v>4685</v>
      </c>
      <c r="J879" t="s">
        <v>6626</v>
      </c>
      <c r="K879" t="s">
        <v>4</v>
      </c>
      <c r="L879" t="s">
        <v>5</v>
      </c>
      <c r="M879" t="s">
        <v>6</v>
      </c>
      <c r="N879" t="s">
        <v>7</v>
      </c>
      <c r="O879" t="s">
        <v>8</v>
      </c>
      <c r="P879" t="s">
        <v>9</v>
      </c>
      <c r="Q879" t="s">
        <v>74</v>
      </c>
      <c r="R879" t="s">
        <v>619</v>
      </c>
      <c r="S879" t="s">
        <v>12</v>
      </c>
    </row>
    <row r="880" spans="1:27">
      <c r="A880">
        <f t="shared" si="83"/>
        <v>92.433506572913217</v>
      </c>
      <c r="B880">
        <v>7.796E-3</v>
      </c>
      <c r="C880">
        <v>4</v>
      </c>
      <c r="D880">
        <f t="shared" si="78"/>
        <v>0.25</v>
      </c>
      <c r="E880">
        <f t="shared" si="79"/>
        <v>-1.3430140947872711E-3</v>
      </c>
      <c r="F880">
        <f t="shared" si="80"/>
        <v>2.3365706675703895E-8</v>
      </c>
      <c r="G880">
        <f t="shared" si="81"/>
        <v>-3.3575352369681784E-4</v>
      </c>
      <c r="H880">
        <f t="shared" si="82"/>
        <v>66.171516723934133</v>
      </c>
      <c r="I880" t="s">
        <v>4686</v>
      </c>
      <c r="J880" t="s">
        <v>6627</v>
      </c>
      <c r="K880" t="s">
        <v>4</v>
      </c>
      <c r="L880" t="s">
        <v>5</v>
      </c>
      <c r="M880" t="s">
        <v>6</v>
      </c>
      <c r="N880" t="s">
        <v>38</v>
      </c>
      <c r="O880" t="s">
        <v>39</v>
      </c>
      <c r="P880" t="s">
        <v>40</v>
      </c>
      <c r="Q880" t="s">
        <v>92</v>
      </c>
      <c r="R880" t="s">
        <v>1934</v>
      </c>
      <c r="S880" t="s">
        <v>12</v>
      </c>
    </row>
    <row r="881" spans="1:26">
      <c r="A881">
        <f t="shared" si="83"/>
        <v>92.448792418220464</v>
      </c>
      <c r="B881">
        <v>7.796E-3</v>
      </c>
      <c r="C881">
        <v>4</v>
      </c>
      <c r="D881">
        <f t="shared" si="78"/>
        <v>0.25</v>
      </c>
      <c r="E881">
        <f t="shared" si="79"/>
        <v>-1.3430140947872711E-3</v>
      </c>
      <c r="F881">
        <f t="shared" si="80"/>
        <v>2.3365706675703895E-8</v>
      </c>
      <c r="G881">
        <f t="shared" si="81"/>
        <v>-3.3575352369681784E-4</v>
      </c>
      <c r="H881">
        <f t="shared" si="82"/>
        <v>66.171516723934133</v>
      </c>
      <c r="I881" t="s">
        <v>4687</v>
      </c>
      <c r="J881" t="s">
        <v>6628</v>
      </c>
      <c r="K881" t="s">
        <v>4</v>
      </c>
      <c r="L881" t="s">
        <v>242</v>
      </c>
      <c r="M881" t="s">
        <v>243</v>
      </c>
      <c r="N881" t="s">
        <v>244</v>
      </c>
      <c r="O881" t="s">
        <v>245</v>
      </c>
      <c r="P881" t="s">
        <v>420</v>
      </c>
      <c r="Q881" t="s">
        <v>561</v>
      </c>
      <c r="R881" t="s">
        <v>641</v>
      </c>
      <c r="S881" t="s">
        <v>733</v>
      </c>
      <c r="T881" t="s">
        <v>756</v>
      </c>
      <c r="U881" t="s">
        <v>1935</v>
      </c>
      <c r="V881" t="s">
        <v>1936</v>
      </c>
      <c r="W881" t="s">
        <v>12</v>
      </c>
    </row>
    <row r="882" spans="1:26">
      <c r="A882">
        <f t="shared" si="83"/>
        <v>92.464078263527711</v>
      </c>
      <c r="B882">
        <v>7.796E-3</v>
      </c>
      <c r="C882">
        <v>4</v>
      </c>
      <c r="D882">
        <f t="shared" si="78"/>
        <v>0.25</v>
      </c>
      <c r="E882">
        <f t="shared" si="79"/>
        <v>-1.3430140947872711E-3</v>
      </c>
      <c r="F882">
        <f t="shared" si="80"/>
        <v>2.3365706675703895E-8</v>
      </c>
      <c r="G882">
        <f t="shared" si="81"/>
        <v>-3.3575352369681784E-4</v>
      </c>
      <c r="H882">
        <f t="shared" si="82"/>
        <v>66.171516723934133</v>
      </c>
      <c r="I882" t="s">
        <v>4688</v>
      </c>
      <c r="J882" t="s">
        <v>6629</v>
      </c>
      <c r="K882" t="s">
        <v>4</v>
      </c>
      <c r="L882" t="s">
        <v>5</v>
      </c>
      <c r="M882" t="s">
        <v>13</v>
      </c>
      <c r="N882" t="s">
        <v>14</v>
      </c>
      <c r="O882" t="s">
        <v>153</v>
      </c>
      <c r="P882" t="s">
        <v>154</v>
      </c>
      <c r="Q882" t="s">
        <v>929</v>
      </c>
      <c r="R882" t="s">
        <v>12</v>
      </c>
    </row>
    <row r="883" spans="1:26">
      <c r="A883">
        <f t="shared" si="83"/>
        <v>92.479364108834957</v>
      </c>
      <c r="B883">
        <v>7.796E-3</v>
      </c>
      <c r="C883">
        <v>4</v>
      </c>
      <c r="D883">
        <f t="shared" si="78"/>
        <v>0.25</v>
      </c>
      <c r="E883">
        <f t="shared" si="79"/>
        <v>-1.3430140947872711E-3</v>
      </c>
      <c r="F883">
        <f t="shared" si="80"/>
        <v>2.3365706675703895E-8</v>
      </c>
      <c r="G883">
        <f t="shared" si="81"/>
        <v>-3.3575352369681784E-4</v>
      </c>
      <c r="H883">
        <f t="shared" si="82"/>
        <v>66.171516723934133</v>
      </c>
      <c r="I883" t="s">
        <v>4689</v>
      </c>
      <c r="J883" t="s">
        <v>6630</v>
      </c>
      <c r="K883" t="s">
        <v>4</v>
      </c>
      <c r="L883" t="s">
        <v>5</v>
      </c>
      <c r="M883" t="s">
        <v>13</v>
      </c>
      <c r="N883" t="s">
        <v>58</v>
      </c>
      <c r="O883" t="s">
        <v>225</v>
      </c>
      <c r="P883" t="s">
        <v>226</v>
      </c>
      <c r="Q883" t="s">
        <v>1962</v>
      </c>
      <c r="R883" t="s">
        <v>12</v>
      </c>
    </row>
    <row r="884" spans="1:26">
      <c r="A884">
        <f t="shared" si="83"/>
        <v>92.494649954142204</v>
      </c>
      <c r="B884">
        <v>7.796E-3</v>
      </c>
      <c r="C884">
        <v>4</v>
      </c>
      <c r="D884">
        <f t="shared" si="78"/>
        <v>0.25</v>
      </c>
      <c r="E884">
        <f t="shared" si="79"/>
        <v>-1.3430140947872711E-3</v>
      </c>
      <c r="F884">
        <f t="shared" si="80"/>
        <v>2.3365706675703895E-8</v>
      </c>
      <c r="G884">
        <f t="shared" si="81"/>
        <v>-3.3575352369681784E-4</v>
      </c>
      <c r="H884">
        <f t="shared" si="82"/>
        <v>66.171516723934133</v>
      </c>
      <c r="I884" t="s">
        <v>4690</v>
      </c>
      <c r="J884" t="s">
        <v>6631</v>
      </c>
      <c r="K884" t="s">
        <v>4</v>
      </c>
      <c r="L884" t="s">
        <v>5</v>
      </c>
      <c r="M884" t="s">
        <v>6</v>
      </c>
      <c r="N884" t="s">
        <v>38</v>
      </c>
      <c r="O884" t="s">
        <v>156</v>
      </c>
      <c r="P884" t="s">
        <v>157</v>
      </c>
      <c r="Q884" t="s">
        <v>828</v>
      </c>
      <c r="R884" t="s">
        <v>2934</v>
      </c>
      <c r="S884" t="s">
        <v>12</v>
      </c>
    </row>
    <row r="885" spans="1:26">
      <c r="A885">
        <f t="shared" si="83"/>
        <v>92.509935799449451</v>
      </c>
      <c r="B885">
        <v>7.796E-3</v>
      </c>
      <c r="C885">
        <v>4</v>
      </c>
      <c r="D885">
        <f t="shared" si="78"/>
        <v>0.25</v>
      </c>
      <c r="E885">
        <f t="shared" si="79"/>
        <v>-1.3430140947872711E-3</v>
      </c>
      <c r="F885">
        <f t="shared" si="80"/>
        <v>2.3365706675703895E-8</v>
      </c>
      <c r="G885">
        <f t="shared" si="81"/>
        <v>-3.3575352369681784E-4</v>
      </c>
      <c r="H885">
        <f t="shared" si="82"/>
        <v>66.171516723934133</v>
      </c>
      <c r="I885" t="s">
        <v>4691</v>
      </c>
      <c r="J885" t="s">
        <v>6632</v>
      </c>
      <c r="K885" t="s">
        <v>4</v>
      </c>
      <c r="L885" t="s">
        <v>5</v>
      </c>
      <c r="M885" t="s">
        <v>13</v>
      </c>
      <c r="N885" t="s">
        <v>84</v>
      </c>
      <c r="O885" t="s">
        <v>85</v>
      </c>
      <c r="P885" t="s">
        <v>144</v>
      </c>
      <c r="Q885" t="s">
        <v>1303</v>
      </c>
      <c r="R885" t="s">
        <v>12</v>
      </c>
    </row>
    <row r="886" spans="1:26">
      <c r="A886">
        <f t="shared" si="83"/>
        <v>92.525221644756698</v>
      </c>
      <c r="B886">
        <v>7.796E-3</v>
      </c>
      <c r="C886">
        <v>4</v>
      </c>
      <c r="D886">
        <f t="shared" si="78"/>
        <v>0.25</v>
      </c>
      <c r="E886">
        <f t="shared" si="79"/>
        <v>-1.3430140947872711E-3</v>
      </c>
      <c r="F886">
        <f t="shared" si="80"/>
        <v>2.3365706675703895E-8</v>
      </c>
      <c r="G886">
        <f t="shared" si="81"/>
        <v>-3.3575352369681784E-4</v>
      </c>
      <c r="H886">
        <f t="shared" si="82"/>
        <v>66.171516723934133</v>
      </c>
      <c r="I886" t="s">
        <v>4692</v>
      </c>
      <c r="J886" t="s">
        <v>6633</v>
      </c>
      <c r="K886" t="s">
        <v>4</v>
      </c>
      <c r="L886" t="s">
        <v>5</v>
      </c>
      <c r="M886" t="s">
        <v>13</v>
      </c>
      <c r="N886" t="s">
        <v>58</v>
      </c>
      <c r="O886" t="s">
        <v>1002</v>
      </c>
      <c r="P886" t="s">
        <v>2253</v>
      </c>
      <c r="Q886" t="s">
        <v>3268</v>
      </c>
      <c r="R886" t="s">
        <v>12</v>
      </c>
    </row>
    <row r="887" spans="1:26">
      <c r="A887">
        <f t="shared" si="83"/>
        <v>92.540507490063945</v>
      </c>
      <c r="B887">
        <v>7.796E-3</v>
      </c>
      <c r="C887">
        <v>4</v>
      </c>
      <c r="D887">
        <f t="shared" si="78"/>
        <v>0.25</v>
      </c>
      <c r="E887">
        <f t="shared" si="79"/>
        <v>-1.3430140947872711E-3</v>
      </c>
      <c r="F887">
        <f t="shared" si="80"/>
        <v>2.3365706675703895E-8</v>
      </c>
      <c r="G887">
        <f t="shared" si="81"/>
        <v>-3.3575352369681784E-4</v>
      </c>
      <c r="H887">
        <f t="shared" si="82"/>
        <v>66.171516723934133</v>
      </c>
      <c r="I887" t="s">
        <v>4693</v>
      </c>
      <c r="J887" t="s">
        <v>6634</v>
      </c>
      <c r="K887" t="s">
        <v>4</v>
      </c>
      <c r="L887" t="s">
        <v>242</v>
      </c>
      <c r="M887" t="s">
        <v>243</v>
      </c>
      <c r="N887" t="s">
        <v>244</v>
      </c>
      <c r="O887" t="s">
        <v>245</v>
      </c>
      <c r="P887" t="s">
        <v>246</v>
      </c>
      <c r="Q887" t="s">
        <v>247</v>
      </c>
      <c r="R887" t="s">
        <v>248</v>
      </c>
      <c r="S887" t="s">
        <v>249</v>
      </c>
      <c r="T887" t="s">
        <v>250</v>
      </c>
      <c r="U887" t="s">
        <v>251</v>
      </c>
      <c r="V887" t="s">
        <v>1101</v>
      </c>
      <c r="W887" t="s">
        <v>2650</v>
      </c>
      <c r="X887" t="s">
        <v>2651</v>
      </c>
      <c r="Y887" t="s">
        <v>12</v>
      </c>
    </row>
    <row r="888" spans="1:26">
      <c r="A888">
        <f t="shared" si="83"/>
        <v>92.555793335371192</v>
      </c>
      <c r="B888">
        <v>7.796E-3</v>
      </c>
      <c r="C888">
        <v>4</v>
      </c>
      <c r="D888">
        <f t="shared" si="78"/>
        <v>0.25</v>
      </c>
      <c r="E888">
        <f t="shared" si="79"/>
        <v>-1.3430140947872711E-3</v>
      </c>
      <c r="F888">
        <f t="shared" si="80"/>
        <v>2.3365706675703895E-8</v>
      </c>
      <c r="G888">
        <f t="shared" si="81"/>
        <v>-3.3575352369681784E-4</v>
      </c>
      <c r="H888">
        <f t="shared" si="82"/>
        <v>66.171516723934133</v>
      </c>
      <c r="I888" t="s">
        <v>4694</v>
      </c>
      <c r="J888" t="s">
        <v>6635</v>
      </c>
      <c r="K888" t="s">
        <v>4</v>
      </c>
      <c r="L888" t="s">
        <v>5</v>
      </c>
      <c r="M888" t="s">
        <v>13</v>
      </c>
      <c r="N888" t="s">
        <v>14</v>
      </c>
      <c r="O888" t="s">
        <v>153</v>
      </c>
      <c r="P888" t="s">
        <v>154</v>
      </c>
      <c r="Q888" t="s">
        <v>1982</v>
      </c>
      <c r="R888" t="s">
        <v>12</v>
      </c>
    </row>
    <row r="889" spans="1:26">
      <c r="A889">
        <f t="shared" si="83"/>
        <v>92.571079180678439</v>
      </c>
      <c r="B889">
        <v>7.796E-3</v>
      </c>
      <c r="C889">
        <v>4</v>
      </c>
      <c r="D889">
        <f t="shared" si="78"/>
        <v>0.25</v>
      </c>
      <c r="E889">
        <f t="shared" si="79"/>
        <v>-1.3430140947872711E-3</v>
      </c>
      <c r="F889">
        <f t="shared" si="80"/>
        <v>2.3365706675703895E-8</v>
      </c>
      <c r="G889">
        <f t="shared" si="81"/>
        <v>-3.3575352369681784E-4</v>
      </c>
      <c r="H889">
        <f t="shared" si="82"/>
        <v>66.171516723934133</v>
      </c>
      <c r="I889" t="s">
        <v>4695</v>
      </c>
      <c r="J889" t="s">
        <v>6636</v>
      </c>
      <c r="K889" t="s">
        <v>4</v>
      </c>
      <c r="L889" t="s">
        <v>242</v>
      </c>
      <c r="M889" t="s">
        <v>243</v>
      </c>
      <c r="N889" t="s">
        <v>244</v>
      </c>
      <c r="O889" t="s">
        <v>245</v>
      </c>
      <c r="P889" t="s">
        <v>246</v>
      </c>
      <c r="Q889" t="s">
        <v>247</v>
      </c>
      <c r="R889" t="s">
        <v>248</v>
      </c>
      <c r="S889" t="s">
        <v>249</v>
      </c>
      <c r="T889" t="s">
        <v>250</v>
      </c>
      <c r="U889" t="s">
        <v>251</v>
      </c>
      <c r="V889" t="s">
        <v>1101</v>
      </c>
      <c r="W889" t="s">
        <v>1102</v>
      </c>
      <c r="X889" t="s">
        <v>1305</v>
      </c>
      <c r="Y889" t="s">
        <v>12</v>
      </c>
    </row>
    <row r="890" spans="1:26">
      <c r="A890">
        <f t="shared" si="83"/>
        <v>92.586365025985685</v>
      </c>
      <c r="B890">
        <v>7.796E-3</v>
      </c>
      <c r="C890">
        <v>4</v>
      </c>
      <c r="D890">
        <f t="shared" si="78"/>
        <v>0.25</v>
      </c>
      <c r="E890">
        <f t="shared" si="79"/>
        <v>-1.3430140947872711E-3</v>
      </c>
      <c r="F890">
        <f t="shared" si="80"/>
        <v>2.3365706675703895E-8</v>
      </c>
      <c r="G890">
        <f t="shared" si="81"/>
        <v>-3.3575352369681784E-4</v>
      </c>
      <c r="H890">
        <f t="shared" si="82"/>
        <v>66.171516723934133</v>
      </c>
      <c r="I890" t="s">
        <v>4696</v>
      </c>
      <c r="J890" t="s">
        <v>6637</v>
      </c>
      <c r="K890" t="s">
        <v>4</v>
      </c>
      <c r="L890" t="s">
        <v>242</v>
      </c>
      <c r="M890" t="s">
        <v>243</v>
      </c>
      <c r="N890" t="s">
        <v>244</v>
      </c>
      <c r="O890" t="s">
        <v>245</v>
      </c>
      <c r="P890" t="s">
        <v>246</v>
      </c>
      <c r="Q890" t="s">
        <v>247</v>
      </c>
      <c r="R890" t="s">
        <v>248</v>
      </c>
      <c r="S890" t="s">
        <v>249</v>
      </c>
      <c r="T890" t="s">
        <v>319</v>
      </c>
      <c r="U890" t="s">
        <v>320</v>
      </c>
      <c r="V890" t="s">
        <v>321</v>
      </c>
      <c r="W890" t="s">
        <v>322</v>
      </c>
      <c r="X890" t="s">
        <v>1122</v>
      </c>
      <c r="Y890" t="s">
        <v>1996</v>
      </c>
      <c r="Z890" t="s">
        <v>12</v>
      </c>
    </row>
    <row r="891" spans="1:26">
      <c r="A891">
        <f t="shared" si="83"/>
        <v>92.601650871292932</v>
      </c>
      <c r="B891">
        <v>7.796E-3</v>
      </c>
      <c r="C891">
        <v>4</v>
      </c>
      <c r="D891">
        <f t="shared" si="78"/>
        <v>0.25</v>
      </c>
      <c r="E891">
        <f t="shared" si="79"/>
        <v>-1.3430140947872711E-3</v>
      </c>
      <c r="F891">
        <f t="shared" si="80"/>
        <v>2.3365706675703895E-8</v>
      </c>
      <c r="G891">
        <f t="shared" si="81"/>
        <v>-3.3575352369681784E-4</v>
      </c>
      <c r="H891">
        <f t="shared" si="82"/>
        <v>66.171516723934133</v>
      </c>
      <c r="I891" t="s">
        <v>4697</v>
      </c>
      <c r="J891" t="s">
        <v>6638</v>
      </c>
      <c r="K891" t="s">
        <v>4</v>
      </c>
      <c r="L891" t="s">
        <v>5</v>
      </c>
      <c r="M891" t="s">
        <v>21</v>
      </c>
      <c r="N891" t="s">
        <v>22</v>
      </c>
      <c r="O891" t="s">
        <v>23</v>
      </c>
      <c r="P891" t="s">
        <v>88</v>
      </c>
      <c r="Q891" t="s">
        <v>89</v>
      </c>
      <c r="R891" t="s">
        <v>90</v>
      </c>
      <c r="S891" t="s">
        <v>937</v>
      </c>
      <c r="T891" t="s">
        <v>12</v>
      </c>
    </row>
    <row r="892" spans="1:26">
      <c r="A892">
        <f t="shared" si="83"/>
        <v>92.616936716600179</v>
      </c>
      <c r="B892">
        <v>7.796E-3</v>
      </c>
      <c r="C892">
        <v>4</v>
      </c>
      <c r="D892">
        <f t="shared" si="78"/>
        <v>0.25</v>
      </c>
      <c r="E892">
        <f t="shared" si="79"/>
        <v>-1.3430140947872711E-3</v>
      </c>
      <c r="F892">
        <f t="shared" si="80"/>
        <v>2.3365706675703895E-8</v>
      </c>
      <c r="G892">
        <f t="shared" si="81"/>
        <v>-3.3575352369681784E-4</v>
      </c>
      <c r="H892">
        <f t="shared" si="82"/>
        <v>66.171516723934133</v>
      </c>
      <c r="I892" t="s">
        <v>4698</v>
      </c>
      <c r="J892" t="s">
        <v>6639</v>
      </c>
      <c r="K892" t="s">
        <v>4</v>
      </c>
      <c r="L892" t="s">
        <v>5</v>
      </c>
      <c r="M892" t="s">
        <v>6</v>
      </c>
      <c r="N892" t="s">
        <v>28</v>
      </c>
      <c r="O892" t="s">
        <v>28</v>
      </c>
      <c r="P892" t="s">
        <v>64</v>
      </c>
      <c r="Q892" t="s">
        <v>435</v>
      </c>
      <c r="R892" t="s">
        <v>2006</v>
      </c>
      <c r="S892" t="s">
        <v>12</v>
      </c>
    </row>
    <row r="893" spans="1:26">
      <c r="A893">
        <f t="shared" si="83"/>
        <v>92.632222561907426</v>
      </c>
      <c r="B893">
        <v>7.796E-3</v>
      </c>
      <c r="C893">
        <v>4</v>
      </c>
      <c r="D893">
        <f t="shared" si="78"/>
        <v>0.25</v>
      </c>
      <c r="E893">
        <f t="shared" si="79"/>
        <v>-1.3430140947872711E-3</v>
      </c>
      <c r="F893">
        <f t="shared" si="80"/>
        <v>2.3365706675703895E-8</v>
      </c>
      <c r="G893">
        <f t="shared" si="81"/>
        <v>-3.3575352369681784E-4</v>
      </c>
      <c r="H893">
        <f t="shared" si="82"/>
        <v>66.171516723934133</v>
      </c>
      <c r="I893" t="s">
        <v>4699</v>
      </c>
      <c r="J893" t="s">
        <v>6640</v>
      </c>
      <c r="K893" t="s">
        <v>4</v>
      </c>
      <c r="L893" t="s">
        <v>5</v>
      </c>
      <c r="M893" t="s">
        <v>13</v>
      </c>
      <c r="N893" t="s">
        <v>14</v>
      </c>
      <c r="O893" t="s">
        <v>153</v>
      </c>
      <c r="P893" t="s">
        <v>154</v>
      </c>
      <c r="Q893" t="s">
        <v>2025</v>
      </c>
      <c r="R893" t="s">
        <v>12</v>
      </c>
    </row>
    <row r="894" spans="1:26">
      <c r="A894">
        <f t="shared" si="83"/>
        <v>92.647508407214673</v>
      </c>
      <c r="B894">
        <v>7.796E-3</v>
      </c>
      <c r="C894">
        <v>4</v>
      </c>
      <c r="D894">
        <f t="shared" si="78"/>
        <v>0.25</v>
      </c>
      <c r="E894">
        <f t="shared" si="79"/>
        <v>-1.3430140947872711E-3</v>
      </c>
      <c r="F894">
        <f t="shared" si="80"/>
        <v>2.3365706675703895E-8</v>
      </c>
      <c r="G894">
        <f t="shared" si="81"/>
        <v>-3.3575352369681784E-4</v>
      </c>
      <c r="H894">
        <f t="shared" si="82"/>
        <v>66.171516723934133</v>
      </c>
      <c r="I894" t="s">
        <v>4700</v>
      </c>
      <c r="J894" t="s">
        <v>6641</v>
      </c>
      <c r="K894" t="s">
        <v>4</v>
      </c>
      <c r="L894" t="s">
        <v>5</v>
      </c>
      <c r="M894" t="s">
        <v>13</v>
      </c>
      <c r="N894" t="s">
        <v>14</v>
      </c>
      <c r="O894" t="s">
        <v>153</v>
      </c>
      <c r="P894" t="s">
        <v>154</v>
      </c>
      <c r="Q894" t="s">
        <v>2037</v>
      </c>
      <c r="R894" t="s">
        <v>12</v>
      </c>
    </row>
    <row r="895" spans="1:26">
      <c r="A895">
        <f t="shared" si="83"/>
        <v>92.66279425252192</v>
      </c>
      <c r="B895">
        <v>7.796E-3</v>
      </c>
      <c r="C895">
        <v>4</v>
      </c>
      <c r="D895">
        <f t="shared" si="78"/>
        <v>0.25</v>
      </c>
      <c r="E895">
        <f t="shared" si="79"/>
        <v>-1.3430140947872711E-3</v>
      </c>
      <c r="F895">
        <f t="shared" si="80"/>
        <v>2.3365706675703895E-8</v>
      </c>
      <c r="G895">
        <f t="shared" si="81"/>
        <v>-3.3575352369681784E-4</v>
      </c>
      <c r="H895">
        <f t="shared" si="82"/>
        <v>66.171516723934133</v>
      </c>
      <c r="I895" t="s">
        <v>4701</v>
      </c>
      <c r="J895" t="s">
        <v>6642</v>
      </c>
      <c r="K895" t="s">
        <v>4</v>
      </c>
      <c r="L895" t="s">
        <v>5</v>
      </c>
      <c r="M895" t="s">
        <v>21</v>
      </c>
      <c r="N895" t="s">
        <v>22</v>
      </c>
      <c r="O895" t="s">
        <v>23</v>
      </c>
      <c r="P895" t="s">
        <v>88</v>
      </c>
      <c r="Q895" t="s">
        <v>89</v>
      </c>
      <c r="R895" t="s">
        <v>90</v>
      </c>
      <c r="S895" t="s">
        <v>520</v>
      </c>
      <c r="T895" t="s">
        <v>12</v>
      </c>
    </row>
    <row r="896" spans="1:26">
      <c r="A896">
        <f t="shared" si="83"/>
        <v>92.678080097829167</v>
      </c>
      <c r="B896">
        <v>7.796E-3</v>
      </c>
      <c r="C896">
        <v>4</v>
      </c>
      <c r="D896">
        <f t="shared" si="78"/>
        <v>0.25</v>
      </c>
      <c r="E896">
        <f t="shared" si="79"/>
        <v>-1.3430140947872711E-3</v>
      </c>
      <c r="F896">
        <f t="shared" si="80"/>
        <v>2.3365706675703895E-8</v>
      </c>
      <c r="G896">
        <f t="shared" si="81"/>
        <v>-3.3575352369681784E-4</v>
      </c>
      <c r="H896">
        <f t="shared" si="82"/>
        <v>66.171516723934133</v>
      </c>
      <c r="I896" t="s">
        <v>4702</v>
      </c>
      <c r="J896" t="s">
        <v>6643</v>
      </c>
      <c r="K896" t="s">
        <v>4</v>
      </c>
      <c r="L896" t="s">
        <v>5</v>
      </c>
      <c r="M896" t="s">
        <v>13</v>
      </c>
      <c r="N896" t="s">
        <v>58</v>
      </c>
      <c r="O896" t="s">
        <v>276</v>
      </c>
      <c r="P896" t="s">
        <v>624</v>
      </c>
      <c r="Q896" t="s">
        <v>2839</v>
      </c>
      <c r="R896" t="s">
        <v>12</v>
      </c>
    </row>
    <row r="897" spans="1:26">
      <c r="A897">
        <f t="shared" si="83"/>
        <v>92.693365943136413</v>
      </c>
      <c r="B897">
        <v>7.796E-3</v>
      </c>
      <c r="C897">
        <v>4</v>
      </c>
      <c r="D897">
        <f t="shared" si="78"/>
        <v>0.25</v>
      </c>
      <c r="E897">
        <f t="shared" si="79"/>
        <v>-1.3430140947872711E-3</v>
      </c>
      <c r="F897">
        <f t="shared" si="80"/>
        <v>2.3365706675703895E-8</v>
      </c>
      <c r="G897">
        <f t="shared" si="81"/>
        <v>-3.3575352369681784E-4</v>
      </c>
      <c r="H897">
        <f t="shared" si="82"/>
        <v>66.171516723934133</v>
      </c>
      <c r="I897" t="s">
        <v>4703</v>
      </c>
      <c r="J897" t="s">
        <v>6644</v>
      </c>
      <c r="K897" t="s">
        <v>4</v>
      </c>
      <c r="L897" t="s">
        <v>242</v>
      </c>
      <c r="M897" t="s">
        <v>243</v>
      </c>
      <c r="N897" t="s">
        <v>244</v>
      </c>
      <c r="O897" t="s">
        <v>245</v>
      </c>
      <c r="P897" t="s">
        <v>246</v>
      </c>
      <c r="Q897" t="s">
        <v>247</v>
      </c>
      <c r="R897" t="s">
        <v>248</v>
      </c>
      <c r="S897" t="s">
        <v>249</v>
      </c>
      <c r="T897" t="s">
        <v>319</v>
      </c>
      <c r="U897" t="s">
        <v>376</v>
      </c>
      <c r="V897" t="s">
        <v>1109</v>
      </c>
      <c r="W897" t="s">
        <v>2840</v>
      </c>
      <c r="X897" t="s">
        <v>3042</v>
      </c>
      <c r="Y897" t="s">
        <v>12</v>
      </c>
    </row>
    <row r="898" spans="1:26">
      <c r="A898">
        <f t="shared" si="83"/>
        <v>92.70865178844366</v>
      </c>
      <c r="B898">
        <v>7.796E-3</v>
      </c>
      <c r="C898">
        <v>4</v>
      </c>
      <c r="D898">
        <f t="shared" si="78"/>
        <v>0.25</v>
      </c>
      <c r="E898">
        <f t="shared" si="79"/>
        <v>-1.3430140947872711E-3</v>
      </c>
      <c r="F898">
        <f t="shared" si="80"/>
        <v>2.3365706675703895E-8</v>
      </c>
      <c r="G898">
        <f t="shared" si="81"/>
        <v>-3.3575352369681784E-4</v>
      </c>
      <c r="H898">
        <f t="shared" si="82"/>
        <v>66.171516723934133</v>
      </c>
      <c r="I898" t="s">
        <v>4704</v>
      </c>
      <c r="J898" t="s">
        <v>6645</v>
      </c>
      <c r="K898" t="s">
        <v>4</v>
      </c>
      <c r="L898" t="s">
        <v>5</v>
      </c>
      <c r="M898" t="s">
        <v>21</v>
      </c>
      <c r="N898" t="s">
        <v>22</v>
      </c>
      <c r="O898" t="s">
        <v>23</v>
      </c>
      <c r="P898" t="s">
        <v>88</v>
      </c>
      <c r="Q898" t="s">
        <v>89</v>
      </c>
      <c r="R898" t="s">
        <v>628</v>
      </c>
      <c r="S898" t="s">
        <v>629</v>
      </c>
      <c r="T898" t="s">
        <v>12</v>
      </c>
    </row>
    <row r="899" spans="1:26">
      <c r="A899">
        <f t="shared" si="83"/>
        <v>92.723937633750907</v>
      </c>
      <c r="B899">
        <v>7.796E-3</v>
      </c>
      <c r="C899">
        <v>4</v>
      </c>
      <c r="D899">
        <f t="shared" si="78"/>
        <v>0.25</v>
      </c>
      <c r="E899">
        <f t="shared" si="79"/>
        <v>-1.3430140947872711E-3</v>
      </c>
      <c r="F899">
        <f t="shared" si="80"/>
        <v>2.3365706675703895E-8</v>
      </c>
      <c r="G899">
        <f t="shared" si="81"/>
        <v>-3.3575352369681784E-4</v>
      </c>
      <c r="H899">
        <f t="shared" si="82"/>
        <v>66.171516723934133</v>
      </c>
      <c r="I899" t="s">
        <v>4705</v>
      </c>
      <c r="J899" t="s">
        <v>6646</v>
      </c>
      <c r="K899" t="s">
        <v>4</v>
      </c>
      <c r="L899" t="s">
        <v>5</v>
      </c>
      <c r="M899" t="s">
        <v>454</v>
      </c>
      <c r="N899" t="s">
        <v>455</v>
      </c>
      <c r="O899" t="s">
        <v>456</v>
      </c>
      <c r="P899" t="s">
        <v>457</v>
      </c>
      <c r="Q899" t="s">
        <v>2685</v>
      </c>
      <c r="R899" t="s">
        <v>12</v>
      </c>
    </row>
    <row r="900" spans="1:26">
      <c r="A900">
        <f t="shared" si="83"/>
        <v>92.739223479058154</v>
      </c>
      <c r="B900">
        <v>7.796E-3</v>
      </c>
      <c r="C900">
        <v>4</v>
      </c>
      <c r="D900">
        <f t="shared" ref="D900:D963" si="84">C900/16</f>
        <v>0.25</v>
      </c>
      <c r="E900">
        <f t="shared" ref="E900:E963" si="85">(C900/A$2)*LN(C900/A$2)</f>
        <v>-1.3430140947872711E-3</v>
      </c>
      <c r="F900">
        <f t="shared" ref="F900:F963" si="86">(C900/A$2)^2</f>
        <v>2.3365706675703895E-8</v>
      </c>
      <c r="G900">
        <f t="shared" ref="G900:G963" si="87">LN(C900/A$2)/A$2</f>
        <v>-3.3575352369681784E-4</v>
      </c>
      <c r="H900">
        <f t="shared" ref="H900:H963" si="88">(G900*A$2-H$2)^2</f>
        <v>66.171516723934133</v>
      </c>
      <c r="I900" t="s">
        <v>4706</v>
      </c>
      <c r="J900" t="s">
        <v>6647</v>
      </c>
      <c r="K900" t="s">
        <v>4</v>
      </c>
      <c r="L900" t="s">
        <v>5</v>
      </c>
      <c r="M900" t="s">
        <v>21</v>
      </c>
      <c r="N900" t="s">
        <v>22</v>
      </c>
      <c r="O900" t="s">
        <v>23</v>
      </c>
      <c r="P900" t="s">
        <v>88</v>
      </c>
      <c r="Q900" t="s">
        <v>89</v>
      </c>
      <c r="R900" t="s">
        <v>90</v>
      </c>
      <c r="S900" t="s">
        <v>954</v>
      </c>
      <c r="T900" t="s">
        <v>12</v>
      </c>
    </row>
    <row r="901" spans="1:26">
      <c r="A901">
        <f t="shared" si="83"/>
        <v>92.754509324365401</v>
      </c>
      <c r="B901">
        <v>7.796E-3</v>
      </c>
      <c r="C901">
        <v>4</v>
      </c>
      <c r="D901">
        <f t="shared" si="84"/>
        <v>0.25</v>
      </c>
      <c r="E901">
        <f t="shared" si="85"/>
        <v>-1.3430140947872711E-3</v>
      </c>
      <c r="F901">
        <f t="shared" si="86"/>
        <v>2.3365706675703895E-8</v>
      </c>
      <c r="G901">
        <f t="shared" si="87"/>
        <v>-3.3575352369681784E-4</v>
      </c>
      <c r="H901">
        <f t="shared" si="88"/>
        <v>66.171516723934133</v>
      </c>
      <c r="I901" t="s">
        <v>4707</v>
      </c>
      <c r="J901" t="s">
        <v>6648</v>
      </c>
      <c r="K901" t="s">
        <v>4</v>
      </c>
      <c r="L901" t="s">
        <v>5</v>
      </c>
      <c r="M901" t="s">
        <v>6</v>
      </c>
      <c r="N901" t="s">
        <v>38</v>
      </c>
      <c r="O901" t="s">
        <v>821</v>
      </c>
      <c r="P901" t="s">
        <v>1042</v>
      </c>
      <c r="Q901" t="s">
        <v>1328</v>
      </c>
      <c r="R901" t="s">
        <v>1329</v>
      </c>
      <c r="S901" t="s">
        <v>12</v>
      </c>
    </row>
    <row r="902" spans="1:26">
      <c r="A902">
        <f t="shared" si="83"/>
        <v>92.769795169672648</v>
      </c>
      <c r="B902">
        <v>7.796E-3</v>
      </c>
      <c r="C902">
        <v>4</v>
      </c>
      <c r="D902">
        <f t="shared" si="84"/>
        <v>0.25</v>
      </c>
      <c r="E902">
        <f t="shared" si="85"/>
        <v>-1.3430140947872711E-3</v>
      </c>
      <c r="F902">
        <f t="shared" si="86"/>
        <v>2.3365706675703895E-8</v>
      </c>
      <c r="G902">
        <f t="shared" si="87"/>
        <v>-3.3575352369681784E-4</v>
      </c>
      <c r="H902">
        <f t="shared" si="88"/>
        <v>66.171516723934133</v>
      </c>
      <c r="I902" t="s">
        <v>4708</v>
      </c>
      <c r="J902" t="s">
        <v>6649</v>
      </c>
      <c r="K902" t="s">
        <v>4</v>
      </c>
      <c r="L902" t="s">
        <v>5</v>
      </c>
      <c r="M902" t="s">
        <v>513</v>
      </c>
      <c r="N902" t="s">
        <v>514</v>
      </c>
      <c r="O902" t="s">
        <v>515</v>
      </c>
      <c r="P902" t="s">
        <v>1987</v>
      </c>
      <c r="Q902" t="s">
        <v>1988</v>
      </c>
      <c r="R902" t="s">
        <v>2078</v>
      </c>
      <c r="S902" t="s">
        <v>12</v>
      </c>
    </row>
    <row r="903" spans="1:26">
      <c r="A903">
        <f t="shared" ref="A903:A966" si="89">A902+(C903/A$2*100)</f>
        <v>92.785081014979895</v>
      </c>
      <c r="B903">
        <v>7.796E-3</v>
      </c>
      <c r="C903">
        <v>4</v>
      </c>
      <c r="D903">
        <f t="shared" si="84"/>
        <v>0.25</v>
      </c>
      <c r="E903">
        <f t="shared" si="85"/>
        <v>-1.3430140947872711E-3</v>
      </c>
      <c r="F903">
        <f t="shared" si="86"/>
        <v>2.3365706675703895E-8</v>
      </c>
      <c r="G903">
        <f t="shared" si="87"/>
        <v>-3.3575352369681784E-4</v>
      </c>
      <c r="H903">
        <f t="shared" si="88"/>
        <v>66.171516723934133</v>
      </c>
      <c r="I903" t="s">
        <v>4709</v>
      </c>
      <c r="J903" t="s">
        <v>6650</v>
      </c>
      <c r="K903" t="s">
        <v>4</v>
      </c>
      <c r="L903" t="s">
        <v>5</v>
      </c>
      <c r="M903" t="s">
        <v>6</v>
      </c>
      <c r="N903" t="s">
        <v>28</v>
      </c>
      <c r="O903" t="s">
        <v>28</v>
      </c>
      <c r="P903" t="s">
        <v>2091</v>
      </c>
      <c r="Q903" t="s">
        <v>2094</v>
      </c>
      <c r="R903" t="s">
        <v>2095</v>
      </c>
      <c r="S903" t="s">
        <v>12</v>
      </c>
    </row>
    <row r="904" spans="1:26">
      <c r="A904">
        <f t="shared" si="89"/>
        <v>92.800366860287141</v>
      </c>
      <c r="B904">
        <v>7.796E-3</v>
      </c>
      <c r="C904">
        <v>4</v>
      </c>
      <c r="D904">
        <f t="shared" si="84"/>
        <v>0.25</v>
      </c>
      <c r="E904">
        <f t="shared" si="85"/>
        <v>-1.3430140947872711E-3</v>
      </c>
      <c r="F904">
        <f t="shared" si="86"/>
        <v>2.3365706675703895E-8</v>
      </c>
      <c r="G904">
        <f t="shared" si="87"/>
        <v>-3.3575352369681784E-4</v>
      </c>
      <c r="H904">
        <f t="shared" si="88"/>
        <v>66.171516723934133</v>
      </c>
      <c r="I904" t="s">
        <v>4710</v>
      </c>
      <c r="J904" t="s">
        <v>6651</v>
      </c>
      <c r="K904" t="s">
        <v>4</v>
      </c>
      <c r="L904" t="s">
        <v>5</v>
      </c>
      <c r="M904" t="s">
        <v>6</v>
      </c>
      <c r="N904" t="s">
        <v>38</v>
      </c>
      <c r="O904" t="s">
        <v>39</v>
      </c>
      <c r="P904" t="s">
        <v>40</v>
      </c>
      <c r="Q904" t="s">
        <v>325</v>
      </c>
      <c r="R904" t="s">
        <v>2101</v>
      </c>
      <c r="S904" t="s">
        <v>12</v>
      </c>
    </row>
    <row r="905" spans="1:26">
      <c r="A905">
        <f t="shared" si="89"/>
        <v>92.815652705594388</v>
      </c>
      <c r="B905">
        <v>7.796E-3</v>
      </c>
      <c r="C905">
        <v>4</v>
      </c>
      <c r="D905">
        <f t="shared" si="84"/>
        <v>0.25</v>
      </c>
      <c r="E905">
        <f t="shared" si="85"/>
        <v>-1.3430140947872711E-3</v>
      </c>
      <c r="F905">
        <f t="shared" si="86"/>
        <v>2.3365706675703895E-8</v>
      </c>
      <c r="G905">
        <f t="shared" si="87"/>
        <v>-3.3575352369681784E-4</v>
      </c>
      <c r="H905">
        <f t="shared" si="88"/>
        <v>66.171516723934133</v>
      </c>
      <c r="I905" t="s">
        <v>4711</v>
      </c>
      <c r="J905" t="s">
        <v>6652</v>
      </c>
      <c r="K905" t="s">
        <v>4</v>
      </c>
      <c r="L905" t="s">
        <v>5</v>
      </c>
      <c r="M905" t="s">
        <v>13</v>
      </c>
      <c r="N905" t="s">
        <v>84</v>
      </c>
      <c r="O905" t="s">
        <v>85</v>
      </c>
      <c r="P905" t="s">
        <v>144</v>
      </c>
      <c r="Q905" t="s">
        <v>960</v>
      </c>
      <c r="R905" t="s">
        <v>12</v>
      </c>
    </row>
    <row r="906" spans="1:26">
      <c r="A906">
        <f t="shared" si="89"/>
        <v>92.830938550901635</v>
      </c>
      <c r="B906">
        <v>7.796E-3</v>
      </c>
      <c r="C906">
        <v>4</v>
      </c>
      <c r="D906">
        <f t="shared" si="84"/>
        <v>0.25</v>
      </c>
      <c r="E906">
        <f t="shared" si="85"/>
        <v>-1.3430140947872711E-3</v>
      </c>
      <c r="F906">
        <f t="shared" si="86"/>
        <v>2.3365706675703895E-8</v>
      </c>
      <c r="G906">
        <f t="shared" si="87"/>
        <v>-3.3575352369681784E-4</v>
      </c>
      <c r="H906">
        <f t="shared" si="88"/>
        <v>66.171516723934133</v>
      </c>
      <c r="I906" t="s">
        <v>4712</v>
      </c>
      <c r="J906" t="s">
        <v>6653</v>
      </c>
      <c r="K906" t="s">
        <v>4</v>
      </c>
      <c r="L906" t="s">
        <v>5</v>
      </c>
      <c r="M906" t="s">
        <v>13</v>
      </c>
      <c r="N906" t="s">
        <v>58</v>
      </c>
      <c r="O906" t="s">
        <v>612</v>
      </c>
      <c r="P906" t="s">
        <v>2454</v>
      </c>
      <c r="Q906" t="s">
        <v>2455</v>
      </c>
      <c r="R906" t="s">
        <v>12</v>
      </c>
    </row>
    <row r="907" spans="1:26">
      <c r="A907">
        <f t="shared" si="89"/>
        <v>92.846224396208882</v>
      </c>
      <c r="B907">
        <v>7.796E-3</v>
      </c>
      <c r="C907">
        <v>4</v>
      </c>
      <c r="D907">
        <f t="shared" si="84"/>
        <v>0.25</v>
      </c>
      <c r="E907">
        <f t="shared" si="85"/>
        <v>-1.3430140947872711E-3</v>
      </c>
      <c r="F907">
        <f t="shared" si="86"/>
        <v>2.3365706675703895E-8</v>
      </c>
      <c r="G907">
        <f t="shared" si="87"/>
        <v>-3.3575352369681784E-4</v>
      </c>
      <c r="H907">
        <f t="shared" si="88"/>
        <v>66.171516723934133</v>
      </c>
      <c r="I907" t="s">
        <v>4713</v>
      </c>
      <c r="J907" t="s">
        <v>6654</v>
      </c>
      <c r="K907" t="s">
        <v>4</v>
      </c>
      <c r="L907" t="s">
        <v>5</v>
      </c>
      <c r="M907" t="s">
        <v>21</v>
      </c>
      <c r="N907" t="s">
        <v>22</v>
      </c>
      <c r="O907" t="s">
        <v>23</v>
      </c>
      <c r="P907" t="s">
        <v>99</v>
      </c>
      <c r="Q907" t="s">
        <v>100</v>
      </c>
      <c r="R907" t="s">
        <v>112</v>
      </c>
      <c r="S907" t="s">
        <v>2109</v>
      </c>
      <c r="T907" t="s">
        <v>12</v>
      </c>
    </row>
    <row r="908" spans="1:26">
      <c r="A908">
        <f t="shared" si="89"/>
        <v>92.861510241516129</v>
      </c>
      <c r="B908">
        <v>7.796E-3</v>
      </c>
      <c r="C908">
        <v>4</v>
      </c>
      <c r="D908">
        <f t="shared" si="84"/>
        <v>0.25</v>
      </c>
      <c r="E908">
        <f t="shared" si="85"/>
        <v>-1.3430140947872711E-3</v>
      </c>
      <c r="F908">
        <f t="shared" si="86"/>
        <v>2.3365706675703895E-8</v>
      </c>
      <c r="G908">
        <f t="shared" si="87"/>
        <v>-3.3575352369681784E-4</v>
      </c>
      <c r="H908">
        <f t="shared" si="88"/>
        <v>66.171516723934133</v>
      </c>
      <c r="I908" t="s">
        <v>4714</v>
      </c>
      <c r="J908" t="s">
        <v>6655</v>
      </c>
      <c r="K908" t="s">
        <v>4</v>
      </c>
      <c r="L908" t="s">
        <v>5</v>
      </c>
      <c r="M908" t="s">
        <v>6</v>
      </c>
      <c r="N908" t="s">
        <v>38</v>
      </c>
      <c r="O908" t="s">
        <v>39</v>
      </c>
      <c r="P908" t="s">
        <v>40</v>
      </c>
      <c r="Q908" t="s">
        <v>41</v>
      </c>
      <c r="R908" t="s">
        <v>962</v>
      </c>
      <c r="S908" t="s">
        <v>12</v>
      </c>
    </row>
    <row r="909" spans="1:26">
      <c r="A909">
        <f t="shared" si="89"/>
        <v>92.876796086823376</v>
      </c>
      <c r="B909">
        <v>7.796E-3</v>
      </c>
      <c r="C909">
        <v>4</v>
      </c>
      <c r="D909">
        <f t="shared" si="84"/>
        <v>0.25</v>
      </c>
      <c r="E909">
        <f t="shared" si="85"/>
        <v>-1.3430140947872711E-3</v>
      </c>
      <c r="F909">
        <f t="shared" si="86"/>
        <v>2.3365706675703895E-8</v>
      </c>
      <c r="G909">
        <f t="shared" si="87"/>
        <v>-3.3575352369681784E-4</v>
      </c>
      <c r="H909">
        <f t="shared" si="88"/>
        <v>66.171516723934133</v>
      </c>
      <c r="I909" t="s">
        <v>4715</v>
      </c>
      <c r="J909" t="s">
        <v>6656</v>
      </c>
      <c r="K909" t="s">
        <v>4</v>
      </c>
      <c r="L909" t="s">
        <v>242</v>
      </c>
      <c r="M909" t="s">
        <v>243</v>
      </c>
      <c r="N909" t="s">
        <v>244</v>
      </c>
      <c r="O909" t="s">
        <v>245</v>
      </c>
      <c r="P909" t="s">
        <v>246</v>
      </c>
      <c r="Q909" t="s">
        <v>247</v>
      </c>
      <c r="R909" t="s">
        <v>248</v>
      </c>
      <c r="S909" t="s">
        <v>249</v>
      </c>
      <c r="T909" t="s">
        <v>319</v>
      </c>
      <c r="U909" t="s">
        <v>320</v>
      </c>
      <c r="V909" t="s">
        <v>321</v>
      </c>
      <c r="W909" t="s">
        <v>322</v>
      </c>
      <c r="X909" t="s">
        <v>1122</v>
      </c>
      <c r="Y909" t="s">
        <v>2120</v>
      </c>
      <c r="Z909" t="s">
        <v>12</v>
      </c>
    </row>
    <row r="910" spans="1:26">
      <c r="A910">
        <f t="shared" si="89"/>
        <v>92.892081932130623</v>
      </c>
      <c r="B910">
        <v>7.796E-3</v>
      </c>
      <c r="C910">
        <v>4</v>
      </c>
      <c r="D910">
        <f t="shared" si="84"/>
        <v>0.25</v>
      </c>
      <c r="E910">
        <f t="shared" si="85"/>
        <v>-1.3430140947872711E-3</v>
      </c>
      <c r="F910">
        <f t="shared" si="86"/>
        <v>2.3365706675703895E-8</v>
      </c>
      <c r="G910">
        <f t="shared" si="87"/>
        <v>-3.3575352369681784E-4</v>
      </c>
      <c r="H910">
        <f t="shared" si="88"/>
        <v>66.171516723934133</v>
      </c>
      <c r="I910" t="s">
        <v>4716</v>
      </c>
      <c r="J910" t="s">
        <v>6657</v>
      </c>
      <c r="K910" t="s">
        <v>4</v>
      </c>
      <c r="L910" t="s">
        <v>5</v>
      </c>
      <c r="M910" t="s">
        <v>13</v>
      </c>
      <c r="N910" t="s">
        <v>58</v>
      </c>
      <c r="O910" t="s">
        <v>1002</v>
      </c>
      <c r="P910" t="s">
        <v>2125</v>
      </c>
      <c r="Q910" t="s">
        <v>12</v>
      </c>
    </row>
    <row r="911" spans="1:26">
      <c r="A911">
        <f t="shared" si="89"/>
        <v>92.907367777437869</v>
      </c>
      <c r="B911">
        <v>7.796E-3</v>
      </c>
      <c r="C911">
        <v>4</v>
      </c>
      <c r="D911">
        <f t="shared" si="84"/>
        <v>0.25</v>
      </c>
      <c r="E911">
        <f t="shared" si="85"/>
        <v>-1.3430140947872711E-3</v>
      </c>
      <c r="F911">
        <f t="shared" si="86"/>
        <v>2.3365706675703895E-8</v>
      </c>
      <c r="G911">
        <f t="shared" si="87"/>
        <v>-3.3575352369681784E-4</v>
      </c>
      <c r="H911">
        <f t="shared" si="88"/>
        <v>66.171516723934133</v>
      </c>
      <c r="I911" t="s">
        <v>4717</v>
      </c>
      <c r="J911" t="s">
        <v>6658</v>
      </c>
      <c r="K911" t="s">
        <v>4</v>
      </c>
      <c r="L911" t="s">
        <v>5</v>
      </c>
      <c r="M911" t="s">
        <v>13</v>
      </c>
      <c r="N911" t="s">
        <v>205</v>
      </c>
      <c r="O911" t="s">
        <v>206</v>
      </c>
      <c r="P911" t="s">
        <v>1267</v>
      </c>
      <c r="Q911" t="s">
        <v>1268</v>
      </c>
      <c r="R911" t="s">
        <v>3321</v>
      </c>
      <c r="S911" t="s">
        <v>12</v>
      </c>
    </row>
    <row r="912" spans="1:26">
      <c r="A912">
        <f t="shared" si="89"/>
        <v>92.922653622745116</v>
      </c>
      <c r="B912">
        <v>7.796E-3</v>
      </c>
      <c r="C912">
        <v>4</v>
      </c>
      <c r="D912">
        <f t="shared" si="84"/>
        <v>0.25</v>
      </c>
      <c r="E912">
        <f t="shared" si="85"/>
        <v>-1.3430140947872711E-3</v>
      </c>
      <c r="F912">
        <f t="shared" si="86"/>
        <v>2.3365706675703895E-8</v>
      </c>
      <c r="G912">
        <f t="shared" si="87"/>
        <v>-3.3575352369681784E-4</v>
      </c>
      <c r="H912">
        <f t="shared" si="88"/>
        <v>66.171516723934133</v>
      </c>
      <c r="I912" t="s">
        <v>4718</v>
      </c>
      <c r="J912" t="s">
        <v>6659</v>
      </c>
      <c r="K912" t="s">
        <v>4</v>
      </c>
      <c r="L912" t="s">
        <v>242</v>
      </c>
      <c r="M912" t="s">
        <v>243</v>
      </c>
      <c r="N912" t="s">
        <v>244</v>
      </c>
      <c r="O912" t="s">
        <v>245</v>
      </c>
      <c r="P912" t="s">
        <v>246</v>
      </c>
      <c r="Q912" t="s">
        <v>247</v>
      </c>
      <c r="R912" t="s">
        <v>248</v>
      </c>
      <c r="S912" t="s">
        <v>249</v>
      </c>
      <c r="T912" t="s">
        <v>576</v>
      </c>
      <c r="U912" t="s">
        <v>577</v>
      </c>
      <c r="V912" t="s">
        <v>839</v>
      </c>
      <c r="W912" t="s">
        <v>2131</v>
      </c>
      <c r="X912" t="s">
        <v>2132</v>
      </c>
      <c r="Y912" t="s">
        <v>2133</v>
      </c>
      <c r="Z912" t="s">
        <v>12</v>
      </c>
    </row>
    <row r="913" spans="1:20">
      <c r="A913">
        <f t="shared" si="89"/>
        <v>92.937939468052363</v>
      </c>
      <c r="B913">
        <v>7.796E-3</v>
      </c>
      <c r="C913">
        <v>4</v>
      </c>
      <c r="D913">
        <f t="shared" si="84"/>
        <v>0.25</v>
      </c>
      <c r="E913">
        <f t="shared" si="85"/>
        <v>-1.3430140947872711E-3</v>
      </c>
      <c r="F913">
        <f t="shared" si="86"/>
        <v>2.3365706675703895E-8</v>
      </c>
      <c r="G913">
        <f t="shared" si="87"/>
        <v>-3.3575352369681784E-4</v>
      </c>
      <c r="H913">
        <f t="shared" si="88"/>
        <v>66.171516723934133</v>
      </c>
      <c r="I913" t="s">
        <v>4719</v>
      </c>
      <c r="J913" t="s">
        <v>6660</v>
      </c>
      <c r="K913" t="s">
        <v>4</v>
      </c>
      <c r="L913" t="s">
        <v>5</v>
      </c>
      <c r="M913" t="s">
        <v>13</v>
      </c>
      <c r="N913" t="s">
        <v>14</v>
      </c>
      <c r="O913" t="s">
        <v>18</v>
      </c>
      <c r="P913" t="s">
        <v>633</v>
      </c>
      <c r="Q913" t="s">
        <v>2139</v>
      </c>
      <c r="R913" t="s">
        <v>12</v>
      </c>
    </row>
    <row r="914" spans="1:20">
      <c r="A914">
        <f t="shared" si="89"/>
        <v>92.95322531335961</v>
      </c>
      <c r="B914">
        <v>7.796E-3</v>
      </c>
      <c r="C914">
        <v>4</v>
      </c>
      <c r="D914">
        <f t="shared" si="84"/>
        <v>0.25</v>
      </c>
      <c r="E914">
        <f t="shared" si="85"/>
        <v>-1.3430140947872711E-3</v>
      </c>
      <c r="F914">
        <f t="shared" si="86"/>
        <v>2.3365706675703895E-8</v>
      </c>
      <c r="G914">
        <f t="shared" si="87"/>
        <v>-3.3575352369681784E-4</v>
      </c>
      <c r="H914">
        <f t="shared" si="88"/>
        <v>66.171516723934133</v>
      </c>
      <c r="I914" t="s">
        <v>4720</v>
      </c>
      <c r="J914" t="s">
        <v>6661</v>
      </c>
      <c r="K914" t="s">
        <v>4</v>
      </c>
      <c r="L914" t="s">
        <v>5</v>
      </c>
      <c r="M914" t="s">
        <v>13</v>
      </c>
      <c r="N914" t="s">
        <v>14</v>
      </c>
      <c r="O914" t="s">
        <v>153</v>
      </c>
      <c r="P914" t="s">
        <v>154</v>
      </c>
      <c r="Q914" t="s">
        <v>1385</v>
      </c>
      <c r="R914" t="s">
        <v>12</v>
      </c>
    </row>
    <row r="915" spans="1:20">
      <c r="A915">
        <f t="shared" si="89"/>
        <v>92.968511158666857</v>
      </c>
      <c r="B915">
        <v>7.796E-3</v>
      </c>
      <c r="C915">
        <v>4</v>
      </c>
      <c r="D915">
        <f t="shared" si="84"/>
        <v>0.25</v>
      </c>
      <c r="E915">
        <f t="shared" si="85"/>
        <v>-1.3430140947872711E-3</v>
      </c>
      <c r="F915">
        <f t="shared" si="86"/>
        <v>2.3365706675703895E-8</v>
      </c>
      <c r="G915">
        <f t="shared" si="87"/>
        <v>-3.3575352369681784E-4</v>
      </c>
      <c r="H915">
        <f t="shared" si="88"/>
        <v>66.171516723934133</v>
      </c>
      <c r="I915" t="s">
        <v>4721</v>
      </c>
      <c r="J915" t="s">
        <v>6662</v>
      </c>
      <c r="K915" t="s">
        <v>4</v>
      </c>
      <c r="L915" t="s">
        <v>5</v>
      </c>
      <c r="M915" t="s">
        <v>13</v>
      </c>
      <c r="N915" t="s">
        <v>84</v>
      </c>
      <c r="O915" t="s">
        <v>663</v>
      </c>
      <c r="P915" t="s">
        <v>814</v>
      </c>
      <c r="Q915" t="s">
        <v>3349</v>
      </c>
      <c r="R915" t="s">
        <v>12</v>
      </c>
    </row>
    <row r="916" spans="1:20">
      <c r="A916">
        <f t="shared" si="89"/>
        <v>92.983797003974104</v>
      </c>
      <c r="B916">
        <v>7.796E-3</v>
      </c>
      <c r="C916">
        <v>4</v>
      </c>
      <c r="D916">
        <f t="shared" si="84"/>
        <v>0.25</v>
      </c>
      <c r="E916">
        <f t="shared" si="85"/>
        <v>-1.3430140947872711E-3</v>
      </c>
      <c r="F916">
        <f t="shared" si="86"/>
        <v>2.3365706675703895E-8</v>
      </c>
      <c r="G916">
        <f t="shared" si="87"/>
        <v>-3.3575352369681784E-4</v>
      </c>
      <c r="H916">
        <f t="shared" si="88"/>
        <v>66.171516723934133</v>
      </c>
      <c r="I916" t="s">
        <v>4722</v>
      </c>
      <c r="J916" t="s">
        <v>6663</v>
      </c>
      <c r="K916" t="s">
        <v>4</v>
      </c>
      <c r="L916" t="s">
        <v>5</v>
      </c>
      <c r="M916" t="s">
        <v>6</v>
      </c>
      <c r="N916" t="s">
        <v>28</v>
      </c>
      <c r="O916" t="s">
        <v>28</v>
      </c>
      <c r="P916" t="s">
        <v>1212</v>
      </c>
      <c r="Q916" t="s">
        <v>1213</v>
      </c>
      <c r="R916" t="s">
        <v>3350</v>
      </c>
      <c r="S916" t="s">
        <v>12</v>
      </c>
    </row>
    <row r="917" spans="1:20">
      <c r="A917">
        <f t="shared" si="89"/>
        <v>92.999082849281351</v>
      </c>
      <c r="B917">
        <v>7.796E-3</v>
      </c>
      <c r="C917">
        <v>4</v>
      </c>
      <c r="D917">
        <f t="shared" si="84"/>
        <v>0.25</v>
      </c>
      <c r="E917">
        <f t="shared" si="85"/>
        <v>-1.3430140947872711E-3</v>
      </c>
      <c r="F917">
        <f t="shared" si="86"/>
        <v>2.3365706675703895E-8</v>
      </c>
      <c r="G917">
        <f t="shared" si="87"/>
        <v>-3.3575352369681784E-4</v>
      </c>
      <c r="H917">
        <f t="shared" si="88"/>
        <v>66.171516723934133</v>
      </c>
      <c r="I917" t="s">
        <v>4723</v>
      </c>
      <c r="J917" t="s">
        <v>6664</v>
      </c>
      <c r="K917" t="s">
        <v>4</v>
      </c>
      <c r="L917" t="s">
        <v>5</v>
      </c>
      <c r="M917" t="s">
        <v>21</v>
      </c>
      <c r="N917" t="s">
        <v>22</v>
      </c>
      <c r="O917" t="s">
        <v>23</v>
      </c>
      <c r="P917" t="s">
        <v>54</v>
      </c>
      <c r="Q917" t="s">
        <v>55</v>
      </c>
      <c r="R917" t="s">
        <v>56</v>
      </c>
      <c r="S917" t="s">
        <v>636</v>
      </c>
      <c r="T917" t="s">
        <v>12</v>
      </c>
    </row>
    <row r="918" spans="1:20">
      <c r="A918">
        <f t="shared" si="89"/>
        <v>93.014368694588597</v>
      </c>
      <c r="B918">
        <v>7.796E-3</v>
      </c>
      <c r="C918">
        <v>4</v>
      </c>
      <c r="D918">
        <f t="shared" si="84"/>
        <v>0.25</v>
      </c>
      <c r="E918">
        <f t="shared" si="85"/>
        <v>-1.3430140947872711E-3</v>
      </c>
      <c r="F918">
        <f t="shared" si="86"/>
        <v>2.3365706675703895E-8</v>
      </c>
      <c r="G918">
        <f t="shared" si="87"/>
        <v>-3.3575352369681784E-4</v>
      </c>
      <c r="H918">
        <f t="shared" si="88"/>
        <v>66.171516723934133</v>
      </c>
      <c r="I918" t="s">
        <v>4724</v>
      </c>
      <c r="J918" t="s">
        <v>6665</v>
      </c>
      <c r="K918" t="s">
        <v>4</v>
      </c>
      <c r="L918" t="s">
        <v>5</v>
      </c>
      <c r="M918" t="s">
        <v>6</v>
      </c>
      <c r="N918" t="s">
        <v>28</v>
      </c>
      <c r="O918" t="s">
        <v>28</v>
      </c>
      <c r="P918" t="s">
        <v>64</v>
      </c>
      <c r="Q918" t="s">
        <v>783</v>
      </c>
      <c r="R918" t="s">
        <v>2739</v>
      </c>
      <c r="S918" t="s">
        <v>12</v>
      </c>
    </row>
    <row r="919" spans="1:20">
      <c r="A919">
        <f t="shared" si="89"/>
        <v>93.029654539895844</v>
      </c>
      <c r="B919">
        <v>7.796E-3</v>
      </c>
      <c r="C919">
        <v>4</v>
      </c>
      <c r="D919">
        <f t="shared" si="84"/>
        <v>0.25</v>
      </c>
      <c r="E919">
        <f t="shared" si="85"/>
        <v>-1.3430140947872711E-3</v>
      </c>
      <c r="F919">
        <f t="shared" si="86"/>
        <v>2.3365706675703895E-8</v>
      </c>
      <c r="G919">
        <f t="shared" si="87"/>
        <v>-3.3575352369681784E-4</v>
      </c>
      <c r="H919">
        <f t="shared" si="88"/>
        <v>66.171516723934133</v>
      </c>
      <c r="I919" t="s">
        <v>4725</v>
      </c>
      <c r="J919" t="s">
        <v>6666</v>
      </c>
      <c r="K919" t="s">
        <v>4</v>
      </c>
      <c r="L919" t="s">
        <v>5</v>
      </c>
      <c r="M919" t="s">
        <v>13</v>
      </c>
      <c r="N919" t="s">
        <v>84</v>
      </c>
      <c r="O919" t="s">
        <v>85</v>
      </c>
      <c r="P919" t="s">
        <v>147</v>
      </c>
      <c r="Q919" t="s">
        <v>2845</v>
      </c>
      <c r="R919" t="s">
        <v>12</v>
      </c>
    </row>
    <row r="920" spans="1:20">
      <c r="A920">
        <f t="shared" si="89"/>
        <v>93.044940385203091</v>
      </c>
      <c r="B920">
        <v>7.796E-3</v>
      </c>
      <c r="C920">
        <v>4</v>
      </c>
      <c r="D920">
        <f t="shared" si="84"/>
        <v>0.25</v>
      </c>
      <c r="E920">
        <f t="shared" si="85"/>
        <v>-1.3430140947872711E-3</v>
      </c>
      <c r="F920">
        <f t="shared" si="86"/>
        <v>2.3365706675703895E-8</v>
      </c>
      <c r="G920">
        <f t="shared" si="87"/>
        <v>-3.3575352369681784E-4</v>
      </c>
      <c r="H920">
        <f t="shared" si="88"/>
        <v>66.171516723934133</v>
      </c>
      <c r="I920" t="s">
        <v>4726</v>
      </c>
      <c r="J920" t="s">
        <v>6667</v>
      </c>
      <c r="K920" t="s">
        <v>4</v>
      </c>
      <c r="L920" t="s">
        <v>596</v>
      </c>
      <c r="M920" t="s">
        <v>597</v>
      </c>
      <c r="N920" t="s">
        <v>598</v>
      </c>
      <c r="O920" t="s">
        <v>599</v>
      </c>
      <c r="P920" t="s">
        <v>600</v>
      </c>
      <c r="Q920" t="s">
        <v>1402</v>
      </c>
      <c r="R920" t="s">
        <v>12</v>
      </c>
    </row>
    <row r="921" spans="1:20">
      <c r="A921">
        <f t="shared" si="89"/>
        <v>93.060226230510338</v>
      </c>
      <c r="B921">
        <v>7.796E-3</v>
      </c>
      <c r="C921">
        <v>4</v>
      </c>
      <c r="D921">
        <f t="shared" si="84"/>
        <v>0.25</v>
      </c>
      <c r="E921">
        <f t="shared" si="85"/>
        <v>-1.3430140947872711E-3</v>
      </c>
      <c r="F921">
        <f t="shared" si="86"/>
        <v>2.3365706675703895E-8</v>
      </c>
      <c r="G921">
        <f t="shared" si="87"/>
        <v>-3.3575352369681784E-4</v>
      </c>
      <c r="H921">
        <f t="shared" si="88"/>
        <v>66.171516723934133</v>
      </c>
      <c r="I921" t="s">
        <v>4727</v>
      </c>
      <c r="J921" t="s">
        <v>6668</v>
      </c>
      <c r="K921" t="s">
        <v>4</v>
      </c>
      <c r="L921" t="s">
        <v>5</v>
      </c>
      <c r="M921" t="s">
        <v>21</v>
      </c>
      <c r="N921" t="s">
        <v>22</v>
      </c>
      <c r="O921" t="s">
        <v>23</v>
      </c>
      <c r="P921" t="s">
        <v>99</v>
      </c>
      <c r="Q921" t="s">
        <v>100</v>
      </c>
      <c r="R921" t="s">
        <v>307</v>
      </c>
      <c r="S921" t="s">
        <v>308</v>
      </c>
      <c r="T921" t="s">
        <v>12</v>
      </c>
    </row>
    <row r="922" spans="1:20">
      <c r="A922">
        <f t="shared" si="89"/>
        <v>93.075512075817585</v>
      </c>
      <c r="B922">
        <v>7.796E-3</v>
      </c>
      <c r="C922">
        <v>4</v>
      </c>
      <c r="D922">
        <f t="shared" si="84"/>
        <v>0.25</v>
      </c>
      <c r="E922">
        <f t="shared" si="85"/>
        <v>-1.3430140947872711E-3</v>
      </c>
      <c r="F922">
        <f t="shared" si="86"/>
        <v>2.3365706675703895E-8</v>
      </c>
      <c r="G922">
        <f t="shared" si="87"/>
        <v>-3.3575352369681784E-4</v>
      </c>
      <c r="H922">
        <f t="shared" si="88"/>
        <v>66.171516723934133</v>
      </c>
      <c r="I922" t="s">
        <v>4728</v>
      </c>
      <c r="J922" t="s">
        <v>6669</v>
      </c>
      <c r="K922" t="s">
        <v>4</v>
      </c>
      <c r="L922" t="s">
        <v>5</v>
      </c>
      <c r="M922" t="s">
        <v>13</v>
      </c>
      <c r="N922" t="s">
        <v>14</v>
      </c>
      <c r="O922" t="s">
        <v>50</v>
      </c>
      <c r="P922" t="s">
        <v>128</v>
      </c>
      <c r="Q922" t="s">
        <v>2214</v>
      </c>
      <c r="R922" t="s">
        <v>12</v>
      </c>
    </row>
    <row r="923" spans="1:20">
      <c r="A923">
        <f t="shared" si="89"/>
        <v>93.090797921124832</v>
      </c>
      <c r="B923">
        <v>7.796E-3</v>
      </c>
      <c r="C923">
        <v>4</v>
      </c>
      <c r="D923">
        <f t="shared" si="84"/>
        <v>0.25</v>
      </c>
      <c r="E923">
        <f t="shared" si="85"/>
        <v>-1.3430140947872711E-3</v>
      </c>
      <c r="F923">
        <f t="shared" si="86"/>
        <v>2.3365706675703895E-8</v>
      </c>
      <c r="G923">
        <f t="shared" si="87"/>
        <v>-3.3575352369681784E-4</v>
      </c>
      <c r="H923">
        <f t="shared" si="88"/>
        <v>66.171516723934133</v>
      </c>
      <c r="I923" t="s">
        <v>4729</v>
      </c>
      <c r="J923" t="s">
        <v>6670</v>
      </c>
      <c r="K923" t="s">
        <v>4</v>
      </c>
      <c r="L923" t="s">
        <v>5</v>
      </c>
      <c r="M923" t="s">
        <v>13</v>
      </c>
      <c r="N923" t="s">
        <v>14</v>
      </c>
      <c r="O923" t="s">
        <v>153</v>
      </c>
      <c r="P923" t="s">
        <v>154</v>
      </c>
      <c r="Q923" t="s">
        <v>2224</v>
      </c>
      <c r="R923" t="s">
        <v>12</v>
      </c>
    </row>
    <row r="924" spans="1:20">
      <c r="A924">
        <f t="shared" si="89"/>
        <v>93.106083766432079</v>
      </c>
      <c r="B924">
        <v>7.796E-3</v>
      </c>
      <c r="C924">
        <v>4</v>
      </c>
      <c r="D924">
        <f t="shared" si="84"/>
        <v>0.25</v>
      </c>
      <c r="E924">
        <f t="shared" si="85"/>
        <v>-1.3430140947872711E-3</v>
      </c>
      <c r="F924">
        <f t="shared" si="86"/>
        <v>2.3365706675703895E-8</v>
      </c>
      <c r="G924">
        <f t="shared" si="87"/>
        <v>-3.3575352369681784E-4</v>
      </c>
      <c r="H924">
        <f t="shared" si="88"/>
        <v>66.171516723934133</v>
      </c>
      <c r="I924" t="s">
        <v>4730</v>
      </c>
      <c r="J924" t="s">
        <v>6671</v>
      </c>
      <c r="K924" t="s">
        <v>4</v>
      </c>
      <c r="L924" t="s">
        <v>596</v>
      </c>
      <c r="M924" t="s">
        <v>597</v>
      </c>
      <c r="N924" t="s">
        <v>598</v>
      </c>
      <c r="O924" t="s">
        <v>1874</v>
      </c>
      <c r="P924" t="s">
        <v>1875</v>
      </c>
      <c r="Q924" t="s">
        <v>3480</v>
      </c>
      <c r="R924" t="s">
        <v>12</v>
      </c>
    </row>
    <row r="925" spans="1:20">
      <c r="A925">
        <f t="shared" si="89"/>
        <v>93.121369611739325</v>
      </c>
      <c r="B925">
        <v>7.796E-3</v>
      </c>
      <c r="C925">
        <v>4</v>
      </c>
      <c r="D925">
        <f t="shared" si="84"/>
        <v>0.25</v>
      </c>
      <c r="E925">
        <f t="shared" si="85"/>
        <v>-1.3430140947872711E-3</v>
      </c>
      <c r="F925">
        <f t="shared" si="86"/>
        <v>2.3365706675703895E-8</v>
      </c>
      <c r="G925">
        <f t="shared" si="87"/>
        <v>-3.3575352369681784E-4</v>
      </c>
      <c r="H925">
        <f t="shared" si="88"/>
        <v>66.171516723934133</v>
      </c>
      <c r="I925" t="s">
        <v>4731</v>
      </c>
      <c r="J925" t="s">
        <v>6672</v>
      </c>
      <c r="K925" t="s">
        <v>4</v>
      </c>
      <c r="L925" t="s">
        <v>5</v>
      </c>
      <c r="M925" t="s">
        <v>6</v>
      </c>
      <c r="N925" t="s">
        <v>28</v>
      </c>
      <c r="O925" t="s">
        <v>28</v>
      </c>
      <c r="P925" t="s">
        <v>64</v>
      </c>
      <c r="Q925" t="s">
        <v>140</v>
      </c>
      <c r="R925" t="s">
        <v>2255</v>
      </c>
      <c r="S925" t="s">
        <v>12</v>
      </c>
    </row>
    <row r="926" spans="1:20">
      <c r="A926">
        <f t="shared" si="89"/>
        <v>93.136655457046572</v>
      </c>
      <c r="B926">
        <v>7.796E-3</v>
      </c>
      <c r="C926">
        <v>4</v>
      </c>
      <c r="D926">
        <f t="shared" si="84"/>
        <v>0.25</v>
      </c>
      <c r="E926">
        <f t="shared" si="85"/>
        <v>-1.3430140947872711E-3</v>
      </c>
      <c r="F926">
        <f t="shared" si="86"/>
        <v>2.3365706675703895E-8</v>
      </c>
      <c r="G926">
        <f t="shared" si="87"/>
        <v>-3.3575352369681784E-4</v>
      </c>
      <c r="H926">
        <f t="shared" si="88"/>
        <v>66.171516723934133</v>
      </c>
      <c r="I926" t="s">
        <v>4732</v>
      </c>
      <c r="J926" t="s">
        <v>6673</v>
      </c>
      <c r="K926" t="s">
        <v>4</v>
      </c>
      <c r="L926" t="s">
        <v>5</v>
      </c>
      <c r="M926" t="s">
        <v>13</v>
      </c>
      <c r="N926" t="s">
        <v>14</v>
      </c>
      <c r="O926" t="s">
        <v>50</v>
      </c>
      <c r="P926" t="s">
        <v>51</v>
      </c>
      <c r="Q926" t="s">
        <v>996</v>
      </c>
      <c r="R926" t="s">
        <v>12</v>
      </c>
    </row>
    <row r="927" spans="1:20">
      <c r="A927">
        <f t="shared" si="89"/>
        <v>93.151941302353819</v>
      </c>
      <c r="B927">
        <v>7.796E-3</v>
      </c>
      <c r="C927">
        <v>4</v>
      </c>
      <c r="D927">
        <f t="shared" si="84"/>
        <v>0.25</v>
      </c>
      <c r="E927">
        <f t="shared" si="85"/>
        <v>-1.3430140947872711E-3</v>
      </c>
      <c r="F927">
        <f t="shared" si="86"/>
        <v>2.3365706675703895E-8</v>
      </c>
      <c r="G927">
        <f t="shared" si="87"/>
        <v>-3.3575352369681784E-4</v>
      </c>
      <c r="H927">
        <f t="shared" si="88"/>
        <v>66.171516723934133</v>
      </c>
      <c r="I927" t="s">
        <v>4733</v>
      </c>
      <c r="J927" t="s">
        <v>6674</v>
      </c>
      <c r="K927" t="s">
        <v>4</v>
      </c>
      <c r="L927" t="s">
        <v>5</v>
      </c>
      <c r="M927" t="s">
        <v>6</v>
      </c>
      <c r="N927" t="s">
        <v>794</v>
      </c>
      <c r="O927" t="s">
        <v>2121</v>
      </c>
      <c r="P927" t="s">
        <v>2122</v>
      </c>
      <c r="Q927" t="s">
        <v>2123</v>
      </c>
      <c r="R927" t="s">
        <v>2263</v>
      </c>
      <c r="S927" t="s">
        <v>12</v>
      </c>
    </row>
    <row r="928" spans="1:20">
      <c r="A928">
        <f t="shared" si="89"/>
        <v>93.167227147661066</v>
      </c>
      <c r="B928">
        <v>7.796E-3</v>
      </c>
      <c r="C928">
        <v>4</v>
      </c>
      <c r="D928">
        <f t="shared" si="84"/>
        <v>0.25</v>
      </c>
      <c r="E928">
        <f t="shared" si="85"/>
        <v>-1.3430140947872711E-3</v>
      </c>
      <c r="F928">
        <f t="shared" si="86"/>
        <v>2.3365706675703895E-8</v>
      </c>
      <c r="G928">
        <f t="shared" si="87"/>
        <v>-3.3575352369681784E-4</v>
      </c>
      <c r="H928">
        <f t="shared" si="88"/>
        <v>66.171516723934133</v>
      </c>
      <c r="I928" t="s">
        <v>4734</v>
      </c>
      <c r="J928" t="s">
        <v>6675</v>
      </c>
      <c r="K928" t="s">
        <v>4</v>
      </c>
      <c r="L928" t="s">
        <v>5</v>
      </c>
      <c r="M928" t="s">
        <v>13</v>
      </c>
      <c r="N928" t="s">
        <v>14</v>
      </c>
      <c r="O928" t="s">
        <v>18</v>
      </c>
      <c r="P928" t="s">
        <v>385</v>
      </c>
      <c r="Q928" t="s">
        <v>2273</v>
      </c>
      <c r="R928" t="s">
        <v>12</v>
      </c>
    </row>
    <row r="929" spans="1:23">
      <c r="A929">
        <f t="shared" si="89"/>
        <v>93.182512992968313</v>
      </c>
      <c r="B929">
        <v>7.796E-3</v>
      </c>
      <c r="C929">
        <v>4</v>
      </c>
      <c r="D929">
        <f t="shared" si="84"/>
        <v>0.25</v>
      </c>
      <c r="E929">
        <f t="shared" si="85"/>
        <v>-1.3430140947872711E-3</v>
      </c>
      <c r="F929">
        <f t="shared" si="86"/>
        <v>2.3365706675703895E-8</v>
      </c>
      <c r="G929">
        <f t="shared" si="87"/>
        <v>-3.3575352369681784E-4</v>
      </c>
      <c r="H929">
        <f t="shared" si="88"/>
        <v>66.171516723934133</v>
      </c>
      <c r="I929" t="s">
        <v>4735</v>
      </c>
      <c r="J929" t="s">
        <v>6676</v>
      </c>
      <c r="K929" t="s">
        <v>4</v>
      </c>
      <c r="L929" t="s">
        <v>5</v>
      </c>
      <c r="M929" t="s">
        <v>6</v>
      </c>
      <c r="N929" t="s">
        <v>38</v>
      </c>
      <c r="O929" t="s">
        <v>156</v>
      </c>
      <c r="P929" t="s">
        <v>157</v>
      </c>
      <c r="Q929" t="s">
        <v>1504</v>
      </c>
      <c r="R929" t="s">
        <v>3481</v>
      </c>
      <c r="S929" t="s">
        <v>12</v>
      </c>
    </row>
    <row r="930" spans="1:23">
      <c r="A930">
        <f t="shared" si="89"/>
        <v>93.19779883827556</v>
      </c>
      <c r="B930">
        <v>7.796E-3</v>
      </c>
      <c r="C930">
        <v>4</v>
      </c>
      <c r="D930">
        <f t="shared" si="84"/>
        <v>0.25</v>
      </c>
      <c r="E930">
        <f t="shared" si="85"/>
        <v>-1.3430140947872711E-3</v>
      </c>
      <c r="F930">
        <f t="shared" si="86"/>
        <v>2.3365706675703895E-8</v>
      </c>
      <c r="G930">
        <f t="shared" si="87"/>
        <v>-3.3575352369681784E-4</v>
      </c>
      <c r="H930">
        <f t="shared" si="88"/>
        <v>66.171516723934133</v>
      </c>
      <c r="I930" t="s">
        <v>4736</v>
      </c>
      <c r="J930" t="s">
        <v>6677</v>
      </c>
      <c r="K930" t="s">
        <v>4</v>
      </c>
      <c r="L930" t="s">
        <v>5</v>
      </c>
      <c r="M930" t="s">
        <v>13</v>
      </c>
      <c r="N930" t="s">
        <v>58</v>
      </c>
      <c r="O930" t="s">
        <v>276</v>
      </c>
      <c r="P930" t="s">
        <v>624</v>
      </c>
      <c r="Q930" t="s">
        <v>3482</v>
      </c>
      <c r="R930" t="s">
        <v>12</v>
      </c>
    </row>
    <row r="931" spans="1:23">
      <c r="A931">
        <f t="shared" si="89"/>
        <v>93.213084683582807</v>
      </c>
      <c r="B931">
        <v>7.796E-3</v>
      </c>
      <c r="C931">
        <v>4</v>
      </c>
      <c r="D931">
        <f t="shared" si="84"/>
        <v>0.25</v>
      </c>
      <c r="E931">
        <f t="shared" si="85"/>
        <v>-1.3430140947872711E-3</v>
      </c>
      <c r="F931">
        <f t="shared" si="86"/>
        <v>2.3365706675703895E-8</v>
      </c>
      <c r="G931">
        <f t="shared" si="87"/>
        <v>-3.3575352369681784E-4</v>
      </c>
      <c r="H931">
        <f t="shared" si="88"/>
        <v>66.171516723934133</v>
      </c>
      <c r="I931" t="s">
        <v>4737</v>
      </c>
      <c r="J931" t="s">
        <v>6678</v>
      </c>
      <c r="K931" t="s">
        <v>4</v>
      </c>
      <c r="L931" t="s">
        <v>5</v>
      </c>
      <c r="M931" t="s">
        <v>13</v>
      </c>
      <c r="N931" t="s">
        <v>14</v>
      </c>
      <c r="O931" t="s">
        <v>18</v>
      </c>
      <c r="P931" t="s">
        <v>385</v>
      </c>
      <c r="Q931" t="s">
        <v>2284</v>
      </c>
      <c r="R931" t="s">
        <v>12</v>
      </c>
    </row>
    <row r="932" spans="1:23">
      <c r="A932">
        <f t="shared" si="89"/>
        <v>93.228370528890053</v>
      </c>
      <c r="B932">
        <v>7.796E-3</v>
      </c>
      <c r="C932">
        <v>4</v>
      </c>
      <c r="D932">
        <f t="shared" si="84"/>
        <v>0.25</v>
      </c>
      <c r="E932">
        <f t="shared" si="85"/>
        <v>-1.3430140947872711E-3</v>
      </c>
      <c r="F932">
        <f t="shared" si="86"/>
        <v>2.3365706675703895E-8</v>
      </c>
      <c r="G932">
        <f t="shared" si="87"/>
        <v>-3.3575352369681784E-4</v>
      </c>
      <c r="H932">
        <f t="shared" si="88"/>
        <v>66.171516723934133</v>
      </c>
      <c r="I932" t="s">
        <v>4738</v>
      </c>
      <c r="J932" t="s">
        <v>6679</v>
      </c>
      <c r="K932" t="s">
        <v>4</v>
      </c>
      <c r="L932" t="s">
        <v>5</v>
      </c>
      <c r="M932" t="s">
        <v>6</v>
      </c>
      <c r="N932" t="s">
        <v>28</v>
      </c>
      <c r="O932" t="s">
        <v>28</v>
      </c>
      <c r="P932" t="s">
        <v>216</v>
      </c>
      <c r="Q932" t="s">
        <v>223</v>
      </c>
      <c r="R932" t="s">
        <v>3087</v>
      </c>
      <c r="S932" t="s">
        <v>12</v>
      </c>
    </row>
    <row r="933" spans="1:23">
      <c r="A933">
        <f t="shared" si="89"/>
        <v>93.2436563741973</v>
      </c>
      <c r="B933">
        <v>7.796E-3</v>
      </c>
      <c r="C933">
        <v>4</v>
      </c>
      <c r="D933">
        <f t="shared" si="84"/>
        <v>0.25</v>
      </c>
      <c r="E933">
        <f t="shared" si="85"/>
        <v>-1.3430140947872711E-3</v>
      </c>
      <c r="F933">
        <f t="shared" si="86"/>
        <v>2.3365706675703895E-8</v>
      </c>
      <c r="G933">
        <f t="shared" si="87"/>
        <v>-3.3575352369681784E-4</v>
      </c>
      <c r="H933">
        <f t="shared" si="88"/>
        <v>66.171516723934133</v>
      </c>
      <c r="I933" t="s">
        <v>4739</v>
      </c>
      <c r="J933" t="s">
        <v>6680</v>
      </c>
      <c r="K933" t="s">
        <v>4</v>
      </c>
      <c r="L933" t="s">
        <v>5</v>
      </c>
      <c r="M933" t="s">
        <v>513</v>
      </c>
      <c r="N933" t="s">
        <v>514</v>
      </c>
      <c r="O933" t="s">
        <v>515</v>
      </c>
      <c r="P933" t="s">
        <v>516</v>
      </c>
      <c r="Q933" t="s">
        <v>517</v>
      </c>
      <c r="R933" t="s">
        <v>2896</v>
      </c>
      <c r="S933" t="s">
        <v>12</v>
      </c>
    </row>
    <row r="934" spans="1:23">
      <c r="A934">
        <f t="shared" si="89"/>
        <v>93.258942219504547</v>
      </c>
      <c r="B934">
        <v>7.796E-3</v>
      </c>
      <c r="C934">
        <v>4</v>
      </c>
      <c r="D934">
        <f t="shared" si="84"/>
        <v>0.25</v>
      </c>
      <c r="E934">
        <f t="shared" si="85"/>
        <v>-1.3430140947872711E-3</v>
      </c>
      <c r="F934">
        <f t="shared" si="86"/>
        <v>2.3365706675703895E-8</v>
      </c>
      <c r="G934">
        <f t="shared" si="87"/>
        <v>-3.3575352369681784E-4</v>
      </c>
      <c r="H934">
        <f t="shared" si="88"/>
        <v>66.171516723934133</v>
      </c>
      <c r="I934" t="s">
        <v>4740</v>
      </c>
      <c r="J934" t="s">
        <v>6681</v>
      </c>
      <c r="K934" t="s">
        <v>4</v>
      </c>
      <c r="L934" t="s">
        <v>5</v>
      </c>
      <c r="M934" t="s">
        <v>13</v>
      </c>
      <c r="N934" t="s">
        <v>675</v>
      </c>
      <c r="O934" t="s">
        <v>1901</v>
      </c>
      <c r="P934" t="s">
        <v>3483</v>
      </c>
      <c r="Q934" t="s">
        <v>3484</v>
      </c>
      <c r="R934" t="s">
        <v>12</v>
      </c>
    </row>
    <row r="935" spans="1:23">
      <c r="A935">
        <f t="shared" si="89"/>
        <v>93.274228064811794</v>
      </c>
      <c r="B935">
        <v>7.796E-3</v>
      </c>
      <c r="C935">
        <v>4</v>
      </c>
      <c r="D935">
        <f t="shared" si="84"/>
        <v>0.25</v>
      </c>
      <c r="E935">
        <f t="shared" si="85"/>
        <v>-1.3430140947872711E-3</v>
      </c>
      <c r="F935">
        <f t="shared" si="86"/>
        <v>2.3365706675703895E-8</v>
      </c>
      <c r="G935">
        <f t="shared" si="87"/>
        <v>-3.3575352369681784E-4</v>
      </c>
      <c r="H935">
        <f t="shared" si="88"/>
        <v>66.171516723934133</v>
      </c>
      <c r="I935" t="s">
        <v>4741</v>
      </c>
      <c r="J935" t="s">
        <v>6682</v>
      </c>
      <c r="K935" t="s">
        <v>4</v>
      </c>
      <c r="L935" t="s">
        <v>242</v>
      </c>
      <c r="M935" t="s">
        <v>243</v>
      </c>
      <c r="N935" t="s">
        <v>244</v>
      </c>
      <c r="O935" t="s">
        <v>245</v>
      </c>
      <c r="P935" t="s">
        <v>420</v>
      </c>
      <c r="Q935" t="s">
        <v>561</v>
      </c>
      <c r="R935" t="s">
        <v>641</v>
      </c>
      <c r="S935" t="s">
        <v>642</v>
      </c>
      <c r="T935" t="s">
        <v>1283</v>
      </c>
      <c r="U935" t="s">
        <v>1284</v>
      </c>
      <c r="V935" t="s">
        <v>3090</v>
      </c>
      <c r="W935" t="s">
        <v>12</v>
      </c>
    </row>
    <row r="936" spans="1:23">
      <c r="A936">
        <f t="shared" si="89"/>
        <v>93.289513910119041</v>
      </c>
      <c r="B936">
        <v>7.796E-3</v>
      </c>
      <c r="C936">
        <v>4</v>
      </c>
      <c r="D936">
        <f t="shared" si="84"/>
        <v>0.25</v>
      </c>
      <c r="E936">
        <f t="shared" si="85"/>
        <v>-1.3430140947872711E-3</v>
      </c>
      <c r="F936">
        <f t="shared" si="86"/>
        <v>2.3365706675703895E-8</v>
      </c>
      <c r="G936">
        <f t="shared" si="87"/>
        <v>-3.3575352369681784E-4</v>
      </c>
      <c r="H936">
        <f t="shared" si="88"/>
        <v>66.171516723934133</v>
      </c>
      <c r="I936" t="s">
        <v>4742</v>
      </c>
      <c r="J936" t="s">
        <v>6683</v>
      </c>
      <c r="K936" t="s">
        <v>4</v>
      </c>
      <c r="L936" t="s">
        <v>5</v>
      </c>
      <c r="M936" t="s">
        <v>6</v>
      </c>
      <c r="N936" t="s">
        <v>38</v>
      </c>
      <c r="O936" t="s">
        <v>3412</v>
      </c>
      <c r="P936" t="s">
        <v>3413</v>
      </c>
      <c r="Q936" t="s">
        <v>3414</v>
      </c>
      <c r="R936" t="s">
        <v>3415</v>
      </c>
      <c r="S936" t="s">
        <v>12</v>
      </c>
    </row>
    <row r="937" spans="1:23">
      <c r="A937">
        <f t="shared" si="89"/>
        <v>93.304799755426288</v>
      </c>
      <c r="B937">
        <v>7.796E-3</v>
      </c>
      <c r="C937">
        <v>4</v>
      </c>
      <c r="D937">
        <f t="shared" si="84"/>
        <v>0.25</v>
      </c>
      <c r="E937">
        <f t="shared" si="85"/>
        <v>-1.3430140947872711E-3</v>
      </c>
      <c r="F937">
        <f t="shared" si="86"/>
        <v>2.3365706675703895E-8</v>
      </c>
      <c r="G937">
        <f t="shared" si="87"/>
        <v>-3.3575352369681784E-4</v>
      </c>
      <c r="H937">
        <f t="shared" si="88"/>
        <v>66.171516723934133</v>
      </c>
      <c r="I937" t="s">
        <v>4743</v>
      </c>
      <c r="J937" t="s">
        <v>6684</v>
      </c>
      <c r="K937" t="s">
        <v>4</v>
      </c>
      <c r="L937" t="s">
        <v>5</v>
      </c>
      <c r="M937" t="s">
        <v>13</v>
      </c>
      <c r="N937" t="s">
        <v>58</v>
      </c>
      <c r="O937" t="s">
        <v>811</v>
      </c>
      <c r="P937" t="s">
        <v>812</v>
      </c>
      <c r="Q937" t="s">
        <v>1451</v>
      </c>
      <c r="R937" t="s">
        <v>12</v>
      </c>
    </row>
    <row r="938" spans="1:23">
      <c r="A938">
        <f t="shared" si="89"/>
        <v>93.320085600733535</v>
      </c>
      <c r="B938">
        <v>7.796E-3</v>
      </c>
      <c r="C938">
        <v>4</v>
      </c>
      <c r="D938">
        <f t="shared" si="84"/>
        <v>0.25</v>
      </c>
      <c r="E938">
        <f t="shared" si="85"/>
        <v>-1.3430140947872711E-3</v>
      </c>
      <c r="F938">
        <f t="shared" si="86"/>
        <v>2.3365706675703895E-8</v>
      </c>
      <c r="G938">
        <f t="shared" si="87"/>
        <v>-3.3575352369681784E-4</v>
      </c>
      <c r="H938">
        <f t="shared" si="88"/>
        <v>66.171516723934133</v>
      </c>
      <c r="I938" t="s">
        <v>4744</v>
      </c>
      <c r="J938" t="s">
        <v>6685</v>
      </c>
      <c r="K938" t="s">
        <v>4</v>
      </c>
      <c r="L938" t="s">
        <v>5</v>
      </c>
      <c r="M938" t="s">
        <v>13</v>
      </c>
      <c r="N938" t="s">
        <v>675</v>
      </c>
      <c r="O938" t="s">
        <v>2319</v>
      </c>
      <c r="P938" t="s">
        <v>2320</v>
      </c>
      <c r="Q938" t="s">
        <v>2321</v>
      </c>
      <c r="R938" t="s">
        <v>12</v>
      </c>
    </row>
    <row r="939" spans="1:23">
      <c r="A939">
        <f t="shared" si="89"/>
        <v>93.335371446040782</v>
      </c>
      <c r="B939">
        <v>7.796E-3</v>
      </c>
      <c r="C939">
        <v>4</v>
      </c>
      <c r="D939">
        <f t="shared" si="84"/>
        <v>0.25</v>
      </c>
      <c r="E939">
        <f t="shared" si="85"/>
        <v>-1.3430140947872711E-3</v>
      </c>
      <c r="F939">
        <f t="shared" si="86"/>
        <v>2.3365706675703895E-8</v>
      </c>
      <c r="G939">
        <f t="shared" si="87"/>
        <v>-3.3575352369681784E-4</v>
      </c>
      <c r="H939">
        <f t="shared" si="88"/>
        <v>66.171516723934133</v>
      </c>
      <c r="I939" t="s">
        <v>4745</v>
      </c>
      <c r="J939" t="s">
        <v>6686</v>
      </c>
      <c r="K939" t="s">
        <v>4</v>
      </c>
      <c r="L939" t="s">
        <v>5</v>
      </c>
      <c r="M939" t="s">
        <v>21</v>
      </c>
      <c r="N939" t="s">
        <v>22</v>
      </c>
      <c r="O939" t="s">
        <v>23</v>
      </c>
      <c r="P939" t="s">
        <v>1905</v>
      </c>
      <c r="Q939" t="s">
        <v>1906</v>
      </c>
      <c r="R939" t="s">
        <v>2791</v>
      </c>
      <c r="S939" t="s">
        <v>12</v>
      </c>
    </row>
    <row r="940" spans="1:23">
      <c r="A940">
        <f t="shared" si="89"/>
        <v>93.350657291348028</v>
      </c>
      <c r="B940">
        <v>7.796E-3</v>
      </c>
      <c r="C940">
        <v>4</v>
      </c>
      <c r="D940">
        <f t="shared" si="84"/>
        <v>0.25</v>
      </c>
      <c r="E940">
        <f t="shared" si="85"/>
        <v>-1.3430140947872711E-3</v>
      </c>
      <c r="F940">
        <f t="shared" si="86"/>
        <v>2.3365706675703895E-8</v>
      </c>
      <c r="G940">
        <f t="shared" si="87"/>
        <v>-3.3575352369681784E-4</v>
      </c>
      <c r="H940">
        <f t="shared" si="88"/>
        <v>66.171516723934133</v>
      </c>
      <c r="I940" t="s">
        <v>4746</v>
      </c>
      <c r="J940" t="s">
        <v>6687</v>
      </c>
      <c r="K940" t="s">
        <v>4</v>
      </c>
      <c r="L940" t="s">
        <v>242</v>
      </c>
      <c r="M940" t="s">
        <v>243</v>
      </c>
      <c r="N940" t="s">
        <v>244</v>
      </c>
      <c r="O940" t="s">
        <v>245</v>
      </c>
      <c r="P940" t="s">
        <v>420</v>
      </c>
      <c r="Q940" t="s">
        <v>561</v>
      </c>
      <c r="R940" t="s">
        <v>562</v>
      </c>
      <c r="S940" t="s">
        <v>1454</v>
      </c>
      <c r="T940" t="s">
        <v>1455</v>
      </c>
      <c r="U940" t="s">
        <v>1456</v>
      </c>
      <c r="V940" t="s">
        <v>12</v>
      </c>
    </row>
    <row r="941" spans="1:23">
      <c r="A941">
        <f t="shared" si="89"/>
        <v>93.365943136655275</v>
      </c>
      <c r="B941">
        <v>7.796E-3</v>
      </c>
      <c r="C941">
        <v>4</v>
      </c>
      <c r="D941">
        <f t="shared" si="84"/>
        <v>0.25</v>
      </c>
      <c r="E941">
        <f t="shared" si="85"/>
        <v>-1.3430140947872711E-3</v>
      </c>
      <c r="F941">
        <f t="shared" si="86"/>
        <v>2.3365706675703895E-8</v>
      </c>
      <c r="G941">
        <f t="shared" si="87"/>
        <v>-3.3575352369681784E-4</v>
      </c>
      <c r="H941">
        <f t="shared" si="88"/>
        <v>66.171516723934133</v>
      </c>
      <c r="I941" t="s">
        <v>4747</v>
      </c>
      <c r="J941" t="s">
        <v>6688</v>
      </c>
      <c r="K941" t="s">
        <v>4</v>
      </c>
      <c r="L941" t="s">
        <v>5</v>
      </c>
      <c r="M941" t="s">
        <v>13</v>
      </c>
      <c r="N941" t="s">
        <v>84</v>
      </c>
      <c r="O941" t="s">
        <v>85</v>
      </c>
      <c r="P941" t="s">
        <v>147</v>
      </c>
      <c r="Q941" t="s">
        <v>2351</v>
      </c>
      <c r="R941" t="s">
        <v>12</v>
      </c>
    </row>
    <row r="942" spans="1:23">
      <c r="A942">
        <f t="shared" si="89"/>
        <v>93.381228981962522</v>
      </c>
      <c r="B942">
        <v>7.796E-3</v>
      </c>
      <c r="C942">
        <v>4</v>
      </c>
      <c r="D942">
        <f t="shared" si="84"/>
        <v>0.25</v>
      </c>
      <c r="E942">
        <f t="shared" si="85"/>
        <v>-1.3430140947872711E-3</v>
      </c>
      <c r="F942">
        <f t="shared" si="86"/>
        <v>2.3365706675703895E-8</v>
      </c>
      <c r="G942">
        <f t="shared" si="87"/>
        <v>-3.3575352369681784E-4</v>
      </c>
      <c r="H942">
        <f t="shared" si="88"/>
        <v>66.171516723934133</v>
      </c>
      <c r="I942" t="s">
        <v>4748</v>
      </c>
      <c r="J942" t="s">
        <v>6689</v>
      </c>
      <c r="K942" t="s">
        <v>4</v>
      </c>
      <c r="L942" t="s">
        <v>5</v>
      </c>
      <c r="M942" t="s">
        <v>6</v>
      </c>
      <c r="N942" t="s">
        <v>38</v>
      </c>
      <c r="O942" t="s">
        <v>156</v>
      </c>
      <c r="P942" t="s">
        <v>157</v>
      </c>
      <c r="Q942" t="s">
        <v>828</v>
      </c>
      <c r="R942" t="s">
        <v>2353</v>
      </c>
      <c r="S942" t="s">
        <v>12</v>
      </c>
    </row>
    <row r="943" spans="1:23">
      <c r="A943">
        <f t="shared" si="89"/>
        <v>93.396514827269769</v>
      </c>
      <c r="B943">
        <v>7.796E-3</v>
      </c>
      <c r="C943">
        <v>4</v>
      </c>
      <c r="D943">
        <f t="shared" si="84"/>
        <v>0.25</v>
      </c>
      <c r="E943">
        <f t="shared" si="85"/>
        <v>-1.3430140947872711E-3</v>
      </c>
      <c r="F943">
        <f t="shared" si="86"/>
        <v>2.3365706675703895E-8</v>
      </c>
      <c r="G943">
        <f t="shared" si="87"/>
        <v>-3.3575352369681784E-4</v>
      </c>
      <c r="H943">
        <f t="shared" si="88"/>
        <v>66.171516723934133</v>
      </c>
      <c r="I943" t="s">
        <v>4749</v>
      </c>
      <c r="J943" t="s">
        <v>6690</v>
      </c>
      <c r="K943" t="s">
        <v>4</v>
      </c>
      <c r="L943" t="s">
        <v>5</v>
      </c>
      <c r="M943" t="s">
        <v>1352</v>
      </c>
      <c r="N943" t="s">
        <v>2804</v>
      </c>
      <c r="O943" t="s">
        <v>12</v>
      </c>
    </row>
    <row r="944" spans="1:23">
      <c r="A944">
        <f t="shared" si="89"/>
        <v>93.411800672577016</v>
      </c>
      <c r="B944">
        <v>7.796E-3</v>
      </c>
      <c r="C944">
        <v>4</v>
      </c>
      <c r="D944">
        <f t="shared" si="84"/>
        <v>0.25</v>
      </c>
      <c r="E944">
        <f t="shared" si="85"/>
        <v>-1.3430140947872711E-3</v>
      </c>
      <c r="F944">
        <f t="shared" si="86"/>
        <v>2.3365706675703895E-8</v>
      </c>
      <c r="G944">
        <f t="shared" si="87"/>
        <v>-3.3575352369681784E-4</v>
      </c>
      <c r="H944">
        <f t="shared" si="88"/>
        <v>66.171516723934133</v>
      </c>
      <c r="I944" t="s">
        <v>4750</v>
      </c>
      <c r="J944" t="s">
        <v>6691</v>
      </c>
      <c r="K944" t="s">
        <v>4</v>
      </c>
      <c r="L944" t="s">
        <v>5</v>
      </c>
      <c r="M944" t="s">
        <v>13</v>
      </c>
      <c r="N944" t="s">
        <v>14</v>
      </c>
      <c r="O944" t="s">
        <v>15</v>
      </c>
      <c r="P944" t="s">
        <v>16</v>
      </c>
      <c r="Q944" t="s">
        <v>388</v>
      </c>
      <c r="R944" t="s">
        <v>12</v>
      </c>
    </row>
    <row r="945" spans="1:20">
      <c r="A945">
        <f t="shared" si="89"/>
        <v>93.427086517884263</v>
      </c>
      <c r="B945">
        <v>7.796E-3</v>
      </c>
      <c r="C945">
        <v>4</v>
      </c>
      <c r="D945">
        <f t="shared" si="84"/>
        <v>0.25</v>
      </c>
      <c r="E945">
        <f t="shared" si="85"/>
        <v>-1.3430140947872711E-3</v>
      </c>
      <c r="F945">
        <f t="shared" si="86"/>
        <v>2.3365706675703895E-8</v>
      </c>
      <c r="G945">
        <f t="shared" si="87"/>
        <v>-3.3575352369681784E-4</v>
      </c>
      <c r="H945">
        <f t="shared" si="88"/>
        <v>66.171516723934133</v>
      </c>
      <c r="I945" t="s">
        <v>4751</v>
      </c>
      <c r="J945" t="s">
        <v>6692</v>
      </c>
      <c r="K945" t="s">
        <v>4</v>
      </c>
      <c r="L945" t="s">
        <v>5</v>
      </c>
      <c r="M945" t="s">
        <v>21</v>
      </c>
      <c r="N945" t="s">
        <v>22</v>
      </c>
      <c r="O945" t="s">
        <v>23</v>
      </c>
      <c r="P945" t="s">
        <v>99</v>
      </c>
      <c r="Q945" t="s">
        <v>100</v>
      </c>
      <c r="R945" t="s">
        <v>101</v>
      </c>
      <c r="S945" t="s">
        <v>1015</v>
      </c>
      <c r="T945" t="s">
        <v>12</v>
      </c>
    </row>
    <row r="946" spans="1:20">
      <c r="A946">
        <f t="shared" si="89"/>
        <v>93.44237236319151</v>
      </c>
      <c r="B946">
        <v>7.796E-3</v>
      </c>
      <c r="C946">
        <v>4</v>
      </c>
      <c r="D946">
        <f t="shared" si="84"/>
        <v>0.25</v>
      </c>
      <c r="E946">
        <f t="shared" si="85"/>
        <v>-1.3430140947872711E-3</v>
      </c>
      <c r="F946">
        <f t="shared" si="86"/>
        <v>2.3365706675703895E-8</v>
      </c>
      <c r="G946">
        <f t="shared" si="87"/>
        <v>-3.3575352369681784E-4</v>
      </c>
      <c r="H946">
        <f t="shared" si="88"/>
        <v>66.171516723934133</v>
      </c>
      <c r="I946" t="s">
        <v>4752</v>
      </c>
      <c r="J946" t="s">
        <v>6693</v>
      </c>
      <c r="K946" t="s">
        <v>4</v>
      </c>
      <c r="L946" t="s">
        <v>5</v>
      </c>
      <c r="M946" t="s">
        <v>6</v>
      </c>
      <c r="N946" t="s">
        <v>28</v>
      </c>
      <c r="O946" t="s">
        <v>28</v>
      </c>
      <c r="P946" t="s">
        <v>263</v>
      </c>
      <c r="Q946" t="s">
        <v>649</v>
      </c>
      <c r="R946" t="s">
        <v>3103</v>
      </c>
      <c r="S946" t="s">
        <v>12</v>
      </c>
    </row>
    <row r="947" spans="1:20">
      <c r="A947">
        <f t="shared" si="89"/>
        <v>93.453836747171948</v>
      </c>
      <c r="B947">
        <v>5.8469999999999998E-3</v>
      </c>
      <c r="C947">
        <v>3</v>
      </c>
      <c r="D947">
        <f t="shared" si="84"/>
        <v>0.1875</v>
      </c>
      <c r="E947">
        <f t="shared" si="85"/>
        <v>-1.0402415485191963E-3</v>
      </c>
      <c r="F947">
        <f t="shared" si="86"/>
        <v>1.3143210005083442E-8</v>
      </c>
      <c r="G947">
        <f t="shared" si="87"/>
        <v>-3.4674718283973213E-4</v>
      </c>
      <c r="H947">
        <f t="shared" si="88"/>
        <v>70.934627783402092</v>
      </c>
      <c r="I947" t="s">
        <v>4753</v>
      </c>
      <c r="J947" t="s">
        <v>6694</v>
      </c>
      <c r="K947" t="s">
        <v>4</v>
      </c>
      <c r="L947" t="s">
        <v>5</v>
      </c>
      <c r="M947" t="s">
        <v>413</v>
      </c>
      <c r="N947" t="s">
        <v>414</v>
      </c>
      <c r="O947" t="s">
        <v>415</v>
      </c>
      <c r="P947" t="s">
        <v>416</v>
      </c>
      <c r="Q947" t="s">
        <v>2390</v>
      </c>
      <c r="R947" t="s">
        <v>12</v>
      </c>
    </row>
    <row r="948" spans="1:20">
      <c r="A948">
        <f t="shared" si="89"/>
        <v>93.465301131152387</v>
      </c>
      <c r="B948">
        <v>5.8469999999999998E-3</v>
      </c>
      <c r="C948">
        <v>3</v>
      </c>
      <c r="D948">
        <f t="shared" si="84"/>
        <v>0.1875</v>
      </c>
      <c r="E948">
        <f t="shared" si="85"/>
        <v>-1.0402415485191963E-3</v>
      </c>
      <c r="F948">
        <f t="shared" si="86"/>
        <v>1.3143210005083442E-8</v>
      </c>
      <c r="G948">
        <f t="shared" si="87"/>
        <v>-3.4674718283973213E-4</v>
      </c>
      <c r="H948">
        <f t="shared" si="88"/>
        <v>70.934627783402092</v>
      </c>
      <c r="I948" t="s">
        <v>4754</v>
      </c>
      <c r="J948" t="s">
        <v>6695</v>
      </c>
      <c r="K948" t="s">
        <v>4</v>
      </c>
      <c r="L948" t="s">
        <v>5</v>
      </c>
      <c r="M948" t="s">
        <v>13</v>
      </c>
      <c r="N948" t="s">
        <v>58</v>
      </c>
      <c r="O948" t="s">
        <v>417</v>
      </c>
      <c r="P948" t="s">
        <v>418</v>
      </c>
      <c r="Q948" t="s">
        <v>659</v>
      </c>
      <c r="R948" t="s">
        <v>12</v>
      </c>
    </row>
    <row r="949" spans="1:20">
      <c r="A949">
        <f t="shared" si="89"/>
        <v>93.476765515132826</v>
      </c>
      <c r="B949">
        <v>5.8469999999999998E-3</v>
      </c>
      <c r="C949">
        <v>3</v>
      </c>
      <c r="D949">
        <f t="shared" si="84"/>
        <v>0.1875</v>
      </c>
      <c r="E949">
        <f t="shared" si="85"/>
        <v>-1.0402415485191963E-3</v>
      </c>
      <c r="F949">
        <f t="shared" si="86"/>
        <v>1.3143210005083442E-8</v>
      </c>
      <c r="G949">
        <f t="shared" si="87"/>
        <v>-3.4674718283973213E-4</v>
      </c>
      <c r="H949">
        <f t="shared" si="88"/>
        <v>70.934627783402092</v>
      </c>
      <c r="I949" t="s">
        <v>4755</v>
      </c>
      <c r="J949" t="s">
        <v>6696</v>
      </c>
      <c r="K949" t="s">
        <v>4</v>
      </c>
      <c r="L949" t="s">
        <v>5</v>
      </c>
      <c r="M949" t="s">
        <v>13</v>
      </c>
      <c r="N949" t="s">
        <v>58</v>
      </c>
      <c r="O949" t="s">
        <v>59</v>
      </c>
      <c r="P949" t="s">
        <v>60</v>
      </c>
      <c r="Q949" t="s">
        <v>2848</v>
      </c>
      <c r="R949" t="s">
        <v>2849</v>
      </c>
      <c r="S949" t="s">
        <v>12</v>
      </c>
    </row>
    <row r="950" spans="1:20">
      <c r="A950">
        <f t="shared" si="89"/>
        <v>93.488229899113264</v>
      </c>
      <c r="B950">
        <v>5.8469999999999998E-3</v>
      </c>
      <c r="C950">
        <v>3</v>
      </c>
      <c r="D950">
        <f t="shared" si="84"/>
        <v>0.1875</v>
      </c>
      <c r="E950">
        <f t="shared" si="85"/>
        <v>-1.0402415485191963E-3</v>
      </c>
      <c r="F950">
        <f t="shared" si="86"/>
        <v>1.3143210005083442E-8</v>
      </c>
      <c r="G950">
        <f t="shared" si="87"/>
        <v>-3.4674718283973213E-4</v>
      </c>
      <c r="H950">
        <f t="shared" si="88"/>
        <v>70.934627783402092</v>
      </c>
      <c r="I950" t="s">
        <v>4756</v>
      </c>
      <c r="J950" t="s">
        <v>6697</v>
      </c>
      <c r="K950" t="s">
        <v>4</v>
      </c>
      <c r="L950" t="s">
        <v>5</v>
      </c>
      <c r="M950" t="s">
        <v>13</v>
      </c>
      <c r="N950" t="s">
        <v>58</v>
      </c>
      <c r="O950" t="s">
        <v>59</v>
      </c>
      <c r="P950" t="s">
        <v>279</v>
      </c>
      <c r="Q950" t="s">
        <v>1478</v>
      </c>
      <c r="R950" t="s">
        <v>12</v>
      </c>
    </row>
    <row r="951" spans="1:20">
      <c r="A951">
        <f t="shared" si="89"/>
        <v>93.499694283093703</v>
      </c>
      <c r="B951">
        <v>5.8469999999999998E-3</v>
      </c>
      <c r="C951">
        <v>3</v>
      </c>
      <c r="D951">
        <f t="shared" si="84"/>
        <v>0.1875</v>
      </c>
      <c r="E951">
        <f t="shared" si="85"/>
        <v>-1.0402415485191963E-3</v>
      </c>
      <c r="F951">
        <f t="shared" si="86"/>
        <v>1.3143210005083442E-8</v>
      </c>
      <c r="G951">
        <f t="shared" si="87"/>
        <v>-3.4674718283973213E-4</v>
      </c>
      <c r="H951">
        <f t="shared" si="88"/>
        <v>70.934627783402092</v>
      </c>
      <c r="I951" t="s">
        <v>4757</v>
      </c>
      <c r="J951" t="s">
        <v>6698</v>
      </c>
      <c r="K951" t="s">
        <v>4</v>
      </c>
      <c r="L951" t="s">
        <v>5</v>
      </c>
      <c r="M951" t="s">
        <v>13</v>
      </c>
      <c r="N951" t="s">
        <v>58</v>
      </c>
      <c r="O951" t="s">
        <v>342</v>
      </c>
      <c r="P951" t="s">
        <v>343</v>
      </c>
      <c r="Q951" t="s">
        <v>2487</v>
      </c>
      <c r="R951" t="s">
        <v>12</v>
      </c>
    </row>
    <row r="952" spans="1:20">
      <c r="A952">
        <f t="shared" si="89"/>
        <v>93.511158667074142</v>
      </c>
      <c r="B952">
        <v>5.8469999999999998E-3</v>
      </c>
      <c r="C952">
        <v>3</v>
      </c>
      <c r="D952">
        <f t="shared" si="84"/>
        <v>0.1875</v>
      </c>
      <c r="E952">
        <f t="shared" si="85"/>
        <v>-1.0402415485191963E-3</v>
      </c>
      <c r="F952">
        <f t="shared" si="86"/>
        <v>1.3143210005083442E-8</v>
      </c>
      <c r="G952">
        <f t="shared" si="87"/>
        <v>-3.4674718283973213E-4</v>
      </c>
      <c r="H952">
        <f t="shared" si="88"/>
        <v>70.934627783402092</v>
      </c>
      <c r="I952" t="s">
        <v>4758</v>
      </c>
      <c r="J952" t="s">
        <v>6699</v>
      </c>
      <c r="K952" t="s">
        <v>4</v>
      </c>
      <c r="L952" t="s">
        <v>5</v>
      </c>
      <c r="M952" t="s">
        <v>13</v>
      </c>
      <c r="N952" t="s">
        <v>58</v>
      </c>
      <c r="O952" t="s">
        <v>342</v>
      </c>
      <c r="P952" t="s">
        <v>343</v>
      </c>
      <c r="Q952" t="s">
        <v>2905</v>
      </c>
      <c r="R952" t="s">
        <v>12</v>
      </c>
    </row>
    <row r="953" spans="1:20">
      <c r="A953">
        <f t="shared" si="89"/>
        <v>93.52262305105458</v>
      </c>
      <c r="B953">
        <v>5.8469999999999998E-3</v>
      </c>
      <c r="C953">
        <v>3</v>
      </c>
      <c r="D953">
        <f t="shared" si="84"/>
        <v>0.1875</v>
      </c>
      <c r="E953">
        <f t="shared" si="85"/>
        <v>-1.0402415485191963E-3</v>
      </c>
      <c r="F953">
        <f t="shared" si="86"/>
        <v>1.3143210005083442E-8</v>
      </c>
      <c r="G953">
        <f t="shared" si="87"/>
        <v>-3.4674718283973213E-4</v>
      </c>
      <c r="H953">
        <f t="shared" si="88"/>
        <v>70.934627783402092</v>
      </c>
      <c r="I953" t="s">
        <v>4759</v>
      </c>
      <c r="J953" t="s">
        <v>6700</v>
      </c>
      <c r="K953" t="s">
        <v>4</v>
      </c>
      <c r="L953" t="s">
        <v>5</v>
      </c>
      <c r="M953" t="s">
        <v>13</v>
      </c>
      <c r="N953" t="s">
        <v>58</v>
      </c>
      <c r="O953" t="s">
        <v>342</v>
      </c>
      <c r="P953" t="s">
        <v>1026</v>
      </c>
      <c r="Q953" t="s">
        <v>2970</v>
      </c>
      <c r="R953" t="s">
        <v>12</v>
      </c>
    </row>
    <row r="954" spans="1:20">
      <c r="A954">
        <f t="shared" si="89"/>
        <v>93.534087435035019</v>
      </c>
      <c r="B954">
        <v>5.8469999999999998E-3</v>
      </c>
      <c r="C954">
        <v>3</v>
      </c>
      <c r="D954">
        <f t="shared" si="84"/>
        <v>0.1875</v>
      </c>
      <c r="E954">
        <f t="shared" si="85"/>
        <v>-1.0402415485191963E-3</v>
      </c>
      <c r="F954">
        <f t="shared" si="86"/>
        <v>1.3143210005083442E-8</v>
      </c>
      <c r="G954">
        <f t="shared" si="87"/>
        <v>-3.4674718283973213E-4</v>
      </c>
      <c r="H954">
        <f t="shared" si="88"/>
        <v>70.934627783402092</v>
      </c>
      <c r="I954" t="s">
        <v>4760</v>
      </c>
      <c r="J954" t="s">
        <v>6701</v>
      </c>
      <c r="K954" t="s">
        <v>4</v>
      </c>
      <c r="L954" t="s">
        <v>5</v>
      </c>
      <c r="M954" t="s">
        <v>13</v>
      </c>
      <c r="N954" t="s">
        <v>205</v>
      </c>
      <c r="O954" t="s">
        <v>206</v>
      </c>
      <c r="P954" t="s">
        <v>1267</v>
      </c>
      <c r="Q954" t="s">
        <v>1346</v>
      </c>
      <c r="R954" t="s">
        <v>1488</v>
      </c>
      <c r="S954" t="s">
        <v>12</v>
      </c>
    </row>
    <row r="955" spans="1:20">
      <c r="A955">
        <f t="shared" si="89"/>
        <v>93.545551819015458</v>
      </c>
      <c r="B955">
        <v>5.8469999999999998E-3</v>
      </c>
      <c r="C955">
        <v>3</v>
      </c>
      <c r="D955">
        <f t="shared" si="84"/>
        <v>0.1875</v>
      </c>
      <c r="E955">
        <f t="shared" si="85"/>
        <v>-1.0402415485191963E-3</v>
      </c>
      <c r="F955">
        <f t="shared" si="86"/>
        <v>1.3143210005083442E-8</v>
      </c>
      <c r="G955">
        <f t="shared" si="87"/>
        <v>-3.4674718283973213E-4</v>
      </c>
      <c r="H955">
        <f t="shared" si="88"/>
        <v>70.934627783402092</v>
      </c>
      <c r="I955" t="s">
        <v>4761</v>
      </c>
      <c r="J955" t="s">
        <v>6702</v>
      </c>
      <c r="K955" t="s">
        <v>4</v>
      </c>
      <c r="L955" t="s">
        <v>5</v>
      </c>
      <c r="M955" t="s">
        <v>13</v>
      </c>
      <c r="N955" t="s">
        <v>205</v>
      </c>
      <c r="O955" t="s">
        <v>206</v>
      </c>
      <c r="P955" t="s">
        <v>1267</v>
      </c>
      <c r="Q955" t="s">
        <v>1268</v>
      </c>
      <c r="R955" t="s">
        <v>2404</v>
      </c>
      <c r="S955" t="s">
        <v>12</v>
      </c>
    </row>
    <row r="956" spans="1:20">
      <c r="A956">
        <f t="shared" si="89"/>
        <v>93.557016202995896</v>
      </c>
      <c r="B956">
        <v>5.8469999999999998E-3</v>
      </c>
      <c r="C956">
        <v>3</v>
      </c>
      <c r="D956">
        <f t="shared" si="84"/>
        <v>0.1875</v>
      </c>
      <c r="E956">
        <f t="shared" si="85"/>
        <v>-1.0402415485191963E-3</v>
      </c>
      <c r="F956">
        <f t="shared" si="86"/>
        <v>1.3143210005083442E-8</v>
      </c>
      <c r="G956">
        <f t="shared" si="87"/>
        <v>-3.4674718283973213E-4</v>
      </c>
      <c r="H956">
        <f t="shared" si="88"/>
        <v>70.934627783402092</v>
      </c>
      <c r="I956" t="s">
        <v>4762</v>
      </c>
      <c r="J956" t="s">
        <v>6703</v>
      </c>
      <c r="K956" t="s">
        <v>4</v>
      </c>
      <c r="L956" t="s">
        <v>5</v>
      </c>
      <c r="M956" t="s">
        <v>6</v>
      </c>
      <c r="N956" t="s">
        <v>38</v>
      </c>
      <c r="O956" t="s">
        <v>156</v>
      </c>
      <c r="P956" t="s">
        <v>157</v>
      </c>
      <c r="Q956" t="s">
        <v>1504</v>
      </c>
      <c r="R956" t="s">
        <v>1505</v>
      </c>
      <c r="S956" t="s">
        <v>12</v>
      </c>
    </row>
    <row r="957" spans="1:20">
      <c r="A957">
        <f t="shared" si="89"/>
        <v>93.568480586976335</v>
      </c>
      <c r="B957">
        <v>5.8469999999999998E-3</v>
      </c>
      <c r="C957">
        <v>3</v>
      </c>
      <c r="D957">
        <f t="shared" si="84"/>
        <v>0.1875</v>
      </c>
      <c r="E957">
        <f t="shared" si="85"/>
        <v>-1.0402415485191963E-3</v>
      </c>
      <c r="F957">
        <f t="shared" si="86"/>
        <v>1.3143210005083442E-8</v>
      </c>
      <c r="G957">
        <f t="shared" si="87"/>
        <v>-3.4674718283973213E-4</v>
      </c>
      <c r="H957">
        <f t="shared" si="88"/>
        <v>70.934627783402092</v>
      </c>
      <c r="I957" t="s">
        <v>4763</v>
      </c>
      <c r="J957" t="s">
        <v>6704</v>
      </c>
      <c r="K957" t="s">
        <v>4</v>
      </c>
      <c r="L957" t="s">
        <v>5</v>
      </c>
      <c r="M957" t="s">
        <v>6</v>
      </c>
      <c r="N957" t="s">
        <v>38</v>
      </c>
      <c r="O957" t="s">
        <v>39</v>
      </c>
      <c r="P957" t="s">
        <v>40</v>
      </c>
      <c r="Q957" t="s">
        <v>1057</v>
      </c>
      <c r="R957" t="s">
        <v>1510</v>
      </c>
      <c r="S957" t="s">
        <v>12</v>
      </c>
    </row>
    <row r="958" spans="1:20">
      <c r="A958">
        <f t="shared" si="89"/>
        <v>93.579944970956774</v>
      </c>
      <c r="B958">
        <v>5.8469999999999998E-3</v>
      </c>
      <c r="C958">
        <v>3</v>
      </c>
      <c r="D958">
        <f t="shared" si="84"/>
        <v>0.1875</v>
      </c>
      <c r="E958">
        <f t="shared" si="85"/>
        <v>-1.0402415485191963E-3</v>
      </c>
      <c r="F958">
        <f t="shared" si="86"/>
        <v>1.3143210005083442E-8</v>
      </c>
      <c r="G958">
        <f t="shared" si="87"/>
        <v>-3.4674718283973213E-4</v>
      </c>
      <c r="H958">
        <f t="shared" si="88"/>
        <v>70.934627783402092</v>
      </c>
      <c r="I958" t="s">
        <v>4764</v>
      </c>
      <c r="J958" t="s">
        <v>6705</v>
      </c>
      <c r="K958" t="s">
        <v>4</v>
      </c>
      <c r="L958" t="s">
        <v>5</v>
      </c>
      <c r="M958" t="s">
        <v>6</v>
      </c>
      <c r="N958" t="s">
        <v>28</v>
      </c>
      <c r="O958" t="s">
        <v>1370</v>
      </c>
      <c r="P958" t="s">
        <v>1847</v>
      </c>
      <c r="Q958" t="s">
        <v>1888</v>
      </c>
      <c r="R958" t="s">
        <v>2496</v>
      </c>
      <c r="S958" t="s">
        <v>12</v>
      </c>
    </row>
    <row r="959" spans="1:20">
      <c r="A959">
        <f t="shared" si="89"/>
        <v>93.591409354937213</v>
      </c>
      <c r="B959">
        <v>5.8469999999999998E-3</v>
      </c>
      <c r="C959">
        <v>3</v>
      </c>
      <c r="D959">
        <f t="shared" si="84"/>
        <v>0.1875</v>
      </c>
      <c r="E959">
        <f t="shared" si="85"/>
        <v>-1.0402415485191963E-3</v>
      </c>
      <c r="F959">
        <f t="shared" si="86"/>
        <v>1.3143210005083442E-8</v>
      </c>
      <c r="G959">
        <f t="shared" si="87"/>
        <v>-3.4674718283973213E-4</v>
      </c>
      <c r="H959">
        <f t="shared" si="88"/>
        <v>70.934627783402092</v>
      </c>
      <c r="I959" t="s">
        <v>4765</v>
      </c>
      <c r="J959" t="s">
        <v>6706</v>
      </c>
      <c r="K959" t="s">
        <v>4</v>
      </c>
      <c r="L959" t="s">
        <v>5</v>
      </c>
      <c r="M959" t="s">
        <v>6</v>
      </c>
      <c r="N959" t="s">
        <v>38</v>
      </c>
      <c r="O959" t="s">
        <v>39</v>
      </c>
      <c r="P959" t="s">
        <v>40</v>
      </c>
      <c r="Q959" t="s">
        <v>1006</v>
      </c>
      <c r="R959" t="s">
        <v>2405</v>
      </c>
      <c r="S959" t="s">
        <v>12</v>
      </c>
    </row>
    <row r="960" spans="1:20">
      <c r="A960">
        <f t="shared" si="89"/>
        <v>93.602873738917651</v>
      </c>
      <c r="B960">
        <v>5.8469999999999998E-3</v>
      </c>
      <c r="C960">
        <v>3</v>
      </c>
      <c r="D960">
        <f t="shared" si="84"/>
        <v>0.1875</v>
      </c>
      <c r="E960">
        <f t="shared" si="85"/>
        <v>-1.0402415485191963E-3</v>
      </c>
      <c r="F960">
        <f t="shared" si="86"/>
        <v>1.3143210005083442E-8</v>
      </c>
      <c r="G960">
        <f t="shared" si="87"/>
        <v>-3.4674718283973213E-4</v>
      </c>
      <c r="H960">
        <f t="shared" si="88"/>
        <v>70.934627783402092</v>
      </c>
      <c r="I960" t="s">
        <v>4766</v>
      </c>
      <c r="J960" t="s">
        <v>6707</v>
      </c>
      <c r="K960" t="s">
        <v>4</v>
      </c>
      <c r="L960" t="s">
        <v>5</v>
      </c>
      <c r="M960" t="s">
        <v>6</v>
      </c>
      <c r="N960" t="s">
        <v>38</v>
      </c>
      <c r="O960" t="s">
        <v>39</v>
      </c>
      <c r="P960" t="s">
        <v>40</v>
      </c>
      <c r="Q960" t="s">
        <v>2451</v>
      </c>
      <c r="R960" t="s">
        <v>2911</v>
      </c>
      <c r="S960" t="s">
        <v>12</v>
      </c>
    </row>
    <row r="961" spans="1:25">
      <c r="A961">
        <f t="shared" si="89"/>
        <v>93.61433812289809</v>
      </c>
      <c r="B961">
        <v>5.8469999999999998E-3</v>
      </c>
      <c r="C961">
        <v>3</v>
      </c>
      <c r="D961">
        <f t="shared" si="84"/>
        <v>0.1875</v>
      </c>
      <c r="E961">
        <f t="shared" si="85"/>
        <v>-1.0402415485191963E-3</v>
      </c>
      <c r="F961">
        <f t="shared" si="86"/>
        <v>1.3143210005083442E-8</v>
      </c>
      <c r="G961">
        <f t="shared" si="87"/>
        <v>-3.4674718283973213E-4</v>
      </c>
      <c r="H961">
        <f t="shared" si="88"/>
        <v>70.934627783402092</v>
      </c>
      <c r="I961" t="s">
        <v>4767</v>
      </c>
      <c r="J961" t="s">
        <v>6708</v>
      </c>
      <c r="K961" t="s">
        <v>4</v>
      </c>
      <c r="L961" t="s">
        <v>596</v>
      </c>
      <c r="M961" t="s">
        <v>597</v>
      </c>
      <c r="N961" t="s">
        <v>698</v>
      </c>
      <c r="O961" t="s">
        <v>1522</v>
      </c>
      <c r="P961" t="s">
        <v>2836</v>
      </c>
      <c r="Q961" t="s">
        <v>3485</v>
      </c>
      <c r="R961" t="s">
        <v>12</v>
      </c>
    </row>
    <row r="962" spans="1:25">
      <c r="A962">
        <f t="shared" si="89"/>
        <v>93.625802506878529</v>
      </c>
      <c r="B962">
        <v>5.8469999999999998E-3</v>
      </c>
      <c r="C962">
        <v>3</v>
      </c>
      <c r="D962">
        <f t="shared" si="84"/>
        <v>0.1875</v>
      </c>
      <c r="E962">
        <f t="shared" si="85"/>
        <v>-1.0402415485191963E-3</v>
      </c>
      <c r="F962">
        <f t="shared" si="86"/>
        <v>1.3143210005083442E-8</v>
      </c>
      <c r="G962">
        <f t="shared" si="87"/>
        <v>-3.4674718283973213E-4</v>
      </c>
      <c r="H962">
        <f t="shared" si="88"/>
        <v>70.934627783402092</v>
      </c>
      <c r="I962" t="s">
        <v>4768</v>
      </c>
      <c r="J962" t="s">
        <v>6709</v>
      </c>
      <c r="K962" t="s">
        <v>4</v>
      </c>
      <c r="L962" t="s">
        <v>596</v>
      </c>
      <c r="M962" t="s">
        <v>597</v>
      </c>
      <c r="N962" t="s">
        <v>598</v>
      </c>
      <c r="O962" t="s">
        <v>833</v>
      </c>
      <c r="P962" t="s">
        <v>1527</v>
      </c>
      <c r="Q962" t="s">
        <v>1528</v>
      </c>
      <c r="R962" t="s">
        <v>12</v>
      </c>
    </row>
    <row r="963" spans="1:25">
      <c r="A963">
        <f t="shared" si="89"/>
        <v>93.637266890858967</v>
      </c>
      <c r="B963">
        <v>5.8469999999999998E-3</v>
      </c>
      <c r="C963">
        <v>3</v>
      </c>
      <c r="D963">
        <f t="shared" si="84"/>
        <v>0.1875</v>
      </c>
      <c r="E963">
        <f t="shared" si="85"/>
        <v>-1.0402415485191963E-3</v>
      </c>
      <c r="F963">
        <f t="shared" si="86"/>
        <v>1.3143210005083442E-8</v>
      </c>
      <c r="G963">
        <f t="shared" si="87"/>
        <v>-3.4674718283973213E-4</v>
      </c>
      <c r="H963">
        <f t="shared" si="88"/>
        <v>70.934627783402092</v>
      </c>
      <c r="I963" t="s">
        <v>4769</v>
      </c>
      <c r="J963" t="s">
        <v>6710</v>
      </c>
      <c r="K963" t="s">
        <v>4</v>
      </c>
      <c r="L963" t="s">
        <v>596</v>
      </c>
      <c r="M963" t="s">
        <v>597</v>
      </c>
      <c r="N963" t="s">
        <v>598</v>
      </c>
      <c r="O963" t="s">
        <v>599</v>
      </c>
      <c r="P963" t="s">
        <v>1529</v>
      </c>
      <c r="Q963" t="s">
        <v>1530</v>
      </c>
      <c r="R963" t="s">
        <v>12</v>
      </c>
    </row>
    <row r="964" spans="1:25">
      <c r="A964">
        <f t="shared" si="89"/>
        <v>93.648731274839406</v>
      </c>
      <c r="B964">
        <v>5.8469999999999998E-3</v>
      </c>
      <c r="C964">
        <v>3</v>
      </c>
      <c r="D964">
        <f t="shared" ref="D964:D1027" si="90">C964/16</f>
        <v>0.1875</v>
      </c>
      <c r="E964">
        <f t="shared" ref="E964:E1027" si="91">(C964/A$2)*LN(C964/A$2)</f>
        <v>-1.0402415485191963E-3</v>
      </c>
      <c r="F964">
        <f t="shared" ref="F964:F1027" si="92">(C964/A$2)^2</f>
        <v>1.3143210005083442E-8</v>
      </c>
      <c r="G964">
        <f t="shared" ref="G964:G1027" si="93">LN(C964/A$2)/A$2</f>
        <v>-3.4674718283973213E-4</v>
      </c>
      <c r="H964">
        <f t="shared" ref="H964:H1027" si="94">(G964*A$2-H$2)^2</f>
        <v>70.934627783402092</v>
      </c>
      <c r="I964" t="s">
        <v>4770</v>
      </c>
      <c r="J964" t="s">
        <v>6711</v>
      </c>
      <c r="K964" t="s">
        <v>4</v>
      </c>
      <c r="L964" t="s">
        <v>5</v>
      </c>
      <c r="M964" t="s">
        <v>6</v>
      </c>
      <c r="N964" t="s">
        <v>38</v>
      </c>
      <c r="O964" t="s">
        <v>156</v>
      </c>
      <c r="P964" t="s">
        <v>157</v>
      </c>
      <c r="Q964" t="s">
        <v>2509</v>
      </c>
      <c r="R964" t="s">
        <v>2510</v>
      </c>
      <c r="S964" t="s">
        <v>12</v>
      </c>
    </row>
    <row r="965" spans="1:25">
      <c r="A965">
        <f t="shared" si="89"/>
        <v>93.660195658819845</v>
      </c>
      <c r="B965">
        <v>5.8469999999999998E-3</v>
      </c>
      <c r="C965">
        <v>3</v>
      </c>
      <c r="D965">
        <f t="shared" si="90"/>
        <v>0.1875</v>
      </c>
      <c r="E965">
        <f t="shared" si="91"/>
        <v>-1.0402415485191963E-3</v>
      </c>
      <c r="F965">
        <f t="shared" si="92"/>
        <v>1.3143210005083442E-8</v>
      </c>
      <c r="G965">
        <f t="shared" si="93"/>
        <v>-3.4674718283973213E-4</v>
      </c>
      <c r="H965">
        <f t="shared" si="94"/>
        <v>70.934627783402092</v>
      </c>
      <c r="I965" t="s">
        <v>4771</v>
      </c>
      <c r="J965" t="s">
        <v>6712</v>
      </c>
      <c r="K965" t="s">
        <v>4</v>
      </c>
      <c r="L965" t="s">
        <v>242</v>
      </c>
      <c r="M965" t="s">
        <v>243</v>
      </c>
      <c r="N965" t="s">
        <v>244</v>
      </c>
      <c r="O965" t="s">
        <v>556</v>
      </c>
      <c r="P965" t="s">
        <v>1082</v>
      </c>
      <c r="Q965" t="s">
        <v>1083</v>
      </c>
      <c r="R965" t="s">
        <v>1084</v>
      </c>
      <c r="S965" t="s">
        <v>1085</v>
      </c>
      <c r="T965" t="s">
        <v>12</v>
      </c>
    </row>
    <row r="966" spans="1:25">
      <c r="A966">
        <f t="shared" si="89"/>
        <v>93.671660042800283</v>
      </c>
      <c r="B966">
        <v>5.8469999999999998E-3</v>
      </c>
      <c r="C966">
        <v>3</v>
      </c>
      <c r="D966">
        <f t="shared" si="90"/>
        <v>0.1875</v>
      </c>
      <c r="E966">
        <f t="shared" si="91"/>
        <v>-1.0402415485191963E-3</v>
      </c>
      <c r="F966">
        <f t="shared" si="92"/>
        <v>1.3143210005083442E-8</v>
      </c>
      <c r="G966">
        <f t="shared" si="93"/>
        <v>-3.4674718283973213E-4</v>
      </c>
      <c r="H966">
        <f t="shared" si="94"/>
        <v>70.934627783402092</v>
      </c>
      <c r="I966" t="s">
        <v>4772</v>
      </c>
      <c r="J966" t="s">
        <v>6713</v>
      </c>
      <c r="K966" t="s">
        <v>4</v>
      </c>
      <c r="L966" t="s">
        <v>242</v>
      </c>
      <c r="M966" t="s">
        <v>479</v>
      </c>
      <c r="N966" t="s">
        <v>480</v>
      </c>
      <c r="O966" t="s">
        <v>609</v>
      </c>
      <c r="P966" t="s">
        <v>610</v>
      </c>
      <c r="Q966" t="s">
        <v>1086</v>
      </c>
      <c r="R966" t="s">
        <v>12</v>
      </c>
    </row>
    <row r="967" spans="1:25">
      <c r="A967">
        <f t="shared" ref="A967:A1030" si="95">A966+(C967/A$2*100)</f>
        <v>93.683124426780722</v>
      </c>
      <c r="B967">
        <v>5.8469999999999998E-3</v>
      </c>
      <c r="C967">
        <v>3</v>
      </c>
      <c r="D967">
        <f t="shared" si="90"/>
        <v>0.1875</v>
      </c>
      <c r="E967">
        <f t="shared" si="91"/>
        <v>-1.0402415485191963E-3</v>
      </c>
      <c r="F967">
        <f t="shared" si="92"/>
        <v>1.3143210005083442E-8</v>
      </c>
      <c r="G967">
        <f t="shared" si="93"/>
        <v>-3.4674718283973213E-4</v>
      </c>
      <c r="H967">
        <f t="shared" si="94"/>
        <v>70.934627783402092</v>
      </c>
      <c r="I967" t="s">
        <v>4773</v>
      </c>
      <c r="J967" t="s">
        <v>6714</v>
      </c>
      <c r="K967" t="s">
        <v>4</v>
      </c>
      <c r="L967" t="s">
        <v>242</v>
      </c>
      <c r="M967" t="s">
        <v>479</v>
      </c>
      <c r="N967" t="s">
        <v>480</v>
      </c>
      <c r="O967" t="s">
        <v>481</v>
      </c>
      <c r="P967" t="s">
        <v>1573</v>
      </c>
      <c r="Q967" t="s">
        <v>1574</v>
      </c>
      <c r="R967" t="s">
        <v>12</v>
      </c>
    </row>
    <row r="968" spans="1:25">
      <c r="A968">
        <f t="shared" si="95"/>
        <v>93.694588810761161</v>
      </c>
      <c r="B968">
        <v>5.8469999999999998E-3</v>
      </c>
      <c r="C968">
        <v>3</v>
      </c>
      <c r="D968">
        <f t="shared" si="90"/>
        <v>0.1875</v>
      </c>
      <c r="E968">
        <f t="shared" si="91"/>
        <v>-1.0402415485191963E-3</v>
      </c>
      <c r="F968">
        <f t="shared" si="92"/>
        <v>1.3143210005083442E-8</v>
      </c>
      <c r="G968">
        <f t="shared" si="93"/>
        <v>-3.4674718283973213E-4</v>
      </c>
      <c r="H968">
        <f t="shared" si="94"/>
        <v>70.934627783402092</v>
      </c>
      <c r="I968" t="s">
        <v>4774</v>
      </c>
      <c r="J968" t="s">
        <v>6715</v>
      </c>
      <c r="K968" t="s">
        <v>4</v>
      </c>
      <c r="L968" t="s">
        <v>242</v>
      </c>
      <c r="M968" t="s">
        <v>243</v>
      </c>
      <c r="N968" t="s">
        <v>244</v>
      </c>
      <c r="O968" t="s">
        <v>245</v>
      </c>
      <c r="P968" t="s">
        <v>246</v>
      </c>
      <c r="Q968" t="s">
        <v>247</v>
      </c>
      <c r="R968" t="s">
        <v>1092</v>
      </c>
      <c r="S968" t="s">
        <v>1093</v>
      </c>
      <c r="T968" t="s">
        <v>1094</v>
      </c>
      <c r="U968" t="s">
        <v>2114</v>
      </c>
      <c r="V968" t="s">
        <v>3486</v>
      </c>
      <c r="W968" t="s">
        <v>12</v>
      </c>
    </row>
    <row r="969" spans="1:25">
      <c r="A969">
        <f t="shared" si="95"/>
        <v>93.7060531947416</v>
      </c>
      <c r="B969">
        <v>5.8469999999999998E-3</v>
      </c>
      <c r="C969">
        <v>3</v>
      </c>
      <c r="D969">
        <f t="shared" si="90"/>
        <v>0.1875</v>
      </c>
      <c r="E969">
        <f t="shared" si="91"/>
        <v>-1.0402415485191963E-3</v>
      </c>
      <c r="F969">
        <f t="shared" si="92"/>
        <v>1.3143210005083442E-8</v>
      </c>
      <c r="G969">
        <f t="shared" si="93"/>
        <v>-3.4674718283973213E-4</v>
      </c>
      <c r="H969">
        <f t="shared" si="94"/>
        <v>70.934627783402092</v>
      </c>
      <c r="I969" t="s">
        <v>4775</v>
      </c>
      <c r="J969" t="s">
        <v>6716</v>
      </c>
      <c r="K969" t="s">
        <v>4</v>
      </c>
      <c r="L969" t="s">
        <v>242</v>
      </c>
      <c r="M969" t="s">
        <v>243</v>
      </c>
      <c r="N969" t="s">
        <v>244</v>
      </c>
      <c r="O969" t="s">
        <v>245</v>
      </c>
      <c r="P969" t="s">
        <v>246</v>
      </c>
      <c r="Q969" t="s">
        <v>247</v>
      </c>
      <c r="R969" t="s">
        <v>1092</v>
      </c>
      <c r="S969" t="s">
        <v>1093</v>
      </c>
      <c r="T969" t="s">
        <v>1094</v>
      </c>
      <c r="U969" t="s">
        <v>2521</v>
      </c>
      <c r="V969" t="s">
        <v>2522</v>
      </c>
      <c r="W969" t="s">
        <v>12</v>
      </c>
    </row>
    <row r="970" spans="1:25">
      <c r="A970">
        <f t="shared" si="95"/>
        <v>93.717517578722038</v>
      </c>
      <c r="B970">
        <v>5.8469999999999998E-3</v>
      </c>
      <c r="C970">
        <v>3</v>
      </c>
      <c r="D970">
        <f t="shared" si="90"/>
        <v>0.1875</v>
      </c>
      <c r="E970">
        <f t="shared" si="91"/>
        <v>-1.0402415485191963E-3</v>
      </c>
      <c r="F970">
        <f t="shared" si="92"/>
        <v>1.3143210005083442E-8</v>
      </c>
      <c r="G970">
        <f t="shared" si="93"/>
        <v>-3.4674718283973213E-4</v>
      </c>
      <c r="H970">
        <f t="shared" si="94"/>
        <v>70.934627783402092</v>
      </c>
      <c r="I970" t="s">
        <v>4776</v>
      </c>
      <c r="J970" t="s">
        <v>6717</v>
      </c>
      <c r="K970" t="s">
        <v>4</v>
      </c>
      <c r="L970" t="s">
        <v>242</v>
      </c>
      <c r="M970" t="s">
        <v>243</v>
      </c>
      <c r="N970" t="s">
        <v>244</v>
      </c>
      <c r="O970" t="s">
        <v>245</v>
      </c>
      <c r="P970" t="s">
        <v>246</v>
      </c>
      <c r="Q970" t="s">
        <v>247</v>
      </c>
      <c r="R970" t="s">
        <v>1092</v>
      </c>
      <c r="S970" t="s">
        <v>1093</v>
      </c>
      <c r="T970" t="s">
        <v>1094</v>
      </c>
      <c r="U970" t="s">
        <v>1095</v>
      </c>
      <c r="V970" t="s">
        <v>1603</v>
      </c>
      <c r="W970" t="s">
        <v>12</v>
      </c>
    </row>
    <row r="971" spans="1:25">
      <c r="A971">
        <f t="shared" si="95"/>
        <v>93.728981962702477</v>
      </c>
      <c r="B971">
        <v>5.8469999999999998E-3</v>
      </c>
      <c r="C971">
        <v>3</v>
      </c>
      <c r="D971">
        <f t="shared" si="90"/>
        <v>0.1875</v>
      </c>
      <c r="E971">
        <f t="shared" si="91"/>
        <v>-1.0402415485191963E-3</v>
      </c>
      <c r="F971">
        <f t="shared" si="92"/>
        <v>1.3143210005083442E-8</v>
      </c>
      <c r="G971">
        <f t="shared" si="93"/>
        <v>-3.4674718283973213E-4</v>
      </c>
      <c r="H971">
        <f t="shared" si="94"/>
        <v>70.934627783402092</v>
      </c>
      <c r="I971" t="s">
        <v>4777</v>
      </c>
      <c r="J971" t="s">
        <v>6718</v>
      </c>
      <c r="K971" t="s">
        <v>4</v>
      </c>
      <c r="L971" t="s">
        <v>242</v>
      </c>
      <c r="M971" t="s">
        <v>243</v>
      </c>
      <c r="N971" t="s">
        <v>244</v>
      </c>
      <c r="O971" t="s">
        <v>245</v>
      </c>
      <c r="P971" t="s">
        <v>420</v>
      </c>
      <c r="Q971" t="s">
        <v>421</v>
      </c>
      <c r="R971" t="s">
        <v>422</v>
      </c>
      <c r="S971" t="s">
        <v>423</v>
      </c>
      <c r="T971" t="s">
        <v>424</v>
      </c>
      <c r="U971" t="s">
        <v>1098</v>
      </c>
      <c r="V971" t="s">
        <v>12</v>
      </c>
    </row>
    <row r="972" spans="1:25">
      <c r="A972">
        <f t="shared" si="95"/>
        <v>93.740446346682916</v>
      </c>
      <c r="B972">
        <v>5.8469999999999998E-3</v>
      </c>
      <c r="C972">
        <v>3</v>
      </c>
      <c r="D972">
        <f t="shared" si="90"/>
        <v>0.1875</v>
      </c>
      <c r="E972">
        <f t="shared" si="91"/>
        <v>-1.0402415485191963E-3</v>
      </c>
      <c r="F972">
        <f t="shared" si="92"/>
        <v>1.3143210005083442E-8</v>
      </c>
      <c r="G972">
        <f t="shared" si="93"/>
        <v>-3.4674718283973213E-4</v>
      </c>
      <c r="H972">
        <f t="shared" si="94"/>
        <v>70.934627783402092</v>
      </c>
      <c r="I972" t="s">
        <v>4778</v>
      </c>
      <c r="J972" t="s">
        <v>6719</v>
      </c>
      <c r="K972" t="s">
        <v>4</v>
      </c>
      <c r="L972" t="s">
        <v>242</v>
      </c>
      <c r="M972" t="s">
        <v>243</v>
      </c>
      <c r="N972" t="s">
        <v>244</v>
      </c>
      <c r="O972" t="s">
        <v>245</v>
      </c>
      <c r="P972" t="s">
        <v>246</v>
      </c>
      <c r="Q972" t="s">
        <v>247</v>
      </c>
      <c r="R972" t="s">
        <v>248</v>
      </c>
      <c r="S972" t="s">
        <v>249</v>
      </c>
      <c r="T972" t="s">
        <v>250</v>
      </c>
      <c r="U972" t="s">
        <v>251</v>
      </c>
      <c r="V972" t="s">
        <v>1101</v>
      </c>
      <c r="W972" t="s">
        <v>1102</v>
      </c>
      <c r="X972" t="s">
        <v>1103</v>
      </c>
      <c r="Y972" t="s">
        <v>12</v>
      </c>
    </row>
    <row r="973" spans="1:25">
      <c r="A973">
        <f t="shared" si="95"/>
        <v>93.751910730663354</v>
      </c>
      <c r="B973">
        <v>5.8469999999999998E-3</v>
      </c>
      <c r="C973">
        <v>3</v>
      </c>
      <c r="D973">
        <f t="shared" si="90"/>
        <v>0.1875</v>
      </c>
      <c r="E973">
        <f t="shared" si="91"/>
        <v>-1.0402415485191963E-3</v>
      </c>
      <c r="F973">
        <f t="shared" si="92"/>
        <v>1.3143210005083442E-8</v>
      </c>
      <c r="G973">
        <f t="shared" si="93"/>
        <v>-3.4674718283973213E-4</v>
      </c>
      <c r="H973">
        <f t="shared" si="94"/>
        <v>70.934627783402092</v>
      </c>
      <c r="I973" t="s">
        <v>4779</v>
      </c>
      <c r="J973" t="s">
        <v>6720</v>
      </c>
      <c r="K973" t="s">
        <v>4</v>
      </c>
      <c r="L973" t="s">
        <v>242</v>
      </c>
      <c r="M973" t="s">
        <v>243</v>
      </c>
      <c r="N973" t="s">
        <v>244</v>
      </c>
      <c r="O973" t="s">
        <v>245</v>
      </c>
      <c r="P973" t="s">
        <v>246</v>
      </c>
      <c r="Q973" t="s">
        <v>247</v>
      </c>
      <c r="R973" t="s">
        <v>248</v>
      </c>
      <c r="S973" t="s">
        <v>249</v>
      </c>
      <c r="T973" t="s">
        <v>319</v>
      </c>
      <c r="U973" t="s">
        <v>376</v>
      </c>
      <c r="V973" t="s">
        <v>1692</v>
      </c>
      <c r="W973" t="s">
        <v>1693</v>
      </c>
      <c r="X973" t="s">
        <v>3121</v>
      </c>
      <c r="Y973" t="s">
        <v>12</v>
      </c>
    </row>
    <row r="974" spans="1:25">
      <c r="A974">
        <f t="shared" si="95"/>
        <v>93.763375114643793</v>
      </c>
      <c r="B974">
        <v>5.8469999999999998E-3</v>
      </c>
      <c r="C974">
        <v>3</v>
      </c>
      <c r="D974">
        <f t="shared" si="90"/>
        <v>0.1875</v>
      </c>
      <c r="E974">
        <f t="shared" si="91"/>
        <v>-1.0402415485191963E-3</v>
      </c>
      <c r="F974">
        <f t="shared" si="92"/>
        <v>1.3143210005083442E-8</v>
      </c>
      <c r="G974">
        <f t="shared" si="93"/>
        <v>-3.4674718283973213E-4</v>
      </c>
      <c r="H974">
        <f t="shared" si="94"/>
        <v>70.934627783402092</v>
      </c>
      <c r="I974" t="s">
        <v>4780</v>
      </c>
      <c r="J974" t="s">
        <v>6721</v>
      </c>
      <c r="K974" t="s">
        <v>4</v>
      </c>
      <c r="L974" t="s">
        <v>242</v>
      </c>
      <c r="M974" t="s">
        <v>243</v>
      </c>
      <c r="N974" t="s">
        <v>244</v>
      </c>
      <c r="O974" t="s">
        <v>245</v>
      </c>
      <c r="P974" t="s">
        <v>420</v>
      </c>
      <c r="Q974" t="s">
        <v>421</v>
      </c>
      <c r="R974" t="s">
        <v>854</v>
      </c>
      <c r="S974" t="s">
        <v>855</v>
      </c>
      <c r="T974" t="s">
        <v>2987</v>
      </c>
      <c r="U974" t="s">
        <v>2988</v>
      </c>
      <c r="V974" t="s">
        <v>12</v>
      </c>
    </row>
    <row r="975" spans="1:25">
      <c r="A975">
        <f t="shared" si="95"/>
        <v>93.774839498624232</v>
      </c>
      <c r="B975">
        <v>5.8469999999999998E-3</v>
      </c>
      <c r="C975">
        <v>3</v>
      </c>
      <c r="D975">
        <f t="shared" si="90"/>
        <v>0.1875</v>
      </c>
      <c r="E975">
        <f t="shared" si="91"/>
        <v>-1.0402415485191963E-3</v>
      </c>
      <c r="F975">
        <f t="shared" si="92"/>
        <v>1.3143210005083442E-8</v>
      </c>
      <c r="G975">
        <f t="shared" si="93"/>
        <v>-3.4674718283973213E-4</v>
      </c>
      <c r="H975">
        <f t="shared" si="94"/>
        <v>70.934627783402092</v>
      </c>
      <c r="I975" t="s">
        <v>4781</v>
      </c>
      <c r="J975" t="s">
        <v>6722</v>
      </c>
      <c r="K975" t="s">
        <v>4</v>
      </c>
      <c r="L975" t="s">
        <v>242</v>
      </c>
      <c r="M975" t="s">
        <v>243</v>
      </c>
      <c r="N975" t="s">
        <v>244</v>
      </c>
      <c r="O975" t="s">
        <v>245</v>
      </c>
      <c r="P975" t="s">
        <v>420</v>
      </c>
      <c r="Q975" t="s">
        <v>561</v>
      </c>
      <c r="R975" t="s">
        <v>641</v>
      </c>
      <c r="S975" t="s">
        <v>733</v>
      </c>
      <c r="T975" t="s">
        <v>756</v>
      </c>
      <c r="U975" t="s">
        <v>3130</v>
      </c>
      <c r="V975" t="s">
        <v>3131</v>
      </c>
      <c r="W975" t="s">
        <v>12</v>
      </c>
    </row>
    <row r="976" spans="1:25">
      <c r="A976">
        <f t="shared" si="95"/>
        <v>93.78630388260467</v>
      </c>
      <c r="B976">
        <v>5.8469999999999998E-3</v>
      </c>
      <c r="C976">
        <v>3</v>
      </c>
      <c r="D976">
        <f t="shared" si="90"/>
        <v>0.1875</v>
      </c>
      <c r="E976">
        <f t="shared" si="91"/>
        <v>-1.0402415485191963E-3</v>
      </c>
      <c r="F976">
        <f t="shared" si="92"/>
        <v>1.3143210005083442E-8</v>
      </c>
      <c r="G976">
        <f t="shared" si="93"/>
        <v>-3.4674718283973213E-4</v>
      </c>
      <c r="H976">
        <f t="shared" si="94"/>
        <v>70.934627783402092</v>
      </c>
      <c r="I976" t="s">
        <v>4782</v>
      </c>
      <c r="J976" t="s">
        <v>6723</v>
      </c>
      <c r="K976" t="s">
        <v>4</v>
      </c>
      <c r="L976" t="s">
        <v>242</v>
      </c>
      <c r="M976" t="s">
        <v>243</v>
      </c>
      <c r="N976" t="s">
        <v>244</v>
      </c>
      <c r="O976" t="s">
        <v>245</v>
      </c>
      <c r="P976" t="s">
        <v>420</v>
      </c>
      <c r="Q976" t="s">
        <v>561</v>
      </c>
      <c r="R976" t="s">
        <v>641</v>
      </c>
      <c r="S976" t="s">
        <v>733</v>
      </c>
      <c r="T976" t="s">
        <v>756</v>
      </c>
      <c r="U976" t="s">
        <v>1623</v>
      </c>
      <c r="V976" t="s">
        <v>1624</v>
      </c>
      <c r="W976" t="s">
        <v>12</v>
      </c>
    </row>
    <row r="977" spans="1:26">
      <c r="A977">
        <f t="shared" si="95"/>
        <v>93.797768266585109</v>
      </c>
      <c r="B977">
        <v>5.8469999999999998E-3</v>
      </c>
      <c r="C977">
        <v>3</v>
      </c>
      <c r="D977">
        <f t="shared" si="90"/>
        <v>0.1875</v>
      </c>
      <c r="E977">
        <f t="shared" si="91"/>
        <v>-1.0402415485191963E-3</v>
      </c>
      <c r="F977">
        <f t="shared" si="92"/>
        <v>1.3143210005083442E-8</v>
      </c>
      <c r="G977">
        <f t="shared" si="93"/>
        <v>-3.4674718283973213E-4</v>
      </c>
      <c r="H977">
        <f t="shared" si="94"/>
        <v>70.934627783402092</v>
      </c>
      <c r="I977" t="s">
        <v>4783</v>
      </c>
      <c r="J977" t="s">
        <v>6724</v>
      </c>
      <c r="K977" t="s">
        <v>4</v>
      </c>
      <c r="L977" t="s">
        <v>242</v>
      </c>
      <c r="M977" t="s">
        <v>243</v>
      </c>
      <c r="N977" t="s">
        <v>244</v>
      </c>
      <c r="O977" t="s">
        <v>245</v>
      </c>
      <c r="P977" t="s">
        <v>420</v>
      </c>
      <c r="Q977" t="s">
        <v>561</v>
      </c>
      <c r="R977" t="s">
        <v>641</v>
      </c>
      <c r="S977" t="s">
        <v>733</v>
      </c>
      <c r="T977" t="s">
        <v>756</v>
      </c>
      <c r="U977" t="s">
        <v>1695</v>
      </c>
      <c r="V977" t="s">
        <v>2526</v>
      </c>
      <c r="W977" t="s">
        <v>12</v>
      </c>
    </row>
    <row r="978" spans="1:26">
      <c r="A978">
        <f t="shared" si="95"/>
        <v>93.809232650565548</v>
      </c>
      <c r="B978">
        <v>5.8469999999999998E-3</v>
      </c>
      <c r="C978">
        <v>3</v>
      </c>
      <c r="D978">
        <f t="shared" si="90"/>
        <v>0.1875</v>
      </c>
      <c r="E978">
        <f t="shared" si="91"/>
        <v>-1.0402415485191963E-3</v>
      </c>
      <c r="F978">
        <f t="shared" si="92"/>
        <v>1.3143210005083442E-8</v>
      </c>
      <c r="G978">
        <f t="shared" si="93"/>
        <v>-3.4674718283973213E-4</v>
      </c>
      <c r="H978">
        <f t="shared" si="94"/>
        <v>70.934627783402092</v>
      </c>
      <c r="I978" t="s">
        <v>4784</v>
      </c>
      <c r="J978" t="s">
        <v>6725</v>
      </c>
      <c r="K978" t="s">
        <v>4</v>
      </c>
      <c r="L978" t="s">
        <v>242</v>
      </c>
      <c r="M978" t="s">
        <v>243</v>
      </c>
      <c r="N978" t="s">
        <v>244</v>
      </c>
      <c r="O978" t="s">
        <v>245</v>
      </c>
      <c r="P978" t="s">
        <v>420</v>
      </c>
      <c r="Q978" t="s">
        <v>561</v>
      </c>
      <c r="R978" t="s">
        <v>641</v>
      </c>
      <c r="S978" t="s">
        <v>733</v>
      </c>
      <c r="T978" t="s">
        <v>756</v>
      </c>
      <c r="U978" t="s">
        <v>1836</v>
      </c>
      <c r="V978" t="s">
        <v>2527</v>
      </c>
      <c r="W978" t="s">
        <v>12</v>
      </c>
    </row>
    <row r="979" spans="1:26">
      <c r="A979">
        <f t="shared" si="95"/>
        <v>93.820697034545987</v>
      </c>
      <c r="B979">
        <v>5.8469999999999998E-3</v>
      </c>
      <c r="C979">
        <v>3</v>
      </c>
      <c r="D979">
        <f t="shared" si="90"/>
        <v>0.1875</v>
      </c>
      <c r="E979">
        <f t="shared" si="91"/>
        <v>-1.0402415485191963E-3</v>
      </c>
      <c r="F979">
        <f t="shared" si="92"/>
        <v>1.3143210005083442E-8</v>
      </c>
      <c r="G979">
        <f t="shared" si="93"/>
        <v>-3.4674718283973213E-4</v>
      </c>
      <c r="H979">
        <f t="shared" si="94"/>
        <v>70.934627783402092</v>
      </c>
      <c r="I979" t="s">
        <v>4785</v>
      </c>
      <c r="J979" t="s">
        <v>6726</v>
      </c>
      <c r="K979" t="s">
        <v>4</v>
      </c>
      <c r="L979" t="s">
        <v>242</v>
      </c>
      <c r="M979" t="s">
        <v>243</v>
      </c>
      <c r="N979" t="s">
        <v>244</v>
      </c>
      <c r="O979" t="s">
        <v>245</v>
      </c>
      <c r="P979" t="s">
        <v>420</v>
      </c>
      <c r="Q979" t="s">
        <v>561</v>
      </c>
      <c r="R979" t="s">
        <v>641</v>
      </c>
      <c r="S979" t="s">
        <v>642</v>
      </c>
      <c r="T979" t="s">
        <v>906</v>
      </c>
      <c r="U979" t="s">
        <v>2529</v>
      </c>
      <c r="V979" t="s">
        <v>2530</v>
      </c>
      <c r="W979" t="s">
        <v>12</v>
      </c>
    </row>
    <row r="980" spans="1:26">
      <c r="A980">
        <f t="shared" si="95"/>
        <v>93.832161418526425</v>
      </c>
      <c r="B980">
        <v>5.8469999999999998E-3</v>
      </c>
      <c r="C980">
        <v>3</v>
      </c>
      <c r="D980">
        <f t="shared" si="90"/>
        <v>0.1875</v>
      </c>
      <c r="E980">
        <f t="shared" si="91"/>
        <v>-1.0402415485191963E-3</v>
      </c>
      <c r="F980">
        <f t="shared" si="92"/>
        <v>1.3143210005083442E-8</v>
      </c>
      <c r="G980">
        <f t="shared" si="93"/>
        <v>-3.4674718283973213E-4</v>
      </c>
      <c r="H980">
        <f t="shared" si="94"/>
        <v>70.934627783402092</v>
      </c>
      <c r="I980" t="s">
        <v>4786</v>
      </c>
      <c r="J980" t="s">
        <v>6727</v>
      </c>
      <c r="K980" t="s">
        <v>4</v>
      </c>
      <c r="L980" t="s">
        <v>242</v>
      </c>
      <c r="M980" t="s">
        <v>1640</v>
      </c>
      <c r="N980" t="s">
        <v>1641</v>
      </c>
      <c r="O980" t="s">
        <v>1642</v>
      </c>
      <c r="P980" t="s">
        <v>1643</v>
      </c>
      <c r="Q980" t="s">
        <v>12</v>
      </c>
    </row>
    <row r="981" spans="1:26">
      <c r="A981">
        <f t="shared" si="95"/>
        <v>93.843625802506864</v>
      </c>
      <c r="B981">
        <v>5.8469999999999998E-3</v>
      </c>
      <c r="C981">
        <v>3</v>
      </c>
      <c r="D981">
        <f t="shared" si="90"/>
        <v>0.1875</v>
      </c>
      <c r="E981">
        <f t="shared" si="91"/>
        <v>-1.0402415485191963E-3</v>
      </c>
      <c r="F981">
        <f t="shared" si="92"/>
        <v>1.3143210005083442E-8</v>
      </c>
      <c r="G981">
        <f t="shared" si="93"/>
        <v>-3.4674718283973213E-4</v>
      </c>
      <c r="H981">
        <f t="shared" si="94"/>
        <v>70.934627783402092</v>
      </c>
      <c r="I981" t="s">
        <v>4787</v>
      </c>
      <c r="J981" t="s">
        <v>6728</v>
      </c>
      <c r="K981" t="s">
        <v>4</v>
      </c>
      <c r="L981" t="s">
        <v>242</v>
      </c>
      <c r="M981" t="s">
        <v>266</v>
      </c>
      <c r="N981" t="s">
        <v>267</v>
      </c>
      <c r="O981" t="s">
        <v>485</v>
      </c>
      <c r="P981" t="s">
        <v>1137</v>
      </c>
      <c r="Q981" t="s">
        <v>1138</v>
      </c>
      <c r="R981" t="s">
        <v>1139</v>
      </c>
      <c r="S981" t="s">
        <v>12</v>
      </c>
    </row>
    <row r="982" spans="1:26">
      <c r="A982">
        <f t="shared" si="95"/>
        <v>93.855090186487303</v>
      </c>
      <c r="B982">
        <v>5.8469999999999998E-3</v>
      </c>
      <c r="C982">
        <v>3</v>
      </c>
      <c r="D982">
        <f t="shared" si="90"/>
        <v>0.1875</v>
      </c>
      <c r="E982">
        <f t="shared" si="91"/>
        <v>-1.0402415485191963E-3</v>
      </c>
      <c r="F982">
        <f t="shared" si="92"/>
        <v>1.3143210005083442E-8</v>
      </c>
      <c r="G982">
        <f t="shared" si="93"/>
        <v>-3.4674718283973213E-4</v>
      </c>
      <c r="H982">
        <f t="shared" si="94"/>
        <v>70.934627783402092</v>
      </c>
      <c r="I982" t="s">
        <v>4788</v>
      </c>
      <c r="J982" t="s">
        <v>6729</v>
      </c>
      <c r="K982" t="s">
        <v>4</v>
      </c>
      <c r="L982" t="s">
        <v>242</v>
      </c>
      <c r="M982" t="s">
        <v>266</v>
      </c>
      <c r="N982" t="s">
        <v>860</v>
      </c>
      <c r="O982" t="s">
        <v>1140</v>
      </c>
      <c r="P982" t="s">
        <v>1141</v>
      </c>
      <c r="Q982" t="s">
        <v>1653</v>
      </c>
      <c r="R982" t="s">
        <v>3135</v>
      </c>
      <c r="S982" t="s">
        <v>3136</v>
      </c>
      <c r="T982" t="s">
        <v>12</v>
      </c>
    </row>
    <row r="983" spans="1:26">
      <c r="A983">
        <f t="shared" si="95"/>
        <v>93.866554570467741</v>
      </c>
      <c r="B983">
        <v>5.8469999999999998E-3</v>
      </c>
      <c r="C983">
        <v>3</v>
      </c>
      <c r="D983">
        <f t="shared" si="90"/>
        <v>0.1875</v>
      </c>
      <c r="E983">
        <f t="shared" si="91"/>
        <v>-1.0402415485191963E-3</v>
      </c>
      <c r="F983">
        <f t="shared" si="92"/>
        <v>1.3143210005083442E-8</v>
      </c>
      <c r="G983">
        <f t="shared" si="93"/>
        <v>-3.4674718283973213E-4</v>
      </c>
      <c r="H983">
        <f t="shared" si="94"/>
        <v>70.934627783402092</v>
      </c>
      <c r="I983" t="s">
        <v>4789</v>
      </c>
      <c r="J983" t="s">
        <v>6730</v>
      </c>
      <c r="K983" t="s">
        <v>4</v>
      </c>
      <c r="L983" t="s">
        <v>242</v>
      </c>
      <c r="M983" t="s">
        <v>479</v>
      </c>
      <c r="N983" t="s">
        <v>1659</v>
      </c>
      <c r="O983" t="s">
        <v>12</v>
      </c>
    </row>
    <row r="984" spans="1:26">
      <c r="A984">
        <f t="shared" si="95"/>
        <v>93.87801895444818</v>
      </c>
      <c r="B984">
        <v>5.8469999999999998E-3</v>
      </c>
      <c r="C984">
        <v>3</v>
      </c>
      <c r="D984">
        <f t="shared" si="90"/>
        <v>0.1875</v>
      </c>
      <c r="E984">
        <f t="shared" si="91"/>
        <v>-1.0402415485191963E-3</v>
      </c>
      <c r="F984">
        <f t="shared" si="92"/>
        <v>1.3143210005083442E-8</v>
      </c>
      <c r="G984">
        <f t="shared" si="93"/>
        <v>-3.4674718283973213E-4</v>
      </c>
      <c r="H984">
        <f t="shared" si="94"/>
        <v>70.934627783402092</v>
      </c>
      <c r="I984" t="s">
        <v>4790</v>
      </c>
      <c r="J984" t="s">
        <v>6731</v>
      </c>
      <c r="K984" t="s">
        <v>4</v>
      </c>
      <c r="L984" t="s">
        <v>242</v>
      </c>
      <c r="M984" t="s">
        <v>243</v>
      </c>
      <c r="N984" t="s">
        <v>244</v>
      </c>
      <c r="O984" t="s">
        <v>245</v>
      </c>
      <c r="P984" t="s">
        <v>246</v>
      </c>
      <c r="Q984" t="s">
        <v>247</v>
      </c>
      <c r="R984" t="s">
        <v>1092</v>
      </c>
      <c r="S984" t="s">
        <v>1093</v>
      </c>
      <c r="T984" t="s">
        <v>1094</v>
      </c>
      <c r="U984" t="s">
        <v>2521</v>
      </c>
      <c r="V984" t="s">
        <v>3487</v>
      </c>
      <c r="W984" t="s">
        <v>12</v>
      </c>
    </row>
    <row r="985" spans="1:26">
      <c r="A985">
        <f t="shared" si="95"/>
        <v>93.889483338428619</v>
      </c>
      <c r="B985">
        <v>5.8469999999999998E-3</v>
      </c>
      <c r="C985">
        <v>3</v>
      </c>
      <c r="D985">
        <f t="shared" si="90"/>
        <v>0.1875</v>
      </c>
      <c r="E985">
        <f t="shared" si="91"/>
        <v>-1.0402415485191963E-3</v>
      </c>
      <c r="F985">
        <f t="shared" si="92"/>
        <v>1.3143210005083442E-8</v>
      </c>
      <c r="G985">
        <f t="shared" si="93"/>
        <v>-3.4674718283973213E-4</v>
      </c>
      <c r="H985">
        <f t="shared" si="94"/>
        <v>70.934627783402092</v>
      </c>
      <c r="I985" t="s">
        <v>4791</v>
      </c>
      <c r="J985" t="s">
        <v>6732</v>
      </c>
      <c r="K985" t="s">
        <v>4</v>
      </c>
      <c r="L985" t="s">
        <v>242</v>
      </c>
      <c r="M985" t="s">
        <v>266</v>
      </c>
      <c r="N985" t="s">
        <v>2546</v>
      </c>
      <c r="O985" t="s">
        <v>2547</v>
      </c>
      <c r="P985" t="s">
        <v>2548</v>
      </c>
      <c r="Q985" t="s">
        <v>2549</v>
      </c>
      <c r="R985" t="s">
        <v>12</v>
      </c>
    </row>
    <row r="986" spans="1:26">
      <c r="A986">
        <f t="shared" si="95"/>
        <v>93.900947722409057</v>
      </c>
      <c r="B986">
        <v>5.8469999999999998E-3</v>
      </c>
      <c r="C986">
        <v>3</v>
      </c>
      <c r="D986">
        <f t="shared" si="90"/>
        <v>0.1875</v>
      </c>
      <c r="E986">
        <f t="shared" si="91"/>
        <v>-1.0402415485191963E-3</v>
      </c>
      <c r="F986">
        <f t="shared" si="92"/>
        <v>1.3143210005083442E-8</v>
      </c>
      <c r="G986">
        <f t="shared" si="93"/>
        <v>-3.4674718283973213E-4</v>
      </c>
      <c r="H986">
        <f t="shared" si="94"/>
        <v>70.934627783402092</v>
      </c>
      <c r="I986" t="s">
        <v>4792</v>
      </c>
      <c r="J986" t="s">
        <v>6733</v>
      </c>
      <c r="K986" t="s">
        <v>4</v>
      </c>
      <c r="L986" t="s">
        <v>5</v>
      </c>
      <c r="M986" t="s">
        <v>13</v>
      </c>
      <c r="N986" t="s">
        <v>58</v>
      </c>
      <c r="O986" t="s">
        <v>342</v>
      </c>
      <c r="P986" t="s">
        <v>1026</v>
      </c>
      <c r="Q986" t="s">
        <v>1679</v>
      </c>
      <c r="R986" t="s">
        <v>12</v>
      </c>
    </row>
    <row r="987" spans="1:26">
      <c r="A987">
        <f t="shared" si="95"/>
        <v>93.912412106389496</v>
      </c>
      <c r="B987">
        <v>5.8469999999999998E-3</v>
      </c>
      <c r="C987">
        <v>3</v>
      </c>
      <c r="D987">
        <f t="shared" si="90"/>
        <v>0.1875</v>
      </c>
      <c r="E987">
        <f t="shared" si="91"/>
        <v>-1.0402415485191963E-3</v>
      </c>
      <c r="F987">
        <f t="shared" si="92"/>
        <v>1.3143210005083442E-8</v>
      </c>
      <c r="G987">
        <f t="shared" si="93"/>
        <v>-3.4674718283973213E-4</v>
      </c>
      <c r="H987">
        <f t="shared" si="94"/>
        <v>70.934627783402092</v>
      </c>
      <c r="I987" t="s">
        <v>4793</v>
      </c>
      <c r="J987" t="s">
        <v>6734</v>
      </c>
      <c r="K987" t="s">
        <v>4</v>
      </c>
      <c r="L987" t="s">
        <v>242</v>
      </c>
      <c r="M987" t="s">
        <v>243</v>
      </c>
      <c r="N987" t="s">
        <v>244</v>
      </c>
      <c r="O987" t="s">
        <v>245</v>
      </c>
      <c r="P987" t="s">
        <v>420</v>
      </c>
      <c r="Q987" t="s">
        <v>561</v>
      </c>
      <c r="R987" t="s">
        <v>1157</v>
      </c>
      <c r="S987" t="s">
        <v>1158</v>
      </c>
      <c r="T987" t="s">
        <v>1159</v>
      </c>
      <c r="U987" t="s">
        <v>1160</v>
      </c>
      <c r="V987" t="s">
        <v>12</v>
      </c>
    </row>
    <row r="988" spans="1:26">
      <c r="A988">
        <f t="shared" si="95"/>
        <v>93.923876490369935</v>
      </c>
      <c r="B988">
        <v>5.8469999999999998E-3</v>
      </c>
      <c r="C988">
        <v>3</v>
      </c>
      <c r="D988">
        <f t="shared" si="90"/>
        <v>0.1875</v>
      </c>
      <c r="E988">
        <f t="shared" si="91"/>
        <v>-1.0402415485191963E-3</v>
      </c>
      <c r="F988">
        <f t="shared" si="92"/>
        <v>1.3143210005083442E-8</v>
      </c>
      <c r="G988">
        <f t="shared" si="93"/>
        <v>-3.4674718283973213E-4</v>
      </c>
      <c r="H988">
        <f t="shared" si="94"/>
        <v>70.934627783402092</v>
      </c>
      <c r="I988" t="s">
        <v>4794</v>
      </c>
      <c r="J988" t="s">
        <v>6735</v>
      </c>
      <c r="K988" t="s">
        <v>4</v>
      </c>
      <c r="L988" t="s">
        <v>5</v>
      </c>
      <c r="M988" t="s">
        <v>13</v>
      </c>
      <c r="N988" t="s">
        <v>84</v>
      </c>
      <c r="O988" t="s">
        <v>663</v>
      </c>
      <c r="P988" t="s">
        <v>814</v>
      </c>
      <c r="Q988" t="s">
        <v>815</v>
      </c>
      <c r="R988" t="s">
        <v>3488</v>
      </c>
      <c r="S988" t="s">
        <v>12</v>
      </c>
    </row>
    <row r="989" spans="1:26">
      <c r="A989">
        <f t="shared" si="95"/>
        <v>93.935340874350373</v>
      </c>
      <c r="B989">
        <v>5.8469999999999998E-3</v>
      </c>
      <c r="C989">
        <v>3</v>
      </c>
      <c r="D989">
        <f t="shared" si="90"/>
        <v>0.1875</v>
      </c>
      <c r="E989">
        <f t="shared" si="91"/>
        <v>-1.0402415485191963E-3</v>
      </c>
      <c r="F989">
        <f t="shared" si="92"/>
        <v>1.3143210005083442E-8</v>
      </c>
      <c r="G989">
        <f t="shared" si="93"/>
        <v>-3.4674718283973213E-4</v>
      </c>
      <c r="H989">
        <f t="shared" si="94"/>
        <v>70.934627783402092</v>
      </c>
      <c r="I989" t="s">
        <v>4795</v>
      </c>
      <c r="J989" t="s">
        <v>6736</v>
      </c>
      <c r="K989" t="s">
        <v>4</v>
      </c>
      <c r="L989" t="s">
        <v>242</v>
      </c>
      <c r="M989" t="s">
        <v>243</v>
      </c>
      <c r="N989" t="s">
        <v>244</v>
      </c>
      <c r="O989" t="s">
        <v>245</v>
      </c>
      <c r="P989" t="s">
        <v>246</v>
      </c>
      <c r="Q989" t="s">
        <v>247</v>
      </c>
      <c r="R989" t="s">
        <v>248</v>
      </c>
      <c r="S989" t="s">
        <v>249</v>
      </c>
      <c r="T989" t="s">
        <v>319</v>
      </c>
      <c r="U989" t="s">
        <v>376</v>
      </c>
      <c r="V989" t="s">
        <v>1109</v>
      </c>
      <c r="W989" t="s">
        <v>1110</v>
      </c>
      <c r="X989" t="s">
        <v>3163</v>
      </c>
      <c r="Y989" t="s">
        <v>12</v>
      </c>
    </row>
    <row r="990" spans="1:26">
      <c r="A990">
        <f t="shared" si="95"/>
        <v>93.946805258330812</v>
      </c>
      <c r="B990">
        <v>5.8469999999999998E-3</v>
      </c>
      <c r="C990">
        <v>3</v>
      </c>
      <c r="D990">
        <f t="shared" si="90"/>
        <v>0.1875</v>
      </c>
      <c r="E990">
        <f t="shared" si="91"/>
        <v>-1.0402415485191963E-3</v>
      </c>
      <c r="F990">
        <f t="shared" si="92"/>
        <v>1.3143210005083442E-8</v>
      </c>
      <c r="G990">
        <f t="shared" si="93"/>
        <v>-3.4674718283973213E-4</v>
      </c>
      <c r="H990">
        <f t="shared" si="94"/>
        <v>70.934627783402092</v>
      </c>
      <c r="I990" t="s">
        <v>4796</v>
      </c>
      <c r="J990" t="s">
        <v>6737</v>
      </c>
      <c r="K990" t="s">
        <v>4</v>
      </c>
      <c r="L990" t="s">
        <v>5</v>
      </c>
      <c r="M990" t="s">
        <v>6</v>
      </c>
      <c r="N990" t="s">
        <v>28</v>
      </c>
      <c r="O990" t="s">
        <v>28</v>
      </c>
      <c r="P990" t="s">
        <v>1212</v>
      </c>
      <c r="Q990" t="s">
        <v>1213</v>
      </c>
      <c r="R990" t="s">
        <v>1686</v>
      </c>
      <c r="S990" t="s">
        <v>12</v>
      </c>
    </row>
    <row r="991" spans="1:26">
      <c r="A991">
        <f t="shared" si="95"/>
        <v>93.958269642311251</v>
      </c>
      <c r="B991">
        <v>5.8469999999999998E-3</v>
      </c>
      <c r="C991">
        <v>3</v>
      </c>
      <c r="D991">
        <f t="shared" si="90"/>
        <v>0.1875</v>
      </c>
      <c r="E991">
        <f t="shared" si="91"/>
        <v>-1.0402415485191963E-3</v>
      </c>
      <c r="F991">
        <f t="shared" si="92"/>
        <v>1.3143210005083442E-8</v>
      </c>
      <c r="G991">
        <f t="shared" si="93"/>
        <v>-3.4674718283973213E-4</v>
      </c>
      <c r="H991">
        <f t="shared" si="94"/>
        <v>70.934627783402092</v>
      </c>
      <c r="I991" t="s">
        <v>4797</v>
      </c>
      <c r="J991" t="s">
        <v>6738</v>
      </c>
      <c r="K991" t="s">
        <v>4</v>
      </c>
      <c r="L991" t="s">
        <v>5</v>
      </c>
      <c r="M991" t="s">
        <v>6</v>
      </c>
      <c r="N991" t="s">
        <v>28</v>
      </c>
      <c r="O991" t="s">
        <v>28</v>
      </c>
      <c r="P991" t="s">
        <v>263</v>
      </c>
      <c r="Q991" t="s">
        <v>649</v>
      </c>
      <c r="R991" t="s">
        <v>2556</v>
      </c>
      <c r="S991" t="s">
        <v>12</v>
      </c>
    </row>
    <row r="992" spans="1:26">
      <c r="A992">
        <f t="shared" si="95"/>
        <v>93.96973402629169</v>
      </c>
      <c r="B992">
        <v>5.8469999999999998E-3</v>
      </c>
      <c r="C992">
        <v>3</v>
      </c>
      <c r="D992">
        <f t="shared" si="90"/>
        <v>0.1875</v>
      </c>
      <c r="E992">
        <f t="shared" si="91"/>
        <v>-1.0402415485191963E-3</v>
      </c>
      <c r="F992">
        <f t="shared" si="92"/>
        <v>1.3143210005083442E-8</v>
      </c>
      <c r="G992">
        <f t="shared" si="93"/>
        <v>-3.4674718283973213E-4</v>
      </c>
      <c r="H992">
        <f t="shared" si="94"/>
        <v>70.934627783402092</v>
      </c>
      <c r="I992" t="s">
        <v>4798</v>
      </c>
      <c r="J992" t="s">
        <v>6739</v>
      </c>
      <c r="K992" t="s">
        <v>4</v>
      </c>
      <c r="L992" t="s">
        <v>242</v>
      </c>
      <c r="M992" t="s">
        <v>243</v>
      </c>
      <c r="N992" t="s">
        <v>244</v>
      </c>
      <c r="O992" t="s">
        <v>245</v>
      </c>
      <c r="P992" t="s">
        <v>246</v>
      </c>
      <c r="Q992" t="s">
        <v>247</v>
      </c>
      <c r="R992" t="s">
        <v>248</v>
      </c>
      <c r="S992" t="s">
        <v>249</v>
      </c>
      <c r="T992" t="s">
        <v>319</v>
      </c>
      <c r="U992" t="s">
        <v>320</v>
      </c>
      <c r="V992" t="s">
        <v>712</v>
      </c>
      <c r="W992" t="s">
        <v>846</v>
      </c>
      <c r="X992" t="s">
        <v>849</v>
      </c>
      <c r="Y992" t="s">
        <v>1170</v>
      </c>
      <c r="Z992" t="s">
        <v>12</v>
      </c>
    </row>
    <row r="993" spans="1:27">
      <c r="A993">
        <f t="shared" si="95"/>
        <v>93.981198410272128</v>
      </c>
      <c r="B993">
        <v>5.8469999999999998E-3</v>
      </c>
      <c r="C993">
        <v>3</v>
      </c>
      <c r="D993">
        <f t="shared" si="90"/>
        <v>0.1875</v>
      </c>
      <c r="E993">
        <f t="shared" si="91"/>
        <v>-1.0402415485191963E-3</v>
      </c>
      <c r="F993">
        <f t="shared" si="92"/>
        <v>1.3143210005083442E-8</v>
      </c>
      <c r="G993">
        <f t="shared" si="93"/>
        <v>-3.4674718283973213E-4</v>
      </c>
      <c r="H993">
        <f t="shared" si="94"/>
        <v>70.934627783402092</v>
      </c>
      <c r="I993" t="s">
        <v>4799</v>
      </c>
      <c r="J993" t="s">
        <v>6740</v>
      </c>
      <c r="K993" t="s">
        <v>4</v>
      </c>
      <c r="L993" t="s">
        <v>242</v>
      </c>
      <c r="M993" t="s">
        <v>243</v>
      </c>
      <c r="N993" t="s">
        <v>244</v>
      </c>
      <c r="O993" t="s">
        <v>245</v>
      </c>
      <c r="P993" t="s">
        <v>246</v>
      </c>
      <c r="Q993" t="s">
        <v>247</v>
      </c>
      <c r="R993" t="s">
        <v>248</v>
      </c>
      <c r="S993" t="s">
        <v>249</v>
      </c>
      <c r="T993" t="s">
        <v>319</v>
      </c>
      <c r="U993" t="s">
        <v>376</v>
      </c>
      <c r="V993" t="s">
        <v>1109</v>
      </c>
      <c r="W993" t="s">
        <v>1275</v>
      </c>
      <c r="X993" t="s">
        <v>3179</v>
      </c>
      <c r="Y993" t="s">
        <v>12</v>
      </c>
    </row>
    <row r="994" spans="1:27">
      <c r="A994">
        <f t="shared" si="95"/>
        <v>93.992662794252567</v>
      </c>
      <c r="B994">
        <v>5.8469999999999998E-3</v>
      </c>
      <c r="C994">
        <v>3</v>
      </c>
      <c r="D994">
        <f t="shared" si="90"/>
        <v>0.1875</v>
      </c>
      <c r="E994">
        <f t="shared" si="91"/>
        <v>-1.0402415485191963E-3</v>
      </c>
      <c r="F994">
        <f t="shared" si="92"/>
        <v>1.3143210005083442E-8</v>
      </c>
      <c r="G994">
        <f t="shared" si="93"/>
        <v>-3.4674718283973213E-4</v>
      </c>
      <c r="H994">
        <f t="shared" si="94"/>
        <v>70.934627783402092</v>
      </c>
      <c r="I994" t="s">
        <v>4800</v>
      </c>
      <c r="J994" t="s">
        <v>6741</v>
      </c>
      <c r="K994" t="s">
        <v>4</v>
      </c>
      <c r="L994" t="s">
        <v>242</v>
      </c>
      <c r="M994" t="s">
        <v>1201</v>
      </c>
      <c r="N994" t="s">
        <v>1977</v>
      </c>
      <c r="O994" t="s">
        <v>2995</v>
      </c>
      <c r="P994" t="s">
        <v>2999</v>
      </c>
      <c r="Q994" t="s">
        <v>3000</v>
      </c>
      <c r="R994" t="s">
        <v>3001</v>
      </c>
      <c r="S994" t="s">
        <v>3002</v>
      </c>
      <c r="T994" t="s">
        <v>12</v>
      </c>
    </row>
    <row r="995" spans="1:27">
      <c r="A995">
        <f t="shared" si="95"/>
        <v>94.004127178233006</v>
      </c>
      <c r="B995">
        <v>5.8469999999999998E-3</v>
      </c>
      <c r="C995">
        <v>3</v>
      </c>
      <c r="D995">
        <f t="shared" si="90"/>
        <v>0.1875</v>
      </c>
      <c r="E995">
        <f t="shared" si="91"/>
        <v>-1.0402415485191963E-3</v>
      </c>
      <c r="F995">
        <f t="shared" si="92"/>
        <v>1.3143210005083442E-8</v>
      </c>
      <c r="G995">
        <f t="shared" si="93"/>
        <v>-3.4674718283973213E-4</v>
      </c>
      <c r="H995">
        <f t="shared" si="94"/>
        <v>70.934627783402092</v>
      </c>
      <c r="I995" t="s">
        <v>4801</v>
      </c>
      <c r="J995" t="s">
        <v>6742</v>
      </c>
      <c r="K995" t="s">
        <v>4</v>
      </c>
      <c r="L995" t="s">
        <v>5</v>
      </c>
      <c r="M995" t="s">
        <v>13</v>
      </c>
      <c r="N995" t="s">
        <v>58</v>
      </c>
      <c r="O995" t="s">
        <v>811</v>
      </c>
      <c r="P995" t="s">
        <v>812</v>
      </c>
      <c r="Q995" t="s">
        <v>1723</v>
      </c>
      <c r="R995" t="s">
        <v>12</v>
      </c>
    </row>
    <row r="996" spans="1:27">
      <c r="A996">
        <f t="shared" si="95"/>
        <v>94.015591562213444</v>
      </c>
      <c r="B996">
        <v>5.8469999999999998E-3</v>
      </c>
      <c r="C996">
        <v>3</v>
      </c>
      <c r="D996">
        <f t="shared" si="90"/>
        <v>0.1875</v>
      </c>
      <c r="E996">
        <f t="shared" si="91"/>
        <v>-1.0402415485191963E-3</v>
      </c>
      <c r="F996">
        <f t="shared" si="92"/>
        <v>1.3143210005083442E-8</v>
      </c>
      <c r="G996">
        <f t="shared" si="93"/>
        <v>-3.4674718283973213E-4</v>
      </c>
      <c r="H996">
        <f t="shared" si="94"/>
        <v>70.934627783402092</v>
      </c>
      <c r="I996" t="s">
        <v>4802</v>
      </c>
      <c r="J996" t="s">
        <v>6743</v>
      </c>
      <c r="K996" t="s">
        <v>4</v>
      </c>
      <c r="L996" t="s">
        <v>242</v>
      </c>
      <c r="M996" t="s">
        <v>427</v>
      </c>
      <c r="N996" t="s">
        <v>428</v>
      </c>
      <c r="O996" t="s">
        <v>552</v>
      </c>
      <c r="P996" t="s">
        <v>877</v>
      </c>
      <c r="Q996" t="s">
        <v>878</v>
      </c>
      <c r="R996" t="s">
        <v>879</v>
      </c>
      <c r="S996" t="s">
        <v>12</v>
      </c>
    </row>
    <row r="997" spans="1:27">
      <c r="A997">
        <f t="shared" si="95"/>
        <v>94.027055946193883</v>
      </c>
      <c r="B997">
        <v>5.8469999999999998E-3</v>
      </c>
      <c r="C997">
        <v>3</v>
      </c>
      <c r="D997">
        <f t="shared" si="90"/>
        <v>0.1875</v>
      </c>
      <c r="E997">
        <f t="shared" si="91"/>
        <v>-1.0402415485191963E-3</v>
      </c>
      <c r="F997">
        <f t="shared" si="92"/>
        <v>1.3143210005083442E-8</v>
      </c>
      <c r="G997">
        <f t="shared" si="93"/>
        <v>-3.4674718283973213E-4</v>
      </c>
      <c r="H997">
        <f t="shared" si="94"/>
        <v>70.934627783402092</v>
      </c>
      <c r="I997" t="s">
        <v>4803</v>
      </c>
      <c r="J997" t="s">
        <v>6744</v>
      </c>
      <c r="K997" t="s">
        <v>4</v>
      </c>
      <c r="L997" t="s">
        <v>242</v>
      </c>
      <c r="M997" t="s">
        <v>243</v>
      </c>
      <c r="N997" t="s">
        <v>244</v>
      </c>
      <c r="O997" t="s">
        <v>245</v>
      </c>
      <c r="P997" t="s">
        <v>246</v>
      </c>
      <c r="Q997" t="s">
        <v>247</v>
      </c>
      <c r="R997" t="s">
        <v>248</v>
      </c>
      <c r="S997" t="s">
        <v>249</v>
      </c>
      <c r="T997" t="s">
        <v>319</v>
      </c>
      <c r="U997" t="s">
        <v>320</v>
      </c>
      <c r="V997" t="s">
        <v>321</v>
      </c>
      <c r="W997" t="s">
        <v>322</v>
      </c>
      <c r="X997" t="s">
        <v>982</v>
      </c>
      <c r="Y997" t="s">
        <v>2919</v>
      </c>
      <c r="Z997" t="s">
        <v>12</v>
      </c>
    </row>
    <row r="998" spans="1:27">
      <c r="A998">
        <f t="shared" si="95"/>
        <v>94.038520330174322</v>
      </c>
      <c r="B998">
        <v>5.8469999999999998E-3</v>
      </c>
      <c r="C998">
        <v>3</v>
      </c>
      <c r="D998">
        <f t="shared" si="90"/>
        <v>0.1875</v>
      </c>
      <c r="E998">
        <f t="shared" si="91"/>
        <v>-1.0402415485191963E-3</v>
      </c>
      <c r="F998">
        <f t="shared" si="92"/>
        <v>1.3143210005083442E-8</v>
      </c>
      <c r="G998">
        <f t="shared" si="93"/>
        <v>-3.4674718283973213E-4</v>
      </c>
      <c r="H998">
        <f t="shared" si="94"/>
        <v>70.934627783402092</v>
      </c>
      <c r="I998" t="s">
        <v>4804</v>
      </c>
      <c r="J998" t="s">
        <v>6745</v>
      </c>
      <c r="K998" t="s">
        <v>4</v>
      </c>
      <c r="L998" t="s">
        <v>5</v>
      </c>
      <c r="M998" t="s">
        <v>13</v>
      </c>
      <c r="N998" t="s">
        <v>205</v>
      </c>
      <c r="O998" t="s">
        <v>206</v>
      </c>
      <c r="P998" t="s">
        <v>1680</v>
      </c>
      <c r="Q998" t="s">
        <v>1765</v>
      </c>
      <c r="R998" t="s">
        <v>2581</v>
      </c>
      <c r="S998" t="s">
        <v>12</v>
      </c>
    </row>
    <row r="999" spans="1:27">
      <c r="A999">
        <f t="shared" si="95"/>
        <v>94.04998471415476</v>
      </c>
      <c r="B999">
        <v>5.8469999999999998E-3</v>
      </c>
      <c r="C999">
        <v>3</v>
      </c>
      <c r="D999">
        <f t="shared" si="90"/>
        <v>0.1875</v>
      </c>
      <c r="E999">
        <f t="shared" si="91"/>
        <v>-1.0402415485191963E-3</v>
      </c>
      <c r="F999">
        <f t="shared" si="92"/>
        <v>1.3143210005083442E-8</v>
      </c>
      <c r="G999">
        <f t="shared" si="93"/>
        <v>-3.4674718283973213E-4</v>
      </c>
      <c r="H999">
        <f t="shared" si="94"/>
        <v>70.934627783402092</v>
      </c>
      <c r="I999" t="s">
        <v>4805</v>
      </c>
      <c r="J999" t="s">
        <v>6746</v>
      </c>
      <c r="K999" t="s">
        <v>4</v>
      </c>
      <c r="L999" t="s">
        <v>5</v>
      </c>
      <c r="M999" t="s">
        <v>6</v>
      </c>
      <c r="N999" t="s">
        <v>38</v>
      </c>
      <c r="O999" t="s">
        <v>156</v>
      </c>
      <c r="P999" t="s">
        <v>1880</v>
      </c>
      <c r="Q999" t="s">
        <v>1881</v>
      </c>
      <c r="R999" t="s">
        <v>2764</v>
      </c>
      <c r="S999" t="s">
        <v>2873</v>
      </c>
      <c r="T999" t="s">
        <v>12</v>
      </c>
    </row>
    <row r="1000" spans="1:27">
      <c r="A1000">
        <f t="shared" si="95"/>
        <v>94.061449098135199</v>
      </c>
      <c r="B1000">
        <v>5.8469999999999998E-3</v>
      </c>
      <c r="C1000">
        <v>3</v>
      </c>
      <c r="D1000">
        <f t="shared" si="90"/>
        <v>0.1875</v>
      </c>
      <c r="E1000">
        <f t="shared" si="91"/>
        <v>-1.0402415485191963E-3</v>
      </c>
      <c r="F1000">
        <f t="shared" si="92"/>
        <v>1.3143210005083442E-8</v>
      </c>
      <c r="G1000">
        <f t="shared" si="93"/>
        <v>-3.4674718283973213E-4</v>
      </c>
      <c r="H1000">
        <f t="shared" si="94"/>
        <v>70.934627783402092</v>
      </c>
      <c r="I1000" t="s">
        <v>4806</v>
      </c>
      <c r="J1000" t="s">
        <v>6747</v>
      </c>
      <c r="K1000" t="s">
        <v>4</v>
      </c>
      <c r="L1000" t="s">
        <v>5</v>
      </c>
      <c r="M1000" t="s">
        <v>6</v>
      </c>
      <c r="N1000" t="s">
        <v>38</v>
      </c>
      <c r="O1000" t="s">
        <v>39</v>
      </c>
      <c r="P1000" t="s">
        <v>40</v>
      </c>
      <c r="Q1000" t="s">
        <v>92</v>
      </c>
      <c r="R1000" t="s">
        <v>1740</v>
      </c>
      <c r="S1000" t="s">
        <v>12</v>
      </c>
    </row>
    <row r="1001" spans="1:27">
      <c r="A1001">
        <f t="shared" si="95"/>
        <v>94.072913482115638</v>
      </c>
      <c r="B1001">
        <v>5.8469999999999998E-3</v>
      </c>
      <c r="C1001">
        <v>3</v>
      </c>
      <c r="D1001">
        <f t="shared" si="90"/>
        <v>0.1875</v>
      </c>
      <c r="E1001">
        <f t="shared" si="91"/>
        <v>-1.0402415485191963E-3</v>
      </c>
      <c r="F1001">
        <f t="shared" si="92"/>
        <v>1.3143210005083442E-8</v>
      </c>
      <c r="G1001">
        <f t="shared" si="93"/>
        <v>-3.4674718283973213E-4</v>
      </c>
      <c r="H1001">
        <f t="shared" si="94"/>
        <v>70.934627783402092</v>
      </c>
      <c r="I1001" t="s">
        <v>4807</v>
      </c>
      <c r="J1001" t="s">
        <v>6748</v>
      </c>
      <c r="K1001" t="s">
        <v>4</v>
      </c>
      <c r="L1001" t="s">
        <v>596</v>
      </c>
      <c r="M1001" t="s">
        <v>1536</v>
      </c>
      <c r="N1001" t="s">
        <v>2740</v>
      </c>
      <c r="O1001" t="s">
        <v>3489</v>
      </c>
      <c r="P1001" t="s">
        <v>3490</v>
      </c>
      <c r="Q1001" t="s">
        <v>3491</v>
      </c>
      <c r="R1001" t="s">
        <v>12</v>
      </c>
    </row>
    <row r="1002" spans="1:27">
      <c r="A1002">
        <f t="shared" si="95"/>
        <v>94.084377866096077</v>
      </c>
      <c r="B1002">
        <v>5.8469999999999998E-3</v>
      </c>
      <c r="C1002">
        <v>3</v>
      </c>
      <c r="D1002">
        <f t="shared" si="90"/>
        <v>0.1875</v>
      </c>
      <c r="E1002">
        <f t="shared" si="91"/>
        <v>-1.0402415485191963E-3</v>
      </c>
      <c r="F1002">
        <f t="shared" si="92"/>
        <v>1.3143210005083442E-8</v>
      </c>
      <c r="G1002">
        <f t="shared" si="93"/>
        <v>-3.4674718283973213E-4</v>
      </c>
      <c r="H1002">
        <f t="shared" si="94"/>
        <v>70.934627783402092</v>
      </c>
      <c r="I1002" t="s">
        <v>4808</v>
      </c>
      <c r="J1002" t="s">
        <v>6749</v>
      </c>
      <c r="K1002" t="s">
        <v>4</v>
      </c>
      <c r="L1002" t="s">
        <v>5</v>
      </c>
      <c r="M1002" t="s">
        <v>13</v>
      </c>
      <c r="N1002" t="s">
        <v>58</v>
      </c>
      <c r="O1002" t="s">
        <v>360</v>
      </c>
      <c r="P1002" t="s">
        <v>723</v>
      </c>
      <c r="Q1002" t="s">
        <v>724</v>
      </c>
      <c r="R1002" t="s">
        <v>12</v>
      </c>
    </row>
    <row r="1003" spans="1:27">
      <c r="A1003">
        <f t="shared" si="95"/>
        <v>94.095842250076515</v>
      </c>
      <c r="B1003">
        <v>5.8469999999999998E-3</v>
      </c>
      <c r="C1003">
        <v>3</v>
      </c>
      <c r="D1003">
        <f t="shared" si="90"/>
        <v>0.1875</v>
      </c>
      <c r="E1003">
        <f t="shared" si="91"/>
        <v>-1.0402415485191963E-3</v>
      </c>
      <c r="F1003">
        <f t="shared" si="92"/>
        <v>1.3143210005083442E-8</v>
      </c>
      <c r="G1003">
        <f t="shared" si="93"/>
        <v>-3.4674718283973213E-4</v>
      </c>
      <c r="H1003">
        <f t="shared" si="94"/>
        <v>70.934627783402092</v>
      </c>
      <c r="I1003" t="s">
        <v>4809</v>
      </c>
      <c r="J1003" t="s">
        <v>6750</v>
      </c>
      <c r="K1003" t="s">
        <v>4</v>
      </c>
      <c r="L1003" t="s">
        <v>5</v>
      </c>
      <c r="M1003" t="s">
        <v>6</v>
      </c>
      <c r="N1003" t="s">
        <v>28</v>
      </c>
      <c r="O1003" t="s">
        <v>28</v>
      </c>
      <c r="P1003" t="s">
        <v>64</v>
      </c>
      <c r="Q1003" t="s">
        <v>435</v>
      </c>
      <c r="R1003" t="s">
        <v>2587</v>
      </c>
      <c r="S1003" t="s">
        <v>12</v>
      </c>
    </row>
    <row r="1004" spans="1:27">
      <c r="A1004">
        <f t="shared" si="95"/>
        <v>94.107306634056954</v>
      </c>
      <c r="B1004">
        <v>5.8469999999999998E-3</v>
      </c>
      <c r="C1004">
        <v>3</v>
      </c>
      <c r="D1004">
        <f t="shared" si="90"/>
        <v>0.1875</v>
      </c>
      <c r="E1004">
        <f t="shared" si="91"/>
        <v>-1.0402415485191963E-3</v>
      </c>
      <c r="F1004">
        <f t="shared" si="92"/>
        <v>1.3143210005083442E-8</v>
      </c>
      <c r="G1004">
        <f t="shared" si="93"/>
        <v>-3.4674718283973213E-4</v>
      </c>
      <c r="H1004">
        <f t="shared" si="94"/>
        <v>70.934627783402092</v>
      </c>
      <c r="I1004" t="s">
        <v>4810</v>
      </c>
      <c r="J1004" t="s">
        <v>6751</v>
      </c>
      <c r="K1004" t="s">
        <v>4</v>
      </c>
      <c r="L1004" t="s">
        <v>5</v>
      </c>
      <c r="M1004" t="s">
        <v>13</v>
      </c>
      <c r="N1004" t="s">
        <v>58</v>
      </c>
      <c r="O1004" t="s">
        <v>612</v>
      </c>
      <c r="P1004" t="s">
        <v>826</v>
      </c>
      <c r="Q1004" t="s">
        <v>1751</v>
      </c>
      <c r="R1004" t="s">
        <v>12</v>
      </c>
    </row>
    <row r="1005" spans="1:27">
      <c r="A1005">
        <f t="shared" si="95"/>
        <v>94.118771018037393</v>
      </c>
      <c r="B1005">
        <v>5.8469999999999998E-3</v>
      </c>
      <c r="C1005">
        <v>3</v>
      </c>
      <c r="D1005">
        <f t="shared" si="90"/>
        <v>0.1875</v>
      </c>
      <c r="E1005">
        <f t="shared" si="91"/>
        <v>-1.0402415485191963E-3</v>
      </c>
      <c r="F1005">
        <f t="shared" si="92"/>
        <v>1.3143210005083442E-8</v>
      </c>
      <c r="G1005">
        <f t="shared" si="93"/>
        <v>-3.4674718283973213E-4</v>
      </c>
      <c r="H1005">
        <f t="shared" si="94"/>
        <v>70.934627783402092</v>
      </c>
      <c r="I1005" t="s">
        <v>4811</v>
      </c>
      <c r="J1005" t="s">
        <v>6752</v>
      </c>
      <c r="K1005" t="s">
        <v>4</v>
      </c>
      <c r="L1005" t="s">
        <v>242</v>
      </c>
      <c r="M1005" t="s">
        <v>243</v>
      </c>
      <c r="N1005" t="s">
        <v>244</v>
      </c>
      <c r="O1005" t="s">
        <v>245</v>
      </c>
      <c r="P1005" t="s">
        <v>246</v>
      </c>
      <c r="Q1005" t="s">
        <v>247</v>
      </c>
      <c r="R1005" t="s">
        <v>248</v>
      </c>
      <c r="S1005" t="s">
        <v>249</v>
      </c>
      <c r="T1005" t="s">
        <v>576</v>
      </c>
      <c r="U1005" t="s">
        <v>577</v>
      </c>
      <c r="V1005" t="s">
        <v>839</v>
      </c>
      <c r="W1005" t="s">
        <v>840</v>
      </c>
      <c r="X1005" t="s">
        <v>2589</v>
      </c>
      <c r="Y1005" t="s">
        <v>2590</v>
      </c>
      <c r="Z1005" t="s">
        <v>2591</v>
      </c>
      <c r="AA1005" t="s">
        <v>12</v>
      </c>
    </row>
    <row r="1006" spans="1:27">
      <c r="A1006">
        <f t="shared" si="95"/>
        <v>94.130235402017831</v>
      </c>
      <c r="B1006">
        <v>5.8469999999999998E-3</v>
      </c>
      <c r="C1006">
        <v>3</v>
      </c>
      <c r="D1006">
        <f t="shared" si="90"/>
        <v>0.1875</v>
      </c>
      <c r="E1006">
        <f t="shared" si="91"/>
        <v>-1.0402415485191963E-3</v>
      </c>
      <c r="F1006">
        <f t="shared" si="92"/>
        <v>1.3143210005083442E-8</v>
      </c>
      <c r="G1006">
        <f t="shared" si="93"/>
        <v>-3.4674718283973213E-4</v>
      </c>
      <c r="H1006">
        <f t="shared" si="94"/>
        <v>70.934627783402092</v>
      </c>
      <c r="I1006" t="s">
        <v>4812</v>
      </c>
      <c r="J1006" t="s">
        <v>6753</v>
      </c>
      <c r="K1006" t="s">
        <v>4</v>
      </c>
      <c r="L1006" t="s">
        <v>5</v>
      </c>
      <c r="M1006" t="s">
        <v>13</v>
      </c>
      <c r="N1006" t="s">
        <v>14</v>
      </c>
      <c r="O1006" t="s">
        <v>18</v>
      </c>
      <c r="P1006" t="s">
        <v>231</v>
      </c>
      <c r="Q1006" t="s">
        <v>502</v>
      </c>
      <c r="R1006" t="s">
        <v>12</v>
      </c>
    </row>
    <row r="1007" spans="1:27">
      <c r="A1007">
        <f t="shared" si="95"/>
        <v>94.14169978599827</v>
      </c>
      <c r="B1007">
        <v>5.8469999999999998E-3</v>
      </c>
      <c r="C1007">
        <v>3</v>
      </c>
      <c r="D1007">
        <f t="shared" si="90"/>
        <v>0.1875</v>
      </c>
      <c r="E1007">
        <f t="shared" si="91"/>
        <v>-1.0402415485191963E-3</v>
      </c>
      <c r="F1007">
        <f t="shared" si="92"/>
        <v>1.3143210005083442E-8</v>
      </c>
      <c r="G1007">
        <f t="shared" si="93"/>
        <v>-3.4674718283973213E-4</v>
      </c>
      <c r="H1007">
        <f t="shared" si="94"/>
        <v>70.934627783402092</v>
      </c>
      <c r="I1007" t="s">
        <v>4813</v>
      </c>
      <c r="J1007" t="s">
        <v>6754</v>
      </c>
      <c r="K1007" t="s">
        <v>4</v>
      </c>
      <c r="L1007" t="s">
        <v>5</v>
      </c>
      <c r="M1007" t="s">
        <v>6</v>
      </c>
      <c r="N1007" t="s">
        <v>28</v>
      </c>
      <c r="O1007" t="s">
        <v>28</v>
      </c>
      <c r="P1007" t="s">
        <v>43</v>
      </c>
      <c r="Q1007" t="s">
        <v>695</v>
      </c>
      <c r="R1007" t="s">
        <v>3196</v>
      </c>
      <c r="S1007" t="s">
        <v>12</v>
      </c>
    </row>
    <row r="1008" spans="1:27">
      <c r="A1008">
        <f t="shared" si="95"/>
        <v>94.153164169978709</v>
      </c>
      <c r="B1008">
        <v>5.8469999999999998E-3</v>
      </c>
      <c r="C1008">
        <v>3</v>
      </c>
      <c r="D1008">
        <f t="shared" si="90"/>
        <v>0.1875</v>
      </c>
      <c r="E1008">
        <f t="shared" si="91"/>
        <v>-1.0402415485191963E-3</v>
      </c>
      <c r="F1008">
        <f t="shared" si="92"/>
        <v>1.3143210005083442E-8</v>
      </c>
      <c r="G1008">
        <f t="shared" si="93"/>
        <v>-3.4674718283973213E-4</v>
      </c>
      <c r="H1008">
        <f t="shared" si="94"/>
        <v>70.934627783402092</v>
      </c>
      <c r="I1008" t="s">
        <v>4814</v>
      </c>
      <c r="J1008" t="s">
        <v>6755</v>
      </c>
      <c r="K1008" t="s">
        <v>4</v>
      </c>
      <c r="L1008" t="s">
        <v>5</v>
      </c>
      <c r="M1008" t="s">
        <v>21</v>
      </c>
      <c r="N1008" t="s">
        <v>22</v>
      </c>
      <c r="O1008" t="s">
        <v>23</v>
      </c>
      <c r="P1008" t="s">
        <v>167</v>
      </c>
      <c r="Q1008" t="s">
        <v>638</v>
      </c>
      <c r="R1008" t="s">
        <v>639</v>
      </c>
      <c r="S1008" t="s">
        <v>3197</v>
      </c>
      <c r="T1008" t="s">
        <v>12</v>
      </c>
    </row>
    <row r="1009" spans="1:26">
      <c r="A1009">
        <f t="shared" si="95"/>
        <v>94.164628553959147</v>
      </c>
      <c r="B1009">
        <v>5.8469999999999998E-3</v>
      </c>
      <c r="C1009">
        <v>3</v>
      </c>
      <c r="D1009">
        <f t="shared" si="90"/>
        <v>0.1875</v>
      </c>
      <c r="E1009">
        <f t="shared" si="91"/>
        <v>-1.0402415485191963E-3</v>
      </c>
      <c r="F1009">
        <f t="shared" si="92"/>
        <v>1.3143210005083442E-8</v>
      </c>
      <c r="G1009">
        <f t="shared" si="93"/>
        <v>-3.4674718283973213E-4</v>
      </c>
      <c r="H1009">
        <f t="shared" si="94"/>
        <v>70.934627783402092</v>
      </c>
      <c r="I1009" t="s">
        <v>4815</v>
      </c>
      <c r="J1009" t="s">
        <v>6756</v>
      </c>
      <c r="K1009" t="s">
        <v>4</v>
      </c>
      <c r="L1009" t="s">
        <v>596</v>
      </c>
      <c r="M1009" t="s">
        <v>597</v>
      </c>
      <c r="N1009" t="s">
        <v>598</v>
      </c>
      <c r="O1009" t="s">
        <v>599</v>
      </c>
      <c r="P1009" t="s">
        <v>1529</v>
      </c>
      <c r="Q1009" t="s">
        <v>2923</v>
      </c>
      <c r="R1009" t="s">
        <v>12</v>
      </c>
    </row>
    <row r="1010" spans="1:26">
      <c r="A1010">
        <f t="shared" si="95"/>
        <v>94.176092937939586</v>
      </c>
      <c r="B1010">
        <v>5.8469999999999998E-3</v>
      </c>
      <c r="C1010">
        <v>3</v>
      </c>
      <c r="D1010">
        <f t="shared" si="90"/>
        <v>0.1875</v>
      </c>
      <c r="E1010">
        <f t="shared" si="91"/>
        <v>-1.0402415485191963E-3</v>
      </c>
      <c r="F1010">
        <f t="shared" si="92"/>
        <v>1.3143210005083442E-8</v>
      </c>
      <c r="G1010">
        <f t="shared" si="93"/>
        <v>-3.4674718283973213E-4</v>
      </c>
      <c r="H1010">
        <f t="shared" si="94"/>
        <v>70.934627783402092</v>
      </c>
      <c r="I1010" t="s">
        <v>4816</v>
      </c>
      <c r="J1010" t="s">
        <v>6757</v>
      </c>
      <c r="K1010" t="s">
        <v>4</v>
      </c>
      <c r="L1010" t="s">
        <v>5</v>
      </c>
      <c r="M1010" t="s">
        <v>13</v>
      </c>
      <c r="N1010" t="s">
        <v>58</v>
      </c>
      <c r="O1010" t="s">
        <v>612</v>
      </c>
      <c r="P1010" t="s">
        <v>826</v>
      </c>
      <c r="Q1010" t="s">
        <v>3198</v>
      </c>
      <c r="R1010" t="s">
        <v>12</v>
      </c>
    </row>
    <row r="1011" spans="1:26">
      <c r="A1011">
        <f t="shared" si="95"/>
        <v>94.187557321920025</v>
      </c>
      <c r="B1011">
        <v>5.8469999999999998E-3</v>
      </c>
      <c r="C1011">
        <v>3</v>
      </c>
      <c r="D1011">
        <f t="shared" si="90"/>
        <v>0.1875</v>
      </c>
      <c r="E1011">
        <f t="shared" si="91"/>
        <v>-1.0402415485191963E-3</v>
      </c>
      <c r="F1011">
        <f t="shared" si="92"/>
        <v>1.3143210005083442E-8</v>
      </c>
      <c r="G1011">
        <f t="shared" si="93"/>
        <v>-3.4674718283973213E-4</v>
      </c>
      <c r="H1011">
        <f t="shared" si="94"/>
        <v>70.934627783402092</v>
      </c>
      <c r="I1011" t="s">
        <v>4817</v>
      </c>
      <c r="J1011" t="s">
        <v>6758</v>
      </c>
      <c r="K1011" t="s">
        <v>4</v>
      </c>
      <c r="L1011" t="s">
        <v>596</v>
      </c>
      <c r="M1011" t="s">
        <v>597</v>
      </c>
      <c r="N1011" t="s">
        <v>598</v>
      </c>
      <c r="O1011" t="s">
        <v>1874</v>
      </c>
      <c r="P1011" t="s">
        <v>1875</v>
      </c>
      <c r="Q1011" t="s">
        <v>3011</v>
      </c>
      <c r="R1011" t="s">
        <v>12</v>
      </c>
    </row>
    <row r="1012" spans="1:26">
      <c r="A1012">
        <f t="shared" si="95"/>
        <v>94.199021705900464</v>
      </c>
      <c r="B1012">
        <v>5.8469999999999998E-3</v>
      </c>
      <c r="C1012">
        <v>3</v>
      </c>
      <c r="D1012">
        <f t="shared" si="90"/>
        <v>0.1875</v>
      </c>
      <c r="E1012">
        <f t="shared" si="91"/>
        <v>-1.0402415485191963E-3</v>
      </c>
      <c r="F1012">
        <f t="shared" si="92"/>
        <v>1.3143210005083442E-8</v>
      </c>
      <c r="G1012">
        <f t="shared" si="93"/>
        <v>-3.4674718283973213E-4</v>
      </c>
      <c r="H1012">
        <f t="shared" si="94"/>
        <v>70.934627783402092</v>
      </c>
      <c r="I1012" t="s">
        <v>4818</v>
      </c>
      <c r="J1012" t="s">
        <v>6759</v>
      </c>
      <c r="K1012" t="s">
        <v>4</v>
      </c>
      <c r="L1012" t="s">
        <v>5</v>
      </c>
      <c r="M1012" t="s">
        <v>13</v>
      </c>
      <c r="N1012" t="s">
        <v>58</v>
      </c>
      <c r="O1012" t="s">
        <v>612</v>
      </c>
      <c r="P1012" t="s">
        <v>826</v>
      </c>
      <c r="Q1012" t="s">
        <v>889</v>
      </c>
      <c r="R1012" t="s">
        <v>12</v>
      </c>
    </row>
    <row r="1013" spans="1:26">
      <c r="A1013">
        <f t="shared" si="95"/>
        <v>94.210486089880902</v>
      </c>
      <c r="B1013">
        <v>5.8469999999999998E-3</v>
      </c>
      <c r="C1013">
        <v>3</v>
      </c>
      <c r="D1013">
        <f t="shared" si="90"/>
        <v>0.1875</v>
      </c>
      <c r="E1013">
        <f t="shared" si="91"/>
        <v>-1.0402415485191963E-3</v>
      </c>
      <c r="F1013">
        <f t="shared" si="92"/>
        <v>1.3143210005083442E-8</v>
      </c>
      <c r="G1013">
        <f t="shared" si="93"/>
        <v>-3.4674718283973213E-4</v>
      </c>
      <c r="H1013">
        <f t="shared" si="94"/>
        <v>70.934627783402092</v>
      </c>
      <c r="I1013" t="s">
        <v>4819</v>
      </c>
      <c r="J1013" t="s">
        <v>6760</v>
      </c>
      <c r="K1013" t="s">
        <v>4</v>
      </c>
      <c r="L1013" t="s">
        <v>5</v>
      </c>
      <c r="M1013" t="s">
        <v>21</v>
      </c>
      <c r="N1013" t="s">
        <v>22</v>
      </c>
      <c r="O1013" t="s">
        <v>23</v>
      </c>
      <c r="P1013" t="s">
        <v>99</v>
      </c>
      <c r="Q1013" t="s">
        <v>100</v>
      </c>
      <c r="R1013" t="s">
        <v>135</v>
      </c>
      <c r="S1013" t="s">
        <v>396</v>
      </c>
      <c r="T1013" t="s">
        <v>12</v>
      </c>
    </row>
    <row r="1014" spans="1:26">
      <c r="A1014">
        <f t="shared" si="95"/>
        <v>94.221950473861341</v>
      </c>
      <c r="B1014">
        <v>5.8469999999999998E-3</v>
      </c>
      <c r="C1014">
        <v>3</v>
      </c>
      <c r="D1014">
        <f t="shared" si="90"/>
        <v>0.1875</v>
      </c>
      <c r="E1014">
        <f t="shared" si="91"/>
        <v>-1.0402415485191963E-3</v>
      </c>
      <c r="F1014">
        <f t="shared" si="92"/>
        <v>1.3143210005083442E-8</v>
      </c>
      <c r="G1014">
        <f t="shared" si="93"/>
        <v>-3.4674718283973213E-4</v>
      </c>
      <c r="H1014">
        <f t="shared" si="94"/>
        <v>70.934627783402092</v>
      </c>
      <c r="I1014" t="s">
        <v>4820</v>
      </c>
      <c r="J1014" t="s">
        <v>6761</v>
      </c>
      <c r="K1014" t="s">
        <v>4</v>
      </c>
      <c r="L1014" t="s">
        <v>242</v>
      </c>
      <c r="M1014" t="s">
        <v>243</v>
      </c>
      <c r="N1014" t="s">
        <v>244</v>
      </c>
      <c r="O1014" t="s">
        <v>245</v>
      </c>
      <c r="P1014" t="s">
        <v>246</v>
      </c>
      <c r="Q1014" t="s">
        <v>247</v>
      </c>
      <c r="R1014" t="s">
        <v>248</v>
      </c>
      <c r="S1014" t="s">
        <v>249</v>
      </c>
      <c r="T1014" t="s">
        <v>250</v>
      </c>
      <c r="U1014" t="s">
        <v>251</v>
      </c>
      <c r="V1014" t="s">
        <v>252</v>
      </c>
      <c r="W1014" t="s">
        <v>253</v>
      </c>
      <c r="X1014" t="s">
        <v>1789</v>
      </c>
      <c r="Y1014" t="s">
        <v>12</v>
      </c>
    </row>
    <row r="1015" spans="1:26">
      <c r="A1015">
        <f t="shared" si="95"/>
        <v>94.23341485784178</v>
      </c>
      <c r="B1015">
        <v>5.8469999999999998E-3</v>
      </c>
      <c r="C1015">
        <v>3</v>
      </c>
      <c r="D1015">
        <f t="shared" si="90"/>
        <v>0.1875</v>
      </c>
      <c r="E1015">
        <f t="shared" si="91"/>
        <v>-1.0402415485191963E-3</v>
      </c>
      <c r="F1015">
        <f t="shared" si="92"/>
        <v>1.3143210005083442E-8</v>
      </c>
      <c r="G1015">
        <f t="shared" si="93"/>
        <v>-3.4674718283973213E-4</v>
      </c>
      <c r="H1015">
        <f t="shared" si="94"/>
        <v>70.934627783402092</v>
      </c>
      <c r="I1015" t="s">
        <v>4821</v>
      </c>
      <c r="J1015" t="s">
        <v>6762</v>
      </c>
      <c r="K1015" t="s">
        <v>4</v>
      </c>
      <c r="L1015" t="s">
        <v>242</v>
      </c>
      <c r="M1015" t="s">
        <v>427</v>
      </c>
      <c r="N1015" t="s">
        <v>428</v>
      </c>
      <c r="O1015" t="s">
        <v>586</v>
      </c>
      <c r="P1015" t="s">
        <v>587</v>
      </c>
      <c r="Q1015" t="s">
        <v>588</v>
      </c>
      <c r="R1015" t="s">
        <v>891</v>
      </c>
      <c r="S1015" t="s">
        <v>892</v>
      </c>
      <c r="T1015" t="s">
        <v>12</v>
      </c>
    </row>
    <row r="1016" spans="1:26">
      <c r="A1016">
        <f t="shared" si="95"/>
        <v>94.244879241822218</v>
      </c>
      <c r="B1016">
        <v>5.8469999999999998E-3</v>
      </c>
      <c r="C1016">
        <v>3</v>
      </c>
      <c r="D1016">
        <f t="shared" si="90"/>
        <v>0.1875</v>
      </c>
      <c r="E1016">
        <f t="shared" si="91"/>
        <v>-1.0402415485191963E-3</v>
      </c>
      <c r="F1016">
        <f t="shared" si="92"/>
        <v>1.3143210005083442E-8</v>
      </c>
      <c r="G1016">
        <f t="shared" si="93"/>
        <v>-3.4674718283973213E-4</v>
      </c>
      <c r="H1016">
        <f t="shared" si="94"/>
        <v>70.934627783402092</v>
      </c>
      <c r="I1016" t="s">
        <v>4822</v>
      </c>
      <c r="J1016" t="s">
        <v>6763</v>
      </c>
      <c r="K1016" t="s">
        <v>4</v>
      </c>
      <c r="L1016" t="s">
        <v>242</v>
      </c>
      <c r="M1016" t="s">
        <v>243</v>
      </c>
      <c r="N1016" t="s">
        <v>244</v>
      </c>
      <c r="O1016" t="s">
        <v>245</v>
      </c>
      <c r="P1016" t="s">
        <v>246</v>
      </c>
      <c r="Q1016" t="s">
        <v>247</v>
      </c>
      <c r="R1016" t="s">
        <v>1092</v>
      </c>
      <c r="S1016" t="s">
        <v>1093</v>
      </c>
      <c r="T1016" t="s">
        <v>1094</v>
      </c>
      <c r="U1016" t="s">
        <v>1095</v>
      </c>
      <c r="V1016" t="s">
        <v>1794</v>
      </c>
      <c r="W1016" t="s">
        <v>12</v>
      </c>
    </row>
    <row r="1017" spans="1:26">
      <c r="A1017">
        <f t="shared" si="95"/>
        <v>94.256343625802657</v>
      </c>
      <c r="B1017">
        <v>5.8469999999999998E-3</v>
      </c>
      <c r="C1017">
        <v>3</v>
      </c>
      <c r="D1017">
        <f t="shared" si="90"/>
        <v>0.1875</v>
      </c>
      <c r="E1017">
        <f t="shared" si="91"/>
        <v>-1.0402415485191963E-3</v>
      </c>
      <c r="F1017">
        <f t="shared" si="92"/>
        <v>1.3143210005083442E-8</v>
      </c>
      <c r="G1017">
        <f t="shared" si="93"/>
        <v>-3.4674718283973213E-4</v>
      </c>
      <c r="H1017">
        <f t="shared" si="94"/>
        <v>70.934627783402092</v>
      </c>
      <c r="I1017" t="s">
        <v>4823</v>
      </c>
      <c r="J1017" t="s">
        <v>6764</v>
      </c>
      <c r="K1017" t="s">
        <v>4</v>
      </c>
      <c r="L1017" t="s">
        <v>242</v>
      </c>
      <c r="M1017" t="s">
        <v>243</v>
      </c>
      <c r="N1017" t="s">
        <v>244</v>
      </c>
      <c r="O1017" t="s">
        <v>245</v>
      </c>
      <c r="P1017" t="s">
        <v>246</v>
      </c>
      <c r="Q1017" t="s">
        <v>247</v>
      </c>
      <c r="R1017" t="s">
        <v>248</v>
      </c>
      <c r="S1017" t="s">
        <v>249</v>
      </c>
      <c r="T1017" t="s">
        <v>319</v>
      </c>
      <c r="U1017" t="s">
        <v>320</v>
      </c>
      <c r="V1017" t="s">
        <v>321</v>
      </c>
      <c r="W1017" t="s">
        <v>322</v>
      </c>
      <c r="X1017" t="s">
        <v>1198</v>
      </c>
      <c r="Y1017" t="s">
        <v>2925</v>
      </c>
      <c r="Z1017" t="s">
        <v>12</v>
      </c>
    </row>
    <row r="1018" spans="1:26">
      <c r="A1018">
        <f t="shared" si="95"/>
        <v>94.267808009783096</v>
      </c>
      <c r="B1018">
        <v>5.8469999999999998E-3</v>
      </c>
      <c r="C1018">
        <v>3</v>
      </c>
      <c r="D1018">
        <f t="shared" si="90"/>
        <v>0.1875</v>
      </c>
      <c r="E1018">
        <f t="shared" si="91"/>
        <v>-1.0402415485191963E-3</v>
      </c>
      <c r="F1018">
        <f t="shared" si="92"/>
        <v>1.3143210005083442E-8</v>
      </c>
      <c r="G1018">
        <f t="shared" si="93"/>
        <v>-3.4674718283973213E-4</v>
      </c>
      <c r="H1018">
        <f t="shared" si="94"/>
        <v>70.934627783402092</v>
      </c>
      <c r="I1018" t="s">
        <v>4824</v>
      </c>
      <c r="J1018" t="s">
        <v>6765</v>
      </c>
      <c r="K1018" t="s">
        <v>4</v>
      </c>
      <c r="L1018" t="s">
        <v>242</v>
      </c>
      <c r="M1018" t="s">
        <v>479</v>
      </c>
      <c r="N1018" t="s">
        <v>480</v>
      </c>
      <c r="O1018" t="s">
        <v>609</v>
      </c>
      <c r="P1018" t="s">
        <v>610</v>
      </c>
      <c r="Q1018" t="s">
        <v>1242</v>
      </c>
      <c r="R1018" t="s">
        <v>12</v>
      </c>
    </row>
    <row r="1019" spans="1:26">
      <c r="A1019">
        <f t="shared" si="95"/>
        <v>94.279272393763534</v>
      </c>
      <c r="B1019">
        <v>5.8469999999999998E-3</v>
      </c>
      <c r="C1019">
        <v>3</v>
      </c>
      <c r="D1019">
        <f t="shared" si="90"/>
        <v>0.1875</v>
      </c>
      <c r="E1019">
        <f t="shared" si="91"/>
        <v>-1.0402415485191963E-3</v>
      </c>
      <c r="F1019">
        <f t="shared" si="92"/>
        <v>1.3143210005083442E-8</v>
      </c>
      <c r="G1019">
        <f t="shared" si="93"/>
        <v>-3.4674718283973213E-4</v>
      </c>
      <c r="H1019">
        <f t="shared" si="94"/>
        <v>70.934627783402092</v>
      </c>
      <c r="I1019" t="s">
        <v>4825</v>
      </c>
      <c r="J1019" t="s">
        <v>6766</v>
      </c>
      <c r="K1019" t="s">
        <v>4</v>
      </c>
      <c r="L1019" t="s">
        <v>5</v>
      </c>
      <c r="M1019" t="s">
        <v>6</v>
      </c>
      <c r="N1019" t="s">
        <v>38</v>
      </c>
      <c r="O1019" t="s">
        <v>156</v>
      </c>
      <c r="P1019" t="s">
        <v>157</v>
      </c>
      <c r="Q1019" t="s">
        <v>469</v>
      </c>
      <c r="R1019" t="s">
        <v>2856</v>
      </c>
      <c r="S1019" t="s">
        <v>12</v>
      </c>
    </row>
    <row r="1020" spans="1:26">
      <c r="A1020">
        <f t="shared" si="95"/>
        <v>94.290736777743973</v>
      </c>
      <c r="B1020">
        <v>5.8469999999999998E-3</v>
      </c>
      <c r="C1020">
        <v>3</v>
      </c>
      <c r="D1020">
        <f t="shared" si="90"/>
        <v>0.1875</v>
      </c>
      <c r="E1020">
        <f t="shared" si="91"/>
        <v>-1.0402415485191963E-3</v>
      </c>
      <c r="F1020">
        <f t="shared" si="92"/>
        <v>1.3143210005083442E-8</v>
      </c>
      <c r="G1020">
        <f t="shared" si="93"/>
        <v>-3.4674718283973213E-4</v>
      </c>
      <c r="H1020">
        <f t="shared" si="94"/>
        <v>70.934627783402092</v>
      </c>
      <c r="I1020" t="s">
        <v>4826</v>
      </c>
      <c r="J1020" t="s">
        <v>6767</v>
      </c>
      <c r="K1020" t="s">
        <v>4</v>
      </c>
      <c r="L1020" t="s">
        <v>242</v>
      </c>
      <c r="M1020" t="s">
        <v>243</v>
      </c>
      <c r="N1020" t="s">
        <v>244</v>
      </c>
      <c r="O1020" t="s">
        <v>245</v>
      </c>
      <c r="P1020" t="s">
        <v>420</v>
      </c>
      <c r="Q1020" t="s">
        <v>561</v>
      </c>
      <c r="R1020" t="s">
        <v>641</v>
      </c>
      <c r="S1020" t="s">
        <v>733</v>
      </c>
      <c r="T1020" t="s">
        <v>1114</v>
      </c>
      <c r="U1020" t="s">
        <v>1808</v>
      </c>
      <c r="V1020" t="s">
        <v>1809</v>
      </c>
      <c r="W1020" t="s">
        <v>1810</v>
      </c>
      <c r="X1020" t="s">
        <v>12</v>
      </c>
    </row>
    <row r="1021" spans="1:26">
      <c r="A1021">
        <f t="shared" si="95"/>
        <v>94.302201161724412</v>
      </c>
      <c r="B1021">
        <v>5.8469999999999998E-3</v>
      </c>
      <c r="C1021">
        <v>3</v>
      </c>
      <c r="D1021">
        <f t="shared" si="90"/>
        <v>0.1875</v>
      </c>
      <c r="E1021">
        <f t="shared" si="91"/>
        <v>-1.0402415485191963E-3</v>
      </c>
      <c r="F1021">
        <f t="shared" si="92"/>
        <v>1.3143210005083442E-8</v>
      </c>
      <c r="G1021">
        <f t="shared" si="93"/>
        <v>-3.4674718283973213E-4</v>
      </c>
      <c r="H1021">
        <f t="shared" si="94"/>
        <v>70.934627783402092</v>
      </c>
      <c r="I1021" t="s">
        <v>4827</v>
      </c>
      <c r="J1021" t="s">
        <v>6768</v>
      </c>
      <c r="K1021" t="s">
        <v>4</v>
      </c>
      <c r="L1021" t="s">
        <v>5</v>
      </c>
      <c r="M1021" t="s">
        <v>6</v>
      </c>
      <c r="N1021" t="s">
        <v>38</v>
      </c>
      <c r="O1021" t="s">
        <v>39</v>
      </c>
      <c r="P1021" t="s">
        <v>40</v>
      </c>
      <c r="Q1021" t="s">
        <v>92</v>
      </c>
      <c r="R1021" t="s">
        <v>3225</v>
      </c>
      <c r="S1021" t="s">
        <v>12</v>
      </c>
    </row>
    <row r="1022" spans="1:26">
      <c r="A1022">
        <f t="shared" si="95"/>
        <v>94.313665545704851</v>
      </c>
      <c r="B1022">
        <v>5.8469999999999998E-3</v>
      </c>
      <c r="C1022">
        <v>3</v>
      </c>
      <c r="D1022">
        <f t="shared" si="90"/>
        <v>0.1875</v>
      </c>
      <c r="E1022">
        <f t="shared" si="91"/>
        <v>-1.0402415485191963E-3</v>
      </c>
      <c r="F1022">
        <f t="shared" si="92"/>
        <v>1.3143210005083442E-8</v>
      </c>
      <c r="G1022">
        <f t="shared" si="93"/>
        <v>-3.4674718283973213E-4</v>
      </c>
      <c r="H1022">
        <f t="shared" si="94"/>
        <v>70.934627783402092</v>
      </c>
      <c r="I1022" t="s">
        <v>4828</v>
      </c>
      <c r="J1022" t="s">
        <v>6769</v>
      </c>
      <c r="K1022" t="s">
        <v>4</v>
      </c>
      <c r="L1022" t="s">
        <v>5</v>
      </c>
      <c r="M1022" t="s">
        <v>13</v>
      </c>
      <c r="N1022" t="s">
        <v>58</v>
      </c>
      <c r="O1022" t="s">
        <v>612</v>
      </c>
      <c r="P1022" t="s">
        <v>613</v>
      </c>
      <c r="Q1022" t="s">
        <v>898</v>
      </c>
      <c r="R1022" t="s">
        <v>12</v>
      </c>
    </row>
    <row r="1023" spans="1:26">
      <c r="A1023">
        <f t="shared" si="95"/>
        <v>94.325129929685289</v>
      </c>
      <c r="B1023">
        <v>5.8469999999999998E-3</v>
      </c>
      <c r="C1023">
        <v>3</v>
      </c>
      <c r="D1023">
        <f t="shared" si="90"/>
        <v>0.1875</v>
      </c>
      <c r="E1023">
        <f t="shared" si="91"/>
        <v>-1.0402415485191963E-3</v>
      </c>
      <c r="F1023">
        <f t="shared" si="92"/>
        <v>1.3143210005083442E-8</v>
      </c>
      <c r="G1023">
        <f t="shared" si="93"/>
        <v>-3.4674718283973213E-4</v>
      </c>
      <c r="H1023">
        <f t="shared" si="94"/>
        <v>70.934627783402092</v>
      </c>
      <c r="I1023" t="s">
        <v>4829</v>
      </c>
      <c r="J1023" t="s">
        <v>6770</v>
      </c>
      <c r="K1023" t="s">
        <v>4</v>
      </c>
      <c r="L1023" t="s">
        <v>5</v>
      </c>
      <c r="M1023" t="s">
        <v>13</v>
      </c>
      <c r="N1023" t="s">
        <v>58</v>
      </c>
      <c r="O1023" t="s">
        <v>1459</v>
      </c>
      <c r="P1023" t="s">
        <v>1498</v>
      </c>
      <c r="Q1023" t="s">
        <v>1831</v>
      </c>
      <c r="R1023" t="s">
        <v>12</v>
      </c>
    </row>
    <row r="1024" spans="1:26">
      <c r="A1024">
        <f t="shared" si="95"/>
        <v>94.336594313665728</v>
      </c>
      <c r="B1024">
        <v>5.8469999999999998E-3</v>
      </c>
      <c r="C1024">
        <v>3</v>
      </c>
      <c r="D1024">
        <f t="shared" si="90"/>
        <v>0.1875</v>
      </c>
      <c r="E1024">
        <f t="shared" si="91"/>
        <v>-1.0402415485191963E-3</v>
      </c>
      <c r="F1024">
        <f t="shared" si="92"/>
        <v>1.3143210005083442E-8</v>
      </c>
      <c r="G1024">
        <f t="shared" si="93"/>
        <v>-3.4674718283973213E-4</v>
      </c>
      <c r="H1024">
        <f t="shared" si="94"/>
        <v>70.934627783402092</v>
      </c>
      <c r="I1024" t="s">
        <v>4830</v>
      </c>
      <c r="J1024" t="s">
        <v>6771</v>
      </c>
      <c r="K1024" t="s">
        <v>4</v>
      </c>
      <c r="L1024" t="s">
        <v>5</v>
      </c>
      <c r="M1024" t="s">
        <v>13</v>
      </c>
      <c r="N1024" t="s">
        <v>14</v>
      </c>
      <c r="O1024" t="s">
        <v>50</v>
      </c>
      <c r="P1024" t="s">
        <v>51</v>
      </c>
      <c r="Q1024" t="s">
        <v>1262</v>
      </c>
      <c r="R1024" t="s">
        <v>12</v>
      </c>
    </row>
    <row r="1025" spans="1:26">
      <c r="A1025">
        <f t="shared" si="95"/>
        <v>94.348058697646167</v>
      </c>
      <c r="B1025">
        <v>5.8469999999999998E-3</v>
      </c>
      <c r="C1025">
        <v>3</v>
      </c>
      <c r="D1025">
        <f t="shared" si="90"/>
        <v>0.1875</v>
      </c>
      <c r="E1025">
        <f t="shared" si="91"/>
        <v>-1.0402415485191963E-3</v>
      </c>
      <c r="F1025">
        <f t="shared" si="92"/>
        <v>1.3143210005083442E-8</v>
      </c>
      <c r="G1025">
        <f t="shared" si="93"/>
        <v>-3.4674718283973213E-4</v>
      </c>
      <c r="H1025">
        <f t="shared" si="94"/>
        <v>70.934627783402092</v>
      </c>
      <c r="I1025" t="s">
        <v>4831</v>
      </c>
      <c r="J1025" t="s">
        <v>6772</v>
      </c>
      <c r="K1025" t="s">
        <v>4</v>
      </c>
      <c r="L1025" t="s">
        <v>5</v>
      </c>
      <c r="M1025" t="s">
        <v>6</v>
      </c>
      <c r="N1025" t="s">
        <v>38</v>
      </c>
      <c r="O1025" t="s">
        <v>156</v>
      </c>
      <c r="P1025" t="s">
        <v>157</v>
      </c>
      <c r="Q1025" t="s">
        <v>828</v>
      </c>
      <c r="R1025" t="s">
        <v>2620</v>
      </c>
      <c r="S1025" t="s">
        <v>12</v>
      </c>
    </row>
    <row r="1026" spans="1:26">
      <c r="A1026">
        <f t="shared" si="95"/>
        <v>94.359523081626605</v>
      </c>
      <c r="B1026">
        <v>5.8469999999999998E-3</v>
      </c>
      <c r="C1026">
        <v>3</v>
      </c>
      <c r="D1026">
        <f t="shared" si="90"/>
        <v>0.1875</v>
      </c>
      <c r="E1026">
        <f t="shared" si="91"/>
        <v>-1.0402415485191963E-3</v>
      </c>
      <c r="F1026">
        <f t="shared" si="92"/>
        <v>1.3143210005083442E-8</v>
      </c>
      <c r="G1026">
        <f t="shared" si="93"/>
        <v>-3.4674718283973213E-4</v>
      </c>
      <c r="H1026">
        <f t="shared" si="94"/>
        <v>70.934627783402092</v>
      </c>
      <c r="I1026" t="s">
        <v>4832</v>
      </c>
      <c r="J1026" t="s">
        <v>6773</v>
      </c>
      <c r="K1026" t="s">
        <v>4</v>
      </c>
      <c r="L1026" t="s">
        <v>242</v>
      </c>
      <c r="M1026" t="s">
        <v>243</v>
      </c>
      <c r="N1026" t="s">
        <v>244</v>
      </c>
      <c r="O1026" t="s">
        <v>556</v>
      </c>
      <c r="P1026" t="s">
        <v>557</v>
      </c>
      <c r="Q1026" t="s">
        <v>1841</v>
      </c>
      <c r="R1026" t="s">
        <v>1842</v>
      </c>
      <c r="S1026" t="s">
        <v>1843</v>
      </c>
      <c r="T1026" t="s">
        <v>12</v>
      </c>
    </row>
    <row r="1027" spans="1:26">
      <c r="A1027">
        <f t="shared" si="95"/>
        <v>94.370987465607044</v>
      </c>
      <c r="B1027">
        <v>5.8469999999999998E-3</v>
      </c>
      <c r="C1027">
        <v>3</v>
      </c>
      <c r="D1027">
        <f t="shared" si="90"/>
        <v>0.1875</v>
      </c>
      <c r="E1027">
        <f t="shared" si="91"/>
        <v>-1.0402415485191963E-3</v>
      </c>
      <c r="F1027">
        <f t="shared" si="92"/>
        <v>1.3143210005083442E-8</v>
      </c>
      <c r="G1027">
        <f t="shared" si="93"/>
        <v>-3.4674718283973213E-4</v>
      </c>
      <c r="H1027">
        <f t="shared" si="94"/>
        <v>70.934627783402092</v>
      </c>
      <c r="I1027" t="s">
        <v>4833</v>
      </c>
      <c r="J1027" t="s">
        <v>6774</v>
      </c>
      <c r="K1027" t="s">
        <v>4</v>
      </c>
      <c r="L1027" t="s">
        <v>242</v>
      </c>
      <c r="M1027" t="s">
        <v>243</v>
      </c>
      <c r="N1027" t="s">
        <v>244</v>
      </c>
      <c r="O1027" t="s">
        <v>1087</v>
      </c>
      <c r="P1027" t="s">
        <v>1578</v>
      </c>
      <c r="Q1027" t="s">
        <v>1579</v>
      </c>
      <c r="R1027" t="s">
        <v>1580</v>
      </c>
      <c r="S1027" t="s">
        <v>1844</v>
      </c>
      <c r="T1027" t="s">
        <v>12</v>
      </c>
    </row>
    <row r="1028" spans="1:26">
      <c r="A1028">
        <f t="shared" si="95"/>
        <v>94.382451849587483</v>
      </c>
      <c r="B1028">
        <v>5.8469999999999998E-3</v>
      </c>
      <c r="C1028">
        <v>3</v>
      </c>
      <c r="D1028">
        <f t="shared" ref="D1028:D1091" si="96">C1028/16</f>
        <v>0.1875</v>
      </c>
      <c r="E1028">
        <f t="shared" ref="E1028:E1091" si="97">(C1028/A$2)*LN(C1028/A$2)</f>
        <v>-1.0402415485191963E-3</v>
      </c>
      <c r="F1028">
        <f t="shared" ref="F1028:F1091" si="98">(C1028/A$2)^2</f>
        <v>1.3143210005083442E-8</v>
      </c>
      <c r="G1028">
        <f t="shared" ref="G1028:G1091" si="99">LN(C1028/A$2)/A$2</f>
        <v>-3.4674718283973213E-4</v>
      </c>
      <c r="H1028">
        <f t="shared" ref="H1028:H1091" si="100">(G1028*A$2-H$2)^2</f>
        <v>70.934627783402092</v>
      </c>
      <c r="I1028" t="s">
        <v>4834</v>
      </c>
      <c r="J1028" t="s">
        <v>6775</v>
      </c>
      <c r="K1028" t="s">
        <v>4</v>
      </c>
      <c r="L1028" t="s">
        <v>242</v>
      </c>
      <c r="M1028" t="s">
        <v>243</v>
      </c>
      <c r="N1028" t="s">
        <v>244</v>
      </c>
      <c r="O1028" t="s">
        <v>245</v>
      </c>
      <c r="P1028" t="s">
        <v>246</v>
      </c>
      <c r="Q1028" t="s">
        <v>247</v>
      </c>
      <c r="R1028" t="s">
        <v>248</v>
      </c>
      <c r="S1028" t="s">
        <v>249</v>
      </c>
      <c r="T1028" t="s">
        <v>319</v>
      </c>
      <c r="U1028" t="s">
        <v>376</v>
      </c>
      <c r="V1028" t="s">
        <v>1109</v>
      </c>
      <c r="W1028" t="s">
        <v>1845</v>
      </c>
      <c r="X1028" t="s">
        <v>1846</v>
      </c>
      <c r="Y1028" t="s">
        <v>12</v>
      </c>
    </row>
    <row r="1029" spans="1:26">
      <c r="A1029">
        <f t="shared" si="95"/>
        <v>94.393916233567921</v>
      </c>
      <c r="B1029">
        <v>5.8469999999999998E-3</v>
      </c>
      <c r="C1029">
        <v>3</v>
      </c>
      <c r="D1029">
        <f t="shared" si="96"/>
        <v>0.1875</v>
      </c>
      <c r="E1029">
        <f t="shared" si="97"/>
        <v>-1.0402415485191963E-3</v>
      </c>
      <c r="F1029">
        <f t="shared" si="98"/>
        <v>1.3143210005083442E-8</v>
      </c>
      <c r="G1029">
        <f t="shared" si="99"/>
        <v>-3.4674718283973213E-4</v>
      </c>
      <c r="H1029">
        <f t="shared" si="100"/>
        <v>70.934627783402092</v>
      </c>
      <c r="I1029" t="s">
        <v>4835</v>
      </c>
      <c r="J1029" t="s">
        <v>6776</v>
      </c>
      <c r="K1029" t="s">
        <v>4</v>
      </c>
      <c r="L1029" t="s">
        <v>5</v>
      </c>
      <c r="M1029" t="s">
        <v>6</v>
      </c>
      <c r="N1029" t="s">
        <v>28</v>
      </c>
      <c r="O1029" t="s">
        <v>28</v>
      </c>
      <c r="P1029" t="s">
        <v>216</v>
      </c>
      <c r="Q1029" t="s">
        <v>223</v>
      </c>
      <c r="R1029" t="s">
        <v>1850</v>
      </c>
      <c r="S1029" t="s">
        <v>12</v>
      </c>
    </row>
    <row r="1030" spans="1:26">
      <c r="A1030">
        <f t="shared" si="95"/>
        <v>94.40538061754836</v>
      </c>
      <c r="B1030">
        <v>5.8469999999999998E-3</v>
      </c>
      <c r="C1030">
        <v>3</v>
      </c>
      <c r="D1030">
        <f t="shared" si="96"/>
        <v>0.1875</v>
      </c>
      <c r="E1030">
        <f t="shared" si="97"/>
        <v>-1.0402415485191963E-3</v>
      </c>
      <c r="F1030">
        <f t="shared" si="98"/>
        <v>1.3143210005083442E-8</v>
      </c>
      <c r="G1030">
        <f t="shared" si="99"/>
        <v>-3.4674718283973213E-4</v>
      </c>
      <c r="H1030">
        <f t="shared" si="100"/>
        <v>70.934627783402092</v>
      </c>
      <c r="I1030" t="s">
        <v>4836</v>
      </c>
      <c r="J1030" t="s">
        <v>6777</v>
      </c>
      <c r="K1030" t="s">
        <v>4</v>
      </c>
      <c r="L1030" t="s">
        <v>5</v>
      </c>
      <c r="M1030" t="s">
        <v>21</v>
      </c>
      <c r="N1030" t="s">
        <v>22</v>
      </c>
      <c r="O1030" t="s">
        <v>23</v>
      </c>
      <c r="P1030" t="s">
        <v>88</v>
      </c>
      <c r="Q1030" t="s">
        <v>89</v>
      </c>
      <c r="R1030" t="s">
        <v>90</v>
      </c>
      <c r="S1030" t="s">
        <v>911</v>
      </c>
      <c r="T1030" t="s">
        <v>12</v>
      </c>
    </row>
    <row r="1031" spans="1:26">
      <c r="A1031">
        <f t="shared" ref="A1031:A1094" si="101">A1030+(C1031/A$2*100)</f>
        <v>94.416845001528799</v>
      </c>
      <c r="B1031">
        <v>5.8469999999999998E-3</v>
      </c>
      <c r="C1031">
        <v>3</v>
      </c>
      <c r="D1031">
        <f t="shared" si="96"/>
        <v>0.1875</v>
      </c>
      <c r="E1031">
        <f t="shared" si="97"/>
        <v>-1.0402415485191963E-3</v>
      </c>
      <c r="F1031">
        <f t="shared" si="98"/>
        <v>1.3143210005083442E-8</v>
      </c>
      <c r="G1031">
        <f t="shared" si="99"/>
        <v>-3.4674718283973213E-4</v>
      </c>
      <c r="H1031">
        <f t="shared" si="100"/>
        <v>70.934627783402092</v>
      </c>
      <c r="I1031" t="s">
        <v>4837</v>
      </c>
      <c r="J1031" t="s">
        <v>6778</v>
      </c>
      <c r="K1031" t="s">
        <v>4</v>
      </c>
      <c r="L1031" t="s">
        <v>242</v>
      </c>
      <c r="M1031" t="s">
        <v>243</v>
      </c>
      <c r="N1031" t="s">
        <v>244</v>
      </c>
      <c r="O1031" t="s">
        <v>556</v>
      </c>
      <c r="P1031" t="s">
        <v>1082</v>
      </c>
      <c r="Q1031" t="s">
        <v>1083</v>
      </c>
      <c r="R1031" t="s">
        <v>1084</v>
      </c>
      <c r="S1031" t="s">
        <v>2623</v>
      </c>
      <c r="T1031" t="s">
        <v>12</v>
      </c>
    </row>
    <row r="1032" spans="1:26">
      <c r="A1032">
        <f t="shared" si="101"/>
        <v>94.428309385509237</v>
      </c>
      <c r="B1032">
        <v>5.8469999999999998E-3</v>
      </c>
      <c r="C1032">
        <v>3</v>
      </c>
      <c r="D1032">
        <f t="shared" si="96"/>
        <v>0.1875</v>
      </c>
      <c r="E1032">
        <f t="shared" si="97"/>
        <v>-1.0402415485191963E-3</v>
      </c>
      <c r="F1032">
        <f t="shared" si="98"/>
        <v>1.3143210005083442E-8</v>
      </c>
      <c r="G1032">
        <f t="shared" si="99"/>
        <v>-3.4674718283973213E-4</v>
      </c>
      <c r="H1032">
        <f t="shared" si="100"/>
        <v>70.934627783402092</v>
      </c>
      <c r="I1032" t="s">
        <v>4838</v>
      </c>
      <c r="J1032" t="s">
        <v>6779</v>
      </c>
      <c r="K1032" t="s">
        <v>4</v>
      </c>
      <c r="L1032" t="s">
        <v>5</v>
      </c>
      <c r="M1032" t="s">
        <v>21</v>
      </c>
      <c r="N1032" t="s">
        <v>22</v>
      </c>
      <c r="O1032" t="s">
        <v>23</v>
      </c>
      <c r="P1032" t="s">
        <v>88</v>
      </c>
      <c r="Q1032" t="s">
        <v>89</v>
      </c>
      <c r="R1032" t="s">
        <v>90</v>
      </c>
      <c r="S1032" t="s">
        <v>2624</v>
      </c>
      <c r="T1032" t="s">
        <v>12</v>
      </c>
    </row>
    <row r="1033" spans="1:26">
      <c r="A1033">
        <f t="shared" si="101"/>
        <v>94.439773769489676</v>
      </c>
      <c r="B1033">
        <v>5.8469999999999998E-3</v>
      </c>
      <c r="C1033">
        <v>3</v>
      </c>
      <c r="D1033">
        <f t="shared" si="96"/>
        <v>0.1875</v>
      </c>
      <c r="E1033">
        <f t="shared" si="97"/>
        <v>-1.0402415485191963E-3</v>
      </c>
      <c r="F1033">
        <f t="shared" si="98"/>
        <v>1.3143210005083442E-8</v>
      </c>
      <c r="G1033">
        <f t="shared" si="99"/>
        <v>-3.4674718283973213E-4</v>
      </c>
      <c r="H1033">
        <f t="shared" si="100"/>
        <v>70.934627783402092</v>
      </c>
      <c r="I1033" t="s">
        <v>4839</v>
      </c>
      <c r="J1033" t="s">
        <v>6780</v>
      </c>
      <c r="K1033" t="s">
        <v>4</v>
      </c>
      <c r="L1033" t="s">
        <v>242</v>
      </c>
      <c r="M1033" t="s">
        <v>243</v>
      </c>
      <c r="N1033" t="s">
        <v>244</v>
      </c>
      <c r="O1033" t="s">
        <v>245</v>
      </c>
      <c r="P1033" t="s">
        <v>246</v>
      </c>
      <c r="Q1033" t="s">
        <v>247</v>
      </c>
      <c r="R1033" t="s">
        <v>248</v>
      </c>
      <c r="S1033" t="s">
        <v>249</v>
      </c>
      <c r="T1033" t="s">
        <v>576</v>
      </c>
      <c r="U1033" t="s">
        <v>577</v>
      </c>
      <c r="V1033" t="s">
        <v>578</v>
      </c>
      <c r="W1033" t="s">
        <v>579</v>
      </c>
      <c r="X1033" t="s">
        <v>580</v>
      </c>
      <c r="Y1033" t="s">
        <v>3020</v>
      </c>
      <c r="Z1033" t="s">
        <v>12</v>
      </c>
    </row>
    <row r="1034" spans="1:26">
      <c r="A1034">
        <f t="shared" si="101"/>
        <v>94.451238153470115</v>
      </c>
      <c r="B1034">
        <v>5.8469999999999998E-3</v>
      </c>
      <c r="C1034">
        <v>3</v>
      </c>
      <c r="D1034">
        <f t="shared" si="96"/>
        <v>0.1875</v>
      </c>
      <c r="E1034">
        <f t="shared" si="97"/>
        <v>-1.0402415485191963E-3</v>
      </c>
      <c r="F1034">
        <f t="shared" si="98"/>
        <v>1.3143210005083442E-8</v>
      </c>
      <c r="G1034">
        <f t="shared" si="99"/>
        <v>-3.4674718283973213E-4</v>
      </c>
      <c r="H1034">
        <f t="shared" si="100"/>
        <v>70.934627783402092</v>
      </c>
      <c r="I1034" t="s">
        <v>4840</v>
      </c>
      <c r="J1034" t="s">
        <v>6781</v>
      </c>
      <c r="K1034" t="s">
        <v>4</v>
      </c>
      <c r="L1034" t="s">
        <v>596</v>
      </c>
      <c r="M1034" t="s">
        <v>597</v>
      </c>
      <c r="N1034" t="s">
        <v>598</v>
      </c>
      <c r="O1034" t="s">
        <v>1874</v>
      </c>
      <c r="P1034" t="s">
        <v>1875</v>
      </c>
      <c r="Q1034" t="s">
        <v>1876</v>
      </c>
      <c r="R1034" t="s">
        <v>12</v>
      </c>
    </row>
    <row r="1035" spans="1:26">
      <c r="A1035">
        <f t="shared" si="101"/>
        <v>94.462702537450554</v>
      </c>
      <c r="B1035">
        <v>5.8469999999999998E-3</v>
      </c>
      <c r="C1035">
        <v>3</v>
      </c>
      <c r="D1035">
        <f t="shared" si="96"/>
        <v>0.1875</v>
      </c>
      <c r="E1035">
        <f t="shared" si="97"/>
        <v>-1.0402415485191963E-3</v>
      </c>
      <c r="F1035">
        <f t="shared" si="98"/>
        <v>1.3143210005083442E-8</v>
      </c>
      <c r="G1035">
        <f t="shared" si="99"/>
        <v>-3.4674718283973213E-4</v>
      </c>
      <c r="H1035">
        <f t="shared" si="100"/>
        <v>70.934627783402092</v>
      </c>
      <c r="I1035" t="s">
        <v>4841</v>
      </c>
      <c r="J1035" t="s">
        <v>6782</v>
      </c>
      <c r="K1035" t="s">
        <v>4</v>
      </c>
      <c r="L1035" t="s">
        <v>242</v>
      </c>
      <c r="M1035" t="s">
        <v>243</v>
      </c>
      <c r="N1035" t="s">
        <v>244</v>
      </c>
      <c r="O1035" t="s">
        <v>245</v>
      </c>
      <c r="P1035" t="s">
        <v>246</v>
      </c>
      <c r="Q1035" t="s">
        <v>247</v>
      </c>
      <c r="R1035" t="s">
        <v>248</v>
      </c>
      <c r="S1035" t="s">
        <v>249</v>
      </c>
      <c r="T1035" t="s">
        <v>319</v>
      </c>
      <c r="U1035" t="s">
        <v>320</v>
      </c>
      <c r="V1035" t="s">
        <v>321</v>
      </c>
      <c r="W1035" t="s">
        <v>322</v>
      </c>
      <c r="X1035" t="s">
        <v>2825</v>
      </c>
      <c r="Y1035" t="s">
        <v>2838</v>
      </c>
      <c r="Z1035" t="s">
        <v>12</v>
      </c>
    </row>
    <row r="1036" spans="1:26">
      <c r="A1036">
        <f t="shared" si="101"/>
        <v>94.474166921430992</v>
      </c>
      <c r="B1036">
        <v>5.8469999999999998E-3</v>
      </c>
      <c r="C1036">
        <v>3</v>
      </c>
      <c r="D1036">
        <f t="shared" si="96"/>
        <v>0.1875</v>
      </c>
      <c r="E1036">
        <f t="shared" si="97"/>
        <v>-1.0402415485191963E-3</v>
      </c>
      <c r="F1036">
        <f t="shared" si="98"/>
        <v>1.3143210005083442E-8</v>
      </c>
      <c r="G1036">
        <f t="shared" si="99"/>
        <v>-3.4674718283973213E-4</v>
      </c>
      <c r="H1036">
        <f t="shared" si="100"/>
        <v>70.934627783402092</v>
      </c>
      <c r="I1036" t="s">
        <v>4842</v>
      </c>
      <c r="J1036" t="s">
        <v>6783</v>
      </c>
      <c r="K1036" t="s">
        <v>4</v>
      </c>
      <c r="L1036" t="s">
        <v>5</v>
      </c>
      <c r="M1036" t="s">
        <v>13</v>
      </c>
      <c r="N1036" t="s">
        <v>58</v>
      </c>
      <c r="O1036" t="s">
        <v>417</v>
      </c>
      <c r="P1036" t="s">
        <v>1147</v>
      </c>
      <c r="Q1036" t="s">
        <v>3241</v>
      </c>
      <c r="R1036" t="s">
        <v>12</v>
      </c>
    </row>
    <row r="1037" spans="1:26">
      <c r="A1037">
        <f t="shared" si="101"/>
        <v>94.485631305411431</v>
      </c>
      <c r="B1037">
        <v>5.8469999999999998E-3</v>
      </c>
      <c r="C1037">
        <v>3</v>
      </c>
      <c r="D1037">
        <f t="shared" si="96"/>
        <v>0.1875</v>
      </c>
      <c r="E1037">
        <f t="shared" si="97"/>
        <v>-1.0402415485191963E-3</v>
      </c>
      <c r="F1037">
        <f t="shared" si="98"/>
        <v>1.3143210005083442E-8</v>
      </c>
      <c r="G1037">
        <f t="shared" si="99"/>
        <v>-3.4674718283973213E-4</v>
      </c>
      <c r="H1037">
        <f t="shared" si="100"/>
        <v>70.934627783402092</v>
      </c>
      <c r="I1037" t="s">
        <v>4843</v>
      </c>
      <c r="J1037" t="s">
        <v>6784</v>
      </c>
      <c r="K1037" t="s">
        <v>4</v>
      </c>
      <c r="L1037" t="s">
        <v>242</v>
      </c>
      <c r="M1037" t="s">
        <v>243</v>
      </c>
      <c r="N1037" t="s">
        <v>244</v>
      </c>
      <c r="O1037" t="s">
        <v>245</v>
      </c>
      <c r="P1037" t="s">
        <v>420</v>
      </c>
      <c r="Q1037" t="s">
        <v>561</v>
      </c>
      <c r="R1037" t="s">
        <v>1157</v>
      </c>
      <c r="S1037" t="s">
        <v>1158</v>
      </c>
      <c r="T1037" t="s">
        <v>1159</v>
      </c>
      <c r="U1037" t="s">
        <v>2627</v>
      </c>
      <c r="V1037" t="s">
        <v>12</v>
      </c>
    </row>
    <row r="1038" spans="1:26">
      <c r="A1038">
        <f t="shared" si="101"/>
        <v>94.49709568939187</v>
      </c>
      <c r="B1038">
        <v>5.8469999999999998E-3</v>
      </c>
      <c r="C1038">
        <v>3</v>
      </c>
      <c r="D1038">
        <f t="shared" si="96"/>
        <v>0.1875</v>
      </c>
      <c r="E1038">
        <f t="shared" si="97"/>
        <v>-1.0402415485191963E-3</v>
      </c>
      <c r="F1038">
        <f t="shared" si="98"/>
        <v>1.3143210005083442E-8</v>
      </c>
      <c r="G1038">
        <f t="shared" si="99"/>
        <v>-3.4674718283973213E-4</v>
      </c>
      <c r="H1038">
        <f t="shared" si="100"/>
        <v>70.934627783402092</v>
      </c>
      <c r="I1038" t="s">
        <v>4844</v>
      </c>
      <c r="J1038" t="s">
        <v>6785</v>
      </c>
      <c r="K1038" t="s">
        <v>4</v>
      </c>
      <c r="L1038" t="s">
        <v>5</v>
      </c>
      <c r="M1038" t="s">
        <v>21</v>
      </c>
      <c r="N1038" t="s">
        <v>22</v>
      </c>
      <c r="O1038" t="s">
        <v>23</v>
      </c>
      <c r="P1038" t="s">
        <v>1905</v>
      </c>
      <c r="Q1038" t="s">
        <v>1906</v>
      </c>
      <c r="R1038" t="s">
        <v>1907</v>
      </c>
      <c r="S1038" t="s">
        <v>12</v>
      </c>
    </row>
    <row r="1039" spans="1:26">
      <c r="A1039">
        <f t="shared" si="101"/>
        <v>94.508560073372308</v>
      </c>
      <c r="B1039">
        <v>5.8469999999999998E-3</v>
      </c>
      <c r="C1039">
        <v>3</v>
      </c>
      <c r="D1039">
        <f t="shared" si="96"/>
        <v>0.1875</v>
      </c>
      <c r="E1039">
        <f t="shared" si="97"/>
        <v>-1.0402415485191963E-3</v>
      </c>
      <c r="F1039">
        <f t="shared" si="98"/>
        <v>1.3143210005083442E-8</v>
      </c>
      <c r="G1039">
        <f t="shared" si="99"/>
        <v>-3.4674718283973213E-4</v>
      </c>
      <c r="H1039">
        <f t="shared" si="100"/>
        <v>70.934627783402092</v>
      </c>
      <c r="I1039" t="s">
        <v>4845</v>
      </c>
      <c r="J1039" t="s">
        <v>6786</v>
      </c>
      <c r="K1039" t="s">
        <v>4</v>
      </c>
      <c r="L1039" t="s">
        <v>5</v>
      </c>
      <c r="M1039" t="s">
        <v>6</v>
      </c>
      <c r="N1039" t="s">
        <v>28</v>
      </c>
      <c r="O1039" t="s">
        <v>28</v>
      </c>
      <c r="P1039" t="s">
        <v>3245</v>
      </c>
      <c r="Q1039" t="s">
        <v>3246</v>
      </c>
      <c r="R1039" t="s">
        <v>12</v>
      </c>
    </row>
    <row r="1040" spans="1:26">
      <c r="A1040">
        <f t="shared" si="101"/>
        <v>94.520024457352747</v>
      </c>
      <c r="B1040">
        <v>5.8469999999999998E-3</v>
      </c>
      <c r="C1040">
        <v>3</v>
      </c>
      <c r="D1040">
        <f t="shared" si="96"/>
        <v>0.1875</v>
      </c>
      <c r="E1040">
        <f t="shared" si="97"/>
        <v>-1.0402415485191963E-3</v>
      </c>
      <c r="F1040">
        <f t="shared" si="98"/>
        <v>1.3143210005083442E-8</v>
      </c>
      <c r="G1040">
        <f t="shared" si="99"/>
        <v>-3.4674718283973213E-4</v>
      </c>
      <c r="H1040">
        <f t="shared" si="100"/>
        <v>70.934627783402092</v>
      </c>
      <c r="I1040" t="s">
        <v>4846</v>
      </c>
      <c r="J1040" t="s">
        <v>6787</v>
      </c>
      <c r="K1040" t="s">
        <v>4</v>
      </c>
      <c r="L1040" t="s">
        <v>5</v>
      </c>
      <c r="M1040" t="s">
        <v>13</v>
      </c>
      <c r="N1040" t="s">
        <v>84</v>
      </c>
      <c r="O1040" t="s">
        <v>85</v>
      </c>
      <c r="P1040" t="s">
        <v>144</v>
      </c>
      <c r="Q1040" t="s">
        <v>1916</v>
      </c>
      <c r="R1040" t="s">
        <v>12</v>
      </c>
    </row>
    <row r="1041" spans="1:26">
      <c r="A1041">
        <f t="shared" si="101"/>
        <v>94.531488841333186</v>
      </c>
      <c r="B1041">
        <v>5.8469999999999998E-3</v>
      </c>
      <c r="C1041">
        <v>3</v>
      </c>
      <c r="D1041">
        <f t="shared" si="96"/>
        <v>0.1875</v>
      </c>
      <c r="E1041">
        <f t="shared" si="97"/>
        <v>-1.0402415485191963E-3</v>
      </c>
      <c r="F1041">
        <f t="shared" si="98"/>
        <v>1.3143210005083442E-8</v>
      </c>
      <c r="G1041">
        <f t="shared" si="99"/>
        <v>-3.4674718283973213E-4</v>
      </c>
      <c r="H1041">
        <f t="shared" si="100"/>
        <v>70.934627783402092</v>
      </c>
      <c r="I1041" t="s">
        <v>4847</v>
      </c>
      <c r="J1041" t="s">
        <v>6788</v>
      </c>
      <c r="K1041" t="s">
        <v>4</v>
      </c>
      <c r="L1041" t="s">
        <v>5</v>
      </c>
      <c r="M1041" t="s">
        <v>13</v>
      </c>
      <c r="N1041" t="s">
        <v>14</v>
      </c>
      <c r="O1041" t="s">
        <v>153</v>
      </c>
      <c r="P1041" t="s">
        <v>154</v>
      </c>
      <c r="Q1041" t="s">
        <v>759</v>
      </c>
      <c r="R1041" t="s">
        <v>12</v>
      </c>
    </row>
    <row r="1042" spans="1:26">
      <c r="A1042">
        <f t="shared" si="101"/>
        <v>94.542953225313624</v>
      </c>
      <c r="B1042">
        <v>5.8469999999999998E-3</v>
      </c>
      <c r="C1042">
        <v>3</v>
      </c>
      <c r="D1042">
        <f t="shared" si="96"/>
        <v>0.1875</v>
      </c>
      <c r="E1042">
        <f t="shared" si="97"/>
        <v>-1.0402415485191963E-3</v>
      </c>
      <c r="F1042">
        <f t="shared" si="98"/>
        <v>1.3143210005083442E-8</v>
      </c>
      <c r="G1042">
        <f t="shared" si="99"/>
        <v>-3.4674718283973213E-4</v>
      </c>
      <c r="H1042">
        <f t="shared" si="100"/>
        <v>70.934627783402092</v>
      </c>
      <c r="I1042" t="s">
        <v>4848</v>
      </c>
      <c r="J1042" t="s">
        <v>6789</v>
      </c>
      <c r="K1042" t="s">
        <v>4</v>
      </c>
      <c r="L1042" t="s">
        <v>5</v>
      </c>
      <c r="M1042" t="s">
        <v>13</v>
      </c>
      <c r="N1042" t="s">
        <v>14</v>
      </c>
      <c r="O1042" t="s">
        <v>153</v>
      </c>
      <c r="P1042" t="s">
        <v>338</v>
      </c>
      <c r="Q1042" t="s">
        <v>760</v>
      </c>
      <c r="R1042" t="s">
        <v>12</v>
      </c>
    </row>
    <row r="1043" spans="1:26">
      <c r="A1043">
        <f t="shared" si="101"/>
        <v>94.554417609294063</v>
      </c>
      <c r="B1043">
        <v>5.8469999999999998E-3</v>
      </c>
      <c r="C1043">
        <v>3</v>
      </c>
      <c r="D1043">
        <f t="shared" si="96"/>
        <v>0.1875</v>
      </c>
      <c r="E1043">
        <f t="shared" si="97"/>
        <v>-1.0402415485191963E-3</v>
      </c>
      <c r="F1043">
        <f t="shared" si="98"/>
        <v>1.3143210005083442E-8</v>
      </c>
      <c r="G1043">
        <f t="shared" si="99"/>
        <v>-3.4674718283973213E-4</v>
      </c>
      <c r="H1043">
        <f t="shared" si="100"/>
        <v>70.934627783402092</v>
      </c>
      <c r="I1043" t="s">
        <v>4849</v>
      </c>
      <c r="J1043" t="s">
        <v>6790</v>
      </c>
      <c r="K1043" t="s">
        <v>4</v>
      </c>
      <c r="L1043" t="s">
        <v>5</v>
      </c>
      <c r="M1043" t="s">
        <v>13</v>
      </c>
      <c r="N1043" t="s">
        <v>58</v>
      </c>
      <c r="O1043" t="s">
        <v>811</v>
      </c>
      <c r="P1043" t="s">
        <v>812</v>
      </c>
      <c r="Q1043" t="s">
        <v>2932</v>
      </c>
      <c r="R1043" t="s">
        <v>12</v>
      </c>
    </row>
    <row r="1044" spans="1:26">
      <c r="A1044">
        <f t="shared" si="101"/>
        <v>94.565881993274502</v>
      </c>
      <c r="B1044">
        <v>5.8469999999999998E-3</v>
      </c>
      <c r="C1044">
        <v>3</v>
      </c>
      <c r="D1044">
        <f t="shared" si="96"/>
        <v>0.1875</v>
      </c>
      <c r="E1044">
        <f t="shared" si="97"/>
        <v>-1.0402415485191963E-3</v>
      </c>
      <c r="F1044">
        <f t="shared" si="98"/>
        <v>1.3143210005083442E-8</v>
      </c>
      <c r="G1044">
        <f t="shared" si="99"/>
        <v>-3.4674718283973213E-4</v>
      </c>
      <c r="H1044">
        <f t="shared" si="100"/>
        <v>70.934627783402092</v>
      </c>
      <c r="I1044" t="s">
        <v>4850</v>
      </c>
      <c r="J1044" t="s">
        <v>6791</v>
      </c>
      <c r="K1044" t="s">
        <v>4</v>
      </c>
      <c r="L1044" t="s">
        <v>5</v>
      </c>
      <c r="M1044" t="s">
        <v>21</v>
      </c>
      <c r="N1044" t="s">
        <v>22</v>
      </c>
      <c r="O1044" t="s">
        <v>23</v>
      </c>
      <c r="P1044" t="s">
        <v>88</v>
      </c>
      <c r="Q1044" t="s">
        <v>89</v>
      </c>
      <c r="R1044" t="s">
        <v>90</v>
      </c>
      <c r="S1044" t="s">
        <v>622</v>
      </c>
      <c r="T1044" t="s">
        <v>12</v>
      </c>
    </row>
    <row r="1045" spans="1:26">
      <c r="A1045">
        <f t="shared" si="101"/>
        <v>94.577346377254941</v>
      </c>
      <c r="B1045">
        <v>5.8469999999999998E-3</v>
      </c>
      <c r="C1045">
        <v>3</v>
      </c>
      <c r="D1045">
        <f t="shared" si="96"/>
        <v>0.1875</v>
      </c>
      <c r="E1045">
        <f t="shared" si="97"/>
        <v>-1.0402415485191963E-3</v>
      </c>
      <c r="F1045">
        <f t="shared" si="98"/>
        <v>1.3143210005083442E-8</v>
      </c>
      <c r="G1045">
        <f t="shared" si="99"/>
        <v>-3.4674718283973213E-4</v>
      </c>
      <c r="H1045">
        <f t="shared" si="100"/>
        <v>70.934627783402092</v>
      </c>
      <c r="I1045" t="s">
        <v>4851</v>
      </c>
      <c r="J1045" t="s">
        <v>6792</v>
      </c>
      <c r="K1045" t="s">
        <v>4</v>
      </c>
      <c r="L1045" t="s">
        <v>242</v>
      </c>
      <c r="M1045" t="s">
        <v>427</v>
      </c>
      <c r="N1045" t="s">
        <v>428</v>
      </c>
      <c r="O1045" t="s">
        <v>552</v>
      </c>
      <c r="P1045" t="s">
        <v>553</v>
      </c>
      <c r="Q1045" t="s">
        <v>554</v>
      </c>
      <c r="R1045" t="s">
        <v>1941</v>
      </c>
      <c r="S1045" t="s">
        <v>12</v>
      </c>
    </row>
    <row r="1046" spans="1:26">
      <c r="A1046">
        <f t="shared" si="101"/>
        <v>94.588810761235379</v>
      </c>
      <c r="B1046">
        <v>5.8469999999999998E-3</v>
      </c>
      <c r="C1046">
        <v>3</v>
      </c>
      <c r="D1046">
        <f t="shared" si="96"/>
        <v>0.1875</v>
      </c>
      <c r="E1046">
        <f t="shared" si="97"/>
        <v>-1.0402415485191963E-3</v>
      </c>
      <c r="F1046">
        <f t="shared" si="98"/>
        <v>1.3143210005083442E-8</v>
      </c>
      <c r="G1046">
        <f t="shared" si="99"/>
        <v>-3.4674718283973213E-4</v>
      </c>
      <c r="H1046">
        <f t="shared" si="100"/>
        <v>70.934627783402092</v>
      </c>
      <c r="I1046" t="s">
        <v>4852</v>
      </c>
      <c r="J1046" t="s">
        <v>6793</v>
      </c>
      <c r="K1046" t="s">
        <v>4</v>
      </c>
      <c r="L1046" t="s">
        <v>5</v>
      </c>
      <c r="M1046" t="s">
        <v>13</v>
      </c>
      <c r="N1046" t="s">
        <v>84</v>
      </c>
      <c r="O1046" t="s">
        <v>85</v>
      </c>
      <c r="P1046" t="s">
        <v>144</v>
      </c>
      <c r="Q1046" t="s">
        <v>1951</v>
      </c>
      <c r="R1046" t="s">
        <v>12</v>
      </c>
    </row>
    <row r="1047" spans="1:26">
      <c r="A1047">
        <f t="shared" si="101"/>
        <v>94.600275145215818</v>
      </c>
      <c r="B1047">
        <v>5.8469999999999998E-3</v>
      </c>
      <c r="C1047">
        <v>3</v>
      </c>
      <c r="D1047">
        <f t="shared" si="96"/>
        <v>0.1875</v>
      </c>
      <c r="E1047">
        <f t="shared" si="97"/>
        <v>-1.0402415485191963E-3</v>
      </c>
      <c r="F1047">
        <f t="shared" si="98"/>
        <v>1.3143210005083442E-8</v>
      </c>
      <c r="G1047">
        <f t="shared" si="99"/>
        <v>-3.4674718283973213E-4</v>
      </c>
      <c r="H1047">
        <f t="shared" si="100"/>
        <v>70.934627783402092</v>
      </c>
      <c r="I1047" t="s">
        <v>4853</v>
      </c>
      <c r="J1047" t="s">
        <v>6794</v>
      </c>
      <c r="K1047" t="s">
        <v>4</v>
      </c>
      <c r="L1047" t="s">
        <v>5</v>
      </c>
      <c r="M1047" t="s">
        <v>13</v>
      </c>
      <c r="N1047" t="s">
        <v>205</v>
      </c>
      <c r="O1047" t="s">
        <v>655</v>
      </c>
      <c r="P1047" t="s">
        <v>656</v>
      </c>
      <c r="Q1047" t="s">
        <v>657</v>
      </c>
      <c r="R1047" t="s">
        <v>2446</v>
      </c>
      <c r="S1047" t="s">
        <v>12</v>
      </c>
    </row>
    <row r="1048" spans="1:26">
      <c r="A1048">
        <f t="shared" si="101"/>
        <v>94.611739529196257</v>
      </c>
      <c r="B1048">
        <v>5.8469999999999998E-3</v>
      </c>
      <c r="C1048">
        <v>3</v>
      </c>
      <c r="D1048">
        <f t="shared" si="96"/>
        <v>0.1875</v>
      </c>
      <c r="E1048">
        <f t="shared" si="97"/>
        <v>-1.0402415485191963E-3</v>
      </c>
      <c r="F1048">
        <f t="shared" si="98"/>
        <v>1.3143210005083442E-8</v>
      </c>
      <c r="G1048">
        <f t="shared" si="99"/>
        <v>-3.4674718283973213E-4</v>
      </c>
      <c r="H1048">
        <f t="shared" si="100"/>
        <v>70.934627783402092</v>
      </c>
      <c r="I1048" t="s">
        <v>4854</v>
      </c>
      <c r="J1048" t="s">
        <v>6795</v>
      </c>
      <c r="K1048" t="s">
        <v>4</v>
      </c>
      <c r="L1048" t="s">
        <v>5</v>
      </c>
      <c r="M1048" t="s">
        <v>13</v>
      </c>
      <c r="N1048" t="s">
        <v>84</v>
      </c>
      <c r="O1048" t="s">
        <v>85</v>
      </c>
      <c r="P1048" t="s">
        <v>147</v>
      </c>
      <c r="Q1048" t="s">
        <v>506</v>
      </c>
      <c r="R1048" t="s">
        <v>12</v>
      </c>
    </row>
    <row r="1049" spans="1:26">
      <c r="A1049">
        <f t="shared" si="101"/>
        <v>94.623203913176695</v>
      </c>
      <c r="B1049">
        <v>5.8469999999999998E-3</v>
      </c>
      <c r="C1049">
        <v>3</v>
      </c>
      <c r="D1049">
        <f t="shared" si="96"/>
        <v>0.1875</v>
      </c>
      <c r="E1049">
        <f t="shared" si="97"/>
        <v>-1.0402415485191963E-3</v>
      </c>
      <c r="F1049">
        <f t="shared" si="98"/>
        <v>1.3143210005083442E-8</v>
      </c>
      <c r="G1049">
        <f t="shared" si="99"/>
        <v>-3.4674718283973213E-4</v>
      </c>
      <c r="H1049">
        <f t="shared" si="100"/>
        <v>70.934627783402092</v>
      </c>
      <c r="I1049" t="s">
        <v>4855</v>
      </c>
      <c r="J1049" t="s">
        <v>6796</v>
      </c>
      <c r="K1049" t="s">
        <v>4</v>
      </c>
      <c r="L1049" t="s">
        <v>5</v>
      </c>
      <c r="M1049" t="s">
        <v>13</v>
      </c>
      <c r="N1049" t="s">
        <v>14</v>
      </c>
      <c r="O1049" t="s">
        <v>963</v>
      </c>
      <c r="P1049" t="s">
        <v>2395</v>
      </c>
      <c r="Q1049" t="s">
        <v>12</v>
      </c>
    </row>
    <row r="1050" spans="1:26">
      <c r="A1050">
        <f t="shared" si="101"/>
        <v>94.634668297157134</v>
      </c>
      <c r="B1050">
        <v>5.8469999999999998E-3</v>
      </c>
      <c r="C1050">
        <v>3</v>
      </c>
      <c r="D1050">
        <f t="shared" si="96"/>
        <v>0.1875</v>
      </c>
      <c r="E1050">
        <f t="shared" si="97"/>
        <v>-1.0402415485191963E-3</v>
      </c>
      <c r="F1050">
        <f t="shared" si="98"/>
        <v>1.3143210005083442E-8</v>
      </c>
      <c r="G1050">
        <f t="shared" si="99"/>
        <v>-3.4674718283973213E-4</v>
      </c>
      <c r="H1050">
        <f t="shared" si="100"/>
        <v>70.934627783402092</v>
      </c>
      <c r="I1050" t="s">
        <v>4856</v>
      </c>
      <c r="J1050" t="s">
        <v>6797</v>
      </c>
      <c r="K1050" t="s">
        <v>4</v>
      </c>
      <c r="L1050" t="s">
        <v>5</v>
      </c>
      <c r="M1050" t="s">
        <v>13</v>
      </c>
      <c r="N1050" t="s">
        <v>205</v>
      </c>
      <c r="O1050" t="s">
        <v>206</v>
      </c>
      <c r="P1050" t="s">
        <v>1267</v>
      </c>
      <c r="Q1050" t="s">
        <v>1268</v>
      </c>
      <c r="R1050" t="s">
        <v>1302</v>
      </c>
      <c r="S1050" t="s">
        <v>12</v>
      </c>
    </row>
    <row r="1051" spans="1:26">
      <c r="A1051">
        <f t="shared" si="101"/>
        <v>94.646132681137573</v>
      </c>
      <c r="B1051">
        <v>5.8469999999999998E-3</v>
      </c>
      <c r="C1051">
        <v>3</v>
      </c>
      <c r="D1051">
        <f t="shared" si="96"/>
        <v>0.1875</v>
      </c>
      <c r="E1051">
        <f t="shared" si="97"/>
        <v>-1.0402415485191963E-3</v>
      </c>
      <c r="F1051">
        <f t="shared" si="98"/>
        <v>1.3143210005083442E-8</v>
      </c>
      <c r="G1051">
        <f t="shared" si="99"/>
        <v>-3.4674718283973213E-4</v>
      </c>
      <c r="H1051">
        <f t="shared" si="100"/>
        <v>70.934627783402092</v>
      </c>
      <c r="I1051" t="s">
        <v>4857</v>
      </c>
      <c r="J1051" t="s">
        <v>6798</v>
      </c>
      <c r="K1051" t="s">
        <v>4</v>
      </c>
      <c r="L1051" t="s">
        <v>5</v>
      </c>
      <c r="M1051" t="s">
        <v>6</v>
      </c>
      <c r="N1051" t="s">
        <v>28</v>
      </c>
      <c r="O1051" t="s">
        <v>28</v>
      </c>
      <c r="P1051" t="s">
        <v>64</v>
      </c>
      <c r="Q1051" t="s">
        <v>67</v>
      </c>
      <c r="R1051" t="s">
        <v>3272</v>
      </c>
      <c r="S1051" t="s">
        <v>12</v>
      </c>
    </row>
    <row r="1052" spans="1:26">
      <c r="A1052">
        <f t="shared" si="101"/>
        <v>94.657597065118011</v>
      </c>
      <c r="B1052">
        <v>5.8469999999999998E-3</v>
      </c>
      <c r="C1052">
        <v>3</v>
      </c>
      <c r="D1052">
        <f t="shared" si="96"/>
        <v>0.1875</v>
      </c>
      <c r="E1052">
        <f t="shared" si="97"/>
        <v>-1.0402415485191963E-3</v>
      </c>
      <c r="F1052">
        <f t="shared" si="98"/>
        <v>1.3143210005083442E-8</v>
      </c>
      <c r="G1052">
        <f t="shared" si="99"/>
        <v>-3.4674718283973213E-4</v>
      </c>
      <c r="H1052">
        <f t="shared" si="100"/>
        <v>70.934627783402092</v>
      </c>
      <c r="I1052" t="s">
        <v>4858</v>
      </c>
      <c r="J1052" t="s">
        <v>6799</v>
      </c>
      <c r="K1052" t="s">
        <v>4</v>
      </c>
      <c r="L1052" t="s">
        <v>5</v>
      </c>
      <c r="M1052" t="s">
        <v>6</v>
      </c>
      <c r="N1052" t="s">
        <v>28</v>
      </c>
      <c r="O1052" t="s">
        <v>28</v>
      </c>
      <c r="P1052" t="s">
        <v>263</v>
      </c>
      <c r="Q1052" t="s">
        <v>264</v>
      </c>
      <c r="R1052" t="s">
        <v>3273</v>
      </c>
      <c r="S1052" t="s">
        <v>12</v>
      </c>
    </row>
    <row r="1053" spans="1:26">
      <c r="A1053">
        <f t="shared" si="101"/>
        <v>94.66906144909845</v>
      </c>
      <c r="B1053">
        <v>5.8469999999999998E-3</v>
      </c>
      <c r="C1053">
        <v>3</v>
      </c>
      <c r="D1053">
        <f t="shared" si="96"/>
        <v>0.1875</v>
      </c>
      <c r="E1053">
        <f t="shared" si="97"/>
        <v>-1.0402415485191963E-3</v>
      </c>
      <c r="F1053">
        <f t="shared" si="98"/>
        <v>1.3143210005083442E-8</v>
      </c>
      <c r="G1053">
        <f t="shared" si="99"/>
        <v>-3.4674718283973213E-4</v>
      </c>
      <c r="H1053">
        <f t="shared" si="100"/>
        <v>70.934627783402092</v>
      </c>
      <c r="I1053" t="s">
        <v>4859</v>
      </c>
      <c r="J1053" t="s">
        <v>6800</v>
      </c>
      <c r="K1053" t="s">
        <v>4</v>
      </c>
      <c r="L1053" t="s">
        <v>5</v>
      </c>
      <c r="M1053" t="s">
        <v>513</v>
      </c>
      <c r="N1053" t="s">
        <v>514</v>
      </c>
      <c r="O1053" t="s">
        <v>515</v>
      </c>
      <c r="P1053" t="s">
        <v>1987</v>
      </c>
      <c r="Q1053" t="s">
        <v>1988</v>
      </c>
      <c r="R1053" t="s">
        <v>1989</v>
      </c>
      <c r="S1053" t="s">
        <v>12</v>
      </c>
    </row>
    <row r="1054" spans="1:26">
      <c r="A1054">
        <f t="shared" si="101"/>
        <v>94.680525833078889</v>
      </c>
      <c r="B1054">
        <v>5.8469999999999998E-3</v>
      </c>
      <c r="C1054">
        <v>3</v>
      </c>
      <c r="D1054">
        <f t="shared" si="96"/>
        <v>0.1875</v>
      </c>
      <c r="E1054">
        <f t="shared" si="97"/>
        <v>-1.0402415485191963E-3</v>
      </c>
      <c r="F1054">
        <f t="shared" si="98"/>
        <v>1.3143210005083442E-8</v>
      </c>
      <c r="G1054">
        <f t="shared" si="99"/>
        <v>-3.4674718283973213E-4</v>
      </c>
      <c r="H1054">
        <f t="shared" si="100"/>
        <v>70.934627783402092</v>
      </c>
      <c r="I1054" t="s">
        <v>4860</v>
      </c>
      <c r="J1054" t="s">
        <v>6801</v>
      </c>
      <c r="K1054" t="s">
        <v>4</v>
      </c>
      <c r="L1054" t="s">
        <v>242</v>
      </c>
      <c r="M1054" t="s">
        <v>243</v>
      </c>
      <c r="N1054" t="s">
        <v>244</v>
      </c>
      <c r="O1054" t="s">
        <v>245</v>
      </c>
      <c r="P1054" t="s">
        <v>246</v>
      </c>
      <c r="Q1054" t="s">
        <v>247</v>
      </c>
      <c r="R1054" t="s">
        <v>248</v>
      </c>
      <c r="S1054" t="s">
        <v>249</v>
      </c>
      <c r="T1054" t="s">
        <v>576</v>
      </c>
      <c r="U1054" t="s">
        <v>577</v>
      </c>
      <c r="V1054" t="s">
        <v>578</v>
      </c>
      <c r="W1054" t="s">
        <v>579</v>
      </c>
      <c r="X1054" t="s">
        <v>580</v>
      </c>
      <c r="Y1054" t="s">
        <v>1995</v>
      </c>
      <c r="Z1054" t="s">
        <v>12</v>
      </c>
    </row>
    <row r="1055" spans="1:26">
      <c r="A1055">
        <f t="shared" si="101"/>
        <v>94.691990217059328</v>
      </c>
      <c r="B1055">
        <v>5.8469999999999998E-3</v>
      </c>
      <c r="C1055">
        <v>3</v>
      </c>
      <c r="D1055">
        <f t="shared" si="96"/>
        <v>0.1875</v>
      </c>
      <c r="E1055">
        <f t="shared" si="97"/>
        <v>-1.0402415485191963E-3</v>
      </c>
      <c r="F1055">
        <f t="shared" si="98"/>
        <v>1.3143210005083442E-8</v>
      </c>
      <c r="G1055">
        <f t="shared" si="99"/>
        <v>-3.4674718283973213E-4</v>
      </c>
      <c r="H1055">
        <f t="shared" si="100"/>
        <v>70.934627783402092</v>
      </c>
      <c r="I1055" t="s">
        <v>4861</v>
      </c>
      <c r="J1055" t="s">
        <v>6802</v>
      </c>
      <c r="K1055" t="s">
        <v>4</v>
      </c>
      <c r="L1055" t="s">
        <v>5</v>
      </c>
      <c r="M1055" t="s">
        <v>21</v>
      </c>
      <c r="N1055" t="s">
        <v>22</v>
      </c>
      <c r="O1055" t="s">
        <v>23</v>
      </c>
      <c r="P1055" t="s">
        <v>88</v>
      </c>
      <c r="Q1055" t="s">
        <v>89</v>
      </c>
      <c r="R1055" t="s">
        <v>628</v>
      </c>
      <c r="S1055" t="s">
        <v>1998</v>
      </c>
      <c r="T1055" t="s">
        <v>12</v>
      </c>
    </row>
    <row r="1056" spans="1:26">
      <c r="A1056">
        <f t="shared" si="101"/>
        <v>94.703454601039766</v>
      </c>
      <c r="B1056">
        <v>5.8469999999999998E-3</v>
      </c>
      <c r="C1056">
        <v>3</v>
      </c>
      <c r="D1056">
        <f t="shared" si="96"/>
        <v>0.1875</v>
      </c>
      <c r="E1056">
        <f t="shared" si="97"/>
        <v>-1.0402415485191963E-3</v>
      </c>
      <c r="F1056">
        <f t="shared" si="98"/>
        <v>1.3143210005083442E-8</v>
      </c>
      <c r="G1056">
        <f t="shared" si="99"/>
        <v>-3.4674718283973213E-4</v>
      </c>
      <c r="H1056">
        <f t="shared" si="100"/>
        <v>70.934627783402092</v>
      </c>
      <c r="I1056" t="s">
        <v>4862</v>
      </c>
      <c r="J1056" t="s">
        <v>6803</v>
      </c>
      <c r="K1056" t="s">
        <v>4</v>
      </c>
      <c r="L1056" t="s">
        <v>5</v>
      </c>
      <c r="M1056" t="s">
        <v>21</v>
      </c>
      <c r="N1056" t="s">
        <v>22</v>
      </c>
      <c r="O1056" t="s">
        <v>23</v>
      </c>
      <c r="P1056" t="s">
        <v>88</v>
      </c>
      <c r="Q1056" t="s">
        <v>89</v>
      </c>
      <c r="R1056" t="s">
        <v>90</v>
      </c>
      <c r="S1056" t="s">
        <v>512</v>
      </c>
      <c r="T1056" t="s">
        <v>12</v>
      </c>
    </row>
    <row r="1057" spans="1:23">
      <c r="A1057">
        <f t="shared" si="101"/>
        <v>94.714918985020205</v>
      </c>
      <c r="B1057">
        <v>5.8469999999999998E-3</v>
      </c>
      <c r="C1057">
        <v>3</v>
      </c>
      <c r="D1057">
        <f t="shared" si="96"/>
        <v>0.1875</v>
      </c>
      <c r="E1057">
        <f t="shared" si="97"/>
        <v>-1.0402415485191963E-3</v>
      </c>
      <c r="F1057">
        <f t="shared" si="98"/>
        <v>1.3143210005083442E-8</v>
      </c>
      <c r="G1057">
        <f t="shared" si="99"/>
        <v>-3.4674718283973213E-4</v>
      </c>
      <c r="H1057">
        <f t="shared" si="100"/>
        <v>70.934627783402092</v>
      </c>
      <c r="I1057" t="s">
        <v>4863</v>
      </c>
      <c r="J1057" t="s">
        <v>6804</v>
      </c>
      <c r="K1057" t="s">
        <v>4</v>
      </c>
      <c r="L1057" t="s">
        <v>5</v>
      </c>
      <c r="M1057" t="s">
        <v>6</v>
      </c>
      <c r="N1057" t="s">
        <v>28</v>
      </c>
      <c r="O1057" t="s">
        <v>28</v>
      </c>
      <c r="P1057" t="s">
        <v>64</v>
      </c>
      <c r="Q1057" t="s">
        <v>761</v>
      </c>
      <c r="R1057" t="s">
        <v>938</v>
      </c>
      <c r="S1057" t="s">
        <v>12</v>
      </c>
    </row>
    <row r="1058" spans="1:23">
      <c r="A1058">
        <f t="shared" si="101"/>
        <v>94.726383369000644</v>
      </c>
      <c r="B1058">
        <v>5.8469999999999998E-3</v>
      </c>
      <c r="C1058">
        <v>3</v>
      </c>
      <c r="D1058">
        <f t="shared" si="96"/>
        <v>0.1875</v>
      </c>
      <c r="E1058">
        <f t="shared" si="97"/>
        <v>-1.0402415485191963E-3</v>
      </c>
      <c r="F1058">
        <f t="shared" si="98"/>
        <v>1.3143210005083442E-8</v>
      </c>
      <c r="G1058">
        <f t="shared" si="99"/>
        <v>-3.4674718283973213E-4</v>
      </c>
      <c r="H1058">
        <f t="shared" si="100"/>
        <v>70.934627783402092</v>
      </c>
      <c r="I1058" t="s">
        <v>4864</v>
      </c>
      <c r="J1058" t="s">
        <v>6805</v>
      </c>
      <c r="K1058" t="s">
        <v>4</v>
      </c>
      <c r="L1058" t="s">
        <v>5</v>
      </c>
      <c r="M1058" t="s">
        <v>13</v>
      </c>
      <c r="N1058" t="s">
        <v>14</v>
      </c>
      <c r="O1058" t="s">
        <v>18</v>
      </c>
      <c r="P1058" t="s">
        <v>633</v>
      </c>
      <c r="Q1058" t="s">
        <v>2002</v>
      </c>
      <c r="R1058" t="s">
        <v>12</v>
      </c>
    </row>
    <row r="1059" spans="1:23">
      <c r="A1059">
        <f t="shared" si="101"/>
        <v>94.737847752981082</v>
      </c>
      <c r="B1059">
        <v>5.8469999999999998E-3</v>
      </c>
      <c r="C1059">
        <v>3</v>
      </c>
      <c r="D1059">
        <f t="shared" si="96"/>
        <v>0.1875</v>
      </c>
      <c r="E1059">
        <f t="shared" si="97"/>
        <v>-1.0402415485191963E-3</v>
      </c>
      <c r="F1059">
        <f t="shared" si="98"/>
        <v>1.3143210005083442E-8</v>
      </c>
      <c r="G1059">
        <f t="shared" si="99"/>
        <v>-3.4674718283973213E-4</v>
      </c>
      <c r="H1059">
        <f t="shared" si="100"/>
        <v>70.934627783402092</v>
      </c>
      <c r="I1059" t="s">
        <v>4865</v>
      </c>
      <c r="J1059" t="s">
        <v>6806</v>
      </c>
      <c r="K1059" t="s">
        <v>4</v>
      </c>
      <c r="L1059" t="s">
        <v>5</v>
      </c>
      <c r="M1059" t="s">
        <v>13</v>
      </c>
      <c r="N1059" t="s">
        <v>58</v>
      </c>
      <c r="O1059" t="s">
        <v>225</v>
      </c>
      <c r="P1059" t="s">
        <v>2003</v>
      </c>
      <c r="Q1059" t="s">
        <v>2004</v>
      </c>
      <c r="R1059" t="s">
        <v>12</v>
      </c>
    </row>
    <row r="1060" spans="1:23">
      <c r="A1060">
        <f t="shared" si="101"/>
        <v>94.749312136961521</v>
      </c>
      <c r="B1060">
        <v>5.8469999999999998E-3</v>
      </c>
      <c r="C1060">
        <v>3</v>
      </c>
      <c r="D1060">
        <f t="shared" si="96"/>
        <v>0.1875</v>
      </c>
      <c r="E1060">
        <f t="shared" si="97"/>
        <v>-1.0402415485191963E-3</v>
      </c>
      <c r="F1060">
        <f t="shared" si="98"/>
        <v>1.3143210005083442E-8</v>
      </c>
      <c r="G1060">
        <f t="shared" si="99"/>
        <v>-3.4674718283973213E-4</v>
      </c>
      <c r="H1060">
        <f t="shared" si="100"/>
        <v>70.934627783402092</v>
      </c>
      <c r="I1060" t="s">
        <v>4866</v>
      </c>
      <c r="J1060" t="s">
        <v>6807</v>
      </c>
      <c r="K1060" t="s">
        <v>4</v>
      </c>
      <c r="L1060" t="s">
        <v>5</v>
      </c>
      <c r="M1060" t="s">
        <v>513</v>
      </c>
      <c r="N1060" t="s">
        <v>668</v>
      </c>
      <c r="O1060" t="s">
        <v>669</v>
      </c>
      <c r="P1060" t="s">
        <v>2017</v>
      </c>
      <c r="Q1060" t="s">
        <v>2018</v>
      </c>
      <c r="R1060" t="s">
        <v>2019</v>
      </c>
      <c r="S1060" t="s">
        <v>12</v>
      </c>
    </row>
    <row r="1061" spans="1:23">
      <c r="A1061">
        <f t="shared" si="101"/>
        <v>94.76077652094196</v>
      </c>
      <c r="B1061">
        <v>5.8469999999999998E-3</v>
      </c>
      <c r="C1061">
        <v>3</v>
      </c>
      <c r="D1061">
        <f t="shared" si="96"/>
        <v>0.1875</v>
      </c>
      <c r="E1061">
        <f t="shared" si="97"/>
        <v>-1.0402415485191963E-3</v>
      </c>
      <c r="F1061">
        <f t="shared" si="98"/>
        <v>1.3143210005083442E-8</v>
      </c>
      <c r="G1061">
        <f t="shared" si="99"/>
        <v>-3.4674718283973213E-4</v>
      </c>
      <c r="H1061">
        <f t="shared" si="100"/>
        <v>70.934627783402092</v>
      </c>
      <c r="I1061" t="s">
        <v>4867</v>
      </c>
      <c r="J1061" t="s">
        <v>6808</v>
      </c>
      <c r="K1061" t="s">
        <v>4</v>
      </c>
      <c r="L1061" t="s">
        <v>5</v>
      </c>
      <c r="M1061" t="s">
        <v>6</v>
      </c>
      <c r="N1061" t="s">
        <v>28</v>
      </c>
      <c r="O1061" t="s">
        <v>28</v>
      </c>
      <c r="P1061" t="s">
        <v>737</v>
      </c>
      <c r="Q1061" t="s">
        <v>738</v>
      </c>
      <c r="R1061" t="s">
        <v>3284</v>
      </c>
      <c r="S1061" t="s">
        <v>12</v>
      </c>
    </row>
    <row r="1062" spans="1:23">
      <c r="A1062">
        <f t="shared" si="101"/>
        <v>94.772240904922398</v>
      </c>
      <c r="B1062">
        <v>5.8469999999999998E-3</v>
      </c>
      <c r="C1062">
        <v>3</v>
      </c>
      <c r="D1062">
        <f t="shared" si="96"/>
        <v>0.1875</v>
      </c>
      <c r="E1062">
        <f t="shared" si="97"/>
        <v>-1.0402415485191963E-3</v>
      </c>
      <c r="F1062">
        <f t="shared" si="98"/>
        <v>1.3143210005083442E-8</v>
      </c>
      <c r="G1062">
        <f t="shared" si="99"/>
        <v>-3.4674718283973213E-4</v>
      </c>
      <c r="H1062">
        <f t="shared" si="100"/>
        <v>70.934627783402092</v>
      </c>
      <c r="I1062" t="s">
        <v>4868</v>
      </c>
      <c r="J1062" t="s">
        <v>6809</v>
      </c>
      <c r="K1062" t="s">
        <v>4</v>
      </c>
      <c r="L1062" t="s">
        <v>5</v>
      </c>
      <c r="M1062" t="s">
        <v>13</v>
      </c>
      <c r="N1062" t="s">
        <v>14</v>
      </c>
      <c r="O1062" t="s">
        <v>2022</v>
      </c>
      <c r="P1062" t="s">
        <v>2023</v>
      </c>
      <c r="Q1062" t="s">
        <v>2024</v>
      </c>
      <c r="R1062" t="s">
        <v>12</v>
      </c>
    </row>
    <row r="1063" spans="1:23">
      <c r="A1063">
        <f t="shared" si="101"/>
        <v>94.783705288902837</v>
      </c>
      <c r="B1063">
        <v>5.8469999999999998E-3</v>
      </c>
      <c r="C1063">
        <v>3</v>
      </c>
      <c r="D1063">
        <f t="shared" si="96"/>
        <v>0.1875</v>
      </c>
      <c r="E1063">
        <f t="shared" si="97"/>
        <v>-1.0402415485191963E-3</v>
      </c>
      <c r="F1063">
        <f t="shared" si="98"/>
        <v>1.3143210005083442E-8</v>
      </c>
      <c r="G1063">
        <f t="shared" si="99"/>
        <v>-3.4674718283973213E-4</v>
      </c>
      <c r="H1063">
        <f t="shared" si="100"/>
        <v>70.934627783402092</v>
      </c>
      <c r="I1063" t="s">
        <v>4869</v>
      </c>
      <c r="J1063" t="s">
        <v>6810</v>
      </c>
      <c r="K1063" t="s">
        <v>4</v>
      </c>
      <c r="L1063" t="s">
        <v>5</v>
      </c>
      <c r="M1063" t="s">
        <v>21</v>
      </c>
      <c r="N1063" t="s">
        <v>22</v>
      </c>
      <c r="O1063" t="s">
        <v>23</v>
      </c>
      <c r="P1063" t="s">
        <v>99</v>
      </c>
      <c r="Q1063" t="s">
        <v>100</v>
      </c>
      <c r="R1063" t="s">
        <v>307</v>
      </c>
      <c r="S1063" t="s">
        <v>1318</v>
      </c>
      <c r="T1063" t="s">
        <v>12</v>
      </c>
    </row>
    <row r="1064" spans="1:23">
      <c r="A1064">
        <f t="shared" si="101"/>
        <v>94.795169672883276</v>
      </c>
      <c r="B1064">
        <v>5.8469999999999998E-3</v>
      </c>
      <c r="C1064">
        <v>3</v>
      </c>
      <c r="D1064">
        <f t="shared" si="96"/>
        <v>0.1875</v>
      </c>
      <c r="E1064">
        <f t="shared" si="97"/>
        <v>-1.0402415485191963E-3</v>
      </c>
      <c r="F1064">
        <f t="shared" si="98"/>
        <v>1.3143210005083442E-8</v>
      </c>
      <c r="G1064">
        <f t="shared" si="99"/>
        <v>-3.4674718283973213E-4</v>
      </c>
      <c r="H1064">
        <f t="shared" si="100"/>
        <v>70.934627783402092</v>
      </c>
      <c r="I1064" t="s">
        <v>4870</v>
      </c>
      <c r="J1064" t="s">
        <v>6811</v>
      </c>
      <c r="K1064" t="s">
        <v>4</v>
      </c>
      <c r="L1064" t="s">
        <v>5</v>
      </c>
      <c r="M1064" t="s">
        <v>13</v>
      </c>
      <c r="N1064" t="s">
        <v>84</v>
      </c>
      <c r="O1064" t="s">
        <v>85</v>
      </c>
      <c r="P1064" t="s">
        <v>147</v>
      </c>
      <c r="Q1064" t="s">
        <v>1319</v>
      </c>
      <c r="R1064" t="s">
        <v>12</v>
      </c>
    </row>
    <row r="1065" spans="1:23">
      <c r="A1065">
        <f t="shared" si="101"/>
        <v>94.806634056863714</v>
      </c>
      <c r="B1065">
        <v>5.8469999999999998E-3</v>
      </c>
      <c r="C1065">
        <v>3</v>
      </c>
      <c r="D1065">
        <f t="shared" si="96"/>
        <v>0.1875</v>
      </c>
      <c r="E1065">
        <f t="shared" si="97"/>
        <v>-1.0402415485191963E-3</v>
      </c>
      <c r="F1065">
        <f t="shared" si="98"/>
        <v>1.3143210005083442E-8</v>
      </c>
      <c r="G1065">
        <f t="shared" si="99"/>
        <v>-3.4674718283973213E-4</v>
      </c>
      <c r="H1065">
        <f t="shared" si="100"/>
        <v>70.934627783402092</v>
      </c>
      <c r="I1065" t="s">
        <v>4871</v>
      </c>
      <c r="J1065" t="s">
        <v>6812</v>
      </c>
      <c r="K1065" t="s">
        <v>4</v>
      </c>
      <c r="L1065" t="s">
        <v>5</v>
      </c>
      <c r="M1065" t="s">
        <v>1361</v>
      </c>
      <c r="N1065" t="s">
        <v>1362</v>
      </c>
      <c r="O1065" t="s">
        <v>1363</v>
      </c>
      <c r="P1065" t="s">
        <v>1364</v>
      </c>
      <c r="Q1065" t="s">
        <v>3492</v>
      </c>
      <c r="R1065" t="s">
        <v>12</v>
      </c>
    </row>
    <row r="1066" spans="1:23">
      <c r="A1066">
        <f t="shared" si="101"/>
        <v>94.818098440844153</v>
      </c>
      <c r="B1066">
        <v>5.8469999999999998E-3</v>
      </c>
      <c r="C1066">
        <v>3</v>
      </c>
      <c r="D1066">
        <f t="shared" si="96"/>
        <v>0.1875</v>
      </c>
      <c r="E1066">
        <f t="shared" si="97"/>
        <v>-1.0402415485191963E-3</v>
      </c>
      <c r="F1066">
        <f t="shared" si="98"/>
        <v>1.3143210005083442E-8</v>
      </c>
      <c r="G1066">
        <f t="shared" si="99"/>
        <v>-3.4674718283973213E-4</v>
      </c>
      <c r="H1066">
        <f t="shared" si="100"/>
        <v>70.934627783402092</v>
      </c>
      <c r="I1066" t="s">
        <v>4872</v>
      </c>
      <c r="J1066" t="s">
        <v>6813</v>
      </c>
      <c r="K1066" t="s">
        <v>4</v>
      </c>
      <c r="L1066" t="s">
        <v>5</v>
      </c>
      <c r="M1066" t="s">
        <v>21</v>
      </c>
      <c r="N1066" t="s">
        <v>22</v>
      </c>
      <c r="O1066" t="s">
        <v>23</v>
      </c>
      <c r="P1066" t="s">
        <v>88</v>
      </c>
      <c r="Q1066" t="s">
        <v>89</v>
      </c>
      <c r="R1066" t="s">
        <v>90</v>
      </c>
      <c r="S1066" t="s">
        <v>943</v>
      </c>
      <c r="T1066" t="s">
        <v>12</v>
      </c>
    </row>
    <row r="1067" spans="1:23">
      <c r="A1067">
        <f t="shared" si="101"/>
        <v>94.829562824824592</v>
      </c>
      <c r="B1067">
        <v>5.8469999999999998E-3</v>
      </c>
      <c r="C1067">
        <v>3</v>
      </c>
      <c r="D1067">
        <f t="shared" si="96"/>
        <v>0.1875</v>
      </c>
      <c r="E1067">
        <f t="shared" si="97"/>
        <v>-1.0402415485191963E-3</v>
      </c>
      <c r="F1067">
        <f t="shared" si="98"/>
        <v>1.3143210005083442E-8</v>
      </c>
      <c r="G1067">
        <f t="shared" si="99"/>
        <v>-3.4674718283973213E-4</v>
      </c>
      <c r="H1067">
        <f t="shared" si="100"/>
        <v>70.934627783402092</v>
      </c>
      <c r="I1067" t="s">
        <v>4873</v>
      </c>
      <c r="J1067" t="s">
        <v>6814</v>
      </c>
      <c r="K1067" t="s">
        <v>4</v>
      </c>
      <c r="L1067" t="s">
        <v>5</v>
      </c>
      <c r="M1067" t="s">
        <v>13</v>
      </c>
      <c r="N1067" t="s">
        <v>58</v>
      </c>
      <c r="O1067" t="s">
        <v>276</v>
      </c>
      <c r="P1067" t="s">
        <v>277</v>
      </c>
      <c r="Q1067" t="s">
        <v>2028</v>
      </c>
      <c r="R1067" t="s">
        <v>12</v>
      </c>
    </row>
    <row r="1068" spans="1:23">
      <c r="A1068">
        <f t="shared" si="101"/>
        <v>94.841027208805031</v>
      </c>
      <c r="B1068">
        <v>5.8469999999999998E-3</v>
      </c>
      <c r="C1068">
        <v>3</v>
      </c>
      <c r="D1068">
        <f t="shared" si="96"/>
        <v>0.1875</v>
      </c>
      <c r="E1068">
        <f t="shared" si="97"/>
        <v>-1.0402415485191963E-3</v>
      </c>
      <c r="F1068">
        <f t="shared" si="98"/>
        <v>1.3143210005083442E-8</v>
      </c>
      <c r="G1068">
        <f t="shared" si="99"/>
        <v>-3.4674718283973213E-4</v>
      </c>
      <c r="H1068">
        <f t="shared" si="100"/>
        <v>70.934627783402092</v>
      </c>
      <c r="I1068" t="s">
        <v>4874</v>
      </c>
      <c r="J1068" t="s">
        <v>6815</v>
      </c>
      <c r="K1068" t="s">
        <v>4</v>
      </c>
      <c r="L1068" t="s">
        <v>242</v>
      </c>
      <c r="M1068" t="s">
        <v>243</v>
      </c>
      <c r="N1068" t="s">
        <v>244</v>
      </c>
      <c r="O1068" t="s">
        <v>1087</v>
      </c>
      <c r="P1068" t="s">
        <v>1088</v>
      </c>
      <c r="Q1068" t="s">
        <v>1089</v>
      </c>
      <c r="R1068" t="s">
        <v>1090</v>
      </c>
      <c r="S1068" t="s">
        <v>2677</v>
      </c>
      <c r="T1068" t="s">
        <v>12</v>
      </c>
    </row>
    <row r="1069" spans="1:23">
      <c r="A1069">
        <f t="shared" si="101"/>
        <v>94.852491592785469</v>
      </c>
      <c r="B1069">
        <v>5.8469999999999998E-3</v>
      </c>
      <c r="C1069">
        <v>3</v>
      </c>
      <c r="D1069">
        <f t="shared" si="96"/>
        <v>0.1875</v>
      </c>
      <c r="E1069">
        <f t="shared" si="97"/>
        <v>-1.0402415485191963E-3</v>
      </c>
      <c r="F1069">
        <f t="shared" si="98"/>
        <v>1.3143210005083442E-8</v>
      </c>
      <c r="G1069">
        <f t="shared" si="99"/>
        <v>-3.4674718283973213E-4</v>
      </c>
      <c r="H1069">
        <f t="shared" si="100"/>
        <v>70.934627783402092</v>
      </c>
      <c r="I1069" t="s">
        <v>4875</v>
      </c>
      <c r="J1069" t="s">
        <v>6816</v>
      </c>
      <c r="K1069" t="s">
        <v>4</v>
      </c>
      <c r="L1069" t="s">
        <v>242</v>
      </c>
      <c r="M1069" t="s">
        <v>243</v>
      </c>
      <c r="N1069" t="s">
        <v>244</v>
      </c>
      <c r="O1069" t="s">
        <v>245</v>
      </c>
      <c r="P1069" t="s">
        <v>246</v>
      </c>
      <c r="Q1069" t="s">
        <v>247</v>
      </c>
      <c r="R1069" t="s">
        <v>1092</v>
      </c>
      <c r="S1069" t="s">
        <v>1093</v>
      </c>
      <c r="T1069" t="s">
        <v>1094</v>
      </c>
      <c r="U1069" t="s">
        <v>1095</v>
      </c>
      <c r="V1069" t="s">
        <v>2036</v>
      </c>
      <c r="W1069" t="s">
        <v>12</v>
      </c>
    </row>
    <row r="1070" spans="1:23">
      <c r="A1070">
        <f t="shared" si="101"/>
        <v>94.863955976765908</v>
      </c>
      <c r="B1070">
        <v>5.8469999999999998E-3</v>
      </c>
      <c r="C1070">
        <v>3</v>
      </c>
      <c r="D1070">
        <f t="shared" si="96"/>
        <v>0.1875</v>
      </c>
      <c r="E1070">
        <f t="shared" si="97"/>
        <v>-1.0402415485191963E-3</v>
      </c>
      <c r="F1070">
        <f t="shared" si="98"/>
        <v>1.3143210005083442E-8</v>
      </c>
      <c r="G1070">
        <f t="shared" si="99"/>
        <v>-3.4674718283973213E-4</v>
      </c>
      <c r="H1070">
        <f t="shared" si="100"/>
        <v>70.934627783402092</v>
      </c>
      <c r="I1070" t="s">
        <v>4876</v>
      </c>
      <c r="J1070" t="s">
        <v>6817</v>
      </c>
      <c r="K1070" t="s">
        <v>4</v>
      </c>
      <c r="L1070" t="s">
        <v>5</v>
      </c>
      <c r="M1070" t="s">
        <v>13</v>
      </c>
      <c r="N1070" t="s">
        <v>84</v>
      </c>
      <c r="O1070" t="s">
        <v>85</v>
      </c>
      <c r="P1070" t="s">
        <v>150</v>
      </c>
      <c r="Q1070" t="s">
        <v>2817</v>
      </c>
      <c r="R1070" t="s">
        <v>12</v>
      </c>
    </row>
    <row r="1071" spans="1:23">
      <c r="A1071">
        <f t="shared" si="101"/>
        <v>94.875420360746347</v>
      </c>
      <c r="B1071">
        <v>5.8469999999999998E-3</v>
      </c>
      <c r="C1071">
        <v>3</v>
      </c>
      <c r="D1071">
        <f t="shared" si="96"/>
        <v>0.1875</v>
      </c>
      <c r="E1071">
        <f t="shared" si="97"/>
        <v>-1.0402415485191963E-3</v>
      </c>
      <c r="F1071">
        <f t="shared" si="98"/>
        <v>1.3143210005083442E-8</v>
      </c>
      <c r="G1071">
        <f t="shared" si="99"/>
        <v>-3.4674718283973213E-4</v>
      </c>
      <c r="H1071">
        <f t="shared" si="100"/>
        <v>70.934627783402092</v>
      </c>
      <c r="I1071" t="s">
        <v>4877</v>
      </c>
      <c r="J1071" t="s">
        <v>6818</v>
      </c>
      <c r="K1071" t="s">
        <v>4</v>
      </c>
      <c r="L1071" t="s">
        <v>5</v>
      </c>
      <c r="M1071" t="s">
        <v>21</v>
      </c>
      <c r="N1071" t="s">
        <v>22</v>
      </c>
      <c r="O1071" t="s">
        <v>23</v>
      </c>
      <c r="P1071" t="s">
        <v>167</v>
      </c>
      <c r="Q1071" t="s">
        <v>638</v>
      </c>
      <c r="R1071" t="s">
        <v>790</v>
      </c>
      <c r="S1071" t="s">
        <v>2041</v>
      </c>
      <c r="T1071" t="s">
        <v>12</v>
      </c>
    </row>
    <row r="1072" spans="1:23">
      <c r="A1072">
        <f t="shared" si="101"/>
        <v>94.886884744726785</v>
      </c>
      <c r="B1072">
        <v>5.8469999999999998E-3</v>
      </c>
      <c r="C1072">
        <v>3</v>
      </c>
      <c r="D1072">
        <f t="shared" si="96"/>
        <v>0.1875</v>
      </c>
      <c r="E1072">
        <f t="shared" si="97"/>
        <v>-1.0402415485191963E-3</v>
      </c>
      <c r="F1072">
        <f t="shared" si="98"/>
        <v>1.3143210005083442E-8</v>
      </c>
      <c r="G1072">
        <f t="shared" si="99"/>
        <v>-3.4674718283973213E-4</v>
      </c>
      <c r="H1072">
        <f t="shared" si="100"/>
        <v>70.934627783402092</v>
      </c>
      <c r="I1072" t="s">
        <v>4878</v>
      </c>
      <c r="J1072" t="s">
        <v>6819</v>
      </c>
      <c r="K1072" t="s">
        <v>4</v>
      </c>
      <c r="L1072" t="s">
        <v>5</v>
      </c>
      <c r="M1072" t="s">
        <v>13</v>
      </c>
      <c r="N1072" t="s">
        <v>14</v>
      </c>
      <c r="O1072" t="s">
        <v>153</v>
      </c>
      <c r="P1072" t="s">
        <v>154</v>
      </c>
      <c r="Q1072" t="s">
        <v>2051</v>
      </c>
      <c r="R1072" t="s">
        <v>12</v>
      </c>
    </row>
    <row r="1073" spans="1:26">
      <c r="A1073">
        <f t="shared" si="101"/>
        <v>94.898349128707224</v>
      </c>
      <c r="B1073">
        <v>5.8469999999999998E-3</v>
      </c>
      <c r="C1073">
        <v>3</v>
      </c>
      <c r="D1073">
        <f t="shared" si="96"/>
        <v>0.1875</v>
      </c>
      <c r="E1073">
        <f t="shared" si="97"/>
        <v>-1.0402415485191963E-3</v>
      </c>
      <c r="F1073">
        <f t="shared" si="98"/>
        <v>1.3143210005083442E-8</v>
      </c>
      <c r="G1073">
        <f t="shared" si="99"/>
        <v>-3.4674718283973213E-4</v>
      </c>
      <c r="H1073">
        <f t="shared" si="100"/>
        <v>70.934627783402092</v>
      </c>
      <c r="I1073" t="s">
        <v>4879</v>
      </c>
      <c r="J1073" t="s">
        <v>6820</v>
      </c>
      <c r="K1073" t="s">
        <v>4</v>
      </c>
      <c r="L1073" t="s">
        <v>5</v>
      </c>
      <c r="M1073" t="s">
        <v>21</v>
      </c>
      <c r="N1073" t="s">
        <v>22</v>
      </c>
      <c r="O1073" t="s">
        <v>23</v>
      </c>
      <c r="P1073" t="s">
        <v>99</v>
      </c>
      <c r="Q1073" t="s">
        <v>100</v>
      </c>
      <c r="R1073" t="s">
        <v>112</v>
      </c>
      <c r="S1073" t="s">
        <v>1324</v>
      </c>
      <c r="T1073" t="s">
        <v>12</v>
      </c>
    </row>
    <row r="1074" spans="1:26">
      <c r="A1074">
        <f t="shared" si="101"/>
        <v>94.909813512687663</v>
      </c>
      <c r="B1074">
        <v>5.8469999999999998E-3</v>
      </c>
      <c r="C1074">
        <v>3</v>
      </c>
      <c r="D1074">
        <f t="shared" si="96"/>
        <v>0.1875</v>
      </c>
      <c r="E1074">
        <f t="shared" si="97"/>
        <v>-1.0402415485191963E-3</v>
      </c>
      <c r="F1074">
        <f t="shared" si="98"/>
        <v>1.3143210005083442E-8</v>
      </c>
      <c r="G1074">
        <f t="shared" si="99"/>
        <v>-3.4674718283973213E-4</v>
      </c>
      <c r="H1074">
        <f t="shared" si="100"/>
        <v>70.934627783402092</v>
      </c>
      <c r="I1074" t="s">
        <v>4880</v>
      </c>
      <c r="J1074" t="s">
        <v>6821</v>
      </c>
      <c r="K1074" t="s">
        <v>4</v>
      </c>
      <c r="L1074" t="s">
        <v>596</v>
      </c>
      <c r="M1074" t="s">
        <v>597</v>
      </c>
      <c r="N1074" t="s">
        <v>598</v>
      </c>
      <c r="O1074" t="s">
        <v>833</v>
      </c>
      <c r="P1074" t="s">
        <v>2046</v>
      </c>
      <c r="Q1074" t="s">
        <v>3303</v>
      </c>
      <c r="R1074" t="s">
        <v>12</v>
      </c>
    </row>
    <row r="1075" spans="1:26">
      <c r="A1075">
        <f t="shared" si="101"/>
        <v>94.921277896668101</v>
      </c>
      <c r="B1075">
        <v>5.8469999999999998E-3</v>
      </c>
      <c r="C1075">
        <v>3</v>
      </c>
      <c r="D1075">
        <f t="shared" si="96"/>
        <v>0.1875</v>
      </c>
      <c r="E1075">
        <f t="shared" si="97"/>
        <v>-1.0402415485191963E-3</v>
      </c>
      <c r="F1075">
        <f t="shared" si="98"/>
        <v>1.3143210005083442E-8</v>
      </c>
      <c r="G1075">
        <f t="shared" si="99"/>
        <v>-3.4674718283973213E-4</v>
      </c>
      <c r="H1075">
        <f t="shared" si="100"/>
        <v>70.934627783402092</v>
      </c>
      <c r="I1075" t="s">
        <v>4881</v>
      </c>
      <c r="J1075" t="s">
        <v>6822</v>
      </c>
      <c r="K1075" t="s">
        <v>4</v>
      </c>
      <c r="L1075" t="s">
        <v>5</v>
      </c>
      <c r="M1075" t="s">
        <v>13</v>
      </c>
      <c r="N1075" t="s">
        <v>58</v>
      </c>
      <c r="O1075" t="s">
        <v>225</v>
      </c>
      <c r="P1075" t="s">
        <v>226</v>
      </c>
      <c r="Q1075" t="s">
        <v>2076</v>
      </c>
      <c r="R1075" t="s">
        <v>12</v>
      </c>
    </row>
    <row r="1076" spans="1:26">
      <c r="A1076">
        <f t="shared" si="101"/>
        <v>94.93274228064854</v>
      </c>
      <c r="B1076">
        <v>5.8469999999999998E-3</v>
      </c>
      <c r="C1076">
        <v>3</v>
      </c>
      <c r="D1076">
        <f t="shared" si="96"/>
        <v>0.1875</v>
      </c>
      <c r="E1076">
        <f t="shared" si="97"/>
        <v>-1.0402415485191963E-3</v>
      </c>
      <c r="F1076">
        <f t="shared" si="98"/>
        <v>1.3143210005083442E-8</v>
      </c>
      <c r="G1076">
        <f t="shared" si="99"/>
        <v>-3.4674718283973213E-4</v>
      </c>
      <c r="H1076">
        <f t="shared" si="100"/>
        <v>70.934627783402092</v>
      </c>
      <c r="I1076" t="s">
        <v>4882</v>
      </c>
      <c r="J1076" t="s">
        <v>6823</v>
      </c>
      <c r="K1076" t="s">
        <v>4</v>
      </c>
      <c r="L1076" t="s">
        <v>5</v>
      </c>
      <c r="M1076" t="s">
        <v>21</v>
      </c>
      <c r="N1076" t="s">
        <v>22</v>
      </c>
      <c r="O1076" t="s">
        <v>23</v>
      </c>
      <c r="P1076" t="s">
        <v>88</v>
      </c>
      <c r="Q1076" t="s">
        <v>89</v>
      </c>
      <c r="R1076" t="s">
        <v>90</v>
      </c>
      <c r="S1076" t="s">
        <v>1334</v>
      </c>
      <c r="T1076" t="s">
        <v>12</v>
      </c>
    </row>
    <row r="1077" spans="1:26">
      <c r="A1077">
        <f t="shared" si="101"/>
        <v>94.944206664628979</v>
      </c>
      <c r="B1077">
        <v>5.8469999999999998E-3</v>
      </c>
      <c r="C1077">
        <v>3</v>
      </c>
      <c r="D1077">
        <f t="shared" si="96"/>
        <v>0.1875</v>
      </c>
      <c r="E1077">
        <f t="shared" si="97"/>
        <v>-1.0402415485191963E-3</v>
      </c>
      <c r="F1077">
        <f t="shared" si="98"/>
        <v>1.3143210005083442E-8</v>
      </c>
      <c r="G1077">
        <f t="shared" si="99"/>
        <v>-3.4674718283973213E-4</v>
      </c>
      <c r="H1077">
        <f t="shared" si="100"/>
        <v>70.934627783402092</v>
      </c>
      <c r="I1077" t="s">
        <v>4883</v>
      </c>
      <c r="J1077" t="s">
        <v>6824</v>
      </c>
      <c r="K1077" t="s">
        <v>4</v>
      </c>
      <c r="L1077" t="s">
        <v>5</v>
      </c>
      <c r="M1077" t="s">
        <v>21</v>
      </c>
      <c r="N1077" t="s">
        <v>22</v>
      </c>
      <c r="O1077" t="s">
        <v>23</v>
      </c>
      <c r="P1077" t="s">
        <v>88</v>
      </c>
      <c r="Q1077" t="s">
        <v>89</v>
      </c>
      <c r="R1077" t="s">
        <v>90</v>
      </c>
      <c r="S1077" t="s">
        <v>2696</v>
      </c>
      <c r="T1077" t="s">
        <v>12</v>
      </c>
    </row>
    <row r="1078" spans="1:26">
      <c r="A1078">
        <f t="shared" si="101"/>
        <v>94.955671048609418</v>
      </c>
      <c r="B1078">
        <v>5.8469999999999998E-3</v>
      </c>
      <c r="C1078">
        <v>3</v>
      </c>
      <c r="D1078">
        <f t="shared" si="96"/>
        <v>0.1875</v>
      </c>
      <c r="E1078">
        <f t="shared" si="97"/>
        <v>-1.0402415485191963E-3</v>
      </c>
      <c r="F1078">
        <f t="shared" si="98"/>
        <v>1.3143210005083442E-8</v>
      </c>
      <c r="G1078">
        <f t="shared" si="99"/>
        <v>-3.4674718283973213E-4</v>
      </c>
      <c r="H1078">
        <f t="shared" si="100"/>
        <v>70.934627783402092</v>
      </c>
      <c r="I1078" t="s">
        <v>4884</v>
      </c>
      <c r="J1078" t="s">
        <v>6825</v>
      </c>
      <c r="K1078" t="s">
        <v>4</v>
      </c>
      <c r="L1078" t="s">
        <v>596</v>
      </c>
      <c r="M1078" t="s">
        <v>597</v>
      </c>
      <c r="N1078" t="s">
        <v>698</v>
      </c>
      <c r="O1078" t="s">
        <v>1522</v>
      </c>
      <c r="P1078" t="s">
        <v>2714</v>
      </c>
      <c r="Q1078" t="s">
        <v>3306</v>
      </c>
      <c r="R1078" t="s">
        <v>12</v>
      </c>
    </row>
    <row r="1079" spans="1:26">
      <c r="A1079">
        <f t="shared" si="101"/>
        <v>94.967135432589856</v>
      </c>
      <c r="B1079">
        <v>5.8469999999999998E-3</v>
      </c>
      <c r="C1079">
        <v>3</v>
      </c>
      <c r="D1079">
        <f t="shared" si="96"/>
        <v>0.1875</v>
      </c>
      <c r="E1079">
        <f t="shared" si="97"/>
        <v>-1.0402415485191963E-3</v>
      </c>
      <c r="F1079">
        <f t="shared" si="98"/>
        <v>1.3143210005083442E-8</v>
      </c>
      <c r="G1079">
        <f t="shared" si="99"/>
        <v>-3.4674718283973213E-4</v>
      </c>
      <c r="H1079">
        <f t="shared" si="100"/>
        <v>70.934627783402092</v>
      </c>
      <c r="I1079" t="s">
        <v>4885</v>
      </c>
      <c r="J1079" t="s">
        <v>6826</v>
      </c>
      <c r="K1079" t="s">
        <v>4</v>
      </c>
      <c r="L1079" t="s">
        <v>5</v>
      </c>
      <c r="M1079" t="s">
        <v>6</v>
      </c>
      <c r="N1079" t="s">
        <v>28</v>
      </c>
      <c r="O1079" t="s">
        <v>28</v>
      </c>
      <c r="P1079" t="s">
        <v>263</v>
      </c>
      <c r="Q1079" t="s">
        <v>649</v>
      </c>
      <c r="R1079" t="s">
        <v>2084</v>
      </c>
      <c r="S1079" t="s">
        <v>12</v>
      </c>
    </row>
    <row r="1080" spans="1:26">
      <c r="A1080">
        <f t="shared" si="101"/>
        <v>94.978599816570295</v>
      </c>
      <c r="B1080">
        <v>5.8469999999999998E-3</v>
      </c>
      <c r="C1080">
        <v>3</v>
      </c>
      <c r="D1080">
        <f t="shared" si="96"/>
        <v>0.1875</v>
      </c>
      <c r="E1080">
        <f t="shared" si="97"/>
        <v>-1.0402415485191963E-3</v>
      </c>
      <c r="F1080">
        <f t="shared" si="98"/>
        <v>1.3143210005083442E-8</v>
      </c>
      <c r="G1080">
        <f t="shared" si="99"/>
        <v>-3.4674718283973213E-4</v>
      </c>
      <c r="H1080">
        <f t="shared" si="100"/>
        <v>70.934627783402092</v>
      </c>
      <c r="I1080" t="s">
        <v>4886</v>
      </c>
      <c r="J1080" t="s">
        <v>6827</v>
      </c>
      <c r="K1080" t="s">
        <v>4</v>
      </c>
      <c r="L1080" t="s">
        <v>5</v>
      </c>
      <c r="M1080" t="s">
        <v>21</v>
      </c>
      <c r="N1080" t="s">
        <v>22</v>
      </c>
      <c r="O1080" t="s">
        <v>23</v>
      </c>
      <c r="P1080" t="s">
        <v>99</v>
      </c>
      <c r="Q1080" t="s">
        <v>100</v>
      </c>
      <c r="R1080" t="s">
        <v>307</v>
      </c>
      <c r="S1080" t="s">
        <v>1337</v>
      </c>
      <c r="T1080" t="s">
        <v>12</v>
      </c>
    </row>
    <row r="1081" spans="1:26">
      <c r="A1081">
        <f t="shared" si="101"/>
        <v>94.990064200550734</v>
      </c>
      <c r="B1081">
        <v>5.8469999999999998E-3</v>
      </c>
      <c r="C1081">
        <v>3</v>
      </c>
      <c r="D1081">
        <f t="shared" si="96"/>
        <v>0.1875</v>
      </c>
      <c r="E1081">
        <f t="shared" si="97"/>
        <v>-1.0402415485191963E-3</v>
      </c>
      <c r="F1081">
        <f t="shared" si="98"/>
        <v>1.3143210005083442E-8</v>
      </c>
      <c r="G1081">
        <f t="shared" si="99"/>
        <v>-3.4674718283973213E-4</v>
      </c>
      <c r="H1081">
        <f t="shared" si="100"/>
        <v>70.934627783402092</v>
      </c>
      <c r="I1081" t="s">
        <v>4887</v>
      </c>
      <c r="J1081" t="s">
        <v>6828</v>
      </c>
      <c r="K1081" t="s">
        <v>4</v>
      </c>
      <c r="L1081" t="s">
        <v>5</v>
      </c>
      <c r="M1081" t="s">
        <v>21</v>
      </c>
      <c r="N1081" t="s">
        <v>22</v>
      </c>
      <c r="O1081" t="s">
        <v>23</v>
      </c>
      <c r="P1081" t="s">
        <v>167</v>
      </c>
      <c r="Q1081" t="s">
        <v>168</v>
      </c>
      <c r="R1081" t="s">
        <v>3307</v>
      </c>
      <c r="S1081" t="s">
        <v>3308</v>
      </c>
      <c r="T1081" t="s">
        <v>12</v>
      </c>
    </row>
    <row r="1082" spans="1:26">
      <c r="A1082">
        <f t="shared" si="101"/>
        <v>95.001528584531172</v>
      </c>
      <c r="B1082">
        <v>5.8469999999999998E-3</v>
      </c>
      <c r="C1082">
        <v>3</v>
      </c>
      <c r="D1082">
        <f t="shared" si="96"/>
        <v>0.1875</v>
      </c>
      <c r="E1082">
        <f t="shared" si="97"/>
        <v>-1.0402415485191963E-3</v>
      </c>
      <c r="F1082">
        <f t="shared" si="98"/>
        <v>1.3143210005083442E-8</v>
      </c>
      <c r="G1082">
        <f t="shared" si="99"/>
        <v>-3.4674718283973213E-4</v>
      </c>
      <c r="H1082">
        <f t="shared" si="100"/>
        <v>70.934627783402092</v>
      </c>
      <c r="I1082" t="s">
        <v>4888</v>
      </c>
      <c r="J1082" t="s">
        <v>6829</v>
      </c>
      <c r="K1082" t="s">
        <v>4</v>
      </c>
      <c r="L1082" t="s">
        <v>5</v>
      </c>
      <c r="M1082" t="s">
        <v>6</v>
      </c>
      <c r="N1082" t="s">
        <v>28</v>
      </c>
      <c r="O1082" t="s">
        <v>28</v>
      </c>
      <c r="P1082" t="s">
        <v>160</v>
      </c>
      <c r="Q1082" t="s">
        <v>161</v>
      </c>
      <c r="R1082" t="s">
        <v>1340</v>
      </c>
      <c r="S1082" t="s">
        <v>12</v>
      </c>
    </row>
    <row r="1083" spans="1:26">
      <c r="A1083">
        <f t="shared" si="101"/>
        <v>95.012992968511611</v>
      </c>
      <c r="B1083">
        <v>5.8469999999999998E-3</v>
      </c>
      <c r="C1083">
        <v>3</v>
      </c>
      <c r="D1083">
        <f t="shared" si="96"/>
        <v>0.1875</v>
      </c>
      <c r="E1083">
        <f t="shared" si="97"/>
        <v>-1.0402415485191963E-3</v>
      </c>
      <c r="F1083">
        <f t="shared" si="98"/>
        <v>1.3143210005083442E-8</v>
      </c>
      <c r="G1083">
        <f t="shared" si="99"/>
        <v>-3.4674718283973213E-4</v>
      </c>
      <c r="H1083">
        <f t="shared" si="100"/>
        <v>70.934627783402092</v>
      </c>
      <c r="I1083" t="s">
        <v>4889</v>
      </c>
      <c r="J1083" t="s">
        <v>6830</v>
      </c>
      <c r="K1083" t="s">
        <v>4</v>
      </c>
      <c r="L1083" t="s">
        <v>5</v>
      </c>
      <c r="M1083" t="s">
        <v>13</v>
      </c>
      <c r="N1083" t="s">
        <v>14</v>
      </c>
      <c r="O1083" t="s">
        <v>153</v>
      </c>
      <c r="P1083" t="s">
        <v>154</v>
      </c>
      <c r="Q1083" t="s">
        <v>2941</v>
      </c>
      <c r="R1083" t="s">
        <v>12</v>
      </c>
    </row>
    <row r="1084" spans="1:26">
      <c r="A1084">
        <f t="shared" si="101"/>
        <v>95.02445735249205</v>
      </c>
      <c r="B1084">
        <v>5.8469999999999998E-3</v>
      </c>
      <c r="C1084">
        <v>3</v>
      </c>
      <c r="D1084">
        <f t="shared" si="96"/>
        <v>0.1875</v>
      </c>
      <c r="E1084">
        <f t="shared" si="97"/>
        <v>-1.0402415485191963E-3</v>
      </c>
      <c r="F1084">
        <f t="shared" si="98"/>
        <v>1.3143210005083442E-8</v>
      </c>
      <c r="G1084">
        <f t="shared" si="99"/>
        <v>-3.4674718283973213E-4</v>
      </c>
      <c r="H1084">
        <f t="shared" si="100"/>
        <v>70.934627783402092</v>
      </c>
      <c r="I1084" t="s">
        <v>4890</v>
      </c>
      <c r="J1084" t="s">
        <v>6831</v>
      </c>
      <c r="K1084" t="s">
        <v>4</v>
      </c>
      <c r="L1084" t="s">
        <v>242</v>
      </c>
      <c r="M1084" t="s">
        <v>243</v>
      </c>
      <c r="N1084" t="s">
        <v>244</v>
      </c>
      <c r="O1084" t="s">
        <v>245</v>
      </c>
      <c r="P1084" t="s">
        <v>246</v>
      </c>
      <c r="Q1084" t="s">
        <v>247</v>
      </c>
      <c r="R1084" t="s">
        <v>248</v>
      </c>
      <c r="S1084" t="s">
        <v>249</v>
      </c>
      <c r="T1084" t="s">
        <v>576</v>
      </c>
      <c r="U1084" t="s">
        <v>577</v>
      </c>
      <c r="V1084" t="s">
        <v>885</v>
      </c>
      <c r="W1084" t="s">
        <v>886</v>
      </c>
      <c r="X1084" t="s">
        <v>887</v>
      </c>
      <c r="Y1084" t="s">
        <v>2090</v>
      </c>
      <c r="Z1084" t="s">
        <v>12</v>
      </c>
    </row>
    <row r="1085" spans="1:26">
      <c r="A1085">
        <f t="shared" si="101"/>
        <v>95.035921736472488</v>
      </c>
      <c r="B1085">
        <v>5.8469999999999998E-3</v>
      </c>
      <c r="C1085">
        <v>3</v>
      </c>
      <c r="D1085">
        <f t="shared" si="96"/>
        <v>0.1875</v>
      </c>
      <c r="E1085">
        <f t="shared" si="97"/>
        <v>-1.0402415485191963E-3</v>
      </c>
      <c r="F1085">
        <f t="shared" si="98"/>
        <v>1.3143210005083442E-8</v>
      </c>
      <c r="G1085">
        <f t="shared" si="99"/>
        <v>-3.4674718283973213E-4</v>
      </c>
      <c r="H1085">
        <f t="shared" si="100"/>
        <v>70.934627783402092</v>
      </c>
      <c r="I1085" t="s">
        <v>4891</v>
      </c>
      <c r="J1085" t="s">
        <v>6832</v>
      </c>
      <c r="K1085" t="s">
        <v>4</v>
      </c>
      <c r="L1085" t="s">
        <v>5</v>
      </c>
      <c r="M1085" t="s">
        <v>13</v>
      </c>
      <c r="N1085" t="s">
        <v>205</v>
      </c>
      <c r="O1085" t="s">
        <v>206</v>
      </c>
      <c r="P1085" t="s">
        <v>1267</v>
      </c>
      <c r="Q1085" t="s">
        <v>1268</v>
      </c>
      <c r="R1085" t="s">
        <v>2097</v>
      </c>
      <c r="S1085" t="s">
        <v>12</v>
      </c>
    </row>
    <row r="1086" spans="1:26">
      <c r="A1086">
        <f t="shared" si="101"/>
        <v>95.047386120452927</v>
      </c>
      <c r="B1086">
        <v>5.8469999999999998E-3</v>
      </c>
      <c r="C1086">
        <v>3</v>
      </c>
      <c r="D1086">
        <f t="shared" si="96"/>
        <v>0.1875</v>
      </c>
      <c r="E1086">
        <f t="shared" si="97"/>
        <v>-1.0402415485191963E-3</v>
      </c>
      <c r="F1086">
        <f t="shared" si="98"/>
        <v>1.3143210005083442E-8</v>
      </c>
      <c r="G1086">
        <f t="shared" si="99"/>
        <v>-3.4674718283973213E-4</v>
      </c>
      <c r="H1086">
        <f t="shared" si="100"/>
        <v>70.934627783402092</v>
      </c>
      <c r="I1086" t="s">
        <v>4892</v>
      </c>
      <c r="J1086" t="s">
        <v>6833</v>
      </c>
      <c r="K1086" t="s">
        <v>4</v>
      </c>
      <c r="L1086" t="s">
        <v>5</v>
      </c>
      <c r="M1086" t="s">
        <v>13</v>
      </c>
      <c r="N1086" t="s">
        <v>14</v>
      </c>
      <c r="O1086" t="s">
        <v>50</v>
      </c>
      <c r="P1086" t="s">
        <v>353</v>
      </c>
      <c r="Q1086" t="s">
        <v>2107</v>
      </c>
      <c r="R1086" t="s">
        <v>12</v>
      </c>
    </row>
    <row r="1087" spans="1:26">
      <c r="A1087">
        <f t="shared" si="101"/>
        <v>95.058850504433366</v>
      </c>
      <c r="B1087">
        <v>5.8469999999999998E-3</v>
      </c>
      <c r="C1087">
        <v>3</v>
      </c>
      <c r="D1087">
        <f t="shared" si="96"/>
        <v>0.1875</v>
      </c>
      <c r="E1087">
        <f t="shared" si="97"/>
        <v>-1.0402415485191963E-3</v>
      </c>
      <c r="F1087">
        <f t="shared" si="98"/>
        <v>1.3143210005083442E-8</v>
      </c>
      <c r="G1087">
        <f t="shared" si="99"/>
        <v>-3.4674718283973213E-4</v>
      </c>
      <c r="H1087">
        <f t="shared" si="100"/>
        <v>70.934627783402092</v>
      </c>
      <c r="I1087" t="s">
        <v>4893</v>
      </c>
      <c r="J1087" t="s">
        <v>6834</v>
      </c>
      <c r="K1087" t="s">
        <v>4</v>
      </c>
      <c r="L1087" t="s">
        <v>5</v>
      </c>
      <c r="M1087" t="s">
        <v>6</v>
      </c>
      <c r="N1087" t="s">
        <v>28</v>
      </c>
      <c r="O1087" t="s">
        <v>28</v>
      </c>
      <c r="P1087" t="s">
        <v>263</v>
      </c>
      <c r="Q1087" t="s">
        <v>649</v>
      </c>
      <c r="R1087" t="s">
        <v>3493</v>
      </c>
      <c r="S1087" t="s">
        <v>12</v>
      </c>
    </row>
    <row r="1088" spans="1:26">
      <c r="A1088">
        <f t="shared" si="101"/>
        <v>95.070314888413805</v>
      </c>
      <c r="B1088">
        <v>5.8469999999999998E-3</v>
      </c>
      <c r="C1088">
        <v>3</v>
      </c>
      <c r="D1088">
        <f t="shared" si="96"/>
        <v>0.1875</v>
      </c>
      <c r="E1088">
        <f t="shared" si="97"/>
        <v>-1.0402415485191963E-3</v>
      </c>
      <c r="F1088">
        <f t="shared" si="98"/>
        <v>1.3143210005083442E-8</v>
      </c>
      <c r="G1088">
        <f t="shared" si="99"/>
        <v>-3.4674718283973213E-4</v>
      </c>
      <c r="H1088">
        <f t="shared" si="100"/>
        <v>70.934627783402092</v>
      </c>
      <c r="I1088" t="s">
        <v>4894</v>
      </c>
      <c r="J1088" t="s">
        <v>6835</v>
      </c>
      <c r="K1088" t="s">
        <v>4</v>
      </c>
      <c r="L1088" t="s">
        <v>5</v>
      </c>
      <c r="M1088" t="s">
        <v>21</v>
      </c>
      <c r="N1088" t="s">
        <v>3312</v>
      </c>
      <c r="O1088" t="s">
        <v>3313</v>
      </c>
      <c r="P1088" t="s">
        <v>12</v>
      </c>
    </row>
    <row r="1089" spans="1:26">
      <c r="A1089">
        <f t="shared" si="101"/>
        <v>95.081779272394243</v>
      </c>
      <c r="B1089">
        <v>5.8469999999999998E-3</v>
      </c>
      <c r="C1089">
        <v>3</v>
      </c>
      <c r="D1089">
        <f t="shared" si="96"/>
        <v>0.1875</v>
      </c>
      <c r="E1089">
        <f t="shared" si="97"/>
        <v>-1.0402415485191963E-3</v>
      </c>
      <c r="F1089">
        <f t="shared" si="98"/>
        <v>1.3143210005083442E-8</v>
      </c>
      <c r="G1089">
        <f t="shared" si="99"/>
        <v>-3.4674718283973213E-4</v>
      </c>
      <c r="H1089">
        <f t="shared" si="100"/>
        <v>70.934627783402092</v>
      </c>
      <c r="I1089" t="s">
        <v>4895</v>
      </c>
      <c r="J1089" t="s">
        <v>6836</v>
      </c>
      <c r="K1089" t="s">
        <v>4</v>
      </c>
      <c r="L1089" t="s">
        <v>5</v>
      </c>
      <c r="M1089" t="s">
        <v>13</v>
      </c>
      <c r="N1089" t="s">
        <v>58</v>
      </c>
      <c r="O1089" t="s">
        <v>360</v>
      </c>
      <c r="P1089" t="s">
        <v>986</v>
      </c>
      <c r="Q1089" t="s">
        <v>1357</v>
      </c>
      <c r="R1089" t="s">
        <v>12</v>
      </c>
    </row>
    <row r="1090" spans="1:26">
      <c r="A1090">
        <f t="shared" si="101"/>
        <v>95.093243656374682</v>
      </c>
      <c r="B1090">
        <v>5.8469999999999998E-3</v>
      </c>
      <c r="C1090">
        <v>3</v>
      </c>
      <c r="D1090">
        <f t="shared" si="96"/>
        <v>0.1875</v>
      </c>
      <c r="E1090">
        <f t="shared" si="97"/>
        <v>-1.0402415485191963E-3</v>
      </c>
      <c r="F1090">
        <f t="shared" si="98"/>
        <v>1.3143210005083442E-8</v>
      </c>
      <c r="G1090">
        <f t="shared" si="99"/>
        <v>-3.4674718283973213E-4</v>
      </c>
      <c r="H1090">
        <f t="shared" si="100"/>
        <v>70.934627783402092</v>
      </c>
      <c r="I1090" t="s">
        <v>4896</v>
      </c>
      <c r="J1090" t="s">
        <v>6837</v>
      </c>
      <c r="K1090" t="s">
        <v>4</v>
      </c>
      <c r="L1090" t="s">
        <v>5</v>
      </c>
      <c r="M1090" t="s">
        <v>6</v>
      </c>
      <c r="N1090" t="s">
        <v>794</v>
      </c>
      <c r="O1090" t="s">
        <v>2121</v>
      </c>
      <c r="P1090" t="s">
        <v>2122</v>
      </c>
      <c r="Q1090" t="s">
        <v>2123</v>
      </c>
      <c r="R1090" t="s">
        <v>2124</v>
      </c>
      <c r="S1090" t="s">
        <v>12</v>
      </c>
    </row>
    <row r="1091" spans="1:26">
      <c r="A1091">
        <f t="shared" si="101"/>
        <v>95.104708040355121</v>
      </c>
      <c r="B1091">
        <v>5.8469999999999998E-3</v>
      </c>
      <c r="C1091">
        <v>3</v>
      </c>
      <c r="D1091">
        <f t="shared" si="96"/>
        <v>0.1875</v>
      </c>
      <c r="E1091">
        <f t="shared" si="97"/>
        <v>-1.0402415485191963E-3</v>
      </c>
      <c r="F1091">
        <f t="shared" si="98"/>
        <v>1.3143210005083442E-8</v>
      </c>
      <c r="G1091">
        <f t="shared" si="99"/>
        <v>-3.4674718283973213E-4</v>
      </c>
      <c r="H1091">
        <f t="shared" si="100"/>
        <v>70.934627783402092</v>
      </c>
      <c r="I1091" t="s">
        <v>4897</v>
      </c>
      <c r="J1091" t="s">
        <v>6838</v>
      </c>
      <c r="K1091" t="s">
        <v>4</v>
      </c>
      <c r="L1091" t="s">
        <v>5</v>
      </c>
      <c r="M1091" t="s">
        <v>6</v>
      </c>
      <c r="N1091" t="s">
        <v>794</v>
      </c>
      <c r="O1091" t="s">
        <v>2121</v>
      </c>
      <c r="P1091" t="s">
        <v>2122</v>
      </c>
      <c r="Q1091" t="s">
        <v>2123</v>
      </c>
      <c r="R1091" t="s">
        <v>3494</v>
      </c>
      <c r="S1091" t="s">
        <v>12</v>
      </c>
    </row>
    <row r="1092" spans="1:26">
      <c r="A1092">
        <f t="shared" si="101"/>
        <v>95.116172424335559</v>
      </c>
      <c r="B1092">
        <v>5.8469999999999998E-3</v>
      </c>
      <c r="C1092">
        <v>3</v>
      </c>
      <c r="D1092">
        <f t="shared" ref="D1092:D1155" si="102">C1092/16</f>
        <v>0.1875</v>
      </c>
      <c r="E1092">
        <f t="shared" ref="E1092:E1155" si="103">(C1092/A$2)*LN(C1092/A$2)</f>
        <v>-1.0402415485191963E-3</v>
      </c>
      <c r="F1092">
        <f t="shared" ref="F1092:F1155" si="104">(C1092/A$2)^2</f>
        <v>1.3143210005083442E-8</v>
      </c>
      <c r="G1092">
        <f t="shared" ref="G1092:G1155" si="105">LN(C1092/A$2)/A$2</f>
        <v>-3.4674718283973213E-4</v>
      </c>
      <c r="H1092">
        <f t="shared" ref="H1092:H1155" si="106">(G1092*A$2-H$2)^2</f>
        <v>70.934627783402092</v>
      </c>
      <c r="I1092" t="s">
        <v>4898</v>
      </c>
      <c r="J1092" t="s">
        <v>6839</v>
      </c>
      <c r="K1092" t="s">
        <v>4</v>
      </c>
      <c r="L1092" t="s">
        <v>242</v>
      </c>
      <c r="M1092" t="s">
        <v>243</v>
      </c>
      <c r="N1092" t="s">
        <v>244</v>
      </c>
      <c r="O1092" t="s">
        <v>245</v>
      </c>
      <c r="P1092" t="s">
        <v>246</v>
      </c>
      <c r="Q1092" t="s">
        <v>247</v>
      </c>
      <c r="R1092" t="s">
        <v>248</v>
      </c>
      <c r="S1092" t="s">
        <v>249</v>
      </c>
      <c r="T1092" t="s">
        <v>576</v>
      </c>
      <c r="U1092" t="s">
        <v>577</v>
      </c>
      <c r="V1092" t="s">
        <v>578</v>
      </c>
      <c r="W1092" t="s">
        <v>579</v>
      </c>
      <c r="X1092" t="s">
        <v>1358</v>
      </c>
      <c r="Y1092" t="s">
        <v>1359</v>
      </c>
      <c r="Z1092" t="s">
        <v>12</v>
      </c>
    </row>
    <row r="1093" spans="1:26">
      <c r="A1093">
        <f t="shared" si="101"/>
        <v>95.127636808315998</v>
      </c>
      <c r="B1093">
        <v>5.8469999999999998E-3</v>
      </c>
      <c r="C1093">
        <v>3</v>
      </c>
      <c r="D1093">
        <f t="shared" si="102"/>
        <v>0.1875</v>
      </c>
      <c r="E1093">
        <f t="shared" si="103"/>
        <v>-1.0402415485191963E-3</v>
      </c>
      <c r="F1093">
        <f t="shared" si="104"/>
        <v>1.3143210005083442E-8</v>
      </c>
      <c r="G1093">
        <f t="shared" si="105"/>
        <v>-3.4674718283973213E-4</v>
      </c>
      <c r="H1093">
        <f t="shared" si="106"/>
        <v>70.934627783402092</v>
      </c>
      <c r="I1093" t="s">
        <v>4899</v>
      </c>
      <c r="J1093" t="s">
        <v>6840</v>
      </c>
      <c r="K1093" t="s">
        <v>4</v>
      </c>
      <c r="L1093" t="s">
        <v>5</v>
      </c>
      <c r="M1093" t="s">
        <v>13</v>
      </c>
      <c r="N1093" t="s">
        <v>58</v>
      </c>
      <c r="O1093" t="s">
        <v>225</v>
      </c>
      <c r="P1093" t="s">
        <v>226</v>
      </c>
      <c r="Q1093" t="s">
        <v>1360</v>
      </c>
      <c r="R1093" t="s">
        <v>12</v>
      </c>
    </row>
    <row r="1094" spans="1:26">
      <c r="A1094">
        <f t="shared" si="101"/>
        <v>95.139101192296437</v>
      </c>
      <c r="B1094">
        <v>5.8469999999999998E-3</v>
      </c>
      <c r="C1094">
        <v>3</v>
      </c>
      <c r="D1094">
        <f t="shared" si="102"/>
        <v>0.1875</v>
      </c>
      <c r="E1094">
        <f t="shared" si="103"/>
        <v>-1.0402415485191963E-3</v>
      </c>
      <c r="F1094">
        <f t="shared" si="104"/>
        <v>1.3143210005083442E-8</v>
      </c>
      <c r="G1094">
        <f t="shared" si="105"/>
        <v>-3.4674718283973213E-4</v>
      </c>
      <c r="H1094">
        <f t="shared" si="106"/>
        <v>70.934627783402092</v>
      </c>
      <c r="I1094" t="s">
        <v>4900</v>
      </c>
      <c r="J1094" t="s">
        <v>6841</v>
      </c>
      <c r="K1094" t="s">
        <v>4</v>
      </c>
      <c r="L1094" t="s">
        <v>242</v>
      </c>
      <c r="M1094" t="s">
        <v>243</v>
      </c>
      <c r="N1094" t="s">
        <v>244</v>
      </c>
      <c r="O1094" t="s">
        <v>245</v>
      </c>
      <c r="P1094" t="s">
        <v>246</v>
      </c>
      <c r="Q1094" t="s">
        <v>247</v>
      </c>
      <c r="R1094" t="s">
        <v>248</v>
      </c>
      <c r="S1094" t="s">
        <v>249</v>
      </c>
      <c r="T1094" t="s">
        <v>319</v>
      </c>
      <c r="U1094" t="s">
        <v>320</v>
      </c>
      <c r="V1094" t="s">
        <v>321</v>
      </c>
      <c r="W1094" t="s">
        <v>322</v>
      </c>
      <c r="X1094" t="s">
        <v>1122</v>
      </c>
      <c r="Y1094" t="s">
        <v>1366</v>
      </c>
      <c r="Z1094" t="s">
        <v>12</v>
      </c>
    </row>
    <row r="1095" spans="1:26">
      <c r="A1095">
        <f t="shared" ref="A1095:A1158" si="107">A1094+(C1095/A$2*100)</f>
        <v>95.150565576276875</v>
      </c>
      <c r="B1095">
        <v>5.8469999999999998E-3</v>
      </c>
      <c r="C1095">
        <v>3</v>
      </c>
      <c r="D1095">
        <f t="shared" si="102"/>
        <v>0.1875</v>
      </c>
      <c r="E1095">
        <f t="shared" si="103"/>
        <v>-1.0402415485191963E-3</v>
      </c>
      <c r="F1095">
        <f t="shared" si="104"/>
        <v>1.3143210005083442E-8</v>
      </c>
      <c r="G1095">
        <f t="shared" si="105"/>
        <v>-3.4674718283973213E-4</v>
      </c>
      <c r="H1095">
        <f t="shared" si="106"/>
        <v>70.934627783402092</v>
      </c>
      <c r="I1095" t="s">
        <v>4901</v>
      </c>
      <c r="J1095" t="s">
        <v>6842</v>
      </c>
      <c r="K1095" t="s">
        <v>4</v>
      </c>
      <c r="L1095" t="s">
        <v>5</v>
      </c>
      <c r="M1095" t="s">
        <v>21</v>
      </c>
      <c r="N1095" t="s">
        <v>22</v>
      </c>
      <c r="O1095" t="s">
        <v>23</v>
      </c>
      <c r="P1095" t="s">
        <v>88</v>
      </c>
      <c r="Q1095" t="s">
        <v>89</v>
      </c>
      <c r="R1095" t="s">
        <v>90</v>
      </c>
      <c r="S1095" t="s">
        <v>1367</v>
      </c>
      <c r="T1095" t="s">
        <v>12</v>
      </c>
    </row>
    <row r="1096" spans="1:26">
      <c r="A1096">
        <f t="shared" si="107"/>
        <v>95.162029960257314</v>
      </c>
      <c r="B1096">
        <v>5.8469999999999998E-3</v>
      </c>
      <c r="C1096">
        <v>3</v>
      </c>
      <c r="D1096">
        <f t="shared" si="102"/>
        <v>0.1875</v>
      </c>
      <c r="E1096">
        <f t="shared" si="103"/>
        <v>-1.0402415485191963E-3</v>
      </c>
      <c r="F1096">
        <f t="shared" si="104"/>
        <v>1.3143210005083442E-8</v>
      </c>
      <c r="G1096">
        <f t="shared" si="105"/>
        <v>-3.4674718283973213E-4</v>
      </c>
      <c r="H1096">
        <f t="shared" si="106"/>
        <v>70.934627783402092</v>
      </c>
      <c r="I1096" t="s">
        <v>4902</v>
      </c>
      <c r="J1096" t="s">
        <v>6843</v>
      </c>
      <c r="K1096" t="s">
        <v>4</v>
      </c>
      <c r="L1096" t="s">
        <v>5</v>
      </c>
      <c r="M1096" t="s">
        <v>6</v>
      </c>
      <c r="N1096" t="s">
        <v>28</v>
      </c>
      <c r="O1096" t="s">
        <v>1370</v>
      </c>
      <c r="P1096" t="s">
        <v>1371</v>
      </c>
      <c r="Q1096" t="s">
        <v>1372</v>
      </c>
      <c r="R1096" t="s">
        <v>1373</v>
      </c>
      <c r="S1096" t="s">
        <v>12</v>
      </c>
    </row>
    <row r="1097" spans="1:26">
      <c r="A1097">
        <f t="shared" si="107"/>
        <v>95.173494344237753</v>
      </c>
      <c r="B1097">
        <v>5.8469999999999998E-3</v>
      </c>
      <c r="C1097">
        <v>3</v>
      </c>
      <c r="D1097">
        <f t="shared" si="102"/>
        <v>0.1875</v>
      </c>
      <c r="E1097">
        <f t="shared" si="103"/>
        <v>-1.0402415485191963E-3</v>
      </c>
      <c r="F1097">
        <f t="shared" si="104"/>
        <v>1.3143210005083442E-8</v>
      </c>
      <c r="G1097">
        <f t="shared" si="105"/>
        <v>-3.4674718283973213E-4</v>
      </c>
      <c r="H1097">
        <f t="shared" si="106"/>
        <v>70.934627783402092</v>
      </c>
      <c r="I1097" t="s">
        <v>4903</v>
      </c>
      <c r="J1097" t="s">
        <v>6844</v>
      </c>
      <c r="K1097" t="s">
        <v>4</v>
      </c>
      <c r="L1097" t="s">
        <v>5</v>
      </c>
      <c r="M1097" t="s">
        <v>13</v>
      </c>
      <c r="N1097" t="s">
        <v>14</v>
      </c>
      <c r="O1097" t="s">
        <v>153</v>
      </c>
      <c r="P1097" t="s">
        <v>154</v>
      </c>
      <c r="Q1097" t="s">
        <v>1375</v>
      </c>
      <c r="R1097" t="s">
        <v>12</v>
      </c>
    </row>
    <row r="1098" spans="1:26">
      <c r="A1098">
        <f t="shared" si="107"/>
        <v>95.184958728218191</v>
      </c>
      <c r="B1098">
        <v>5.8469999999999998E-3</v>
      </c>
      <c r="C1098">
        <v>3</v>
      </c>
      <c r="D1098">
        <f t="shared" si="102"/>
        <v>0.1875</v>
      </c>
      <c r="E1098">
        <f t="shared" si="103"/>
        <v>-1.0402415485191963E-3</v>
      </c>
      <c r="F1098">
        <f t="shared" si="104"/>
        <v>1.3143210005083442E-8</v>
      </c>
      <c r="G1098">
        <f t="shared" si="105"/>
        <v>-3.4674718283973213E-4</v>
      </c>
      <c r="H1098">
        <f t="shared" si="106"/>
        <v>70.934627783402092</v>
      </c>
      <c r="I1098" t="s">
        <v>4904</v>
      </c>
      <c r="J1098" t="s">
        <v>6845</v>
      </c>
      <c r="K1098" t="s">
        <v>4</v>
      </c>
      <c r="L1098" t="s">
        <v>5</v>
      </c>
      <c r="M1098" t="s">
        <v>13</v>
      </c>
      <c r="N1098" t="s">
        <v>14</v>
      </c>
      <c r="O1098" t="s">
        <v>153</v>
      </c>
      <c r="P1098" t="s">
        <v>154</v>
      </c>
      <c r="Q1098" t="s">
        <v>2951</v>
      </c>
      <c r="R1098" t="s">
        <v>12</v>
      </c>
    </row>
    <row r="1099" spans="1:26">
      <c r="A1099">
        <f t="shared" si="107"/>
        <v>95.19642311219863</v>
      </c>
      <c r="B1099">
        <v>5.8469999999999998E-3</v>
      </c>
      <c r="C1099">
        <v>3</v>
      </c>
      <c r="D1099">
        <f t="shared" si="102"/>
        <v>0.1875</v>
      </c>
      <c r="E1099">
        <f t="shared" si="103"/>
        <v>-1.0402415485191963E-3</v>
      </c>
      <c r="F1099">
        <f t="shared" si="104"/>
        <v>1.3143210005083442E-8</v>
      </c>
      <c r="G1099">
        <f t="shared" si="105"/>
        <v>-3.4674718283973213E-4</v>
      </c>
      <c r="H1099">
        <f t="shared" si="106"/>
        <v>70.934627783402092</v>
      </c>
      <c r="I1099" t="s">
        <v>4905</v>
      </c>
      <c r="J1099" t="s">
        <v>6846</v>
      </c>
      <c r="K1099" t="s">
        <v>4</v>
      </c>
      <c r="L1099" t="s">
        <v>5</v>
      </c>
      <c r="M1099" t="s">
        <v>21</v>
      </c>
      <c r="N1099" t="s">
        <v>22</v>
      </c>
      <c r="O1099" t="s">
        <v>23</v>
      </c>
      <c r="P1099" t="s">
        <v>24</v>
      </c>
      <c r="Q1099" t="s">
        <v>25</v>
      </c>
      <c r="R1099" t="s">
        <v>26</v>
      </c>
      <c r="S1099" t="s">
        <v>166</v>
      </c>
      <c r="T1099" t="s">
        <v>12</v>
      </c>
    </row>
    <row r="1100" spans="1:26">
      <c r="A1100">
        <f t="shared" si="107"/>
        <v>95.207887496179069</v>
      </c>
      <c r="B1100">
        <v>5.8469999999999998E-3</v>
      </c>
      <c r="C1100">
        <v>3</v>
      </c>
      <c r="D1100">
        <f t="shared" si="102"/>
        <v>0.1875</v>
      </c>
      <c r="E1100">
        <f t="shared" si="103"/>
        <v>-1.0402415485191963E-3</v>
      </c>
      <c r="F1100">
        <f t="shared" si="104"/>
        <v>1.3143210005083442E-8</v>
      </c>
      <c r="G1100">
        <f t="shared" si="105"/>
        <v>-3.4674718283973213E-4</v>
      </c>
      <c r="H1100">
        <f t="shared" si="106"/>
        <v>70.934627783402092</v>
      </c>
      <c r="I1100" t="s">
        <v>4906</v>
      </c>
      <c r="J1100" t="s">
        <v>6847</v>
      </c>
      <c r="K1100" t="s">
        <v>4</v>
      </c>
      <c r="L1100" t="s">
        <v>5</v>
      </c>
      <c r="M1100" t="s">
        <v>13</v>
      </c>
      <c r="N1100" t="s">
        <v>84</v>
      </c>
      <c r="O1100" t="s">
        <v>663</v>
      </c>
      <c r="P1100" t="s">
        <v>814</v>
      </c>
      <c r="Q1100" t="s">
        <v>2730</v>
      </c>
      <c r="R1100" t="s">
        <v>12</v>
      </c>
    </row>
    <row r="1101" spans="1:26">
      <c r="A1101">
        <f t="shared" si="107"/>
        <v>95.219351880159508</v>
      </c>
      <c r="B1101">
        <v>5.8469999999999998E-3</v>
      </c>
      <c r="C1101">
        <v>3</v>
      </c>
      <c r="D1101">
        <f t="shared" si="102"/>
        <v>0.1875</v>
      </c>
      <c r="E1101">
        <f t="shared" si="103"/>
        <v>-1.0402415485191963E-3</v>
      </c>
      <c r="F1101">
        <f t="shared" si="104"/>
        <v>1.3143210005083442E-8</v>
      </c>
      <c r="G1101">
        <f t="shared" si="105"/>
        <v>-3.4674718283973213E-4</v>
      </c>
      <c r="H1101">
        <f t="shared" si="106"/>
        <v>70.934627783402092</v>
      </c>
      <c r="I1101" t="s">
        <v>4907</v>
      </c>
      <c r="J1101" t="s">
        <v>6848</v>
      </c>
      <c r="K1101" t="s">
        <v>4</v>
      </c>
      <c r="L1101" t="s">
        <v>5</v>
      </c>
      <c r="M1101" t="s">
        <v>1067</v>
      </c>
      <c r="N1101" t="s">
        <v>1067</v>
      </c>
      <c r="O1101" t="s">
        <v>2215</v>
      </c>
      <c r="P1101" t="s">
        <v>2216</v>
      </c>
      <c r="Q1101" t="s">
        <v>3495</v>
      </c>
      <c r="R1101" t="s">
        <v>12</v>
      </c>
    </row>
    <row r="1102" spans="1:26">
      <c r="A1102">
        <f t="shared" si="107"/>
        <v>95.230816264139946</v>
      </c>
      <c r="B1102">
        <v>5.8469999999999998E-3</v>
      </c>
      <c r="C1102">
        <v>3</v>
      </c>
      <c r="D1102">
        <f t="shared" si="102"/>
        <v>0.1875</v>
      </c>
      <c r="E1102">
        <f t="shared" si="103"/>
        <v>-1.0402415485191963E-3</v>
      </c>
      <c r="F1102">
        <f t="shared" si="104"/>
        <v>1.3143210005083442E-8</v>
      </c>
      <c r="G1102">
        <f t="shared" si="105"/>
        <v>-3.4674718283973213E-4</v>
      </c>
      <c r="H1102">
        <f t="shared" si="106"/>
        <v>70.934627783402092</v>
      </c>
      <c r="I1102" t="s">
        <v>4908</v>
      </c>
      <c r="J1102" t="s">
        <v>6849</v>
      </c>
      <c r="K1102" t="s">
        <v>4</v>
      </c>
      <c r="L1102" t="s">
        <v>5</v>
      </c>
      <c r="M1102" t="s">
        <v>6</v>
      </c>
      <c r="N1102" t="s">
        <v>28</v>
      </c>
      <c r="O1102" t="s">
        <v>28</v>
      </c>
      <c r="P1102" t="s">
        <v>737</v>
      </c>
      <c r="Q1102" t="s">
        <v>738</v>
      </c>
      <c r="R1102" t="s">
        <v>3496</v>
      </c>
      <c r="S1102" t="s">
        <v>12</v>
      </c>
    </row>
    <row r="1103" spans="1:26">
      <c r="A1103">
        <f t="shared" si="107"/>
        <v>95.242280648120385</v>
      </c>
      <c r="B1103">
        <v>5.8469999999999998E-3</v>
      </c>
      <c r="C1103">
        <v>3</v>
      </c>
      <c r="D1103">
        <f t="shared" si="102"/>
        <v>0.1875</v>
      </c>
      <c r="E1103">
        <f t="shared" si="103"/>
        <v>-1.0402415485191963E-3</v>
      </c>
      <c r="F1103">
        <f t="shared" si="104"/>
        <v>1.3143210005083442E-8</v>
      </c>
      <c r="G1103">
        <f t="shared" si="105"/>
        <v>-3.4674718283973213E-4</v>
      </c>
      <c r="H1103">
        <f t="shared" si="106"/>
        <v>70.934627783402092</v>
      </c>
      <c r="I1103" t="s">
        <v>4909</v>
      </c>
      <c r="J1103" t="s">
        <v>6850</v>
      </c>
      <c r="K1103" t="s">
        <v>4</v>
      </c>
      <c r="L1103" t="s">
        <v>5</v>
      </c>
      <c r="M1103" t="s">
        <v>13</v>
      </c>
      <c r="N1103" t="s">
        <v>14</v>
      </c>
      <c r="O1103" t="s">
        <v>18</v>
      </c>
      <c r="P1103" t="s">
        <v>971</v>
      </c>
      <c r="Q1103" t="s">
        <v>972</v>
      </c>
      <c r="R1103" t="s">
        <v>12</v>
      </c>
    </row>
    <row r="1104" spans="1:26">
      <c r="A1104">
        <f t="shared" si="107"/>
        <v>95.253745032100824</v>
      </c>
      <c r="B1104">
        <v>5.8469999999999998E-3</v>
      </c>
      <c r="C1104">
        <v>3</v>
      </c>
      <c r="D1104">
        <f t="shared" si="102"/>
        <v>0.1875</v>
      </c>
      <c r="E1104">
        <f t="shared" si="103"/>
        <v>-1.0402415485191963E-3</v>
      </c>
      <c r="F1104">
        <f t="shared" si="104"/>
        <v>1.3143210005083442E-8</v>
      </c>
      <c r="G1104">
        <f t="shared" si="105"/>
        <v>-3.4674718283973213E-4</v>
      </c>
      <c r="H1104">
        <f t="shared" si="106"/>
        <v>70.934627783402092</v>
      </c>
      <c r="I1104" t="s">
        <v>4910</v>
      </c>
      <c r="J1104" t="s">
        <v>6851</v>
      </c>
      <c r="K1104" t="s">
        <v>4</v>
      </c>
      <c r="L1104" t="s">
        <v>5</v>
      </c>
      <c r="M1104" t="s">
        <v>6</v>
      </c>
      <c r="N1104" t="s">
        <v>28</v>
      </c>
      <c r="O1104" t="s">
        <v>28</v>
      </c>
      <c r="P1104" t="s">
        <v>117</v>
      </c>
      <c r="Q1104" t="s">
        <v>118</v>
      </c>
      <c r="R1104" t="s">
        <v>2843</v>
      </c>
      <c r="S1104" t="s">
        <v>12</v>
      </c>
    </row>
    <row r="1105" spans="1:23">
      <c r="A1105">
        <f t="shared" si="107"/>
        <v>95.265209416081262</v>
      </c>
      <c r="B1105">
        <v>5.8469999999999998E-3</v>
      </c>
      <c r="C1105">
        <v>3</v>
      </c>
      <c r="D1105">
        <f t="shared" si="102"/>
        <v>0.1875</v>
      </c>
      <c r="E1105">
        <f t="shared" si="103"/>
        <v>-1.0402415485191963E-3</v>
      </c>
      <c r="F1105">
        <f t="shared" si="104"/>
        <v>1.3143210005083442E-8</v>
      </c>
      <c r="G1105">
        <f t="shared" si="105"/>
        <v>-3.4674718283973213E-4</v>
      </c>
      <c r="H1105">
        <f t="shared" si="106"/>
        <v>70.934627783402092</v>
      </c>
      <c r="I1105" t="s">
        <v>4911</v>
      </c>
      <c r="J1105" t="s">
        <v>6852</v>
      </c>
      <c r="K1105" t="s">
        <v>4</v>
      </c>
      <c r="L1105" t="s">
        <v>5</v>
      </c>
      <c r="M1105" t="s">
        <v>3497</v>
      </c>
      <c r="N1105" t="s">
        <v>3498</v>
      </c>
      <c r="O1105" t="s">
        <v>3499</v>
      </c>
      <c r="P1105" t="s">
        <v>3500</v>
      </c>
      <c r="Q1105" t="s">
        <v>3501</v>
      </c>
      <c r="R1105" t="s">
        <v>12</v>
      </c>
    </row>
    <row r="1106" spans="1:23">
      <c r="A1106">
        <f t="shared" si="107"/>
        <v>95.276673800061701</v>
      </c>
      <c r="B1106">
        <v>5.8469999999999998E-3</v>
      </c>
      <c r="C1106">
        <v>3</v>
      </c>
      <c r="D1106">
        <f t="shared" si="102"/>
        <v>0.1875</v>
      </c>
      <c r="E1106">
        <f t="shared" si="103"/>
        <v>-1.0402415485191963E-3</v>
      </c>
      <c r="F1106">
        <f t="shared" si="104"/>
        <v>1.3143210005083442E-8</v>
      </c>
      <c r="G1106">
        <f t="shared" si="105"/>
        <v>-3.4674718283973213E-4</v>
      </c>
      <c r="H1106">
        <f t="shared" si="106"/>
        <v>70.934627783402092</v>
      </c>
      <c r="I1106" t="s">
        <v>4912</v>
      </c>
      <c r="J1106" t="s">
        <v>6853</v>
      </c>
      <c r="K1106" t="s">
        <v>4</v>
      </c>
      <c r="L1106" t="s">
        <v>242</v>
      </c>
      <c r="M1106" t="s">
        <v>243</v>
      </c>
      <c r="N1106" t="s">
        <v>244</v>
      </c>
      <c r="O1106" t="s">
        <v>245</v>
      </c>
      <c r="P1106" t="s">
        <v>246</v>
      </c>
      <c r="Q1106" t="s">
        <v>247</v>
      </c>
      <c r="R1106" t="s">
        <v>1092</v>
      </c>
      <c r="S1106" t="s">
        <v>1093</v>
      </c>
      <c r="T1106" t="s">
        <v>1094</v>
      </c>
      <c r="U1106" t="s">
        <v>1604</v>
      </c>
      <c r="V1106" t="s">
        <v>3502</v>
      </c>
      <c r="W1106" t="s">
        <v>12</v>
      </c>
    </row>
    <row r="1107" spans="1:23">
      <c r="A1107">
        <f t="shared" si="107"/>
        <v>95.28813818404214</v>
      </c>
      <c r="B1107">
        <v>5.8469999999999998E-3</v>
      </c>
      <c r="C1107">
        <v>3</v>
      </c>
      <c r="D1107">
        <f t="shared" si="102"/>
        <v>0.1875</v>
      </c>
      <c r="E1107">
        <f t="shared" si="103"/>
        <v>-1.0402415485191963E-3</v>
      </c>
      <c r="F1107">
        <f t="shared" si="104"/>
        <v>1.3143210005083442E-8</v>
      </c>
      <c r="G1107">
        <f t="shared" si="105"/>
        <v>-3.4674718283973213E-4</v>
      </c>
      <c r="H1107">
        <f t="shared" si="106"/>
        <v>70.934627783402092</v>
      </c>
      <c r="I1107" t="s">
        <v>4913</v>
      </c>
      <c r="J1107" t="s">
        <v>6854</v>
      </c>
      <c r="K1107" t="s">
        <v>4</v>
      </c>
      <c r="L1107" t="s">
        <v>5</v>
      </c>
      <c r="M1107" t="s">
        <v>6</v>
      </c>
      <c r="N1107" t="s">
        <v>38</v>
      </c>
      <c r="O1107" t="s">
        <v>156</v>
      </c>
      <c r="P1107" t="s">
        <v>157</v>
      </c>
      <c r="Q1107" t="s">
        <v>2181</v>
      </c>
      <c r="R1107" t="s">
        <v>2182</v>
      </c>
      <c r="S1107" t="s">
        <v>12</v>
      </c>
    </row>
    <row r="1108" spans="1:23">
      <c r="A1108">
        <f t="shared" si="107"/>
        <v>95.299602568022578</v>
      </c>
      <c r="B1108">
        <v>5.8469999999999998E-3</v>
      </c>
      <c r="C1108">
        <v>3</v>
      </c>
      <c r="D1108">
        <f t="shared" si="102"/>
        <v>0.1875</v>
      </c>
      <c r="E1108">
        <f t="shared" si="103"/>
        <v>-1.0402415485191963E-3</v>
      </c>
      <c r="F1108">
        <f t="shared" si="104"/>
        <v>1.3143210005083442E-8</v>
      </c>
      <c r="G1108">
        <f t="shared" si="105"/>
        <v>-3.4674718283973213E-4</v>
      </c>
      <c r="H1108">
        <f t="shared" si="106"/>
        <v>70.934627783402092</v>
      </c>
      <c r="I1108" t="s">
        <v>4914</v>
      </c>
      <c r="J1108" t="s">
        <v>6855</v>
      </c>
      <c r="K1108" t="s">
        <v>4</v>
      </c>
      <c r="L1108" t="s">
        <v>5</v>
      </c>
      <c r="M1108" t="s">
        <v>13</v>
      </c>
      <c r="N1108" t="s">
        <v>14</v>
      </c>
      <c r="O1108" t="s">
        <v>153</v>
      </c>
      <c r="P1108" t="s">
        <v>154</v>
      </c>
      <c r="Q1108" t="s">
        <v>2183</v>
      </c>
      <c r="R1108" t="s">
        <v>12</v>
      </c>
    </row>
    <row r="1109" spans="1:23">
      <c r="A1109">
        <f t="shared" si="107"/>
        <v>95.311066952003017</v>
      </c>
      <c r="B1109">
        <v>5.8469999999999998E-3</v>
      </c>
      <c r="C1109">
        <v>3</v>
      </c>
      <c r="D1109">
        <f t="shared" si="102"/>
        <v>0.1875</v>
      </c>
      <c r="E1109">
        <f t="shared" si="103"/>
        <v>-1.0402415485191963E-3</v>
      </c>
      <c r="F1109">
        <f t="shared" si="104"/>
        <v>1.3143210005083442E-8</v>
      </c>
      <c r="G1109">
        <f t="shared" si="105"/>
        <v>-3.4674718283973213E-4</v>
      </c>
      <c r="H1109">
        <f t="shared" si="106"/>
        <v>70.934627783402092</v>
      </c>
      <c r="I1109" t="s">
        <v>4915</v>
      </c>
      <c r="J1109" t="s">
        <v>6856</v>
      </c>
      <c r="K1109" t="s">
        <v>4</v>
      </c>
      <c r="L1109" t="s">
        <v>5</v>
      </c>
      <c r="M1109" t="s">
        <v>13</v>
      </c>
      <c r="N1109" t="s">
        <v>14</v>
      </c>
      <c r="O1109" t="s">
        <v>153</v>
      </c>
      <c r="P1109" t="s">
        <v>154</v>
      </c>
      <c r="Q1109" t="s">
        <v>1400</v>
      </c>
      <c r="R1109" t="s">
        <v>12</v>
      </c>
    </row>
    <row r="1110" spans="1:23">
      <c r="A1110">
        <f t="shared" si="107"/>
        <v>95.322531335983456</v>
      </c>
      <c r="B1110">
        <v>5.8469999999999998E-3</v>
      </c>
      <c r="C1110">
        <v>3</v>
      </c>
      <c r="D1110">
        <f t="shared" si="102"/>
        <v>0.1875</v>
      </c>
      <c r="E1110">
        <f t="shared" si="103"/>
        <v>-1.0402415485191963E-3</v>
      </c>
      <c r="F1110">
        <f t="shared" si="104"/>
        <v>1.3143210005083442E-8</v>
      </c>
      <c r="G1110">
        <f t="shared" si="105"/>
        <v>-3.4674718283973213E-4</v>
      </c>
      <c r="H1110">
        <f t="shared" si="106"/>
        <v>70.934627783402092</v>
      </c>
      <c r="I1110" t="s">
        <v>4916</v>
      </c>
      <c r="J1110" t="s">
        <v>6857</v>
      </c>
      <c r="K1110" t="s">
        <v>4</v>
      </c>
      <c r="L1110" t="s">
        <v>5</v>
      </c>
      <c r="M1110" t="s">
        <v>13</v>
      </c>
      <c r="N1110" t="s">
        <v>14</v>
      </c>
      <c r="O1110" t="s">
        <v>963</v>
      </c>
      <c r="P1110" t="s">
        <v>2186</v>
      </c>
      <c r="Q1110" t="s">
        <v>12</v>
      </c>
    </row>
    <row r="1111" spans="1:23">
      <c r="A1111">
        <f t="shared" si="107"/>
        <v>95.333995719963895</v>
      </c>
      <c r="B1111">
        <v>5.8469999999999998E-3</v>
      </c>
      <c r="C1111">
        <v>3</v>
      </c>
      <c r="D1111">
        <f t="shared" si="102"/>
        <v>0.1875</v>
      </c>
      <c r="E1111">
        <f t="shared" si="103"/>
        <v>-1.0402415485191963E-3</v>
      </c>
      <c r="F1111">
        <f t="shared" si="104"/>
        <v>1.3143210005083442E-8</v>
      </c>
      <c r="G1111">
        <f t="shared" si="105"/>
        <v>-3.4674718283973213E-4</v>
      </c>
      <c r="H1111">
        <f t="shared" si="106"/>
        <v>70.934627783402092</v>
      </c>
      <c r="I1111" t="s">
        <v>4917</v>
      </c>
      <c r="J1111" t="s">
        <v>6858</v>
      </c>
      <c r="K1111" t="s">
        <v>4</v>
      </c>
      <c r="L1111" t="s">
        <v>242</v>
      </c>
      <c r="M1111" t="s">
        <v>371</v>
      </c>
      <c r="N1111" t="s">
        <v>372</v>
      </c>
      <c r="O1111" t="s">
        <v>373</v>
      </c>
      <c r="P1111" t="s">
        <v>2188</v>
      </c>
      <c r="Q1111" t="s">
        <v>2397</v>
      </c>
      <c r="R1111" t="s">
        <v>12</v>
      </c>
    </row>
    <row r="1112" spans="1:23">
      <c r="A1112">
        <f t="shared" si="107"/>
        <v>95.345460103944333</v>
      </c>
      <c r="B1112">
        <v>5.8469999999999998E-3</v>
      </c>
      <c r="C1112">
        <v>3</v>
      </c>
      <c r="D1112">
        <f t="shared" si="102"/>
        <v>0.1875</v>
      </c>
      <c r="E1112">
        <f t="shared" si="103"/>
        <v>-1.0402415485191963E-3</v>
      </c>
      <c r="F1112">
        <f t="shared" si="104"/>
        <v>1.3143210005083442E-8</v>
      </c>
      <c r="G1112">
        <f t="shared" si="105"/>
        <v>-3.4674718283973213E-4</v>
      </c>
      <c r="H1112">
        <f t="shared" si="106"/>
        <v>70.934627783402092</v>
      </c>
      <c r="I1112" t="s">
        <v>4918</v>
      </c>
      <c r="J1112" t="s">
        <v>6859</v>
      </c>
      <c r="K1112" t="s">
        <v>4</v>
      </c>
      <c r="L1112" t="s">
        <v>242</v>
      </c>
      <c r="M1112" t="s">
        <v>243</v>
      </c>
      <c r="N1112" t="s">
        <v>244</v>
      </c>
      <c r="O1112" t="s">
        <v>245</v>
      </c>
      <c r="P1112" t="s">
        <v>420</v>
      </c>
      <c r="Q1112" t="s">
        <v>561</v>
      </c>
      <c r="R1112" t="s">
        <v>641</v>
      </c>
      <c r="S1112" t="s">
        <v>642</v>
      </c>
      <c r="T1112" t="s">
        <v>906</v>
      </c>
      <c r="U1112" t="s">
        <v>907</v>
      </c>
      <c r="V1112" t="s">
        <v>2195</v>
      </c>
      <c r="W1112" t="s">
        <v>12</v>
      </c>
    </row>
    <row r="1113" spans="1:23">
      <c r="A1113">
        <f t="shared" si="107"/>
        <v>95.356924487924772</v>
      </c>
      <c r="B1113">
        <v>5.8469999999999998E-3</v>
      </c>
      <c r="C1113">
        <v>3</v>
      </c>
      <c r="D1113">
        <f t="shared" si="102"/>
        <v>0.1875</v>
      </c>
      <c r="E1113">
        <f t="shared" si="103"/>
        <v>-1.0402415485191963E-3</v>
      </c>
      <c r="F1113">
        <f t="shared" si="104"/>
        <v>1.3143210005083442E-8</v>
      </c>
      <c r="G1113">
        <f t="shared" si="105"/>
        <v>-3.4674718283973213E-4</v>
      </c>
      <c r="H1113">
        <f t="shared" si="106"/>
        <v>70.934627783402092</v>
      </c>
      <c r="I1113" t="s">
        <v>4919</v>
      </c>
      <c r="J1113" t="s">
        <v>6860</v>
      </c>
      <c r="K1113" t="s">
        <v>4</v>
      </c>
      <c r="L1113" t="s">
        <v>5</v>
      </c>
      <c r="M1113" t="s">
        <v>6</v>
      </c>
      <c r="N1113" t="s">
        <v>794</v>
      </c>
      <c r="O1113" t="s">
        <v>2121</v>
      </c>
      <c r="P1113" t="s">
        <v>2122</v>
      </c>
      <c r="Q1113" t="s">
        <v>2123</v>
      </c>
      <c r="R1113" t="s">
        <v>3365</v>
      </c>
      <c r="S1113" t="s">
        <v>12</v>
      </c>
    </row>
    <row r="1114" spans="1:23">
      <c r="A1114">
        <f t="shared" si="107"/>
        <v>95.368388871905211</v>
      </c>
      <c r="B1114">
        <v>5.8469999999999998E-3</v>
      </c>
      <c r="C1114">
        <v>3</v>
      </c>
      <c r="D1114">
        <f t="shared" si="102"/>
        <v>0.1875</v>
      </c>
      <c r="E1114">
        <f t="shared" si="103"/>
        <v>-1.0402415485191963E-3</v>
      </c>
      <c r="F1114">
        <f t="shared" si="104"/>
        <v>1.3143210005083442E-8</v>
      </c>
      <c r="G1114">
        <f t="shared" si="105"/>
        <v>-3.4674718283973213E-4</v>
      </c>
      <c r="H1114">
        <f t="shared" si="106"/>
        <v>70.934627783402092</v>
      </c>
      <c r="I1114" t="s">
        <v>4920</v>
      </c>
      <c r="J1114" t="s">
        <v>6861</v>
      </c>
      <c r="K1114" t="s">
        <v>4</v>
      </c>
      <c r="L1114" t="s">
        <v>596</v>
      </c>
      <c r="M1114" t="s">
        <v>1536</v>
      </c>
      <c r="N1114" t="s">
        <v>2740</v>
      </c>
      <c r="O1114" t="s">
        <v>3096</v>
      </c>
      <c r="P1114" t="s">
        <v>3503</v>
      </c>
      <c r="Q1114" t="s">
        <v>12</v>
      </c>
    </row>
    <row r="1115" spans="1:23">
      <c r="A1115">
        <f t="shared" si="107"/>
        <v>95.379853255885649</v>
      </c>
      <c r="B1115">
        <v>5.8469999999999998E-3</v>
      </c>
      <c r="C1115">
        <v>3</v>
      </c>
      <c r="D1115">
        <f t="shared" si="102"/>
        <v>0.1875</v>
      </c>
      <c r="E1115">
        <f t="shared" si="103"/>
        <v>-1.0402415485191963E-3</v>
      </c>
      <c r="F1115">
        <f t="shared" si="104"/>
        <v>1.3143210005083442E-8</v>
      </c>
      <c r="G1115">
        <f t="shared" si="105"/>
        <v>-3.4674718283973213E-4</v>
      </c>
      <c r="H1115">
        <f t="shared" si="106"/>
        <v>70.934627783402092</v>
      </c>
      <c r="I1115" t="s">
        <v>4921</v>
      </c>
      <c r="J1115" t="s">
        <v>6862</v>
      </c>
      <c r="K1115" t="s">
        <v>4</v>
      </c>
      <c r="L1115" t="s">
        <v>5</v>
      </c>
      <c r="M1115" t="s">
        <v>13</v>
      </c>
      <c r="N1115" t="s">
        <v>14</v>
      </c>
      <c r="O1115" t="s">
        <v>50</v>
      </c>
      <c r="P1115" t="s">
        <v>128</v>
      </c>
      <c r="Q1115" t="s">
        <v>2201</v>
      </c>
      <c r="R1115" t="s">
        <v>12</v>
      </c>
    </row>
    <row r="1116" spans="1:23">
      <c r="A1116">
        <f t="shared" si="107"/>
        <v>95.391317639866088</v>
      </c>
      <c r="B1116">
        <v>5.8469999999999998E-3</v>
      </c>
      <c r="C1116">
        <v>3</v>
      </c>
      <c r="D1116">
        <f t="shared" si="102"/>
        <v>0.1875</v>
      </c>
      <c r="E1116">
        <f t="shared" si="103"/>
        <v>-1.0402415485191963E-3</v>
      </c>
      <c r="F1116">
        <f t="shared" si="104"/>
        <v>1.3143210005083442E-8</v>
      </c>
      <c r="G1116">
        <f t="shared" si="105"/>
        <v>-3.4674718283973213E-4</v>
      </c>
      <c r="H1116">
        <f t="shared" si="106"/>
        <v>70.934627783402092</v>
      </c>
      <c r="I1116" t="s">
        <v>4922</v>
      </c>
      <c r="J1116" t="s">
        <v>6863</v>
      </c>
      <c r="K1116" t="s">
        <v>4</v>
      </c>
      <c r="L1116" t="s">
        <v>5</v>
      </c>
      <c r="M1116" t="s">
        <v>13</v>
      </c>
      <c r="N1116" t="s">
        <v>14</v>
      </c>
      <c r="O1116" t="s">
        <v>18</v>
      </c>
      <c r="P1116" t="s">
        <v>231</v>
      </c>
      <c r="Q1116" t="s">
        <v>3068</v>
      </c>
      <c r="R1116" t="s">
        <v>12</v>
      </c>
    </row>
    <row r="1117" spans="1:23">
      <c r="A1117">
        <f t="shared" si="107"/>
        <v>95.402782023846527</v>
      </c>
      <c r="B1117">
        <v>5.8469999999999998E-3</v>
      </c>
      <c r="C1117">
        <v>3</v>
      </c>
      <c r="D1117">
        <f t="shared" si="102"/>
        <v>0.1875</v>
      </c>
      <c r="E1117">
        <f t="shared" si="103"/>
        <v>-1.0402415485191963E-3</v>
      </c>
      <c r="F1117">
        <f t="shared" si="104"/>
        <v>1.3143210005083442E-8</v>
      </c>
      <c r="G1117">
        <f t="shared" si="105"/>
        <v>-3.4674718283973213E-4</v>
      </c>
      <c r="H1117">
        <f t="shared" si="106"/>
        <v>70.934627783402092</v>
      </c>
      <c r="I1117" t="s">
        <v>4923</v>
      </c>
      <c r="J1117" t="s">
        <v>6864</v>
      </c>
      <c r="K1117" t="s">
        <v>4</v>
      </c>
      <c r="L1117" t="s">
        <v>5</v>
      </c>
      <c r="M1117" t="s">
        <v>6</v>
      </c>
      <c r="N1117" t="s">
        <v>28</v>
      </c>
      <c r="O1117" t="s">
        <v>28</v>
      </c>
      <c r="P1117" t="s">
        <v>117</v>
      </c>
      <c r="Q1117" t="s">
        <v>118</v>
      </c>
      <c r="R1117" t="s">
        <v>2203</v>
      </c>
      <c r="S1117" t="s">
        <v>12</v>
      </c>
    </row>
    <row r="1118" spans="1:23">
      <c r="A1118">
        <f t="shared" si="107"/>
        <v>95.414246407826965</v>
      </c>
      <c r="B1118">
        <v>5.8469999999999998E-3</v>
      </c>
      <c r="C1118">
        <v>3</v>
      </c>
      <c r="D1118">
        <f t="shared" si="102"/>
        <v>0.1875</v>
      </c>
      <c r="E1118">
        <f t="shared" si="103"/>
        <v>-1.0402415485191963E-3</v>
      </c>
      <c r="F1118">
        <f t="shared" si="104"/>
        <v>1.3143210005083442E-8</v>
      </c>
      <c r="G1118">
        <f t="shared" si="105"/>
        <v>-3.4674718283973213E-4</v>
      </c>
      <c r="H1118">
        <f t="shared" si="106"/>
        <v>70.934627783402092</v>
      </c>
      <c r="I1118" t="s">
        <v>4924</v>
      </c>
      <c r="J1118" t="s">
        <v>6865</v>
      </c>
      <c r="K1118" t="s">
        <v>4</v>
      </c>
      <c r="L1118" t="s">
        <v>5</v>
      </c>
      <c r="M1118" t="s">
        <v>13</v>
      </c>
      <c r="N1118" t="s">
        <v>14</v>
      </c>
      <c r="O1118" t="s">
        <v>50</v>
      </c>
      <c r="P1118" t="s">
        <v>128</v>
      </c>
      <c r="Q1118" t="s">
        <v>2204</v>
      </c>
      <c r="R1118" t="s">
        <v>12</v>
      </c>
    </row>
    <row r="1119" spans="1:23">
      <c r="A1119">
        <f t="shared" si="107"/>
        <v>95.425710791807404</v>
      </c>
      <c r="B1119">
        <v>5.8469999999999998E-3</v>
      </c>
      <c r="C1119">
        <v>3</v>
      </c>
      <c r="D1119">
        <f t="shared" si="102"/>
        <v>0.1875</v>
      </c>
      <c r="E1119">
        <f t="shared" si="103"/>
        <v>-1.0402415485191963E-3</v>
      </c>
      <c r="F1119">
        <f t="shared" si="104"/>
        <v>1.3143210005083442E-8</v>
      </c>
      <c r="G1119">
        <f t="shared" si="105"/>
        <v>-3.4674718283973213E-4</v>
      </c>
      <c r="H1119">
        <f t="shared" si="106"/>
        <v>70.934627783402092</v>
      </c>
      <c r="I1119" t="s">
        <v>4925</v>
      </c>
      <c r="J1119" t="s">
        <v>6866</v>
      </c>
      <c r="K1119" t="s">
        <v>4</v>
      </c>
      <c r="L1119" t="s">
        <v>242</v>
      </c>
      <c r="M1119" t="s">
        <v>243</v>
      </c>
      <c r="N1119" t="s">
        <v>244</v>
      </c>
      <c r="O1119" t="s">
        <v>1087</v>
      </c>
      <c r="P1119" t="s">
        <v>2749</v>
      </c>
      <c r="Q1119" t="s">
        <v>2750</v>
      </c>
      <c r="R1119" t="s">
        <v>2751</v>
      </c>
      <c r="S1119" t="s">
        <v>2752</v>
      </c>
      <c r="T1119" t="s">
        <v>2753</v>
      </c>
      <c r="U1119" t="s">
        <v>12</v>
      </c>
    </row>
    <row r="1120" spans="1:23">
      <c r="A1120">
        <f t="shared" si="107"/>
        <v>95.437175175787843</v>
      </c>
      <c r="B1120">
        <v>5.8469999999999998E-3</v>
      </c>
      <c r="C1120">
        <v>3</v>
      </c>
      <c r="D1120">
        <f t="shared" si="102"/>
        <v>0.1875</v>
      </c>
      <c r="E1120">
        <f t="shared" si="103"/>
        <v>-1.0402415485191963E-3</v>
      </c>
      <c r="F1120">
        <f t="shared" si="104"/>
        <v>1.3143210005083442E-8</v>
      </c>
      <c r="G1120">
        <f t="shared" si="105"/>
        <v>-3.4674718283973213E-4</v>
      </c>
      <c r="H1120">
        <f t="shared" si="106"/>
        <v>70.934627783402092</v>
      </c>
      <c r="I1120" t="s">
        <v>4926</v>
      </c>
      <c r="J1120" t="s">
        <v>6867</v>
      </c>
      <c r="K1120" t="s">
        <v>4</v>
      </c>
      <c r="L1120" t="s">
        <v>5</v>
      </c>
      <c r="M1120" t="s">
        <v>6</v>
      </c>
      <c r="N1120" t="s">
        <v>38</v>
      </c>
      <c r="O1120" t="s">
        <v>39</v>
      </c>
      <c r="P1120" t="s">
        <v>40</v>
      </c>
      <c r="Q1120" t="s">
        <v>325</v>
      </c>
      <c r="R1120" t="s">
        <v>3369</v>
      </c>
      <c r="S1120" t="s">
        <v>12</v>
      </c>
    </row>
    <row r="1121" spans="1:24">
      <c r="A1121">
        <f t="shared" si="107"/>
        <v>95.448639559768282</v>
      </c>
      <c r="B1121">
        <v>5.8469999999999998E-3</v>
      </c>
      <c r="C1121">
        <v>3</v>
      </c>
      <c r="D1121">
        <f t="shared" si="102"/>
        <v>0.1875</v>
      </c>
      <c r="E1121">
        <f t="shared" si="103"/>
        <v>-1.0402415485191963E-3</v>
      </c>
      <c r="F1121">
        <f t="shared" si="104"/>
        <v>1.3143210005083442E-8</v>
      </c>
      <c r="G1121">
        <f t="shared" si="105"/>
        <v>-3.4674718283973213E-4</v>
      </c>
      <c r="H1121">
        <f t="shared" si="106"/>
        <v>70.934627783402092</v>
      </c>
      <c r="I1121" t="s">
        <v>4927</v>
      </c>
      <c r="J1121" t="s">
        <v>6868</v>
      </c>
      <c r="K1121" t="s">
        <v>4</v>
      </c>
      <c r="L1121" t="s">
        <v>5</v>
      </c>
      <c r="M1121" t="s">
        <v>1352</v>
      </c>
      <c r="N1121" t="s">
        <v>3504</v>
      </c>
      <c r="O1121" t="s">
        <v>3505</v>
      </c>
      <c r="P1121" t="s">
        <v>3506</v>
      </c>
      <c r="Q1121" t="s">
        <v>12</v>
      </c>
    </row>
    <row r="1122" spans="1:24">
      <c r="A1122">
        <f t="shared" si="107"/>
        <v>95.46010394374872</v>
      </c>
      <c r="B1122">
        <v>5.8469999999999998E-3</v>
      </c>
      <c r="C1122">
        <v>3</v>
      </c>
      <c r="D1122">
        <f t="shared" si="102"/>
        <v>0.1875</v>
      </c>
      <c r="E1122">
        <f t="shared" si="103"/>
        <v>-1.0402415485191963E-3</v>
      </c>
      <c r="F1122">
        <f t="shared" si="104"/>
        <v>1.3143210005083442E-8</v>
      </c>
      <c r="G1122">
        <f t="shared" si="105"/>
        <v>-3.4674718283973213E-4</v>
      </c>
      <c r="H1122">
        <f t="shared" si="106"/>
        <v>70.934627783402092</v>
      </c>
      <c r="I1122" t="s">
        <v>4928</v>
      </c>
      <c r="J1122" t="s">
        <v>6869</v>
      </c>
      <c r="K1122" t="s">
        <v>4</v>
      </c>
      <c r="L1122" t="s">
        <v>5</v>
      </c>
      <c r="M1122" t="s">
        <v>13</v>
      </c>
      <c r="N1122" t="s">
        <v>58</v>
      </c>
      <c r="O1122" t="s">
        <v>417</v>
      </c>
      <c r="P1122" t="s">
        <v>418</v>
      </c>
      <c r="Q1122" t="s">
        <v>1406</v>
      </c>
      <c r="R1122" t="s">
        <v>12</v>
      </c>
    </row>
    <row r="1123" spans="1:24">
      <c r="A1123">
        <f t="shared" si="107"/>
        <v>95.471568327729159</v>
      </c>
      <c r="B1123">
        <v>5.8469999999999998E-3</v>
      </c>
      <c r="C1123">
        <v>3</v>
      </c>
      <c r="D1123">
        <f t="shared" si="102"/>
        <v>0.1875</v>
      </c>
      <c r="E1123">
        <f t="shared" si="103"/>
        <v>-1.0402415485191963E-3</v>
      </c>
      <c r="F1123">
        <f t="shared" si="104"/>
        <v>1.3143210005083442E-8</v>
      </c>
      <c r="G1123">
        <f t="shared" si="105"/>
        <v>-3.4674718283973213E-4</v>
      </c>
      <c r="H1123">
        <f t="shared" si="106"/>
        <v>70.934627783402092</v>
      </c>
      <c r="I1123" t="s">
        <v>4929</v>
      </c>
      <c r="J1123" t="s">
        <v>6870</v>
      </c>
      <c r="K1123" t="s">
        <v>4</v>
      </c>
      <c r="L1123" t="s">
        <v>5</v>
      </c>
      <c r="M1123" t="s">
        <v>21</v>
      </c>
      <c r="N1123" t="s">
        <v>22</v>
      </c>
      <c r="O1123" t="s">
        <v>23</v>
      </c>
      <c r="P1123" t="s">
        <v>99</v>
      </c>
      <c r="Q1123" t="s">
        <v>100</v>
      </c>
      <c r="R1123" t="s">
        <v>112</v>
      </c>
      <c r="S1123" t="s">
        <v>1413</v>
      </c>
      <c r="T1123" t="s">
        <v>12</v>
      </c>
    </row>
    <row r="1124" spans="1:24">
      <c r="A1124">
        <f t="shared" si="107"/>
        <v>95.483032711709598</v>
      </c>
      <c r="B1124">
        <v>5.8469999999999998E-3</v>
      </c>
      <c r="C1124">
        <v>3</v>
      </c>
      <c r="D1124">
        <f t="shared" si="102"/>
        <v>0.1875</v>
      </c>
      <c r="E1124">
        <f t="shared" si="103"/>
        <v>-1.0402415485191963E-3</v>
      </c>
      <c r="F1124">
        <f t="shared" si="104"/>
        <v>1.3143210005083442E-8</v>
      </c>
      <c r="G1124">
        <f t="shared" si="105"/>
        <v>-3.4674718283973213E-4</v>
      </c>
      <c r="H1124">
        <f t="shared" si="106"/>
        <v>70.934627783402092</v>
      </c>
      <c r="I1124" t="s">
        <v>4930</v>
      </c>
      <c r="J1124" t="s">
        <v>6871</v>
      </c>
      <c r="K1124" t="s">
        <v>4</v>
      </c>
      <c r="L1124" t="s">
        <v>242</v>
      </c>
      <c r="M1124" t="s">
        <v>243</v>
      </c>
      <c r="N1124" t="s">
        <v>244</v>
      </c>
      <c r="O1124" t="s">
        <v>245</v>
      </c>
      <c r="P1124" t="s">
        <v>246</v>
      </c>
      <c r="Q1124" t="s">
        <v>247</v>
      </c>
      <c r="R1124" t="s">
        <v>248</v>
      </c>
      <c r="S1124" t="s">
        <v>249</v>
      </c>
      <c r="T1124" t="s">
        <v>1414</v>
      </c>
      <c r="U1124" t="s">
        <v>1415</v>
      </c>
      <c r="V1124" t="s">
        <v>1416</v>
      </c>
      <c r="W1124" t="s">
        <v>1417</v>
      </c>
      <c r="X1124" t="s">
        <v>12</v>
      </c>
    </row>
    <row r="1125" spans="1:24">
      <c r="A1125">
        <f t="shared" si="107"/>
        <v>95.494497095690036</v>
      </c>
      <c r="B1125">
        <v>5.8469999999999998E-3</v>
      </c>
      <c r="C1125">
        <v>3</v>
      </c>
      <c r="D1125">
        <f t="shared" si="102"/>
        <v>0.1875</v>
      </c>
      <c r="E1125">
        <f t="shared" si="103"/>
        <v>-1.0402415485191963E-3</v>
      </c>
      <c r="F1125">
        <f t="shared" si="104"/>
        <v>1.3143210005083442E-8</v>
      </c>
      <c r="G1125">
        <f t="shared" si="105"/>
        <v>-3.4674718283973213E-4</v>
      </c>
      <c r="H1125">
        <f t="shared" si="106"/>
        <v>70.934627783402092</v>
      </c>
      <c r="I1125" t="s">
        <v>4931</v>
      </c>
      <c r="J1125" t="s">
        <v>6872</v>
      </c>
      <c r="K1125" t="s">
        <v>4</v>
      </c>
      <c r="L1125" t="s">
        <v>5</v>
      </c>
      <c r="M1125" t="s">
        <v>13</v>
      </c>
      <c r="N1125" t="s">
        <v>58</v>
      </c>
      <c r="O1125" t="s">
        <v>276</v>
      </c>
      <c r="P1125" t="s">
        <v>624</v>
      </c>
      <c r="Q1125" t="s">
        <v>2231</v>
      </c>
      <c r="R1125" t="s">
        <v>12</v>
      </c>
    </row>
    <row r="1126" spans="1:24">
      <c r="A1126">
        <f t="shared" si="107"/>
        <v>95.505961479670475</v>
      </c>
      <c r="B1126">
        <v>5.8469999999999998E-3</v>
      </c>
      <c r="C1126">
        <v>3</v>
      </c>
      <c r="D1126">
        <f t="shared" si="102"/>
        <v>0.1875</v>
      </c>
      <c r="E1126">
        <f t="shared" si="103"/>
        <v>-1.0402415485191963E-3</v>
      </c>
      <c r="F1126">
        <f t="shared" si="104"/>
        <v>1.3143210005083442E-8</v>
      </c>
      <c r="G1126">
        <f t="shared" si="105"/>
        <v>-3.4674718283973213E-4</v>
      </c>
      <c r="H1126">
        <f t="shared" si="106"/>
        <v>70.934627783402092</v>
      </c>
      <c r="I1126" t="s">
        <v>4932</v>
      </c>
      <c r="J1126" t="s">
        <v>6873</v>
      </c>
      <c r="K1126" t="s">
        <v>4</v>
      </c>
      <c r="L1126" t="s">
        <v>5</v>
      </c>
      <c r="M1126" t="s">
        <v>6</v>
      </c>
      <c r="N1126" t="s">
        <v>38</v>
      </c>
      <c r="O1126" t="s">
        <v>39</v>
      </c>
      <c r="P1126" t="s">
        <v>40</v>
      </c>
      <c r="Q1126" t="s">
        <v>1006</v>
      </c>
      <c r="R1126" t="s">
        <v>3507</v>
      </c>
      <c r="S1126" t="s">
        <v>12</v>
      </c>
    </row>
    <row r="1127" spans="1:24">
      <c r="A1127">
        <f t="shared" si="107"/>
        <v>95.517425863650914</v>
      </c>
      <c r="B1127">
        <v>5.8469999999999998E-3</v>
      </c>
      <c r="C1127">
        <v>3</v>
      </c>
      <c r="D1127">
        <f t="shared" si="102"/>
        <v>0.1875</v>
      </c>
      <c r="E1127">
        <f t="shared" si="103"/>
        <v>-1.0402415485191963E-3</v>
      </c>
      <c r="F1127">
        <f t="shared" si="104"/>
        <v>1.3143210005083442E-8</v>
      </c>
      <c r="G1127">
        <f t="shared" si="105"/>
        <v>-3.4674718283973213E-4</v>
      </c>
      <c r="H1127">
        <f t="shared" si="106"/>
        <v>70.934627783402092</v>
      </c>
      <c r="I1127" t="s">
        <v>4933</v>
      </c>
      <c r="J1127" t="s">
        <v>6874</v>
      </c>
      <c r="K1127" t="s">
        <v>4</v>
      </c>
      <c r="L1127" t="s">
        <v>5</v>
      </c>
      <c r="M1127" t="s">
        <v>21</v>
      </c>
      <c r="N1127" t="s">
        <v>22</v>
      </c>
      <c r="O1127" t="s">
        <v>23</v>
      </c>
      <c r="P1127" t="s">
        <v>99</v>
      </c>
      <c r="Q1127" t="s">
        <v>100</v>
      </c>
      <c r="R1127" t="s">
        <v>135</v>
      </c>
      <c r="S1127" t="s">
        <v>2398</v>
      </c>
      <c r="T1127" t="s">
        <v>12</v>
      </c>
    </row>
    <row r="1128" spans="1:24">
      <c r="A1128">
        <f t="shared" si="107"/>
        <v>95.528890247631352</v>
      </c>
      <c r="B1128">
        <v>5.8469999999999998E-3</v>
      </c>
      <c r="C1128">
        <v>3</v>
      </c>
      <c r="D1128">
        <f t="shared" si="102"/>
        <v>0.1875</v>
      </c>
      <c r="E1128">
        <f t="shared" si="103"/>
        <v>-1.0402415485191963E-3</v>
      </c>
      <c r="F1128">
        <f t="shared" si="104"/>
        <v>1.3143210005083442E-8</v>
      </c>
      <c r="G1128">
        <f t="shared" si="105"/>
        <v>-3.4674718283973213E-4</v>
      </c>
      <c r="H1128">
        <f t="shared" si="106"/>
        <v>70.934627783402092</v>
      </c>
      <c r="I1128" t="s">
        <v>4934</v>
      </c>
      <c r="J1128" t="s">
        <v>6875</v>
      </c>
      <c r="K1128" t="s">
        <v>4</v>
      </c>
      <c r="L1128" t="s">
        <v>5</v>
      </c>
      <c r="M1128" t="s">
        <v>21</v>
      </c>
      <c r="N1128" t="s">
        <v>22</v>
      </c>
      <c r="O1128" t="s">
        <v>23</v>
      </c>
      <c r="P1128" t="s">
        <v>99</v>
      </c>
      <c r="Q1128" t="s">
        <v>100</v>
      </c>
      <c r="R1128" t="s">
        <v>307</v>
      </c>
      <c r="S1128" t="s">
        <v>525</v>
      </c>
      <c r="T1128" t="s">
        <v>12</v>
      </c>
    </row>
    <row r="1129" spans="1:24">
      <c r="A1129">
        <f t="shared" si="107"/>
        <v>95.540354631611791</v>
      </c>
      <c r="B1129">
        <v>5.8469999999999998E-3</v>
      </c>
      <c r="C1129">
        <v>3</v>
      </c>
      <c r="D1129">
        <f t="shared" si="102"/>
        <v>0.1875</v>
      </c>
      <c r="E1129">
        <f t="shared" si="103"/>
        <v>-1.0402415485191963E-3</v>
      </c>
      <c r="F1129">
        <f t="shared" si="104"/>
        <v>1.3143210005083442E-8</v>
      </c>
      <c r="G1129">
        <f t="shared" si="105"/>
        <v>-3.4674718283973213E-4</v>
      </c>
      <c r="H1129">
        <f t="shared" si="106"/>
        <v>70.934627783402092</v>
      </c>
      <c r="I1129" t="s">
        <v>4935</v>
      </c>
      <c r="J1129" t="s">
        <v>6876</v>
      </c>
      <c r="K1129" t="s">
        <v>4</v>
      </c>
      <c r="L1129" t="s">
        <v>5</v>
      </c>
      <c r="M1129" t="s">
        <v>21</v>
      </c>
      <c r="N1129" t="s">
        <v>22</v>
      </c>
      <c r="O1129" t="s">
        <v>23</v>
      </c>
      <c r="P1129" t="s">
        <v>54</v>
      </c>
      <c r="Q1129" t="s">
        <v>55</v>
      </c>
      <c r="R1129" t="s">
        <v>56</v>
      </c>
      <c r="S1129" t="s">
        <v>452</v>
      </c>
      <c r="T1129" t="s">
        <v>12</v>
      </c>
    </row>
    <row r="1130" spans="1:24">
      <c r="A1130">
        <f t="shared" si="107"/>
        <v>95.55181901559223</v>
      </c>
      <c r="B1130">
        <v>5.8469999999999998E-3</v>
      </c>
      <c r="C1130">
        <v>3</v>
      </c>
      <c r="D1130">
        <f t="shared" si="102"/>
        <v>0.1875</v>
      </c>
      <c r="E1130">
        <f t="shared" si="103"/>
        <v>-1.0402415485191963E-3</v>
      </c>
      <c r="F1130">
        <f t="shared" si="104"/>
        <v>1.3143210005083442E-8</v>
      </c>
      <c r="G1130">
        <f t="shared" si="105"/>
        <v>-3.4674718283973213E-4</v>
      </c>
      <c r="H1130">
        <f t="shared" si="106"/>
        <v>70.934627783402092</v>
      </c>
      <c r="I1130" t="s">
        <v>4936</v>
      </c>
      <c r="J1130" t="s">
        <v>6877</v>
      </c>
      <c r="K1130" t="s">
        <v>4</v>
      </c>
      <c r="L1130" t="s">
        <v>5</v>
      </c>
      <c r="M1130" t="s">
        <v>6</v>
      </c>
      <c r="N1130" t="s">
        <v>38</v>
      </c>
      <c r="O1130" t="s">
        <v>1279</v>
      </c>
      <c r="P1130" t="s">
        <v>1280</v>
      </c>
      <c r="Q1130" t="s">
        <v>2421</v>
      </c>
      <c r="R1130" t="s">
        <v>3508</v>
      </c>
      <c r="S1130" t="s">
        <v>12</v>
      </c>
    </row>
    <row r="1131" spans="1:24">
      <c r="A1131">
        <f t="shared" si="107"/>
        <v>95.563283399572668</v>
      </c>
      <c r="B1131">
        <v>5.8469999999999998E-3</v>
      </c>
      <c r="C1131">
        <v>3</v>
      </c>
      <c r="D1131">
        <f t="shared" si="102"/>
        <v>0.1875</v>
      </c>
      <c r="E1131">
        <f t="shared" si="103"/>
        <v>-1.0402415485191963E-3</v>
      </c>
      <c r="F1131">
        <f t="shared" si="104"/>
        <v>1.3143210005083442E-8</v>
      </c>
      <c r="G1131">
        <f t="shared" si="105"/>
        <v>-3.4674718283973213E-4</v>
      </c>
      <c r="H1131">
        <f t="shared" si="106"/>
        <v>70.934627783402092</v>
      </c>
      <c r="I1131" t="s">
        <v>4937</v>
      </c>
      <c r="J1131" t="s">
        <v>6878</v>
      </c>
      <c r="K1131" t="s">
        <v>4</v>
      </c>
      <c r="L1131" t="s">
        <v>5</v>
      </c>
      <c r="M1131" t="s">
        <v>6</v>
      </c>
      <c r="N1131" t="s">
        <v>28</v>
      </c>
      <c r="O1131" t="s">
        <v>28</v>
      </c>
      <c r="P1131" t="s">
        <v>216</v>
      </c>
      <c r="Q1131" t="s">
        <v>327</v>
      </c>
      <c r="R1131" t="s">
        <v>2767</v>
      </c>
      <c r="S1131" t="s">
        <v>12</v>
      </c>
    </row>
    <row r="1132" spans="1:24">
      <c r="A1132">
        <f t="shared" si="107"/>
        <v>95.574747783553107</v>
      </c>
      <c r="B1132">
        <v>5.8469999999999998E-3</v>
      </c>
      <c r="C1132">
        <v>3</v>
      </c>
      <c r="D1132">
        <f t="shared" si="102"/>
        <v>0.1875</v>
      </c>
      <c r="E1132">
        <f t="shared" si="103"/>
        <v>-1.0402415485191963E-3</v>
      </c>
      <c r="F1132">
        <f t="shared" si="104"/>
        <v>1.3143210005083442E-8</v>
      </c>
      <c r="G1132">
        <f t="shared" si="105"/>
        <v>-3.4674718283973213E-4</v>
      </c>
      <c r="H1132">
        <f t="shared" si="106"/>
        <v>70.934627783402092</v>
      </c>
      <c r="I1132" t="s">
        <v>4938</v>
      </c>
      <c r="J1132" t="s">
        <v>6879</v>
      </c>
      <c r="K1132" t="s">
        <v>4</v>
      </c>
      <c r="L1132" t="s">
        <v>596</v>
      </c>
      <c r="M1132" t="s">
        <v>597</v>
      </c>
      <c r="N1132" t="s">
        <v>698</v>
      </c>
      <c r="O1132" t="s">
        <v>699</v>
      </c>
      <c r="P1132" t="s">
        <v>2247</v>
      </c>
      <c r="Q1132" t="s">
        <v>2248</v>
      </c>
      <c r="R1132" t="s">
        <v>12</v>
      </c>
    </row>
    <row r="1133" spans="1:24">
      <c r="A1133">
        <f t="shared" si="107"/>
        <v>95.586212167533546</v>
      </c>
      <c r="B1133">
        <v>5.8469999999999998E-3</v>
      </c>
      <c r="C1133">
        <v>3</v>
      </c>
      <c r="D1133">
        <f t="shared" si="102"/>
        <v>0.1875</v>
      </c>
      <c r="E1133">
        <f t="shared" si="103"/>
        <v>-1.0402415485191963E-3</v>
      </c>
      <c r="F1133">
        <f t="shared" si="104"/>
        <v>1.3143210005083442E-8</v>
      </c>
      <c r="G1133">
        <f t="shared" si="105"/>
        <v>-3.4674718283973213E-4</v>
      </c>
      <c r="H1133">
        <f t="shared" si="106"/>
        <v>70.934627783402092</v>
      </c>
      <c r="I1133" t="s">
        <v>4939</v>
      </c>
      <c r="J1133" t="s">
        <v>6880</v>
      </c>
      <c r="K1133" t="s">
        <v>4</v>
      </c>
      <c r="L1133" t="s">
        <v>5</v>
      </c>
      <c r="M1133" t="s">
        <v>13</v>
      </c>
      <c r="N1133" t="s">
        <v>58</v>
      </c>
      <c r="O1133" t="s">
        <v>1002</v>
      </c>
      <c r="P1133" t="s">
        <v>2253</v>
      </c>
      <c r="Q1133" t="s">
        <v>2254</v>
      </c>
      <c r="R1133" t="s">
        <v>12</v>
      </c>
    </row>
    <row r="1134" spans="1:24">
      <c r="A1134">
        <f t="shared" si="107"/>
        <v>95.597676551513985</v>
      </c>
      <c r="B1134">
        <v>5.8469999999999998E-3</v>
      </c>
      <c r="C1134">
        <v>3</v>
      </c>
      <c r="D1134">
        <f t="shared" si="102"/>
        <v>0.1875</v>
      </c>
      <c r="E1134">
        <f t="shared" si="103"/>
        <v>-1.0402415485191963E-3</v>
      </c>
      <c r="F1134">
        <f t="shared" si="104"/>
        <v>1.3143210005083442E-8</v>
      </c>
      <c r="G1134">
        <f t="shared" si="105"/>
        <v>-3.4674718283973213E-4</v>
      </c>
      <c r="H1134">
        <f t="shared" si="106"/>
        <v>70.934627783402092</v>
      </c>
      <c r="I1134" t="s">
        <v>4940</v>
      </c>
      <c r="J1134" t="s">
        <v>6881</v>
      </c>
      <c r="K1134" t="s">
        <v>4</v>
      </c>
      <c r="L1134" t="s">
        <v>5</v>
      </c>
      <c r="M1134" t="s">
        <v>13</v>
      </c>
      <c r="N1134" t="s">
        <v>14</v>
      </c>
      <c r="O1134" t="s">
        <v>153</v>
      </c>
      <c r="P1134" t="s">
        <v>154</v>
      </c>
      <c r="Q1134" t="s">
        <v>2257</v>
      </c>
      <c r="R1134" t="s">
        <v>12</v>
      </c>
    </row>
    <row r="1135" spans="1:24">
      <c r="A1135">
        <f t="shared" si="107"/>
        <v>95.609140935494423</v>
      </c>
      <c r="B1135">
        <v>5.8469999999999998E-3</v>
      </c>
      <c r="C1135">
        <v>3</v>
      </c>
      <c r="D1135">
        <f t="shared" si="102"/>
        <v>0.1875</v>
      </c>
      <c r="E1135">
        <f t="shared" si="103"/>
        <v>-1.0402415485191963E-3</v>
      </c>
      <c r="F1135">
        <f t="shared" si="104"/>
        <v>1.3143210005083442E-8</v>
      </c>
      <c r="G1135">
        <f t="shared" si="105"/>
        <v>-3.4674718283973213E-4</v>
      </c>
      <c r="H1135">
        <f t="shared" si="106"/>
        <v>70.934627783402092</v>
      </c>
      <c r="I1135" t="s">
        <v>4941</v>
      </c>
      <c r="J1135" t="s">
        <v>6882</v>
      </c>
      <c r="K1135" t="s">
        <v>4</v>
      </c>
      <c r="L1135" t="s">
        <v>5</v>
      </c>
      <c r="M1135" t="s">
        <v>13</v>
      </c>
      <c r="N1135" t="s">
        <v>14</v>
      </c>
      <c r="O1135" t="s">
        <v>50</v>
      </c>
      <c r="P1135" t="s">
        <v>128</v>
      </c>
      <c r="Q1135" t="s">
        <v>2261</v>
      </c>
      <c r="R1135" t="s">
        <v>12</v>
      </c>
    </row>
    <row r="1136" spans="1:24">
      <c r="A1136">
        <f t="shared" si="107"/>
        <v>95.620605319474862</v>
      </c>
      <c r="B1136">
        <v>5.8469999999999998E-3</v>
      </c>
      <c r="C1136">
        <v>3</v>
      </c>
      <c r="D1136">
        <f t="shared" si="102"/>
        <v>0.1875</v>
      </c>
      <c r="E1136">
        <f t="shared" si="103"/>
        <v>-1.0402415485191963E-3</v>
      </c>
      <c r="F1136">
        <f t="shared" si="104"/>
        <v>1.3143210005083442E-8</v>
      </c>
      <c r="G1136">
        <f t="shared" si="105"/>
        <v>-3.4674718283973213E-4</v>
      </c>
      <c r="H1136">
        <f t="shared" si="106"/>
        <v>70.934627783402092</v>
      </c>
      <c r="I1136" t="s">
        <v>4942</v>
      </c>
      <c r="J1136" t="s">
        <v>6883</v>
      </c>
      <c r="K1136" t="s">
        <v>4</v>
      </c>
      <c r="L1136" t="s">
        <v>5</v>
      </c>
      <c r="M1136" t="s">
        <v>13</v>
      </c>
      <c r="N1136" t="s">
        <v>14</v>
      </c>
      <c r="O1136" t="s">
        <v>153</v>
      </c>
      <c r="P1136" t="s">
        <v>154</v>
      </c>
      <c r="Q1136" t="s">
        <v>2771</v>
      </c>
      <c r="R1136" t="s">
        <v>12</v>
      </c>
    </row>
    <row r="1137" spans="1:26">
      <c r="A1137">
        <f t="shared" si="107"/>
        <v>95.632069703455301</v>
      </c>
      <c r="B1137">
        <v>5.8469999999999998E-3</v>
      </c>
      <c r="C1137">
        <v>3</v>
      </c>
      <c r="D1137">
        <f t="shared" si="102"/>
        <v>0.1875</v>
      </c>
      <c r="E1137">
        <f t="shared" si="103"/>
        <v>-1.0402415485191963E-3</v>
      </c>
      <c r="F1137">
        <f t="shared" si="104"/>
        <v>1.3143210005083442E-8</v>
      </c>
      <c r="G1137">
        <f t="shared" si="105"/>
        <v>-3.4674718283973213E-4</v>
      </c>
      <c r="H1137">
        <f t="shared" si="106"/>
        <v>70.934627783402092</v>
      </c>
      <c r="I1137" t="s">
        <v>4943</v>
      </c>
      <c r="J1137" t="s">
        <v>6884</v>
      </c>
      <c r="K1137" t="s">
        <v>4</v>
      </c>
      <c r="L1137" t="s">
        <v>5</v>
      </c>
      <c r="M1137" t="s">
        <v>21</v>
      </c>
      <c r="N1137" t="s">
        <v>22</v>
      </c>
      <c r="O1137" t="s">
        <v>23</v>
      </c>
      <c r="P1137" t="s">
        <v>99</v>
      </c>
      <c r="Q1137" t="s">
        <v>100</v>
      </c>
      <c r="R1137" t="s">
        <v>112</v>
      </c>
      <c r="S1137" t="s">
        <v>646</v>
      </c>
      <c r="T1137" t="s">
        <v>12</v>
      </c>
    </row>
    <row r="1138" spans="1:26">
      <c r="A1138">
        <f t="shared" si="107"/>
        <v>95.643534087435739</v>
      </c>
      <c r="B1138">
        <v>5.8469999999999998E-3</v>
      </c>
      <c r="C1138">
        <v>3</v>
      </c>
      <c r="D1138">
        <f t="shared" si="102"/>
        <v>0.1875</v>
      </c>
      <c r="E1138">
        <f t="shared" si="103"/>
        <v>-1.0402415485191963E-3</v>
      </c>
      <c r="F1138">
        <f t="shared" si="104"/>
        <v>1.3143210005083442E-8</v>
      </c>
      <c r="G1138">
        <f t="shared" si="105"/>
        <v>-3.4674718283973213E-4</v>
      </c>
      <c r="H1138">
        <f t="shared" si="106"/>
        <v>70.934627783402092</v>
      </c>
      <c r="I1138" t="s">
        <v>4944</v>
      </c>
      <c r="J1138" t="s">
        <v>6885</v>
      </c>
      <c r="K1138" t="s">
        <v>4</v>
      </c>
      <c r="L1138" t="s">
        <v>5</v>
      </c>
      <c r="M1138" t="s">
        <v>6</v>
      </c>
      <c r="N1138" t="s">
        <v>38</v>
      </c>
      <c r="O1138" t="s">
        <v>39</v>
      </c>
      <c r="P1138" t="s">
        <v>40</v>
      </c>
      <c r="Q1138" t="s">
        <v>325</v>
      </c>
      <c r="R1138" t="s">
        <v>1440</v>
      </c>
      <c r="S1138" t="s">
        <v>12</v>
      </c>
    </row>
    <row r="1139" spans="1:26">
      <c r="A1139">
        <f t="shared" si="107"/>
        <v>95.654998471416178</v>
      </c>
      <c r="B1139">
        <v>5.8469999999999998E-3</v>
      </c>
      <c r="C1139">
        <v>3</v>
      </c>
      <c r="D1139">
        <f t="shared" si="102"/>
        <v>0.1875</v>
      </c>
      <c r="E1139">
        <f t="shared" si="103"/>
        <v>-1.0402415485191963E-3</v>
      </c>
      <c r="F1139">
        <f t="shared" si="104"/>
        <v>1.3143210005083442E-8</v>
      </c>
      <c r="G1139">
        <f t="shared" si="105"/>
        <v>-3.4674718283973213E-4</v>
      </c>
      <c r="H1139">
        <f t="shared" si="106"/>
        <v>70.934627783402092</v>
      </c>
      <c r="I1139" t="s">
        <v>4945</v>
      </c>
      <c r="J1139" t="s">
        <v>6886</v>
      </c>
      <c r="K1139" t="s">
        <v>4</v>
      </c>
      <c r="L1139" t="s">
        <v>5</v>
      </c>
      <c r="M1139" t="s">
        <v>13</v>
      </c>
      <c r="N1139" t="s">
        <v>58</v>
      </c>
      <c r="O1139" t="s">
        <v>417</v>
      </c>
      <c r="P1139" t="s">
        <v>1147</v>
      </c>
      <c r="Q1139" t="s">
        <v>2465</v>
      </c>
      <c r="R1139" t="s">
        <v>12</v>
      </c>
    </row>
    <row r="1140" spans="1:26">
      <c r="A1140">
        <f t="shared" si="107"/>
        <v>95.666462855396617</v>
      </c>
      <c r="B1140">
        <v>5.8469999999999998E-3</v>
      </c>
      <c r="C1140">
        <v>3</v>
      </c>
      <c r="D1140">
        <f t="shared" si="102"/>
        <v>0.1875</v>
      </c>
      <c r="E1140">
        <f t="shared" si="103"/>
        <v>-1.0402415485191963E-3</v>
      </c>
      <c r="F1140">
        <f t="shared" si="104"/>
        <v>1.3143210005083442E-8</v>
      </c>
      <c r="G1140">
        <f t="shared" si="105"/>
        <v>-3.4674718283973213E-4</v>
      </c>
      <c r="H1140">
        <f t="shared" si="106"/>
        <v>70.934627783402092</v>
      </c>
      <c r="I1140" t="s">
        <v>4946</v>
      </c>
      <c r="J1140" t="s">
        <v>6887</v>
      </c>
      <c r="K1140" t="s">
        <v>4</v>
      </c>
      <c r="L1140" t="s">
        <v>5</v>
      </c>
      <c r="M1140" t="s">
        <v>6</v>
      </c>
      <c r="N1140" t="s">
        <v>28</v>
      </c>
      <c r="O1140" t="s">
        <v>1180</v>
      </c>
      <c r="P1140" t="s">
        <v>1181</v>
      </c>
      <c r="Q1140" t="s">
        <v>2159</v>
      </c>
      <c r="R1140" t="s">
        <v>2958</v>
      </c>
      <c r="S1140" t="s">
        <v>12</v>
      </c>
    </row>
    <row r="1141" spans="1:26">
      <c r="A1141">
        <f t="shared" si="107"/>
        <v>95.677927239377055</v>
      </c>
      <c r="B1141">
        <v>5.8469999999999998E-3</v>
      </c>
      <c r="C1141">
        <v>3</v>
      </c>
      <c r="D1141">
        <f t="shared" si="102"/>
        <v>0.1875</v>
      </c>
      <c r="E1141">
        <f t="shared" si="103"/>
        <v>-1.0402415485191963E-3</v>
      </c>
      <c r="F1141">
        <f t="shared" si="104"/>
        <v>1.3143210005083442E-8</v>
      </c>
      <c r="G1141">
        <f t="shared" si="105"/>
        <v>-3.4674718283973213E-4</v>
      </c>
      <c r="H1141">
        <f t="shared" si="106"/>
        <v>70.934627783402092</v>
      </c>
      <c r="I1141" t="s">
        <v>4947</v>
      </c>
      <c r="J1141" t="s">
        <v>6888</v>
      </c>
      <c r="K1141" t="s">
        <v>4</v>
      </c>
      <c r="L1141" t="s">
        <v>5</v>
      </c>
      <c r="M1141" t="s">
        <v>13</v>
      </c>
      <c r="N1141" t="s">
        <v>14</v>
      </c>
      <c r="O1141" t="s">
        <v>18</v>
      </c>
      <c r="P1141" t="s">
        <v>76</v>
      </c>
      <c r="Q1141" t="s">
        <v>77</v>
      </c>
      <c r="R1141" t="s">
        <v>2289</v>
      </c>
      <c r="S1141" t="s">
        <v>12</v>
      </c>
    </row>
    <row r="1142" spans="1:26">
      <c r="A1142">
        <f t="shared" si="107"/>
        <v>95.689391623357494</v>
      </c>
      <c r="B1142">
        <v>5.8469999999999998E-3</v>
      </c>
      <c r="C1142">
        <v>3</v>
      </c>
      <c r="D1142">
        <f t="shared" si="102"/>
        <v>0.1875</v>
      </c>
      <c r="E1142">
        <f t="shared" si="103"/>
        <v>-1.0402415485191963E-3</v>
      </c>
      <c r="F1142">
        <f t="shared" si="104"/>
        <v>1.3143210005083442E-8</v>
      </c>
      <c r="G1142">
        <f t="shared" si="105"/>
        <v>-3.4674718283973213E-4</v>
      </c>
      <c r="H1142">
        <f t="shared" si="106"/>
        <v>70.934627783402092</v>
      </c>
      <c r="I1142" t="s">
        <v>4948</v>
      </c>
      <c r="J1142" t="s">
        <v>6889</v>
      </c>
      <c r="K1142" t="s">
        <v>4</v>
      </c>
      <c r="L1142" t="s">
        <v>5</v>
      </c>
      <c r="M1142" t="s">
        <v>13</v>
      </c>
      <c r="N1142" t="s">
        <v>58</v>
      </c>
      <c r="O1142" t="s">
        <v>342</v>
      </c>
      <c r="P1142" t="s">
        <v>343</v>
      </c>
      <c r="Q1142" t="s">
        <v>3406</v>
      </c>
      <c r="R1142" t="s">
        <v>12</v>
      </c>
    </row>
    <row r="1143" spans="1:26">
      <c r="A1143">
        <f t="shared" si="107"/>
        <v>95.700856007337933</v>
      </c>
      <c r="B1143">
        <v>5.8469999999999998E-3</v>
      </c>
      <c r="C1143">
        <v>3</v>
      </c>
      <c r="D1143">
        <f t="shared" si="102"/>
        <v>0.1875</v>
      </c>
      <c r="E1143">
        <f t="shared" si="103"/>
        <v>-1.0402415485191963E-3</v>
      </c>
      <c r="F1143">
        <f t="shared" si="104"/>
        <v>1.3143210005083442E-8</v>
      </c>
      <c r="G1143">
        <f t="shared" si="105"/>
        <v>-3.4674718283973213E-4</v>
      </c>
      <c r="H1143">
        <f t="shared" si="106"/>
        <v>70.934627783402092</v>
      </c>
      <c r="I1143" t="s">
        <v>4949</v>
      </c>
      <c r="J1143" t="s">
        <v>6890</v>
      </c>
      <c r="K1143" t="s">
        <v>4</v>
      </c>
      <c r="L1143" t="s">
        <v>5</v>
      </c>
      <c r="M1143" t="s">
        <v>1352</v>
      </c>
      <c r="N1143" t="s">
        <v>2388</v>
      </c>
      <c r="O1143" t="s">
        <v>12</v>
      </c>
    </row>
    <row r="1144" spans="1:26">
      <c r="A1144">
        <f t="shared" si="107"/>
        <v>95.712320391318372</v>
      </c>
      <c r="B1144">
        <v>5.8469999999999998E-3</v>
      </c>
      <c r="C1144">
        <v>3</v>
      </c>
      <c r="D1144">
        <f t="shared" si="102"/>
        <v>0.1875</v>
      </c>
      <c r="E1144">
        <f t="shared" si="103"/>
        <v>-1.0402415485191963E-3</v>
      </c>
      <c r="F1144">
        <f t="shared" si="104"/>
        <v>1.3143210005083442E-8</v>
      </c>
      <c r="G1144">
        <f t="shared" si="105"/>
        <v>-3.4674718283973213E-4</v>
      </c>
      <c r="H1144">
        <f t="shared" si="106"/>
        <v>70.934627783402092</v>
      </c>
      <c r="I1144" t="s">
        <v>4950</v>
      </c>
      <c r="J1144" t="s">
        <v>6891</v>
      </c>
      <c r="K1144" t="s">
        <v>4</v>
      </c>
      <c r="L1144" t="s">
        <v>5</v>
      </c>
      <c r="M1144" t="s">
        <v>6</v>
      </c>
      <c r="N1144" t="s">
        <v>38</v>
      </c>
      <c r="O1144" t="s">
        <v>39</v>
      </c>
      <c r="P1144" t="s">
        <v>40</v>
      </c>
      <c r="Q1144" t="s">
        <v>1006</v>
      </c>
      <c r="R1144" t="s">
        <v>1007</v>
      </c>
      <c r="S1144" t="s">
        <v>12</v>
      </c>
    </row>
    <row r="1145" spans="1:26">
      <c r="A1145">
        <f t="shared" si="107"/>
        <v>95.72378477529881</v>
      </c>
      <c r="B1145">
        <v>5.8469999999999998E-3</v>
      </c>
      <c r="C1145">
        <v>3</v>
      </c>
      <c r="D1145">
        <f t="shared" si="102"/>
        <v>0.1875</v>
      </c>
      <c r="E1145">
        <f t="shared" si="103"/>
        <v>-1.0402415485191963E-3</v>
      </c>
      <c r="F1145">
        <f t="shared" si="104"/>
        <v>1.3143210005083442E-8</v>
      </c>
      <c r="G1145">
        <f t="shared" si="105"/>
        <v>-3.4674718283973213E-4</v>
      </c>
      <c r="H1145">
        <f t="shared" si="106"/>
        <v>70.934627783402092</v>
      </c>
      <c r="I1145" t="s">
        <v>4951</v>
      </c>
      <c r="J1145" t="s">
        <v>6892</v>
      </c>
      <c r="K1145" t="s">
        <v>4</v>
      </c>
      <c r="L1145" t="s">
        <v>242</v>
      </c>
      <c r="M1145" t="s">
        <v>243</v>
      </c>
      <c r="N1145" t="s">
        <v>244</v>
      </c>
      <c r="O1145" t="s">
        <v>245</v>
      </c>
      <c r="P1145" t="s">
        <v>246</v>
      </c>
      <c r="Q1145" t="s">
        <v>247</v>
      </c>
      <c r="R1145" t="s">
        <v>248</v>
      </c>
      <c r="S1145" t="s">
        <v>249</v>
      </c>
      <c r="T1145" t="s">
        <v>250</v>
      </c>
      <c r="U1145" t="s">
        <v>251</v>
      </c>
      <c r="V1145" t="s">
        <v>1101</v>
      </c>
      <c r="W1145" t="s">
        <v>1102</v>
      </c>
      <c r="X1145" t="s">
        <v>3417</v>
      </c>
      <c r="Y1145" t="s">
        <v>12</v>
      </c>
    </row>
    <row r="1146" spans="1:26">
      <c r="A1146">
        <f t="shared" si="107"/>
        <v>95.735249159279249</v>
      </c>
      <c r="B1146">
        <v>5.8469999999999998E-3</v>
      </c>
      <c r="C1146">
        <v>3</v>
      </c>
      <c r="D1146">
        <f t="shared" si="102"/>
        <v>0.1875</v>
      </c>
      <c r="E1146">
        <f t="shared" si="103"/>
        <v>-1.0402415485191963E-3</v>
      </c>
      <c r="F1146">
        <f t="shared" si="104"/>
        <v>1.3143210005083442E-8</v>
      </c>
      <c r="G1146">
        <f t="shared" si="105"/>
        <v>-3.4674718283973213E-4</v>
      </c>
      <c r="H1146">
        <f t="shared" si="106"/>
        <v>70.934627783402092</v>
      </c>
      <c r="I1146" t="s">
        <v>4952</v>
      </c>
      <c r="J1146" t="s">
        <v>6893</v>
      </c>
      <c r="K1146" t="s">
        <v>4</v>
      </c>
      <c r="L1146" t="s">
        <v>5</v>
      </c>
      <c r="M1146" t="s">
        <v>6</v>
      </c>
      <c r="N1146" t="s">
        <v>28</v>
      </c>
      <c r="O1146" t="s">
        <v>28</v>
      </c>
      <c r="P1146" t="s">
        <v>64</v>
      </c>
      <c r="Q1146" t="s">
        <v>435</v>
      </c>
      <c r="R1146" t="s">
        <v>2313</v>
      </c>
      <c r="S1146" t="s">
        <v>12</v>
      </c>
    </row>
    <row r="1147" spans="1:26">
      <c r="A1147">
        <f t="shared" si="107"/>
        <v>95.746713543259688</v>
      </c>
      <c r="B1147">
        <v>5.8469999999999998E-3</v>
      </c>
      <c r="C1147">
        <v>3</v>
      </c>
      <c r="D1147">
        <f t="shared" si="102"/>
        <v>0.1875</v>
      </c>
      <c r="E1147">
        <f t="shared" si="103"/>
        <v>-1.0402415485191963E-3</v>
      </c>
      <c r="F1147">
        <f t="shared" si="104"/>
        <v>1.3143210005083442E-8</v>
      </c>
      <c r="G1147">
        <f t="shared" si="105"/>
        <v>-3.4674718283973213E-4</v>
      </c>
      <c r="H1147">
        <f t="shared" si="106"/>
        <v>70.934627783402092</v>
      </c>
      <c r="I1147" t="s">
        <v>4953</v>
      </c>
      <c r="J1147" t="s">
        <v>6894</v>
      </c>
      <c r="K1147" t="s">
        <v>4</v>
      </c>
      <c r="L1147" t="s">
        <v>5</v>
      </c>
      <c r="M1147" t="s">
        <v>13</v>
      </c>
      <c r="N1147" t="s">
        <v>14</v>
      </c>
      <c r="O1147" t="s">
        <v>18</v>
      </c>
      <c r="P1147" t="s">
        <v>115</v>
      </c>
      <c r="Q1147" t="s">
        <v>2314</v>
      </c>
      <c r="R1147" t="s">
        <v>12</v>
      </c>
    </row>
    <row r="1148" spans="1:26">
      <c r="A1148">
        <f t="shared" si="107"/>
        <v>95.758177927240126</v>
      </c>
      <c r="B1148">
        <v>5.8469999999999998E-3</v>
      </c>
      <c r="C1148">
        <v>3</v>
      </c>
      <c r="D1148">
        <f t="shared" si="102"/>
        <v>0.1875</v>
      </c>
      <c r="E1148">
        <f t="shared" si="103"/>
        <v>-1.0402415485191963E-3</v>
      </c>
      <c r="F1148">
        <f t="shared" si="104"/>
        <v>1.3143210005083442E-8</v>
      </c>
      <c r="G1148">
        <f t="shared" si="105"/>
        <v>-3.4674718283973213E-4</v>
      </c>
      <c r="H1148">
        <f t="shared" si="106"/>
        <v>70.934627783402092</v>
      </c>
      <c r="I1148" t="s">
        <v>4954</v>
      </c>
      <c r="J1148" t="s">
        <v>6895</v>
      </c>
      <c r="K1148" t="s">
        <v>4</v>
      </c>
      <c r="L1148" t="s">
        <v>5</v>
      </c>
      <c r="M1148" t="s">
        <v>6</v>
      </c>
      <c r="N1148" t="s">
        <v>38</v>
      </c>
      <c r="O1148" t="s">
        <v>39</v>
      </c>
      <c r="P1148" t="s">
        <v>40</v>
      </c>
      <c r="Q1148" t="s">
        <v>2316</v>
      </c>
      <c r="R1148" t="s">
        <v>2317</v>
      </c>
      <c r="S1148" t="s">
        <v>12</v>
      </c>
    </row>
    <row r="1149" spans="1:26">
      <c r="A1149">
        <f t="shared" si="107"/>
        <v>95.769642311220565</v>
      </c>
      <c r="B1149">
        <v>5.8469999999999998E-3</v>
      </c>
      <c r="C1149">
        <v>3</v>
      </c>
      <c r="D1149">
        <f t="shared" si="102"/>
        <v>0.1875</v>
      </c>
      <c r="E1149">
        <f t="shared" si="103"/>
        <v>-1.0402415485191963E-3</v>
      </c>
      <c r="F1149">
        <f t="shared" si="104"/>
        <v>1.3143210005083442E-8</v>
      </c>
      <c r="G1149">
        <f t="shared" si="105"/>
        <v>-3.4674718283973213E-4</v>
      </c>
      <c r="H1149">
        <f t="shared" si="106"/>
        <v>70.934627783402092</v>
      </c>
      <c r="I1149" t="s">
        <v>4955</v>
      </c>
      <c r="J1149" t="s">
        <v>6896</v>
      </c>
      <c r="K1149" t="s">
        <v>4</v>
      </c>
      <c r="L1149" t="s">
        <v>5</v>
      </c>
      <c r="M1149" t="s">
        <v>778</v>
      </c>
      <c r="N1149" t="s">
        <v>779</v>
      </c>
      <c r="O1149" t="s">
        <v>780</v>
      </c>
      <c r="P1149" t="s">
        <v>781</v>
      </c>
      <c r="Q1149" t="s">
        <v>2323</v>
      </c>
      <c r="R1149" t="s">
        <v>12</v>
      </c>
    </row>
    <row r="1150" spans="1:26">
      <c r="A1150">
        <f t="shared" si="107"/>
        <v>95.781106695201004</v>
      </c>
      <c r="B1150">
        <v>5.8469999999999998E-3</v>
      </c>
      <c r="C1150">
        <v>3</v>
      </c>
      <c r="D1150">
        <f t="shared" si="102"/>
        <v>0.1875</v>
      </c>
      <c r="E1150">
        <f t="shared" si="103"/>
        <v>-1.0402415485191963E-3</v>
      </c>
      <c r="F1150">
        <f t="shared" si="104"/>
        <v>1.3143210005083442E-8</v>
      </c>
      <c r="G1150">
        <f t="shared" si="105"/>
        <v>-3.4674718283973213E-4</v>
      </c>
      <c r="H1150">
        <f t="shared" si="106"/>
        <v>70.934627783402092</v>
      </c>
      <c r="I1150" t="s">
        <v>4956</v>
      </c>
      <c r="J1150" t="s">
        <v>6897</v>
      </c>
      <c r="K1150" t="s">
        <v>4</v>
      </c>
      <c r="L1150" t="s">
        <v>242</v>
      </c>
      <c r="M1150" t="s">
        <v>243</v>
      </c>
      <c r="N1150" t="s">
        <v>244</v>
      </c>
      <c r="O1150" t="s">
        <v>245</v>
      </c>
      <c r="P1150" t="s">
        <v>246</v>
      </c>
      <c r="Q1150" t="s">
        <v>247</v>
      </c>
      <c r="R1150" t="s">
        <v>248</v>
      </c>
      <c r="S1150" t="s">
        <v>249</v>
      </c>
      <c r="T1150" t="s">
        <v>319</v>
      </c>
      <c r="U1150" t="s">
        <v>320</v>
      </c>
      <c r="V1150" t="s">
        <v>1188</v>
      </c>
      <c r="W1150" t="s">
        <v>1189</v>
      </c>
      <c r="X1150" t="s">
        <v>3093</v>
      </c>
      <c r="Y1150" t="s">
        <v>3094</v>
      </c>
      <c r="Z1150" t="s">
        <v>12</v>
      </c>
    </row>
    <row r="1151" spans="1:26">
      <c r="A1151">
        <f t="shared" si="107"/>
        <v>95.792571079181442</v>
      </c>
      <c r="B1151">
        <v>5.8469999999999998E-3</v>
      </c>
      <c r="C1151">
        <v>3</v>
      </c>
      <c r="D1151">
        <f t="shared" si="102"/>
        <v>0.1875</v>
      </c>
      <c r="E1151">
        <f t="shared" si="103"/>
        <v>-1.0402415485191963E-3</v>
      </c>
      <c r="F1151">
        <f t="shared" si="104"/>
        <v>1.3143210005083442E-8</v>
      </c>
      <c r="G1151">
        <f t="shared" si="105"/>
        <v>-3.4674718283973213E-4</v>
      </c>
      <c r="H1151">
        <f t="shared" si="106"/>
        <v>70.934627783402092</v>
      </c>
      <c r="I1151" t="s">
        <v>4957</v>
      </c>
      <c r="J1151" t="s">
        <v>6898</v>
      </c>
      <c r="K1151" t="s">
        <v>4</v>
      </c>
      <c r="L1151" t="s">
        <v>5</v>
      </c>
      <c r="M1151" t="s">
        <v>6</v>
      </c>
      <c r="N1151" t="s">
        <v>38</v>
      </c>
      <c r="O1151" t="s">
        <v>156</v>
      </c>
      <c r="P1151" t="s">
        <v>157</v>
      </c>
      <c r="Q1151" t="s">
        <v>968</v>
      </c>
      <c r="R1151" t="s">
        <v>2331</v>
      </c>
      <c r="S1151" t="s">
        <v>12</v>
      </c>
    </row>
    <row r="1152" spans="1:26">
      <c r="A1152">
        <f t="shared" si="107"/>
        <v>95.804035463161881</v>
      </c>
      <c r="B1152">
        <v>5.8469999999999998E-3</v>
      </c>
      <c r="C1152">
        <v>3</v>
      </c>
      <c r="D1152">
        <f t="shared" si="102"/>
        <v>0.1875</v>
      </c>
      <c r="E1152">
        <f t="shared" si="103"/>
        <v>-1.0402415485191963E-3</v>
      </c>
      <c r="F1152">
        <f t="shared" si="104"/>
        <v>1.3143210005083442E-8</v>
      </c>
      <c r="G1152">
        <f t="shared" si="105"/>
        <v>-3.4674718283973213E-4</v>
      </c>
      <c r="H1152">
        <f t="shared" si="106"/>
        <v>70.934627783402092</v>
      </c>
      <c r="I1152" t="s">
        <v>4958</v>
      </c>
      <c r="J1152" t="s">
        <v>6899</v>
      </c>
      <c r="K1152" t="s">
        <v>4</v>
      </c>
      <c r="L1152" t="s">
        <v>5</v>
      </c>
      <c r="M1152" t="s">
        <v>21</v>
      </c>
      <c r="N1152" t="s">
        <v>22</v>
      </c>
      <c r="O1152" t="s">
        <v>23</v>
      </c>
      <c r="P1152" t="s">
        <v>1905</v>
      </c>
      <c r="Q1152" t="s">
        <v>1906</v>
      </c>
      <c r="R1152" t="s">
        <v>2339</v>
      </c>
      <c r="S1152" t="s">
        <v>12</v>
      </c>
    </row>
    <row r="1153" spans="1:25">
      <c r="A1153">
        <f t="shared" si="107"/>
        <v>95.81549984714232</v>
      </c>
      <c r="B1153">
        <v>5.8469999999999998E-3</v>
      </c>
      <c r="C1153">
        <v>3</v>
      </c>
      <c r="D1153">
        <f t="shared" si="102"/>
        <v>0.1875</v>
      </c>
      <c r="E1153">
        <f t="shared" si="103"/>
        <v>-1.0402415485191963E-3</v>
      </c>
      <c r="F1153">
        <f t="shared" si="104"/>
        <v>1.3143210005083442E-8</v>
      </c>
      <c r="G1153">
        <f t="shared" si="105"/>
        <v>-3.4674718283973213E-4</v>
      </c>
      <c r="H1153">
        <f t="shared" si="106"/>
        <v>70.934627783402092</v>
      </c>
      <c r="I1153" t="s">
        <v>4959</v>
      </c>
      <c r="J1153" t="s">
        <v>6900</v>
      </c>
      <c r="K1153" t="s">
        <v>4</v>
      </c>
      <c r="L1153" t="s">
        <v>5</v>
      </c>
      <c r="M1153" t="s">
        <v>13</v>
      </c>
      <c r="N1153" t="s">
        <v>58</v>
      </c>
      <c r="O1153" t="s">
        <v>612</v>
      </c>
      <c r="P1153" t="s">
        <v>826</v>
      </c>
      <c r="Q1153" t="s">
        <v>3098</v>
      </c>
      <c r="R1153" t="s">
        <v>12</v>
      </c>
    </row>
    <row r="1154" spans="1:25">
      <c r="A1154">
        <f t="shared" si="107"/>
        <v>95.826964231122759</v>
      </c>
      <c r="B1154">
        <v>5.8469999999999998E-3</v>
      </c>
      <c r="C1154">
        <v>3</v>
      </c>
      <c r="D1154">
        <f t="shared" si="102"/>
        <v>0.1875</v>
      </c>
      <c r="E1154">
        <f t="shared" si="103"/>
        <v>-1.0402415485191963E-3</v>
      </c>
      <c r="F1154">
        <f t="shared" si="104"/>
        <v>1.3143210005083442E-8</v>
      </c>
      <c r="G1154">
        <f t="shared" si="105"/>
        <v>-3.4674718283973213E-4</v>
      </c>
      <c r="H1154">
        <f t="shared" si="106"/>
        <v>70.934627783402092</v>
      </c>
      <c r="I1154" t="s">
        <v>4960</v>
      </c>
      <c r="J1154" t="s">
        <v>6901</v>
      </c>
      <c r="K1154" t="s">
        <v>4</v>
      </c>
      <c r="L1154" t="s">
        <v>242</v>
      </c>
      <c r="M1154" t="s">
        <v>243</v>
      </c>
      <c r="N1154" t="s">
        <v>244</v>
      </c>
      <c r="O1154" t="s">
        <v>245</v>
      </c>
      <c r="P1154" t="s">
        <v>246</v>
      </c>
      <c r="Q1154" t="s">
        <v>247</v>
      </c>
      <c r="R1154" t="s">
        <v>248</v>
      </c>
      <c r="S1154" t="s">
        <v>249</v>
      </c>
      <c r="T1154" t="s">
        <v>250</v>
      </c>
      <c r="U1154" t="s">
        <v>251</v>
      </c>
      <c r="V1154" t="s">
        <v>1101</v>
      </c>
      <c r="W1154" t="s">
        <v>2348</v>
      </c>
      <c r="X1154" t="s">
        <v>2349</v>
      </c>
      <c r="Y1154" t="s">
        <v>12</v>
      </c>
    </row>
    <row r="1155" spans="1:25">
      <c r="A1155">
        <f t="shared" si="107"/>
        <v>95.838428615103197</v>
      </c>
      <c r="B1155">
        <v>5.8469999999999998E-3</v>
      </c>
      <c r="C1155">
        <v>3</v>
      </c>
      <c r="D1155">
        <f t="shared" si="102"/>
        <v>0.1875</v>
      </c>
      <c r="E1155">
        <f t="shared" si="103"/>
        <v>-1.0402415485191963E-3</v>
      </c>
      <c r="F1155">
        <f t="shared" si="104"/>
        <v>1.3143210005083442E-8</v>
      </c>
      <c r="G1155">
        <f t="shared" si="105"/>
        <v>-3.4674718283973213E-4</v>
      </c>
      <c r="H1155">
        <f t="shared" si="106"/>
        <v>70.934627783402092</v>
      </c>
      <c r="I1155" t="s">
        <v>4961</v>
      </c>
      <c r="J1155" t="s">
        <v>6902</v>
      </c>
      <c r="K1155" t="s">
        <v>4</v>
      </c>
      <c r="L1155" t="s">
        <v>5</v>
      </c>
      <c r="M1155" t="s">
        <v>513</v>
      </c>
      <c r="N1155" t="s">
        <v>514</v>
      </c>
      <c r="O1155" t="s">
        <v>515</v>
      </c>
      <c r="P1155" t="s">
        <v>516</v>
      </c>
      <c r="Q1155" t="s">
        <v>517</v>
      </c>
      <c r="R1155" t="s">
        <v>2370</v>
      </c>
      <c r="S1155" t="s">
        <v>12</v>
      </c>
    </row>
    <row r="1156" spans="1:25">
      <c r="A1156">
        <f t="shared" si="107"/>
        <v>95.849892999083636</v>
      </c>
      <c r="B1156">
        <v>5.8469999999999998E-3</v>
      </c>
      <c r="C1156">
        <v>3</v>
      </c>
      <c r="D1156">
        <f t="shared" ref="D1156:D1219" si="108">C1156/16</f>
        <v>0.1875</v>
      </c>
      <c r="E1156">
        <f t="shared" ref="E1156:E1219" si="109">(C1156/A$2)*LN(C1156/A$2)</f>
        <v>-1.0402415485191963E-3</v>
      </c>
      <c r="F1156">
        <f t="shared" ref="F1156:F1219" si="110">(C1156/A$2)^2</f>
        <v>1.3143210005083442E-8</v>
      </c>
      <c r="G1156">
        <f t="shared" ref="G1156:G1219" si="111">LN(C1156/A$2)/A$2</f>
        <v>-3.4674718283973213E-4</v>
      </c>
      <c r="H1156">
        <f t="shared" ref="H1156:H1219" si="112">(G1156*A$2-H$2)^2</f>
        <v>70.934627783402092</v>
      </c>
      <c r="I1156" t="s">
        <v>4962</v>
      </c>
      <c r="J1156" t="s">
        <v>6903</v>
      </c>
      <c r="K1156" t="s">
        <v>4</v>
      </c>
      <c r="L1156" t="s">
        <v>242</v>
      </c>
      <c r="M1156" t="s">
        <v>243</v>
      </c>
      <c r="N1156" t="s">
        <v>244</v>
      </c>
      <c r="O1156" t="s">
        <v>1087</v>
      </c>
      <c r="P1156" t="s">
        <v>1578</v>
      </c>
      <c r="Q1156" t="s">
        <v>3509</v>
      </c>
      <c r="R1156" t="s">
        <v>3510</v>
      </c>
      <c r="S1156" t="s">
        <v>3511</v>
      </c>
      <c r="T1156" t="s">
        <v>12</v>
      </c>
    </row>
    <row r="1157" spans="1:25">
      <c r="A1157">
        <f t="shared" si="107"/>
        <v>95.861357383064075</v>
      </c>
      <c r="B1157">
        <v>5.8469999999999998E-3</v>
      </c>
      <c r="C1157">
        <v>3</v>
      </c>
      <c r="D1157">
        <f t="shared" si="108"/>
        <v>0.1875</v>
      </c>
      <c r="E1157">
        <f t="shared" si="109"/>
        <v>-1.0402415485191963E-3</v>
      </c>
      <c r="F1157">
        <f t="shared" si="110"/>
        <v>1.3143210005083442E-8</v>
      </c>
      <c r="G1157">
        <f t="shared" si="111"/>
        <v>-3.4674718283973213E-4</v>
      </c>
      <c r="H1157">
        <f t="shared" si="112"/>
        <v>70.934627783402092</v>
      </c>
      <c r="I1157" t="s">
        <v>4963</v>
      </c>
      <c r="J1157" t="s">
        <v>6904</v>
      </c>
      <c r="K1157" t="s">
        <v>4</v>
      </c>
      <c r="L1157" t="s">
        <v>5</v>
      </c>
      <c r="M1157" t="s">
        <v>21</v>
      </c>
      <c r="N1157" t="s">
        <v>22</v>
      </c>
      <c r="O1157" t="s">
        <v>23</v>
      </c>
      <c r="P1157" t="s">
        <v>99</v>
      </c>
      <c r="Q1157" t="s">
        <v>100</v>
      </c>
      <c r="R1157" t="s">
        <v>112</v>
      </c>
      <c r="S1157" t="s">
        <v>2385</v>
      </c>
      <c r="T1157" t="s">
        <v>12</v>
      </c>
    </row>
    <row r="1158" spans="1:25">
      <c r="A1158">
        <f t="shared" si="107"/>
        <v>95.869000305717691</v>
      </c>
      <c r="B1158">
        <v>3.898E-3</v>
      </c>
      <c r="C1158">
        <v>2</v>
      </c>
      <c r="D1158">
        <f t="shared" si="108"/>
        <v>0.125</v>
      </c>
      <c r="E1158">
        <f t="shared" si="109"/>
        <v>-7.2448375027959902E-4</v>
      </c>
      <c r="F1158">
        <f t="shared" si="110"/>
        <v>5.8414266689259738E-9</v>
      </c>
      <c r="G1158">
        <f t="shared" si="111"/>
        <v>-3.6224187513979957E-4</v>
      </c>
      <c r="H1158">
        <f t="shared" si="112"/>
        <v>77.928902768699487</v>
      </c>
      <c r="I1158" t="s">
        <v>4964</v>
      </c>
      <c r="J1158" t="s">
        <v>6905</v>
      </c>
      <c r="K1158" t="s">
        <v>4</v>
      </c>
      <c r="L1158" t="s">
        <v>5</v>
      </c>
      <c r="M1158" t="s">
        <v>3512</v>
      </c>
      <c r="N1158" t="s">
        <v>3513</v>
      </c>
      <c r="O1158" t="s">
        <v>3514</v>
      </c>
      <c r="P1158" t="s">
        <v>3515</v>
      </c>
      <c r="Q1158" t="s">
        <v>3516</v>
      </c>
      <c r="R1158" t="s">
        <v>12</v>
      </c>
    </row>
    <row r="1159" spans="1:25">
      <c r="A1159">
        <f t="shared" ref="A1159:A1222" si="113">A1158+(C1159/A$2*100)</f>
        <v>95.876643228371307</v>
      </c>
      <c r="B1159">
        <v>3.898E-3</v>
      </c>
      <c r="C1159">
        <v>2</v>
      </c>
      <c r="D1159">
        <f t="shared" si="108"/>
        <v>0.125</v>
      </c>
      <c r="E1159">
        <f t="shared" si="109"/>
        <v>-7.2448375027959902E-4</v>
      </c>
      <c r="F1159">
        <f t="shared" si="110"/>
        <v>5.8414266689259738E-9</v>
      </c>
      <c r="G1159">
        <f t="shared" si="111"/>
        <v>-3.6224187513979957E-4</v>
      </c>
      <c r="H1159">
        <f t="shared" si="112"/>
        <v>77.928902768699487</v>
      </c>
      <c r="I1159" t="s">
        <v>4965</v>
      </c>
      <c r="J1159" t="s">
        <v>6906</v>
      </c>
      <c r="K1159" t="s">
        <v>4</v>
      </c>
      <c r="L1159" t="s">
        <v>5</v>
      </c>
      <c r="M1159" t="s">
        <v>13</v>
      </c>
      <c r="N1159" t="s">
        <v>84</v>
      </c>
      <c r="O1159" t="s">
        <v>663</v>
      </c>
      <c r="P1159" t="s">
        <v>664</v>
      </c>
      <c r="Q1159" t="s">
        <v>2483</v>
      </c>
      <c r="R1159" t="s">
        <v>12</v>
      </c>
    </row>
    <row r="1160" spans="1:25">
      <c r="A1160">
        <f t="shared" si="113"/>
        <v>95.884286151024924</v>
      </c>
      <c r="B1160">
        <v>3.898E-3</v>
      </c>
      <c r="C1160">
        <v>2</v>
      </c>
      <c r="D1160">
        <f t="shared" si="108"/>
        <v>0.125</v>
      </c>
      <c r="E1160">
        <f t="shared" si="109"/>
        <v>-7.2448375027959902E-4</v>
      </c>
      <c r="F1160">
        <f t="shared" si="110"/>
        <v>5.8414266689259738E-9</v>
      </c>
      <c r="G1160">
        <f t="shared" si="111"/>
        <v>-3.6224187513979957E-4</v>
      </c>
      <c r="H1160">
        <f t="shared" si="112"/>
        <v>77.928902768699487</v>
      </c>
      <c r="I1160" t="s">
        <v>4966</v>
      </c>
      <c r="J1160" t="s">
        <v>6907</v>
      </c>
      <c r="K1160" t="s">
        <v>4</v>
      </c>
      <c r="L1160" t="s">
        <v>5</v>
      </c>
      <c r="M1160" t="s">
        <v>13</v>
      </c>
      <c r="N1160" t="s">
        <v>84</v>
      </c>
      <c r="O1160" t="s">
        <v>85</v>
      </c>
      <c r="P1160" t="s">
        <v>147</v>
      </c>
      <c r="Q1160" t="s">
        <v>1479</v>
      </c>
      <c r="R1160" t="s">
        <v>12</v>
      </c>
    </row>
    <row r="1161" spans="1:25">
      <c r="A1161">
        <f t="shared" si="113"/>
        <v>95.89192907367854</v>
      </c>
      <c r="B1161">
        <v>3.898E-3</v>
      </c>
      <c r="C1161">
        <v>2</v>
      </c>
      <c r="D1161">
        <f t="shared" si="108"/>
        <v>0.125</v>
      </c>
      <c r="E1161">
        <f t="shared" si="109"/>
        <v>-7.2448375027959902E-4</v>
      </c>
      <c r="F1161">
        <f t="shared" si="110"/>
        <v>5.8414266689259738E-9</v>
      </c>
      <c r="G1161">
        <f t="shared" si="111"/>
        <v>-3.6224187513979957E-4</v>
      </c>
      <c r="H1161">
        <f t="shared" si="112"/>
        <v>77.928902768699487</v>
      </c>
      <c r="I1161" t="s">
        <v>4967</v>
      </c>
      <c r="J1161" t="s">
        <v>6908</v>
      </c>
      <c r="K1161" t="s">
        <v>4</v>
      </c>
      <c r="L1161" t="s">
        <v>5</v>
      </c>
      <c r="M1161" t="s">
        <v>13</v>
      </c>
      <c r="N1161" t="s">
        <v>14</v>
      </c>
      <c r="O1161" t="s">
        <v>15</v>
      </c>
      <c r="P1161" t="s">
        <v>16</v>
      </c>
      <c r="Q1161" t="s">
        <v>262</v>
      </c>
      <c r="R1161" t="s">
        <v>12</v>
      </c>
    </row>
    <row r="1162" spans="1:25">
      <c r="A1162">
        <f t="shared" si="113"/>
        <v>95.899571996332156</v>
      </c>
      <c r="B1162">
        <v>3.898E-3</v>
      </c>
      <c r="C1162">
        <v>2</v>
      </c>
      <c r="D1162">
        <f t="shared" si="108"/>
        <v>0.125</v>
      </c>
      <c r="E1162">
        <f t="shared" si="109"/>
        <v>-7.2448375027959902E-4</v>
      </c>
      <c r="F1162">
        <f t="shared" si="110"/>
        <v>5.8414266689259738E-9</v>
      </c>
      <c r="G1162">
        <f t="shared" si="111"/>
        <v>-3.6224187513979957E-4</v>
      </c>
      <c r="H1162">
        <f t="shared" si="112"/>
        <v>77.928902768699487</v>
      </c>
      <c r="I1162" t="s">
        <v>4968</v>
      </c>
      <c r="J1162" t="s">
        <v>6909</v>
      </c>
      <c r="K1162" t="s">
        <v>4</v>
      </c>
      <c r="L1162" t="s">
        <v>5</v>
      </c>
      <c r="M1162" t="s">
        <v>13</v>
      </c>
      <c r="N1162" t="s">
        <v>84</v>
      </c>
      <c r="O1162" t="s">
        <v>85</v>
      </c>
      <c r="P1162" t="s">
        <v>150</v>
      </c>
      <c r="Q1162" t="s">
        <v>2491</v>
      </c>
      <c r="R1162" t="s">
        <v>12</v>
      </c>
    </row>
    <row r="1163" spans="1:25">
      <c r="A1163">
        <f t="shared" si="113"/>
        <v>95.907214918985773</v>
      </c>
      <c r="B1163">
        <v>3.898E-3</v>
      </c>
      <c r="C1163">
        <v>2</v>
      </c>
      <c r="D1163">
        <f t="shared" si="108"/>
        <v>0.125</v>
      </c>
      <c r="E1163">
        <f t="shared" si="109"/>
        <v>-7.2448375027959902E-4</v>
      </c>
      <c r="F1163">
        <f t="shared" si="110"/>
        <v>5.8414266689259738E-9</v>
      </c>
      <c r="G1163">
        <f t="shared" si="111"/>
        <v>-3.6224187513979957E-4</v>
      </c>
      <c r="H1163">
        <f t="shared" si="112"/>
        <v>77.928902768699487</v>
      </c>
      <c r="I1163" t="s">
        <v>4969</v>
      </c>
      <c r="J1163" t="s">
        <v>6910</v>
      </c>
      <c r="K1163" t="s">
        <v>4</v>
      </c>
      <c r="L1163" t="s">
        <v>5</v>
      </c>
      <c r="M1163" t="s">
        <v>6</v>
      </c>
      <c r="N1163" t="s">
        <v>38</v>
      </c>
      <c r="O1163" t="s">
        <v>821</v>
      </c>
      <c r="P1163" t="s">
        <v>1805</v>
      </c>
      <c r="Q1163" t="s">
        <v>1806</v>
      </c>
      <c r="R1163" t="s">
        <v>2972</v>
      </c>
      <c r="S1163" t="s">
        <v>12</v>
      </c>
    </row>
    <row r="1164" spans="1:25">
      <c r="A1164">
        <f t="shared" si="113"/>
        <v>95.914857841639389</v>
      </c>
      <c r="B1164">
        <v>3.898E-3</v>
      </c>
      <c r="C1164">
        <v>2</v>
      </c>
      <c r="D1164">
        <f t="shared" si="108"/>
        <v>0.125</v>
      </c>
      <c r="E1164">
        <f t="shared" si="109"/>
        <v>-7.2448375027959902E-4</v>
      </c>
      <c r="F1164">
        <f t="shared" si="110"/>
        <v>5.8414266689259738E-9</v>
      </c>
      <c r="G1164">
        <f t="shared" si="111"/>
        <v>-3.6224187513979957E-4</v>
      </c>
      <c r="H1164">
        <f t="shared" si="112"/>
        <v>77.928902768699487</v>
      </c>
      <c r="I1164" t="s">
        <v>4970</v>
      </c>
      <c r="J1164" t="s">
        <v>6911</v>
      </c>
      <c r="K1164" t="s">
        <v>4</v>
      </c>
      <c r="L1164" t="s">
        <v>5</v>
      </c>
      <c r="M1164" t="s">
        <v>6</v>
      </c>
      <c r="N1164" t="s">
        <v>38</v>
      </c>
      <c r="O1164" t="s">
        <v>39</v>
      </c>
      <c r="P1164" t="s">
        <v>40</v>
      </c>
      <c r="Q1164" t="s">
        <v>92</v>
      </c>
      <c r="R1164" t="s">
        <v>1509</v>
      </c>
      <c r="S1164" t="s">
        <v>12</v>
      </c>
    </row>
    <row r="1165" spans="1:25">
      <c r="A1165">
        <f t="shared" si="113"/>
        <v>95.922500764293005</v>
      </c>
      <c r="B1165">
        <v>3.898E-3</v>
      </c>
      <c r="C1165">
        <v>2</v>
      </c>
      <c r="D1165">
        <f t="shared" si="108"/>
        <v>0.125</v>
      </c>
      <c r="E1165">
        <f t="shared" si="109"/>
        <v>-7.2448375027959902E-4</v>
      </c>
      <c r="F1165">
        <f t="shared" si="110"/>
        <v>5.8414266689259738E-9</v>
      </c>
      <c r="G1165">
        <f t="shared" si="111"/>
        <v>-3.6224187513979957E-4</v>
      </c>
      <c r="H1165">
        <f t="shared" si="112"/>
        <v>77.928902768699487</v>
      </c>
      <c r="I1165" t="s">
        <v>4971</v>
      </c>
      <c r="J1165" t="s">
        <v>6912</v>
      </c>
      <c r="K1165" t="s">
        <v>4</v>
      </c>
      <c r="L1165" t="s">
        <v>5</v>
      </c>
      <c r="M1165" t="s">
        <v>6</v>
      </c>
      <c r="N1165" t="s">
        <v>38</v>
      </c>
      <c r="O1165" t="s">
        <v>39</v>
      </c>
      <c r="P1165" t="s">
        <v>40</v>
      </c>
      <c r="Q1165" t="s">
        <v>1057</v>
      </c>
      <c r="R1165" t="s">
        <v>1058</v>
      </c>
      <c r="S1165" t="s">
        <v>12</v>
      </c>
    </row>
    <row r="1166" spans="1:25">
      <c r="A1166">
        <f t="shared" si="113"/>
        <v>95.930143686946622</v>
      </c>
      <c r="B1166">
        <v>3.898E-3</v>
      </c>
      <c r="C1166">
        <v>2</v>
      </c>
      <c r="D1166">
        <f t="shared" si="108"/>
        <v>0.125</v>
      </c>
      <c r="E1166">
        <f t="shared" si="109"/>
        <v>-7.2448375027959902E-4</v>
      </c>
      <c r="F1166">
        <f t="shared" si="110"/>
        <v>5.8414266689259738E-9</v>
      </c>
      <c r="G1166">
        <f t="shared" si="111"/>
        <v>-3.6224187513979957E-4</v>
      </c>
      <c r="H1166">
        <f t="shared" si="112"/>
        <v>77.928902768699487</v>
      </c>
      <c r="I1166" t="s">
        <v>4972</v>
      </c>
      <c r="J1166" t="s">
        <v>6913</v>
      </c>
      <c r="K1166" t="s">
        <v>4</v>
      </c>
      <c r="L1166" t="s">
        <v>5</v>
      </c>
      <c r="M1166" t="s">
        <v>6</v>
      </c>
      <c r="N1166" t="s">
        <v>38</v>
      </c>
      <c r="O1166" t="s">
        <v>156</v>
      </c>
      <c r="P1166" t="s">
        <v>1880</v>
      </c>
      <c r="Q1166" t="s">
        <v>1881</v>
      </c>
      <c r="R1166" t="s">
        <v>2975</v>
      </c>
      <c r="S1166" t="s">
        <v>12</v>
      </c>
    </row>
    <row r="1167" spans="1:25">
      <c r="A1167">
        <f t="shared" si="113"/>
        <v>95.937786609600238</v>
      </c>
      <c r="B1167">
        <v>3.898E-3</v>
      </c>
      <c r="C1167">
        <v>2</v>
      </c>
      <c r="D1167">
        <f t="shared" si="108"/>
        <v>0.125</v>
      </c>
      <c r="E1167">
        <f t="shared" si="109"/>
        <v>-7.2448375027959902E-4</v>
      </c>
      <c r="F1167">
        <f t="shared" si="110"/>
        <v>5.8414266689259738E-9</v>
      </c>
      <c r="G1167">
        <f t="shared" si="111"/>
        <v>-3.6224187513979957E-4</v>
      </c>
      <c r="H1167">
        <f t="shared" si="112"/>
        <v>77.928902768699487</v>
      </c>
      <c r="I1167" t="s">
        <v>4973</v>
      </c>
      <c r="J1167" t="s">
        <v>6914</v>
      </c>
      <c r="K1167" t="s">
        <v>4</v>
      </c>
      <c r="L1167" t="s">
        <v>596</v>
      </c>
      <c r="M1167" t="s">
        <v>597</v>
      </c>
      <c r="N1167" t="s">
        <v>698</v>
      </c>
      <c r="O1167" t="s">
        <v>1522</v>
      </c>
      <c r="P1167" t="s">
        <v>1523</v>
      </c>
      <c r="Q1167" t="s">
        <v>1524</v>
      </c>
      <c r="R1167" t="s">
        <v>12</v>
      </c>
    </row>
    <row r="1168" spans="1:25">
      <c r="A1168">
        <f t="shared" si="113"/>
        <v>95.945429532253854</v>
      </c>
      <c r="B1168">
        <v>3.898E-3</v>
      </c>
      <c r="C1168">
        <v>2</v>
      </c>
      <c r="D1168">
        <f t="shared" si="108"/>
        <v>0.125</v>
      </c>
      <c r="E1168">
        <f t="shared" si="109"/>
        <v>-7.2448375027959902E-4</v>
      </c>
      <c r="F1168">
        <f t="shared" si="110"/>
        <v>5.8414266689259738E-9</v>
      </c>
      <c r="G1168">
        <f t="shared" si="111"/>
        <v>-3.6224187513979957E-4</v>
      </c>
      <c r="H1168">
        <f t="shared" si="112"/>
        <v>77.928902768699487</v>
      </c>
      <c r="I1168" t="s">
        <v>4974</v>
      </c>
      <c r="J1168" t="s">
        <v>6915</v>
      </c>
      <c r="K1168" t="s">
        <v>4</v>
      </c>
      <c r="L1168" t="s">
        <v>596</v>
      </c>
      <c r="M1168" t="s">
        <v>597</v>
      </c>
      <c r="N1168" t="s">
        <v>598</v>
      </c>
      <c r="O1168" t="s">
        <v>833</v>
      </c>
      <c r="P1168" t="s">
        <v>834</v>
      </c>
      <c r="Q1168" t="s">
        <v>835</v>
      </c>
      <c r="R1168" t="s">
        <v>12</v>
      </c>
    </row>
    <row r="1169" spans="1:27">
      <c r="A1169">
        <f t="shared" si="113"/>
        <v>95.953072454907471</v>
      </c>
      <c r="B1169">
        <v>3.898E-3</v>
      </c>
      <c r="C1169">
        <v>2</v>
      </c>
      <c r="D1169">
        <f t="shared" si="108"/>
        <v>0.125</v>
      </c>
      <c r="E1169">
        <f t="shared" si="109"/>
        <v>-7.2448375027959902E-4</v>
      </c>
      <c r="F1169">
        <f t="shared" si="110"/>
        <v>5.8414266689259738E-9</v>
      </c>
      <c r="G1169">
        <f t="shared" si="111"/>
        <v>-3.6224187513979957E-4</v>
      </c>
      <c r="H1169">
        <f t="shared" si="112"/>
        <v>77.928902768699487</v>
      </c>
      <c r="I1169" t="s">
        <v>4975</v>
      </c>
      <c r="J1169" t="s">
        <v>6916</v>
      </c>
      <c r="K1169" t="s">
        <v>4</v>
      </c>
      <c r="L1169" t="s">
        <v>596</v>
      </c>
      <c r="M1169" t="s">
        <v>597</v>
      </c>
      <c r="N1169" t="s">
        <v>1531</v>
      </c>
      <c r="O1169" t="s">
        <v>1532</v>
      </c>
      <c r="P1169" t="s">
        <v>1533</v>
      </c>
      <c r="Q1169" t="s">
        <v>1535</v>
      </c>
      <c r="R1169" t="s">
        <v>12</v>
      </c>
    </row>
    <row r="1170" spans="1:27">
      <c r="A1170">
        <f t="shared" si="113"/>
        <v>95.960715377561087</v>
      </c>
      <c r="B1170">
        <v>3.898E-3</v>
      </c>
      <c r="C1170">
        <v>2</v>
      </c>
      <c r="D1170">
        <f t="shared" si="108"/>
        <v>0.125</v>
      </c>
      <c r="E1170">
        <f t="shared" si="109"/>
        <v>-7.2448375027959902E-4</v>
      </c>
      <c r="F1170">
        <f t="shared" si="110"/>
        <v>5.8414266689259738E-9</v>
      </c>
      <c r="G1170">
        <f t="shared" si="111"/>
        <v>-3.6224187513979957E-4</v>
      </c>
      <c r="H1170">
        <f t="shared" si="112"/>
        <v>77.928902768699487</v>
      </c>
      <c r="I1170" t="s">
        <v>4976</v>
      </c>
      <c r="J1170" t="s">
        <v>6917</v>
      </c>
      <c r="K1170" t="s">
        <v>4</v>
      </c>
      <c r="L1170" t="s">
        <v>596</v>
      </c>
      <c r="M1170" t="s">
        <v>1536</v>
      </c>
      <c r="N1170" t="s">
        <v>1537</v>
      </c>
      <c r="O1170" t="s">
        <v>1538</v>
      </c>
      <c r="P1170" t="s">
        <v>1539</v>
      </c>
      <c r="Q1170" t="s">
        <v>1542</v>
      </c>
      <c r="R1170" t="s">
        <v>3112</v>
      </c>
      <c r="S1170" t="s">
        <v>12</v>
      </c>
    </row>
    <row r="1171" spans="1:27">
      <c r="A1171">
        <f t="shared" si="113"/>
        <v>95.968358300214703</v>
      </c>
      <c r="B1171">
        <v>3.898E-3</v>
      </c>
      <c r="C1171">
        <v>2</v>
      </c>
      <c r="D1171">
        <f t="shared" si="108"/>
        <v>0.125</v>
      </c>
      <c r="E1171">
        <f t="shared" si="109"/>
        <v>-7.2448375027959902E-4</v>
      </c>
      <c r="F1171">
        <f t="shared" si="110"/>
        <v>5.8414266689259738E-9</v>
      </c>
      <c r="G1171">
        <f t="shared" si="111"/>
        <v>-3.6224187513979957E-4</v>
      </c>
      <c r="H1171">
        <f t="shared" si="112"/>
        <v>77.928902768699487</v>
      </c>
      <c r="I1171" t="s">
        <v>4977</v>
      </c>
      <c r="J1171" t="s">
        <v>6918</v>
      </c>
      <c r="K1171" t="s">
        <v>4</v>
      </c>
      <c r="L1171" t="s">
        <v>596</v>
      </c>
      <c r="M1171" t="s">
        <v>1536</v>
      </c>
      <c r="N1171" t="s">
        <v>1537</v>
      </c>
      <c r="O1171" t="s">
        <v>1538</v>
      </c>
      <c r="P1171" t="s">
        <v>1539</v>
      </c>
      <c r="Q1171" t="s">
        <v>1542</v>
      </c>
      <c r="R1171" t="s">
        <v>1543</v>
      </c>
      <c r="S1171" t="s">
        <v>12</v>
      </c>
    </row>
    <row r="1172" spans="1:27">
      <c r="A1172">
        <f t="shared" si="113"/>
        <v>95.976001222868319</v>
      </c>
      <c r="B1172">
        <v>3.898E-3</v>
      </c>
      <c r="C1172">
        <v>2</v>
      </c>
      <c r="D1172">
        <f t="shared" si="108"/>
        <v>0.125</v>
      </c>
      <c r="E1172">
        <f t="shared" si="109"/>
        <v>-7.2448375027959902E-4</v>
      </c>
      <c r="F1172">
        <f t="shared" si="110"/>
        <v>5.8414266689259738E-9</v>
      </c>
      <c r="G1172">
        <f t="shared" si="111"/>
        <v>-3.6224187513979957E-4</v>
      </c>
      <c r="H1172">
        <f t="shared" si="112"/>
        <v>77.928902768699487</v>
      </c>
      <c r="I1172" t="s">
        <v>4978</v>
      </c>
      <c r="J1172" t="s">
        <v>6919</v>
      </c>
      <c r="K1172" t="s">
        <v>4</v>
      </c>
      <c r="L1172" t="s">
        <v>5</v>
      </c>
      <c r="M1172" t="s">
        <v>1067</v>
      </c>
      <c r="N1172" t="s">
        <v>1067</v>
      </c>
      <c r="O1172" t="s">
        <v>1068</v>
      </c>
      <c r="P1172" t="s">
        <v>1069</v>
      </c>
      <c r="Q1172" t="s">
        <v>1070</v>
      </c>
      <c r="R1172" t="s">
        <v>12</v>
      </c>
    </row>
    <row r="1173" spans="1:27">
      <c r="A1173">
        <f t="shared" si="113"/>
        <v>95.983644145521936</v>
      </c>
      <c r="B1173">
        <v>3.898E-3</v>
      </c>
      <c r="C1173">
        <v>2</v>
      </c>
      <c r="D1173">
        <f t="shared" si="108"/>
        <v>0.125</v>
      </c>
      <c r="E1173">
        <f t="shared" si="109"/>
        <v>-7.2448375027959902E-4</v>
      </c>
      <c r="F1173">
        <f t="shared" si="110"/>
        <v>5.8414266689259738E-9</v>
      </c>
      <c r="G1173">
        <f t="shared" si="111"/>
        <v>-3.6224187513979957E-4</v>
      </c>
      <c r="H1173">
        <f t="shared" si="112"/>
        <v>77.928902768699487</v>
      </c>
      <c r="I1173" t="s">
        <v>4979</v>
      </c>
      <c r="J1173" t="s">
        <v>6920</v>
      </c>
      <c r="K1173" t="s">
        <v>4</v>
      </c>
      <c r="L1173" t="s">
        <v>5</v>
      </c>
      <c r="M1173" t="s">
        <v>13</v>
      </c>
      <c r="N1173" t="s">
        <v>205</v>
      </c>
      <c r="O1173" t="s">
        <v>206</v>
      </c>
      <c r="P1173" t="s">
        <v>1680</v>
      </c>
      <c r="Q1173" t="s">
        <v>1765</v>
      </c>
      <c r="R1173" t="s">
        <v>3114</v>
      </c>
      <c r="S1173" t="s">
        <v>12</v>
      </c>
    </row>
    <row r="1174" spans="1:27">
      <c r="A1174">
        <f t="shared" si="113"/>
        <v>95.991287068175552</v>
      </c>
      <c r="B1174">
        <v>3.898E-3</v>
      </c>
      <c r="C1174">
        <v>2</v>
      </c>
      <c r="D1174">
        <f t="shared" si="108"/>
        <v>0.125</v>
      </c>
      <c r="E1174">
        <f t="shared" si="109"/>
        <v>-7.2448375027959902E-4</v>
      </c>
      <c r="F1174">
        <f t="shared" si="110"/>
        <v>5.8414266689259738E-9</v>
      </c>
      <c r="G1174">
        <f t="shared" si="111"/>
        <v>-3.6224187513979957E-4</v>
      </c>
      <c r="H1174">
        <f t="shared" si="112"/>
        <v>77.928902768699487</v>
      </c>
      <c r="I1174" t="s">
        <v>4980</v>
      </c>
      <c r="J1174" t="s">
        <v>6921</v>
      </c>
      <c r="K1174" t="s">
        <v>4</v>
      </c>
      <c r="L1174" t="s">
        <v>5</v>
      </c>
      <c r="M1174" t="s">
        <v>6</v>
      </c>
      <c r="N1174" t="s">
        <v>38</v>
      </c>
      <c r="O1174" t="s">
        <v>821</v>
      </c>
      <c r="P1174" t="s">
        <v>1042</v>
      </c>
      <c r="Q1174" t="s">
        <v>1328</v>
      </c>
      <c r="R1174" t="s">
        <v>3517</v>
      </c>
      <c r="S1174" t="s">
        <v>12</v>
      </c>
    </row>
    <row r="1175" spans="1:27">
      <c r="A1175">
        <f t="shared" si="113"/>
        <v>95.998929990829168</v>
      </c>
      <c r="B1175">
        <v>3.898E-3</v>
      </c>
      <c r="C1175">
        <v>2</v>
      </c>
      <c r="D1175">
        <f t="shared" si="108"/>
        <v>0.125</v>
      </c>
      <c r="E1175">
        <f t="shared" si="109"/>
        <v>-7.2448375027959902E-4</v>
      </c>
      <c r="F1175">
        <f t="shared" si="110"/>
        <v>5.8414266689259738E-9</v>
      </c>
      <c r="G1175">
        <f t="shared" si="111"/>
        <v>-3.6224187513979957E-4</v>
      </c>
      <c r="H1175">
        <f t="shared" si="112"/>
        <v>77.928902768699487</v>
      </c>
      <c r="I1175" t="s">
        <v>4981</v>
      </c>
      <c r="J1175" t="s">
        <v>6922</v>
      </c>
      <c r="K1175" t="s">
        <v>4</v>
      </c>
      <c r="L1175" t="s">
        <v>5</v>
      </c>
      <c r="M1175" t="s">
        <v>6</v>
      </c>
      <c r="N1175" t="s">
        <v>38</v>
      </c>
      <c r="O1175" t="s">
        <v>821</v>
      </c>
      <c r="P1175" t="s">
        <v>1042</v>
      </c>
      <c r="Q1175" t="s">
        <v>1328</v>
      </c>
      <c r="R1175" t="s">
        <v>1552</v>
      </c>
      <c r="S1175" t="s">
        <v>12</v>
      </c>
    </row>
    <row r="1176" spans="1:27">
      <c r="A1176">
        <f t="shared" si="113"/>
        <v>96.006572913482785</v>
      </c>
      <c r="B1176">
        <v>3.898E-3</v>
      </c>
      <c r="C1176">
        <v>2</v>
      </c>
      <c r="D1176">
        <f t="shared" si="108"/>
        <v>0.125</v>
      </c>
      <c r="E1176">
        <f t="shared" si="109"/>
        <v>-7.2448375027959902E-4</v>
      </c>
      <c r="F1176">
        <f t="shared" si="110"/>
        <v>5.8414266689259738E-9</v>
      </c>
      <c r="G1176">
        <f t="shared" si="111"/>
        <v>-3.6224187513979957E-4</v>
      </c>
      <c r="H1176">
        <f t="shared" si="112"/>
        <v>77.928902768699487</v>
      </c>
      <c r="I1176" t="s">
        <v>4982</v>
      </c>
      <c r="J1176" t="s">
        <v>6923</v>
      </c>
      <c r="K1176" t="s">
        <v>4</v>
      </c>
      <c r="L1176" t="s">
        <v>5</v>
      </c>
      <c r="M1176" t="s">
        <v>13</v>
      </c>
      <c r="N1176" t="s">
        <v>58</v>
      </c>
      <c r="O1176" t="s">
        <v>360</v>
      </c>
      <c r="P1176" t="s">
        <v>361</v>
      </c>
      <c r="Q1176" t="s">
        <v>2851</v>
      </c>
      <c r="R1176" t="s">
        <v>12</v>
      </c>
    </row>
    <row r="1177" spans="1:27">
      <c r="A1177">
        <f t="shared" si="113"/>
        <v>96.014215836136401</v>
      </c>
      <c r="B1177">
        <v>3.898E-3</v>
      </c>
      <c r="C1177">
        <v>2</v>
      </c>
      <c r="D1177">
        <f t="shared" si="108"/>
        <v>0.125</v>
      </c>
      <c r="E1177">
        <f t="shared" si="109"/>
        <v>-7.2448375027959902E-4</v>
      </c>
      <c r="F1177">
        <f t="shared" si="110"/>
        <v>5.8414266689259738E-9</v>
      </c>
      <c r="G1177">
        <f t="shared" si="111"/>
        <v>-3.6224187513979957E-4</v>
      </c>
      <c r="H1177">
        <f t="shared" si="112"/>
        <v>77.928902768699487</v>
      </c>
      <c r="I1177" t="s">
        <v>4983</v>
      </c>
      <c r="J1177" t="s">
        <v>6924</v>
      </c>
      <c r="K1177" t="s">
        <v>4</v>
      </c>
      <c r="L1177" t="s">
        <v>5</v>
      </c>
      <c r="M1177" t="s">
        <v>6</v>
      </c>
      <c r="N1177" t="s">
        <v>38</v>
      </c>
      <c r="O1177" t="s">
        <v>39</v>
      </c>
      <c r="P1177" t="s">
        <v>213</v>
      </c>
      <c r="Q1177" t="s">
        <v>1507</v>
      </c>
      <c r="R1177" t="s">
        <v>2511</v>
      </c>
      <c r="S1177" t="s">
        <v>12</v>
      </c>
    </row>
    <row r="1178" spans="1:27">
      <c r="A1178">
        <f t="shared" si="113"/>
        <v>96.021858758790017</v>
      </c>
      <c r="B1178">
        <v>3.898E-3</v>
      </c>
      <c r="C1178">
        <v>2</v>
      </c>
      <c r="D1178">
        <f t="shared" si="108"/>
        <v>0.125</v>
      </c>
      <c r="E1178">
        <f t="shared" si="109"/>
        <v>-7.2448375027959902E-4</v>
      </c>
      <c r="F1178">
        <f t="shared" si="110"/>
        <v>5.8414266689259738E-9</v>
      </c>
      <c r="G1178">
        <f t="shared" si="111"/>
        <v>-3.6224187513979957E-4</v>
      </c>
      <c r="H1178">
        <f t="shared" si="112"/>
        <v>77.928902768699487</v>
      </c>
      <c r="I1178" t="s">
        <v>4984</v>
      </c>
      <c r="J1178" t="s">
        <v>6925</v>
      </c>
      <c r="K1178" t="s">
        <v>4</v>
      </c>
      <c r="L1178" t="s">
        <v>242</v>
      </c>
      <c r="M1178" t="s">
        <v>479</v>
      </c>
      <c r="N1178" t="s">
        <v>490</v>
      </c>
      <c r="O1178" t="s">
        <v>2173</v>
      </c>
      <c r="P1178" t="s">
        <v>2174</v>
      </c>
      <c r="Q1178" t="s">
        <v>2175</v>
      </c>
      <c r="R1178" t="s">
        <v>2852</v>
      </c>
      <c r="S1178" t="s">
        <v>2853</v>
      </c>
      <c r="T1178" t="s">
        <v>12</v>
      </c>
    </row>
    <row r="1179" spans="1:27">
      <c r="A1179">
        <f t="shared" si="113"/>
        <v>96.029501681443634</v>
      </c>
      <c r="B1179">
        <v>3.898E-3</v>
      </c>
      <c r="C1179">
        <v>2</v>
      </c>
      <c r="D1179">
        <f t="shared" si="108"/>
        <v>0.125</v>
      </c>
      <c r="E1179">
        <f t="shared" si="109"/>
        <v>-7.2448375027959902E-4</v>
      </c>
      <c r="F1179">
        <f t="shared" si="110"/>
        <v>5.8414266689259738E-9</v>
      </c>
      <c r="G1179">
        <f t="shared" si="111"/>
        <v>-3.6224187513979957E-4</v>
      </c>
      <c r="H1179">
        <f t="shared" si="112"/>
        <v>77.928902768699487</v>
      </c>
      <c r="I1179" t="s">
        <v>4985</v>
      </c>
      <c r="J1179" t="s">
        <v>6926</v>
      </c>
      <c r="K1179" t="s">
        <v>4</v>
      </c>
      <c r="L1179" t="s">
        <v>242</v>
      </c>
      <c r="M1179" t="s">
        <v>479</v>
      </c>
      <c r="N1179" t="s">
        <v>480</v>
      </c>
      <c r="O1179" t="s">
        <v>609</v>
      </c>
      <c r="P1179" t="s">
        <v>610</v>
      </c>
      <c r="Q1179" t="s">
        <v>1572</v>
      </c>
      <c r="R1179" t="s">
        <v>12</v>
      </c>
    </row>
    <row r="1180" spans="1:27">
      <c r="A1180">
        <f t="shared" si="113"/>
        <v>96.03714460409725</v>
      </c>
      <c r="B1180">
        <v>3.898E-3</v>
      </c>
      <c r="C1180">
        <v>2</v>
      </c>
      <c r="D1180">
        <f t="shared" si="108"/>
        <v>0.125</v>
      </c>
      <c r="E1180">
        <f t="shared" si="109"/>
        <v>-7.2448375027959902E-4</v>
      </c>
      <c r="F1180">
        <f t="shared" si="110"/>
        <v>5.8414266689259738E-9</v>
      </c>
      <c r="G1180">
        <f t="shared" si="111"/>
        <v>-3.6224187513979957E-4</v>
      </c>
      <c r="H1180">
        <f t="shared" si="112"/>
        <v>77.928902768699487</v>
      </c>
      <c r="I1180" t="s">
        <v>4986</v>
      </c>
      <c r="J1180" t="s">
        <v>6927</v>
      </c>
      <c r="K1180" t="s">
        <v>4</v>
      </c>
      <c r="L1180" t="s">
        <v>242</v>
      </c>
      <c r="M1180" t="s">
        <v>243</v>
      </c>
      <c r="N1180" t="s">
        <v>244</v>
      </c>
      <c r="O1180" t="s">
        <v>556</v>
      </c>
      <c r="P1180" t="s">
        <v>1082</v>
      </c>
      <c r="Q1180" t="s">
        <v>1083</v>
      </c>
      <c r="R1180" t="s">
        <v>1084</v>
      </c>
      <c r="S1180" t="s">
        <v>2516</v>
      </c>
      <c r="T1180" t="s">
        <v>12</v>
      </c>
    </row>
    <row r="1181" spans="1:27">
      <c r="A1181">
        <f t="shared" si="113"/>
        <v>96.044787526750866</v>
      </c>
      <c r="B1181">
        <v>3.898E-3</v>
      </c>
      <c r="C1181">
        <v>2</v>
      </c>
      <c r="D1181">
        <f t="shared" si="108"/>
        <v>0.125</v>
      </c>
      <c r="E1181">
        <f t="shared" si="109"/>
        <v>-7.2448375027959902E-4</v>
      </c>
      <c r="F1181">
        <f t="shared" si="110"/>
        <v>5.8414266689259738E-9</v>
      </c>
      <c r="G1181">
        <f t="shared" si="111"/>
        <v>-3.6224187513979957E-4</v>
      </c>
      <c r="H1181">
        <f t="shared" si="112"/>
        <v>77.928902768699487</v>
      </c>
      <c r="I1181" t="s">
        <v>4987</v>
      </c>
      <c r="J1181" t="s">
        <v>6928</v>
      </c>
      <c r="K1181" t="s">
        <v>4</v>
      </c>
      <c r="L1181" t="s">
        <v>242</v>
      </c>
      <c r="M1181" t="s">
        <v>243</v>
      </c>
      <c r="N1181" t="s">
        <v>244</v>
      </c>
      <c r="O1181" t="s">
        <v>1585</v>
      </c>
      <c r="P1181" t="s">
        <v>1591</v>
      </c>
      <c r="Q1181" t="s">
        <v>1595</v>
      </c>
      <c r="R1181" t="s">
        <v>1596</v>
      </c>
      <c r="S1181" t="s">
        <v>1597</v>
      </c>
      <c r="T1181" t="s">
        <v>12</v>
      </c>
    </row>
    <row r="1182" spans="1:27">
      <c r="A1182">
        <f t="shared" si="113"/>
        <v>96.052430449404483</v>
      </c>
      <c r="B1182">
        <v>3.898E-3</v>
      </c>
      <c r="C1182">
        <v>2</v>
      </c>
      <c r="D1182">
        <f t="shared" si="108"/>
        <v>0.125</v>
      </c>
      <c r="E1182">
        <f t="shared" si="109"/>
        <v>-7.2448375027959902E-4</v>
      </c>
      <c r="F1182">
        <f t="shared" si="110"/>
        <v>5.8414266689259738E-9</v>
      </c>
      <c r="G1182">
        <f t="shared" si="111"/>
        <v>-3.6224187513979957E-4</v>
      </c>
      <c r="H1182">
        <f t="shared" si="112"/>
        <v>77.928902768699487</v>
      </c>
      <c r="I1182" t="s">
        <v>4988</v>
      </c>
      <c r="J1182" t="s">
        <v>6929</v>
      </c>
      <c r="K1182" t="s">
        <v>4</v>
      </c>
      <c r="L1182" t="s">
        <v>242</v>
      </c>
      <c r="M1182" t="s">
        <v>243</v>
      </c>
      <c r="N1182" t="s">
        <v>244</v>
      </c>
      <c r="O1182" t="s">
        <v>245</v>
      </c>
      <c r="P1182" t="s">
        <v>246</v>
      </c>
      <c r="Q1182" t="s">
        <v>247</v>
      </c>
      <c r="R1182" t="s">
        <v>1092</v>
      </c>
      <c r="S1182" t="s">
        <v>1093</v>
      </c>
      <c r="T1182" t="s">
        <v>1094</v>
      </c>
      <c r="U1182" t="s">
        <v>1095</v>
      </c>
      <c r="V1182" t="s">
        <v>1097</v>
      </c>
      <c r="W1182" t="s">
        <v>12</v>
      </c>
    </row>
    <row r="1183" spans="1:27">
      <c r="A1183">
        <f t="shared" si="113"/>
        <v>96.060073372058099</v>
      </c>
      <c r="B1183">
        <v>3.898E-3</v>
      </c>
      <c r="C1183">
        <v>2</v>
      </c>
      <c r="D1183">
        <f t="shared" si="108"/>
        <v>0.125</v>
      </c>
      <c r="E1183">
        <f t="shared" si="109"/>
        <v>-7.2448375027959902E-4</v>
      </c>
      <c r="F1183">
        <f t="shared" si="110"/>
        <v>5.8414266689259738E-9</v>
      </c>
      <c r="G1183">
        <f t="shared" si="111"/>
        <v>-3.6224187513979957E-4</v>
      </c>
      <c r="H1183">
        <f t="shared" si="112"/>
        <v>77.928902768699487</v>
      </c>
      <c r="I1183" t="s">
        <v>4989</v>
      </c>
      <c r="J1183" t="s">
        <v>6930</v>
      </c>
      <c r="K1183" t="s">
        <v>4</v>
      </c>
      <c r="L1183" t="s">
        <v>242</v>
      </c>
      <c r="M1183" t="s">
        <v>243</v>
      </c>
      <c r="N1183" t="s">
        <v>244</v>
      </c>
      <c r="O1183" t="s">
        <v>245</v>
      </c>
      <c r="P1183" t="s">
        <v>246</v>
      </c>
      <c r="Q1183" t="s">
        <v>247</v>
      </c>
      <c r="R1183" t="s">
        <v>1092</v>
      </c>
      <c r="S1183" t="s">
        <v>1093</v>
      </c>
      <c r="T1183" t="s">
        <v>1094</v>
      </c>
      <c r="U1183" t="s">
        <v>1604</v>
      </c>
      <c r="V1183" t="s">
        <v>1605</v>
      </c>
      <c r="W1183" t="s">
        <v>12</v>
      </c>
    </row>
    <row r="1184" spans="1:27">
      <c r="A1184">
        <f t="shared" si="113"/>
        <v>96.067716294711715</v>
      </c>
      <c r="B1184">
        <v>3.898E-3</v>
      </c>
      <c r="C1184">
        <v>2</v>
      </c>
      <c r="D1184">
        <f t="shared" si="108"/>
        <v>0.125</v>
      </c>
      <c r="E1184">
        <f t="shared" si="109"/>
        <v>-7.2448375027959902E-4</v>
      </c>
      <c r="F1184">
        <f t="shared" si="110"/>
        <v>5.8414266689259738E-9</v>
      </c>
      <c r="G1184">
        <f t="shared" si="111"/>
        <v>-3.6224187513979957E-4</v>
      </c>
      <c r="H1184">
        <f t="shared" si="112"/>
        <v>77.928902768699487</v>
      </c>
      <c r="I1184" t="s">
        <v>4990</v>
      </c>
      <c r="J1184" t="s">
        <v>6931</v>
      </c>
      <c r="K1184" t="s">
        <v>4</v>
      </c>
      <c r="L1184" t="s">
        <v>242</v>
      </c>
      <c r="M1184" t="s">
        <v>243</v>
      </c>
      <c r="N1184" t="s">
        <v>244</v>
      </c>
      <c r="O1184" t="s">
        <v>245</v>
      </c>
      <c r="P1184" t="s">
        <v>246</v>
      </c>
      <c r="Q1184" t="s">
        <v>247</v>
      </c>
      <c r="R1184" t="s">
        <v>248</v>
      </c>
      <c r="S1184" t="s">
        <v>249</v>
      </c>
      <c r="T1184" t="s">
        <v>576</v>
      </c>
      <c r="U1184" t="s">
        <v>577</v>
      </c>
      <c r="V1184" t="s">
        <v>839</v>
      </c>
      <c r="W1184" t="s">
        <v>840</v>
      </c>
      <c r="X1184" t="s">
        <v>841</v>
      </c>
      <c r="Y1184" t="s">
        <v>842</v>
      </c>
      <c r="Z1184" t="s">
        <v>843</v>
      </c>
      <c r="AA1184" t="s">
        <v>12</v>
      </c>
    </row>
    <row r="1185" spans="1:27">
      <c r="A1185">
        <f t="shared" si="113"/>
        <v>96.075359217365332</v>
      </c>
      <c r="B1185">
        <v>3.898E-3</v>
      </c>
      <c r="C1185">
        <v>2</v>
      </c>
      <c r="D1185">
        <f t="shared" si="108"/>
        <v>0.125</v>
      </c>
      <c r="E1185">
        <f t="shared" si="109"/>
        <v>-7.2448375027959902E-4</v>
      </c>
      <c r="F1185">
        <f t="shared" si="110"/>
        <v>5.8414266689259738E-9</v>
      </c>
      <c r="G1185">
        <f t="shared" si="111"/>
        <v>-3.6224187513979957E-4</v>
      </c>
      <c r="H1185">
        <f t="shared" si="112"/>
        <v>77.928902768699487</v>
      </c>
      <c r="I1185" t="s">
        <v>4991</v>
      </c>
      <c r="J1185" t="s">
        <v>6932</v>
      </c>
      <c r="K1185" t="s">
        <v>4</v>
      </c>
      <c r="L1185" t="s">
        <v>242</v>
      </c>
      <c r="M1185" t="s">
        <v>243</v>
      </c>
      <c r="N1185" t="s">
        <v>244</v>
      </c>
      <c r="O1185" t="s">
        <v>245</v>
      </c>
      <c r="P1185" t="s">
        <v>246</v>
      </c>
      <c r="Q1185" t="s">
        <v>247</v>
      </c>
      <c r="R1185" t="s">
        <v>248</v>
      </c>
      <c r="S1185" t="s">
        <v>249</v>
      </c>
      <c r="T1185" t="s">
        <v>319</v>
      </c>
      <c r="U1185" t="s">
        <v>320</v>
      </c>
      <c r="V1185" t="s">
        <v>321</v>
      </c>
      <c r="W1185" t="s">
        <v>2596</v>
      </c>
      <c r="X1185" t="s">
        <v>2597</v>
      </c>
      <c r="Y1185" t="s">
        <v>3122</v>
      </c>
      <c r="Z1185" t="s">
        <v>12</v>
      </c>
    </row>
    <row r="1186" spans="1:27">
      <c r="A1186">
        <f t="shared" si="113"/>
        <v>96.083002140018948</v>
      </c>
      <c r="B1186">
        <v>3.898E-3</v>
      </c>
      <c r="C1186">
        <v>2</v>
      </c>
      <c r="D1186">
        <f t="shared" si="108"/>
        <v>0.125</v>
      </c>
      <c r="E1186">
        <f t="shared" si="109"/>
        <v>-7.2448375027959902E-4</v>
      </c>
      <c r="F1186">
        <f t="shared" si="110"/>
        <v>5.8414266689259738E-9</v>
      </c>
      <c r="G1186">
        <f t="shared" si="111"/>
        <v>-3.6224187513979957E-4</v>
      </c>
      <c r="H1186">
        <f t="shared" si="112"/>
        <v>77.928902768699487</v>
      </c>
      <c r="I1186" t="s">
        <v>4992</v>
      </c>
      <c r="J1186" t="s">
        <v>6933</v>
      </c>
      <c r="K1186" t="s">
        <v>4</v>
      </c>
      <c r="L1186" t="s">
        <v>242</v>
      </c>
      <c r="M1186" t="s">
        <v>243</v>
      </c>
      <c r="N1186" t="s">
        <v>244</v>
      </c>
      <c r="O1186" t="s">
        <v>245</v>
      </c>
      <c r="P1186" t="s">
        <v>420</v>
      </c>
      <c r="Q1186" t="s">
        <v>561</v>
      </c>
      <c r="R1186" t="s">
        <v>641</v>
      </c>
      <c r="S1186" t="s">
        <v>642</v>
      </c>
      <c r="T1186" t="s">
        <v>906</v>
      </c>
      <c r="U1186" t="s">
        <v>1620</v>
      </c>
      <c r="V1186" t="s">
        <v>1621</v>
      </c>
      <c r="W1186" t="s">
        <v>12</v>
      </c>
    </row>
    <row r="1187" spans="1:27">
      <c r="A1187">
        <f t="shared" si="113"/>
        <v>96.090645062672564</v>
      </c>
      <c r="B1187">
        <v>3.898E-3</v>
      </c>
      <c r="C1187">
        <v>2</v>
      </c>
      <c r="D1187">
        <f t="shared" si="108"/>
        <v>0.125</v>
      </c>
      <c r="E1187">
        <f t="shared" si="109"/>
        <v>-7.2448375027959902E-4</v>
      </c>
      <c r="F1187">
        <f t="shared" si="110"/>
        <v>5.8414266689259738E-9</v>
      </c>
      <c r="G1187">
        <f t="shared" si="111"/>
        <v>-3.6224187513979957E-4</v>
      </c>
      <c r="H1187">
        <f t="shared" si="112"/>
        <v>77.928902768699487</v>
      </c>
      <c r="I1187" t="s">
        <v>4993</v>
      </c>
      <c r="J1187" t="s">
        <v>6934</v>
      </c>
      <c r="K1187" t="s">
        <v>4</v>
      </c>
      <c r="L1187" t="s">
        <v>242</v>
      </c>
      <c r="M1187" t="s">
        <v>243</v>
      </c>
      <c r="N1187" t="s">
        <v>244</v>
      </c>
      <c r="O1187" t="s">
        <v>245</v>
      </c>
      <c r="P1187" t="s">
        <v>420</v>
      </c>
      <c r="Q1187" t="s">
        <v>561</v>
      </c>
      <c r="R1187" t="s">
        <v>641</v>
      </c>
      <c r="S1187" t="s">
        <v>733</v>
      </c>
      <c r="T1187" t="s">
        <v>1114</v>
      </c>
      <c r="U1187" t="s">
        <v>1115</v>
      </c>
      <c r="V1187" t="s">
        <v>1625</v>
      </c>
      <c r="W1187" t="s">
        <v>1626</v>
      </c>
      <c r="X1187" t="s">
        <v>12</v>
      </c>
    </row>
    <row r="1188" spans="1:27">
      <c r="A1188">
        <f t="shared" si="113"/>
        <v>96.098287985326181</v>
      </c>
      <c r="B1188">
        <v>3.898E-3</v>
      </c>
      <c r="C1188">
        <v>2</v>
      </c>
      <c r="D1188">
        <f t="shared" si="108"/>
        <v>0.125</v>
      </c>
      <c r="E1188">
        <f t="shared" si="109"/>
        <v>-7.2448375027959902E-4</v>
      </c>
      <c r="F1188">
        <f t="shared" si="110"/>
        <v>5.8414266689259738E-9</v>
      </c>
      <c r="G1188">
        <f t="shared" si="111"/>
        <v>-3.6224187513979957E-4</v>
      </c>
      <c r="H1188">
        <f t="shared" si="112"/>
        <v>77.928902768699487</v>
      </c>
      <c r="I1188" t="s">
        <v>4994</v>
      </c>
      <c r="J1188" t="s">
        <v>6935</v>
      </c>
      <c r="K1188" t="s">
        <v>4</v>
      </c>
      <c r="L1188" t="s">
        <v>242</v>
      </c>
      <c r="M1188" t="s">
        <v>243</v>
      </c>
      <c r="N1188" t="s">
        <v>244</v>
      </c>
      <c r="O1188" t="s">
        <v>245</v>
      </c>
      <c r="P1188" t="s">
        <v>246</v>
      </c>
      <c r="Q1188" t="s">
        <v>247</v>
      </c>
      <c r="R1188" t="s">
        <v>248</v>
      </c>
      <c r="S1188" t="s">
        <v>249</v>
      </c>
      <c r="T1188" t="s">
        <v>576</v>
      </c>
      <c r="U1188" t="s">
        <v>577</v>
      </c>
      <c r="V1188" t="s">
        <v>839</v>
      </c>
      <c r="W1188" t="s">
        <v>840</v>
      </c>
      <c r="X1188" t="s">
        <v>841</v>
      </c>
      <c r="Y1188" t="s">
        <v>1099</v>
      </c>
      <c r="Z1188" t="s">
        <v>2528</v>
      </c>
      <c r="AA1188" t="s">
        <v>12</v>
      </c>
    </row>
    <row r="1189" spans="1:27">
      <c r="A1189">
        <f t="shared" si="113"/>
        <v>96.105930907979797</v>
      </c>
      <c r="B1189">
        <v>3.898E-3</v>
      </c>
      <c r="C1189">
        <v>2</v>
      </c>
      <c r="D1189">
        <f t="shared" si="108"/>
        <v>0.125</v>
      </c>
      <c r="E1189">
        <f t="shared" si="109"/>
        <v>-7.2448375027959902E-4</v>
      </c>
      <c r="F1189">
        <f t="shared" si="110"/>
        <v>5.8414266689259738E-9</v>
      </c>
      <c r="G1189">
        <f t="shared" si="111"/>
        <v>-3.6224187513979957E-4</v>
      </c>
      <c r="H1189">
        <f t="shared" si="112"/>
        <v>77.928902768699487</v>
      </c>
      <c r="I1189" t="s">
        <v>4995</v>
      </c>
      <c r="J1189" t="s">
        <v>6936</v>
      </c>
      <c r="K1189" t="s">
        <v>4</v>
      </c>
      <c r="L1189" t="s">
        <v>242</v>
      </c>
      <c r="M1189" t="s">
        <v>243</v>
      </c>
      <c r="N1189" t="s">
        <v>244</v>
      </c>
      <c r="O1189" t="s">
        <v>245</v>
      </c>
      <c r="P1189" t="s">
        <v>246</v>
      </c>
      <c r="Q1189" t="s">
        <v>1598</v>
      </c>
      <c r="R1189" t="s">
        <v>2412</v>
      </c>
      <c r="S1189" t="s">
        <v>2413</v>
      </c>
      <c r="T1189" t="s">
        <v>12</v>
      </c>
    </row>
    <row r="1190" spans="1:27">
      <c r="A1190">
        <f t="shared" si="113"/>
        <v>96.113573830633413</v>
      </c>
      <c r="B1190">
        <v>3.898E-3</v>
      </c>
      <c r="C1190">
        <v>2</v>
      </c>
      <c r="D1190">
        <f t="shared" si="108"/>
        <v>0.125</v>
      </c>
      <c r="E1190">
        <f t="shared" si="109"/>
        <v>-7.2448375027959902E-4</v>
      </c>
      <c r="F1190">
        <f t="shared" si="110"/>
        <v>5.8414266689259738E-9</v>
      </c>
      <c r="G1190">
        <f t="shared" si="111"/>
        <v>-3.6224187513979957E-4</v>
      </c>
      <c r="H1190">
        <f t="shared" si="112"/>
        <v>77.928902768699487</v>
      </c>
      <c r="I1190" t="s">
        <v>4996</v>
      </c>
      <c r="J1190" t="s">
        <v>6937</v>
      </c>
      <c r="K1190" t="s">
        <v>4</v>
      </c>
      <c r="L1190" t="s">
        <v>242</v>
      </c>
      <c r="M1190" t="s">
        <v>371</v>
      </c>
      <c r="N1190" t="s">
        <v>372</v>
      </c>
      <c r="O1190" t="s">
        <v>373</v>
      </c>
      <c r="P1190" t="s">
        <v>1639</v>
      </c>
      <c r="Q1190" t="s">
        <v>12</v>
      </c>
    </row>
    <row r="1191" spans="1:27">
      <c r="A1191">
        <f t="shared" si="113"/>
        <v>96.12121675328703</v>
      </c>
      <c r="B1191">
        <v>3.898E-3</v>
      </c>
      <c r="C1191">
        <v>2</v>
      </c>
      <c r="D1191">
        <f t="shared" si="108"/>
        <v>0.125</v>
      </c>
      <c r="E1191">
        <f t="shared" si="109"/>
        <v>-7.2448375027959902E-4</v>
      </c>
      <c r="F1191">
        <f t="shared" si="110"/>
        <v>5.8414266689259738E-9</v>
      </c>
      <c r="G1191">
        <f t="shared" si="111"/>
        <v>-3.6224187513979957E-4</v>
      </c>
      <c r="H1191">
        <f t="shared" si="112"/>
        <v>77.928902768699487</v>
      </c>
      <c r="I1191" t="s">
        <v>4997</v>
      </c>
      <c r="J1191" t="s">
        <v>6938</v>
      </c>
      <c r="K1191" t="s">
        <v>4</v>
      </c>
      <c r="L1191" t="s">
        <v>5</v>
      </c>
      <c r="M1191" t="s">
        <v>6</v>
      </c>
      <c r="N1191" t="s">
        <v>7</v>
      </c>
      <c r="O1191" t="s">
        <v>8</v>
      </c>
      <c r="P1191" t="s">
        <v>9</v>
      </c>
      <c r="Q1191" t="s">
        <v>74</v>
      </c>
      <c r="R1191" t="s">
        <v>426</v>
      </c>
      <c r="S1191" t="s">
        <v>12</v>
      </c>
    </row>
    <row r="1192" spans="1:27">
      <c r="A1192">
        <f t="shared" si="113"/>
        <v>96.128859675940646</v>
      </c>
      <c r="B1192">
        <v>3.898E-3</v>
      </c>
      <c r="C1192">
        <v>2</v>
      </c>
      <c r="D1192">
        <f t="shared" si="108"/>
        <v>0.125</v>
      </c>
      <c r="E1192">
        <f t="shared" si="109"/>
        <v>-7.2448375027959902E-4</v>
      </c>
      <c r="F1192">
        <f t="shared" si="110"/>
        <v>5.8414266689259738E-9</v>
      </c>
      <c r="G1192">
        <f t="shared" si="111"/>
        <v>-3.6224187513979957E-4</v>
      </c>
      <c r="H1192">
        <f t="shared" si="112"/>
        <v>77.928902768699487</v>
      </c>
      <c r="I1192" t="s">
        <v>4998</v>
      </c>
      <c r="J1192" t="s">
        <v>6939</v>
      </c>
      <c r="K1192" t="s">
        <v>4</v>
      </c>
      <c r="L1192" t="s">
        <v>242</v>
      </c>
      <c r="M1192" t="s">
        <v>1128</v>
      </c>
      <c r="N1192" t="s">
        <v>2414</v>
      </c>
      <c r="O1192" t="s">
        <v>2415</v>
      </c>
      <c r="P1192" t="s">
        <v>2417</v>
      </c>
      <c r="Q1192" t="s">
        <v>12</v>
      </c>
    </row>
    <row r="1193" spans="1:27">
      <c r="A1193">
        <f t="shared" si="113"/>
        <v>96.136502598594262</v>
      </c>
      <c r="B1193">
        <v>3.898E-3</v>
      </c>
      <c r="C1193">
        <v>2</v>
      </c>
      <c r="D1193">
        <f t="shared" si="108"/>
        <v>0.125</v>
      </c>
      <c r="E1193">
        <f t="shared" si="109"/>
        <v>-7.2448375027959902E-4</v>
      </c>
      <c r="F1193">
        <f t="shared" si="110"/>
        <v>5.8414266689259738E-9</v>
      </c>
      <c r="G1193">
        <f t="shared" si="111"/>
        <v>-3.6224187513979957E-4</v>
      </c>
      <c r="H1193">
        <f t="shared" si="112"/>
        <v>77.928902768699487</v>
      </c>
      <c r="I1193" t="s">
        <v>4999</v>
      </c>
      <c r="J1193" t="s">
        <v>6940</v>
      </c>
      <c r="K1193" t="s">
        <v>4</v>
      </c>
      <c r="L1193" t="s">
        <v>242</v>
      </c>
      <c r="M1193" t="s">
        <v>243</v>
      </c>
      <c r="N1193" t="s">
        <v>244</v>
      </c>
      <c r="O1193" t="s">
        <v>245</v>
      </c>
      <c r="P1193" t="s">
        <v>246</v>
      </c>
      <c r="Q1193" t="s">
        <v>247</v>
      </c>
      <c r="R1193" t="s">
        <v>1092</v>
      </c>
      <c r="S1193" t="s">
        <v>1093</v>
      </c>
      <c r="T1193" t="s">
        <v>1094</v>
      </c>
      <c r="U1193" t="s">
        <v>2544</v>
      </c>
      <c r="V1193" t="s">
        <v>2545</v>
      </c>
      <c r="W1193" t="s">
        <v>12</v>
      </c>
    </row>
    <row r="1194" spans="1:27">
      <c r="A1194">
        <f t="shared" si="113"/>
        <v>96.144145521247879</v>
      </c>
      <c r="B1194">
        <v>3.898E-3</v>
      </c>
      <c r="C1194">
        <v>2</v>
      </c>
      <c r="D1194">
        <f t="shared" si="108"/>
        <v>0.125</v>
      </c>
      <c r="E1194">
        <f t="shared" si="109"/>
        <v>-7.2448375027959902E-4</v>
      </c>
      <c r="F1194">
        <f t="shared" si="110"/>
        <v>5.8414266689259738E-9</v>
      </c>
      <c r="G1194">
        <f t="shared" si="111"/>
        <v>-3.6224187513979957E-4</v>
      </c>
      <c r="H1194">
        <f t="shared" si="112"/>
        <v>77.928902768699487</v>
      </c>
      <c r="I1194" t="s">
        <v>5000</v>
      </c>
      <c r="J1194" t="s">
        <v>6941</v>
      </c>
      <c r="K1194" t="s">
        <v>4</v>
      </c>
      <c r="L1194" t="s">
        <v>5</v>
      </c>
      <c r="M1194" t="s">
        <v>6</v>
      </c>
      <c r="N1194" t="s">
        <v>38</v>
      </c>
      <c r="O1194" t="s">
        <v>156</v>
      </c>
      <c r="P1194" t="s">
        <v>157</v>
      </c>
      <c r="Q1194" t="s">
        <v>968</v>
      </c>
      <c r="R1194" t="s">
        <v>2550</v>
      </c>
      <c r="S1194" t="s">
        <v>12</v>
      </c>
    </row>
    <row r="1195" spans="1:27">
      <c r="A1195">
        <f t="shared" si="113"/>
        <v>96.151788443901495</v>
      </c>
      <c r="B1195">
        <v>3.898E-3</v>
      </c>
      <c r="C1195">
        <v>2</v>
      </c>
      <c r="D1195">
        <f t="shared" si="108"/>
        <v>0.125</v>
      </c>
      <c r="E1195">
        <f t="shared" si="109"/>
        <v>-7.2448375027959902E-4</v>
      </c>
      <c r="F1195">
        <f t="shared" si="110"/>
        <v>5.8414266689259738E-9</v>
      </c>
      <c r="G1195">
        <f t="shared" si="111"/>
        <v>-3.6224187513979957E-4</v>
      </c>
      <c r="H1195">
        <f t="shared" si="112"/>
        <v>77.928902768699487</v>
      </c>
      <c r="I1195" t="s">
        <v>5001</v>
      </c>
      <c r="J1195" t="s">
        <v>6942</v>
      </c>
      <c r="K1195" t="s">
        <v>4</v>
      </c>
      <c r="L1195" t="s">
        <v>5</v>
      </c>
      <c r="M1195" t="s">
        <v>13</v>
      </c>
      <c r="N1195" t="s">
        <v>58</v>
      </c>
      <c r="O1195" t="s">
        <v>1459</v>
      </c>
      <c r="P1195" t="s">
        <v>1493</v>
      </c>
      <c r="Q1195" t="s">
        <v>2990</v>
      </c>
      <c r="R1195" t="s">
        <v>12</v>
      </c>
    </row>
    <row r="1196" spans="1:27">
      <c r="A1196">
        <f t="shared" si="113"/>
        <v>96.159431366555111</v>
      </c>
      <c r="B1196">
        <v>3.898E-3</v>
      </c>
      <c r="C1196">
        <v>2</v>
      </c>
      <c r="D1196">
        <f t="shared" si="108"/>
        <v>0.125</v>
      </c>
      <c r="E1196">
        <f t="shared" si="109"/>
        <v>-7.2448375027959902E-4</v>
      </c>
      <c r="F1196">
        <f t="shared" si="110"/>
        <v>5.8414266689259738E-9</v>
      </c>
      <c r="G1196">
        <f t="shared" si="111"/>
        <v>-3.6224187513979957E-4</v>
      </c>
      <c r="H1196">
        <f t="shared" si="112"/>
        <v>77.928902768699487</v>
      </c>
      <c r="I1196" t="s">
        <v>5002</v>
      </c>
      <c r="J1196" t="s">
        <v>6943</v>
      </c>
      <c r="K1196" t="s">
        <v>4</v>
      </c>
      <c r="L1196" t="s">
        <v>5</v>
      </c>
      <c r="M1196" t="s">
        <v>13</v>
      </c>
      <c r="N1196" t="s">
        <v>205</v>
      </c>
      <c r="O1196" t="s">
        <v>206</v>
      </c>
      <c r="P1196" t="s">
        <v>1680</v>
      </c>
      <c r="Q1196" t="s">
        <v>1681</v>
      </c>
      <c r="R1196" t="s">
        <v>1682</v>
      </c>
      <c r="S1196" t="s">
        <v>12</v>
      </c>
    </row>
    <row r="1197" spans="1:27">
      <c r="A1197">
        <f t="shared" si="113"/>
        <v>96.167074289208728</v>
      </c>
      <c r="B1197">
        <v>3.898E-3</v>
      </c>
      <c r="C1197">
        <v>2</v>
      </c>
      <c r="D1197">
        <f t="shared" si="108"/>
        <v>0.125</v>
      </c>
      <c r="E1197">
        <f t="shared" si="109"/>
        <v>-7.2448375027959902E-4</v>
      </c>
      <c r="F1197">
        <f t="shared" si="110"/>
        <v>5.8414266689259738E-9</v>
      </c>
      <c r="G1197">
        <f t="shared" si="111"/>
        <v>-3.6224187513979957E-4</v>
      </c>
      <c r="H1197">
        <f t="shared" si="112"/>
        <v>77.928902768699487</v>
      </c>
      <c r="I1197" t="s">
        <v>5003</v>
      </c>
      <c r="J1197" t="s">
        <v>6944</v>
      </c>
      <c r="K1197" t="s">
        <v>4</v>
      </c>
      <c r="L1197" t="s">
        <v>5</v>
      </c>
      <c r="M1197" t="s">
        <v>13</v>
      </c>
      <c r="N1197" t="s">
        <v>84</v>
      </c>
      <c r="O1197" t="s">
        <v>85</v>
      </c>
      <c r="P1197" t="s">
        <v>147</v>
      </c>
      <c r="Q1197" t="s">
        <v>3518</v>
      </c>
      <c r="R1197" t="s">
        <v>12</v>
      </c>
    </row>
    <row r="1198" spans="1:27">
      <c r="A1198">
        <f t="shared" si="113"/>
        <v>96.174717211862344</v>
      </c>
      <c r="B1198">
        <v>3.898E-3</v>
      </c>
      <c r="C1198">
        <v>2</v>
      </c>
      <c r="D1198">
        <f t="shared" si="108"/>
        <v>0.125</v>
      </c>
      <c r="E1198">
        <f t="shared" si="109"/>
        <v>-7.2448375027959902E-4</v>
      </c>
      <c r="F1198">
        <f t="shared" si="110"/>
        <v>5.8414266689259738E-9</v>
      </c>
      <c r="G1198">
        <f t="shared" si="111"/>
        <v>-3.6224187513979957E-4</v>
      </c>
      <c r="H1198">
        <f t="shared" si="112"/>
        <v>77.928902768699487</v>
      </c>
      <c r="I1198" t="s">
        <v>5004</v>
      </c>
      <c r="J1198" t="s">
        <v>6945</v>
      </c>
      <c r="K1198" t="s">
        <v>4</v>
      </c>
      <c r="L1198" t="s">
        <v>242</v>
      </c>
      <c r="M1198" t="s">
        <v>243</v>
      </c>
      <c r="N1198" t="s">
        <v>244</v>
      </c>
      <c r="O1198" t="s">
        <v>245</v>
      </c>
      <c r="P1198" t="s">
        <v>246</v>
      </c>
      <c r="Q1198" t="s">
        <v>1598</v>
      </c>
      <c r="R1198" t="s">
        <v>3150</v>
      </c>
      <c r="S1198" t="s">
        <v>3151</v>
      </c>
      <c r="T1198" t="s">
        <v>3152</v>
      </c>
      <c r="U1198" t="s">
        <v>3153</v>
      </c>
      <c r="V1198" t="s">
        <v>12</v>
      </c>
    </row>
    <row r="1199" spans="1:27">
      <c r="A1199">
        <f t="shared" si="113"/>
        <v>96.18236013451596</v>
      </c>
      <c r="B1199">
        <v>3.898E-3</v>
      </c>
      <c r="C1199">
        <v>2</v>
      </c>
      <c r="D1199">
        <f t="shared" si="108"/>
        <v>0.125</v>
      </c>
      <c r="E1199">
        <f t="shared" si="109"/>
        <v>-7.2448375027959902E-4</v>
      </c>
      <c r="F1199">
        <f t="shared" si="110"/>
        <v>5.8414266689259738E-9</v>
      </c>
      <c r="G1199">
        <f t="shared" si="111"/>
        <v>-3.6224187513979957E-4</v>
      </c>
      <c r="H1199">
        <f t="shared" si="112"/>
        <v>77.928902768699487</v>
      </c>
      <c r="I1199" t="s">
        <v>5005</v>
      </c>
      <c r="J1199" t="s">
        <v>6946</v>
      </c>
      <c r="K1199" t="s">
        <v>4</v>
      </c>
      <c r="L1199" t="s">
        <v>242</v>
      </c>
      <c r="M1199" t="s">
        <v>243</v>
      </c>
      <c r="N1199" t="s">
        <v>244</v>
      </c>
      <c r="O1199" t="s">
        <v>245</v>
      </c>
      <c r="P1199" t="s">
        <v>246</v>
      </c>
      <c r="Q1199" t="s">
        <v>247</v>
      </c>
      <c r="R1199" t="s">
        <v>1092</v>
      </c>
      <c r="S1199" t="s">
        <v>1093</v>
      </c>
      <c r="T1199" t="s">
        <v>1094</v>
      </c>
      <c r="U1199" t="s">
        <v>3154</v>
      </c>
      <c r="V1199" t="s">
        <v>3155</v>
      </c>
      <c r="W1199" t="s">
        <v>12</v>
      </c>
    </row>
    <row r="1200" spans="1:27">
      <c r="A1200">
        <f t="shared" si="113"/>
        <v>96.190003057169577</v>
      </c>
      <c r="B1200">
        <v>3.898E-3</v>
      </c>
      <c r="C1200">
        <v>2</v>
      </c>
      <c r="D1200">
        <f t="shared" si="108"/>
        <v>0.125</v>
      </c>
      <c r="E1200">
        <f t="shared" si="109"/>
        <v>-7.2448375027959902E-4</v>
      </c>
      <c r="F1200">
        <f t="shared" si="110"/>
        <v>5.8414266689259738E-9</v>
      </c>
      <c r="G1200">
        <f t="shared" si="111"/>
        <v>-3.6224187513979957E-4</v>
      </c>
      <c r="H1200">
        <f t="shared" si="112"/>
        <v>77.928902768699487</v>
      </c>
      <c r="I1200" t="s">
        <v>5006</v>
      </c>
      <c r="J1200" t="s">
        <v>6947</v>
      </c>
      <c r="K1200" t="s">
        <v>4</v>
      </c>
      <c r="L1200" t="s">
        <v>242</v>
      </c>
      <c r="M1200" t="s">
        <v>243</v>
      </c>
      <c r="N1200" t="s">
        <v>244</v>
      </c>
      <c r="O1200" t="s">
        <v>245</v>
      </c>
      <c r="P1200" t="s">
        <v>246</v>
      </c>
      <c r="Q1200" t="s">
        <v>247</v>
      </c>
      <c r="R1200" t="s">
        <v>248</v>
      </c>
      <c r="S1200" t="s">
        <v>249</v>
      </c>
      <c r="T1200" t="s">
        <v>319</v>
      </c>
      <c r="U1200" t="s">
        <v>320</v>
      </c>
      <c r="V1200" t="s">
        <v>321</v>
      </c>
      <c r="W1200" t="s">
        <v>322</v>
      </c>
      <c r="X1200" t="s">
        <v>982</v>
      </c>
      <c r="Y1200" t="s">
        <v>2419</v>
      </c>
      <c r="Z1200" t="s">
        <v>12</v>
      </c>
    </row>
    <row r="1201" spans="1:26">
      <c r="A1201">
        <f t="shared" si="113"/>
        <v>96.197645979823193</v>
      </c>
      <c r="B1201">
        <v>3.898E-3</v>
      </c>
      <c r="C1201">
        <v>2</v>
      </c>
      <c r="D1201">
        <f t="shared" si="108"/>
        <v>0.125</v>
      </c>
      <c r="E1201">
        <f t="shared" si="109"/>
        <v>-7.2448375027959902E-4</v>
      </c>
      <c r="F1201">
        <f t="shared" si="110"/>
        <v>5.8414266689259738E-9</v>
      </c>
      <c r="G1201">
        <f t="shared" si="111"/>
        <v>-3.6224187513979957E-4</v>
      </c>
      <c r="H1201">
        <f t="shared" si="112"/>
        <v>77.928902768699487</v>
      </c>
      <c r="I1201" t="s">
        <v>5007</v>
      </c>
      <c r="J1201" t="s">
        <v>6948</v>
      </c>
      <c r="K1201" t="s">
        <v>4</v>
      </c>
      <c r="L1201" t="s">
        <v>5</v>
      </c>
      <c r="M1201" t="s">
        <v>6</v>
      </c>
      <c r="N1201" t="s">
        <v>28</v>
      </c>
      <c r="O1201" t="s">
        <v>28</v>
      </c>
      <c r="P1201" t="s">
        <v>64</v>
      </c>
      <c r="Q1201" t="s">
        <v>140</v>
      </c>
      <c r="R1201" t="s">
        <v>2992</v>
      </c>
      <c r="S1201" t="s">
        <v>12</v>
      </c>
    </row>
    <row r="1202" spans="1:26">
      <c r="A1202">
        <f t="shared" si="113"/>
        <v>96.205288902476809</v>
      </c>
      <c r="B1202">
        <v>3.898E-3</v>
      </c>
      <c r="C1202">
        <v>2</v>
      </c>
      <c r="D1202">
        <f t="shared" si="108"/>
        <v>0.125</v>
      </c>
      <c r="E1202">
        <f t="shared" si="109"/>
        <v>-7.2448375027959902E-4</v>
      </c>
      <c r="F1202">
        <f t="shared" si="110"/>
        <v>5.8414266689259738E-9</v>
      </c>
      <c r="G1202">
        <f t="shared" si="111"/>
        <v>-3.6224187513979957E-4</v>
      </c>
      <c r="H1202">
        <f t="shared" si="112"/>
        <v>77.928902768699487</v>
      </c>
      <c r="I1202" t="s">
        <v>5008</v>
      </c>
      <c r="J1202" t="s">
        <v>6949</v>
      </c>
      <c r="K1202" t="s">
        <v>4</v>
      </c>
      <c r="L1202" t="s">
        <v>5</v>
      </c>
      <c r="M1202" t="s">
        <v>6</v>
      </c>
      <c r="N1202" t="s">
        <v>38</v>
      </c>
      <c r="O1202" t="s">
        <v>821</v>
      </c>
      <c r="P1202" t="s">
        <v>1805</v>
      </c>
      <c r="Q1202" t="s">
        <v>1806</v>
      </c>
      <c r="R1202" t="s">
        <v>3519</v>
      </c>
      <c r="S1202" t="s">
        <v>12</v>
      </c>
    </row>
    <row r="1203" spans="1:26">
      <c r="A1203">
        <f t="shared" si="113"/>
        <v>96.212931825130426</v>
      </c>
      <c r="B1203">
        <v>3.898E-3</v>
      </c>
      <c r="C1203">
        <v>2</v>
      </c>
      <c r="D1203">
        <f t="shared" si="108"/>
        <v>0.125</v>
      </c>
      <c r="E1203">
        <f t="shared" si="109"/>
        <v>-7.2448375027959902E-4</v>
      </c>
      <c r="F1203">
        <f t="shared" si="110"/>
        <v>5.8414266689259738E-9</v>
      </c>
      <c r="G1203">
        <f t="shared" si="111"/>
        <v>-3.6224187513979957E-4</v>
      </c>
      <c r="H1203">
        <f t="shared" si="112"/>
        <v>77.928902768699487</v>
      </c>
      <c r="I1203" t="s">
        <v>5009</v>
      </c>
      <c r="J1203" t="s">
        <v>6950</v>
      </c>
      <c r="K1203" t="s">
        <v>4</v>
      </c>
      <c r="L1203" t="s">
        <v>5</v>
      </c>
      <c r="M1203" t="s">
        <v>13</v>
      </c>
      <c r="N1203" t="s">
        <v>14</v>
      </c>
      <c r="O1203" t="s">
        <v>50</v>
      </c>
      <c r="P1203" t="s">
        <v>51</v>
      </c>
      <c r="Q1203" t="s">
        <v>2917</v>
      </c>
      <c r="R1203" t="s">
        <v>12</v>
      </c>
    </row>
    <row r="1204" spans="1:26">
      <c r="A1204">
        <f t="shared" si="113"/>
        <v>96.220574747784042</v>
      </c>
      <c r="B1204">
        <v>3.898E-3</v>
      </c>
      <c r="C1204">
        <v>2</v>
      </c>
      <c r="D1204">
        <f t="shared" si="108"/>
        <v>0.125</v>
      </c>
      <c r="E1204">
        <f t="shared" si="109"/>
        <v>-7.2448375027959902E-4</v>
      </c>
      <c r="F1204">
        <f t="shared" si="110"/>
        <v>5.8414266689259738E-9</v>
      </c>
      <c r="G1204">
        <f t="shared" si="111"/>
        <v>-3.6224187513979957E-4</v>
      </c>
      <c r="H1204">
        <f t="shared" si="112"/>
        <v>77.928902768699487</v>
      </c>
      <c r="I1204" t="s">
        <v>5010</v>
      </c>
      <c r="J1204" t="s">
        <v>6951</v>
      </c>
      <c r="K1204" t="s">
        <v>4</v>
      </c>
      <c r="L1204" t="s">
        <v>5</v>
      </c>
      <c r="M1204" t="s">
        <v>13</v>
      </c>
      <c r="N1204" t="s">
        <v>58</v>
      </c>
      <c r="O1204" t="s">
        <v>1459</v>
      </c>
      <c r="P1204" t="s">
        <v>1493</v>
      </c>
      <c r="Q1204" t="s">
        <v>2918</v>
      </c>
      <c r="R1204" t="s">
        <v>12</v>
      </c>
    </row>
    <row r="1205" spans="1:26">
      <c r="A1205">
        <f t="shared" si="113"/>
        <v>96.228217670437658</v>
      </c>
      <c r="B1205">
        <v>3.898E-3</v>
      </c>
      <c r="C1205">
        <v>2</v>
      </c>
      <c r="D1205">
        <f t="shared" si="108"/>
        <v>0.125</v>
      </c>
      <c r="E1205">
        <f t="shared" si="109"/>
        <v>-7.2448375027959902E-4</v>
      </c>
      <c r="F1205">
        <f t="shared" si="110"/>
        <v>5.8414266689259738E-9</v>
      </c>
      <c r="G1205">
        <f t="shared" si="111"/>
        <v>-3.6224187513979957E-4</v>
      </c>
      <c r="H1205">
        <f t="shared" si="112"/>
        <v>77.928902768699487</v>
      </c>
      <c r="I1205" t="s">
        <v>5011</v>
      </c>
      <c r="J1205" t="s">
        <v>6952</v>
      </c>
      <c r="K1205" t="s">
        <v>4</v>
      </c>
      <c r="L1205" t="s">
        <v>5</v>
      </c>
      <c r="M1205" t="s">
        <v>21</v>
      </c>
      <c r="N1205" t="s">
        <v>22</v>
      </c>
      <c r="O1205" t="s">
        <v>23</v>
      </c>
      <c r="P1205" t="s">
        <v>88</v>
      </c>
      <c r="Q1205" t="s">
        <v>89</v>
      </c>
      <c r="R1205" t="s">
        <v>90</v>
      </c>
      <c r="S1205" t="s">
        <v>1165</v>
      </c>
      <c r="T1205" t="s">
        <v>12</v>
      </c>
    </row>
    <row r="1206" spans="1:26">
      <c r="A1206">
        <f t="shared" si="113"/>
        <v>96.235860593091274</v>
      </c>
      <c r="B1206">
        <v>3.898E-3</v>
      </c>
      <c r="C1206">
        <v>2</v>
      </c>
      <c r="D1206">
        <f t="shared" si="108"/>
        <v>0.125</v>
      </c>
      <c r="E1206">
        <f t="shared" si="109"/>
        <v>-7.2448375027959902E-4</v>
      </c>
      <c r="F1206">
        <f t="shared" si="110"/>
        <v>5.8414266689259738E-9</v>
      </c>
      <c r="G1206">
        <f t="shared" si="111"/>
        <v>-3.6224187513979957E-4</v>
      </c>
      <c r="H1206">
        <f t="shared" si="112"/>
        <v>77.928902768699487</v>
      </c>
      <c r="I1206" t="s">
        <v>5012</v>
      </c>
      <c r="J1206" t="s">
        <v>6953</v>
      </c>
      <c r="K1206" t="s">
        <v>4</v>
      </c>
      <c r="L1206" t="s">
        <v>5</v>
      </c>
      <c r="M1206" t="s">
        <v>13</v>
      </c>
      <c r="N1206" t="s">
        <v>84</v>
      </c>
      <c r="O1206" t="s">
        <v>85</v>
      </c>
      <c r="P1206" t="s">
        <v>438</v>
      </c>
      <c r="Q1206" t="s">
        <v>439</v>
      </c>
      <c r="R1206" t="s">
        <v>1166</v>
      </c>
      <c r="S1206" t="s">
        <v>12</v>
      </c>
    </row>
    <row r="1207" spans="1:26">
      <c r="A1207">
        <f t="shared" si="113"/>
        <v>96.243503515744891</v>
      </c>
      <c r="B1207">
        <v>3.898E-3</v>
      </c>
      <c r="C1207">
        <v>2</v>
      </c>
      <c r="D1207">
        <f t="shared" si="108"/>
        <v>0.125</v>
      </c>
      <c r="E1207">
        <f t="shared" si="109"/>
        <v>-7.2448375027959902E-4</v>
      </c>
      <c r="F1207">
        <f t="shared" si="110"/>
        <v>5.8414266689259738E-9</v>
      </c>
      <c r="G1207">
        <f t="shared" si="111"/>
        <v>-3.6224187513979957E-4</v>
      </c>
      <c r="H1207">
        <f t="shared" si="112"/>
        <v>77.928902768699487</v>
      </c>
      <c r="I1207" t="s">
        <v>5013</v>
      </c>
      <c r="J1207" t="s">
        <v>6954</v>
      </c>
      <c r="K1207" t="s">
        <v>4</v>
      </c>
      <c r="L1207" t="s">
        <v>5</v>
      </c>
      <c r="M1207" t="s">
        <v>2399</v>
      </c>
      <c r="N1207" t="s">
        <v>2400</v>
      </c>
      <c r="O1207" t="s">
        <v>2401</v>
      </c>
      <c r="P1207" t="s">
        <v>3156</v>
      </c>
      <c r="Q1207" t="s">
        <v>3520</v>
      </c>
      <c r="R1207" t="s">
        <v>12</v>
      </c>
    </row>
    <row r="1208" spans="1:26">
      <c r="A1208">
        <f t="shared" si="113"/>
        <v>96.251146438398507</v>
      </c>
      <c r="B1208">
        <v>3.898E-3</v>
      </c>
      <c r="C1208">
        <v>2</v>
      </c>
      <c r="D1208">
        <f t="shared" si="108"/>
        <v>0.125</v>
      </c>
      <c r="E1208">
        <f t="shared" si="109"/>
        <v>-7.2448375027959902E-4</v>
      </c>
      <c r="F1208">
        <f t="shared" si="110"/>
        <v>5.8414266689259738E-9</v>
      </c>
      <c r="G1208">
        <f t="shared" si="111"/>
        <v>-3.6224187513979957E-4</v>
      </c>
      <c r="H1208">
        <f t="shared" si="112"/>
        <v>77.928902768699487</v>
      </c>
      <c r="I1208" t="s">
        <v>5014</v>
      </c>
      <c r="J1208" t="s">
        <v>6955</v>
      </c>
      <c r="K1208" t="s">
        <v>4</v>
      </c>
      <c r="L1208" t="s">
        <v>242</v>
      </c>
      <c r="M1208" t="s">
        <v>243</v>
      </c>
      <c r="N1208" t="s">
        <v>244</v>
      </c>
      <c r="O1208" t="s">
        <v>245</v>
      </c>
      <c r="P1208" t="s">
        <v>420</v>
      </c>
      <c r="Q1208" t="s">
        <v>561</v>
      </c>
      <c r="R1208" t="s">
        <v>641</v>
      </c>
      <c r="S1208" t="s">
        <v>733</v>
      </c>
      <c r="T1208" t="s">
        <v>756</v>
      </c>
      <c r="U1208" t="s">
        <v>873</v>
      </c>
      <c r="V1208" t="s">
        <v>874</v>
      </c>
      <c r="W1208" t="s">
        <v>12</v>
      </c>
    </row>
    <row r="1209" spans="1:26">
      <c r="A1209">
        <f t="shared" si="113"/>
        <v>96.258789361052123</v>
      </c>
      <c r="B1209">
        <v>3.898E-3</v>
      </c>
      <c r="C1209">
        <v>2</v>
      </c>
      <c r="D1209">
        <f t="shared" si="108"/>
        <v>0.125</v>
      </c>
      <c r="E1209">
        <f t="shared" si="109"/>
        <v>-7.2448375027959902E-4</v>
      </c>
      <c r="F1209">
        <f t="shared" si="110"/>
        <v>5.8414266689259738E-9</v>
      </c>
      <c r="G1209">
        <f t="shared" si="111"/>
        <v>-3.6224187513979957E-4</v>
      </c>
      <c r="H1209">
        <f t="shared" si="112"/>
        <v>77.928902768699487</v>
      </c>
      <c r="I1209" t="s">
        <v>5015</v>
      </c>
      <c r="J1209" t="s">
        <v>6956</v>
      </c>
      <c r="K1209" t="s">
        <v>4</v>
      </c>
      <c r="L1209" t="s">
        <v>242</v>
      </c>
      <c r="M1209" t="s">
        <v>243</v>
      </c>
      <c r="N1209" t="s">
        <v>244</v>
      </c>
      <c r="O1209" t="s">
        <v>245</v>
      </c>
      <c r="P1209" t="s">
        <v>246</v>
      </c>
      <c r="Q1209" t="s">
        <v>247</v>
      </c>
      <c r="R1209" t="s">
        <v>1092</v>
      </c>
      <c r="S1209" t="s">
        <v>1093</v>
      </c>
      <c r="T1209" t="s">
        <v>1094</v>
      </c>
      <c r="U1209" t="s">
        <v>1710</v>
      </c>
      <c r="V1209" t="s">
        <v>1711</v>
      </c>
      <c r="W1209" t="s">
        <v>12</v>
      </c>
    </row>
    <row r="1210" spans="1:26">
      <c r="A1210">
        <f t="shared" si="113"/>
        <v>96.26643228370574</v>
      </c>
      <c r="B1210">
        <v>3.898E-3</v>
      </c>
      <c r="C1210">
        <v>2</v>
      </c>
      <c r="D1210">
        <f t="shared" si="108"/>
        <v>0.125</v>
      </c>
      <c r="E1210">
        <f t="shared" si="109"/>
        <v>-7.2448375027959902E-4</v>
      </c>
      <c r="F1210">
        <f t="shared" si="110"/>
        <v>5.8414266689259738E-9</v>
      </c>
      <c r="G1210">
        <f t="shared" si="111"/>
        <v>-3.6224187513979957E-4</v>
      </c>
      <c r="H1210">
        <f t="shared" si="112"/>
        <v>77.928902768699487</v>
      </c>
      <c r="I1210" t="s">
        <v>5016</v>
      </c>
      <c r="J1210" t="s">
        <v>6957</v>
      </c>
      <c r="K1210" t="s">
        <v>4</v>
      </c>
      <c r="L1210" t="s">
        <v>242</v>
      </c>
      <c r="M1210" t="s">
        <v>243</v>
      </c>
      <c r="N1210" t="s">
        <v>244</v>
      </c>
      <c r="O1210" t="s">
        <v>245</v>
      </c>
      <c r="P1210" t="s">
        <v>246</v>
      </c>
      <c r="Q1210" t="s">
        <v>247</v>
      </c>
      <c r="R1210" t="s">
        <v>248</v>
      </c>
      <c r="S1210" t="s">
        <v>249</v>
      </c>
      <c r="T1210" t="s">
        <v>319</v>
      </c>
      <c r="U1210" t="s">
        <v>320</v>
      </c>
      <c r="V1210" t="s">
        <v>712</v>
      </c>
      <c r="W1210" t="s">
        <v>1712</v>
      </c>
      <c r="X1210" t="s">
        <v>1713</v>
      </c>
      <c r="Y1210" t="s">
        <v>1714</v>
      </c>
      <c r="Z1210" t="s">
        <v>12</v>
      </c>
    </row>
    <row r="1211" spans="1:26">
      <c r="A1211">
        <f t="shared" si="113"/>
        <v>96.274075206359356</v>
      </c>
      <c r="B1211">
        <v>3.898E-3</v>
      </c>
      <c r="C1211">
        <v>2</v>
      </c>
      <c r="D1211">
        <f t="shared" si="108"/>
        <v>0.125</v>
      </c>
      <c r="E1211">
        <f t="shared" si="109"/>
        <v>-7.2448375027959902E-4</v>
      </c>
      <c r="F1211">
        <f t="shared" si="110"/>
        <v>5.8414266689259738E-9</v>
      </c>
      <c r="G1211">
        <f t="shared" si="111"/>
        <v>-3.6224187513979957E-4</v>
      </c>
      <c r="H1211">
        <f t="shared" si="112"/>
        <v>77.928902768699487</v>
      </c>
      <c r="I1211" t="s">
        <v>5017</v>
      </c>
      <c r="J1211" t="s">
        <v>6958</v>
      </c>
      <c r="K1211" t="s">
        <v>4</v>
      </c>
      <c r="L1211" t="s">
        <v>242</v>
      </c>
      <c r="M1211" t="s">
        <v>243</v>
      </c>
      <c r="N1211" t="s">
        <v>244</v>
      </c>
      <c r="O1211" t="s">
        <v>245</v>
      </c>
      <c r="P1211" t="s">
        <v>420</v>
      </c>
      <c r="Q1211" t="s">
        <v>561</v>
      </c>
      <c r="R1211" t="s">
        <v>641</v>
      </c>
      <c r="S1211" t="s">
        <v>733</v>
      </c>
      <c r="T1211" t="s">
        <v>756</v>
      </c>
      <c r="U1211" t="s">
        <v>1178</v>
      </c>
      <c r="V1211" t="s">
        <v>1179</v>
      </c>
      <c r="W1211" t="s">
        <v>12</v>
      </c>
    </row>
    <row r="1212" spans="1:26">
      <c r="A1212">
        <f t="shared" si="113"/>
        <v>96.281718129012972</v>
      </c>
      <c r="B1212">
        <v>3.898E-3</v>
      </c>
      <c r="C1212">
        <v>2</v>
      </c>
      <c r="D1212">
        <f t="shared" si="108"/>
        <v>0.125</v>
      </c>
      <c r="E1212">
        <f t="shared" si="109"/>
        <v>-7.2448375027959902E-4</v>
      </c>
      <c r="F1212">
        <f t="shared" si="110"/>
        <v>5.8414266689259738E-9</v>
      </c>
      <c r="G1212">
        <f t="shared" si="111"/>
        <v>-3.6224187513979957E-4</v>
      </c>
      <c r="H1212">
        <f t="shared" si="112"/>
        <v>77.928902768699487</v>
      </c>
      <c r="I1212" t="s">
        <v>5018</v>
      </c>
      <c r="J1212" t="s">
        <v>6959</v>
      </c>
      <c r="K1212" t="s">
        <v>4</v>
      </c>
      <c r="L1212" t="s">
        <v>242</v>
      </c>
      <c r="M1212" t="s">
        <v>243</v>
      </c>
      <c r="N1212" t="s">
        <v>244</v>
      </c>
      <c r="O1212" t="s">
        <v>245</v>
      </c>
      <c r="P1212" t="s">
        <v>420</v>
      </c>
      <c r="Q1212" t="s">
        <v>561</v>
      </c>
      <c r="R1212" t="s">
        <v>641</v>
      </c>
      <c r="S1212" t="s">
        <v>733</v>
      </c>
      <c r="T1212" t="s">
        <v>756</v>
      </c>
      <c r="U1212" t="s">
        <v>1726</v>
      </c>
      <c r="V1212" t="s">
        <v>1727</v>
      </c>
      <c r="W1212" t="s">
        <v>12</v>
      </c>
    </row>
    <row r="1213" spans="1:26">
      <c r="A1213">
        <f t="shared" si="113"/>
        <v>96.289361051666589</v>
      </c>
      <c r="B1213">
        <v>3.898E-3</v>
      </c>
      <c r="C1213">
        <v>2</v>
      </c>
      <c r="D1213">
        <f t="shared" si="108"/>
        <v>0.125</v>
      </c>
      <c r="E1213">
        <f t="shared" si="109"/>
        <v>-7.2448375027959902E-4</v>
      </c>
      <c r="F1213">
        <f t="shared" si="110"/>
        <v>5.8414266689259738E-9</v>
      </c>
      <c r="G1213">
        <f t="shared" si="111"/>
        <v>-3.6224187513979957E-4</v>
      </c>
      <c r="H1213">
        <f t="shared" si="112"/>
        <v>77.928902768699487</v>
      </c>
      <c r="I1213" t="s">
        <v>5019</v>
      </c>
      <c r="J1213" t="s">
        <v>6960</v>
      </c>
      <c r="K1213" t="s">
        <v>4</v>
      </c>
      <c r="L1213" t="s">
        <v>242</v>
      </c>
      <c r="M1213" t="s">
        <v>243</v>
      </c>
      <c r="N1213" t="s">
        <v>244</v>
      </c>
      <c r="O1213" t="s">
        <v>245</v>
      </c>
      <c r="P1213" t="s">
        <v>246</v>
      </c>
      <c r="Q1213" t="s">
        <v>247</v>
      </c>
      <c r="R1213" t="s">
        <v>248</v>
      </c>
      <c r="S1213" t="s">
        <v>249</v>
      </c>
      <c r="T1213" t="s">
        <v>576</v>
      </c>
      <c r="U1213" t="s">
        <v>577</v>
      </c>
      <c r="V1213" t="s">
        <v>578</v>
      </c>
      <c r="W1213" t="s">
        <v>579</v>
      </c>
      <c r="X1213" t="s">
        <v>580</v>
      </c>
      <c r="Y1213" t="s">
        <v>3181</v>
      </c>
      <c r="Z1213" t="s">
        <v>12</v>
      </c>
    </row>
    <row r="1214" spans="1:26">
      <c r="A1214">
        <f t="shared" si="113"/>
        <v>96.297003974320205</v>
      </c>
      <c r="B1214">
        <v>3.898E-3</v>
      </c>
      <c r="C1214">
        <v>2</v>
      </c>
      <c r="D1214">
        <f t="shared" si="108"/>
        <v>0.125</v>
      </c>
      <c r="E1214">
        <f t="shared" si="109"/>
        <v>-7.2448375027959902E-4</v>
      </c>
      <c r="F1214">
        <f t="shared" si="110"/>
        <v>5.8414266689259738E-9</v>
      </c>
      <c r="G1214">
        <f t="shared" si="111"/>
        <v>-3.6224187513979957E-4</v>
      </c>
      <c r="H1214">
        <f t="shared" si="112"/>
        <v>77.928902768699487</v>
      </c>
      <c r="I1214" t="s">
        <v>5020</v>
      </c>
      <c r="J1214" t="s">
        <v>6961</v>
      </c>
      <c r="K1214" t="s">
        <v>4</v>
      </c>
      <c r="L1214" t="s">
        <v>242</v>
      </c>
      <c r="M1214" t="s">
        <v>243</v>
      </c>
      <c r="N1214" t="s">
        <v>244</v>
      </c>
      <c r="O1214" t="s">
        <v>245</v>
      </c>
      <c r="P1214" t="s">
        <v>246</v>
      </c>
      <c r="Q1214" t="s">
        <v>247</v>
      </c>
      <c r="R1214" t="s">
        <v>248</v>
      </c>
      <c r="S1214" t="s">
        <v>249</v>
      </c>
      <c r="T1214" t="s">
        <v>319</v>
      </c>
      <c r="U1214" t="s">
        <v>320</v>
      </c>
      <c r="V1214" t="s">
        <v>1188</v>
      </c>
      <c r="W1214" t="s">
        <v>1189</v>
      </c>
      <c r="X1214" t="s">
        <v>1190</v>
      </c>
      <c r="Y1214" t="s">
        <v>1734</v>
      </c>
      <c r="Z1214" t="s">
        <v>12</v>
      </c>
    </row>
    <row r="1215" spans="1:26">
      <c r="A1215">
        <f t="shared" si="113"/>
        <v>96.304646896973821</v>
      </c>
      <c r="B1215">
        <v>3.898E-3</v>
      </c>
      <c r="C1215">
        <v>2</v>
      </c>
      <c r="D1215">
        <f t="shared" si="108"/>
        <v>0.125</v>
      </c>
      <c r="E1215">
        <f t="shared" si="109"/>
        <v>-7.2448375027959902E-4</v>
      </c>
      <c r="F1215">
        <f t="shared" si="110"/>
        <v>5.8414266689259738E-9</v>
      </c>
      <c r="G1215">
        <f t="shared" si="111"/>
        <v>-3.6224187513979957E-4</v>
      </c>
      <c r="H1215">
        <f t="shared" si="112"/>
        <v>77.928902768699487</v>
      </c>
      <c r="I1215" t="s">
        <v>5021</v>
      </c>
      <c r="J1215" t="s">
        <v>6962</v>
      </c>
      <c r="K1215" t="s">
        <v>4</v>
      </c>
      <c r="L1215" t="s">
        <v>5</v>
      </c>
      <c r="M1215" t="s">
        <v>13</v>
      </c>
      <c r="N1215" t="s">
        <v>58</v>
      </c>
      <c r="O1215" t="s">
        <v>1459</v>
      </c>
      <c r="P1215" t="s">
        <v>1498</v>
      </c>
      <c r="Q1215" t="s">
        <v>2921</v>
      </c>
      <c r="R1215" t="s">
        <v>12</v>
      </c>
    </row>
    <row r="1216" spans="1:26">
      <c r="A1216">
        <f t="shared" si="113"/>
        <v>96.312289819627438</v>
      </c>
      <c r="B1216">
        <v>3.898E-3</v>
      </c>
      <c r="C1216">
        <v>2</v>
      </c>
      <c r="D1216">
        <f t="shared" si="108"/>
        <v>0.125</v>
      </c>
      <c r="E1216">
        <f t="shared" si="109"/>
        <v>-7.2448375027959902E-4</v>
      </c>
      <c r="F1216">
        <f t="shared" si="110"/>
        <v>5.8414266689259738E-9</v>
      </c>
      <c r="G1216">
        <f t="shared" si="111"/>
        <v>-3.6224187513979957E-4</v>
      </c>
      <c r="H1216">
        <f t="shared" si="112"/>
        <v>77.928902768699487</v>
      </c>
      <c r="I1216" t="s">
        <v>5022</v>
      </c>
      <c r="J1216" t="s">
        <v>6963</v>
      </c>
      <c r="K1216" t="s">
        <v>4</v>
      </c>
      <c r="L1216" t="s">
        <v>596</v>
      </c>
      <c r="M1216" t="s">
        <v>597</v>
      </c>
      <c r="N1216" t="s">
        <v>698</v>
      </c>
      <c r="O1216" t="s">
        <v>1522</v>
      </c>
      <c r="P1216" t="s">
        <v>2836</v>
      </c>
      <c r="Q1216" t="s">
        <v>2837</v>
      </c>
      <c r="R1216" t="s">
        <v>12</v>
      </c>
    </row>
    <row r="1217" spans="1:23">
      <c r="A1217">
        <f t="shared" si="113"/>
        <v>96.319932742281054</v>
      </c>
      <c r="B1217">
        <v>3.898E-3</v>
      </c>
      <c r="C1217">
        <v>2</v>
      </c>
      <c r="D1217">
        <f t="shared" si="108"/>
        <v>0.125</v>
      </c>
      <c r="E1217">
        <f t="shared" si="109"/>
        <v>-7.2448375027959902E-4</v>
      </c>
      <c r="F1217">
        <f t="shared" si="110"/>
        <v>5.8414266689259738E-9</v>
      </c>
      <c r="G1217">
        <f t="shared" si="111"/>
        <v>-3.6224187513979957E-4</v>
      </c>
      <c r="H1217">
        <f t="shared" si="112"/>
        <v>77.928902768699487</v>
      </c>
      <c r="I1217" t="s">
        <v>5023</v>
      </c>
      <c r="J1217" t="s">
        <v>6964</v>
      </c>
      <c r="K1217" t="s">
        <v>4</v>
      </c>
      <c r="L1217" t="s">
        <v>5</v>
      </c>
      <c r="M1217" t="s">
        <v>6</v>
      </c>
      <c r="N1217" t="s">
        <v>38</v>
      </c>
      <c r="O1217" t="s">
        <v>39</v>
      </c>
      <c r="P1217" t="s">
        <v>213</v>
      </c>
      <c r="Q1217" t="s">
        <v>1502</v>
      </c>
      <c r="R1217" t="s">
        <v>3521</v>
      </c>
      <c r="S1217" t="s">
        <v>12</v>
      </c>
    </row>
    <row r="1218" spans="1:23">
      <c r="A1218">
        <f t="shared" si="113"/>
        <v>96.32757566493467</v>
      </c>
      <c r="B1218">
        <v>3.898E-3</v>
      </c>
      <c r="C1218">
        <v>2</v>
      </c>
      <c r="D1218">
        <f t="shared" si="108"/>
        <v>0.125</v>
      </c>
      <c r="E1218">
        <f t="shared" si="109"/>
        <v>-7.2448375027959902E-4</v>
      </c>
      <c r="F1218">
        <f t="shared" si="110"/>
        <v>5.8414266689259738E-9</v>
      </c>
      <c r="G1218">
        <f t="shared" si="111"/>
        <v>-3.6224187513979957E-4</v>
      </c>
      <c r="H1218">
        <f t="shared" si="112"/>
        <v>77.928902768699487</v>
      </c>
      <c r="I1218" t="s">
        <v>5024</v>
      </c>
      <c r="J1218" t="s">
        <v>6965</v>
      </c>
      <c r="K1218" t="s">
        <v>4</v>
      </c>
      <c r="L1218" t="s">
        <v>5</v>
      </c>
      <c r="M1218" t="s">
        <v>1361</v>
      </c>
      <c r="N1218" t="s">
        <v>1362</v>
      </c>
      <c r="O1218" t="s">
        <v>1363</v>
      </c>
      <c r="P1218" t="s">
        <v>1364</v>
      </c>
      <c r="Q1218" t="s">
        <v>3189</v>
      </c>
      <c r="R1218" t="s">
        <v>12</v>
      </c>
    </row>
    <row r="1219" spans="1:23">
      <c r="A1219">
        <f t="shared" si="113"/>
        <v>96.335218587588287</v>
      </c>
      <c r="B1219">
        <v>3.898E-3</v>
      </c>
      <c r="C1219">
        <v>2</v>
      </c>
      <c r="D1219">
        <f t="shared" si="108"/>
        <v>0.125</v>
      </c>
      <c r="E1219">
        <f t="shared" si="109"/>
        <v>-7.2448375027959902E-4</v>
      </c>
      <c r="F1219">
        <f t="shared" si="110"/>
        <v>5.8414266689259738E-9</v>
      </c>
      <c r="G1219">
        <f t="shared" si="111"/>
        <v>-3.6224187513979957E-4</v>
      </c>
      <c r="H1219">
        <f t="shared" si="112"/>
        <v>77.928902768699487</v>
      </c>
      <c r="I1219" t="s">
        <v>5025</v>
      </c>
      <c r="J1219" t="s">
        <v>6966</v>
      </c>
      <c r="K1219" t="s">
        <v>4</v>
      </c>
      <c r="L1219" t="s">
        <v>5</v>
      </c>
      <c r="M1219" t="s">
        <v>1361</v>
      </c>
      <c r="N1219" t="s">
        <v>1362</v>
      </c>
      <c r="O1219" t="s">
        <v>1363</v>
      </c>
      <c r="P1219" t="s">
        <v>1364</v>
      </c>
      <c r="Q1219" t="s">
        <v>3522</v>
      </c>
      <c r="R1219" t="s">
        <v>12</v>
      </c>
    </row>
    <row r="1220" spans="1:23">
      <c r="A1220">
        <f t="shared" si="113"/>
        <v>96.342861510241903</v>
      </c>
      <c r="B1220">
        <v>3.898E-3</v>
      </c>
      <c r="C1220">
        <v>2</v>
      </c>
      <c r="D1220">
        <f t="shared" ref="D1220:D1283" si="114">C1220/16</f>
        <v>0.125</v>
      </c>
      <c r="E1220">
        <f t="shared" ref="E1220:E1283" si="115">(C1220/A$2)*LN(C1220/A$2)</f>
        <v>-7.2448375027959902E-4</v>
      </c>
      <c r="F1220">
        <f t="shared" ref="F1220:F1283" si="116">(C1220/A$2)^2</f>
        <v>5.8414266689259738E-9</v>
      </c>
      <c r="G1220">
        <f t="shared" ref="G1220:G1283" si="117">LN(C1220/A$2)/A$2</f>
        <v>-3.6224187513979957E-4</v>
      </c>
      <c r="H1220">
        <f t="shared" ref="H1220:H1283" si="118">(G1220*A$2-H$2)^2</f>
        <v>77.928902768699487</v>
      </c>
      <c r="I1220" t="s">
        <v>5026</v>
      </c>
      <c r="J1220" t="s">
        <v>6967</v>
      </c>
      <c r="K1220" t="s">
        <v>4</v>
      </c>
      <c r="L1220" t="s">
        <v>5</v>
      </c>
      <c r="M1220" t="s">
        <v>13</v>
      </c>
      <c r="N1220" t="s">
        <v>14</v>
      </c>
      <c r="O1220" t="s">
        <v>153</v>
      </c>
      <c r="P1220" t="s">
        <v>154</v>
      </c>
      <c r="Q1220" t="s">
        <v>1749</v>
      </c>
      <c r="R1220" t="s">
        <v>12</v>
      </c>
    </row>
    <row r="1221" spans="1:23">
      <c r="A1221">
        <f t="shared" si="113"/>
        <v>96.350504432895519</v>
      </c>
      <c r="B1221">
        <v>3.898E-3</v>
      </c>
      <c r="C1221">
        <v>2</v>
      </c>
      <c r="D1221">
        <f t="shared" si="114"/>
        <v>0.125</v>
      </c>
      <c r="E1221">
        <f t="shared" si="115"/>
        <v>-7.2448375027959902E-4</v>
      </c>
      <c r="F1221">
        <f t="shared" si="116"/>
        <v>5.8414266689259738E-9</v>
      </c>
      <c r="G1221">
        <f t="shared" si="117"/>
        <v>-3.6224187513979957E-4</v>
      </c>
      <c r="H1221">
        <f t="shared" si="118"/>
        <v>77.928902768699487</v>
      </c>
      <c r="I1221" t="s">
        <v>5027</v>
      </c>
      <c r="J1221" t="s">
        <v>6968</v>
      </c>
      <c r="K1221" t="s">
        <v>4</v>
      </c>
      <c r="L1221" t="s">
        <v>5</v>
      </c>
      <c r="M1221" t="s">
        <v>6</v>
      </c>
      <c r="N1221" t="s">
        <v>38</v>
      </c>
      <c r="O1221" t="s">
        <v>39</v>
      </c>
      <c r="P1221" t="s">
        <v>40</v>
      </c>
      <c r="Q1221" t="s">
        <v>41</v>
      </c>
      <c r="R1221" t="s">
        <v>731</v>
      </c>
      <c r="S1221" t="s">
        <v>732</v>
      </c>
      <c r="T1221" t="s">
        <v>12</v>
      </c>
    </row>
    <row r="1222" spans="1:23">
      <c r="A1222">
        <f t="shared" si="113"/>
        <v>96.358147355549136</v>
      </c>
      <c r="B1222">
        <v>3.898E-3</v>
      </c>
      <c r="C1222">
        <v>2</v>
      </c>
      <c r="D1222">
        <f t="shared" si="114"/>
        <v>0.125</v>
      </c>
      <c r="E1222">
        <f t="shared" si="115"/>
        <v>-7.2448375027959902E-4</v>
      </c>
      <c r="F1222">
        <f t="shared" si="116"/>
        <v>5.8414266689259738E-9</v>
      </c>
      <c r="G1222">
        <f t="shared" si="117"/>
        <v>-3.6224187513979957E-4</v>
      </c>
      <c r="H1222">
        <f t="shared" si="118"/>
        <v>77.928902768699487</v>
      </c>
      <c r="I1222" t="s">
        <v>5028</v>
      </c>
      <c r="J1222" t="s">
        <v>6969</v>
      </c>
      <c r="K1222" t="s">
        <v>4</v>
      </c>
      <c r="L1222" t="s">
        <v>5</v>
      </c>
      <c r="M1222" t="s">
        <v>6</v>
      </c>
      <c r="N1222" t="s">
        <v>38</v>
      </c>
      <c r="O1222" t="s">
        <v>156</v>
      </c>
      <c r="P1222" t="s">
        <v>157</v>
      </c>
      <c r="Q1222" t="s">
        <v>469</v>
      </c>
      <c r="R1222" t="s">
        <v>1757</v>
      </c>
      <c r="S1222" t="s">
        <v>12</v>
      </c>
    </row>
    <row r="1223" spans="1:23">
      <c r="A1223">
        <f t="shared" ref="A1223:A1286" si="119">A1222+(C1223/A$2*100)</f>
        <v>96.365790278202752</v>
      </c>
      <c r="B1223">
        <v>3.898E-3</v>
      </c>
      <c r="C1223">
        <v>2</v>
      </c>
      <c r="D1223">
        <f t="shared" si="114"/>
        <v>0.125</v>
      </c>
      <c r="E1223">
        <f t="shared" si="115"/>
        <v>-7.2448375027959902E-4</v>
      </c>
      <c r="F1223">
        <f t="shared" si="116"/>
        <v>5.8414266689259738E-9</v>
      </c>
      <c r="G1223">
        <f t="shared" si="117"/>
        <v>-3.6224187513979957E-4</v>
      </c>
      <c r="H1223">
        <f t="shared" si="118"/>
        <v>77.928902768699487</v>
      </c>
      <c r="I1223" t="s">
        <v>5029</v>
      </c>
      <c r="J1223" t="s">
        <v>6970</v>
      </c>
      <c r="K1223" t="s">
        <v>4</v>
      </c>
      <c r="L1223" t="s">
        <v>596</v>
      </c>
      <c r="M1223" t="s">
        <v>1536</v>
      </c>
      <c r="N1223" t="s">
        <v>1537</v>
      </c>
      <c r="O1223" t="s">
        <v>1538</v>
      </c>
      <c r="P1223" t="s">
        <v>2048</v>
      </c>
      <c r="Q1223" t="s">
        <v>2049</v>
      </c>
      <c r="R1223" t="s">
        <v>3523</v>
      </c>
      <c r="S1223" t="s">
        <v>12</v>
      </c>
    </row>
    <row r="1224" spans="1:23">
      <c r="A1224">
        <f t="shared" si="119"/>
        <v>96.373433200856368</v>
      </c>
      <c r="B1224">
        <v>3.898E-3</v>
      </c>
      <c r="C1224">
        <v>2</v>
      </c>
      <c r="D1224">
        <f t="shared" si="114"/>
        <v>0.125</v>
      </c>
      <c r="E1224">
        <f t="shared" si="115"/>
        <v>-7.2448375027959902E-4</v>
      </c>
      <c r="F1224">
        <f t="shared" si="116"/>
        <v>5.8414266689259738E-9</v>
      </c>
      <c r="G1224">
        <f t="shared" si="117"/>
        <v>-3.6224187513979957E-4</v>
      </c>
      <c r="H1224">
        <f t="shared" si="118"/>
        <v>77.928902768699487</v>
      </c>
      <c r="I1224" t="s">
        <v>5030</v>
      </c>
      <c r="J1224" t="s">
        <v>6971</v>
      </c>
      <c r="K1224" t="s">
        <v>4</v>
      </c>
      <c r="L1224" t="s">
        <v>5</v>
      </c>
      <c r="M1224" t="s">
        <v>13</v>
      </c>
      <c r="N1224" t="s">
        <v>84</v>
      </c>
      <c r="O1224" t="s">
        <v>663</v>
      </c>
      <c r="P1224" t="s">
        <v>814</v>
      </c>
      <c r="Q1224" t="s">
        <v>3010</v>
      </c>
      <c r="R1224" t="s">
        <v>12</v>
      </c>
    </row>
    <row r="1225" spans="1:23">
      <c r="A1225">
        <f t="shared" si="119"/>
        <v>96.381076123509985</v>
      </c>
      <c r="B1225">
        <v>3.898E-3</v>
      </c>
      <c r="C1225">
        <v>2</v>
      </c>
      <c r="D1225">
        <f t="shared" si="114"/>
        <v>0.125</v>
      </c>
      <c r="E1225">
        <f t="shared" si="115"/>
        <v>-7.2448375027959902E-4</v>
      </c>
      <c r="F1225">
        <f t="shared" si="116"/>
        <v>5.8414266689259738E-9</v>
      </c>
      <c r="G1225">
        <f t="shared" si="117"/>
        <v>-3.6224187513979957E-4</v>
      </c>
      <c r="H1225">
        <f t="shared" si="118"/>
        <v>77.928902768699487</v>
      </c>
      <c r="I1225" t="s">
        <v>5031</v>
      </c>
      <c r="J1225" t="s">
        <v>6972</v>
      </c>
      <c r="K1225" t="s">
        <v>4</v>
      </c>
      <c r="L1225" t="s">
        <v>5</v>
      </c>
      <c r="M1225" t="s">
        <v>6</v>
      </c>
      <c r="N1225" t="s">
        <v>28</v>
      </c>
      <c r="O1225" t="s">
        <v>28</v>
      </c>
      <c r="P1225" t="s">
        <v>216</v>
      </c>
      <c r="Q1225" t="s">
        <v>217</v>
      </c>
      <c r="R1225" t="s">
        <v>1762</v>
      </c>
      <c r="S1225" t="s">
        <v>12</v>
      </c>
    </row>
    <row r="1226" spans="1:23">
      <c r="A1226">
        <f t="shared" si="119"/>
        <v>96.388719046163601</v>
      </c>
      <c r="B1226">
        <v>3.898E-3</v>
      </c>
      <c r="C1226">
        <v>2</v>
      </c>
      <c r="D1226">
        <f t="shared" si="114"/>
        <v>0.125</v>
      </c>
      <c r="E1226">
        <f t="shared" si="115"/>
        <v>-7.2448375027959902E-4</v>
      </c>
      <c r="F1226">
        <f t="shared" si="116"/>
        <v>5.8414266689259738E-9</v>
      </c>
      <c r="G1226">
        <f t="shared" si="117"/>
        <v>-3.6224187513979957E-4</v>
      </c>
      <c r="H1226">
        <f t="shared" si="118"/>
        <v>77.928902768699487</v>
      </c>
      <c r="I1226" t="s">
        <v>5032</v>
      </c>
      <c r="J1226" t="s">
        <v>6973</v>
      </c>
      <c r="K1226" t="s">
        <v>4</v>
      </c>
      <c r="L1226" t="s">
        <v>5</v>
      </c>
      <c r="M1226" t="s">
        <v>21</v>
      </c>
      <c r="N1226" t="s">
        <v>22</v>
      </c>
      <c r="O1226" t="s">
        <v>23</v>
      </c>
      <c r="P1226" t="s">
        <v>99</v>
      </c>
      <c r="Q1226" t="s">
        <v>100</v>
      </c>
      <c r="R1226" t="s">
        <v>307</v>
      </c>
      <c r="S1226" t="s">
        <v>882</v>
      </c>
      <c r="T1226" t="s">
        <v>12</v>
      </c>
    </row>
    <row r="1227" spans="1:23">
      <c r="A1227">
        <f t="shared" si="119"/>
        <v>96.396361968817217</v>
      </c>
      <c r="B1227">
        <v>3.898E-3</v>
      </c>
      <c r="C1227">
        <v>2</v>
      </c>
      <c r="D1227">
        <f t="shared" si="114"/>
        <v>0.125</v>
      </c>
      <c r="E1227">
        <f t="shared" si="115"/>
        <v>-7.2448375027959902E-4</v>
      </c>
      <c r="F1227">
        <f t="shared" si="116"/>
        <v>5.8414266689259738E-9</v>
      </c>
      <c r="G1227">
        <f t="shared" si="117"/>
        <v>-3.6224187513979957E-4</v>
      </c>
      <c r="H1227">
        <f t="shared" si="118"/>
        <v>77.928902768699487</v>
      </c>
      <c r="I1227" t="s">
        <v>5033</v>
      </c>
      <c r="J1227" t="s">
        <v>6974</v>
      </c>
      <c r="K1227" t="s">
        <v>4</v>
      </c>
      <c r="L1227" t="s">
        <v>242</v>
      </c>
      <c r="M1227" t="s">
        <v>243</v>
      </c>
      <c r="N1227" t="s">
        <v>244</v>
      </c>
      <c r="O1227" t="s">
        <v>245</v>
      </c>
      <c r="P1227" t="s">
        <v>420</v>
      </c>
      <c r="Q1227" t="s">
        <v>707</v>
      </c>
      <c r="R1227" t="s">
        <v>991</v>
      </c>
      <c r="S1227" t="s">
        <v>992</v>
      </c>
      <c r="T1227" t="s">
        <v>993</v>
      </c>
      <c r="U1227" t="s">
        <v>1227</v>
      </c>
      <c r="V1227" t="s">
        <v>12</v>
      </c>
    </row>
    <row r="1228" spans="1:23">
      <c r="A1228">
        <f t="shared" si="119"/>
        <v>96.404004891470834</v>
      </c>
      <c r="B1228">
        <v>3.898E-3</v>
      </c>
      <c r="C1228">
        <v>2</v>
      </c>
      <c r="D1228">
        <f t="shared" si="114"/>
        <v>0.125</v>
      </c>
      <c r="E1228">
        <f t="shared" si="115"/>
        <v>-7.2448375027959902E-4</v>
      </c>
      <c r="F1228">
        <f t="shared" si="116"/>
        <v>5.8414266689259738E-9</v>
      </c>
      <c r="G1228">
        <f t="shared" si="117"/>
        <v>-3.6224187513979957E-4</v>
      </c>
      <c r="H1228">
        <f t="shared" si="118"/>
        <v>77.928902768699487</v>
      </c>
      <c r="I1228" t="s">
        <v>5034</v>
      </c>
      <c r="J1228" t="s">
        <v>6975</v>
      </c>
      <c r="K1228" t="s">
        <v>4</v>
      </c>
      <c r="L1228" t="s">
        <v>5</v>
      </c>
      <c r="M1228" t="s">
        <v>13</v>
      </c>
      <c r="N1228" t="s">
        <v>58</v>
      </c>
      <c r="O1228" t="s">
        <v>225</v>
      </c>
      <c r="P1228" t="s">
        <v>1745</v>
      </c>
      <c r="Q1228" t="s">
        <v>2924</v>
      </c>
      <c r="R1228" t="s">
        <v>12</v>
      </c>
    </row>
    <row r="1229" spans="1:23">
      <c r="A1229">
        <f t="shared" si="119"/>
        <v>96.41164781412445</v>
      </c>
      <c r="B1229">
        <v>3.898E-3</v>
      </c>
      <c r="C1229">
        <v>2</v>
      </c>
      <c r="D1229">
        <f t="shared" si="114"/>
        <v>0.125</v>
      </c>
      <c r="E1229">
        <f t="shared" si="115"/>
        <v>-7.2448375027959902E-4</v>
      </c>
      <c r="F1229">
        <f t="shared" si="116"/>
        <v>5.8414266689259738E-9</v>
      </c>
      <c r="G1229">
        <f t="shared" si="117"/>
        <v>-3.6224187513979957E-4</v>
      </c>
      <c r="H1229">
        <f t="shared" si="118"/>
        <v>77.928902768699487</v>
      </c>
      <c r="I1229" t="s">
        <v>5035</v>
      </c>
      <c r="J1229" t="s">
        <v>6976</v>
      </c>
      <c r="K1229" t="s">
        <v>4</v>
      </c>
      <c r="L1229" t="s">
        <v>242</v>
      </c>
      <c r="M1229" t="s">
        <v>243</v>
      </c>
      <c r="N1229" t="s">
        <v>244</v>
      </c>
      <c r="O1229" t="s">
        <v>245</v>
      </c>
      <c r="P1229" t="s">
        <v>420</v>
      </c>
      <c r="Q1229" t="s">
        <v>561</v>
      </c>
      <c r="R1229" t="s">
        <v>641</v>
      </c>
      <c r="S1229" t="s">
        <v>642</v>
      </c>
      <c r="T1229" t="s">
        <v>643</v>
      </c>
      <c r="U1229" t="s">
        <v>1235</v>
      </c>
      <c r="V1229" t="s">
        <v>1236</v>
      </c>
      <c r="W1229" t="s">
        <v>12</v>
      </c>
    </row>
    <row r="1230" spans="1:23">
      <c r="A1230">
        <f t="shared" si="119"/>
        <v>96.419290736778066</v>
      </c>
      <c r="B1230">
        <v>3.898E-3</v>
      </c>
      <c r="C1230">
        <v>2</v>
      </c>
      <c r="D1230">
        <f t="shared" si="114"/>
        <v>0.125</v>
      </c>
      <c r="E1230">
        <f t="shared" si="115"/>
        <v>-7.2448375027959902E-4</v>
      </c>
      <c r="F1230">
        <f t="shared" si="116"/>
        <v>5.8414266689259738E-9</v>
      </c>
      <c r="G1230">
        <f t="shared" si="117"/>
        <v>-3.6224187513979957E-4</v>
      </c>
      <c r="H1230">
        <f t="shared" si="118"/>
        <v>77.928902768699487</v>
      </c>
      <c r="I1230" t="s">
        <v>5036</v>
      </c>
      <c r="J1230" t="s">
        <v>6977</v>
      </c>
      <c r="K1230" t="s">
        <v>4</v>
      </c>
      <c r="L1230" t="s">
        <v>242</v>
      </c>
      <c r="M1230" t="s">
        <v>243</v>
      </c>
      <c r="N1230" t="s">
        <v>244</v>
      </c>
      <c r="O1230" t="s">
        <v>2564</v>
      </c>
      <c r="P1230" t="s">
        <v>3254</v>
      </c>
      <c r="Q1230" t="s">
        <v>3524</v>
      </c>
      <c r="R1230" t="s">
        <v>3525</v>
      </c>
      <c r="S1230" t="s">
        <v>12</v>
      </c>
    </row>
    <row r="1231" spans="1:23">
      <c r="A1231">
        <f t="shared" si="119"/>
        <v>96.426933659431683</v>
      </c>
      <c r="B1231">
        <v>3.898E-3</v>
      </c>
      <c r="C1231">
        <v>2</v>
      </c>
      <c r="D1231">
        <f t="shared" si="114"/>
        <v>0.125</v>
      </c>
      <c r="E1231">
        <f t="shared" si="115"/>
        <v>-7.2448375027959902E-4</v>
      </c>
      <c r="F1231">
        <f t="shared" si="116"/>
        <v>5.8414266689259738E-9</v>
      </c>
      <c r="G1231">
        <f t="shared" si="117"/>
        <v>-3.6224187513979957E-4</v>
      </c>
      <c r="H1231">
        <f t="shared" si="118"/>
        <v>77.928902768699487</v>
      </c>
      <c r="I1231" t="s">
        <v>5037</v>
      </c>
      <c r="J1231" t="s">
        <v>6978</v>
      </c>
      <c r="K1231" t="s">
        <v>4</v>
      </c>
      <c r="L1231" t="s">
        <v>5</v>
      </c>
      <c r="M1231" t="s">
        <v>6</v>
      </c>
      <c r="N1231" t="s">
        <v>38</v>
      </c>
      <c r="O1231" t="s">
        <v>39</v>
      </c>
      <c r="P1231" t="s">
        <v>40</v>
      </c>
      <c r="Q1231" t="s">
        <v>41</v>
      </c>
      <c r="R1231" t="s">
        <v>1243</v>
      </c>
      <c r="S1231" t="s">
        <v>12</v>
      </c>
    </row>
    <row r="1232" spans="1:23">
      <c r="A1232">
        <f t="shared" si="119"/>
        <v>96.434576582085299</v>
      </c>
      <c r="B1232">
        <v>3.898E-3</v>
      </c>
      <c r="C1232">
        <v>2</v>
      </c>
      <c r="D1232">
        <f t="shared" si="114"/>
        <v>0.125</v>
      </c>
      <c r="E1232">
        <f t="shared" si="115"/>
        <v>-7.2448375027959902E-4</v>
      </c>
      <c r="F1232">
        <f t="shared" si="116"/>
        <v>5.8414266689259738E-9</v>
      </c>
      <c r="G1232">
        <f t="shared" si="117"/>
        <v>-3.6224187513979957E-4</v>
      </c>
      <c r="H1232">
        <f t="shared" si="118"/>
        <v>77.928902768699487</v>
      </c>
      <c r="I1232" t="s">
        <v>5038</v>
      </c>
      <c r="J1232" t="s">
        <v>6979</v>
      </c>
      <c r="K1232" t="s">
        <v>4</v>
      </c>
      <c r="L1232" t="s">
        <v>242</v>
      </c>
      <c r="M1232" t="s">
        <v>243</v>
      </c>
      <c r="N1232" t="s">
        <v>244</v>
      </c>
      <c r="O1232" t="s">
        <v>245</v>
      </c>
      <c r="P1232" t="s">
        <v>420</v>
      </c>
      <c r="Q1232" t="s">
        <v>561</v>
      </c>
      <c r="R1232" t="s">
        <v>641</v>
      </c>
      <c r="S1232" t="s">
        <v>733</v>
      </c>
      <c r="T1232" t="s">
        <v>734</v>
      </c>
      <c r="U1232" t="s">
        <v>735</v>
      </c>
      <c r="V1232" t="s">
        <v>1251</v>
      </c>
      <c r="W1232" t="s">
        <v>12</v>
      </c>
    </row>
    <row r="1233" spans="1:24">
      <c r="A1233">
        <f t="shared" si="119"/>
        <v>96.442219504738915</v>
      </c>
      <c r="B1233">
        <v>3.898E-3</v>
      </c>
      <c r="C1233">
        <v>2</v>
      </c>
      <c r="D1233">
        <f t="shared" si="114"/>
        <v>0.125</v>
      </c>
      <c r="E1233">
        <f t="shared" si="115"/>
        <v>-7.2448375027959902E-4</v>
      </c>
      <c r="F1233">
        <f t="shared" si="116"/>
        <v>5.8414266689259738E-9</v>
      </c>
      <c r="G1233">
        <f t="shared" si="117"/>
        <v>-3.6224187513979957E-4</v>
      </c>
      <c r="H1233">
        <f t="shared" si="118"/>
        <v>77.928902768699487</v>
      </c>
      <c r="I1233" t="s">
        <v>5039</v>
      </c>
      <c r="J1233" t="s">
        <v>6980</v>
      </c>
      <c r="K1233" t="s">
        <v>4</v>
      </c>
      <c r="L1233" t="s">
        <v>242</v>
      </c>
      <c r="M1233" t="s">
        <v>243</v>
      </c>
      <c r="N1233" t="s">
        <v>244</v>
      </c>
      <c r="O1233" t="s">
        <v>245</v>
      </c>
      <c r="P1233" t="s">
        <v>420</v>
      </c>
      <c r="Q1233" t="s">
        <v>561</v>
      </c>
      <c r="R1233" t="s">
        <v>641</v>
      </c>
      <c r="S1233" t="s">
        <v>733</v>
      </c>
      <c r="T1233" t="s">
        <v>1114</v>
      </c>
      <c r="U1233" t="s">
        <v>1808</v>
      </c>
      <c r="V1233" t="s">
        <v>3015</v>
      </c>
      <c r="W1233" t="s">
        <v>3016</v>
      </c>
      <c r="X1233" t="s">
        <v>12</v>
      </c>
    </row>
    <row r="1234" spans="1:24">
      <c r="A1234">
        <f t="shared" si="119"/>
        <v>96.449862427392532</v>
      </c>
      <c r="B1234">
        <v>3.898E-3</v>
      </c>
      <c r="C1234">
        <v>2</v>
      </c>
      <c r="D1234">
        <f t="shared" si="114"/>
        <v>0.125</v>
      </c>
      <c r="E1234">
        <f t="shared" si="115"/>
        <v>-7.2448375027959902E-4</v>
      </c>
      <c r="F1234">
        <f t="shared" si="116"/>
        <v>5.8414266689259738E-9</v>
      </c>
      <c r="G1234">
        <f t="shared" si="117"/>
        <v>-3.6224187513979957E-4</v>
      </c>
      <c r="H1234">
        <f t="shared" si="118"/>
        <v>77.928902768699487</v>
      </c>
      <c r="I1234" t="s">
        <v>5040</v>
      </c>
      <c r="J1234" t="s">
        <v>6981</v>
      </c>
      <c r="K1234" t="s">
        <v>4</v>
      </c>
      <c r="L1234" t="s">
        <v>596</v>
      </c>
      <c r="M1234" t="s">
        <v>597</v>
      </c>
      <c r="N1234" t="s">
        <v>698</v>
      </c>
      <c r="O1234" t="s">
        <v>1522</v>
      </c>
      <c r="P1234" t="s">
        <v>2836</v>
      </c>
      <c r="Q1234" t="s">
        <v>3526</v>
      </c>
      <c r="R1234" t="s">
        <v>12</v>
      </c>
    </row>
    <row r="1235" spans="1:24">
      <c r="A1235">
        <f t="shared" si="119"/>
        <v>96.457505350046148</v>
      </c>
      <c r="B1235">
        <v>3.898E-3</v>
      </c>
      <c r="C1235">
        <v>2</v>
      </c>
      <c r="D1235">
        <f t="shared" si="114"/>
        <v>0.125</v>
      </c>
      <c r="E1235">
        <f t="shared" si="115"/>
        <v>-7.2448375027959902E-4</v>
      </c>
      <c r="F1235">
        <f t="shared" si="116"/>
        <v>5.8414266689259738E-9</v>
      </c>
      <c r="G1235">
        <f t="shared" si="117"/>
        <v>-3.6224187513979957E-4</v>
      </c>
      <c r="H1235">
        <f t="shared" si="118"/>
        <v>77.928902768699487</v>
      </c>
      <c r="I1235" t="s">
        <v>5041</v>
      </c>
      <c r="J1235" t="s">
        <v>6982</v>
      </c>
      <c r="K1235" t="s">
        <v>4</v>
      </c>
      <c r="L1235" t="s">
        <v>5</v>
      </c>
      <c r="M1235" t="s">
        <v>13</v>
      </c>
      <c r="N1235" t="s">
        <v>58</v>
      </c>
      <c r="O1235" t="s">
        <v>342</v>
      </c>
      <c r="P1235" t="s">
        <v>3219</v>
      </c>
      <c r="Q1235" t="s">
        <v>3527</v>
      </c>
      <c r="R1235" t="s">
        <v>12</v>
      </c>
    </row>
    <row r="1236" spans="1:24">
      <c r="A1236">
        <f t="shared" si="119"/>
        <v>96.465148272699764</v>
      </c>
      <c r="B1236">
        <v>3.898E-3</v>
      </c>
      <c r="C1236">
        <v>2</v>
      </c>
      <c r="D1236">
        <f t="shared" si="114"/>
        <v>0.125</v>
      </c>
      <c r="E1236">
        <f t="shared" si="115"/>
        <v>-7.2448375027959902E-4</v>
      </c>
      <c r="F1236">
        <f t="shared" si="116"/>
        <v>5.8414266689259738E-9</v>
      </c>
      <c r="G1236">
        <f t="shared" si="117"/>
        <v>-3.6224187513979957E-4</v>
      </c>
      <c r="H1236">
        <f t="shared" si="118"/>
        <v>77.928902768699487</v>
      </c>
      <c r="I1236" t="s">
        <v>5042</v>
      </c>
      <c r="J1236" t="s">
        <v>6983</v>
      </c>
      <c r="K1236" t="s">
        <v>4</v>
      </c>
      <c r="L1236" t="s">
        <v>5</v>
      </c>
      <c r="M1236" t="s">
        <v>6</v>
      </c>
      <c r="N1236" t="s">
        <v>38</v>
      </c>
      <c r="O1236" t="s">
        <v>156</v>
      </c>
      <c r="P1236" t="s">
        <v>157</v>
      </c>
      <c r="Q1236" t="s">
        <v>469</v>
      </c>
      <c r="R1236" t="s">
        <v>3222</v>
      </c>
      <c r="S1236" t="s">
        <v>12</v>
      </c>
    </row>
    <row r="1237" spans="1:24">
      <c r="A1237">
        <f t="shared" si="119"/>
        <v>96.472791195353381</v>
      </c>
      <c r="B1237">
        <v>3.898E-3</v>
      </c>
      <c r="C1237">
        <v>2</v>
      </c>
      <c r="D1237">
        <f t="shared" si="114"/>
        <v>0.125</v>
      </c>
      <c r="E1237">
        <f t="shared" si="115"/>
        <v>-7.2448375027959902E-4</v>
      </c>
      <c r="F1237">
        <f t="shared" si="116"/>
        <v>5.8414266689259738E-9</v>
      </c>
      <c r="G1237">
        <f t="shared" si="117"/>
        <v>-3.6224187513979957E-4</v>
      </c>
      <c r="H1237">
        <f t="shared" si="118"/>
        <v>77.928902768699487</v>
      </c>
      <c r="I1237" t="s">
        <v>5043</v>
      </c>
      <c r="J1237" t="s">
        <v>6984</v>
      </c>
      <c r="K1237" t="s">
        <v>4</v>
      </c>
      <c r="L1237" t="s">
        <v>5</v>
      </c>
      <c r="M1237" t="s">
        <v>13</v>
      </c>
      <c r="N1237" t="s">
        <v>84</v>
      </c>
      <c r="O1237" t="s">
        <v>663</v>
      </c>
      <c r="P1237" t="s">
        <v>814</v>
      </c>
      <c r="Q1237" t="s">
        <v>3018</v>
      </c>
      <c r="R1237" t="s">
        <v>12</v>
      </c>
    </row>
    <row r="1238" spans="1:24">
      <c r="A1238">
        <f t="shared" si="119"/>
        <v>96.480434118006997</v>
      </c>
      <c r="B1238">
        <v>3.898E-3</v>
      </c>
      <c r="C1238">
        <v>2</v>
      </c>
      <c r="D1238">
        <f t="shared" si="114"/>
        <v>0.125</v>
      </c>
      <c r="E1238">
        <f t="shared" si="115"/>
        <v>-7.2448375027959902E-4</v>
      </c>
      <c r="F1238">
        <f t="shared" si="116"/>
        <v>5.8414266689259738E-9</v>
      </c>
      <c r="G1238">
        <f t="shared" si="117"/>
        <v>-3.6224187513979957E-4</v>
      </c>
      <c r="H1238">
        <f t="shared" si="118"/>
        <v>77.928902768699487</v>
      </c>
      <c r="I1238" t="s">
        <v>5044</v>
      </c>
      <c r="J1238" t="s">
        <v>6985</v>
      </c>
      <c r="K1238" t="s">
        <v>4</v>
      </c>
      <c r="L1238" t="s">
        <v>5</v>
      </c>
      <c r="M1238" t="s">
        <v>13</v>
      </c>
      <c r="N1238" t="s">
        <v>84</v>
      </c>
      <c r="O1238" t="s">
        <v>717</v>
      </c>
      <c r="P1238" t="s">
        <v>1256</v>
      </c>
      <c r="Q1238" t="s">
        <v>1257</v>
      </c>
      <c r="R1238" t="s">
        <v>12</v>
      </c>
    </row>
    <row r="1239" spans="1:24">
      <c r="A1239">
        <f t="shared" si="119"/>
        <v>96.488077040660613</v>
      </c>
      <c r="B1239">
        <v>3.898E-3</v>
      </c>
      <c r="C1239">
        <v>2</v>
      </c>
      <c r="D1239">
        <f t="shared" si="114"/>
        <v>0.125</v>
      </c>
      <c r="E1239">
        <f t="shared" si="115"/>
        <v>-7.2448375027959902E-4</v>
      </c>
      <c r="F1239">
        <f t="shared" si="116"/>
        <v>5.8414266689259738E-9</v>
      </c>
      <c r="G1239">
        <f t="shared" si="117"/>
        <v>-3.6224187513979957E-4</v>
      </c>
      <c r="H1239">
        <f t="shared" si="118"/>
        <v>77.928902768699487</v>
      </c>
      <c r="I1239" t="s">
        <v>5045</v>
      </c>
      <c r="J1239" t="s">
        <v>6986</v>
      </c>
      <c r="K1239" t="s">
        <v>4</v>
      </c>
      <c r="L1239" t="s">
        <v>5</v>
      </c>
      <c r="M1239" t="s">
        <v>6</v>
      </c>
      <c r="N1239" t="s">
        <v>28</v>
      </c>
      <c r="O1239" t="s">
        <v>1370</v>
      </c>
      <c r="P1239" t="s">
        <v>1371</v>
      </c>
      <c r="Q1239" t="s">
        <v>1372</v>
      </c>
      <c r="R1239" t="s">
        <v>1822</v>
      </c>
      <c r="S1239" t="s">
        <v>12</v>
      </c>
    </row>
    <row r="1240" spans="1:24">
      <c r="A1240">
        <f t="shared" si="119"/>
        <v>96.49571996331423</v>
      </c>
      <c r="B1240">
        <v>3.898E-3</v>
      </c>
      <c r="C1240">
        <v>2</v>
      </c>
      <c r="D1240">
        <f t="shared" si="114"/>
        <v>0.125</v>
      </c>
      <c r="E1240">
        <f t="shared" si="115"/>
        <v>-7.2448375027959902E-4</v>
      </c>
      <c r="F1240">
        <f t="shared" si="116"/>
        <v>5.8414266689259738E-9</v>
      </c>
      <c r="G1240">
        <f t="shared" si="117"/>
        <v>-3.6224187513979957E-4</v>
      </c>
      <c r="H1240">
        <f t="shared" si="118"/>
        <v>77.928902768699487</v>
      </c>
      <c r="I1240" t="s">
        <v>5046</v>
      </c>
      <c r="J1240" t="s">
        <v>6987</v>
      </c>
      <c r="K1240" t="s">
        <v>4</v>
      </c>
      <c r="L1240" t="s">
        <v>5</v>
      </c>
      <c r="M1240" t="s">
        <v>13</v>
      </c>
      <c r="N1240" t="s">
        <v>205</v>
      </c>
      <c r="O1240" t="s">
        <v>206</v>
      </c>
      <c r="P1240" t="s">
        <v>1823</v>
      </c>
      <c r="Q1240" t="s">
        <v>1824</v>
      </c>
      <c r="R1240" t="s">
        <v>1825</v>
      </c>
      <c r="S1240" t="s">
        <v>12</v>
      </c>
    </row>
    <row r="1241" spans="1:24">
      <c r="A1241">
        <f t="shared" si="119"/>
        <v>96.503362885967846</v>
      </c>
      <c r="B1241">
        <v>3.898E-3</v>
      </c>
      <c r="C1241">
        <v>2</v>
      </c>
      <c r="D1241">
        <f t="shared" si="114"/>
        <v>0.125</v>
      </c>
      <c r="E1241">
        <f t="shared" si="115"/>
        <v>-7.2448375027959902E-4</v>
      </c>
      <c r="F1241">
        <f t="shared" si="116"/>
        <v>5.8414266689259738E-9</v>
      </c>
      <c r="G1241">
        <f t="shared" si="117"/>
        <v>-3.6224187513979957E-4</v>
      </c>
      <c r="H1241">
        <f t="shared" si="118"/>
        <v>77.928902768699487</v>
      </c>
      <c r="I1241" t="s">
        <v>5047</v>
      </c>
      <c r="J1241" t="s">
        <v>6988</v>
      </c>
      <c r="K1241" t="s">
        <v>4</v>
      </c>
      <c r="L1241" t="s">
        <v>5</v>
      </c>
      <c r="M1241" t="s">
        <v>13</v>
      </c>
      <c r="N1241" t="s">
        <v>14</v>
      </c>
      <c r="O1241" t="s">
        <v>1442</v>
      </c>
      <c r="P1241" t="s">
        <v>1443</v>
      </c>
      <c r="Q1241" t="s">
        <v>2926</v>
      </c>
      <c r="R1241" t="s">
        <v>12</v>
      </c>
    </row>
    <row r="1242" spans="1:24">
      <c r="A1242">
        <f t="shared" si="119"/>
        <v>96.511005808621462</v>
      </c>
      <c r="B1242">
        <v>3.898E-3</v>
      </c>
      <c r="C1242">
        <v>2</v>
      </c>
      <c r="D1242">
        <f t="shared" si="114"/>
        <v>0.125</v>
      </c>
      <c r="E1242">
        <f t="shared" si="115"/>
        <v>-7.2448375027959902E-4</v>
      </c>
      <c r="F1242">
        <f t="shared" si="116"/>
        <v>5.8414266689259738E-9</v>
      </c>
      <c r="G1242">
        <f t="shared" si="117"/>
        <v>-3.6224187513979957E-4</v>
      </c>
      <c r="H1242">
        <f t="shared" si="118"/>
        <v>77.928902768699487</v>
      </c>
      <c r="I1242" t="s">
        <v>5048</v>
      </c>
      <c r="J1242" t="s">
        <v>6989</v>
      </c>
      <c r="K1242" t="s">
        <v>4</v>
      </c>
      <c r="L1242" t="s">
        <v>5</v>
      </c>
      <c r="M1242" t="s">
        <v>13</v>
      </c>
      <c r="N1242" t="s">
        <v>58</v>
      </c>
      <c r="O1242" t="s">
        <v>612</v>
      </c>
      <c r="P1242" t="s">
        <v>826</v>
      </c>
      <c r="Q1242" t="s">
        <v>2613</v>
      </c>
      <c r="R1242" t="s">
        <v>12</v>
      </c>
    </row>
    <row r="1243" spans="1:24">
      <c r="A1243">
        <f t="shared" si="119"/>
        <v>96.518648731275078</v>
      </c>
      <c r="B1243">
        <v>3.898E-3</v>
      </c>
      <c r="C1243">
        <v>2</v>
      </c>
      <c r="D1243">
        <f t="shared" si="114"/>
        <v>0.125</v>
      </c>
      <c r="E1243">
        <f t="shared" si="115"/>
        <v>-7.2448375027959902E-4</v>
      </c>
      <c r="F1243">
        <f t="shared" si="116"/>
        <v>5.8414266689259738E-9</v>
      </c>
      <c r="G1243">
        <f t="shared" si="117"/>
        <v>-3.6224187513979957E-4</v>
      </c>
      <c r="H1243">
        <f t="shared" si="118"/>
        <v>77.928902768699487</v>
      </c>
      <c r="I1243" t="s">
        <v>5049</v>
      </c>
      <c r="J1243" t="s">
        <v>6990</v>
      </c>
      <c r="K1243" t="s">
        <v>4</v>
      </c>
      <c r="L1243" t="s">
        <v>5</v>
      </c>
      <c r="M1243" t="s">
        <v>13</v>
      </c>
      <c r="N1243" t="s">
        <v>14</v>
      </c>
      <c r="O1243" t="s">
        <v>153</v>
      </c>
      <c r="P1243" t="s">
        <v>154</v>
      </c>
      <c r="Q1243" t="s">
        <v>2615</v>
      </c>
      <c r="R1243" t="s">
        <v>12</v>
      </c>
    </row>
    <row r="1244" spans="1:24">
      <c r="A1244">
        <f t="shared" si="119"/>
        <v>96.526291653928695</v>
      </c>
      <c r="B1244">
        <v>3.898E-3</v>
      </c>
      <c r="C1244">
        <v>2</v>
      </c>
      <c r="D1244">
        <f t="shared" si="114"/>
        <v>0.125</v>
      </c>
      <c r="E1244">
        <f t="shared" si="115"/>
        <v>-7.2448375027959902E-4</v>
      </c>
      <c r="F1244">
        <f t="shared" si="116"/>
        <v>5.8414266689259738E-9</v>
      </c>
      <c r="G1244">
        <f t="shared" si="117"/>
        <v>-3.6224187513979957E-4</v>
      </c>
      <c r="H1244">
        <f t="shared" si="118"/>
        <v>77.928902768699487</v>
      </c>
      <c r="I1244" t="s">
        <v>5050</v>
      </c>
      <c r="J1244" t="s">
        <v>6991</v>
      </c>
      <c r="K1244" t="s">
        <v>4</v>
      </c>
      <c r="L1244" t="s">
        <v>5</v>
      </c>
      <c r="M1244" t="s">
        <v>13</v>
      </c>
      <c r="N1244" t="s">
        <v>84</v>
      </c>
      <c r="O1244" t="s">
        <v>85</v>
      </c>
      <c r="P1244" t="s">
        <v>438</v>
      </c>
      <c r="Q1244" t="s">
        <v>439</v>
      </c>
      <c r="R1244" t="s">
        <v>3231</v>
      </c>
      <c r="S1244" t="s">
        <v>12</v>
      </c>
    </row>
    <row r="1245" spans="1:24">
      <c r="A1245">
        <f t="shared" si="119"/>
        <v>96.533934576582311</v>
      </c>
      <c r="B1245">
        <v>3.898E-3</v>
      </c>
      <c r="C1245">
        <v>2</v>
      </c>
      <c r="D1245">
        <f t="shared" si="114"/>
        <v>0.125</v>
      </c>
      <c r="E1245">
        <f t="shared" si="115"/>
        <v>-7.2448375027959902E-4</v>
      </c>
      <c r="F1245">
        <f t="shared" si="116"/>
        <v>5.8414266689259738E-9</v>
      </c>
      <c r="G1245">
        <f t="shared" si="117"/>
        <v>-3.6224187513979957E-4</v>
      </c>
      <c r="H1245">
        <f t="shared" si="118"/>
        <v>77.928902768699487</v>
      </c>
      <c r="I1245" t="s">
        <v>5051</v>
      </c>
      <c r="J1245" t="s">
        <v>6992</v>
      </c>
      <c r="K1245" t="s">
        <v>4</v>
      </c>
      <c r="L1245" t="s">
        <v>242</v>
      </c>
      <c r="M1245" t="s">
        <v>243</v>
      </c>
      <c r="N1245" t="s">
        <v>244</v>
      </c>
      <c r="O1245" t="s">
        <v>245</v>
      </c>
      <c r="P1245" t="s">
        <v>420</v>
      </c>
      <c r="Q1245" t="s">
        <v>561</v>
      </c>
      <c r="R1245" t="s">
        <v>641</v>
      </c>
      <c r="S1245" t="s">
        <v>642</v>
      </c>
      <c r="T1245" t="s">
        <v>906</v>
      </c>
      <c r="U1245" t="s">
        <v>907</v>
      </c>
      <c r="V1245" t="s">
        <v>908</v>
      </c>
      <c r="W1245" t="s">
        <v>12</v>
      </c>
    </row>
    <row r="1246" spans="1:24">
      <c r="A1246">
        <f t="shared" si="119"/>
        <v>96.541577499235927</v>
      </c>
      <c r="B1246">
        <v>3.898E-3</v>
      </c>
      <c r="C1246">
        <v>2</v>
      </c>
      <c r="D1246">
        <f t="shared" si="114"/>
        <v>0.125</v>
      </c>
      <c r="E1246">
        <f t="shared" si="115"/>
        <v>-7.2448375027959902E-4</v>
      </c>
      <c r="F1246">
        <f t="shared" si="116"/>
        <v>5.8414266689259738E-9</v>
      </c>
      <c r="G1246">
        <f t="shared" si="117"/>
        <v>-3.6224187513979957E-4</v>
      </c>
      <c r="H1246">
        <f t="shared" si="118"/>
        <v>77.928902768699487</v>
      </c>
      <c r="I1246" t="s">
        <v>5052</v>
      </c>
      <c r="J1246" t="s">
        <v>6993</v>
      </c>
      <c r="K1246" t="s">
        <v>4</v>
      </c>
      <c r="L1246" t="s">
        <v>5</v>
      </c>
      <c r="M1246" t="s">
        <v>6</v>
      </c>
      <c r="N1246" t="s">
        <v>38</v>
      </c>
      <c r="O1246" t="s">
        <v>39</v>
      </c>
      <c r="P1246" t="s">
        <v>213</v>
      </c>
      <c r="Q1246" t="s">
        <v>1839</v>
      </c>
      <c r="R1246" t="s">
        <v>1840</v>
      </c>
      <c r="S1246" t="s">
        <v>12</v>
      </c>
    </row>
    <row r="1247" spans="1:24">
      <c r="A1247">
        <f t="shared" si="119"/>
        <v>96.549220421889544</v>
      </c>
      <c r="B1247">
        <v>3.898E-3</v>
      </c>
      <c r="C1247">
        <v>2</v>
      </c>
      <c r="D1247">
        <f t="shared" si="114"/>
        <v>0.125</v>
      </c>
      <c r="E1247">
        <f t="shared" si="115"/>
        <v>-7.2448375027959902E-4</v>
      </c>
      <c r="F1247">
        <f t="shared" si="116"/>
        <v>5.8414266689259738E-9</v>
      </c>
      <c r="G1247">
        <f t="shared" si="117"/>
        <v>-3.6224187513979957E-4</v>
      </c>
      <c r="H1247">
        <f t="shared" si="118"/>
        <v>77.928902768699487</v>
      </c>
      <c r="I1247" t="s">
        <v>5053</v>
      </c>
      <c r="J1247" t="s">
        <v>6994</v>
      </c>
      <c r="K1247" t="s">
        <v>4</v>
      </c>
      <c r="L1247" t="s">
        <v>5</v>
      </c>
      <c r="M1247" t="s">
        <v>6</v>
      </c>
      <c r="N1247" t="s">
        <v>38</v>
      </c>
      <c r="O1247" t="s">
        <v>2269</v>
      </c>
      <c r="P1247" t="s">
        <v>2270</v>
      </c>
      <c r="Q1247" t="s">
        <v>2271</v>
      </c>
      <c r="R1247" t="s">
        <v>3019</v>
      </c>
      <c r="S1247" t="s">
        <v>12</v>
      </c>
    </row>
    <row r="1248" spans="1:24">
      <c r="A1248">
        <f t="shared" si="119"/>
        <v>96.55686334454316</v>
      </c>
      <c r="B1248">
        <v>3.898E-3</v>
      </c>
      <c r="C1248">
        <v>2</v>
      </c>
      <c r="D1248">
        <f t="shared" si="114"/>
        <v>0.125</v>
      </c>
      <c r="E1248">
        <f t="shared" si="115"/>
        <v>-7.2448375027959902E-4</v>
      </c>
      <c r="F1248">
        <f t="shared" si="116"/>
        <v>5.8414266689259738E-9</v>
      </c>
      <c r="G1248">
        <f t="shared" si="117"/>
        <v>-3.6224187513979957E-4</v>
      </c>
      <c r="H1248">
        <f t="shared" si="118"/>
        <v>77.928902768699487</v>
      </c>
      <c r="I1248" t="s">
        <v>5054</v>
      </c>
      <c r="J1248" t="s">
        <v>6995</v>
      </c>
      <c r="K1248" t="s">
        <v>4</v>
      </c>
      <c r="L1248" t="s">
        <v>5</v>
      </c>
      <c r="M1248" t="s">
        <v>21</v>
      </c>
      <c r="N1248" t="s">
        <v>22</v>
      </c>
      <c r="O1248" t="s">
        <v>23</v>
      </c>
      <c r="P1248" t="s">
        <v>88</v>
      </c>
      <c r="Q1248" t="s">
        <v>89</v>
      </c>
      <c r="R1248" t="s">
        <v>90</v>
      </c>
      <c r="S1248" t="s">
        <v>1851</v>
      </c>
      <c r="T1248" t="s">
        <v>12</v>
      </c>
    </row>
    <row r="1249" spans="1:27">
      <c r="A1249">
        <f t="shared" si="119"/>
        <v>96.564506267196776</v>
      </c>
      <c r="B1249">
        <v>3.898E-3</v>
      </c>
      <c r="C1249">
        <v>2</v>
      </c>
      <c r="D1249">
        <f t="shared" si="114"/>
        <v>0.125</v>
      </c>
      <c r="E1249">
        <f t="shared" si="115"/>
        <v>-7.2448375027959902E-4</v>
      </c>
      <c r="F1249">
        <f t="shared" si="116"/>
        <v>5.8414266689259738E-9</v>
      </c>
      <c r="G1249">
        <f t="shared" si="117"/>
        <v>-3.6224187513979957E-4</v>
      </c>
      <c r="H1249">
        <f t="shared" si="118"/>
        <v>77.928902768699487</v>
      </c>
      <c r="I1249" t="s">
        <v>5055</v>
      </c>
      <c r="J1249" t="s">
        <v>6996</v>
      </c>
      <c r="K1249" t="s">
        <v>4</v>
      </c>
      <c r="L1249" t="s">
        <v>242</v>
      </c>
      <c r="M1249" t="s">
        <v>243</v>
      </c>
      <c r="N1249" t="s">
        <v>244</v>
      </c>
      <c r="O1249" t="s">
        <v>245</v>
      </c>
      <c r="P1249" t="s">
        <v>246</v>
      </c>
      <c r="Q1249" t="s">
        <v>247</v>
      </c>
      <c r="R1249" t="s">
        <v>248</v>
      </c>
      <c r="S1249" t="s">
        <v>249</v>
      </c>
      <c r="T1249" t="s">
        <v>576</v>
      </c>
      <c r="U1249" t="s">
        <v>577</v>
      </c>
      <c r="V1249" t="s">
        <v>839</v>
      </c>
      <c r="W1249" t="s">
        <v>840</v>
      </c>
      <c r="X1249" t="s">
        <v>841</v>
      </c>
      <c r="Y1249" t="s">
        <v>1118</v>
      </c>
      <c r="Z1249" t="s">
        <v>1852</v>
      </c>
      <c r="AA1249" t="s">
        <v>12</v>
      </c>
    </row>
    <row r="1250" spans="1:27">
      <c r="A1250">
        <f t="shared" si="119"/>
        <v>96.572149189850393</v>
      </c>
      <c r="B1250">
        <v>3.898E-3</v>
      </c>
      <c r="C1250">
        <v>2</v>
      </c>
      <c r="D1250">
        <f t="shared" si="114"/>
        <v>0.125</v>
      </c>
      <c r="E1250">
        <f t="shared" si="115"/>
        <v>-7.2448375027959902E-4</v>
      </c>
      <c r="F1250">
        <f t="shared" si="116"/>
        <v>5.8414266689259738E-9</v>
      </c>
      <c r="G1250">
        <f t="shared" si="117"/>
        <v>-3.6224187513979957E-4</v>
      </c>
      <c r="H1250">
        <f t="shared" si="118"/>
        <v>77.928902768699487</v>
      </c>
      <c r="I1250" t="s">
        <v>5056</v>
      </c>
      <c r="J1250" t="s">
        <v>6997</v>
      </c>
      <c r="K1250" t="s">
        <v>4</v>
      </c>
      <c r="L1250" t="s">
        <v>242</v>
      </c>
      <c r="M1250" t="s">
        <v>243</v>
      </c>
      <c r="N1250" t="s">
        <v>244</v>
      </c>
      <c r="O1250" t="s">
        <v>245</v>
      </c>
      <c r="P1250" t="s">
        <v>420</v>
      </c>
      <c r="Q1250" t="s">
        <v>561</v>
      </c>
      <c r="R1250" t="s">
        <v>562</v>
      </c>
      <c r="S1250" t="s">
        <v>563</v>
      </c>
      <c r="T1250" t="s">
        <v>3233</v>
      </c>
      <c r="U1250" t="s">
        <v>3234</v>
      </c>
      <c r="V1250" t="s">
        <v>12</v>
      </c>
    </row>
    <row r="1251" spans="1:27">
      <c r="A1251">
        <f t="shared" si="119"/>
        <v>96.579792112504009</v>
      </c>
      <c r="B1251">
        <v>3.898E-3</v>
      </c>
      <c r="C1251">
        <v>2</v>
      </c>
      <c r="D1251">
        <f t="shared" si="114"/>
        <v>0.125</v>
      </c>
      <c r="E1251">
        <f t="shared" si="115"/>
        <v>-7.2448375027959902E-4</v>
      </c>
      <c r="F1251">
        <f t="shared" si="116"/>
        <v>5.8414266689259738E-9</v>
      </c>
      <c r="G1251">
        <f t="shared" si="117"/>
        <v>-3.6224187513979957E-4</v>
      </c>
      <c r="H1251">
        <f t="shared" si="118"/>
        <v>77.928902768699487</v>
      </c>
      <c r="I1251" t="s">
        <v>5057</v>
      </c>
      <c r="J1251" t="s">
        <v>6998</v>
      </c>
      <c r="K1251" t="s">
        <v>4</v>
      </c>
      <c r="L1251" t="s">
        <v>242</v>
      </c>
      <c r="M1251" t="s">
        <v>243</v>
      </c>
      <c r="N1251" t="s">
        <v>244</v>
      </c>
      <c r="O1251" t="s">
        <v>556</v>
      </c>
      <c r="P1251" t="s">
        <v>557</v>
      </c>
      <c r="Q1251" t="s">
        <v>1862</v>
      </c>
      <c r="R1251" t="s">
        <v>1863</v>
      </c>
      <c r="S1251" t="s">
        <v>1864</v>
      </c>
      <c r="T1251" t="s">
        <v>12</v>
      </c>
    </row>
    <row r="1252" spans="1:27">
      <c r="A1252">
        <f t="shared" si="119"/>
        <v>96.587435035157625</v>
      </c>
      <c r="B1252">
        <v>3.898E-3</v>
      </c>
      <c r="C1252">
        <v>2</v>
      </c>
      <c r="D1252">
        <f t="shared" si="114"/>
        <v>0.125</v>
      </c>
      <c r="E1252">
        <f t="shared" si="115"/>
        <v>-7.2448375027959902E-4</v>
      </c>
      <c r="F1252">
        <f t="shared" si="116"/>
        <v>5.8414266689259738E-9</v>
      </c>
      <c r="G1252">
        <f t="shared" si="117"/>
        <v>-3.6224187513979957E-4</v>
      </c>
      <c r="H1252">
        <f t="shared" si="118"/>
        <v>77.928902768699487</v>
      </c>
      <c r="I1252" t="s">
        <v>5058</v>
      </c>
      <c r="J1252" t="s">
        <v>6999</v>
      </c>
      <c r="K1252" t="s">
        <v>4</v>
      </c>
      <c r="L1252" t="s">
        <v>5</v>
      </c>
      <c r="M1252" t="s">
        <v>21</v>
      </c>
      <c r="N1252" t="s">
        <v>22</v>
      </c>
      <c r="O1252" t="s">
        <v>23</v>
      </c>
      <c r="P1252" t="s">
        <v>88</v>
      </c>
      <c r="Q1252" t="s">
        <v>89</v>
      </c>
      <c r="R1252" t="s">
        <v>90</v>
      </c>
      <c r="S1252" t="s">
        <v>912</v>
      </c>
      <c r="T1252" t="s">
        <v>12</v>
      </c>
    </row>
    <row r="1253" spans="1:27">
      <c r="A1253">
        <f t="shared" si="119"/>
        <v>96.595077957811242</v>
      </c>
      <c r="B1253">
        <v>3.898E-3</v>
      </c>
      <c r="C1253">
        <v>2</v>
      </c>
      <c r="D1253">
        <f t="shared" si="114"/>
        <v>0.125</v>
      </c>
      <c r="E1253">
        <f t="shared" si="115"/>
        <v>-7.2448375027959902E-4</v>
      </c>
      <c r="F1253">
        <f t="shared" si="116"/>
        <v>5.8414266689259738E-9</v>
      </c>
      <c r="G1253">
        <f t="shared" si="117"/>
        <v>-3.6224187513979957E-4</v>
      </c>
      <c r="H1253">
        <f t="shared" si="118"/>
        <v>77.928902768699487</v>
      </c>
      <c r="I1253" t="s">
        <v>5059</v>
      </c>
      <c r="J1253" t="s">
        <v>7000</v>
      </c>
      <c r="K1253" t="s">
        <v>4</v>
      </c>
      <c r="L1253" t="s">
        <v>5</v>
      </c>
      <c r="M1253" t="s">
        <v>13</v>
      </c>
      <c r="N1253" t="s">
        <v>84</v>
      </c>
      <c r="O1253" t="s">
        <v>85</v>
      </c>
      <c r="P1253" t="s">
        <v>438</v>
      </c>
      <c r="Q1253" t="s">
        <v>439</v>
      </c>
      <c r="R1253" t="s">
        <v>1868</v>
      </c>
      <c r="S1253" t="s">
        <v>12</v>
      </c>
    </row>
    <row r="1254" spans="1:27">
      <c r="A1254">
        <f t="shared" si="119"/>
        <v>96.602720880464858</v>
      </c>
      <c r="B1254">
        <v>3.898E-3</v>
      </c>
      <c r="C1254">
        <v>2</v>
      </c>
      <c r="D1254">
        <f t="shared" si="114"/>
        <v>0.125</v>
      </c>
      <c r="E1254">
        <f t="shared" si="115"/>
        <v>-7.2448375027959902E-4</v>
      </c>
      <c r="F1254">
        <f t="shared" si="116"/>
        <v>5.8414266689259738E-9</v>
      </c>
      <c r="G1254">
        <f t="shared" si="117"/>
        <v>-3.6224187513979957E-4</v>
      </c>
      <c r="H1254">
        <f t="shared" si="118"/>
        <v>77.928902768699487</v>
      </c>
      <c r="I1254" t="s">
        <v>5060</v>
      </c>
      <c r="J1254" t="s">
        <v>7001</v>
      </c>
      <c r="K1254" t="s">
        <v>4</v>
      </c>
      <c r="L1254" t="s">
        <v>5</v>
      </c>
      <c r="M1254" t="s">
        <v>6</v>
      </c>
      <c r="N1254" t="s">
        <v>38</v>
      </c>
      <c r="O1254" t="s">
        <v>156</v>
      </c>
      <c r="P1254" t="s">
        <v>157</v>
      </c>
      <c r="Q1254" t="s">
        <v>158</v>
      </c>
      <c r="R1254" t="s">
        <v>1266</v>
      </c>
      <c r="S1254" t="s">
        <v>12</v>
      </c>
    </row>
    <row r="1255" spans="1:27">
      <c r="A1255">
        <f t="shared" si="119"/>
        <v>96.610363803118474</v>
      </c>
      <c r="B1255">
        <v>3.898E-3</v>
      </c>
      <c r="C1255">
        <v>2</v>
      </c>
      <c r="D1255">
        <f t="shared" si="114"/>
        <v>0.125</v>
      </c>
      <c r="E1255">
        <f t="shared" si="115"/>
        <v>-7.2448375027959902E-4</v>
      </c>
      <c r="F1255">
        <f t="shared" si="116"/>
        <v>5.8414266689259738E-9</v>
      </c>
      <c r="G1255">
        <f t="shared" si="117"/>
        <v>-3.6224187513979957E-4</v>
      </c>
      <c r="H1255">
        <f t="shared" si="118"/>
        <v>77.928902768699487</v>
      </c>
      <c r="I1255" t="s">
        <v>5061</v>
      </c>
      <c r="J1255" t="s">
        <v>7002</v>
      </c>
      <c r="K1255" t="s">
        <v>4</v>
      </c>
      <c r="L1255" t="s">
        <v>5</v>
      </c>
      <c r="M1255" t="s">
        <v>13</v>
      </c>
      <c r="N1255" t="s">
        <v>14</v>
      </c>
      <c r="O1255" t="s">
        <v>18</v>
      </c>
      <c r="P1255" t="s">
        <v>231</v>
      </c>
      <c r="Q1255" t="s">
        <v>2816</v>
      </c>
      <c r="R1255" t="s">
        <v>12</v>
      </c>
    </row>
    <row r="1256" spans="1:27">
      <c r="A1256">
        <f t="shared" si="119"/>
        <v>96.618006725772091</v>
      </c>
      <c r="B1256">
        <v>3.898E-3</v>
      </c>
      <c r="C1256">
        <v>2</v>
      </c>
      <c r="D1256">
        <f t="shared" si="114"/>
        <v>0.125</v>
      </c>
      <c r="E1256">
        <f t="shared" si="115"/>
        <v>-7.2448375027959902E-4</v>
      </c>
      <c r="F1256">
        <f t="shared" si="116"/>
        <v>5.8414266689259738E-9</v>
      </c>
      <c r="G1256">
        <f t="shared" si="117"/>
        <v>-3.6224187513979957E-4</v>
      </c>
      <c r="H1256">
        <f t="shared" si="118"/>
        <v>77.928902768699487</v>
      </c>
      <c r="I1256" t="s">
        <v>5062</v>
      </c>
      <c r="J1256" t="s">
        <v>7003</v>
      </c>
      <c r="K1256" t="s">
        <v>4</v>
      </c>
      <c r="L1256" t="s">
        <v>5</v>
      </c>
      <c r="M1256" t="s">
        <v>6</v>
      </c>
      <c r="N1256" t="s">
        <v>38</v>
      </c>
      <c r="O1256" t="s">
        <v>156</v>
      </c>
      <c r="P1256" t="s">
        <v>1880</v>
      </c>
      <c r="Q1256" t="s">
        <v>1881</v>
      </c>
      <c r="R1256" t="s">
        <v>1882</v>
      </c>
      <c r="S1256" t="s">
        <v>12</v>
      </c>
    </row>
    <row r="1257" spans="1:27">
      <c r="A1257">
        <f t="shared" si="119"/>
        <v>96.625649648425707</v>
      </c>
      <c r="B1257">
        <v>3.898E-3</v>
      </c>
      <c r="C1257">
        <v>2</v>
      </c>
      <c r="D1257">
        <f t="shared" si="114"/>
        <v>0.125</v>
      </c>
      <c r="E1257">
        <f t="shared" si="115"/>
        <v>-7.2448375027959902E-4</v>
      </c>
      <c r="F1257">
        <f t="shared" si="116"/>
        <v>5.8414266689259738E-9</v>
      </c>
      <c r="G1257">
        <f t="shared" si="117"/>
        <v>-3.6224187513979957E-4</v>
      </c>
      <c r="H1257">
        <f t="shared" si="118"/>
        <v>77.928902768699487</v>
      </c>
      <c r="I1257" t="s">
        <v>5063</v>
      </c>
      <c r="J1257" t="s">
        <v>7004</v>
      </c>
      <c r="K1257" t="s">
        <v>4</v>
      </c>
      <c r="L1257" t="s">
        <v>242</v>
      </c>
      <c r="M1257" t="s">
        <v>243</v>
      </c>
      <c r="N1257" t="s">
        <v>244</v>
      </c>
      <c r="O1257" t="s">
        <v>245</v>
      </c>
      <c r="P1257" t="s">
        <v>420</v>
      </c>
      <c r="Q1257" t="s">
        <v>561</v>
      </c>
      <c r="R1257" t="s">
        <v>641</v>
      </c>
      <c r="S1257" t="s">
        <v>642</v>
      </c>
      <c r="T1257" t="s">
        <v>1271</v>
      </c>
      <c r="U1257" t="s">
        <v>1272</v>
      </c>
      <c r="V1257" t="s">
        <v>1273</v>
      </c>
      <c r="W1257" t="s">
        <v>12</v>
      </c>
    </row>
    <row r="1258" spans="1:27">
      <c r="A1258">
        <f t="shared" si="119"/>
        <v>96.633292571079323</v>
      </c>
      <c r="B1258">
        <v>3.898E-3</v>
      </c>
      <c r="C1258">
        <v>2</v>
      </c>
      <c r="D1258">
        <f t="shared" si="114"/>
        <v>0.125</v>
      </c>
      <c r="E1258">
        <f t="shared" si="115"/>
        <v>-7.2448375027959902E-4</v>
      </c>
      <c r="F1258">
        <f t="shared" si="116"/>
        <v>5.8414266689259738E-9</v>
      </c>
      <c r="G1258">
        <f t="shared" si="117"/>
        <v>-3.6224187513979957E-4</v>
      </c>
      <c r="H1258">
        <f t="shared" si="118"/>
        <v>77.928902768699487</v>
      </c>
      <c r="I1258" t="s">
        <v>5064</v>
      </c>
      <c r="J1258" t="s">
        <v>7005</v>
      </c>
      <c r="K1258" t="s">
        <v>4</v>
      </c>
      <c r="L1258" t="s">
        <v>5</v>
      </c>
      <c r="M1258" t="s">
        <v>13</v>
      </c>
      <c r="N1258" t="s">
        <v>58</v>
      </c>
      <c r="O1258" t="s">
        <v>225</v>
      </c>
      <c r="P1258" t="s">
        <v>1895</v>
      </c>
      <c r="Q1258" t="s">
        <v>1896</v>
      </c>
      <c r="R1258" t="s">
        <v>12</v>
      </c>
    </row>
    <row r="1259" spans="1:27">
      <c r="A1259">
        <f t="shared" si="119"/>
        <v>96.64093549373294</v>
      </c>
      <c r="B1259">
        <v>3.898E-3</v>
      </c>
      <c r="C1259">
        <v>2</v>
      </c>
      <c r="D1259">
        <f t="shared" si="114"/>
        <v>0.125</v>
      </c>
      <c r="E1259">
        <f t="shared" si="115"/>
        <v>-7.2448375027959902E-4</v>
      </c>
      <c r="F1259">
        <f t="shared" si="116"/>
        <v>5.8414266689259738E-9</v>
      </c>
      <c r="G1259">
        <f t="shared" si="117"/>
        <v>-3.6224187513979957E-4</v>
      </c>
      <c r="H1259">
        <f t="shared" si="118"/>
        <v>77.928902768699487</v>
      </c>
      <c r="I1259" t="s">
        <v>5065</v>
      </c>
      <c r="J1259" t="s">
        <v>7006</v>
      </c>
      <c r="K1259" t="s">
        <v>4</v>
      </c>
      <c r="L1259" t="s">
        <v>5</v>
      </c>
      <c r="M1259" t="s">
        <v>13</v>
      </c>
      <c r="N1259" t="s">
        <v>675</v>
      </c>
      <c r="O1259" t="s">
        <v>1901</v>
      </c>
      <c r="P1259" t="s">
        <v>1902</v>
      </c>
      <c r="Q1259" t="s">
        <v>1903</v>
      </c>
      <c r="R1259" t="s">
        <v>12</v>
      </c>
    </row>
    <row r="1260" spans="1:27">
      <c r="A1260">
        <f t="shared" si="119"/>
        <v>96.648578416386556</v>
      </c>
      <c r="B1260">
        <v>3.898E-3</v>
      </c>
      <c r="C1260">
        <v>2</v>
      </c>
      <c r="D1260">
        <f t="shared" si="114"/>
        <v>0.125</v>
      </c>
      <c r="E1260">
        <f t="shared" si="115"/>
        <v>-7.2448375027959902E-4</v>
      </c>
      <c r="F1260">
        <f t="shared" si="116"/>
        <v>5.8414266689259738E-9</v>
      </c>
      <c r="G1260">
        <f t="shared" si="117"/>
        <v>-3.6224187513979957E-4</v>
      </c>
      <c r="H1260">
        <f t="shared" si="118"/>
        <v>77.928902768699487</v>
      </c>
      <c r="I1260" t="s">
        <v>5066</v>
      </c>
      <c r="J1260" t="s">
        <v>7007</v>
      </c>
      <c r="K1260" t="s">
        <v>4</v>
      </c>
      <c r="L1260" t="s">
        <v>5</v>
      </c>
      <c r="M1260" t="s">
        <v>6</v>
      </c>
      <c r="N1260" t="s">
        <v>38</v>
      </c>
      <c r="O1260" t="s">
        <v>821</v>
      </c>
      <c r="P1260" t="s">
        <v>1042</v>
      </c>
      <c r="Q1260" t="s">
        <v>1328</v>
      </c>
      <c r="R1260" t="s">
        <v>3528</v>
      </c>
      <c r="S1260" t="s">
        <v>12</v>
      </c>
    </row>
    <row r="1261" spans="1:27">
      <c r="A1261">
        <f t="shared" si="119"/>
        <v>96.656221339040172</v>
      </c>
      <c r="B1261">
        <v>3.898E-3</v>
      </c>
      <c r="C1261">
        <v>2</v>
      </c>
      <c r="D1261">
        <f t="shared" si="114"/>
        <v>0.125</v>
      </c>
      <c r="E1261">
        <f t="shared" si="115"/>
        <v>-7.2448375027959902E-4</v>
      </c>
      <c r="F1261">
        <f t="shared" si="116"/>
        <v>5.8414266689259738E-9</v>
      </c>
      <c r="G1261">
        <f t="shared" si="117"/>
        <v>-3.6224187513979957E-4</v>
      </c>
      <c r="H1261">
        <f t="shared" si="118"/>
        <v>77.928902768699487</v>
      </c>
      <c r="I1261" t="s">
        <v>5067</v>
      </c>
      <c r="J1261" t="s">
        <v>7008</v>
      </c>
      <c r="K1261" t="s">
        <v>4</v>
      </c>
      <c r="L1261" t="s">
        <v>5</v>
      </c>
      <c r="M1261" t="s">
        <v>13</v>
      </c>
      <c r="N1261" t="s">
        <v>84</v>
      </c>
      <c r="O1261" t="s">
        <v>717</v>
      </c>
      <c r="P1261" t="s">
        <v>1256</v>
      </c>
      <c r="Q1261" t="s">
        <v>3243</v>
      </c>
      <c r="R1261" t="s">
        <v>12</v>
      </c>
    </row>
    <row r="1262" spans="1:27">
      <c r="A1262">
        <f t="shared" si="119"/>
        <v>96.663864261693789</v>
      </c>
      <c r="B1262">
        <v>3.898E-3</v>
      </c>
      <c r="C1262">
        <v>2</v>
      </c>
      <c r="D1262">
        <f t="shared" si="114"/>
        <v>0.125</v>
      </c>
      <c r="E1262">
        <f t="shared" si="115"/>
        <v>-7.2448375027959902E-4</v>
      </c>
      <c r="F1262">
        <f t="shared" si="116"/>
        <v>5.8414266689259738E-9</v>
      </c>
      <c r="G1262">
        <f t="shared" si="117"/>
        <v>-3.6224187513979957E-4</v>
      </c>
      <c r="H1262">
        <f t="shared" si="118"/>
        <v>77.928902768699487</v>
      </c>
      <c r="I1262" t="s">
        <v>5068</v>
      </c>
      <c r="J1262" t="s">
        <v>7009</v>
      </c>
      <c r="K1262" t="s">
        <v>4</v>
      </c>
      <c r="L1262" t="s">
        <v>5</v>
      </c>
      <c r="M1262" t="s">
        <v>6</v>
      </c>
      <c r="N1262" t="s">
        <v>38</v>
      </c>
      <c r="O1262" t="s">
        <v>39</v>
      </c>
      <c r="P1262" t="s">
        <v>40</v>
      </c>
      <c r="Q1262" t="s">
        <v>92</v>
      </c>
      <c r="R1262" t="s">
        <v>1913</v>
      </c>
      <c r="S1262" t="s">
        <v>12</v>
      </c>
    </row>
    <row r="1263" spans="1:27">
      <c r="A1263">
        <f t="shared" si="119"/>
        <v>96.671507184347405</v>
      </c>
      <c r="B1263">
        <v>3.898E-3</v>
      </c>
      <c r="C1263">
        <v>2</v>
      </c>
      <c r="D1263">
        <f t="shared" si="114"/>
        <v>0.125</v>
      </c>
      <c r="E1263">
        <f t="shared" si="115"/>
        <v>-7.2448375027959902E-4</v>
      </c>
      <c r="F1263">
        <f t="shared" si="116"/>
        <v>5.8414266689259738E-9</v>
      </c>
      <c r="G1263">
        <f t="shared" si="117"/>
        <v>-3.6224187513979957E-4</v>
      </c>
      <c r="H1263">
        <f t="shared" si="118"/>
        <v>77.928902768699487</v>
      </c>
      <c r="I1263" t="s">
        <v>5069</v>
      </c>
      <c r="J1263" t="s">
        <v>7010</v>
      </c>
      <c r="K1263" t="s">
        <v>4</v>
      </c>
      <c r="L1263" t="s">
        <v>242</v>
      </c>
      <c r="M1263" t="s">
        <v>243</v>
      </c>
      <c r="N1263" t="s">
        <v>244</v>
      </c>
      <c r="O1263" t="s">
        <v>245</v>
      </c>
      <c r="P1263" t="s">
        <v>246</v>
      </c>
      <c r="Q1263" t="s">
        <v>247</v>
      </c>
      <c r="R1263" t="s">
        <v>248</v>
      </c>
      <c r="S1263" t="s">
        <v>249</v>
      </c>
      <c r="T1263" t="s">
        <v>319</v>
      </c>
      <c r="U1263" t="s">
        <v>320</v>
      </c>
      <c r="V1263" t="s">
        <v>321</v>
      </c>
      <c r="W1263" t="s">
        <v>322</v>
      </c>
      <c r="X1263" t="s">
        <v>858</v>
      </c>
      <c r="Y1263" t="s">
        <v>1914</v>
      </c>
      <c r="Z1263" t="s">
        <v>12</v>
      </c>
    </row>
    <row r="1264" spans="1:27">
      <c r="A1264">
        <f t="shared" si="119"/>
        <v>96.679150107001021</v>
      </c>
      <c r="B1264">
        <v>3.898E-3</v>
      </c>
      <c r="C1264">
        <v>2</v>
      </c>
      <c r="D1264">
        <f t="shared" si="114"/>
        <v>0.125</v>
      </c>
      <c r="E1264">
        <f t="shared" si="115"/>
        <v>-7.2448375027959902E-4</v>
      </c>
      <c r="F1264">
        <f t="shared" si="116"/>
        <v>5.8414266689259738E-9</v>
      </c>
      <c r="G1264">
        <f t="shared" si="117"/>
        <v>-3.6224187513979957E-4</v>
      </c>
      <c r="H1264">
        <f t="shared" si="118"/>
        <v>77.928902768699487</v>
      </c>
      <c r="I1264" t="s">
        <v>5070</v>
      </c>
      <c r="J1264" t="s">
        <v>7011</v>
      </c>
      <c r="K1264" t="s">
        <v>4</v>
      </c>
      <c r="L1264" t="s">
        <v>5</v>
      </c>
      <c r="M1264" t="s">
        <v>13</v>
      </c>
      <c r="N1264" t="s">
        <v>58</v>
      </c>
      <c r="O1264" t="s">
        <v>225</v>
      </c>
      <c r="P1264" t="s">
        <v>920</v>
      </c>
      <c r="Q1264" t="s">
        <v>921</v>
      </c>
      <c r="R1264" t="s">
        <v>12</v>
      </c>
    </row>
    <row r="1265" spans="1:23">
      <c r="A1265">
        <f t="shared" si="119"/>
        <v>96.686793029654638</v>
      </c>
      <c r="B1265">
        <v>3.898E-3</v>
      </c>
      <c r="C1265">
        <v>2</v>
      </c>
      <c r="D1265">
        <f t="shared" si="114"/>
        <v>0.125</v>
      </c>
      <c r="E1265">
        <f t="shared" si="115"/>
        <v>-7.2448375027959902E-4</v>
      </c>
      <c r="F1265">
        <f t="shared" si="116"/>
        <v>5.8414266689259738E-9</v>
      </c>
      <c r="G1265">
        <f t="shared" si="117"/>
        <v>-3.6224187513979957E-4</v>
      </c>
      <c r="H1265">
        <f t="shared" si="118"/>
        <v>77.928902768699487</v>
      </c>
      <c r="I1265" t="s">
        <v>5071</v>
      </c>
      <c r="J1265" t="s">
        <v>7012</v>
      </c>
      <c r="K1265" t="s">
        <v>4</v>
      </c>
      <c r="L1265" t="s">
        <v>5</v>
      </c>
      <c r="M1265" t="s">
        <v>13</v>
      </c>
      <c r="N1265" t="s">
        <v>58</v>
      </c>
      <c r="O1265" t="s">
        <v>342</v>
      </c>
      <c r="P1265" t="s">
        <v>1026</v>
      </c>
      <c r="Q1265" t="s">
        <v>3529</v>
      </c>
      <c r="R1265" t="s">
        <v>12</v>
      </c>
    </row>
    <row r="1266" spans="1:23">
      <c r="A1266">
        <f t="shared" si="119"/>
        <v>96.694435952308254</v>
      </c>
      <c r="B1266">
        <v>3.898E-3</v>
      </c>
      <c r="C1266">
        <v>2</v>
      </c>
      <c r="D1266">
        <f t="shared" si="114"/>
        <v>0.125</v>
      </c>
      <c r="E1266">
        <f t="shared" si="115"/>
        <v>-7.2448375027959902E-4</v>
      </c>
      <c r="F1266">
        <f t="shared" si="116"/>
        <v>5.8414266689259738E-9</v>
      </c>
      <c r="G1266">
        <f t="shared" si="117"/>
        <v>-3.6224187513979957E-4</v>
      </c>
      <c r="H1266">
        <f t="shared" si="118"/>
        <v>77.928902768699487</v>
      </c>
      <c r="I1266" t="s">
        <v>5072</v>
      </c>
      <c r="J1266" t="s">
        <v>7013</v>
      </c>
      <c r="K1266" t="s">
        <v>4</v>
      </c>
      <c r="L1266" t="s">
        <v>5</v>
      </c>
      <c r="M1266" t="s">
        <v>13</v>
      </c>
      <c r="N1266" t="s">
        <v>14</v>
      </c>
      <c r="O1266" t="s">
        <v>153</v>
      </c>
      <c r="P1266" t="s">
        <v>154</v>
      </c>
      <c r="Q1266" t="s">
        <v>3247</v>
      </c>
      <c r="R1266" t="s">
        <v>12</v>
      </c>
    </row>
    <row r="1267" spans="1:23">
      <c r="A1267">
        <f t="shared" si="119"/>
        <v>96.70207887496187</v>
      </c>
      <c r="B1267">
        <v>3.898E-3</v>
      </c>
      <c r="C1267">
        <v>2</v>
      </c>
      <c r="D1267">
        <f t="shared" si="114"/>
        <v>0.125</v>
      </c>
      <c r="E1267">
        <f t="shared" si="115"/>
        <v>-7.2448375027959902E-4</v>
      </c>
      <c r="F1267">
        <f t="shared" si="116"/>
        <v>5.8414266689259738E-9</v>
      </c>
      <c r="G1267">
        <f t="shared" si="117"/>
        <v>-3.6224187513979957E-4</v>
      </c>
      <c r="H1267">
        <f t="shared" si="118"/>
        <v>77.928902768699487</v>
      </c>
      <c r="I1267" t="s">
        <v>5073</v>
      </c>
      <c r="J1267" t="s">
        <v>7014</v>
      </c>
      <c r="K1267" t="s">
        <v>4</v>
      </c>
      <c r="L1267" t="s">
        <v>242</v>
      </c>
      <c r="M1267" t="s">
        <v>243</v>
      </c>
      <c r="N1267" t="s">
        <v>244</v>
      </c>
      <c r="O1267" t="s">
        <v>245</v>
      </c>
      <c r="P1267" t="s">
        <v>420</v>
      </c>
      <c r="Q1267" t="s">
        <v>561</v>
      </c>
      <c r="R1267" t="s">
        <v>641</v>
      </c>
      <c r="S1267" t="s">
        <v>642</v>
      </c>
      <c r="T1267" t="s">
        <v>1283</v>
      </c>
      <c r="U1267" t="s">
        <v>1284</v>
      </c>
      <c r="V1267" t="s">
        <v>1285</v>
      </c>
      <c r="W1267" t="s">
        <v>12</v>
      </c>
    </row>
    <row r="1268" spans="1:23">
      <c r="A1268">
        <f t="shared" si="119"/>
        <v>96.709721797615487</v>
      </c>
      <c r="B1268">
        <v>3.898E-3</v>
      </c>
      <c r="C1268">
        <v>2</v>
      </c>
      <c r="D1268">
        <f t="shared" si="114"/>
        <v>0.125</v>
      </c>
      <c r="E1268">
        <f t="shared" si="115"/>
        <v>-7.2448375027959902E-4</v>
      </c>
      <c r="F1268">
        <f t="shared" si="116"/>
        <v>5.8414266689259738E-9</v>
      </c>
      <c r="G1268">
        <f t="shared" si="117"/>
        <v>-3.6224187513979957E-4</v>
      </c>
      <c r="H1268">
        <f t="shared" si="118"/>
        <v>77.928902768699487</v>
      </c>
      <c r="I1268" t="s">
        <v>5074</v>
      </c>
      <c r="J1268" t="s">
        <v>7015</v>
      </c>
      <c r="K1268" t="s">
        <v>4</v>
      </c>
      <c r="L1268" t="s">
        <v>5</v>
      </c>
      <c r="M1268" t="s">
        <v>13</v>
      </c>
      <c r="N1268" t="s">
        <v>84</v>
      </c>
      <c r="O1268" t="s">
        <v>663</v>
      </c>
      <c r="P1268" t="s">
        <v>814</v>
      </c>
      <c r="Q1268" t="s">
        <v>3252</v>
      </c>
      <c r="R1268" t="s">
        <v>12</v>
      </c>
    </row>
    <row r="1269" spans="1:23">
      <c r="A1269">
        <f t="shared" si="119"/>
        <v>96.717364720269103</v>
      </c>
      <c r="B1269">
        <v>3.898E-3</v>
      </c>
      <c r="C1269">
        <v>2</v>
      </c>
      <c r="D1269">
        <f t="shared" si="114"/>
        <v>0.125</v>
      </c>
      <c r="E1269">
        <f t="shared" si="115"/>
        <v>-7.2448375027959902E-4</v>
      </c>
      <c r="F1269">
        <f t="shared" si="116"/>
        <v>5.8414266689259738E-9</v>
      </c>
      <c r="G1269">
        <f t="shared" si="117"/>
        <v>-3.6224187513979957E-4</v>
      </c>
      <c r="H1269">
        <f t="shared" si="118"/>
        <v>77.928902768699487</v>
      </c>
      <c r="I1269" t="s">
        <v>5075</v>
      </c>
      <c r="J1269" t="s">
        <v>7016</v>
      </c>
      <c r="K1269" t="s">
        <v>4</v>
      </c>
      <c r="L1269" t="s">
        <v>596</v>
      </c>
      <c r="M1269" t="s">
        <v>597</v>
      </c>
      <c r="N1269" t="s">
        <v>598</v>
      </c>
      <c r="O1269" t="s">
        <v>833</v>
      </c>
      <c r="P1269" t="s">
        <v>834</v>
      </c>
      <c r="Q1269" t="s">
        <v>3253</v>
      </c>
      <c r="R1269" t="s">
        <v>12</v>
      </c>
    </row>
    <row r="1270" spans="1:23">
      <c r="A1270">
        <f t="shared" si="119"/>
        <v>96.725007642922719</v>
      </c>
      <c r="B1270">
        <v>3.898E-3</v>
      </c>
      <c r="C1270">
        <v>2</v>
      </c>
      <c r="D1270">
        <f t="shared" si="114"/>
        <v>0.125</v>
      </c>
      <c r="E1270">
        <f t="shared" si="115"/>
        <v>-7.2448375027959902E-4</v>
      </c>
      <c r="F1270">
        <f t="shared" si="116"/>
        <v>5.8414266689259738E-9</v>
      </c>
      <c r="G1270">
        <f t="shared" si="117"/>
        <v>-3.6224187513979957E-4</v>
      </c>
      <c r="H1270">
        <f t="shared" si="118"/>
        <v>77.928902768699487</v>
      </c>
      <c r="I1270" t="s">
        <v>5076</v>
      </c>
      <c r="J1270" t="s">
        <v>7017</v>
      </c>
      <c r="K1270" t="s">
        <v>4</v>
      </c>
      <c r="L1270" t="s">
        <v>5</v>
      </c>
      <c r="M1270" t="s">
        <v>13</v>
      </c>
      <c r="N1270" t="s">
        <v>14</v>
      </c>
      <c r="O1270" t="s">
        <v>50</v>
      </c>
      <c r="P1270" t="s">
        <v>128</v>
      </c>
      <c r="Q1270" t="s">
        <v>1286</v>
      </c>
      <c r="R1270" t="s">
        <v>12</v>
      </c>
    </row>
    <row r="1271" spans="1:23">
      <c r="A1271">
        <f t="shared" si="119"/>
        <v>96.732650565576336</v>
      </c>
      <c r="B1271">
        <v>3.898E-3</v>
      </c>
      <c r="C1271">
        <v>2</v>
      </c>
      <c r="D1271">
        <f t="shared" si="114"/>
        <v>0.125</v>
      </c>
      <c r="E1271">
        <f t="shared" si="115"/>
        <v>-7.2448375027959902E-4</v>
      </c>
      <c r="F1271">
        <f t="shared" si="116"/>
        <v>5.8414266689259738E-9</v>
      </c>
      <c r="G1271">
        <f t="shared" si="117"/>
        <v>-3.6224187513979957E-4</v>
      </c>
      <c r="H1271">
        <f t="shared" si="118"/>
        <v>77.928902768699487</v>
      </c>
      <c r="I1271" t="s">
        <v>5077</v>
      </c>
      <c r="J1271" t="s">
        <v>7018</v>
      </c>
      <c r="K1271" t="s">
        <v>4</v>
      </c>
      <c r="L1271" t="s">
        <v>5</v>
      </c>
      <c r="M1271" t="s">
        <v>6</v>
      </c>
      <c r="N1271" t="s">
        <v>38</v>
      </c>
      <c r="O1271" t="s">
        <v>39</v>
      </c>
      <c r="P1271" t="s">
        <v>40</v>
      </c>
      <c r="Q1271" t="s">
        <v>92</v>
      </c>
      <c r="R1271" t="s">
        <v>1933</v>
      </c>
      <c r="S1271" t="s">
        <v>12</v>
      </c>
    </row>
    <row r="1272" spans="1:23">
      <c r="A1272">
        <f t="shared" si="119"/>
        <v>96.740293488229952</v>
      </c>
      <c r="B1272">
        <v>3.898E-3</v>
      </c>
      <c r="C1272">
        <v>2</v>
      </c>
      <c r="D1272">
        <f t="shared" si="114"/>
        <v>0.125</v>
      </c>
      <c r="E1272">
        <f t="shared" si="115"/>
        <v>-7.2448375027959902E-4</v>
      </c>
      <c r="F1272">
        <f t="shared" si="116"/>
        <v>5.8414266689259738E-9</v>
      </c>
      <c r="G1272">
        <f t="shared" si="117"/>
        <v>-3.6224187513979957E-4</v>
      </c>
      <c r="H1272">
        <f t="shared" si="118"/>
        <v>77.928902768699487</v>
      </c>
      <c r="I1272" t="s">
        <v>5078</v>
      </c>
      <c r="J1272" t="s">
        <v>7019</v>
      </c>
      <c r="K1272" t="s">
        <v>4</v>
      </c>
      <c r="L1272" t="s">
        <v>5</v>
      </c>
      <c r="M1272" t="s">
        <v>6</v>
      </c>
      <c r="N1272" t="s">
        <v>38</v>
      </c>
      <c r="O1272" t="s">
        <v>156</v>
      </c>
      <c r="P1272" t="s">
        <v>157</v>
      </c>
      <c r="Q1272" t="s">
        <v>893</v>
      </c>
      <c r="R1272" t="s">
        <v>3530</v>
      </c>
      <c r="S1272" t="s">
        <v>3531</v>
      </c>
      <c r="T1272" t="s">
        <v>12</v>
      </c>
    </row>
    <row r="1273" spans="1:23">
      <c r="A1273">
        <f t="shared" si="119"/>
        <v>96.747936410883568</v>
      </c>
      <c r="B1273">
        <v>3.898E-3</v>
      </c>
      <c r="C1273">
        <v>2</v>
      </c>
      <c r="D1273">
        <f t="shared" si="114"/>
        <v>0.125</v>
      </c>
      <c r="E1273">
        <f t="shared" si="115"/>
        <v>-7.2448375027959902E-4</v>
      </c>
      <c r="F1273">
        <f t="shared" si="116"/>
        <v>5.8414266689259738E-9</v>
      </c>
      <c r="G1273">
        <f t="shared" si="117"/>
        <v>-3.6224187513979957E-4</v>
      </c>
      <c r="H1273">
        <f t="shared" si="118"/>
        <v>77.928902768699487</v>
      </c>
      <c r="I1273" t="s">
        <v>5079</v>
      </c>
      <c r="J1273" t="s">
        <v>7020</v>
      </c>
      <c r="K1273" t="s">
        <v>4</v>
      </c>
      <c r="L1273" t="s">
        <v>5</v>
      </c>
      <c r="M1273" t="s">
        <v>6</v>
      </c>
      <c r="N1273" t="s">
        <v>38</v>
      </c>
      <c r="O1273" t="s">
        <v>156</v>
      </c>
      <c r="P1273" t="s">
        <v>157</v>
      </c>
      <c r="Q1273" t="s">
        <v>1504</v>
      </c>
      <c r="R1273" t="s">
        <v>3532</v>
      </c>
      <c r="S1273" t="s">
        <v>12</v>
      </c>
    </row>
    <row r="1274" spans="1:23">
      <c r="A1274">
        <f t="shared" si="119"/>
        <v>96.755579333537185</v>
      </c>
      <c r="B1274">
        <v>3.898E-3</v>
      </c>
      <c r="C1274">
        <v>2</v>
      </c>
      <c r="D1274">
        <f t="shared" si="114"/>
        <v>0.125</v>
      </c>
      <c r="E1274">
        <f t="shared" si="115"/>
        <v>-7.2448375027959902E-4</v>
      </c>
      <c r="F1274">
        <f t="shared" si="116"/>
        <v>5.8414266689259738E-9</v>
      </c>
      <c r="G1274">
        <f t="shared" si="117"/>
        <v>-3.6224187513979957E-4</v>
      </c>
      <c r="H1274">
        <f t="shared" si="118"/>
        <v>77.928902768699487</v>
      </c>
      <c r="I1274" t="s">
        <v>5080</v>
      </c>
      <c r="J1274" t="s">
        <v>7021</v>
      </c>
      <c r="K1274" t="s">
        <v>4</v>
      </c>
      <c r="L1274" t="s">
        <v>5</v>
      </c>
      <c r="M1274" t="s">
        <v>6</v>
      </c>
      <c r="N1274" t="s">
        <v>28</v>
      </c>
      <c r="O1274" t="s">
        <v>28</v>
      </c>
      <c r="P1274" t="s">
        <v>64</v>
      </c>
      <c r="Q1274" t="s">
        <v>761</v>
      </c>
      <c r="R1274" t="s">
        <v>1291</v>
      </c>
      <c r="S1274" t="s">
        <v>12</v>
      </c>
    </row>
    <row r="1275" spans="1:23">
      <c r="A1275">
        <f t="shared" si="119"/>
        <v>96.763222256190801</v>
      </c>
      <c r="B1275">
        <v>3.898E-3</v>
      </c>
      <c r="C1275">
        <v>2</v>
      </c>
      <c r="D1275">
        <f t="shared" si="114"/>
        <v>0.125</v>
      </c>
      <c r="E1275">
        <f t="shared" si="115"/>
        <v>-7.2448375027959902E-4</v>
      </c>
      <c r="F1275">
        <f t="shared" si="116"/>
        <v>5.8414266689259738E-9</v>
      </c>
      <c r="G1275">
        <f t="shared" si="117"/>
        <v>-3.6224187513979957E-4</v>
      </c>
      <c r="H1275">
        <f t="shared" si="118"/>
        <v>77.928902768699487</v>
      </c>
      <c r="I1275" t="s">
        <v>5081</v>
      </c>
      <c r="J1275" t="s">
        <v>7022</v>
      </c>
      <c r="K1275" t="s">
        <v>4</v>
      </c>
      <c r="L1275" t="s">
        <v>5</v>
      </c>
      <c r="M1275" t="s">
        <v>6</v>
      </c>
      <c r="N1275" t="s">
        <v>28</v>
      </c>
      <c r="O1275" t="s">
        <v>28</v>
      </c>
      <c r="P1275" t="s">
        <v>64</v>
      </c>
      <c r="Q1275" t="s">
        <v>67</v>
      </c>
      <c r="R1275" t="s">
        <v>3034</v>
      </c>
      <c r="S1275" t="s">
        <v>12</v>
      </c>
    </row>
    <row r="1276" spans="1:23">
      <c r="A1276">
        <f t="shared" si="119"/>
        <v>96.770865178844417</v>
      </c>
      <c r="B1276">
        <v>3.898E-3</v>
      </c>
      <c r="C1276">
        <v>2</v>
      </c>
      <c r="D1276">
        <f t="shared" si="114"/>
        <v>0.125</v>
      </c>
      <c r="E1276">
        <f t="shared" si="115"/>
        <v>-7.2448375027959902E-4</v>
      </c>
      <c r="F1276">
        <f t="shared" si="116"/>
        <v>5.8414266689259738E-9</v>
      </c>
      <c r="G1276">
        <f t="shared" si="117"/>
        <v>-3.6224187513979957E-4</v>
      </c>
      <c r="H1276">
        <f t="shared" si="118"/>
        <v>77.928902768699487</v>
      </c>
      <c r="I1276" t="s">
        <v>5082</v>
      </c>
      <c r="J1276" t="s">
        <v>7023</v>
      </c>
      <c r="K1276" t="s">
        <v>4</v>
      </c>
      <c r="L1276" t="s">
        <v>5</v>
      </c>
      <c r="M1276" t="s">
        <v>21</v>
      </c>
      <c r="N1276" t="s">
        <v>22</v>
      </c>
      <c r="O1276" t="s">
        <v>23</v>
      </c>
      <c r="P1276" t="s">
        <v>167</v>
      </c>
      <c r="Q1276" t="s">
        <v>168</v>
      </c>
      <c r="R1276" t="s">
        <v>773</v>
      </c>
      <c r="S1276" t="s">
        <v>2440</v>
      </c>
      <c r="T1276" t="s">
        <v>12</v>
      </c>
    </row>
    <row r="1277" spans="1:23">
      <c r="A1277">
        <f t="shared" si="119"/>
        <v>96.778508101498034</v>
      </c>
      <c r="B1277">
        <v>3.898E-3</v>
      </c>
      <c r="C1277">
        <v>2</v>
      </c>
      <c r="D1277">
        <f t="shared" si="114"/>
        <v>0.125</v>
      </c>
      <c r="E1277">
        <f t="shared" si="115"/>
        <v>-7.2448375027959902E-4</v>
      </c>
      <c r="F1277">
        <f t="shared" si="116"/>
        <v>5.8414266689259738E-9</v>
      </c>
      <c r="G1277">
        <f t="shared" si="117"/>
        <v>-3.6224187513979957E-4</v>
      </c>
      <c r="H1277">
        <f t="shared" si="118"/>
        <v>77.928902768699487</v>
      </c>
      <c r="I1277" t="s">
        <v>5083</v>
      </c>
      <c r="J1277" t="s">
        <v>7024</v>
      </c>
      <c r="K1277" t="s">
        <v>4</v>
      </c>
      <c r="L1277" t="s">
        <v>5</v>
      </c>
      <c r="M1277" t="s">
        <v>13</v>
      </c>
      <c r="N1277" t="s">
        <v>84</v>
      </c>
      <c r="O1277" t="s">
        <v>85</v>
      </c>
      <c r="P1277" t="s">
        <v>144</v>
      </c>
      <c r="Q1277" t="s">
        <v>1948</v>
      </c>
      <c r="R1277" t="s">
        <v>12</v>
      </c>
    </row>
    <row r="1278" spans="1:23">
      <c r="A1278">
        <f t="shared" si="119"/>
        <v>96.78615102415165</v>
      </c>
      <c r="B1278">
        <v>3.898E-3</v>
      </c>
      <c r="C1278">
        <v>2</v>
      </c>
      <c r="D1278">
        <f t="shared" si="114"/>
        <v>0.125</v>
      </c>
      <c r="E1278">
        <f t="shared" si="115"/>
        <v>-7.2448375027959902E-4</v>
      </c>
      <c r="F1278">
        <f t="shared" si="116"/>
        <v>5.8414266689259738E-9</v>
      </c>
      <c r="G1278">
        <f t="shared" si="117"/>
        <v>-3.6224187513979957E-4</v>
      </c>
      <c r="H1278">
        <f t="shared" si="118"/>
        <v>77.928902768699487</v>
      </c>
      <c r="I1278" t="s">
        <v>5084</v>
      </c>
      <c r="J1278" t="s">
        <v>7025</v>
      </c>
      <c r="K1278" t="s">
        <v>4</v>
      </c>
      <c r="L1278" t="s">
        <v>5</v>
      </c>
      <c r="M1278" t="s">
        <v>13</v>
      </c>
      <c r="N1278" t="s">
        <v>84</v>
      </c>
      <c r="O1278" t="s">
        <v>85</v>
      </c>
      <c r="P1278" t="s">
        <v>144</v>
      </c>
      <c r="Q1278" t="s">
        <v>1949</v>
      </c>
      <c r="R1278" t="s">
        <v>12</v>
      </c>
    </row>
    <row r="1279" spans="1:23">
      <c r="A1279">
        <f t="shared" si="119"/>
        <v>96.793793946805266</v>
      </c>
      <c r="B1279">
        <v>3.898E-3</v>
      </c>
      <c r="C1279">
        <v>2</v>
      </c>
      <c r="D1279">
        <f t="shared" si="114"/>
        <v>0.125</v>
      </c>
      <c r="E1279">
        <f t="shared" si="115"/>
        <v>-7.2448375027959902E-4</v>
      </c>
      <c r="F1279">
        <f t="shared" si="116"/>
        <v>5.8414266689259738E-9</v>
      </c>
      <c r="G1279">
        <f t="shared" si="117"/>
        <v>-3.6224187513979957E-4</v>
      </c>
      <c r="H1279">
        <f t="shared" si="118"/>
        <v>77.928902768699487</v>
      </c>
      <c r="I1279" t="s">
        <v>5085</v>
      </c>
      <c r="J1279" t="s">
        <v>7026</v>
      </c>
      <c r="K1279" t="s">
        <v>4</v>
      </c>
      <c r="L1279" t="s">
        <v>5</v>
      </c>
      <c r="M1279" t="s">
        <v>6</v>
      </c>
      <c r="N1279" t="s">
        <v>28</v>
      </c>
      <c r="O1279" t="s">
        <v>28</v>
      </c>
      <c r="P1279" t="s">
        <v>117</v>
      </c>
      <c r="Q1279" t="s">
        <v>118</v>
      </c>
      <c r="R1279" t="s">
        <v>1298</v>
      </c>
      <c r="S1279" t="s">
        <v>12</v>
      </c>
    </row>
    <row r="1280" spans="1:23">
      <c r="A1280">
        <f t="shared" si="119"/>
        <v>96.801436869458882</v>
      </c>
      <c r="B1280">
        <v>3.898E-3</v>
      </c>
      <c r="C1280">
        <v>2</v>
      </c>
      <c r="D1280">
        <f t="shared" si="114"/>
        <v>0.125</v>
      </c>
      <c r="E1280">
        <f t="shared" si="115"/>
        <v>-7.2448375027959902E-4</v>
      </c>
      <c r="F1280">
        <f t="shared" si="116"/>
        <v>5.8414266689259738E-9</v>
      </c>
      <c r="G1280">
        <f t="shared" si="117"/>
        <v>-3.6224187513979957E-4</v>
      </c>
      <c r="H1280">
        <f t="shared" si="118"/>
        <v>77.928902768699487</v>
      </c>
      <c r="I1280" t="s">
        <v>5086</v>
      </c>
      <c r="J1280" t="s">
        <v>7027</v>
      </c>
      <c r="K1280" t="s">
        <v>4</v>
      </c>
      <c r="L1280" t="s">
        <v>5</v>
      </c>
      <c r="M1280" t="s">
        <v>6</v>
      </c>
      <c r="N1280" t="s">
        <v>38</v>
      </c>
      <c r="O1280" t="s">
        <v>156</v>
      </c>
      <c r="P1280" t="s">
        <v>157</v>
      </c>
      <c r="Q1280" t="s">
        <v>828</v>
      </c>
      <c r="R1280" t="s">
        <v>2646</v>
      </c>
      <c r="S1280" t="s">
        <v>12</v>
      </c>
    </row>
    <row r="1281" spans="1:20">
      <c r="A1281">
        <f t="shared" si="119"/>
        <v>96.809079792112499</v>
      </c>
      <c r="B1281">
        <v>3.898E-3</v>
      </c>
      <c r="C1281">
        <v>2</v>
      </c>
      <c r="D1281">
        <f t="shared" si="114"/>
        <v>0.125</v>
      </c>
      <c r="E1281">
        <f t="shared" si="115"/>
        <v>-7.2448375027959902E-4</v>
      </c>
      <c r="F1281">
        <f t="shared" si="116"/>
        <v>5.8414266689259738E-9</v>
      </c>
      <c r="G1281">
        <f t="shared" si="117"/>
        <v>-3.6224187513979957E-4</v>
      </c>
      <c r="H1281">
        <f t="shared" si="118"/>
        <v>77.928902768699487</v>
      </c>
      <c r="I1281" t="s">
        <v>5087</v>
      </c>
      <c r="J1281" t="s">
        <v>7028</v>
      </c>
      <c r="K1281" t="s">
        <v>4</v>
      </c>
      <c r="L1281" t="s">
        <v>5</v>
      </c>
      <c r="M1281" t="s">
        <v>13</v>
      </c>
      <c r="N1281" t="s">
        <v>14</v>
      </c>
      <c r="O1281" t="s">
        <v>18</v>
      </c>
      <c r="P1281" t="s">
        <v>358</v>
      </c>
      <c r="Q1281" t="s">
        <v>507</v>
      </c>
      <c r="R1281" t="s">
        <v>12</v>
      </c>
    </row>
    <row r="1282" spans="1:20">
      <c r="A1282">
        <f t="shared" si="119"/>
        <v>96.816722714766115</v>
      </c>
      <c r="B1282">
        <v>3.898E-3</v>
      </c>
      <c r="C1282">
        <v>2</v>
      </c>
      <c r="D1282">
        <f t="shared" si="114"/>
        <v>0.125</v>
      </c>
      <c r="E1282">
        <f t="shared" si="115"/>
        <v>-7.2448375027959902E-4</v>
      </c>
      <c r="F1282">
        <f t="shared" si="116"/>
        <v>5.8414266689259738E-9</v>
      </c>
      <c r="G1282">
        <f t="shared" si="117"/>
        <v>-3.6224187513979957E-4</v>
      </c>
      <c r="H1282">
        <f t="shared" si="118"/>
        <v>77.928902768699487</v>
      </c>
      <c r="I1282" t="s">
        <v>5088</v>
      </c>
      <c r="J1282" t="s">
        <v>7029</v>
      </c>
      <c r="K1282" t="s">
        <v>4</v>
      </c>
      <c r="L1282" t="s">
        <v>5</v>
      </c>
      <c r="M1282" t="s">
        <v>13</v>
      </c>
      <c r="N1282" t="s">
        <v>58</v>
      </c>
      <c r="O1282" t="s">
        <v>59</v>
      </c>
      <c r="P1282" t="s">
        <v>60</v>
      </c>
      <c r="Q1282" t="s">
        <v>2933</v>
      </c>
      <c r="R1282" t="s">
        <v>12</v>
      </c>
    </row>
    <row r="1283" spans="1:20">
      <c r="A1283">
        <f t="shared" si="119"/>
        <v>96.824365637419731</v>
      </c>
      <c r="B1283">
        <v>3.898E-3</v>
      </c>
      <c r="C1283">
        <v>2</v>
      </c>
      <c r="D1283">
        <f t="shared" si="114"/>
        <v>0.125</v>
      </c>
      <c r="E1283">
        <f t="shared" si="115"/>
        <v>-7.2448375027959902E-4</v>
      </c>
      <c r="F1283">
        <f t="shared" si="116"/>
        <v>5.8414266689259738E-9</v>
      </c>
      <c r="G1283">
        <f t="shared" si="117"/>
        <v>-3.6224187513979957E-4</v>
      </c>
      <c r="H1283">
        <f t="shared" si="118"/>
        <v>77.928902768699487</v>
      </c>
      <c r="I1283" t="s">
        <v>5089</v>
      </c>
      <c r="J1283" t="s">
        <v>7030</v>
      </c>
      <c r="K1283" t="s">
        <v>4</v>
      </c>
      <c r="L1283" t="s">
        <v>5</v>
      </c>
      <c r="M1283" t="s">
        <v>21</v>
      </c>
      <c r="N1283" t="s">
        <v>22</v>
      </c>
      <c r="O1283" t="s">
        <v>23</v>
      </c>
      <c r="P1283" t="s">
        <v>88</v>
      </c>
      <c r="Q1283" t="s">
        <v>89</v>
      </c>
      <c r="R1283" t="s">
        <v>90</v>
      </c>
      <c r="S1283" t="s">
        <v>1974</v>
      </c>
      <c r="T1283" t="s">
        <v>12</v>
      </c>
    </row>
    <row r="1284" spans="1:20">
      <c r="A1284">
        <f t="shared" si="119"/>
        <v>96.832008560073348</v>
      </c>
      <c r="B1284">
        <v>3.898E-3</v>
      </c>
      <c r="C1284">
        <v>2</v>
      </c>
      <c r="D1284">
        <f t="shared" ref="D1284:D1347" si="120">C1284/16</f>
        <v>0.125</v>
      </c>
      <c r="E1284">
        <f t="shared" ref="E1284:E1347" si="121">(C1284/A$2)*LN(C1284/A$2)</f>
        <v>-7.2448375027959902E-4</v>
      </c>
      <c r="F1284">
        <f t="shared" ref="F1284:F1347" si="122">(C1284/A$2)^2</f>
        <v>5.8414266689259738E-9</v>
      </c>
      <c r="G1284">
        <f t="shared" ref="G1284:G1347" si="123">LN(C1284/A$2)/A$2</f>
        <v>-3.6224187513979957E-4</v>
      </c>
      <c r="H1284">
        <f t="shared" ref="H1284:H1347" si="124">(G1284*A$2-H$2)^2</f>
        <v>77.928902768699487</v>
      </c>
      <c r="I1284" t="s">
        <v>5090</v>
      </c>
      <c r="J1284" t="s">
        <v>7031</v>
      </c>
      <c r="K1284" t="s">
        <v>4</v>
      </c>
      <c r="L1284" t="s">
        <v>5</v>
      </c>
      <c r="M1284" t="s">
        <v>13</v>
      </c>
      <c r="N1284" t="s">
        <v>58</v>
      </c>
      <c r="O1284" t="s">
        <v>1343</v>
      </c>
      <c r="P1284" t="s">
        <v>1344</v>
      </c>
      <c r="Q1284" t="s">
        <v>1997</v>
      </c>
      <c r="R1284" t="s">
        <v>12</v>
      </c>
    </row>
    <row r="1285" spans="1:20">
      <c r="A1285">
        <f t="shared" si="119"/>
        <v>96.839651482726964</v>
      </c>
      <c r="B1285">
        <v>3.898E-3</v>
      </c>
      <c r="C1285">
        <v>2</v>
      </c>
      <c r="D1285">
        <f t="shared" si="120"/>
        <v>0.125</v>
      </c>
      <c r="E1285">
        <f t="shared" si="121"/>
        <v>-7.2448375027959902E-4</v>
      </c>
      <c r="F1285">
        <f t="shared" si="122"/>
        <v>5.8414266689259738E-9</v>
      </c>
      <c r="G1285">
        <f t="shared" si="123"/>
        <v>-3.6224187513979957E-4</v>
      </c>
      <c r="H1285">
        <f t="shared" si="124"/>
        <v>77.928902768699487</v>
      </c>
      <c r="I1285" t="s">
        <v>5091</v>
      </c>
      <c r="J1285" t="s">
        <v>7032</v>
      </c>
      <c r="K1285" t="s">
        <v>4</v>
      </c>
      <c r="L1285" t="s">
        <v>5</v>
      </c>
      <c r="M1285" t="s">
        <v>6</v>
      </c>
      <c r="N1285" t="s">
        <v>38</v>
      </c>
      <c r="O1285" t="s">
        <v>156</v>
      </c>
      <c r="P1285" t="s">
        <v>157</v>
      </c>
      <c r="Q1285" t="s">
        <v>828</v>
      </c>
      <c r="R1285" t="s">
        <v>2657</v>
      </c>
      <c r="S1285" t="s">
        <v>12</v>
      </c>
    </row>
    <row r="1286" spans="1:20">
      <c r="A1286">
        <f t="shared" si="119"/>
        <v>96.84729440538058</v>
      </c>
      <c r="B1286">
        <v>3.898E-3</v>
      </c>
      <c r="C1286">
        <v>2</v>
      </c>
      <c r="D1286">
        <f t="shared" si="120"/>
        <v>0.125</v>
      </c>
      <c r="E1286">
        <f t="shared" si="121"/>
        <v>-7.2448375027959902E-4</v>
      </c>
      <c r="F1286">
        <f t="shared" si="122"/>
        <v>5.8414266689259738E-9</v>
      </c>
      <c r="G1286">
        <f t="shared" si="123"/>
        <v>-3.6224187513979957E-4</v>
      </c>
      <c r="H1286">
        <f t="shared" si="124"/>
        <v>77.928902768699487</v>
      </c>
      <c r="I1286" t="s">
        <v>5092</v>
      </c>
      <c r="J1286" t="s">
        <v>7033</v>
      </c>
      <c r="K1286" t="s">
        <v>4</v>
      </c>
      <c r="L1286" t="s">
        <v>5</v>
      </c>
      <c r="M1286" t="s">
        <v>13</v>
      </c>
      <c r="N1286" t="s">
        <v>58</v>
      </c>
      <c r="O1286" t="s">
        <v>811</v>
      </c>
      <c r="P1286" t="s">
        <v>3275</v>
      </c>
      <c r="Q1286" t="s">
        <v>3276</v>
      </c>
      <c r="R1286" t="s">
        <v>12</v>
      </c>
    </row>
    <row r="1287" spans="1:20">
      <c r="A1287">
        <f t="shared" ref="A1287:A1350" si="125">A1286+(C1287/A$2*100)</f>
        <v>96.854937328034197</v>
      </c>
      <c r="B1287">
        <v>3.898E-3</v>
      </c>
      <c r="C1287">
        <v>2</v>
      </c>
      <c r="D1287">
        <f t="shared" si="120"/>
        <v>0.125</v>
      </c>
      <c r="E1287">
        <f t="shared" si="121"/>
        <v>-7.2448375027959902E-4</v>
      </c>
      <c r="F1287">
        <f t="shared" si="122"/>
        <v>5.8414266689259738E-9</v>
      </c>
      <c r="G1287">
        <f t="shared" si="123"/>
        <v>-3.6224187513979957E-4</v>
      </c>
      <c r="H1287">
        <f t="shared" si="124"/>
        <v>77.928902768699487</v>
      </c>
      <c r="I1287" t="s">
        <v>5093</v>
      </c>
      <c r="J1287" t="s">
        <v>7034</v>
      </c>
      <c r="K1287" t="s">
        <v>4</v>
      </c>
      <c r="L1287" t="s">
        <v>5</v>
      </c>
      <c r="M1287" t="s">
        <v>21</v>
      </c>
      <c r="N1287" t="s">
        <v>22</v>
      </c>
      <c r="O1287" t="s">
        <v>23</v>
      </c>
      <c r="P1287" t="s">
        <v>88</v>
      </c>
      <c r="Q1287" t="s">
        <v>89</v>
      </c>
      <c r="R1287" t="s">
        <v>90</v>
      </c>
      <c r="S1287" t="s">
        <v>765</v>
      </c>
      <c r="T1287" t="s">
        <v>12</v>
      </c>
    </row>
    <row r="1288" spans="1:20">
      <c r="A1288">
        <f t="shared" si="125"/>
        <v>96.862580250687813</v>
      </c>
      <c r="B1288">
        <v>3.898E-3</v>
      </c>
      <c r="C1288">
        <v>2</v>
      </c>
      <c r="D1288">
        <f t="shared" si="120"/>
        <v>0.125</v>
      </c>
      <c r="E1288">
        <f t="shared" si="121"/>
        <v>-7.2448375027959902E-4</v>
      </c>
      <c r="F1288">
        <f t="shared" si="122"/>
        <v>5.8414266689259738E-9</v>
      </c>
      <c r="G1288">
        <f t="shared" si="123"/>
        <v>-3.6224187513979957E-4</v>
      </c>
      <c r="H1288">
        <f t="shared" si="124"/>
        <v>77.928902768699487</v>
      </c>
      <c r="I1288" t="s">
        <v>5094</v>
      </c>
      <c r="J1288" t="s">
        <v>7035</v>
      </c>
      <c r="K1288" t="s">
        <v>4</v>
      </c>
      <c r="L1288" t="s">
        <v>5</v>
      </c>
      <c r="M1288" t="s">
        <v>6</v>
      </c>
      <c r="N1288" t="s">
        <v>38</v>
      </c>
      <c r="O1288" t="s">
        <v>156</v>
      </c>
      <c r="P1288" t="s">
        <v>157</v>
      </c>
      <c r="Q1288" t="s">
        <v>968</v>
      </c>
      <c r="R1288" t="s">
        <v>3533</v>
      </c>
      <c r="S1288" t="s">
        <v>12</v>
      </c>
    </row>
    <row r="1289" spans="1:20">
      <c r="A1289">
        <f t="shared" si="125"/>
        <v>96.870223173341429</v>
      </c>
      <c r="B1289">
        <v>3.898E-3</v>
      </c>
      <c r="C1289">
        <v>2</v>
      </c>
      <c r="D1289">
        <f t="shared" si="120"/>
        <v>0.125</v>
      </c>
      <c r="E1289">
        <f t="shared" si="121"/>
        <v>-7.2448375027959902E-4</v>
      </c>
      <c r="F1289">
        <f t="shared" si="122"/>
        <v>5.8414266689259738E-9</v>
      </c>
      <c r="G1289">
        <f t="shared" si="123"/>
        <v>-3.6224187513979957E-4</v>
      </c>
      <c r="H1289">
        <f t="shared" si="124"/>
        <v>77.928902768699487</v>
      </c>
      <c r="I1289" t="s">
        <v>5095</v>
      </c>
      <c r="J1289" t="s">
        <v>7036</v>
      </c>
      <c r="K1289" t="s">
        <v>4</v>
      </c>
      <c r="L1289" t="s">
        <v>5</v>
      </c>
      <c r="M1289" t="s">
        <v>21</v>
      </c>
      <c r="N1289" t="s">
        <v>22</v>
      </c>
      <c r="O1289" t="s">
        <v>681</v>
      </c>
      <c r="P1289" t="s">
        <v>682</v>
      </c>
      <c r="Q1289" t="s">
        <v>683</v>
      </c>
      <c r="R1289" t="s">
        <v>684</v>
      </c>
      <c r="S1289" t="s">
        <v>2001</v>
      </c>
      <c r="T1289" t="s">
        <v>12</v>
      </c>
    </row>
    <row r="1290" spans="1:20">
      <c r="A1290">
        <f t="shared" si="125"/>
        <v>96.877866095995046</v>
      </c>
      <c r="B1290">
        <v>3.898E-3</v>
      </c>
      <c r="C1290">
        <v>2</v>
      </c>
      <c r="D1290">
        <f t="shared" si="120"/>
        <v>0.125</v>
      </c>
      <c r="E1290">
        <f t="shared" si="121"/>
        <v>-7.2448375027959902E-4</v>
      </c>
      <c r="F1290">
        <f t="shared" si="122"/>
        <v>5.8414266689259738E-9</v>
      </c>
      <c r="G1290">
        <f t="shared" si="123"/>
        <v>-3.6224187513979957E-4</v>
      </c>
      <c r="H1290">
        <f t="shared" si="124"/>
        <v>77.928902768699487</v>
      </c>
      <c r="I1290" t="s">
        <v>5096</v>
      </c>
      <c r="J1290" t="s">
        <v>7037</v>
      </c>
      <c r="K1290" t="s">
        <v>4</v>
      </c>
      <c r="L1290" t="s">
        <v>5</v>
      </c>
      <c r="M1290" t="s">
        <v>6</v>
      </c>
      <c r="N1290" t="s">
        <v>28</v>
      </c>
      <c r="O1290" t="s">
        <v>28</v>
      </c>
      <c r="P1290" t="s">
        <v>64</v>
      </c>
      <c r="Q1290" t="s">
        <v>67</v>
      </c>
      <c r="R1290" t="s">
        <v>939</v>
      </c>
      <c r="S1290" t="s">
        <v>12</v>
      </c>
    </row>
    <row r="1291" spans="1:20">
      <c r="A1291">
        <f t="shared" si="125"/>
        <v>96.885509018648662</v>
      </c>
      <c r="B1291">
        <v>3.898E-3</v>
      </c>
      <c r="C1291">
        <v>2</v>
      </c>
      <c r="D1291">
        <f t="shared" si="120"/>
        <v>0.125</v>
      </c>
      <c r="E1291">
        <f t="shared" si="121"/>
        <v>-7.2448375027959902E-4</v>
      </c>
      <c r="F1291">
        <f t="shared" si="122"/>
        <v>5.8414266689259738E-9</v>
      </c>
      <c r="G1291">
        <f t="shared" si="123"/>
        <v>-3.6224187513979957E-4</v>
      </c>
      <c r="H1291">
        <f t="shared" si="124"/>
        <v>77.928902768699487</v>
      </c>
      <c r="I1291" t="s">
        <v>5097</v>
      </c>
      <c r="J1291" t="s">
        <v>7038</v>
      </c>
      <c r="K1291" t="s">
        <v>4</v>
      </c>
      <c r="L1291" t="s">
        <v>5</v>
      </c>
      <c r="M1291" t="s">
        <v>513</v>
      </c>
      <c r="N1291" t="s">
        <v>2664</v>
      </c>
      <c r="O1291" t="s">
        <v>2665</v>
      </c>
      <c r="P1291" t="s">
        <v>2666</v>
      </c>
      <c r="Q1291" t="s">
        <v>2667</v>
      </c>
      <c r="R1291" t="s">
        <v>2668</v>
      </c>
      <c r="S1291" t="s">
        <v>12</v>
      </c>
    </row>
    <row r="1292" spans="1:20">
      <c r="A1292">
        <f t="shared" si="125"/>
        <v>96.893151941302278</v>
      </c>
      <c r="B1292">
        <v>3.898E-3</v>
      </c>
      <c r="C1292">
        <v>2</v>
      </c>
      <c r="D1292">
        <f t="shared" si="120"/>
        <v>0.125</v>
      </c>
      <c r="E1292">
        <f t="shared" si="121"/>
        <v>-7.2448375027959902E-4</v>
      </c>
      <c r="F1292">
        <f t="shared" si="122"/>
        <v>5.8414266689259738E-9</v>
      </c>
      <c r="G1292">
        <f t="shared" si="123"/>
        <v>-3.6224187513979957E-4</v>
      </c>
      <c r="H1292">
        <f t="shared" si="124"/>
        <v>77.928902768699487</v>
      </c>
      <c r="I1292" t="s">
        <v>5098</v>
      </c>
      <c r="J1292" t="s">
        <v>7039</v>
      </c>
      <c r="K1292" t="s">
        <v>4</v>
      </c>
      <c r="L1292" t="s">
        <v>5</v>
      </c>
      <c r="M1292" t="s">
        <v>21</v>
      </c>
      <c r="N1292" t="s">
        <v>22</v>
      </c>
      <c r="O1292" t="s">
        <v>23</v>
      </c>
      <c r="P1292" t="s">
        <v>88</v>
      </c>
      <c r="Q1292" t="s">
        <v>89</v>
      </c>
      <c r="R1292" t="s">
        <v>90</v>
      </c>
      <c r="S1292" t="s">
        <v>941</v>
      </c>
      <c r="T1292" t="s">
        <v>12</v>
      </c>
    </row>
    <row r="1293" spans="1:20">
      <c r="A1293">
        <f t="shared" si="125"/>
        <v>96.900794863955895</v>
      </c>
      <c r="B1293">
        <v>3.898E-3</v>
      </c>
      <c r="C1293">
        <v>2</v>
      </c>
      <c r="D1293">
        <f t="shared" si="120"/>
        <v>0.125</v>
      </c>
      <c r="E1293">
        <f t="shared" si="121"/>
        <v>-7.2448375027959902E-4</v>
      </c>
      <c r="F1293">
        <f t="shared" si="122"/>
        <v>5.8414266689259738E-9</v>
      </c>
      <c r="G1293">
        <f t="shared" si="123"/>
        <v>-3.6224187513979957E-4</v>
      </c>
      <c r="H1293">
        <f t="shared" si="124"/>
        <v>77.928902768699487</v>
      </c>
      <c r="I1293" t="s">
        <v>5099</v>
      </c>
      <c r="J1293" t="s">
        <v>7040</v>
      </c>
      <c r="K1293" t="s">
        <v>4</v>
      </c>
      <c r="L1293" t="s">
        <v>5</v>
      </c>
      <c r="M1293" t="s">
        <v>13</v>
      </c>
      <c r="N1293" t="s">
        <v>14</v>
      </c>
      <c r="O1293" t="s">
        <v>153</v>
      </c>
      <c r="P1293" t="s">
        <v>154</v>
      </c>
      <c r="Q1293" t="s">
        <v>2671</v>
      </c>
      <c r="R1293" t="s">
        <v>12</v>
      </c>
    </row>
    <row r="1294" spans="1:20">
      <c r="A1294">
        <f t="shared" si="125"/>
        <v>96.908437786609511</v>
      </c>
      <c r="B1294">
        <v>3.898E-3</v>
      </c>
      <c r="C1294">
        <v>2</v>
      </c>
      <c r="D1294">
        <f t="shared" si="120"/>
        <v>0.125</v>
      </c>
      <c r="E1294">
        <f t="shared" si="121"/>
        <v>-7.2448375027959902E-4</v>
      </c>
      <c r="F1294">
        <f t="shared" si="122"/>
        <v>5.8414266689259738E-9</v>
      </c>
      <c r="G1294">
        <f t="shared" si="123"/>
        <v>-3.6224187513979957E-4</v>
      </c>
      <c r="H1294">
        <f t="shared" si="124"/>
        <v>77.928902768699487</v>
      </c>
      <c r="I1294" t="s">
        <v>5100</v>
      </c>
      <c r="J1294" t="s">
        <v>7041</v>
      </c>
      <c r="K1294" t="s">
        <v>4</v>
      </c>
      <c r="L1294" t="s">
        <v>5</v>
      </c>
      <c r="M1294" t="s">
        <v>6</v>
      </c>
      <c r="N1294" t="s">
        <v>28</v>
      </c>
      <c r="O1294" t="s">
        <v>28</v>
      </c>
      <c r="P1294" t="s">
        <v>43</v>
      </c>
      <c r="Q1294" t="s">
        <v>695</v>
      </c>
      <c r="R1294" t="s">
        <v>2005</v>
      </c>
      <c r="S1294" t="s">
        <v>12</v>
      </c>
    </row>
    <row r="1295" spans="1:20">
      <c r="A1295">
        <f t="shared" si="125"/>
        <v>96.916080709263127</v>
      </c>
      <c r="B1295">
        <v>3.898E-3</v>
      </c>
      <c r="C1295">
        <v>2</v>
      </c>
      <c r="D1295">
        <f t="shared" si="120"/>
        <v>0.125</v>
      </c>
      <c r="E1295">
        <f t="shared" si="121"/>
        <v>-7.2448375027959902E-4</v>
      </c>
      <c r="F1295">
        <f t="shared" si="122"/>
        <v>5.8414266689259738E-9</v>
      </c>
      <c r="G1295">
        <f t="shared" si="123"/>
        <v>-3.6224187513979957E-4</v>
      </c>
      <c r="H1295">
        <f t="shared" si="124"/>
        <v>77.928902768699487</v>
      </c>
      <c r="I1295" t="s">
        <v>5101</v>
      </c>
      <c r="J1295" t="s">
        <v>7042</v>
      </c>
      <c r="K1295" t="s">
        <v>4</v>
      </c>
      <c r="L1295" t="s">
        <v>5</v>
      </c>
      <c r="M1295" t="s">
        <v>6</v>
      </c>
      <c r="N1295" t="s">
        <v>38</v>
      </c>
      <c r="O1295" t="s">
        <v>156</v>
      </c>
      <c r="P1295" t="s">
        <v>157</v>
      </c>
      <c r="Q1295" t="s">
        <v>968</v>
      </c>
      <c r="R1295" t="s">
        <v>2672</v>
      </c>
      <c r="S1295" t="s">
        <v>12</v>
      </c>
    </row>
    <row r="1296" spans="1:20">
      <c r="A1296">
        <f t="shared" si="125"/>
        <v>96.923723631916744</v>
      </c>
      <c r="B1296">
        <v>3.898E-3</v>
      </c>
      <c r="C1296">
        <v>2</v>
      </c>
      <c r="D1296">
        <f t="shared" si="120"/>
        <v>0.125</v>
      </c>
      <c r="E1296">
        <f t="shared" si="121"/>
        <v>-7.2448375027959902E-4</v>
      </c>
      <c r="F1296">
        <f t="shared" si="122"/>
        <v>5.8414266689259738E-9</v>
      </c>
      <c r="G1296">
        <f t="shared" si="123"/>
        <v>-3.6224187513979957E-4</v>
      </c>
      <c r="H1296">
        <f t="shared" si="124"/>
        <v>77.928902768699487</v>
      </c>
      <c r="I1296" t="s">
        <v>5102</v>
      </c>
      <c r="J1296" t="s">
        <v>7043</v>
      </c>
      <c r="K1296" t="s">
        <v>4</v>
      </c>
      <c r="L1296" t="s">
        <v>5</v>
      </c>
      <c r="M1296" t="s">
        <v>13</v>
      </c>
      <c r="N1296" t="s">
        <v>58</v>
      </c>
      <c r="O1296" t="s">
        <v>1002</v>
      </c>
      <c r="P1296" t="s">
        <v>2673</v>
      </c>
      <c r="Q1296" t="s">
        <v>12</v>
      </c>
    </row>
    <row r="1297" spans="1:23">
      <c r="A1297">
        <f t="shared" si="125"/>
        <v>96.93136655457036</v>
      </c>
      <c r="B1297">
        <v>3.898E-3</v>
      </c>
      <c r="C1297">
        <v>2</v>
      </c>
      <c r="D1297">
        <f t="shared" si="120"/>
        <v>0.125</v>
      </c>
      <c r="E1297">
        <f t="shared" si="121"/>
        <v>-7.2448375027959902E-4</v>
      </c>
      <c r="F1297">
        <f t="shared" si="122"/>
        <v>5.8414266689259738E-9</v>
      </c>
      <c r="G1297">
        <f t="shared" si="123"/>
        <v>-3.6224187513979957E-4</v>
      </c>
      <c r="H1297">
        <f t="shared" si="124"/>
        <v>77.928902768699487</v>
      </c>
      <c r="I1297" t="s">
        <v>5103</v>
      </c>
      <c r="J1297" t="s">
        <v>7044</v>
      </c>
      <c r="K1297" t="s">
        <v>4</v>
      </c>
      <c r="L1297" t="s">
        <v>5</v>
      </c>
      <c r="M1297" t="s">
        <v>13</v>
      </c>
      <c r="N1297" t="s">
        <v>14</v>
      </c>
      <c r="O1297" t="s">
        <v>153</v>
      </c>
      <c r="P1297" t="s">
        <v>154</v>
      </c>
      <c r="Q1297" t="s">
        <v>3279</v>
      </c>
      <c r="R1297" t="s">
        <v>12</v>
      </c>
    </row>
    <row r="1298" spans="1:23">
      <c r="A1298">
        <f t="shared" si="125"/>
        <v>96.939009477223976</v>
      </c>
      <c r="B1298">
        <v>3.898E-3</v>
      </c>
      <c r="C1298">
        <v>2</v>
      </c>
      <c r="D1298">
        <f t="shared" si="120"/>
        <v>0.125</v>
      </c>
      <c r="E1298">
        <f t="shared" si="121"/>
        <v>-7.2448375027959902E-4</v>
      </c>
      <c r="F1298">
        <f t="shared" si="122"/>
        <v>5.8414266689259738E-9</v>
      </c>
      <c r="G1298">
        <f t="shared" si="123"/>
        <v>-3.6224187513979957E-4</v>
      </c>
      <c r="H1298">
        <f t="shared" si="124"/>
        <v>77.928902768699487</v>
      </c>
      <c r="I1298" t="s">
        <v>5104</v>
      </c>
      <c r="J1298" t="s">
        <v>7045</v>
      </c>
      <c r="K1298" t="s">
        <v>4</v>
      </c>
      <c r="L1298" t="s">
        <v>242</v>
      </c>
      <c r="M1298" t="s">
        <v>243</v>
      </c>
      <c r="N1298" t="s">
        <v>244</v>
      </c>
      <c r="O1298" t="s">
        <v>245</v>
      </c>
      <c r="P1298" t="s">
        <v>246</v>
      </c>
      <c r="Q1298" t="s">
        <v>247</v>
      </c>
      <c r="R1298" t="s">
        <v>1092</v>
      </c>
      <c r="S1298" t="s">
        <v>1093</v>
      </c>
      <c r="T1298" t="s">
        <v>1094</v>
      </c>
      <c r="U1298" t="s">
        <v>1095</v>
      </c>
      <c r="V1298" t="s">
        <v>3283</v>
      </c>
      <c r="W1298" t="s">
        <v>12</v>
      </c>
    </row>
    <row r="1299" spans="1:23">
      <c r="A1299">
        <f t="shared" si="125"/>
        <v>96.946652399877593</v>
      </c>
      <c r="B1299">
        <v>3.898E-3</v>
      </c>
      <c r="C1299">
        <v>2</v>
      </c>
      <c r="D1299">
        <f t="shared" si="120"/>
        <v>0.125</v>
      </c>
      <c r="E1299">
        <f t="shared" si="121"/>
        <v>-7.2448375027959902E-4</v>
      </c>
      <c r="F1299">
        <f t="shared" si="122"/>
        <v>5.8414266689259738E-9</v>
      </c>
      <c r="G1299">
        <f t="shared" si="123"/>
        <v>-3.6224187513979957E-4</v>
      </c>
      <c r="H1299">
        <f t="shared" si="124"/>
        <v>77.928902768699487</v>
      </c>
      <c r="I1299" t="s">
        <v>5105</v>
      </c>
      <c r="J1299" t="s">
        <v>7046</v>
      </c>
      <c r="K1299" t="s">
        <v>4</v>
      </c>
      <c r="L1299" t="s">
        <v>5</v>
      </c>
      <c r="M1299" t="s">
        <v>21</v>
      </c>
      <c r="N1299" t="s">
        <v>22</v>
      </c>
      <c r="O1299" t="s">
        <v>23</v>
      </c>
      <c r="P1299" t="s">
        <v>99</v>
      </c>
      <c r="Q1299" t="s">
        <v>100</v>
      </c>
      <c r="R1299" t="s">
        <v>135</v>
      </c>
      <c r="S1299" t="s">
        <v>2014</v>
      </c>
      <c r="T1299" t="s">
        <v>12</v>
      </c>
    </row>
    <row r="1300" spans="1:23">
      <c r="A1300">
        <f t="shared" si="125"/>
        <v>96.954295322531209</v>
      </c>
      <c r="B1300">
        <v>3.898E-3</v>
      </c>
      <c r="C1300">
        <v>2</v>
      </c>
      <c r="D1300">
        <f t="shared" si="120"/>
        <v>0.125</v>
      </c>
      <c r="E1300">
        <f t="shared" si="121"/>
        <v>-7.2448375027959902E-4</v>
      </c>
      <c r="F1300">
        <f t="shared" si="122"/>
        <v>5.8414266689259738E-9</v>
      </c>
      <c r="G1300">
        <f t="shared" si="123"/>
        <v>-3.6224187513979957E-4</v>
      </c>
      <c r="H1300">
        <f t="shared" si="124"/>
        <v>77.928902768699487</v>
      </c>
      <c r="I1300" t="s">
        <v>5106</v>
      </c>
      <c r="J1300" t="s">
        <v>7047</v>
      </c>
      <c r="K1300" t="s">
        <v>4</v>
      </c>
      <c r="L1300" t="s">
        <v>5</v>
      </c>
      <c r="M1300" t="s">
        <v>21</v>
      </c>
      <c r="N1300" t="s">
        <v>22</v>
      </c>
      <c r="O1300" t="s">
        <v>23</v>
      </c>
      <c r="P1300" t="s">
        <v>88</v>
      </c>
      <c r="Q1300" t="s">
        <v>89</v>
      </c>
      <c r="R1300" t="s">
        <v>90</v>
      </c>
      <c r="S1300" t="s">
        <v>627</v>
      </c>
      <c r="T1300" t="s">
        <v>12</v>
      </c>
    </row>
    <row r="1301" spans="1:23">
      <c r="A1301">
        <f t="shared" si="125"/>
        <v>96.961938245184825</v>
      </c>
      <c r="B1301">
        <v>3.898E-3</v>
      </c>
      <c r="C1301">
        <v>2</v>
      </c>
      <c r="D1301">
        <f t="shared" si="120"/>
        <v>0.125</v>
      </c>
      <c r="E1301">
        <f t="shared" si="121"/>
        <v>-7.2448375027959902E-4</v>
      </c>
      <c r="F1301">
        <f t="shared" si="122"/>
        <v>5.8414266689259738E-9</v>
      </c>
      <c r="G1301">
        <f t="shared" si="123"/>
        <v>-3.6224187513979957E-4</v>
      </c>
      <c r="H1301">
        <f t="shared" si="124"/>
        <v>77.928902768699487</v>
      </c>
      <c r="I1301" t="s">
        <v>5107</v>
      </c>
      <c r="J1301" t="s">
        <v>7048</v>
      </c>
      <c r="K1301" t="s">
        <v>4</v>
      </c>
      <c r="L1301" t="s">
        <v>5</v>
      </c>
      <c r="M1301" t="s">
        <v>21</v>
      </c>
      <c r="N1301" t="s">
        <v>22</v>
      </c>
      <c r="O1301" t="s">
        <v>23</v>
      </c>
      <c r="P1301" t="s">
        <v>88</v>
      </c>
      <c r="Q1301" t="s">
        <v>89</v>
      </c>
      <c r="R1301" t="s">
        <v>90</v>
      </c>
      <c r="S1301" t="s">
        <v>1315</v>
      </c>
      <c r="T1301" t="s">
        <v>12</v>
      </c>
    </row>
    <row r="1302" spans="1:23">
      <c r="A1302">
        <f t="shared" si="125"/>
        <v>96.969581167838442</v>
      </c>
      <c r="B1302">
        <v>3.898E-3</v>
      </c>
      <c r="C1302">
        <v>2</v>
      </c>
      <c r="D1302">
        <f t="shared" si="120"/>
        <v>0.125</v>
      </c>
      <c r="E1302">
        <f t="shared" si="121"/>
        <v>-7.2448375027959902E-4</v>
      </c>
      <c r="F1302">
        <f t="shared" si="122"/>
        <v>5.8414266689259738E-9</v>
      </c>
      <c r="G1302">
        <f t="shared" si="123"/>
        <v>-3.6224187513979957E-4</v>
      </c>
      <c r="H1302">
        <f t="shared" si="124"/>
        <v>77.928902768699487</v>
      </c>
      <c r="I1302" t="s">
        <v>5108</v>
      </c>
      <c r="J1302" t="s">
        <v>7049</v>
      </c>
      <c r="K1302" t="s">
        <v>4</v>
      </c>
      <c r="L1302" t="s">
        <v>5</v>
      </c>
      <c r="M1302" t="s">
        <v>21</v>
      </c>
      <c r="N1302" t="s">
        <v>22</v>
      </c>
      <c r="O1302" t="s">
        <v>23</v>
      </c>
      <c r="P1302" t="s">
        <v>88</v>
      </c>
      <c r="Q1302" t="s">
        <v>89</v>
      </c>
      <c r="R1302" t="s">
        <v>90</v>
      </c>
      <c r="S1302" t="s">
        <v>2026</v>
      </c>
      <c r="T1302" t="s">
        <v>12</v>
      </c>
    </row>
    <row r="1303" spans="1:23">
      <c r="A1303">
        <f t="shared" si="125"/>
        <v>96.977224090492058</v>
      </c>
      <c r="B1303">
        <v>3.898E-3</v>
      </c>
      <c r="C1303">
        <v>2</v>
      </c>
      <c r="D1303">
        <f t="shared" si="120"/>
        <v>0.125</v>
      </c>
      <c r="E1303">
        <f t="shared" si="121"/>
        <v>-7.2448375027959902E-4</v>
      </c>
      <c r="F1303">
        <f t="shared" si="122"/>
        <v>5.8414266689259738E-9</v>
      </c>
      <c r="G1303">
        <f t="shared" si="123"/>
        <v>-3.6224187513979957E-4</v>
      </c>
      <c r="H1303">
        <f t="shared" si="124"/>
        <v>77.928902768699487</v>
      </c>
      <c r="I1303" t="s">
        <v>5109</v>
      </c>
      <c r="J1303" t="s">
        <v>7050</v>
      </c>
      <c r="K1303" t="s">
        <v>4</v>
      </c>
      <c r="L1303" t="s">
        <v>5</v>
      </c>
      <c r="M1303" t="s">
        <v>6</v>
      </c>
      <c r="N1303" t="s">
        <v>28</v>
      </c>
      <c r="O1303" t="s">
        <v>28</v>
      </c>
      <c r="P1303" t="s">
        <v>64</v>
      </c>
      <c r="Q1303" t="s">
        <v>140</v>
      </c>
      <c r="R1303" t="s">
        <v>3534</v>
      </c>
      <c r="S1303" t="s">
        <v>12</v>
      </c>
    </row>
    <row r="1304" spans="1:23">
      <c r="A1304">
        <f t="shared" si="125"/>
        <v>96.984867013145674</v>
      </c>
      <c r="B1304">
        <v>3.898E-3</v>
      </c>
      <c r="C1304">
        <v>2</v>
      </c>
      <c r="D1304">
        <f t="shared" si="120"/>
        <v>0.125</v>
      </c>
      <c r="E1304">
        <f t="shared" si="121"/>
        <v>-7.2448375027959902E-4</v>
      </c>
      <c r="F1304">
        <f t="shared" si="122"/>
        <v>5.8414266689259738E-9</v>
      </c>
      <c r="G1304">
        <f t="shared" si="123"/>
        <v>-3.6224187513979957E-4</v>
      </c>
      <c r="H1304">
        <f t="shared" si="124"/>
        <v>77.928902768699487</v>
      </c>
      <c r="I1304" t="s">
        <v>5110</v>
      </c>
      <c r="J1304" t="s">
        <v>7051</v>
      </c>
      <c r="K1304" t="s">
        <v>4</v>
      </c>
      <c r="L1304" t="s">
        <v>5</v>
      </c>
      <c r="M1304" t="s">
        <v>13</v>
      </c>
      <c r="N1304" t="s">
        <v>14</v>
      </c>
      <c r="O1304" t="s">
        <v>18</v>
      </c>
      <c r="P1304" t="s">
        <v>305</v>
      </c>
      <c r="Q1304" t="s">
        <v>1320</v>
      </c>
      <c r="R1304" t="s">
        <v>12</v>
      </c>
    </row>
    <row r="1305" spans="1:23">
      <c r="A1305">
        <f t="shared" si="125"/>
        <v>96.992509935799291</v>
      </c>
      <c r="B1305">
        <v>3.898E-3</v>
      </c>
      <c r="C1305">
        <v>2</v>
      </c>
      <c r="D1305">
        <f t="shared" si="120"/>
        <v>0.125</v>
      </c>
      <c r="E1305">
        <f t="shared" si="121"/>
        <v>-7.2448375027959902E-4</v>
      </c>
      <c r="F1305">
        <f t="shared" si="122"/>
        <v>5.8414266689259738E-9</v>
      </c>
      <c r="G1305">
        <f t="shared" si="123"/>
        <v>-3.6224187513979957E-4</v>
      </c>
      <c r="H1305">
        <f t="shared" si="124"/>
        <v>77.928902768699487</v>
      </c>
      <c r="I1305" t="s">
        <v>5111</v>
      </c>
      <c r="J1305" t="s">
        <v>7052</v>
      </c>
      <c r="K1305" t="s">
        <v>4</v>
      </c>
      <c r="L1305" t="s">
        <v>242</v>
      </c>
      <c r="M1305" t="s">
        <v>243</v>
      </c>
      <c r="N1305" t="s">
        <v>244</v>
      </c>
      <c r="O1305" t="s">
        <v>245</v>
      </c>
      <c r="P1305" t="s">
        <v>246</v>
      </c>
      <c r="Q1305" t="s">
        <v>247</v>
      </c>
      <c r="R1305" t="s">
        <v>248</v>
      </c>
      <c r="S1305" t="s">
        <v>945</v>
      </c>
      <c r="T1305" t="s">
        <v>946</v>
      </c>
      <c r="U1305" t="s">
        <v>947</v>
      </c>
      <c r="V1305" t="s">
        <v>948</v>
      </c>
      <c r="W1305" t="s">
        <v>12</v>
      </c>
    </row>
    <row r="1306" spans="1:23">
      <c r="A1306">
        <f t="shared" si="125"/>
        <v>97.000152858452907</v>
      </c>
      <c r="B1306">
        <v>3.898E-3</v>
      </c>
      <c r="C1306">
        <v>2</v>
      </c>
      <c r="D1306">
        <f t="shared" si="120"/>
        <v>0.125</v>
      </c>
      <c r="E1306">
        <f t="shared" si="121"/>
        <v>-7.2448375027959902E-4</v>
      </c>
      <c r="F1306">
        <f t="shared" si="122"/>
        <v>5.8414266689259738E-9</v>
      </c>
      <c r="G1306">
        <f t="shared" si="123"/>
        <v>-3.6224187513979957E-4</v>
      </c>
      <c r="H1306">
        <f t="shared" si="124"/>
        <v>77.928902768699487</v>
      </c>
      <c r="I1306" t="s">
        <v>5112</v>
      </c>
      <c r="J1306" t="s">
        <v>7053</v>
      </c>
      <c r="K1306" t="s">
        <v>4</v>
      </c>
      <c r="L1306" t="s">
        <v>5</v>
      </c>
      <c r="M1306" t="s">
        <v>21</v>
      </c>
      <c r="N1306" t="s">
        <v>22</v>
      </c>
      <c r="O1306" t="s">
        <v>23</v>
      </c>
      <c r="P1306" t="s">
        <v>99</v>
      </c>
      <c r="Q1306" t="s">
        <v>100</v>
      </c>
      <c r="R1306" t="s">
        <v>112</v>
      </c>
      <c r="S1306" t="s">
        <v>2045</v>
      </c>
      <c r="T1306" t="s">
        <v>12</v>
      </c>
    </row>
    <row r="1307" spans="1:23">
      <c r="A1307">
        <f t="shared" si="125"/>
        <v>97.007795781106523</v>
      </c>
      <c r="B1307">
        <v>3.898E-3</v>
      </c>
      <c r="C1307">
        <v>2</v>
      </c>
      <c r="D1307">
        <f t="shared" si="120"/>
        <v>0.125</v>
      </c>
      <c r="E1307">
        <f t="shared" si="121"/>
        <v>-7.2448375027959902E-4</v>
      </c>
      <c r="F1307">
        <f t="shared" si="122"/>
        <v>5.8414266689259738E-9</v>
      </c>
      <c r="G1307">
        <f t="shared" si="123"/>
        <v>-3.6224187513979957E-4</v>
      </c>
      <c r="H1307">
        <f t="shared" si="124"/>
        <v>77.928902768699487</v>
      </c>
      <c r="I1307" t="s">
        <v>5113</v>
      </c>
      <c r="J1307" t="s">
        <v>7054</v>
      </c>
      <c r="K1307" t="s">
        <v>4</v>
      </c>
      <c r="L1307" t="s">
        <v>5</v>
      </c>
      <c r="M1307" t="s">
        <v>21</v>
      </c>
      <c r="N1307" t="s">
        <v>22</v>
      </c>
      <c r="O1307" t="s">
        <v>23</v>
      </c>
      <c r="P1307" t="s">
        <v>88</v>
      </c>
      <c r="Q1307" t="s">
        <v>89</v>
      </c>
      <c r="R1307" t="s">
        <v>90</v>
      </c>
      <c r="S1307" t="s">
        <v>2681</v>
      </c>
      <c r="T1307" t="s">
        <v>12</v>
      </c>
    </row>
    <row r="1308" spans="1:23">
      <c r="A1308">
        <f t="shared" si="125"/>
        <v>97.01543870376014</v>
      </c>
      <c r="B1308">
        <v>3.898E-3</v>
      </c>
      <c r="C1308">
        <v>2</v>
      </c>
      <c r="D1308">
        <f t="shared" si="120"/>
        <v>0.125</v>
      </c>
      <c r="E1308">
        <f t="shared" si="121"/>
        <v>-7.2448375027959902E-4</v>
      </c>
      <c r="F1308">
        <f t="shared" si="122"/>
        <v>5.8414266689259738E-9</v>
      </c>
      <c r="G1308">
        <f t="shared" si="123"/>
        <v>-3.6224187513979957E-4</v>
      </c>
      <c r="H1308">
        <f t="shared" si="124"/>
        <v>77.928902768699487</v>
      </c>
      <c r="I1308" t="s">
        <v>5114</v>
      </c>
      <c r="J1308" t="s">
        <v>7055</v>
      </c>
      <c r="K1308" t="s">
        <v>4</v>
      </c>
      <c r="L1308" t="s">
        <v>5</v>
      </c>
      <c r="M1308" t="s">
        <v>6</v>
      </c>
      <c r="N1308" t="s">
        <v>28</v>
      </c>
      <c r="O1308" t="s">
        <v>28</v>
      </c>
      <c r="P1308" t="s">
        <v>64</v>
      </c>
      <c r="Q1308" t="s">
        <v>435</v>
      </c>
      <c r="R1308" t="s">
        <v>3535</v>
      </c>
      <c r="S1308" t="s">
        <v>12</v>
      </c>
    </row>
    <row r="1309" spans="1:23">
      <c r="A1309">
        <f t="shared" si="125"/>
        <v>97.023081626413756</v>
      </c>
      <c r="B1309">
        <v>3.898E-3</v>
      </c>
      <c r="C1309">
        <v>2</v>
      </c>
      <c r="D1309">
        <f t="shared" si="120"/>
        <v>0.125</v>
      </c>
      <c r="E1309">
        <f t="shared" si="121"/>
        <v>-7.2448375027959902E-4</v>
      </c>
      <c r="F1309">
        <f t="shared" si="122"/>
        <v>5.8414266689259738E-9</v>
      </c>
      <c r="G1309">
        <f t="shared" si="123"/>
        <v>-3.6224187513979957E-4</v>
      </c>
      <c r="H1309">
        <f t="shared" si="124"/>
        <v>77.928902768699487</v>
      </c>
      <c r="I1309" t="s">
        <v>5115</v>
      </c>
      <c r="J1309" t="s">
        <v>7056</v>
      </c>
      <c r="K1309" t="s">
        <v>4</v>
      </c>
      <c r="L1309" t="s">
        <v>596</v>
      </c>
      <c r="M1309" t="s">
        <v>597</v>
      </c>
      <c r="N1309" t="s">
        <v>598</v>
      </c>
      <c r="O1309" t="s">
        <v>833</v>
      </c>
      <c r="P1309" t="s">
        <v>2046</v>
      </c>
      <c r="Q1309" t="s">
        <v>2047</v>
      </c>
      <c r="R1309" t="s">
        <v>12</v>
      </c>
    </row>
    <row r="1310" spans="1:23">
      <c r="A1310">
        <f t="shared" si="125"/>
        <v>97.030724549067372</v>
      </c>
      <c r="B1310">
        <v>3.898E-3</v>
      </c>
      <c r="C1310">
        <v>2</v>
      </c>
      <c r="D1310">
        <f t="shared" si="120"/>
        <v>0.125</v>
      </c>
      <c r="E1310">
        <f t="shared" si="121"/>
        <v>-7.2448375027959902E-4</v>
      </c>
      <c r="F1310">
        <f t="shared" si="122"/>
        <v>5.8414266689259738E-9</v>
      </c>
      <c r="G1310">
        <f t="shared" si="123"/>
        <v>-3.6224187513979957E-4</v>
      </c>
      <c r="H1310">
        <f t="shared" si="124"/>
        <v>77.928902768699487</v>
      </c>
      <c r="I1310" t="s">
        <v>5116</v>
      </c>
      <c r="J1310" t="s">
        <v>7057</v>
      </c>
      <c r="K1310" t="s">
        <v>4</v>
      </c>
      <c r="L1310" t="s">
        <v>596</v>
      </c>
      <c r="M1310" t="s">
        <v>1536</v>
      </c>
      <c r="N1310" t="s">
        <v>2740</v>
      </c>
      <c r="O1310" t="s">
        <v>2741</v>
      </c>
      <c r="P1310" t="s">
        <v>2742</v>
      </c>
      <c r="Q1310" t="s">
        <v>3298</v>
      </c>
      <c r="R1310" t="s">
        <v>12</v>
      </c>
    </row>
    <row r="1311" spans="1:23">
      <c r="A1311">
        <f t="shared" si="125"/>
        <v>97.038367471720989</v>
      </c>
      <c r="B1311">
        <v>3.898E-3</v>
      </c>
      <c r="C1311">
        <v>2</v>
      </c>
      <c r="D1311">
        <f t="shared" si="120"/>
        <v>0.125</v>
      </c>
      <c r="E1311">
        <f t="shared" si="121"/>
        <v>-7.2448375027959902E-4</v>
      </c>
      <c r="F1311">
        <f t="shared" si="122"/>
        <v>5.8414266689259738E-9</v>
      </c>
      <c r="G1311">
        <f t="shared" si="123"/>
        <v>-3.6224187513979957E-4</v>
      </c>
      <c r="H1311">
        <f t="shared" si="124"/>
        <v>77.928902768699487</v>
      </c>
      <c r="I1311" t="s">
        <v>5117</v>
      </c>
      <c r="J1311" t="s">
        <v>7058</v>
      </c>
      <c r="K1311" t="s">
        <v>4</v>
      </c>
      <c r="L1311" t="s">
        <v>5</v>
      </c>
      <c r="M1311" t="s">
        <v>13</v>
      </c>
      <c r="N1311" t="s">
        <v>58</v>
      </c>
      <c r="O1311" t="s">
        <v>1002</v>
      </c>
      <c r="P1311" t="s">
        <v>2053</v>
      </c>
      <c r="Q1311" t="s">
        <v>12</v>
      </c>
    </row>
    <row r="1312" spans="1:23">
      <c r="A1312">
        <f t="shared" si="125"/>
        <v>97.046010394374605</v>
      </c>
      <c r="B1312">
        <v>3.898E-3</v>
      </c>
      <c r="C1312">
        <v>2</v>
      </c>
      <c r="D1312">
        <f t="shared" si="120"/>
        <v>0.125</v>
      </c>
      <c r="E1312">
        <f t="shared" si="121"/>
        <v>-7.2448375027959902E-4</v>
      </c>
      <c r="F1312">
        <f t="shared" si="122"/>
        <v>5.8414266689259738E-9</v>
      </c>
      <c r="G1312">
        <f t="shared" si="123"/>
        <v>-3.6224187513979957E-4</v>
      </c>
      <c r="H1312">
        <f t="shared" si="124"/>
        <v>77.928902768699487</v>
      </c>
      <c r="I1312" t="s">
        <v>5118</v>
      </c>
      <c r="J1312" t="s">
        <v>7059</v>
      </c>
      <c r="K1312" t="s">
        <v>4</v>
      </c>
      <c r="L1312" t="s">
        <v>5</v>
      </c>
      <c r="M1312" t="s">
        <v>13</v>
      </c>
      <c r="N1312" t="s">
        <v>84</v>
      </c>
      <c r="O1312" t="s">
        <v>464</v>
      </c>
      <c r="P1312" t="s">
        <v>1469</v>
      </c>
      <c r="Q1312" t="s">
        <v>2062</v>
      </c>
      <c r="R1312" t="s">
        <v>12</v>
      </c>
    </row>
    <row r="1313" spans="1:24">
      <c r="A1313">
        <f t="shared" si="125"/>
        <v>97.053653317028221</v>
      </c>
      <c r="B1313">
        <v>3.898E-3</v>
      </c>
      <c r="C1313">
        <v>2</v>
      </c>
      <c r="D1313">
        <f t="shared" si="120"/>
        <v>0.125</v>
      </c>
      <c r="E1313">
        <f t="shared" si="121"/>
        <v>-7.2448375027959902E-4</v>
      </c>
      <c r="F1313">
        <f t="shared" si="122"/>
        <v>5.8414266689259738E-9</v>
      </c>
      <c r="G1313">
        <f t="shared" si="123"/>
        <v>-3.6224187513979957E-4</v>
      </c>
      <c r="H1313">
        <f t="shared" si="124"/>
        <v>77.928902768699487</v>
      </c>
      <c r="I1313" t="s">
        <v>5119</v>
      </c>
      <c r="J1313" t="s">
        <v>7060</v>
      </c>
      <c r="K1313" t="s">
        <v>4</v>
      </c>
      <c r="L1313" t="s">
        <v>5</v>
      </c>
      <c r="M1313" t="s">
        <v>13</v>
      </c>
      <c r="N1313" t="s">
        <v>14</v>
      </c>
      <c r="O1313" t="s">
        <v>153</v>
      </c>
      <c r="P1313" t="s">
        <v>154</v>
      </c>
      <c r="Q1313" t="s">
        <v>2453</v>
      </c>
      <c r="R1313" t="s">
        <v>12</v>
      </c>
    </row>
    <row r="1314" spans="1:24">
      <c r="A1314">
        <f t="shared" si="125"/>
        <v>97.061296239681838</v>
      </c>
      <c r="B1314">
        <v>3.898E-3</v>
      </c>
      <c r="C1314">
        <v>2</v>
      </c>
      <c r="D1314">
        <f t="shared" si="120"/>
        <v>0.125</v>
      </c>
      <c r="E1314">
        <f t="shared" si="121"/>
        <v>-7.2448375027959902E-4</v>
      </c>
      <c r="F1314">
        <f t="shared" si="122"/>
        <v>5.8414266689259738E-9</v>
      </c>
      <c r="G1314">
        <f t="shared" si="123"/>
        <v>-3.6224187513979957E-4</v>
      </c>
      <c r="H1314">
        <f t="shared" si="124"/>
        <v>77.928902768699487</v>
      </c>
      <c r="I1314" t="s">
        <v>5120</v>
      </c>
      <c r="J1314" t="s">
        <v>7061</v>
      </c>
      <c r="K1314" t="s">
        <v>4</v>
      </c>
      <c r="L1314" t="s">
        <v>5</v>
      </c>
      <c r="M1314" t="s">
        <v>513</v>
      </c>
      <c r="N1314" t="s">
        <v>514</v>
      </c>
      <c r="O1314" t="s">
        <v>515</v>
      </c>
      <c r="P1314" t="s">
        <v>1987</v>
      </c>
      <c r="Q1314" t="s">
        <v>1988</v>
      </c>
      <c r="R1314" t="s">
        <v>2688</v>
      </c>
      <c r="S1314" t="s">
        <v>12</v>
      </c>
    </row>
    <row r="1315" spans="1:24">
      <c r="A1315">
        <f t="shared" si="125"/>
        <v>97.068939162335454</v>
      </c>
      <c r="B1315">
        <v>3.898E-3</v>
      </c>
      <c r="C1315">
        <v>2</v>
      </c>
      <c r="D1315">
        <f t="shared" si="120"/>
        <v>0.125</v>
      </c>
      <c r="E1315">
        <f t="shared" si="121"/>
        <v>-7.2448375027959902E-4</v>
      </c>
      <c r="F1315">
        <f t="shared" si="122"/>
        <v>5.8414266689259738E-9</v>
      </c>
      <c r="G1315">
        <f t="shared" si="123"/>
        <v>-3.6224187513979957E-4</v>
      </c>
      <c r="H1315">
        <f t="shared" si="124"/>
        <v>77.928902768699487</v>
      </c>
      <c r="I1315" t="s">
        <v>5121</v>
      </c>
      <c r="J1315" t="s">
        <v>7062</v>
      </c>
      <c r="K1315" t="s">
        <v>4</v>
      </c>
      <c r="L1315" t="s">
        <v>5</v>
      </c>
      <c r="M1315" t="s">
        <v>21</v>
      </c>
      <c r="N1315" t="s">
        <v>22</v>
      </c>
      <c r="O1315" t="s">
        <v>23</v>
      </c>
      <c r="P1315" t="s">
        <v>298</v>
      </c>
      <c r="Q1315" t="s">
        <v>299</v>
      </c>
      <c r="R1315" t="s">
        <v>1046</v>
      </c>
      <c r="S1315" t="s">
        <v>2073</v>
      </c>
      <c r="T1315" t="s">
        <v>12</v>
      </c>
    </row>
    <row r="1316" spans="1:24">
      <c r="A1316">
        <f t="shared" si="125"/>
        <v>97.07658208498907</v>
      </c>
      <c r="B1316">
        <v>3.898E-3</v>
      </c>
      <c r="C1316">
        <v>2</v>
      </c>
      <c r="D1316">
        <f t="shared" si="120"/>
        <v>0.125</v>
      </c>
      <c r="E1316">
        <f t="shared" si="121"/>
        <v>-7.2448375027959902E-4</v>
      </c>
      <c r="F1316">
        <f t="shared" si="122"/>
        <v>5.8414266689259738E-9</v>
      </c>
      <c r="G1316">
        <f t="shared" si="123"/>
        <v>-3.6224187513979957E-4</v>
      </c>
      <c r="H1316">
        <f t="shared" si="124"/>
        <v>77.928902768699487</v>
      </c>
      <c r="I1316" t="s">
        <v>5122</v>
      </c>
      <c r="J1316" t="s">
        <v>7063</v>
      </c>
      <c r="K1316" t="s">
        <v>4</v>
      </c>
      <c r="L1316" t="s">
        <v>5</v>
      </c>
      <c r="M1316" t="s">
        <v>13</v>
      </c>
      <c r="N1316" t="s">
        <v>14</v>
      </c>
      <c r="O1316" t="s">
        <v>153</v>
      </c>
      <c r="P1316" t="s">
        <v>154</v>
      </c>
      <c r="Q1316" t="s">
        <v>2818</v>
      </c>
      <c r="R1316" t="s">
        <v>12</v>
      </c>
    </row>
    <row r="1317" spans="1:24">
      <c r="A1317">
        <f t="shared" si="125"/>
        <v>97.084225007642686</v>
      </c>
      <c r="B1317">
        <v>3.898E-3</v>
      </c>
      <c r="C1317">
        <v>2</v>
      </c>
      <c r="D1317">
        <f t="shared" si="120"/>
        <v>0.125</v>
      </c>
      <c r="E1317">
        <f t="shared" si="121"/>
        <v>-7.2448375027959902E-4</v>
      </c>
      <c r="F1317">
        <f t="shared" si="122"/>
        <v>5.8414266689259738E-9</v>
      </c>
      <c r="G1317">
        <f t="shared" si="123"/>
        <v>-3.6224187513979957E-4</v>
      </c>
      <c r="H1317">
        <f t="shared" si="124"/>
        <v>77.928902768699487</v>
      </c>
      <c r="I1317" t="s">
        <v>5123</v>
      </c>
      <c r="J1317" t="s">
        <v>7064</v>
      </c>
      <c r="K1317" t="s">
        <v>4</v>
      </c>
      <c r="L1317" t="s">
        <v>5</v>
      </c>
      <c r="M1317" t="s">
        <v>13</v>
      </c>
      <c r="N1317" t="s">
        <v>14</v>
      </c>
      <c r="O1317" t="s">
        <v>153</v>
      </c>
      <c r="P1317" t="s">
        <v>154</v>
      </c>
      <c r="Q1317" t="s">
        <v>1330</v>
      </c>
      <c r="R1317" t="s">
        <v>12</v>
      </c>
    </row>
    <row r="1318" spans="1:24">
      <c r="A1318">
        <f t="shared" si="125"/>
        <v>97.091867930296303</v>
      </c>
      <c r="B1318">
        <v>3.898E-3</v>
      </c>
      <c r="C1318">
        <v>2</v>
      </c>
      <c r="D1318">
        <f t="shared" si="120"/>
        <v>0.125</v>
      </c>
      <c r="E1318">
        <f t="shared" si="121"/>
        <v>-7.2448375027959902E-4</v>
      </c>
      <c r="F1318">
        <f t="shared" si="122"/>
        <v>5.8414266689259738E-9</v>
      </c>
      <c r="G1318">
        <f t="shared" si="123"/>
        <v>-3.6224187513979957E-4</v>
      </c>
      <c r="H1318">
        <f t="shared" si="124"/>
        <v>77.928902768699487</v>
      </c>
      <c r="I1318" t="s">
        <v>5124</v>
      </c>
      <c r="J1318" t="s">
        <v>7065</v>
      </c>
      <c r="K1318" t="s">
        <v>4</v>
      </c>
      <c r="L1318" t="s">
        <v>5</v>
      </c>
      <c r="M1318" t="s">
        <v>13</v>
      </c>
      <c r="N1318" t="s">
        <v>58</v>
      </c>
      <c r="O1318" t="s">
        <v>417</v>
      </c>
      <c r="P1318" t="s">
        <v>2871</v>
      </c>
      <c r="Q1318" t="s">
        <v>3536</v>
      </c>
      <c r="R1318" t="s">
        <v>12</v>
      </c>
    </row>
    <row r="1319" spans="1:24">
      <c r="A1319">
        <f t="shared" si="125"/>
        <v>97.099510852949919</v>
      </c>
      <c r="B1319">
        <v>3.898E-3</v>
      </c>
      <c r="C1319">
        <v>2</v>
      </c>
      <c r="D1319">
        <f t="shared" si="120"/>
        <v>0.125</v>
      </c>
      <c r="E1319">
        <f t="shared" si="121"/>
        <v>-7.2448375027959902E-4</v>
      </c>
      <c r="F1319">
        <f t="shared" si="122"/>
        <v>5.8414266689259738E-9</v>
      </c>
      <c r="G1319">
        <f t="shared" si="123"/>
        <v>-3.6224187513979957E-4</v>
      </c>
      <c r="H1319">
        <f t="shared" si="124"/>
        <v>77.928902768699487</v>
      </c>
      <c r="I1319" t="s">
        <v>5125</v>
      </c>
      <c r="J1319" t="s">
        <v>7066</v>
      </c>
      <c r="K1319" t="s">
        <v>4</v>
      </c>
      <c r="L1319" t="s">
        <v>596</v>
      </c>
      <c r="M1319" t="s">
        <v>597</v>
      </c>
      <c r="N1319" t="s">
        <v>598</v>
      </c>
      <c r="O1319" t="s">
        <v>599</v>
      </c>
      <c r="P1319" t="s">
        <v>1529</v>
      </c>
      <c r="Q1319" t="s">
        <v>3537</v>
      </c>
      <c r="R1319" t="s">
        <v>12</v>
      </c>
    </row>
    <row r="1320" spans="1:24">
      <c r="A1320">
        <f t="shared" si="125"/>
        <v>97.107153775603535</v>
      </c>
      <c r="B1320">
        <v>3.898E-3</v>
      </c>
      <c r="C1320">
        <v>2</v>
      </c>
      <c r="D1320">
        <f t="shared" si="120"/>
        <v>0.125</v>
      </c>
      <c r="E1320">
        <f t="shared" si="121"/>
        <v>-7.2448375027959902E-4</v>
      </c>
      <c r="F1320">
        <f t="shared" si="122"/>
        <v>5.8414266689259738E-9</v>
      </c>
      <c r="G1320">
        <f t="shared" si="123"/>
        <v>-3.6224187513979957E-4</v>
      </c>
      <c r="H1320">
        <f t="shared" si="124"/>
        <v>77.928902768699487</v>
      </c>
      <c r="I1320" t="s">
        <v>5126</v>
      </c>
      <c r="J1320" t="s">
        <v>7067</v>
      </c>
      <c r="K1320" t="s">
        <v>4</v>
      </c>
      <c r="L1320" t="s">
        <v>5</v>
      </c>
      <c r="M1320" t="s">
        <v>6</v>
      </c>
      <c r="N1320" t="s">
        <v>38</v>
      </c>
      <c r="O1320" t="s">
        <v>39</v>
      </c>
      <c r="P1320" t="s">
        <v>40</v>
      </c>
      <c r="Q1320" t="s">
        <v>92</v>
      </c>
      <c r="R1320" t="s">
        <v>3538</v>
      </c>
      <c r="S1320" t="s">
        <v>12</v>
      </c>
    </row>
    <row r="1321" spans="1:24">
      <c r="A1321">
        <f t="shared" si="125"/>
        <v>97.114796698257152</v>
      </c>
      <c r="B1321">
        <v>3.898E-3</v>
      </c>
      <c r="C1321">
        <v>2</v>
      </c>
      <c r="D1321">
        <f t="shared" si="120"/>
        <v>0.125</v>
      </c>
      <c r="E1321">
        <f t="shared" si="121"/>
        <v>-7.2448375027959902E-4</v>
      </c>
      <c r="F1321">
        <f t="shared" si="122"/>
        <v>5.8414266689259738E-9</v>
      </c>
      <c r="G1321">
        <f t="shared" si="123"/>
        <v>-3.6224187513979957E-4</v>
      </c>
      <c r="H1321">
        <f t="shared" si="124"/>
        <v>77.928902768699487</v>
      </c>
      <c r="I1321" t="s">
        <v>5127</v>
      </c>
      <c r="J1321" t="s">
        <v>7068</v>
      </c>
      <c r="K1321" t="s">
        <v>4</v>
      </c>
      <c r="L1321" t="s">
        <v>5</v>
      </c>
      <c r="M1321" t="s">
        <v>513</v>
      </c>
      <c r="N1321" t="s">
        <v>514</v>
      </c>
      <c r="O1321" t="s">
        <v>515</v>
      </c>
      <c r="P1321" t="s">
        <v>1987</v>
      </c>
      <c r="Q1321" t="s">
        <v>1988</v>
      </c>
      <c r="R1321" t="s">
        <v>3539</v>
      </c>
      <c r="S1321" t="s">
        <v>12</v>
      </c>
    </row>
    <row r="1322" spans="1:24">
      <c r="A1322">
        <f t="shared" si="125"/>
        <v>97.122439620910768</v>
      </c>
      <c r="B1322">
        <v>3.898E-3</v>
      </c>
      <c r="C1322">
        <v>2</v>
      </c>
      <c r="D1322">
        <f t="shared" si="120"/>
        <v>0.125</v>
      </c>
      <c r="E1322">
        <f t="shared" si="121"/>
        <v>-7.2448375027959902E-4</v>
      </c>
      <c r="F1322">
        <f t="shared" si="122"/>
        <v>5.8414266689259738E-9</v>
      </c>
      <c r="G1322">
        <f t="shared" si="123"/>
        <v>-3.6224187513979957E-4</v>
      </c>
      <c r="H1322">
        <f t="shared" si="124"/>
        <v>77.928902768699487</v>
      </c>
      <c r="I1322" t="s">
        <v>5128</v>
      </c>
      <c r="J1322" t="s">
        <v>7069</v>
      </c>
      <c r="K1322" t="s">
        <v>4</v>
      </c>
      <c r="L1322" t="s">
        <v>5</v>
      </c>
      <c r="M1322" t="s">
        <v>13</v>
      </c>
      <c r="N1322" t="s">
        <v>14</v>
      </c>
      <c r="O1322" t="s">
        <v>153</v>
      </c>
      <c r="P1322" t="s">
        <v>154</v>
      </c>
      <c r="Q1322" t="s">
        <v>2811</v>
      </c>
      <c r="R1322" t="s">
        <v>12</v>
      </c>
    </row>
    <row r="1323" spans="1:24">
      <c r="A1323">
        <f t="shared" si="125"/>
        <v>97.130082543564384</v>
      </c>
      <c r="B1323">
        <v>3.898E-3</v>
      </c>
      <c r="C1323">
        <v>2</v>
      </c>
      <c r="D1323">
        <f t="shared" si="120"/>
        <v>0.125</v>
      </c>
      <c r="E1323">
        <f t="shared" si="121"/>
        <v>-7.2448375027959902E-4</v>
      </c>
      <c r="F1323">
        <f t="shared" si="122"/>
        <v>5.8414266689259738E-9</v>
      </c>
      <c r="G1323">
        <f t="shared" si="123"/>
        <v>-3.6224187513979957E-4</v>
      </c>
      <c r="H1323">
        <f t="shared" si="124"/>
        <v>77.928902768699487</v>
      </c>
      <c r="I1323" t="s">
        <v>5129</v>
      </c>
      <c r="J1323" t="s">
        <v>7070</v>
      </c>
      <c r="K1323" t="s">
        <v>4</v>
      </c>
      <c r="L1323" t="s">
        <v>242</v>
      </c>
      <c r="M1323" t="s">
        <v>243</v>
      </c>
      <c r="N1323" t="s">
        <v>244</v>
      </c>
      <c r="O1323" t="s">
        <v>245</v>
      </c>
      <c r="P1323" t="s">
        <v>420</v>
      </c>
      <c r="Q1323" t="s">
        <v>561</v>
      </c>
      <c r="R1323" t="s">
        <v>641</v>
      </c>
      <c r="S1323" t="s">
        <v>733</v>
      </c>
      <c r="T1323" t="s">
        <v>1114</v>
      </c>
      <c r="U1323" t="s">
        <v>1627</v>
      </c>
      <c r="V1323" t="s">
        <v>1628</v>
      </c>
      <c r="W1323" t="s">
        <v>2080</v>
      </c>
      <c r="X1323" t="s">
        <v>12</v>
      </c>
    </row>
    <row r="1324" spans="1:24">
      <c r="A1324">
        <f t="shared" si="125"/>
        <v>97.137725466218001</v>
      </c>
      <c r="B1324">
        <v>3.898E-3</v>
      </c>
      <c r="C1324">
        <v>2</v>
      </c>
      <c r="D1324">
        <f t="shared" si="120"/>
        <v>0.125</v>
      </c>
      <c r="E1324">
        <f t="shared" si="121"/>
        <v>-7.2448375027959902E-4</v>
      </c>
      <c r="F1324">
        <f t="shared" si="122"/>
        <v>5.8414266689259738E-9</v>
      </c>
      <c r="G1324">
        <f t="shared" si="123"/>
        <v>-3.6224187513979957E-4</v>
      </c>
      <c r="H1324">
        <f t="shared" si="124"/>
        <v>77.928902768699487</v>
      </c>
      <c r="I1324" t="s">
        <v>5130</v>
      </c>
      <c r="J1324" t="s">
        <v>7071</v>
      </c>
      <c r="K1324" t="s">
        <v>4</v>
      </c>
      <c r="L1324" t="s">
        <v>5</v>
      </c>
      <c r="M1324" t="s">
        <v>21</v>
      </c>
      <c r="N1324" t="s">
        <v>22</v>
      </c>
      <c r="O1324" t="s">
        <v>23</v>
      </c>
      <c r="P1324" t="s">
        <v>99</v>
      </c>
      <c r="Q1324" t="s">
        <v>100</v>
      </c>
      <c r="R1324" t="s">
        <v>135</v>
      </c>
      <c r="S1324" t="s">
        <v>1335</v>
      </c>
      <c r="T1324" t="s">
        <v>12</v>
      </c>
    </row>
    <row r="1325" spans="1:24">
      <c r="A1325">
        <f t="shared" si="125"/>
        <v>97.145368388871617</v>
      </c>
      <c r="B1325">
        <v>3.898E-3</v>
      </c>
      <c r="C1325">
        <v>2</v>
      </c>
      <c r="D1325">
        <f t="shared" si="120"/>
        <v>0.125</v>
      </c>
      <c r="E1325">
        <f t="shared" si="121"/>
        <v>-7.2448375027959902E-4</v>
      </c>
      <c r="F1325">
        <f t="shared" si="122"/>
        <v>5.8414266689259738E-9</v>
      </c>
      <c r="G1325">
        <f t="shared" si="123"/>
        <v>-3.6224187513979957E-4</v>
      </c>
      <c r="H1325">
        <f t="shared" si="124"/>
        <v>77.928902768699487</v>
      </c>
      <c r="I1325" t="s">
        <v>5131</v>
      </c>
      <c r="J1325" t="s">
        <v>7072</v>
      </c>
      <c r="K1325" t="s">
        <v>4</v>
      </c>
      <c r="L1325" t="s">
        <v>5</v>
      </c>
      <c r="M1325" t="s">
        <v>13</v>
      </c>
      <c r="N1325" t="s">
        <v>84</v>
      </c>
      <c r="O1325" t="s">
        <v>85</v>
      </c>
      <c r="P1325" t="s">
        <v>438</v>
      </c>
      <c r="Q1325" t="s">
        <v>439</v>
      </c>
      <c r="R1325" t="s">
        <v>958</v>
      </c>
      <c r="S1325" t="s">
        <v>12</v>
      </c>
    </row>
    <row r="1326" spans="1:24">
      <c r="A1326">
        <f t="shared" si="125"/>
        <v>97.153011311525233</v>
      </c>
      <c r="B1326">
        <v>3.898E-3</v>
      </c>
      <c r="C1326">
        <v>2</v>
      </c>
      <c r="D1326">
        <f t="shared" si="120"/>
        <v>0.125</v>
      </c>
      <c r="E1326">
        <f t="shared" si="121"/>
        <v>-7.2448375027959902E-4</v>
      </c>
      <c r="F1326">
        <f t="shared" si="122"/>
        <v>5.8414266689259738E-9</v>
      </c>
      <c r="G1326">
        <f t="shared" si="123"/>
        <v>-3.6224187513979957E-4</v>
      </c>
      <c r="H1326">
        <f t="shared" si="124"/>
        <v>77.928902768699487</v>
      </c>
      <c r="I1326" t="s">
        <v>5132</v>
      </c>
      <c r="J1326" t="s">
        <v>7073</v>
      </c>
      <c r="K1326" t="s">
        <v>4</v>
      </c>
      <c r="L1326" t="s">
        <v>5</v>
      </c>
      <c r="M1326" t="s">
        <v>13</v>
      </c>
      <c r="N1326" t="s">
        <v>84</v>
      </c>
      <c r="O1326" t="s">
        <v>717</v>
      </c>
      <c r="P1326" t="s">
        <v>718</v>
      </c>
      <c r="Q1326" t="s">
        <v>3045</v>
      </c>
      <c r="R1326" t="s">
        <v>12</v>
      </c>
    </row>
    <row r="1327" spans="1:24">
      <c r="A1327">
        <f t="shared" si="125"/>
        <v>97.16065423417885</v>
      </c>
      <c r="B1327">
        <v>3.898E-3</v>
      </c>
      <c r="C1327">
        <v>2</v>
      </c>
      <c r="D1327">
        <f t="shared" si="120"/>
        <v>0.125</v>
      </c>
      <c r="E1327">
        <f t="shared" si="121"/>
        <v>-7.2448375027959902E-4</v>
      </c>
      <c r="F1327">
        <f t="shared" si="122"/>
        <v>5.8414266689259738E-9</v>
      </c>
      <c r="G1327">
        <f t="shared" si="123"/>
        <v>-3.6224187513979957E-4</v>
      </c>
      <c r="H1327">
        <f t="shared" si="124"/>
        <v>77.928902768699487</v>
      </c>
      <c r="I1327" t="s">
        <v>5133</v>
      </c>
      <c r="J1327" t="s">
        <v>7074</v>
      </c>
      <c r="K1327" t="s">
        <v>4</v>
      </c>
      <c r="L1327" t="s">
        <v>5</v>
      </c>
      <c r="M1327" t="s">
        <v>13</v>
      </c>
      <c r="N1327" t="s">
        <v>14</v>
      </c>
      <c r="O1327" t="s">
        <v>153</v>
      </c>
      <c r="P1327" t="s">
        <v>154</v>
      </c>
      <c r="Q1327" t="s">
        <v>2083</v>
      </c>
      <c r="R1327" t="s">
        <v>12</v>
      </c>
    </row>
    <row r="1328" spans="1:24">
      <c r="A1328">
        <f t="shared" si="125"/>
        <v>97.168297156832466</v>
      </c>
      <c r="B1328">
        <v>3.898E-3</v>
      </c>
      <c r="C1328">
        <v>2</v>
      </c>
      <c r="D1328">
        <f t="shared" si="120"/>
        <v>0.125</v>
      </c>
      <c r="E1328">
        <f t="shared" si="121"/>
        <v>-7.2448375027959902E-4</v>
      </c>
      <c r="F1328">
        <f t="shared" si="122"/>
        <v>5.8414266689259738E-9</v>
      </c>
      <c r="G1328">
        <f t="shared" si="123"/>
        <v>-3.6224187513979957E-4</v>
      </c>
      <c r="H1328">
        <f t="shared" si="124"/>
        <v>77.928902768699487</v>
      </c>
      <c r="I1328" t="s">
        <v>5134</v>
      </c>
      <c r="J1328" t="s">
        <v>7075</v>
      </c>
      <c r="K1328" t="s">
        <v>4</v>
      </c>
      <c r="L1328" t="s">
        <v>5</v>
      </c>
      <c r="M1328" t="s">
        <v>13</v>
      </c>
      <c r="N1328" t="s">
        <v>58</v>
      </c>
      <c r="O1328" t="s">
        <v>360</v>
      </c>
      <c r="P1328" t="s">
        <v>986</v>
      </c>
      <c r="Q1328" t="s">
        <v>3305</v>
      </c>
      <c r="R1328" t="s">
        <v>12</v>
      </c>
    </row>
    <row r="1329" spans="1:23">
      <c r="A1329">
        <f t="shared" si="125"/>
        <v>97.175940079486082</v>
      </c>
      <c r="B1329">
        <v>3.898E-3</v>
      </c>
      <c r="C1329">
        <v>2</v>
      </c>
      <c r="D1329">
        <f t="shared" si="120"/>
        <v>0.125</v>
      </c>
      <c r="E1329">
        <f t="shared" si="121"/>
        <v>-7.2448375027959902E-4</v>
      </c>
      <c r="F1329">
        <f t="shared" si="122"/>
        <v>5.8414266689259738E-9</v>
      </c>
      <c r="G1329">
        <f t="shared" si="123"/>
        <v>-3.6224187513979957E-4</v>
      </c>
      <c r="H1329">
        <f t="shared" si="124"/>
        <v>77.928902768699487</v>
      </c>
      <c r="I1329" t="s">
        <v>5135</v>
      </c>
      <c r="J1329" t="s">
        <v>7076</v>
      </c>
      <c r="K1329" t="s">
        <v>4</v>
      </c>
      <c r="L1329" t="s">
        <v>5</v>
      </c>
      <c r="M1329" t="s">
        <v>13</v>
      </c>
      <c r="N1329" t="s">
        <v>84</v>
      </c>
      <c r="O1329" t="s">
        <v>663</v>
      </c>
      <c r="P1329" t="s">
        <v>814</v>
      </c>
      <c r="Q1329" t="s">
        <v>1338</v>
      </c>
      <c r="R1329" t="s">
        <v>12</v>
      </c>
    </row>
    <row r="1330" spans="1:23">
      <c r="A1330">
        <f t="shared" si="125"/>
        <v>97.183583002139699</v>
      </c>
      <c r="B1330">
        <v>3.898E-3</v>
      </c>
      <c r="C1330">
        <v>2</v>
      </c>
      <c r="D1330">
        <f t="shared" si="120"/>
        <v>0.125</v>
      </c>
      <c r="E1330">
        <f t="shared" si="121"/>
        <v>-7.2448375027959902E-4</v>
      </c>
      <c r="F1330">
        <f t="shared" si="122"/>
        <v>5.8414266689259738E-9</v>
      </c>
      <c r="G1330">
        <f t="shared" si="123"/>
        <v>-3.6224187513979957E-4</v>
      </c>
      <c r="H1330">
        <f t="shared" si="124"/>
        <v>77.928902768699487</v>
      </c>
      <c r="I1330" t="s">
        <v>5136</v>
      </c>
      <c r="J1330" t="s">
        <v>7077</v>
      </c>
      <c r="K1330" t="s">
        <v>4</v>
      </c>
      <c r="L1330" t="s">
        <v>5</v>
      </c>
      <c r="M1330" t="s">
        <v>13</v>
      </c>
      <c r="N1330" t="s">
        <v>84</v>
      </c>
      <c r="O1330" t="s">
        <v>663</v>
      </c>
      <c r="P1330" t="s">
        <v>814</v>
      </c>
      <c r="Q1330" t="s">
        <v>2086</v>
      </c>
      <c r="R1330" t="s">
        <v>12</v>
      </c>
    </row>
    <row r="1331" spans="1:23">
      <c r="A1331">
        <f t="shared" si="125"/>
        <v>97.191225924793315</v>
      </c>
      <c r="B1331">
        <v>3.898E-3</v>
      </c>
      <c r="C1331">
        <v>2</v>
      </c>
      <c r="D1331">
        <f t="shared" si="120"/>
        <v>0.125</v>
      </c>
      <c r="E1331">
        <f t="shared" si="121"/>
        <v>-7.2448375027959902E-4</v>
      </c>
      <c r="F1331">
        <f t="shared" si="122"/>
        <v>5.8414266689259738E-9</v>
      </c>
      <c r="G1331">
        <f t="shared" si="123"/>
        <v>-3.6224187513979957E-4</v>
      </c>
      <c r="H1331">
        <f t="shared" si="124"/>
        <v>77.928902768699487</v>
      </c>
      <c r="I1331" t="s">
        <v>5137</v>
      </c>
      <c r="J1331" t="s">
        <v>7078</v>
      </c>
      <c r="K1331" t="s">
        <v>4</v>
      </c>
      <c r="L1331" t="s">
        <v>242</v>
      </c>
      <c r="M1331" t="s">
        <v>243</v>
      </c>
      <c r="N1331" t="s">
        <v>244</v>
      </c>
      <c r="O1331" t="s">
        <v>245</v>
      </c>
      <c r="P1331" t="s">
        <v>420</v>
      </c>
      <c r="Q1331" t="s">
        <v>707</v>
      </c>
      <c r="R1331" t="s">
        <v>708</v>
      </c>
      <c r="S1331" t="s">
        <v>2087</v>
      </c>
      <c r="T1331" t="s">
        <v>2088</v>
      </c>
      <c r="U1331" t="s">
        <v>2089</v>
      </c>
      <c r="V1331" t="s">
        <v>12</v>
      </c>
    </row>
    <row r="1332" spans="1:23">
      <c r="A1332">
        <f t="shared" si="125"/>
        <v>97.198868847446931</v>
      </c>
      <c r="B1332">
        <v>3.898E-3</v>
      </c>
      <c r="C1332">
        <v>2</v>
      </c>
      <c r="D1332">
        <f t="shared" si="120"/>
        <v>0.125</v>
      </c>
      <c r="E1332">
        <f t="shared" si="121"/>
        <v>-7.2448375027959902E-4</v>
      </c>
      <c r="F1332">
        <f t="shared" si="122"/>
        <v>5.8414266689259738E-9</v>
      </c>
      <c r="G1332">
        <f t="shared" si="123"/>
        <v>-3.6224187513979957E-4</v>
      </c>
      <c r="H1332">
        <f t="shared" si="124"/>
        <v>77.928902768699487</v>
      </c>
      <c r="I1332" t="s">
        <v>5138</v>
      </c>
      <c r="J1332" t="s">
        <v>7079</v>
      </c>
      <c r="K1332" t="s">
        <v>4</v>
      </c>
      <c r="L1332" t="s">
        <v>5</v>
      </c>
      <c r="M1332" t="s">
        <v>1969</v>
      </c>
      <c r="N1332" t="s">
        <v>1969</v>
      </c>
      <c r="O1332" t="s">
        <v>1970</v>
      </c>
      <c r="P1332" t="s">
        <v>3540</v>
      </c>
      <c r="Q1332" t="s">
        <v>3541</v>
      </c>
      <c r="R1332" t="s">
        <v>12</v>
      </c>
    </row>
    <row r="1333" spans="1:23">
      <c r="A1333">
        <f t="shared" si="125"/>
        <v>97.206511770100548</v>
      </c>
      <c r="B1333">
        <v>3.898E-3</v>
      </c>
      <c r="C1333">
        <v>2</v>
      </c>
      <c r="D1333">
        <f t="shared" si="120"/>
        <v>0.125</v>
      </c>
      <c r="E1333">
        <f t="shared" si="121"/>
        <v>-7.2448375027959902E-4</v>
      </c>
      <c r="F1333">
        <f t="shared" si="122"/>
        <v>5.8414266689259738E-9</v>
      </c>
      <c r="G1333">
        <f t="shared" si="123"/>
        <v>-3.6224187513979957E-4</v>
      </c>
      <c r="H1333">
        <f t="shared" si="124"/>
        <v>77.928902768699487</v>
      </c>
      <c r="I1333" t="s">
        <v>5139</v>
      </c>
      <c r="J1333" t="s">
        <v>7080</v>
      </c>
      <c r="K1333" t="s">
        <v>4</v>
      </c>
      <c r="L1333" t="s">
        <v>5</v>
      </c>
      <c r="M1333" t="s">
        <v>13</v>
      </c>
      <c r="N1333" t="s">
        <v>58</v>
      </c>
      <c r="O1333" t="s">
        <v>342</v>
      </c>
      <c r="P1333" t="s">
        <v>343</v>
      </c>
      <c r="Q1333" t="s">
        <v>2881</v>
      </c>
      <c r="R1333" t="s">
        <v>12</v>
      </c>
    </row>
    <row r="1334" spans="1:23">
      <c r="A1334">
        <f t="shared" si="125"/>
        <v>97.214154692754164</v>
      </c>
      <c r="B1334">
        <v>3.898E-3</v>
      </c>
      <c r="C1334">
        <v>2</v>
      </c>
      <c r="D1334">
        <f t="shared" si="120"/>
        <v>0.125</v>
      </c>
      <c r="E1334">
        <f t="shared" si="121"/>
        <v>-7.2448375027959902E-4</v>
      </c>
      <c r="F1334">
        <f t="shared" si="122"/>
        <v>5.8414266689259738E-9</v>
      </c>
      <c r="G1334">
        <f t="shared" si="123"/>
        <v>-3.6224187513979957E-4</v>
      </c>
      <c r="H1334">
        <f t="shared" si="124"/>
        <v>77.928902768699487</v>
      </c>
      <c r="I1334" t="s">
        <v>5140</v>
      </c>
      <c r="J1334" t="s">
        <v>7081</v>
      </c>
      <c r="K1334" t="s">
        <v>4</v>
      </c>
      <c r="L1334" t="s">
        <v>5</v>
      </c>
      <c r="M1334" t="s">
        <v>13</v>
      </c>
      <c r="N1334" t="s">
        <v>84</v>
      </c>
      <c r="O1334" t="s">
        <v>2943</v>
      </c>
      <c r="P1334" t="s">
        <v>2944</v>
      </c>
      <c r="Q1334" t="s">
        <v>2945</v>
      </c>
      <c r="R1334" t="s">
        <v>12</v>
      </c>
    </row>
    <row r="1335" spans="1:23">
      <c r="A1335">
        <f t="shared" si="125"/>
        <v>97.22179761540778</v>
      </c>
      <c r="B1335">
        <v>3.898E-3</v>
      </c>
      <c r="C1335">
        <v>2</v>
      </c>
      <c r="D1335">
        <f t="shared" si="120"/>
        <v>0.125</v>
      </c>
      <c r="E1335">
        <f t="shared" si="121"/>
        <v>-7.2448375027959902E-4</v>
      </c>
      <c r="F1335">
        <f t="shared" si="122"/>
        <v>5.8414266689259738E-9</v>
      </c>
      <c r="G1335">
        <f t="shared" si="123"/>
        <v>-3.6224187513979957E-4</v>
      </c>
      <c r="H1335">
        <f t="shared" si="124"/>
        <v>77.928902768699487</v>
      </c>
      <c r="I1335" t="s">
        <v>5141</v>
      </c>
      <c r="J1335" t="s">
        <v>7082</v>
      </c>
      <c r="K1335" t="s">
        <v>4</v>
      </c>
      <c r="L1335" t="s">
        <v>5</v>
      </c>
      <c r="M1335" t="s">
        <v>13</v>
      </c>
      <c r="N1335" t="s">
        <v>205</v>
      </c>
      <c r="O1335" t="s">
        <v>206</v>
      </c>
      <c r="P1335" t="s">
        <v>1267</v>
      </c>
      <c r="Q1335" t="s">
        <v>1346</v>
      </c>
      <c r="R1335" t="s">
        <v>2100</v>
      </c>
      <c r="S1335" t="s">
        <v>12</v>
      </c>
    </row>
    <row r="1336" spans="1:23">
      <c r="A1336">
        <f t="shared" si="125"/>
        <v>97.229440538061397</v>
      </c>
      <c r="B1336">
        <v>3.898E-3</v>
      </c>
      <c r="C1336">
        <v>2</v>
      </c>
      <c r="D1336">
        <f t="shared" si="120"/>
        <v>0.125</v>
      </c>
      <c r="E1336">
        <f t="shared" si="121"/>
        <v>-7.2448375027959902E-4</v>
      </c>
      <c r="F1336">
        <f t="shared" si="122"/>
        <v>5.8414266689259738E-9</v>
      </c>
      <c r="G1336">
        <f t="shared" si="123"/>
        <v>-3.6224187513979957E-4</v>
      </c>
      <c r="H1336">
        <f t="shared" si="124"/>
        <v>77.928902768699487</v>
      </c>
      <c r="I1336" t="s">
        <v>5142</v>
      </c>
      <c r="J1336" t="s">
        <v>7083</v>
      </c>
      <c r="K1336" t="s">
        <v>4</v>
      </c>
      <c r="L1336" t="s">
        <v>5</v>
      </c>
      <c r="M1336" t="s">
        <v>13</v>
      </c>
      <c r="N1336" t="s">
        <v>14</v>
      </c>
      <c r="O1336" t="s">
        <v>50</v>
      </c>
      <c r="P1336" t="s">
        <v>51</v>
      </c>
      <c r="Q1336" t="s">
        <v>2946</v>
      </c>
      <c r="R1336" t="s">
        <v>12</v>
      </c>
    </row>
    <row r="1337" spans="1:23">
      <c r="A1337">
        <f t="shared" si="125"/>
        <v>97.237083460715013</v>
      </c>
      <c r="B1337">
        <v>3.898E-3</v>
      </c>
      <c r="C1337">
        <v>2</v>
      </c>
      <c r="D1337">
        <f t="shared" si="120"/>
        <v>0.125</v>
      </c>
      <c r="E1337">
        <f t="shared" si="121"/>
        <v>-7.2448375027959902E-4</v>
      </c>
      <c r="F1337">
        <f t="shared" si="122"/>
        <v>5.8414266689259738E-9</v>
      </c>
      <c r="G1337">
        <f t="shared" si="123"/>
        <v>-3.6224187513979957E-4</v>
      </c>
      <c r="H1337">
        <f t="shared" si="124"/>
        <v>77.928902768699487</v>
      </c>
      <c r="I1337" t="s">
        <v>5143</v>
      </c>
      <c r="J1337" t="s">
        <v>7084</v>
      </c>
      <c r="K1337" t="s">
        <v>4</v>
      </c>
      <c r="L1337" t="s">
        <v>5</v>
      </c>
      <c r="M1337" t="s">
        <v>13</v>
      </c>
      <c r="N1337" t="s">
        <v>205</v>
      </c>
      <c r="O1337" t="s">
        <v>206</v>
      </c>
      <c r="P1337" t="s">
        <v>2899</v>
      </c>
      <c r="Q1337" t="s">
        <v>2900</v>
      </c>
      <c r="R1337" t="s">
        <v>3054</v>
      </c>
      <c r="S1337" t="s">
        <v>12</v>
      </c>
    </row>
    <row r="1338" spans="1:23">
      <c r="A1338">
        <f t="shared" si="125"/>
        <v>97.244726383368629</v>
      </c>
      <c r="B1338">
        <v>3.898E-3</v>
      </c>
      <c r="C1338">
        <v>2</v>
      </c>
      <c r="D1338">
        <f t="shared" si="120"/>
        <v>0.125</v>
      </c>
      <c r="E1338">
        <f t="shared" si="121"/>
        <v>-7.2448375027959902E-4</v>
      </c>
      <c r="F1338">
        <f t="shared" si="122"/>
        <v>5.8414266689259738E-9</v>
      </c>
      <c r="G1338">
        <f t="shared" si="123"/>
        <v>-3.6224187513979957E-4</v>
      </c>
      <c r="H1338">
        <f t="shared" si="124"/>
        <v>77.928902768699487</v>
      </c>
      <c r="I1338" t="s">
        <v>5144</v>
      </c>
      <c r="J1338" t="s">
        <v>7085</v>
      </c>
      <c r="K1338" t="s">
        <v>4</v>
      </c>
      <c r="L1338" t="s">
        <v>5</v>
      </c>
      <c r="M1338" t="s">
        <v>6</v>
      </c>
      <c r="N1338" t="s">
        <v>38</v>
      </c>
      <c r="O1338" t="s">
        <v>39</v>
      </c>
      <c r="P1338" t="s">
        <v>40</v>
      </c>
      <c r="Q1338" t="s">
        <v>92</v>
      </c>
      <c r="R1338" t="s">
        <v>2113</v>
      </c>
      <c r="S1338" t="s">
        <v>12</v>
      </c>
    </row>
    <row r="1339" spans="1:23">
      <c r="A1339">
        <f t="shared" si="125"/>
        <v>97.252369306022246</v>
      </c>
      <c r="B1339">
        <v>3.898E-3</v>
      </c>
      <c r="C1339">
        <v>2</v>
      </c>
      <c r="D1339">
        <f t="shared" si="120"/>
        <v>0.125</v>
      </c>
      <c r="E1339">
        <f t="shared" si="121"/>
        <v>-7.2448375027959902E-4</v>
      </c>
      <c r="F1339">
        <f t="shared" si="122"/>
        <v>5.8414266689259738E-9</v>
      </c>
      <c r="G1339">
        <f t="shared" si="123"/>
        <v>-3.6224187513979957E-4</v>
      </c>
      <c r="H1339">
        <f t="shared" si="124"/>
        <v>77.928902768699487</v>
      </c>
      <c r="I1339" t="s">
        <v>5145</v>
      </c>
      <c r="J1339" t="s">
        <v>7086</v>
      </c>
      <c r="K1339" t="s">
        <v>4</v>
      </c>
      <c r="L1339" t="s">
        <v>5</v>
      </c>
      <c r="M1339" t="s">
        <v>6</v>
      </c>
      <c r="N1339" t="s">
        <v>38</v>
      </c>
      <c r="O1339" t="s">
        <v>156</v>
      </c>
      <c r="P1339" t="s">
        <v>157</v>
      </c>
      <c r="Q1339" t="s">
        <v>2882</v>
      </c>
      <c r="R1339" t="s">
        <v>2883</v>
      </c>
      <c r="S1339" t="s">
        <v>12</v>
      </c>
    </row>
    <row r="1340" spans="1:23">
      <c r="A1340">
        <f t="shared" si="125"/>
        <v>97.260012228675862</v>
      </c>
      <c r="B1340">
        <v>3.898E-3</v>
      </c>
      <c r="C1340">
        <v>2</v>
      </c>
      <c r="D1340">
        <f t="shared" si="120"/>
        <v>0.125</v>
      </c>
      <c r="E1340">
        <f t="shared" si="121"/>
        <v>-7.2448375027959902E-4</v>
      </c>
      <c r="F1340">
        <f t="shared" si="122"/>
        <v>5.8414266689259738E-9</v>
      </c>
      <c r="G1340">
        <f t="shared" si="123"/>
        <v>-3.6224187513979957E-4</v>
      </c>
      <c r="H1340">
        <f t="shared" si="124"/>
        <v>77.928902768699487</v>
      </c>
      <c r="I1340" t="s">
        <v>5146</v>
      </c>
      <c r="J1340" t="s">
        <v>7087</v>
      </c>
      <c r="K1340" t="s">
        <v>4</v>
      </c>
      <c r="L1340" t="s">
        <v>242</v>
      </c>
      <c r="M1340" t="s">
        <v>243</v>
      </c>
      <c r="N1340" t="s">
        <v>244</v>
      </c>
      <c r="O1340" t="s">
        <v>245</v>
      </c>
      <c r="P1340" t="s">
        <v>246</v>
      </c>
      <c r="Q1340" t="s">
        <v>247</v>
      </c>
      <c r="R1340" t="s">
        <v>1092</v>
      </c>
      <c r="S1340" t="s">
        <v>1093</v>
      </c>
      <c r="T1340" t="s">
        <v>1094</v>
      </c>
      <c r="U1340" t="s">
        <v>1376</v>
      </c>
      <c r="V1340" t="s">
        <v>3542</v>
      </c>
      <c r="W1340" t="s">
        <v>12</v>
      </c>
    </row>
    <row r="1341" spans="1:23">
      <c r="A1341">
        <f t="shared" si="125"/>
        <v>97.267655151329478</v>
      </c>
      <c r="B1341">
        <v>3.898E-3</v>
      </c>
      <c r="C1341">
        <v>2</v>
      </c>
      <c r="D1341">
        <f t="shared" si="120"/>
        <v>0.125</v>
      </c>
      <c r="E1341">
        <f t="shared" si="121"/>
        <v>-7.2448375027959902E-4</v>
      </c>
      <c r="F1341">
        <f t="shared" si="122"/>
        <v>5.8414266689259738E-9</v>
      </c>
      <c r="G1341">
        <f t="shared" si="123"/>
        <v>-3.6224187513979957E-4</v>
      </c>
      <c r="H1341">
        <f t="shared" si="124"/>
        <v>77.928902768699487</v>
      </c>
      <c r="I1341" t="s">
        <v>5147</v>
      </c>
      <c r="J1341" t="s">
        <v>7088</v>
      </c>
      <c r="K1341" t="s">
        <v>4</v>
      </c>
      <c r="L1341" t="s">
        <v>5</v>
      </c>
      <c r="M1341" t="s">
        <v>6</v>
      </c>
      <c r="N1341" t="s">
        <v>38</v>
      </c>
      <c r="O1341" t="s">
        <v>39</v>
      </c>
      <c r="P1341" t="s">
        <v>40</v>
      </c>
      <c r="Q1341" t="s">
        <v>1006</v>
      </c>
      <c r="R1341" t="s">
        <v>3315</v>
      </c>
      <c r="S1341" t="s">
        <v>12</v>
      </c>
    </row>
    <row r="1342" spans="1:23">
      <c r="A1342">
        <f t="shared" si="125"/>
        <v>97.275298073983095</v>
      </c>
      <c r="B1342">
        <v>3.898E-3</v>
      </c>
      <c r="C1342">
        <v>2</v>
      </c>
      <c r="D1342">
        <f t="shared" si="120"/>
        <v>0.125</v>
      </c>
      <c r="E1342">
        <f t="shared" si="121"/>
        <v>-7.2448375027959902E-4</v>
      </c>
      <c r="F1342">
        <f t="shared" si="122"/>
        <v>5.8414266689259738E-9</v>
      </c>
      <c r="G1342">
        <f t="shared" si="123"/>
        <v>-3.6224187513979957E-4</v>
      </c>
      <c r="H1342">
        <f t="shared" si="124"/>
        <v>77.928902768699487</v>
      </c>
      <c r="I1342" t="s">
        <v>5148</v>
      </c>
      <c r="J1342" t="s">
        <v>7089</v>
      </c>
      <c r="K1342" t="s">
        <v>4</v>
      </c>
      <c r="L1342" t="s">
        <v>5</v>
      </c>
      <c r="M1342" t="s">
        <v>513</v>
      </c>
      <c r="N1342" t="s">
        <v>668</v>
      </c>
      <c r="O1342" t="s">
        <v>669</v>
      </c>
      <c r="P1342" t="s">
        <v>2017</v>
      </c>
      <c r="Q1342" t="s">
        <v>3300</v>
      </c>
      <c r="R1342" t="s">
        <v>3543</v>
      </c>
      <c r="S1342" t="s">
        <v>12</v>
      </c>
    </row>
    <row r="1343" spans="1:23">
      <c r="A1343">
        <f t="shared" si="125"/>
        <v>97.282940996636711</v>
      </c>
      <c r="B1343">
        <v>3.898E-3</v>
      </c>
      <c r="C1343">
        <v>2</v>
      </c>
      <c r="D1343">
        <f t="shared" si="120"/>
        <v>0.125</v>
      </c>
      <c r="E1343">
        <f t="shared" si="121"/>
        <v>-7.2448375027959902E-4</v>
      </c>
      <c r="F1343">
        <f t="shared" si="122"/>
        <v>5.8414266689259738E-9</v>
      </c>
      <c r="G1343">
        <f t="shared" si="123"/>
        <v>-3.6224187513979957E-4</v>
      </c>
      <c r="H1343">
        <f t="shared" si="124"/>
        <v>77.928902768699487</v>
      </c>
      <c r="I1343" t="s">
        <v>5149</v>
      </c>
      <c r="J1343" t="s">
        <v>7090</v>
      </c>
      <c r="K1343" t="s">
        <v>4</v>
      </c>
      <c r="L1343" t="s">
        <v>5</v>
      </c>
      <c r="M1343" t="s">
        <v>6</v>
      </c>
      <c r="N1343" t="s">
        <v>38</v>
      </c>
      <c r="O1343" t="s">
        <v>156</v>
      </c>
      <c r="P1343" t="s">
        <v>1880</v>
      </c>
      <c r="Q1343" t="s">
        <v>1881</v>
      </c>
      <c r="R1343" t="s">
        <v>3544</v>
      </c>
      <c r="S1343" t="s">
        <v>12</v>
      </c>
    </row>
    <row r="1344" spans="1:23">
      <c r="A1344">
        <f t="shared" si="125"/>
        <v>97.290583919290327</v>
      </c>
      <c r="B1344">
        <v>3.898E-3</v>
      </c>
      <c r="C1344">
        <v>2</v>
      </c>
      <c r="D1344">
        <f t="shared" si="120"/>
        <v>0.125</v>
      </c>
      <c r="E1344">
        <f t="shared" si="121"/>
        <v>-7.2448375027959902E-4</v>
      </c>
      <c r="F1344">
        <f t="shared" si="122"/>
        <v>5.8414266689259738E-9</v>
      </c>
      <c r="G1344">
        <f t="shared" si="123"/>
        <v>-3.6224187513979957E-4</v>
      </c>
      <c r="H1344">
        <f t="shared" si="124"/>
        <v>77.928902768699487</v>
      </c>
      <c r="I1344" t="s">
        <v>5150</v>
      </c>
      <c r="J1344" t="s">
        <v>7091</v>
      </c>
      <c r="K1344" t="s">
        <v>4</v>
      </c>
      <c r="L1344" t="s">
        <v>5</v>
      </c>
      <c r="M1344" t="s">
        <v>1361</v>
      </c>
      <c r="N1344" t="s">
        <v>1362</v>
      </c>
      <c r="O1344" t="s">
        <v>1363</v>
      </c>
      <c r="P1344" t="s">
        <v>1364</v>
      </c>
      <c r="Q1344" t="s">
        <v>1365</v>
      </c>
      <c r="R1344" t="s">
        <v>12</v>
      </c>
    </row>
    <row r="1345" spans="1:21">
      <c r="A1345">
        <f t="shared" si="125"/>
        <v>97.298226841943944</v>
      </c>
      <c r="B1345">
        <v>3.898E-3</v>
      </c>
      <c r="C1345">
        <v>2</v>
      </c>
      <c r="D1345">
        <f t="shared" si="120"/>
        <v>0.125</v>
      </c>
      <c r="E1345">
        <f t="shared" si="121"/>
        <v>-7.2448375027959902E-4</v>
      </c>
      <c r="F1345">
        <f t="shared" si="122"/>
        <v>5.8414266689259738E-9</v>
      </c>
      <c r="G1345">
        <f t="shared" si="123"/>
        <v>-3.6224187513979957E-4</v>
      </c>
      <c r="H1345">
        <f t="shared" si="124"/>
        <v>77.928902768699487</v>
      </c>
      <c r="I1345" t="s">
        <v>5151</v>
      </c>
      <c r="J1345" t="s">
        <v>7092</v>
      </c>
      <c r="K1345" t="s">
        <v>4</v>
      </c>
      <c r="L1345" t="s">
        <v>5</v>
      </c>
      <c r="M1345" t="s">
        <v>13</v>
      </c>
      <c r="N1345" t="s">
        <v>14</v>
      </c>
      <c r="O1345" t="s">
        <v>2241</v>
      </c>
      <c r="P1345" t="s">
        <v>2242</v>
      </c>
      <c r="Q1345" t="s">
        <v>2885</v>
      </c>
      <c r="R1345" t="s">
        <v>12</v>
      </c>
    </row>
    <row r="1346" spans="1:21">
      <c r="A1346">
        <f t="shared" si="125"/>
        <v>97.30586976459756</v>
      </c>
      <c r="B1346">
        <v>3.898E-3</v>
      </c>
      <c r="C1346">
        <v>2</v>
      </c>
      <c r="D1346">
        <f t="shared" si="120"/>
        <v>0.125</v>
      </c>
      <c r="E1346">
        <f t="shared" si="121"/>
        <v>-7.2448375027959902E-4</v>
      </c>
      <c r="F1346">
        <f t="shared" si="122"/>
        <v>5.8414266689259738E-9</v>
      </c>
      <c r="G1346">
        <f t="shared" si="123"/>
        <v>-3.6224187513979957E-4</v>
      </c>
      <c r="H1346">
        <f t="shared" si="124"/>
        <v>77.928902768699487</v>
      </c>
      <c r="I1346" t="s">
        <v>5152</v>
      </c>
      <c r="J1346" t="s">
        <v>7093</v>
      </c>
      <c r="K1346" t="s">
        <v>4</v>
      </c>
      <c r="L1346" t="s">
        <v>5</v>
      </c>
      <c r="M1346" t="s">
        <v>6</v>
      </c>
      <c r="N1346" t="s">
        <v>38</v>
      </c>
      <c r="O1346" t="s">
        <v>156</v>
      </c>
      <c r="P1346" t="s">
        <v>157</v>
      </c>
      <c r="Q1346" t="s">
        <v>469</v>
      </c>
      <c r="R1346" t="s">
        <v>3323</v>
      </c>
      <c r="S1346" t="s">
        <v>12</v>
      </c>
    </row>
    <row r="1347" spans="1:21">
      <c r="A1347">
        <f t="shared" si="125"/>
        <v>97.313512687251176</v>
      </c>
      <c r="B1347">
        <v>3.898E-3</v>
      </c>
      <c r="C1347">
        <v>2</v>
      </c>
      <c r="D1347">
        <f t="shared" si="120"/>
        <v>0.125</v>
      </c>
      <c r="E1347">
        <f t="shared" si="121"/>
        <v>-7.2448375027959902E-4</v>
      </c>
      <c r="F1347">
        <f t="shared" si="122"/>
        <v>5.8414266689259738E-9</v>
      </c>
      <c r="G1347">
        <f t="shared" si="123"/>
        <v>-3.6224187513979957E-4</v>
      </c>
      <c r="H1347">
        <f t="shared" si="124"/>
        <v>77.928902768699487</v>
      </c>
      <c r="I1347" t="s">
        <v>5153</v>
      </c>
      <c r="J1347" t="s">
        <v>7094</v>
      </c>
      <c r="K1347" t="s">
        <v>4</v>
      </c>
      <c r="L1347" t="s">
        <v>5</v>
      </c>
      <c r="M1347" t="s">
        <v>513</v>
      </c>
      <c r="N1347" t="s">
        <v>924</v>
      </c>
      <c r="O1347" t="s">
        <v>976</v>
      </c>
      <c r="P1347" t="s">
        <v>977</v>
      </c>
      <c r="Q1347" t="s">
        <v>1075</v>
      </c>
      <c r="R1347" t="s">
        <v>3545</v>
      </c>
      <c r="S1347" t="s">
        <v>12</v>
      </c>
    </row>
    <row r="1348" spans="1:21">
      <c r="A1348">
        <f t="shared" si="125"/>
        <v>97.321155609904793</v>
      </c>
      <c r="B1348">
        <v>3.898E-3</v>
      </c>
      <c r="C1348">
        <v>2</v>
      </c>
      <c r="D1348">
        <f t="shared" ref="D1348:D1411" si="126">C1348/16</f>
        <v>0.125</v>
      </c>
      <c r="E1348">
        <f t="shared" ref="E1348:E1411" si="127">(C1348/A$2)*LN(C1348/A$2)</f>
        <v>-7.2448375027959902E-4</v>
      </c>
      <c r="F1348">
        <f t="shared" ref="F1348:F1411" si="128">(C1348/A$2)^2</f>
        <v>5.8414266689259738E-9</v>
      </c>
      <c r="G1348">
        <f t="shared" ref="G1348:G1411" si="129">LN(C1348/A$2)/A$2</f>
        <v>-3.6224187513979957E-4</v>
      </c>
      <c r="H1348">
        <f t="shared" ref="H1348:H1411" si="130">(G1348*A$2-H$2)^2</f>
        <v>77.928902768699487</v>
      </c>
      <c r="I1348" t="s">
        <v>5154</v>
      </c>
      <c r="J1348" t="s">
        <v>7095</v>
      </c>
      <c r="K1348" t="s">
        <v>4</v>
      </c>
      <c r="L1348" t="s">
        <v>5</v>
      </c>
      <c r="M1348" t="s">
        <v>13</v>
      </c>
      <c r="N1348" t="s">
        <v>14</v>
      </c>
      <c r="O1348" t="s">
        <v>50</v>
      </c>
      <c r="P1348" t="s">
        <v>128</v>
      </c>
      <c r="Q1348" t="s">
        <v>2130</v>
      </c>
      <c r="R1348" t="s">
        <v>12</v>
      </c>
    </row>
    <row r="1349" spans="1:21">
      <c r="A1349">
        <f t="shared" si="125"/>
        <v>97.328798532558409</v>
      </c>
      <c r="B1349">
        <v>3.898E-3</v>
      </c>
      <c r="C1349">
        <v>2</v>
      </c>
      <c r="D1349">
        <f t="shared" si="126"/>
        <v>0.125</v>
      </c>
      <c r="E1349">
        <f t="shared" si="127"/>
        <v>-7.2448375027959902E-4</v>
      </c>
      <c r="F1349">
        <f t="shared" si="128"/>
        <v>5.8414266689259738E-9</v>
      </c>
      <c r="G1349">
        <f t="shared" si="129"/>
        <v>-3.6224187513979957E-4</v>
      </c>
      <c r="H1349">
        <f t="shared" si="130"/>
        <v>77.928902768699487</v>
      </c>
      <c r="I1349" t="s">
        <v>5155</v>
      </c>
      <c r="J1349" t="s">
        <v>7096</v>
      </c>
      <c r="K1349" t="s">
        <v>4</v>
      </c>
      <c r="L1349" t="s">
        <v>5</v>
      </c>
      <c r="M1349" t="s">
        <v>6</v>
      </c>
      <c r="N1349" t="s">
        <v>28</v>
      </c>
      <c r="O1349" t="s">
        <v>28</v>
      </c>
      <c r="P1349" t="s">
        <v>64</v>
      </c>
      <c r="Q1349" t="s">
        <v>67</v>
      </c>
      <c r="R1349" t="s">
        <v>3546</v>
      </c>
      <c r="S1349" t="s">
        <v>3547</v>
      </c>
      <c r="T1349" t="s">
        <v>3548</v>
      </c>
      <c r="U1349" t="s">
        <v>12</v>
      </c>
    </row>
    <row r="1350" spans="1:21">
      <c r="A1350">
        <f t="shared" si="125"/>
        <v>97.336441455212025</v>
      </c>
      <c r="B1350">
        <v>3.898E-3</v>
      </c>
      <c r="C1350">
        <v>2</v>
      </c>
      <c r="D1350">
        <f t="shared" si="126"/>
        <v>0.125</v>
      </c>
      <c r="E1350">
        <f t="shared" si="127"/>
        <v>-7.2448375027959902E-4</v>
      </c>
      <c r="F1350">
        <f t="shared" si="128"/>
        <v>5.8414266689259738E-9</v>
      </c>
      <c r="G1350">
        <f t="shared" si="129"/>
        <v>-3.6224187513979957E-4</v>
      </c>
      <c r="H1350">
        <f t="shared" si="130"/>
        <v>77.928902768699487</v>
      </c>
      <c r="I1350" t="s">
        <v>5156</v>
      </c>
      <c r="J1350" t="s">
        <v>7097</v>
      </c>
      <c r="K1350" t="s">
        <v>4</v>
      </c>
      <c r="L1350" t="s">
        <v>5</v>
      </c>
      <c r="M1350" t="s">
        <v>6</v>
      </c>
      <c r="N1350" t="s">
        <v>38</v>
      </c>
      <c r="O1350" t="s">
        <v>1279</v>
      </c>
      <c r="P1350" t="s">
        <v>1280</v>
      </c>
      <c r="Q1350" t="s">
        <v>1281</v>
      </c>
      <c r="R1350" t="s">
        <v>3549</v>
      </c>
      <c r="S1350" t="s">
        <v>12</v>
      </c>
    </row>
    <row r="1351" spans="1:21">
      <c r="A1351">
        <f t="shared" ref="A1351:A1414" si="131">A1350+(C1351/A$2*100)</f>
        <v>97.344084377865641</v>
      </c>
      <c r="B1351">
        <v>3.898E-3</v>
      </c>
      <c r="C1351">
        <v>2</v>
      </c>
      <c r="D1351">
        <f t="shared" si="126"/>
        <v>0.125</v>
      </c>
      <c r="E1351">
        <f t="shared" si="127"/>
        <v>-7.2448375027959902E-4</v>
      </c>
      <c r="F1351">
        <f t="shared" si="128"/>
        <v>5.8414266689259738E-9</v>
      </c>
      <c r="G1351">
        <f t="shared" si="129"/>
        <v>-3.6224187513979957E-4</v>
      </c>
      <c r="H1351">
        <f t="shared" si="130"/>
        <v>77.928902768699487</v>
      </c>
      <c r="I1351" t="s">
        <v>5157</v>
      </c>
      <c r="J1351" t="s">
        <v>7098</v>
      </c>
      <c r="K1351" t="s">
        <v>4</v>
      </c>
      <c r="L1351" t="s">
        <v>5</v>
      </c>
      <c r="M1351" t="s">
        <v>13</v>
      </c>
      <c r="N1351" t="s">
        <v>84</v>
      </c>
      <c r="O1351" t="s">
        <v>663</v>
      </c>
      <c r="P1351" t="s">
        <v>814</v>
      </c>
      <c r="Q1351" t="s">
        <v>2860</v>
      </c>
      <c r="R1351" t="s">
        <v>12</v>
      </c>
    </row>
    <row r="1352" spans="1:21">
      <c r="A1352">
        <f t="shared" si="131"/>
        <v>97.351727300519258</v>
      </c>
      <c r="B1352">
        <v>3.898E-3</v>
      </c>
      <c r="C1352">
        <v>2</v>
      </c>
      <c r="D1352">
        <f t="shared" si="126"/>
        <v>0.125</v>
      </c>
      <c r="E1352">
        <f t="shared" si="127"/>
        <v>-7.2448375027959902E-4</v>
      </c>
      <c r="F1352">
        <f t="shared" si="128"/>
        <v>5.8414266689259738E-9</v>
      </c>
      <c r="G1352">
        <f t="shared" si="129"/>
        <v>-3.6224187513979957E-4</v>
      </c>
      <c r="H1352">
        <f t="shared" si="130"/>
        <v>77.928902768699487</v>
      </c>
      <c r="I1352" t="s">
        <v>5158</v>
      </c>
      <c r="J1352" t="s">
        <v>7099</v>
      </c>
      <c r="K1352" t="s">
        <v>4</v>
      </c>
      <c r="L1352" t="s">
        <v>5</v>
      </c>
      <c r="M1352" t="s">
        <v>6</v>
      </c>
      <c r="N1352" t="s">
        <v>38</v>
      </c>
      <c r="O1352" t="s">
        <v>156</v>
      </c>
      <c r="P1352" t="s">
        <v>1880</v>
      </c>
      <c r="Q1352" t="s">
        <v>1881</v>
      </c>
      <c r="R1352" t="s">
        <v>3550</v>
      </c>
      <c r="S1352" t="s">
        <v>12</v>
      </c>
    </row>
    <row r="1353" spans="1:21">
      <c r="A1353">
        <f t="shared" si="131"/>
        <v>97.359370223172874</v>
      </c>
      <c r="B1353">
        <v>3.898E-3</v>
      </c>
      <c r="C1353">
        <v>2</v>
      </c>
      <c r="D1353">
        <f t="shared" si="126"/>
        <v>0.125</v>
      </c>
      <c r="E1353">
        <f t="shared" si="127"/>
        <v>-7.2448375027959902E-4</v>
      </c>
      <c r="F1353">
        <f t="shared" si="128"/>
        <v>5.8414266689259738E-9</v>
      </c>
      <c r="G1353">
        <f t="shared" si="129"/>
        <v>-3.6224187513979957E-4</v>
      </c>
      <c r="H1353">
        <f t="shared" si="130"/>
        <v>77.928902768699487</v>
      </c>
      <c r="I1353" t="s">
        <v>5159</v>
      </c>
      <c r="J1353" t="s">
        <v>7100</v>
      </c>
      <c r="K1353" t="s">
        <v>4</v>
      </c>
      <c r="L1353" t="s">
        <v>5</v>
      </c>
      <c r="M1353" t="s">
        <v>6</v>
      </c>
      <c r="N1353" t="s">
        <v>28</v>
      </c>
      <c r="O1353" t="s">
        <v>28</v>
      </c>
      <c r="P1353" t="s">
        <v>64</v>
      </c>
      <c r="Q1353" t="s">
        <v>435</v>
      </c>
      <c r="R1353" t="s">
        <v>3056</v>
      </c>
      <c r="S1353" t="s">
        <v>12</v>
      </c>
    </row>
    <row r="1354" spans="1:21">
      <c r="A1354">
        <f t="shared" si="131"/>
        <v>97.36701314582649</v>
      </c>
      <c r="B1354">
        <v>3.898E-3</v>
      </c>
      <c r="C1354">
        <v>2</v>
      </c>
      <c r="D1354">
        <f t="shared" si="126"/>
        <v>0.125</v>
      </c>
      <c r="E1354">
        <f t="shared" si="127"/>
        <v>-7.2448375027959902E-4</v>
      </c>
      <c r="F1354">
        <f t="shared" si="128"/>
        <v>5.8414266689259738E-9</v>
      </c>
      <c r="G1354">
        <f t="shared" si="129"/>
        <v>-3.6224187513979957E-4</v>
      </c>
      <c r="H1354">
        <f t="shared" si="130"/>
        <v>77.928902768699487</v>
      </c>
      <c r="I1354" t="s">
        <v>5160</v>
      </c>
      <c r="J1354" t="s">
        <v>7101</v>
      </c>
      <c r="K1354" t="s">
        <v>4</v>
      </c>
      <c r="L1354" t="s">
        <v>5</v>
      </c>
      <c r="M1354" t="s">
        <v>13</v>
      </c>
      <c r="N1354" t="s">
        <v>14</v>
      </c>
      <c r="O1354" t="s">
        <v>18</v>
      </c>
      <c r="P1354" t="s">
        <v>358</v>
      </c>
      <c r="Q1354" t="s">
        <v>2134</v>
      </c>
      <c r="R1354" t="s">
        <v>12</v>
      </c>
    </row>
    <row r="1355" spans="1:21">
      <c r="A1355">
        <f t="shared" si="131"/>
        <v>97.374656068480107</v>
      </c>
      <c r="B1355">
        <v>3.898E-3</v>
      </c>
      <c r="C1355">
        <v>2</v>
      </c>
      <c r="D1355">
        <f t="shared" si="126"/>
        <v>0.125</v>
      </c>
      <c r="E1355">
        <f t="shared" si="127"/>
        <v>-7.2448375027959902E-4</v>
      </c>
      <c r="F1355">
        <f t="shared" si="128"/>
        <v>5.8414266689259738E-9</v>
      </c>
      <c r="G1355">
        <f t="shared" si="129"/>
        <v>-3.6224187513979957E-4</v>
      </c>
      <c r="H1355">
        <f t="shared" si="130"/>
        <v>77.928902768699487</v>
      </c>
      <c r="I1355" t="s">
        <v>5161</v>
      </c>
      <c r="J1355" t="s">
        <v>7102</v>
      </c>
      <c r="K1355" t="s">
        <v>4</v>
      </c>
      <c r="L1355" t="s">
        <v>5</v>
      </c>
      <c r="M1355" t="s">
        <v>21</v>
      </c>
      <c r="N1355" t="s">
        <v>22</v>
      </c>
      <c r="O1355" t="s">
        <v>23</v>
      </c>
      <c r="P1355" t="s">
        <v>88</v>
      </c>
      <c r="Q1355" t="s">
        <v>89</v>
      </c>
      <c r="R1355" t="s">
        <v>90</v>
      </c>
      <c r="S1355" t="s">
        <v>2724</v>
      </c>
      <c r="T1355" t="s">
        <v>12</v>
      </c>
    </row>
    <row r="1356" spans="1:21">
      <c r="A1356">
        <f t="shared" si="131"/>
        <v>97.382298991133723</v>
      </c>
      <c r="B1356">
        <v>3.898E-3</v>
      </c>
      <c r="C1356">
        <v>2</v>
      </c>
      <c r="D1356">
        <f t="shared" si="126"/>
        <v>0.125</v>
      </c>
      <c r="E1356">
        <f t="shared" si="127"/>
        <v>-7.2448375027959902E-4</v>
      </c>
      <c r="F1356">
        <f t="shared" si="128"/>
        <v>5.8414266689259738E-9</v>
      </c>
      <c r="G1356">
        <f t="shared" si="129"/>
        <v>-3.6224187513979957E-4</v>
      </c>
      <c r="H1356">
        <f t="shared" si="130"/>
        <v>77.928902768699487</v>
      </c>
      <c r="I1356" t="s">
        <v>5162</v>
      </c>
      <c r="J1356" t="s">
        <v>7103</v>
      </c>
      <c r="K1356" t="s">
        <v>4</v>
      </c>
      <c r="L1356" t="s">
        <v>5</v>
      </c>
      <c r="M1356" t="s">
        <v>13</v>
      </c>
      <c r="N1356" t="s">
        <v>84</v>
      </c>
      <c r="O1356" t="s">
        <v>663</v>
      </c>
      <c r="P1356" t="s">
        <v>814</v>
      </c>
      <c r="Q1356" t="s">
        <v>1368</v>
      </c>
      <c r="R1356" t="s">
        <v>12</v>
      </c>
    </row>
    <row r="1357" spans="1:21">
      <c r="A1357">
        <f t="shared" si="131"/>
        <v>97.389941913787339</v>
      </c>
      <c r="B1357">
        <v>3.898E-3</v>
      </c>
      <c r="C1357">
        <v>2</v>
      </c>
      <c r="D1357">
        <f t="shared" si="126"/>
        <v>0.125</v>
      </c>
      <c r="E1357">
        <f t="shared" si="127"/>
        <v>-7.2448375027959902E-4</v>
      </c>
      <c r="F1357">
        <f t="shared" si="128"/>
        <v>5.8414266689259738E-9</v>
      </c>
      <c r="G1357">
        <f t="shared" si="129"/>
        <v>-3.6224187513979957E-4</v>
      </c>
      <c r="H1357">
        <f t="shared" si="130"/>
        <v>77.928902768699487</v>
      </c>
      <c r="I1357" t="s">
        <v>5163</v>
      </c>
      <c r="J1357" t="s">
        <v>7104</v>
      </c>
      <c r="K1357" t="s">
        <v>4</v>
      </c>
      <c r="L1357" t="s">
        <v>596</v>
      </c>
      <c r="M1357" t="s">
        <v>597</v>
      </c>
      <c r="N1357" t="s">
        <v>698</v>
      </c>
      <c r="O1357" t="s">
        <v>3326</v>
      </c>
      <c r="P1357" t="s">
        <v>3327</v>
      </c>
      <c r="Q1357" t="s">
        <v>3328</v>
      </c>
      <c r="R1357" t="s">
        <v>12</v>
      </c>
    </row>
    <row r="1358" spans="1:21">
      <c r="A1358">
        <f t="shared" si="131"/>
        <v>97.397584836440956</v>
      </c>
      <c r="B1358">
        <v>3.898E-3</v>
      </c>
      <c r="C1358">
        <v>2</v>
      </c>
      <c r="D1358">
        <f t="shared" si="126"/>
        <v>0.125</v>
      </c>
      <c r="E1358">
        <f t="shared" si="127"/>
        <v>-7.2448375027959902E-4</v>
      </c>
      <c r="F1358">
        <f t="shared" si="128"/>
        <v>5.8414266689259738E-9</v>
      </c>
      <c r="G1358">
        <f t="shared" si="129"/>
        <v>-3.6224187513979957E-4</v>
      </c>
      <c r="H1358">
        <f t="shared" si="130"/>
        <v>77.928902768699487</v>
      </c>
      <c r="I1358" t="s">
        <v>5164</v>
      </c>
      <c r="J1358" t="s">
        <v>7105</v>
      </c>
      <c r="K1358" t="s">
        <v>4</v>
      </c>
      <c r="L1358" t="s">
        <v>5</v>
      </c>
      <c r="M1358" t="s">
        <v>6</v>
      </c>
      <c r="N1358" t="s">
        <v>38</v>
      </c>
      <c r="O1358" t="s">
        <v>156</v>
      </c>
      <c r="P1358" t="s">
        <v>157</v>
      </c>
      <c r="Q1358" t="s">
        <v>968</v>
      </c>
      <c r="R1358" t="s">
        <v>969</v>
      </c>
      <c r="S1358" t="s">
        <v>12</v>
      </c>
    </row>
    <row r="1359" spans="1:21">
      <c r="A1359">
        <f t="shared" si="131"/>
        <v>97.405227759094572</v>
      </c>
      <c r="B1359">
        <v>3.898E-3</v>
      </c>
      <c r="C1359">
        <v>2</v>
      </c>
      <c r="D1359">
        <f t="shared" si="126"/>
        <v>0.125</v>
      </c>
      <c r="E1359">
        <f t="shared" si="127"/>
        <v>-7.2448375027959902E-4</v>
      </c>
      <c r="F1359">
        <f t="shared" si="128"/>
        <v>5.8414266689259738E-9</v>
      </c>
      <c r="G1359">
        <f t="shared" si="129"/>
        <v>-3.6224187513979957E-4</v>
      </c>
      <c r="H1359">
        <f t="shared" si="130"/>
        <v>77.928902768699487</v>
      </c>
      <c r="I1359" t="s">
        <v>5165</v>
      </c>
      <c r="J1359" t="s">
        <v>7106</v>
      </c>
      <c r="K1359" t="s">
        <v>4</v>
      </c>
      <c r="L1359" t="s">
        <v>5</v>
      </c>
      <c r="M1359" t="s">
        <v>21</v>
      </c>
      <c r="N1359" t="s">
        <v>22</v>
      </c>
      <c r="O1359" t="s">
        <v>23</v>
      </c>
      <c r="P1359" t="s">
        <v>167</v>
      </c>
      <c r="Q1359" t="s">
        <v>168</v>
      </c>
      <c r="R1359" t="s">
        <v>2137</v>
      </c>
      <c r="S1359" t="s">
        <v>2138</v>
      </c>
      <c r="T1359" t="s">
        <v>12</v>
      </c>
    </row>
    <row r="1360" spans="1:21">
      <c r="A1360">
        <f t="shared" si="131"/>
        <v>97.412870681748188</v>
      </c>
      <c r="B1360">
        <v>3.898E-3</v>
      </c>
      <c r="C1360">
        <v>2</v>
      </c>
      <c r="D1360">
        <f t="shared" si="126"/>
        <v>0.125</v>
      </c>
      <c r="E1360">
        <f t="shared" si="127"/>
        <v>-7.2448375027959902E-4</v>
      </c>
      <c r="F1360">
        <f t="shared" si="128"/>
        <v>5.8414266689259738E-9</v>
      </c>
      <c r="G1360">
        <f t="shared" si="129"/>
        <v>-3.6224187513979957E-4</v>
      </c>
      <c r="H1360">
        <f t="shared" si="130"/>
        <v>77.928902768699487</v>
      </c>
      <c r="I1360" t="s">
        <v>5166</v>
      </c>
      <c r="J1360" t="s">
        <v>7107</v>
      </c>
      <c r="K1360" t="s">
        <v>4</v>
      </c>
      <c r="L1360" t="s">
        <v>5</v>
      </c>
      <c r="M1360" t="s">
        <v>21</v>
      </c>
      <c r="N1360" t="s">
        <v>22</v>
      </c>
      <c r="O1360" t="s">
        <v>23</v>
      </c>
      <c r="P1360" t="s">
        <v>88</v>
      </c>
      <c r="Q1360" t="s">
        <v>89</v>
      </c>
      <c r="R1360" t="s">
        <v>90</v>
      </c>
      <c r="S1360" t="s">
        <v>3057</v>
      </c>
      <c r="T1360" t="s">
        <v>12</v>
      </c>
    </row>
    <row r="1361" spans="1:23">
      <c r="A1361">
        <f t="shared" si="131"/>
        <v>97.420513604401805</v>
      </c>
      <c r="B1361">
        <v>3.898E-3</v>
      </c>
      <c r="C1361">
        <v>2</v>
      </c>
      <c r="D1361">
        <f t="shared" si="126"/>
        <v>0.125</v>
      </c>
      <c r="E1361">
        <f t="shared" si="127"/>
        <v>-7.2448375027959902E-4</v>
      </c>
      <c r="F1361">
        <f t="shared" si="128"/>
        <v>5.8414266689259738E-9</v>
      </c>
      <c r="G1361">
        <f t="shared" si="129"/>
        <v>-3.6224187513979957E-4</v>
      </c>
      <c r="H1361">
        <f t="shared" si="130"/>
        <v>77.928902768699487</v>
      </c>
      <c r="I1361" t="s">
        <v>5167</v>
      </c>
      <c r="J1361" t="s">
        <v>7108</v>
      </c>
      <c r="K1361" t="s">
        <v>4</v>
      </c>
      <c r="L1361" t="s">
        <v>5</v>
      </c>
      <c r="M1361" t="s">
        <v>6</v>
      </c>
      <c r="N1361" t="s">
        <v>38</v>
      </c>
      <c r="O1361" t="s">
        <v>156</v>
      </c>
      <c r="P1361" t="s">
        <v>157</v>
      </c>
      <c r="Q1361" t="s">
        <v>968</v>
      </c>
      <c r="R1361" t="s">
        <v>3330</v>
      </c>
      <c r="S1361" t="s">
        <v>12</v>
      </c>
    </row>
    <row r="1362" spans="1:23">
      <c r="A1362">
        <f t="shared" si="131"/>
        <v>97.428156527055421</v>
      </c>
      <c r="B1362">
        <v>3.898E-3</v>
      </c>
      <c r="C1362">
        <v>2</v>
      </c>
      <c r="D1362">
        <f t="shared" si="126"/>
        <v>0.125</v>
      </c>
      <c r="E1362">
        <f t="shared" si="127"/>
        <v>-7.2448375027959902E-4</v>
      </c>
      <c r="F1362">
        <f t="shared" si="128"/>
        <v>5.8414266689259738E-9</v>
      </c>
      <c r="G1362">
        <f t="shared" si="129"/>
        <v>-3.6224187513979957E-4</v>
      </c>
      <c r="H1362">
        <f t="shared" si="130"/>
        <v>77.928902768699487</v>
      </c>
      <c r="I1362" t="s">
        <v>5168</v>
      </c>
      <c r="J1362" t="s">
        <v>7109</v>
      </c>
      <c r="K1362" t="s">
        <v>4</v>
      </c>
      <c r="L1362" t="s">
        <v>242</v>
      </c>
      <c r="M1362" t="s">
        <v>243</v>
      </c>
      <c r="N1362" t="s">
        <v>244</v>
      </c>
      <c r="O1362" t="s">
        <v>245</v>
      </c>
      <c r="P1362" t="s">
        <v>246</v>
      </c>
      <c r="Q1362" t="s">
        <v>247</v>
      </c>
      <c r="R1362" t="s">
        <v>1092</v>
      </c>
      <c r="S1362" t="s">
        <v>1093</v>
      </c>
      <c r="T1362" t="s">
        <v>1094</v>
      </c>
      <c r="U1362" t="s">
        <v>1376</v>
      </c>
      <c r="V1362" t="s">
        <v>1377</v>
      </c>
      <c r="W1362" t="s">
        <v>12</v>
      </c>
    </row>
    <row r="1363" spans="1:23">
      <c r="A1363">
        <f t="shared" si="131"/>
        <v>97.435799449709037</v>
      </c>
      <c r="B1363">
        <v>3.898E-3</v>
      </c>
      <c r="C1363">
        <v>2</v>
      </c>
      <c r="D1363">
        <f t="shared" si="126"/>
        <v>0.125</v>
      </c>
      <c r="E1363">
        <f t="shared" si="127"/>
        <v>-7.2448375027959902E-4</v>
      </c>
      <c r="F1363">
        <f t="shared" si="128"/>
        <v>5.8414266689259738E-9</v>
      </c>
      <c r="G1363">
        <f t="shared" si="129"/>
        <v>-3.6224187513979957E-4</v>
      </c>
      <c r="H1363">
        <f t="shared" si="130"/>
        <v>77.928902768699487</v>
      </c>
      <c r="I1363" t="s">
        <v>5169</v>
      </c>
      <c r="J1363" t="s">
        <v>7110</v>
      </c>
      <c r="K1363" t="s">
        <v>4</v>
      </c>
      <c r="L1363" t="s">
        <v>5</v>
      </c>
      <c r="M1363" t="s">
        <v>13</v>
      </c>
      <c r="N1363" t="s">
        <v>14</v>
      </c>
      <c r="O1363" t="s">
        <v>153</v>
      </c>
      <c r="P1363" t="s">
        <v>154</v>
      </c>
      <c r="Q1363" t="s">
        <v>2144</v>
      </c>
      <c r="R1363" t="s">
        <v>12</v>
      </c>
    </row>
    <row r="1364" spans="1:23">
      <c r="A1364">
        <f t="shared" si="131"/>
        <v>97.443442372362654</v>
      </c>
      <c r="B1364">
        <v>3.898E-3</v>
      </c>
      <c r="C1364">
        <v>2</v>
      </c>
      <c r="D1364">
        <f t="shared" si="126"/>
        <v>0.125</v>
      </c>
      <c r="E1364">
        <f t="shared" si="127"/>
        <v>-7.2448375027959902E-4</v>
      </c>
      <c r="F1364">
        <f t="shared" si="128"/>
        <v>5.8414266689259738E-9</v>
      </c>
      <c r="G1364">
        <f t="shared" si="129"/>
        <v>-3.6224187513979957E-4</v>
      </c>
      <c r="H1364">
        <f t="shared" si="130"/>
        <v>77.928902768699487</v>
      </c>
      <c r="I1364" t="s">
        <v>5170</v>
      </c>
      <c r="J1364" t="s">
        <v>7111</v>
      </c>
      <c r="K1364" t="s">
        <v>4</v>
      </c>
      <c r="L1364" t="s">
        <v>5</v>
      </c>
      <c r="M1364" t="s">
        <v>6</v>
      </c>
      <c r="N1364" t="s">
        <v>28</v>
      </c>
      <c r="O1364" t="s">
        <v>28</v>
      </c>
      <c r="P1364" t="s">
        <v>43</v>
      </c>
      <c r="Q1364" t="s">
        <v>137</v>
      </c>
      <c r="R1364" t="s">
        <v>2950</v>
      </c>
      <c r="S1364" t="s">
        <v>12</v>
      </c>
    </row>
    <row r="1365" spans="1:23">
      <c r="A1365">
        <f t="shared" si="131"/>
        <v>97.45108529501627</v>
      </c>
      <c r="B1365">
        <v>3.898E-3</v>
      </c>
      <c r="C1365">
        <v>2</v>
      </c>
      <c r="D1365">
        <f t="shared" si="126"/>
        <v>0.125</v>
      </c>
      <c r="E1365">
        <f t="shared" si="127"/>
        <v>-7.2448375027959902E-4</v>
      </c>
      <c r="F1365">
        <f t="shared" si="128"/>
        <v>5.8414266689259738E-9</v>
      </c>
      <c r="G1365">
        <f t="shared" si="129"/>
        <v>-3.6224187513979957E-4</v>
      </c>
      <c r="H1365">
        <f t="shared" si="130"/>
        <v>77.928902768699487</v>
      </c>
      <c r="I1365" t="s">
        <v>5171</v>
      </c>
      <c r="J1365" t="s">
        <v>7112</v>
      </c>
      <c r="K1365" t="s">
        <v>4</v>
      </c>
      <c r="L1365" t="s">
        <v>5</v>
      </c>
      <c r="M1365" t="s">
        <v>6</v>
      </c>
      <c r="N1365" t="s">
        <v>28</v>
      </c>
      <c r="O1365" t="s">
        <v>28</v>
      </c>
      <c r="P1365" t="s">
        <v>2145</v>
      </c>
      <c r="Q1365" t="s">
        <v>2146</v>
      </c>
      <c r="R1365" t="s">
        <v>12</v>
      </c>
    </row>
    <row r="1366" spans="1:23">
      <c r="A1366">
        <f t="shared" si="131"/>
        <v>97.458728217669886</v>
      </c>
      <c r="B1366">
        <v>3.898E-3</v>
      </c>
      <c r="C1366">
        <v>2</v>
      </c>
      <c r="D1366">
        <f t="shared" si="126"/>
        <v>0.125</v>
      </c>
      <c r="E1366">
        <f t="shared" si="127"/>
        <v>-7.2448375027959902E-4</v>
      </c>
      <c r="F1366">
        <f t="shared" si="128"/>
        <v>5.8414266689259738E-9</v>
      </c>
      <c r="G1366">
        <f t="shared" si="129"/>
        <v>-3.6224187513979957E-4</v>
      </c>
      <c r="H1366">
        <f t="shared" si="130"/>
        <v>77.928902768699487</v>
      </c>
      <c r="I1366" t="s">
        <v>5172</v>
      </c>
      <c r="J1366" t="s">
        <v>7113</v>
      </c>
      <c r="K1366" t="s">
        <v>4</v>
      </c>
      <c r="L1366" t="s">
        <v>5</v>
      </c>
      <c r="M1366" t="s">
        <v>13</v>
      </c>
      <c r="N1366" t="s">
        <v>14</v>
      </c>
      <c r="O1366" t="s">
        <v>18</v>
      </c>
      <c r="P1366" t="s">
        <v>231</v>
      </c>
      <c r="Q1366" t="s">
        <v>2842</v>
      </c>
      <c r="R1366" t="s">
        <v>12</v>
      </c>
    </row>
    <row r="1367" spans="1:23">
      <c r="A1367">
        <f t="shared" si="131"/>
        <v>97.466371140323503</v>
      </c>
      <c r="B1367">
        <v>3.898E-3</v>
      </c>
      <c r="C1367">
        <v>2</v>
      </c>
      <c r="D1367">
        <f t="shared" si="126"/>
        <v>0.125</v>
      </c>
      <c r="E1367">
        <f t="shared" si="127"/>
        <v>-7.2448375027959902E-4</v>
      </c>
      <c r="F1367">
        <f t="shared" si="128"/>
        <v>5.8414266689259738E-9</v>
      </c>
      <c r="G1367">
        <f t="shared" si="129"/>
        <v>-3.6224187513979957E-4</v>
      </c>
      <c r="H1367">
        <f t="shared" si="130"/>
        <v>77.928902768699487</v>
      </c>
      <c r="I1367" t="s">
        <v>5173</v>
      </c>
      <c r="J1367" t="s">
        <v>7114</v>
      </c>
      <c r="K1367" t="s">
        <v>4</v>
      </c>
      <c r="L1367" t="s">
        <v>5</v>
      </c>
      <c r="M1367" t="s">
        <v>6</v>
      </c>
      <c r="N1367" t="s">
        <v>28</v>
      </c>
      <c r="O1367" t="s">
        <v>28</v>
      </c>
      <c r="P1367" t="s">
        <v>64</v>
      </c>
      <c r="Q1367" t="s">
        <v>1421</v>
      </c>
      <c r="R1367" t="s">
        <v>3064</v>
      </c>
      <c r="S1367" t="s">
        <v>12</v>
      </c>
    </row>
    <row r="1368" spans="1:23">
      <c r="A1368">
        <f t="shared" si="131"/>
        <v>97.474014062977119</v>
      </c>
      <c r="B1368">
        <v>3.898E-3</v>
      </c>
      <c r="C1368">
        <v>2</v>
      </c>
      <c r="D1368">
        <f t="shared" si="126"/>
        <v>0.125</v>
      </c>
      <c r="E1368">
        <f t="shared" si="127"/>
        <v>-7.2448375027959902E-4</v>
      </c>
      <c r="F1368">
        <f t="shared" si="128"/>
        <v>5.8414266689259738E-9</v>
      </c>
      <c r="G1368">
        <f t="shared" si="129"/>
        <v>-3.6224187513979957E-4</v>
      </c>
      <c r="H1368">
        <f t="shared" si="130"/>
        <v>77.928902768699487</v>
      </c>
      <c r="I1368" t="s">
        <v>5174</v>
      </c>
      <c r="J1368" t="s">
        <v>7115</v>
      </c>
      <c r="K1368" t="s">
        <v>4</v>
      </c>
      <c r="L1368" t="s">
        <v>5</v>
      </c>
      <c r="M1368" t="s">
        <v>13</v>
      </c>
      <c r="N1368" t="s">
        <v>58</v>
      </c>
      <c r="O1368" t="s">
        <v>360</v>
      </c>
      <c r="P1368" t="s">
        <v>1380</v>
      </c>
      <c r="Q1368" t="s">
        <v>1381</v>
      </c>
      <c r="R1368" t="s">
        <v>12</v>
      </c>
    </row>
    <row r="1369" spans="1:23">
      <c r="A1369">
        <f t="shared" si="131"/>
        <v>97.481656985630735</v>
      </c>
      <c r="B1369">
        <v>3.898E-3</v>
      </c>
      <c r="C1369">
        <v>2</v>
      </c>
      <c r="D1369">
        <f t="shared" si="126"/>
        <v>0.125</v>
      </c>
      <c r="E1369">
        <f t="shared" si="127"/>
        <v>-7.2448375027959902E-4</v>
      </c>
      <c r="F1369">
        <f t="shared" si="128"/>
        <v>5.8414266689259738E-9</v>
      </c>
      <c r="G1369">
        <f t="shared" si="129"/>
        <v>-3.6224187513979957E-4</v>
      </c>
      <c r="H1369">
        <f t="shared" si="130"/>
        <v>77.928902768699487</v>
      </c>
      <c r="I1369" t="s">
        <v>5175</v>
      </c>
      <c r="J1369" t="s">
        <v>7116</v>
      </c>
      <c r="K1369" t="s">
        <v>4</v>
      </c>
      <c r="L1369" t="s">
        <v>5</v>
      </c>
      <c r="M1369" t="s">
        <v>6</v>
      </c>
      <c r="N1369" t="s">
        <v>28</v>
      </c>
      <c r="O1369" t="s">
        <v>28</v>
      </c>
      <c r="P1369" t="s">
        <v>216</v>
      </c>
      <c r="Q1369" t="s">
        <v>223</v>
      </c>
      <c r="R1369" t="s">
        <v>2149</v>
      </c>
      <c r="S1369" t="s">
        <v>12</v>
      </c>
    </row>
    <row r="1370" spans="1:23">
      <c r="A1370">
        <f t="shared" si="131"/>
        <v>97.489299908284352</v>
      </c>
      <c r="B1370">
        <v>3.898E-3</v>
      </c>
      <c r="C1370">
        <v>2</v>
      </c>
      <c r="D1370">
        <f t="shared" si="126"/>
        <v>0.125</v>
      </c>
      <c r="E1370">
        <f t="shared" si="127"/>
        <v>-7.2448375027959902E-4</v>
      </c>
      <c r="F1370">
        <f t="shared" si="128"/>
        <v>5.8414266689259738E-9</v>
      </c>
      <c r="G1370">
        <f t="shared" si="129"/>
        <v>-3.6224187513979957E-4</v>
      </c>
      <c r="H1370">
        <f t="shared" si="130"/>
        <v>77.928902768699487</v>
      </c>
      <c r="I1370" t="s">
        <v>5176</v>
      </c>
      <c r="J1370" t="s">
        <v>7117</v>
      </c>
      <c r="K1370" t="s">
        <v>4</v>
      </c>
      <c r="L1370" t="s">
        <v>5</v>
      </c>
      <c r="M1370" t="s">
        <v>2476</v>
      </c>
      <c r="N1370" t="s">
        <v>2477</v>
      </c>
      <c r="O1370" t="s">
        <v>2478</v>
      </c>
      <c r="P1370" t="s">
        <v>2479</v>
      </c>
      <c r="Q1370" t="s">
        <v>3334</v>
      </c>
      <c r="R1370" t="s">
        <v>12</v>
      </c>
    </row>
    <row r="1371" spans="1:23">
      <c r="A1371">
        <f t="shared" si="131"/>
        <v>97.496942830937968</v>
      </c>
      <c r="B1371">
        <v>3.898E-3</v>
      </c>
      <c r="C1371">
        <v>2</v>
      </c>
      <c r="D1371">
        <f t="shared" si="126"/>
        <v>0.125</v>
      </c>
      <c r="E1371">
        <f t="shared" si="127"/>
        <v>-7.2448375027959902E-4</v>
      </c>
      <c r="F1371">
        <f t="shared" si="128"/>
        <v>5.8414266689259738E-9</v>
      </c>
      <c r="G1371">
        <f t="shared" si="129"/>
        <v>-3.6224187513979957E-4</v>
      </c>
      <c r="H1371">
        <f t="shared" si="130"/>
        <v>77.928902768699487</v>
      </c>
      <c r="I1371" t="s">
        <v>5177</v>
      </c>
      <c r="J1371" t="s">
        <v>7118</v>
      </c>
      <c r="K1371" t="s">
        <v>4</v>
      </c>
      <c r="L1371" t="s">
        <v>5</v>
      </c>
      <c r="M1371" t="s">
        <v>6</v>
      </c>
      <c r="N1371" t="s">
        <v>38</v>
      </c>
      <c r="O1371" t="s">
        <v>39</v>
      </c>
      <c r="P1371" t="s">
        <v>40</v>
      </c>
      <c r="Q1371" t="s">
        <v>1057</v>
      </c>
      <c r="R1371" t="s">
        <v>2731</v>
      </c>
      <c r="S1371" t="s">
        <v>12</v>
      </c>
    </row>
    <row r="1372" spans="1:23">
      <c r="A1372">
        <f t="shared" si="131"/>
        <v>97.504585753591584</v>
      </c>
      <c r="B1372">
        <v>3.898E-3</v>
      </c>
      <c r="C1372">
        <v>2</v>
      </c>
      <c r="D1372">
        <f t="shared" si="126"/>
        <v>0.125</v>
      </c>
      <c r="E1372">
        <f t="shared" si="127"/>
        <v>-7.2448375027959902E-4</v>
      </c>
      <c r="F1372">
        <f t="shared" si="128"/>
        <v>5.8414266689259738E-9</v>
      </c>
      <c r="G1372">
        <f t="shared" si="129"/>
        <v>-3.6224187513979957E-4</v>
      </c>
      <c r="H1372">
        <f t="shared" si="130"/>
        <v>77.928902768699487</v>
      </c>
      <c r="I1372" t="s">
        <v>5178</v>
      </c>
      <c r="J1372" t="s">
        <v>7119</v>
      </c>
      <c r="K1372" t="s">
        <v>4</v>
      </c>
      <c r="L1372" t="s">
        <v>596</v>
      </c>
      <c r="M1372" t="s">
        <v>597</v>
      </c>
      <c r="N1372" t="s">
        <v>598</v>
      </c>
      <c r="O1372" t="s">
        <v>599</v>
      </c>
      <c r="P1372" t="s">
        <v>1529</v>
      </c>
      <c r="Q1372" t="s">
        <v>2732</v>
      </c>
      <c r="R1372" t="s">
        <v>12</v>
      </c>
    </row>
    <row r="1373" spans="1:23">
      <c r="A1373">
        <f t="shared" si="131"/>
        <v>97.512228676245201</v>
      </c>
      <c r="B1373">
        <v>3.898E-3</v>
      </c>
      <c r="C1373">
        <v>2</v>
      </c>
      <c r="D1373">
        <f t="shared" si="126"/>
        <v>0.125</v>
      </c>
      <c r="E1373">
        <f t="shared" si="127"/>
        <v>-7.2448375027959902E-4</v>
      </c>
      <c r="F1373">
        <f t="shared" si="128"/>
        <v>5.8414266689259738E-9</v>
      </c>
      <c r="G1373">
        <f t="shared" si="129"/>
        <v>-3.6224187513979957E-4</v>
      </c>
      <c r="H1373">
        <f t="shared" si="130"/>
        <v>77.928902768699487</v>
      </c>
      <c r="I1373" t="s">
        <v>5179</v>
      </c>
      <c r="J1373" t="s">
        <v>7120</v>
      </c>
      <c r="K1373" t="s">
        <v>4</v>
      </c>
      <c r="L1373" t="s">
        <v>5</v>
      </c>
      <c r="M1373" t="s">
        <v>6</v>
      </c>
      <c r="N1373" t="s">
        <v>28</v>
      </c>
      <c r="O1373" t="s">
        <v>28</v>
      </c>
      <c r="P1373" t="s">
        <v>43</v>
      </c>
      <c r="Q1373" t="s">
        <v>44</v>
      </c>
      <c r="R1373" t="s">
        <v>3340</v>
      </c>
      <c r="S1373" t="s">
        <v>12</v>
      </c>
    </row>
    <row r="1374" spans="1:23">
      <c r="A1374">
        <f t="shared" si="131"/>
        <v>97.519871598898817</v>
      </c>
      <c r="B1374">
        <v>3.898E-3</v>
      </c>
      <c r="C1374">
        <v>2</v>
      </c>
      <c r="D1374">
        <f t="shared" si="126"/>
        <v>0.125</v>
      </c>
      <c r="E1374">
        <f t="shared" si="127"/>
        <v>-7.2448375027959902E-4</v>
      </c>
      <c r="F1374">
        <f t="shared" si="128"/>
        <v>5.8414266689259738E-9</v>
      </c>
      <c r="G1374">
        <f t="shared" si="129"/>
        <v>-3.6224187513979957E-4</v>
      </c>
      <c r="H1374">
        <f t="shared" si="130"/>
        <v>77.928902768699487</v>
      </c>
      <c r="I1374" t="s">
        <v>5180</v>
      </c>
      <c r="J1374" t="s">
        <v>7121</v>
      </c>
      <c r="K1374" t="s">
        <v>4</v>
      </c>
      <c r="L1374" t="s">
        <v>5</v>
      </c>
      <c r="M1374" t="s">
        <v>13</v>
      </c>
      <c r="N1374" t="s">
        <v>58</v>
      </c>
      <c r="O1374" t="s">
        <v>1002</v>
      </c>
      <c r="P1374" t="s">
        <v>2167</v>
      </c>
      <c r="Q1374" t="s">
        <v>12</v>
      </c>
    </row>
    <row r="1375" spans="1:23">
      <c r="A1375">
        <f t="shared" si="131"/>
        <v>97.527514521552433</v>
      </c>
      <c r="B1375">
        <v>3.898E-3</v>
      </c>
      <c r="C1375">
        <v>2</v>
      </c>
      <c r="D1375">
        <f t="shared" si="126"/>
        <v>0.125</v>
      </c>
      <c r="E1375">
        <f t="shared" si="127"/>
        <v>-7.2448375027959902E-4</v>
      </c>
      <c r="F1375">
        <f t="shared" si="128"/>
        <v>5.8414266689259738E-9</v>
      </c>
      <c r="G1375">
        <f t="shared" si="129"/>
        <v>-3.6224187513979957E-4</v>
      </c>
      <c r="H1375">
        <f t="shared" si="130"/>
        <v>77.928902768699487</v>
      </c>
      <c r="I1375" t="s">
        <v>5181</v>
      </c>
      <c r="J1375" t="s">
        <v>7122</v>
      </c>
      <c r="K1375" t="s">
        <v>4</v>
      </c>
      <c r="L1375" t="s">
        <v>5</v>
      </c>
      <c r="M1375" t="s">
        <v>13</v>
      </c>
      <c r="N1375" t="s">
        <v>58</v>
      </c>
      <c r="O1375" t="s">
        <v>811</v>
      </c>
      <c r="P1375" t="s">
        <v>812</v>
      </c>
      <c r="Q1375" t="s">
        <v>2169</v>
      </c>
      <c r="R1375" t="s">
        <v>12</v>
      </c>
    </row>
    <row r="1376" spans="1:23">
      <c r="A1376">
        <f t="shared" si="131"/>
        <v>97.53515744420605</v>
      </c>
      <c r="B1376">
        <v>3.898E-3</v>
      </c>
      <c r="C1376">
        <v>2</v>
      </c>
      <c r="D1376">
        <f t="shared" si="126"/>
        <v>0.125</v>
      </c>
      <c r="E1376">
        <f t="shared" si="127"/>
        <v>-7.2448375027959902E-4</v>
      </c>
      <c r="F1376">
        <f t="shared" si="128"/>
        <v>5.8414266689259738E-9</v>
      </c>
      <c r="G1376">
        <f t="shared" si="129"/>
        <v>-3.6224187513979957E-4</v>
      </c>
      <c r="H1376">
        <f t="shared" si="130"/>
        <v>77.928902768699487</v>
      </c>
      <c r="I1376" t="s">
        <v>5182</v>
      </c>
      <c r="J1376" t="s">
        <v>7123</v>
      </c>
      <c r="K1376" t="s">
        <v>4</v>
      </c>
      <c r="L1376" t="s">
        <v>242</v>
      </c>
      <c r="M1376" t="s">
        <v>243</v>
      </c>
      <c r="N1376" t="s">
        <v>244</v>
      </c>
      <c r="O1376" t="s">
        <v>245</v>
      </c>
      <c r="P1376" t="s">
        <v>246</v>
      </c>
      <c r="Q1376" t="s">
        <v>247</v>
      </c>
      <c r="R1376" t="s">
        <v>1092</v>
      </c>
      <c r="S1376" t="s">
        <v>1093</v>
      </c>
      <c r="T1376" t="s">
        <v>1094</v>
      </c>
      <c r="U1376" t="s">
        <v>1604</v>
      </c>
      <c r="V1376" t="s">
        <v>3551</v>
      </c>
      <c r="W1376" t="s">
        <v>12</v>
      </c>
    </row>
    <row r="1377" spans="1:23">
      <c r="A1377">
        <f t="shared" si="131"/>
        <v>97.542800366859666</v>
      </c>
      <c r="B1377">
        <v>3.898E-3</v>
      </c>
      <c r="C1377">
        <v>2</v>
      </c>
      <c r="D1377">
        <f t="shared" si="126"/>
        <v>0.125</v>
      </c>
      <c r="E1377">
        <f t="shared" si="127"/>
        <v>-7.2448375027959902E-4</v>
      </c>
      <c r="F1377">
        <f t="shared" si="128"/>
        <v>5.8414266689259738E-9</v>
      </c>
      <c r="G1377">
        <f t="shared" si="129"/>
        <v>-3.6224187513979957E-4</v>
      </c>
      <c r="H1377">
        <f t="shared" si="130"/>
        <v>77.928902768699487</v>
      </c>
      <c r="I1377" t="s">
        <v>5183</v>
      </c>
      <c r="J1377" t="s">
        <v>7124</v>
      </c>
      <c r="K1377" t="s">
        <v>4</v>
      </c>
      <c r="L1377" t="s">
        <v>242</v>
      </c>
      <c r="M1377" t="s">
        <v>243</v>
      </c>
      <c r="N1377" t="s">
        <v>244</v>
      </c>
      <c r="O1377" t="s">
        <v>245</v>
      </c>
      <c r="P1377" t="s">
        <v>246</v>
      </c>
      <c r="Q1377" t="s">
        <v>247</v>
      </c>
      <c r="R1377" t="s">
        <v>1092</v>
      </c>
      <c r="S1377" t="s">
        <v>1093</v>
      </c>
      <c r="T1377" t="s">
        <v>1094</v>
      </c>
      <c r="U1377" t="s">
        <v>1604</v>
      </c>
      <c r="V1377" t="s">
        <v>3347</v>
      </c>
      <c r="W1377" t="s">
        <v>12</v>
      </c>
    </row>
    <row r="1378" spans="1:23">
      <c r="A1378">
        <f t="shared" si="131"/>
        <v>97.550443289513282</v>
      </c>
      <c r="B1378">
        <v>3.898E-3</v>
      </c>
      <c r="C1378">
        <v>2</v>
      </c>
      <c r="D1378">
        <f t="shared" si="126"/>
        <v>0.125</v>
      </c>
      <c r="E1378">
        <f t="shared" si="127"/>
        <v>-7.2448375027959902E-4</v>
      </c>
      <c r="F1378">
        <f t="shared" si="128"/>
        <v>5.8414266689259738E-9</v>
      </c>
      <c r="G1378">
        <f t="shared" si="129"/>
        <v>-3.6224187513979957E-4</v>
      </c>
      <c r="H1378">
        <f t="shared" si="130"/>
        <v>77.928902768699487</v>
      </c>
      <c r="I1378" t="s">
        <v>5184</v>
      </c>
      <c r="J1378" t="s">
        <v>7125</v>
      </c>
      <c r="K1378" t="s">
        <v>4</v>
      </c>
      <c r="L1378" t="s">
        <v>5</v>
      </c>
      <c r="M1378" t="s">
        <v>6</v>
      </c>
      <c r="N1378" t="s">
        <v>38</v>
      </c>
      <c r="O1378" t="s">
        <v>156</v>
      </c>
      <c r="P1378" t="s">
        <v>1880</v>
      </c>
      <c r="Q1378" t="s">
        <v>3148</v>
      </c>
      <c r="R1378" t="s">
        <v>3552</v>
      </c>
      <c r="S1378" t="s">
        <v>12</v>
      </c>
    </row>
    <row r="1379" spans="1:23">
      <c r="A1379">
        <f t="shared" si="131"/>
        <v>97.558086212166899</v>
      </c>
      <c r="B1379">
        <v>3.898E-3</v>
      </c>
      <c r="C1379">
        <v>2</v>
      </c>
      <c r="D1379">
        <f t="shared" si="126"/>
        <v>0.125</v>
      </c>
      <c r="E1379">
        <f t="shared" si="127"/>
        <v>-7.2448375027959902E-4</v>
      </c>
      <c r="F1379">
        <f t="shared" si="128"/>
        <v>5.8414266689259738E-9</v>
      </c>
      <c r="G1379">
        <f t="shared" si="129"/>
        <v>-3.6224187513979957E-4</v>
      </c>
      <c r="H1379">
        <f t="shared" si="130"/>
        <v>77.928902768699487</v>
      </c>
      <c r="I1379" t="s">
        <v>5185</v>
      </c>
      <c r="J1379" t="s">
        <v>7126</v>
      </c>
      <c r="K1379" t="s">
        <v>4</v>
      </c>
      <c r="L1379" t="s">
        <v>5</v>
      </c>
      <c r="M1379" t="s">
        <v>13</v>
      </c>
      <c r="N1379" t="s">
        <v>58</v>
      </c>
      <c r="O1379" t="s">
        <v>225</v>
      </c>
      <c r="P1379" t="s">
        <v>603</v>
      </c>
      <c r="Q1379" t="s">
        <v>1391</v>
      </c>
      <c r="R1379" t="s">
        <v>12</v>
      </c>
    </row>
    <row r="1380" spans="1:23">
      <c r="A1380">
        <f t="shared" si="131"/>
        <v>97.565729134820515</v>
      </c>
      <c r="B1380">
        <v>3.898E-3</v>
      </c>
      <c r="C1380">
        <v>2</v>
      </c>
      <c r="D1380">
        <f t="shared" si="126"/>
        <v>0.125</v>
      </c>
      <c r="E1380">
        <f t="shared" si="127"/>
        <v>-7.2448375027959902E-4</v>
      </c>
      <c r="F1380">
        <f t="shared" si="128"/>
        <v>5.8414266689259738E-9</v>
      </c>
      <c r="G1380">
        <f t="shared" si="129"/>
        <v>-3.6224187513979957E-4</v>
      </c>
      <c r="H1380">
        <f t="shared" si="130"/>
        <v>77.928902768699487</v>
      </c>
      <c r="I1380" t="s">
        <v>5186</v>
      </c>
      <c r="J1380" t="s">
        <v>7127</v>
      </c>
      <c r="K1380" t="s">
        <v>4</v>
      </c>
      <c r="L1380" t="s">
        <v>5</v>
      </c>
      <c r="M1380" t="s">
        <v>21</v>
      </c>
      <c r="N1380" t="s">
        <v>22</v>
      </c>
      <c r="O1380" t="s">
        <v>23</v>
      </c>
      <c r="P1380" t="s">
        <v>167</v>
      </c>
      <c r="Q1380" t="s">
        <v>638</v>
      </c>
      <c r="R1380" t="s">
        <v>2736</v>
      </c>
      <c r="S1380" t="s">
        <v>2737</v>
      </c>
      <c r="T1380" t="s">
        <v>12</v>
      </c>
    </row>
    <row r="1381" spans="1:23">
      <c r="A1381">
        <f t="shared" si="131"/>
        <v>97.573372057474131</v>
      </c>
      <c r="B1381">
        <v>3.898E-3</v>
      </c>
      <c r="C1381">
        <v>2</v>
      </c>
      <c r="D1381">
        <f t="shared" si="126"/>
        <v>0.125</v>
      </c>
      <c r="E1381">
        <f t="shared" si="127"/>
        <v>-7.2448375027959902E-4</v>
      </c>
      <c r="F1381">
        <f t="shared" si="128"/>
        <v>5.8414266689259738E-9</v>
      </c>
      <c r="G1381">
        <f t="shared" si="129"/>
        <v>-3.6224187513979957E-4</v>
      </c>
      <c r="H1381">
        <f t="shared" si="130"/>
        <v>77.928902768699487</v>
      </c>
      <c r="I1381" t="s">
        <v>5187</v>
      </c>
      <c r="J1381" t="s">
        <v>7128</v>
      </c>
      <c r="K1381" t="s">
        <v>4</v>
      </c>
      <c r="L1381" t="s">
        <v>5</v>
      </c>
      <c r="M1381" t="s">
        <v>13</v>
      </c>
      <c r="N1381" t="s">
        <v>14</v>
      </c>
      <c r="O1381" t="s">
        <v>153</v>
      </c>
      <c r="P1381" t="s">
        <v>154</v>
      </c>
      <c r="Q1381" t="s">
        <v>1392</v>
      </c>
      <c r="R1381" t="s">
        <v>12</v>
      </c>
    </row>
    <row r="1382" spans="1:23">
      <c r="A1382">
        <f t="shared" si="131"/>
        <v>97.581014980127748</v>
      </c>
      <c r="B1382">
        <v>3.898E-3</v>
      </c>
      <c r="C1382">
        <v>2</v>
      </c>
      <c r="D1382">
        <f t="shared" si="126"/>
        <v>0.125</v>
      </c>
      <c r="E1382">
        <f t="shared" si="127"/>
        <v>-7.2448375027959902E-4</v>
      </c>
      <c r="F1382">
        <f t="shared" si="128"/>
        <v>5.8414266689259738E-9</v>
      </c>
      <c r="G1382">
        <f t="shared" si="129"/>
        <v>-3.6224187513979957E-4</v>
      </c>
      <c r="H1382">
        <f t="shared" si="130"/>
        <v>77.928902768699487</v>
      </c>
      <c r="I1382" t="s">
        <v>5188</v>
      </c>
      <c r="J1382" t="s">
        <v>7129</v>
      </c>
      <c r="K1382" t="s">
        <v>4</v>
      </c>
      <c r="L1382" t="s">
        <v>5</v>
      </c>
      <c r="M1382" t="s">
        <v>6</v>
      </c>
      <c r="N1382" t="s">
        <v>28</v>
      </c>
      <c r="O1382" t="s">
        <v>28</v>
      </c>
      <c r="P1382" t="s">
        <v>64</v>
      </c>
      <c r="Q1382" t="s">
        <v>67</v>
      </c>
      <c r="R1382" t="s">
        <v>2462</v>
      </c>
      <c r="S1382" t="s">
        <v>12</v>
      </c>
    </row>
    <row r="1383" spans="1:23">
      <c r="A1383">
        <f t="shared" si="131"/>
        <v>97.588657902781364</v>
      </c>
      <c r="B1383">
        <v>3.898E-3</v>
      </c>
      <c r="C1383">
        <v>2</v>
      </c>
      <c r="D1383">
        <f t="shared" si="126"/>
        <v>0.125</v>
      </c>
      <c r="E1383">
        <f t="shared" si="127"/>
        <v>-7.2448375027959902E-4</v>
      </c>
      <c r="F1383">
        <f t="shared" si="128"/>
        <v>5.8414266689259738E-9</v>
      </c>
      <c r="G1383">
        <f t="shared" si="129"/>
        <v>-3.6224187513979957E-4</v>
      </c>
      <c r="H1383">
        <f t="shared" si="130"/>
        <v>77.928902768699487</v>
      </c>
      <c r="I1383" t="s">
        <v>5189</v>
      </c>
      <c r="J1383" t="s">
        <v>7130</v>
      </c>
      <c r="K1383" t="s">
        <v>4</v>
      </c>
      <c r="L1383" t="s">
        <v>5</v>
      </c>
      <c r="M1383" t="s">
        <v>1429</v>
      </c>
      <c r="N1383" t="s">
        <v>1430</v>
      </c>
      <c r="O1383" t="s">
        <v>1431</v>
      </c>
      <c r="P1383" t="s">
        <v>1432</v>
      </c>
      <c r="Q1383" t="s">
        <v>2738</v>
      </c>
      <c r="R1383" t="s">
        <v>12</v>
      </c>
    </row>
    <row r="1384" spans="1:23">
      <c r="A1384">
        <f t="shared" si="131"/>
        <v>97.59630082543498</v>
      </c>
      <c r="B1384">
        <v>3.898E-3</v>
      </c>
      <c r="C1384">
        <v>2</v>
      </c>
      <c r="D1384">
        <f t="shared" si="126"/>
        <v>0.125</v>
      </c>
      <c r="E1384">
        <f t="shared" si="127"/>
        <v>-7.2448375027959902E-4</v>
      </c>
      <c r="F1384">
        <f t="shared" si="128"/>
        <v>5.8414266689259738E-9</v>
      </c>
      <c r="G1384">
        <f t="shared" si="129"/>
        <v>-3.6224187513979957E-4</v>
      </c>
      <c r="H1384">
        <f t="shared" si="130"/>
        <v>77.928902768699487</v>
      </c>
      <c r="I1384" t="s">
        <v>5190</v>
      </c>
      <c r="J1384" t="s">
        <v>7131</v>
      </c>
      <c r="K1384" t="s">
        <v>4</v>
      </c>
      <c r="L1384" t="s">
        <v>5</v>
      </c>
      <c r="M1384" t="s">
        <v>13</v>
      </c>
      <c r="N1384" t="s">
        <v>58</v>
      </c>
      <c r="O1384" t="s">
        <v>342</v>
      </c>
      <c r="P1384" t="s">
        <v>343</v>
      </c>
      <c r="Q1384" t="s">
        <v>2179</v>
      </c>
      <c r="R1384" t="s">
        <v>12</v>
      </c>
    </row>
    <row r="1385" spans="1:23">
      <c r="A1385">
        <f t="shared" si="131"/>
        <v>97.603943748088597</v>
      </c>
      <c r="B1385">
        <v>3.898E-3</v>
      </c>
      <c r="C1385">
        <v>2</v>
      </c>
      <c r="D1385">
        <f t="shared" si="126"/>
        <v>0.125</v>
      </c>
      <c r="E1385">
        <f t="shared" si="127"/>
        <v>-7.2448375027959902E-4</v>
      </c>
      <c r="F1385">
        <f t="shared" si="128"/>
        <v>5.8414266689259738E-9</v>
      </c>
      <c r="G1385">
        <f t="shared" si="129"/>
        <v>-3.6224187513979957E-4</v>
      </c>
      <c r="H1385">
        <f t="shared" si="130"/>
        <v>77.928902768699487</v>
      </c>
      <c r="I1385" t="s">
        <v>5191</v>
      </c>
      <c r="J1385" t="s">
        <v>7132</v>
      </c>
      <c r="K1385" t="s">
        <v>4</v>
      </c>
      <c r="L1385" t="s">
        <v>5</v>
      </c>
      <c r="M1385" t="s">
        <v>13</v>
      </c>
      <c r="N1385" t="s">
        <v>84</v>
      </c>
      <c r="O1385" t="s">
        <v>464</v>
      </c>
      <c r="P1385" t="s">
        <v>1398</v>
      </c>
      <c r="Q1385" t="s">
        <v>1399</v>
      </c>
      <c r="R1385" t="s">
        <v>12</v>
      </c>
    </row>
    <row r="1386" spans="1:23">
      <c r="A1386">
        <f t="shared" si="131"/>
        <v>97.611586670742213</v>
      </c>
      <c r="B1386">
        <v>3.898E-3</v>
      </c>
      <c r="C1386">
        <v>2</v>
      </c>
      <c r="D1386">
        <f t="shared" si="126"/>
        <v>0.125</v>
      </c>
      <c r="E1386">
        <f t="shared" si="127"/>
        <v>-7.2448375027959902E-4</v>
      </c>
      <c r="F1386">
        <f t="shared" si="128"/>
        <v>5.8414266689259738E-9</v>
      </c>
      <c r="G1386">
        <f t="shared" si="129"/>
        <v>-3.6224187513979957E-4</v>
      </c>
      <c r="H1386">
        <f t="shared" si="130"/>
        <v>77.928902768699487</v>
      </c>
      <c r="I1386" t="s">
        <v>5192</v>
      </c>
      <c r="J1386" t="s">
        <v>7133</v>
      </c>
      <c r="K1386" t="s">
        <v>4</v>
      </c>
      <c r="L1386" t="s">
        <v>5</v>
      </c>
      <c r="M1386" t="s">
        <v>6</v>
      </c>
      <c r="N1386" t="s">
        <v>38</v>
      </c>
      <c r="O1386" t="s">
        <v>39</v>
      </c>
      <c r="P1386" t="s">
        <v>40</v>
      </c>
      <c r="Q1386" t="s">
        <v>1057</v>
      </c>
      <c r="R1386" t="s">
        <v>2889</v>
      </c>
      <c r="S1386" t="s">
        <v>12</v>
      </c>
    </row>
    <row r="1387" spans="1:23">
      <c r="A1387">
        <f t="shared" si="131"/>
        <v>97.619229593395829</v>
      </c>
      <c r="B1387">
        <v>3.898E-3</v>
      </c>
      <c r="C1387">
        <v>2</v>
      </c>
      <c r="D1387">
        <f t="shared" si="126"/>
        <v>0.125</v>
      </c>
      <c r="E1387">
        <f t="shared" si="127"/>
        <v>-7.2448375027959902E-4</v>
      </c>
      <c r="F1387">
        <f t="shared" si="128"/>
        <v>5.8414266689259738E-9</v>
      </c>
      <c r="G1387">
        <f t="shared" si="129"/>
        <v>-3.6224187513979957E-4</v>
      </c>
      <c r="H1387">
        <f t="shared" si="130"/>
        <v>77.928902768699487</v>
      </c>
      <c r="I1387" t="s">
        <v>5193</v>
      </c>
      <c r="J1387" t="s">
        <v>7134</v>
      </c>
      <c r="K1387" t="s">
        <v>4</v>
      </c>
      <c r="L1387" t="s">
        <v>5</v>
      </c>
      <c r="M1387" t="s">
        <v>413</v>
      </c>
      <c r="N1387" t="s">
        <v>414</v>
      </c>
      <c r="O1387" t="s">
        <v>415</v>
      </c>
      <c r="P1387" t="s">
        <v>416</v>
      </c>
      <c r="Q1387" t="s">
        <v>2187</v>
      </c>
      <c r="R1387" t="s">
        <v>12</v>
      </c>
    </row>
    <row r="1388" spans="1:23">
      <c r="A1388">
        <f t="shared" si="131"/>
        <v>97.626872516049445</v>
      </c>
      <c r="B1388">
        <v>3.898E-3</v>
      </c>
      <c r="C1388">
        <v>2</v>
      </c>
      <c r="D1388">
        <f t="shared" si="126"/>
        <v>0.125</v>
      </c>
      <c r="E1388">
        <f t="shared" si="127"/>
        <v>-7.2448375027959902E-4</v>
      </c>
      <c r="F1388">
        <f t="shared" si="128"/>
        <v>5.8414266689259738E-9</v>
      </c>
      <c r="G1388">
        <f t="shared" si="129"/>
        <v>-3.6224187513979957E-4</v>
      </c>
      <c r="H1388">
        <f t="shared" si="130"/>
        <v>77.928902768699487</v>
      </c>
      <c r="I1388" t="s">
        <v>5194</v>
      </c>
      <c r="J1388" t="s">
        <v>7135</v>
      </c>
      <c r="K1388" t="s">
        <v>4</v>
      </c>
      <c r="L1388" t="s">
        <v>242</v>
      </c>
      <c r="M1388" t="s">
        <v>371</v>
      </c>
      <c r="N1388" t="s">
        <v>372</v>
      </c>
      <c r="O1388" t="s">
        <v>373</v>
      </c>
      <c r="P1388" t="s">
        <v>2188</v>
      </c>
      <c r="Q1388" t="s">
        <v>2189</v>
      </c>
      <c r="R1388" t="s">
        <v>12</v>
      </c>
    </row>
    <row r="1389" spans="1:23">
      <c r="A1389">
        <f t="shared" si="131"/>
        <v>97.634515438703062</v>
      </c>
      <c r="B1389">
        <v>3.898E-3</v>
      </c>
      <c r="C1389">
        <v>2</v>
      </c>
      <c r="D1389">
        <f t="shared" si="126"/>
        <v>0.125</v>
      </c>
      <c r="E1389">
        <f t="shared" si="127"/>
        <v>-7.2448375027959902E-4</v>
      </c>
      <c r="F1389">
        <f t="shared" si="128"/>
        <v>5.8414266689259738E-9</v>
      </c>
      <c r="G1389">
        <f t="shared" si="129"/>
        <v>-3.6224187513979957E-4</v>
      </c>
      <c r="H1389">
        <f t="shared" si="130"/>
        <v>77.928902768699487</v>
      </c>
      <c r="I1389" t="s">
        <v>5195</v>
      </c>
      <c r="J1389" t="s">
        <v>7136</v>
      </c>
      <c r="K1389" t="s">
        <v>4</v>
      </c>
      <c r="L1389" t="s">
        <v>5</v>
      </c>
      <c r="M1389" t="s">
        <v>13</v>
      </c>
      <c r="N1389" t="s">
        <v>58</v>
      </c>
      <c r="O1389" t="s">
        <v>1459</v>
      </c>
      <c r="P1389" t="s">
        <v>1498</v>
      </c>
      <c r="Q1389" t="s">
        <v>3553</v>
      </c>
      <c r="R1389" t="s">
        <v>12</v>
      </c>
    </row>
    <row r="1390" spans="1:23">
      <c r="A1390">
        <f t="shared" si="131"/>
        <v>97.642158361356678</v>
      </c>
      <c r="B1390">
        <v>3.898E-3</v>
      </c>
      <c r="C1390">
        <v>2</v>
      </c>
      <c r="D1390">
        <f t="shared" si="126"/>
        <v>0.125</v>
      </c>
      <c r="E1390">
        <f t="shared" si="127"/>
        <v>-7.2448375027959902E-4</v>
      </c>
      <c r="F1390">
        <f t="shared" si="128"/>
        <v>5.8414266689259738E-9</v>
      </c>
      <c r="G1390">
        <f t="shared" si="129"/>
        <v>-3.6224187513979957E-4</v>
      </c>
      <c r="H1390">
        <f t="shared" si="130"/>
        <v>77.928902768699487</v>
      </c>
      <c r="I1390" t="s">
        <v>5196</v>
      </c>
      <c r="J1390" t="s">
        <v>7137</v>
      </c>
      <c r="K1390" t="s">
        <v>4</v>
      </c>
      <c r="L1390" t="s">
        <v>5</v>
      </c>
      <c r="M1390" t="s">
        <v>13</v>
      </c>
      <c r="N1390" t="s">
        <v>14</v>
      </c>
      <c r="O1390" t="s">
        <v>153</v>
      </c>
      <c r="P1390" t="s">
        <v>154</v>
      </c>
      <c r="Q1390" t="s">
        <v>3067</v>
      </c>
      <c r="R1390" t="s">
        <v>12</v>
      </c>
    </row>
    <row r="1391" spans="1:23">
      <c r="A1391">
        <f t="shared" si="131"/>
        <v>97.649801284010294</v>
      </c>
      <c r="B1391">
        <v>3.898E-3</v>
      </c>
      <c r="C1391">
        <v>2</v>
      </c>
      <c r="D1391">
        <f t="shared" si="126"/>
        <v>0.125</v>
      </c>
      <c r="E1391">
        <f t="shared" si="127"/>
        <v>-7.2448375027959902E-4</v>
      </c>
      <c r="F1391">
        <f t="shared" si="128"/>
        <v>5.8414266689259738E-9</v>
      </c>
      <c r="G1391">
        <f t="shared" si="129"/>
        <v>-3.6224187513979957E-4</v>
      </c>
      <c r="H1391">
        <f t="shared" si="130"/>
        <v>77.928902768699487</v>
      </c>
      <c r="I1391" t="s">
        <v>5197</v>
      </c>
      <c r="J1391" t="s">
        <v>7138</v>
      </c>
      <c r="K1391" t="s">
        <v>4</v>
      </c>
      <c r="L1391" t="s">
        <v>5</v>
      </c>
      <c r="M1391" t="s">
        <v>13</v>
      </c>
      <c r="N1391" t="s">
        <v>84</v>
      </c>
      <c r="O1391" t="s">
        <v>464</v>
      </c>
      <c r="P1391" t="s">
        <v>1332</v>
      </c>
      <c r="Q1391" t="s">
        <v>3357</v>
      </c>
      <c r="R1391" t="s">
        <v>12</v>
      </c>
    </row>
    <row r="1392" spans="1:23">
      <c r="A1392">
        <f t="shared" si="131"/>
        <v>97.657444206663911</v>
      </c>
      <c r="B1392">
        <v>3.898E-3</v>
      </c>
      <c r="C1392">
        <v>2</v>
      </c>
      <c r="D1392">
        <f t="shared" si="126"/>
        <v>0.125</v>
      </c>
      <c r="E1392">
        <f t="shared" si="127"/>
        <v>-7.2448375027959902E-4</v>
      </c>
      <c r="F1392">
        <f t="shared" si="128"/>
        <v>5.8414266689259738E-9</v>
      </c>
      <c r="G1392">
        <f t="shared" si="129"/>
        <v>-3.6224187513979957E-4</v>
      </c>
      <c r="H1392">
        <f t="shared" si="130"/>
        <v>77.928902768699487</v>
      </c>
      <c r="I1392" t="s">
        <v>5198</v>
      </c>
      <c r="J1392" t="s">
        <v>7139</v>
      </c>
      <c r="K1392" t="s">
        <v>4</v>
      </c>
      <c r="L1392" t="s">
        <v>5</v>
      </c>
      <c r="M1392" t="s">
        <v>13</v>
      </c>
      <c r="N1392" t="s">
        <v>14</v>
      </c>
      <c r="O1392" t="s">
        <v>153</v>
      </c>
      <c r="P1392" t="s">
        <v>338</v>
      </c>
      <c r="Q1392" t="s">
        <v>3367</v>
      </c>
      <c r="R1392" t="s">
        <v>12</v>
      </c>
    </row>
    <row r="1393" spans="1:25">
      <c r="A1393">
        <f t="shared" si="131"/>
        <v>97.665087129317527</v>
      </c>
      <c r="B1393">
        <v>3.898E-3</v>
      </c>
      <c r="C1393">
        <v>2</v>
      </c>
      <c r="D1393">
        <f t="shared" si="126"/>
        <v>0.125</v>
      </c>
      <c r="E1393">
        <f t="shared" si="127"/>
        <v>-7.2448375027959902E-4</v>
      </c>
      <c r="F1393">
        <f t="shared" si="128"/>
        <v>5.8414266689259738E-9</v>
      </c>
      <c r="G1393">
        <f t="shared" si="129"/>
        <v>-3.6224187513979957E-4</v>
      </c>
      <c r="H1393">
        <f t="shared" si="130"/>
        <v>77.928902768699487</v>
      </c>
      <c r="I1393" t="s">
        <v>5199</v>
      </c>
      <c r="J1393" t="s">
        <v>7140</v>
      </c>
      <c r="K1393" t="s">
        <v>4</v>
      </c>
      <c r="L1393" t="s">
        <v>5</v>
      </c>
      <c r="M1393" t="s">
        <v>13</v>
      </c>
      <c r="N1393" t="s">
        <v>205</v>
      </c>
      <c r="O1393" t="s">
        <v>206</v>
      </c>
      <c r="P1393" t="s">
        <v>2258</v>
      </c>
      <c r="Q1393" t="s">
        <v>3368</v>
      </c>
      <c r="R1393" t="s">
        <v>12</v>
      </c>
    </row>
    <row r="1394" spans="1:25">
      <c r="A1394">
        <f t="shared" si="131"/>
        <v>97.672730051971143</v>
      </c>
      <c r="B1394">
        <v>3.898E-3</v>
      </c>
      <c r="C1394">
        <v>2</v>
      </c>
      <c r="D1394">
        <f t="shared" si="126"/>
        <v>0.125</v>
      </c>
      <c r="E1394">
        <f t="shared" si="127"/>
        <v>-7.2448375027959902E-4</v>
      </c>
      <c r="F1394">
        <f t="shared" si="128"/>
        <v>5.8414266689259738E-9</v>
      </c>
      <c r="G1394">
        <f t="shared" si="129"/>
        <v>-3.6224187513979957E-4</v>
      </c>
      <c r="H1394">
        <f t="shared" si="130"/>
        <v>77.928902768699487</v>
      </c>
      <c r="I1394" t="s">
        <v>5200</v>
      </c>
      <c r="J1394" t="s">
        <v>7141</v>
      </c>
      <c r="K1394" t="s">
        <v>4</v>
      </c>
      <c r="L1394" t="s">
        <v>242</v>
      </c>
      <c r="M1394" t="s">
        <v>243</v>
      </c>
      <c r="N1394" t="s">
        <v>244</v>
      </c>
      <c r="O1394" t="s">
        <v>245</v>
      </c>
      <c r="P1394" t="s">
        <v>246</v>
      </c>
      <c r="Q1394" t="s">
        <v>247</v>
      </c>
      <c r="R1394" t="s">
        <v>248</v>
      </c>
      <c r="S1394" t="s">
        <v>249</v>
      </c>
      <c r="T1394" t="s">
        <v>250</v>
      </c>
      <c r="U1394" t="s">
        <v>251</v>
      </c>
      <c r="V1394" t="s">
        <v>252</v>
      </c>
      <c r="W1394" t="s">
        <v>844</v>
      </c>
      <c r="X1394" t="s">
        <v>2207</v>
      </c>
      <c r="Y1394" t="s">
        <v>12</v>
      </c>
    </row>
    <row r="1395" spans="1:25">
      <c r="A1395">
        <f t="shared" si="131"/>
        <v>97.68037297462476</v>
      </c>
      <c r="B1395">
        <v>3.898E-3</v>
      </c>
      <c r="C1395">
        <v>2</v>
      </c>
      <c r="D1395">
        <f t="shared" si="126"/>
        <v>0.125</v>
      </c>
      <c r="E1395">
        <f t="shared" si="127"/>
        <v>-7.2448375027959902E-4</v>
      </c>
      <c r="F1395">
        <f t="shared" si="128"/>
        <v>5.8414266689259738E-9</v>
      </c>
      <c r="G1395">
        <f t="shared" si="129"/>
        <v>-3.6224187513979957E-4</v>
      </c>
      <c r="H1395">
        <f t="shared" si="130"/>
        <v>77.928902768699487</v>
      </c>
      <c r="I1395" t="s">
        <v>5201</v>
      </c>
      <c r="J1395" t="s">
        <v>7142</v>
      </c>
      <c r="K1395" t="s">
        <v>4</v>
      </c>
      <c r="L1395" t="s">
        <v>5</v>
      </c>
      <c r="M1395" t="s">
        <v>6</v>
      </c>
      <c r="N1395" t="s">
        <v>38</v>
      </c>
      <c r="O1395" t="s">
        <v>39</v>
      </c>
      <c r="P1395" t="s">
        <v>40</v>
      </c>
      <c r="Q1395" t="s">
        <v>1006</v>
      </c>
      <c r="R1395" t="s">
        <v>2212</v>
      </c>
      <c r="S1395" t="s">
        <v>12</v>
      </c>
    </row>
    <row r="1396" spans="1:25">
      <c r="A1396">
        <f t="shared" si="131"/>
        <v>97.688015897278376</v>
      </c>
      <c r="B1396">
        <v>3.898E-3</v>
      </c>
      <c r="C1396">
        <v>2</v>
      </c>
      <c r="D1396">
        <f t="shared" si="126"/>
        <v>0.125</v>
      </c>
      <c r="E1396">
        <f t="shared" si="127"/>
        <v>-7.2448375027959902E-4</v>
      </c>
      <c r="F1396">
        <f t="shared" si="128"/>
        <v>5.8414266689259738E-9</v>
      </c>
      <c r="G1396">
        <f t="shared" si="129"/>
        <v>-3.6224187513979957E-4</v>
      </c>
      <c r="H1396">
        <f t="shared" si="130"/>
        <v>77.928902768699487</v>
      </c>
      <c r="I1396" t="s">
        <v>5202</v>
      </c>
      <c r="J1396" t="s">
        <v>7143</v>
      </c>
      <c r="K1396" t="s">
        <v>4</v>
      </c>
      <c r="L1396" t="s">
        <v>5</v>
      </c>
      <c r="M1396" t="s">
        <v>1067</v>
      </c>
      <c r="N1396" t="s">
        <v>1067</v>
      </c>
      <c r="O1396" t="s">
        <v>2215</v>
      </c>
      <c r="P1396" t="s">
        <v>2216</v>
      </c>
      <c r="Q1396" t="s">
        <v>2217</v>
      </c>
      <c r="R1396" t="s">
        <v>12</v>
      </c>
    </row>
    <row r="1397" spans="1:25">
      <c r="A1397">
        <f t="shared" si="131"/>
        <v>97.695658819931992</v>
      </c>
      <c r="B1397">
        <v>3.898E-3</v>
      </c>
      <c r="C1397">
        <v>2</v>
      </c>
      <c r="D1397">
        <f t="shared" si="126"/>
        <v>0.125</v>
      </c>
      <c r="E1397">
        <f t="shared" si="127"/>
        <v>-7.2448375027959902E-4</v>
      </c>
      <c r="F1397">
        <f t="shared" si="128"/>
        <v>5.8414266689259738E-9</v>
      </c>
      <c r="G1397">
        <f t="shared" si="129"/>
        <v>-3.6224187513979957E-4</v>
      </c>
      <c r="H1397">
        <f t="shared" si="130"/>
        <v>77.928902768699487</v>
      </c>
      <c r="I1397" t="s">
        <v>5203</v>
      </c>
      <c r="J1397" t="s">
        <v>7144</v>
      </c>
      <c r="K1397" t="s">
        <v>4</v>
      </c>
      <c r="L1397" t="s">
        <v>5</v>
      </c>
      <c r="M1397" t="s">
        <v>6</v>
      </c>
      <c r="N1397" t="s">
        <v>28</v>
      </c>
      <c r="O1397" t="s">
        <v>28</v>
      </c>
      <c r="P1397" t="s">
        <v>64</v>
      </c>
      <c r="Q1397" t="s">
        <v>783</v>
      </c>
      <c r="R1397" t="s">
        <v>2218</v>
      </c>
      <c r="S1397" t="s">
        <v>12</v>
      </c>
    </row>
    <row r="1398" spans="1:25">
      <c r="A1398">
        <f t="shared" si="131"/>
        <v>97.703301742585609</v>
      </c>
      <c r="B1398">
        <v>3.898E-3</v>
      </c>
      <c r="C1398">
        <v>2</v>
      </c>
      <c r="D1398">
        <f t="shared" si="126"/>
        <v>0.125</v>
      </c>
      <c r="E1398">
        <f t="shared" si="127"/>
        <v>-7.2448375027959902E-4</v>
      </c>
      <c r="F1398">
        <f t="shared" si="128"/>
        <v>5.8414266689259738E-9</v>
      </c>
      <c r="G1398">
        <f t="shared" si="129"/>
        <v>-3.6224187513979957E-4</v>
      </c>
      <c r="H1398">
        <f t="shared" si="130"/>
        <v>77.928902768699487</v>
      </c>
      <c r="I1398" t="s">
        <v>5204</v>
      </c>
      <c r="J1398" t="s">
        <v>7145</v>
      </c>
      <c r="K1398" t="s">
        <v>4</v>
      </c>
      <c r="L1398" t="s">
        <v>5</v>
      </c>
      <c r="M1398" t="s">
        <v>13</v>
      </c>
      <c r="N1398" t="s">
        <v>58</v>
      </c>
      <c r="O1398" t="s">
        <v>2219</v>
      </c>
      <c r="P1398" t="s">
        <v>2220</v>
      </c>
      <c r="Q1398" t="s">
        <v>2221</v>
      </c>
      <c r="R1398" t="s">
        <v>12</v>
      </c>
    </row>
    <row r="1399" spans="1:25">
      <c r="A1399">
        <f t="shared" si="131"/>
        <v>97.710944665239225</v>
      </c>
      <c r="B1399">
        <v>3.898E-3</v>
      </c>
      <c r="C1399">
        <v>2</v>
      </c>
      <c r="D1399">
        <f t="shared" si="126"/>
        <v>0.125</v>
      </c>
      <c r="E1399">
        <f t="shared" si="127"/>
        <v>-7.2448375027959902E-4</v>
      </c>
      <c r="F1399">
        <f t="shared" si="128"/>
        <v>5.8414266689259738E-9</v>
      </c>
      <c r="G1399">
        <f t="shared" si="129"/>
        <v>-3.6224187513979957E-4</v>
      </c>
      <c r="H1399">
        <f t="shared" si="130"/>
        <v>77.928902768699487</v>
      </c>
      <c r="I1399" t="s">
        <v>5205</v>
      </c>
      <c r="J1399" t="s">
        <v>7146</v>
      </c>
      <c r="K1399" t="s">
        <v>4</v>
      </c>
      <c r="L1399" t="s">
        <v>5</v>
      </c>
      <c r="M1399" t="s">
        <v>13</v>
      </c>
      <c r="N1399" t="s">
        <v>14</v>
      </c>
      <c r="O1399" t="s">
        <v>153</v>
      </c>
      <c r="P1399" t="s">
        <v>154</v>
      </c>
      <c r="Q1399" t="s">
        <v>2762</v>
      </c>
      <c r="R1399" t="s">
        <v>12</v>
      </c>
    </row>
    <row r="1400" spans="1:25">
      <c r="A1400">
        <f t="shared" si="131"/>
        <v>97.718587587892841</v>
      </c>
      <c r="B1400">
        <v>3.898E-3</v>
      </c>
      <c r="C1400">
        <v>2</v>
      </c>
      <c r="D1400">
        <f t="shared" si="126"/>
        <v>0.125</v>
      </c>
      <c r="E1400">
        <f t="shared" si="127"/>
        <v>-7.2448375027959902E-4</v>
      </c>
      <c r="F1400">
        <f t="shared" si="128"/>
        <v>5.8414266689259738E-9</v>
      </c>
      <c r="G1400">
        <f t="shared" si="129"/>
        <v>-3.6224187513979957E-4</v>
      </c>
      <c r="H1400">
        <f t="shared" si="130"/>
        <v>77.928902768699487</v>
      </c>
      <c r="I1400" t="s">
        <v>5206</v>
      </c>
      <c r="J1400" t="s">
        <v>7147</v>
      </c>
      <c r="K1400" t="s">
        <v>4</v>
      </c>
      <c r="L1400" t="s">
        <v>5</v>
      </c>
      <c r="M1400" t="s">
        <v>13</v>
      </c>
      <c r="N1400" t="s">
        <v>14</v>
      </c>
      <c r="O1400" t="s">
        <v>153</v>
      </c>
      <c r="P1400" t="s">
        <v>154</v>
      </c>
      <c r="Q1400" t="s">
        <v>2890</v>
      </c>
      <c r="R1400" t="s">
        <v>12</v>
      </c>
    </row>
    <row r="1401" spans="1:25">
      <c r="A1401">
        <f t="shared" si="131"/>
        <v>97.726230510546458</v>
      </c>
      <c r="B1401">
        <v>3.898E-3</v>
      </c>
      <c r="C1401">
        <v>2</v>
      </c>
      <c r="D1401">
        <f t="shared" si="126"/>
        <v>0.125</v>
      </c>
      <c r="E1401">
        <f t="shared" si="127"/>
        <v>-7.2448375027959902E-4</v>
      </c>
      <c r="F1401">
        <f t="shared" si="128"/>
        <v>5.8414266689259738E-9</v>
      </c>
      <c r="G1401">
        <f t="shared" si="129"/>
        <v>-3.6224187513979957E-4</v>
      </c>
      <c r="H1401">
        <f t="shared" si="130"/>
        <v>77.928902768699487</v>
      </c>
      <c r="I1401" t="s">
        <v>5207</v>
      </c>
      <c r="J1401" t="s">
        <v>7148</v>
      </c>
      <c r="K1401" t="s">
        <v>4</v>
      </c>
      <c r="L1401" t="s">
        <v>5</v>
      </c>
      <c r="M1401" t="s">
        <v>13</v>
      </c>
      <c r="N1401" t="s">
        <v>58</v>
      </c>
      <c r="O1401" t="s">
        <v>811</v>
      </c>
      <c r="P1401" t="s">
        <v>812</v>
      </c>
      <c r="Q1401" t="s">
        <v>3371</v>
      </c>
      <c r="R1401" t="s">
        <v>12</v>
      </c>
    </row>
    <row r="1402" spans="1:25">
      <c r="A1402">
        <f t="shared" si="131"/>
        <v>97.733873433200074</v>
      </c>
      <c r="B1402">
        <v>3.898E-3</v>
      </c>
      <c r="C1402">
        <v>2</v>
      </c>
      <c r="D1402">
        <f t="shared" si="126"/>
        <v>0.125</v>
      </c>
      <c r="E1402">
        <f t="shared" si="127"/>
        <v>-7.2448375027959902E-4</v>
      </c>
      <c r="F1402">
        <f t="shared" si="128"/>
        <v>5.8414266689259738E-9</v>
      </c>
      <c r="G1402">
        <f t="shared" si="129"/>
        <v>-3.6224187513979957E-4</v>
      </c>
      <c r="H1402">
        <f t="shared" si="130"/>
        <v>77.928902768699487</v>
      </c>
      <c r="I1402" t="s">
        <v>5208</v>
      </c>
      <c r="J1402" t="s">
        <v>7149</v>
      </c>
      <c r="K1402" t="s">
        <v>4</v>
      </c>
      <c r="L1402" t="s">
        <v>5</v>
      </c>
      <c r="M1402" t="s">
        <v>6</v>
      </c>
      <c r="N1402" t="s">
        <v>38</v>
      </c>
      <c r="O1402" t="s">
        <v>39</v>
      </c>
      <c r="P1402" t="s">
        <v>40</v>
      </c>
      <c r="Q1402" t="s">
        <v>92</v>
      </c>
      <c r="R1402" t="s">
        <v>3372</v>
      </c>
      <c r="S1402" t="s">
        <v>12</v>
      </c>
    </row>
    <row r="1403" spans="1:25">
      <c r="A1403">
        <f t="shared" si="131"/>
        <v>97.74151635585369</v>
      </c>
      <c r="B1403">
        <v>3.898E-3</v>
      </c>
      <c r="C1403">
        <v>2</v>
      </c>
      <c r="D1403">
        <f t="shared" si="126"/>
        <v>0.125</v>
      </c>
      <c r="E1403">
        <f t="shared" si="127"/>
        <v>-7.2448375027959902E-4</v>
      </c>
      <c r="F1403">
        <f t="shared" si="128"/>
        <v>5.8414266689259738E-9</v>
      </c>
      <c r="G1403">
        <f t="shared" si="129"/>
        <v>-3.6224187513979957E-4</v>
      </c>
      <c r="H1403">
        <f t="shared" si="130"/>
        <v>77.928902768699487</v>
      </c>
      <c r="I1403" t="s">
        <v>5209</v>
      </c>
      <c r="J1403" t="s">
        <v>7150</v>
      </c>
      <c r="K1403" t="s">
        <v>4</v>
      </c>
      <c r="L1403" t="s">
        <v>5</v>
      </c>
      <c r="M1403" t="s">
        <v>13</v>
      </c>
      <c r="N1403" t="s">
        <v>205</v>
      </c>
      <c r="O1403" t="s">
        <v>206</v>
      </c>
      <c r="P1403" t="s">
        <v>1267</v>
      </c>
      <c r="Q1403" t="s">
        <v>1268</v>
      </c>
      <c r="R1403" t="s">
        <v>3375</v>
      </c>
      <c r="S1403" t="s">
        <v>12</v>
      </c>
    </row>
    <row r="1404" spans="1:25">
      <c r="A1404">
        <f t="shared" si="131"/>
        <v>97.749159278507307</v>
      </c>
      <c r="B1404">
        <v>3.898E-3</v>
      </c>
      <c r="C1404">
        <v>2</v>
      </c>
      <c r="D1404">
        <f t="shared" si="126"/>
        <v>0.125</v>
      </c>
      <c r="E1404">
        <f t="shared" si="127"/>
        <v>-7.2448375027959902E-4</v>
      </c>
      <c r="F1404">
        <f t="shared" si="128"/>
        <v>5.8414266689259738E-9</v>
      </c>
      <c r="G1404">
        <f t="shared" si="129"/>
        <v>-3.6224187513979957E-4</v>
      </c>
      <c r="H1404">
        <f t="shared" si="130"/>
        <v>77.928902768699487</v>
      </c>
      <c r="I1404" t="s">
        <v>5210</v>
      </c>
      <c r="J1404" t="s">
        <v>7151</v>
      </c>
      <c r="K1404" t="s">
        <v>4</v>
      </c>
      <c r="L1404" t="s">
        <v>5</v>
      </c>
      <c r="M1404" t="s">
        <v>21</v>
      </c>
      <c r="N1404" t="s">
        <v>22</v>
      </c>
      <c r="O1404" t="s">
        <v>23</v>
      </c>
      <c r="P1404" t="s">
        <v>167</v>
      </c>
      <c r="Q1404" t="s">
        <v>168</v>
      </c>
      <c r="R1404" t="s">
        <v>169</v>
      </c>
      <c r="S1404" t="s">
        <v>3554</v>
      </c>
      <c r="T1404" t="s">
        <v>12</v>
      </c>
    </row>
    <row r="1405" spans="1:25">
      <c r="A1405">
        <f t="shared" si="131"/>
        <v>97.756802201160923</v>
      </c>
      <c r="B1405">
        <v>3.898E-3</v>
      </c>
      <c r="C1405">
        <v>2</v>
      </c>
      <c r="D1405">
        <f t="shared" si="126"/>
        <v>0.125</v>
      </c>
      <c r="E1405">
        <f t="shared" si="127"/>
        <v>-7.2448375027959902E-4</v>
      </c>
      <c r="F1405">
        <f t="shared" si="128"/>
        <v>5.8414266689259738E-9</v>
      </c>
      <c r="G1405">
        <f t="shared" si="129"/>
        <v>-3.6224187513979957E-4</v>
      </c>
      <c r="H1405">
        <f t="shared" si="130"/>
        <v>77.928902768699487</v>
      </c>
      <c r="I1405" t="s">
        <v>5211</v>
      </c>
      <c r="J1405" t="s">
        <v>7152</v>
      </c>
      <c r="K1405" t="s">
        <v>4</v>
      </c>
      <c r="L1405" t="s">
        <v>5</v>
      </c>
      <c r="M1405" t="s">
        <v>13</v>
      </c>
      <c r="N1405" t="s">
        <v>14</v>
      </c>
      <c r="O1405" t="s">
        <v>2241</v>
      </c>
      <c r="P1405" t="s">
        <v>2242</v>
      </c>
      <c r="Q1405" t="s">
        <v>2243</v>
      </c>
      <c r="R1405" t="s">
        <v>12</v>
      </c>
    </row>
    <row r="1406" spans="1:25">
      <c r="A1406">
        <f t="shared" si="131"/>
        <v>97.764445123814539</v>
      </c>
      <c r="B1406">
        <v>3.898E-3</v>
      </c>
      <c r="C1406">
        <v>2</v>
      </c>
      <c r="D1406">
        <f t="shared" si="126"/>
        <v>0.125</v>
      </c>
      <c r="E1406">
        <f t="shared" si="127"/>
        <v>-7.2448375027959902E-4</v>
      </c>
      <c r="F1406">
        <f t="shared" si="128"/>
        <v>5.8414266689259738E-9</v>
      </c>
      <c r="G1406">
        <f t="shared" si="129"/>
        <v>-3.6224187513979957E-4</v>
      </c>
      <c r="H1406">
        <f t="shared" si="130"/>
        <v>77.928902768699487</v>
      </c>
      <c r="I1406" t="s">
        <v>5212</v>
      </c>
      <c r="J1406" t="s">
        <v>7153</v>
      </c>
      <c r="K1406" t="s">
        <v>4</v>
      </c>
      <c r="L1406" t="s">
        <v>5</v>
      </c>
      <c r="M1406" t="s">
        <v>6</v>
      </c>
      <c r="N1406" t="s">
        <v>38</v>
      </c>
      <c r="O1406" t="s">
        <v>39</v>
      </c>
      <c r="P1406" t="s">
        <v>40</v>
      </c>
      <c r="Q1406" t="s">
        <v>92</v>
      </c>
      <c r="R1406" t="s">
        <v>2766</v>
      </c>
      <c r="S1406" t="s">
        <v>12</v>
      </c>
    </row>
    <row r="1407" spans="1:25">
      <c r="A1407">
        <f t="shared" si="131"/>
        <v>97.772088046468156</v>
      </c>
      <c r="B1407">
        <v>3.898E-3</v>
      </c>
      <c r="C1407">
        <v>2</v>
      </c>
      <c r="D1407">
        <f t="shared" si="126"/>
        <v>0.125</v>
      </c>
      <c r="E1407">
        <f t="shared" si="127"/>
        <v>-7.2448375027959902E-4</v>
      </c>
      <c r="F1407">
        <f t="shared" si="128"/>
        <v>5.8414266689259738E-9</v>
      </c>
      <c r="G1407">
        <f t="shared" si="129"/>
        <v>-3.6224187513979957E-4</v>
      </c>
      <c r="H1407">
        <f t="shared" si="130"/>
        <v>77.928902768699487</v>
      </c>
      <c r="I1407" t="s">
        <v>5213</v>
      </c>
      <c r="J1407" t="s">
        <v>7154</v>
      </c>
      <c r="K1407" t="s">
        <v>4</v>
      </c>
      <c r="L1407" t="s">
        <v>5</v>
      </c>
      <c r="M1407" t="s">
        <v>13</v>
      </c>
      <c r="N1407" t="s">
        <v>58</v>
      </c>
      <c r="O1407" t="s">
        <v>342</v>
      </c>
      <c r="P1407" t="s">
        <v>343</v>
      </c>
      <c r="Q1407" t="s">
        <v>1420</v>
      </c>
      <c r="R1407" t="s">
        <v>12</v>
      </c>
    </row>
    <row r="1408" spans="1:25">
      <c r="A1408">
        <f t="shared" si="131"/>
        <v>97.779730969121772</v>
      </c>
      <c r="B1408">
        <v>3.898E-3</v>
      </c>
      <c r="C1408">
        <v>2</v>
      </c>
      <c r="D1408">
        <f t="shared" si="126"/>
        <v>0.125</v>
      </c>
      <c r="E1408">
        <f t="shared" si="127"/>
        <v>-7.2448375027959902E-4</v>
      </c>
      <c r="F1408">
        <f t="shared" si="128"/>
        <v>5.8414266689259738E-9</v>
      </c>
      <c r="G1408">
        <f t="shared" si="129"/>
        <v>-3.6224187513979957E-4</v>
      </c>
      <c r="H1408">
        <f t="shared" si="130"/>
        <v>77.928902768699487</v>
      </c>
      <c r="I1408" t="s">
        <v>5214</v>
      </c>
      <c r="J1408" t="s">
        <v>7155</v>
      </c>
      <c r="K1408" t="s">
        <v>4</v>
      </c>
      <c r="L1408" t="s">
        <v>5</v>
      </c>
      <c r="M1408" t="s">
        <v>2476</v>
      </c>
      <c r="N1408" t="s">
        <v>2477</v>
      </c>
      <c r="O1408" t="s">
        <v>2478</v>
      </c>
      <c r="P1408" t="s">
        <v>2479</v>
      </c>
      <c r="Q1408" t="s">
        <v>2769</v>
      </c>
      <c r="R1408" t="s">
        <v>12</v>
      </c>
    </row>
    <row r="1409" spans="1:26">
      <c r="A1409">
        <f t="shared" si="131"/>
        <v>97.787373891775388</v>
      </c>
      <c r="B1409">
        <v>3.898E-3</v>
      </c>
      <c r="C1409">
        <v>2</v>
      </c>
      <c r="D1409">
        <f t="shared" si="126"/>
        <v>0.125</v>
      </c>
      <c r="E1409">
        <f t="shared" si="127"/>
        <v>-7.2448375027959902E-4</v>
      </c>
      <c r="F1409">
        <f t="shared" si="128"/>
        <v>5.8414266689259738E-9</v>
      </c>
      <c r="G1409">
        <f t="shared" si="129"/>
        <v>-3.6224187513979957E-4</v>
      </c>
      <c r="H1409">
        <f t="shared" si="130"/>
        <v>77.928902768699487</v>
      </c>
      <c r="I1409" t="s">
        <v>5215</v>
      </c>
      <c r="J1409" t="s">
        <v>7156</v>
      </c>
      <c r="K1409" t="s">
        <v>4</v>
      </c>
      <c r="L1409" t="s">
        <v>5</v>
      </c>
      <c r="M1409" t="s">
        <v>6</v>
      </c>
      <c r="N1409" t="s">
        <v>28</v>
      </c>
      <c r="O1409" t="s">
        <v>28</v>
      </c>
      <c r="P1409" t="s">
        <v>160</v>
      </c>
      <c r="Q1409" t="s">
        <v>161</v>
      </c>
      <c r="R1409" t="s">
        <v>3555</v>
      </c>
      <c r="S1409" t="s">
        <v>12</v>
      </c>
    </row>
    <row r="1410" spans="1:26">
      <c r="A1410">
        <f t="shared" si="131"/>
        <v>97.795016814429005</v>
      </c>
      <c r="B1410">
        <v>3.898E-3</v>
      </c>
      <c r="C1410">
        <v>2</v>
      </c>
      <c r="D1410">
        <f t="shared" si="126"/>
        <v>0.125</v>
      </c>
      <c r="E1410">
        <f t="shared" si="127"/>
        <v>-7.2448375027959902E-4</v>
      </c>
      <c r="F1410">
        <f t="shared" si="128"/>
        <v>5.8414266689259738E-9</v>
      </c>
      <c r="G1410">
        <f t="shared" si="129"/>
        <v>-3.6224187513979957E-4</v>
      </c>
      <c r="H1410">
        <f t="shared" si="130"/>
        <v>77.928902768699487</v>
      </c>
      <c r="I1410" t="s">
        <v>5216</v>
      </c>
      <c r="J1410" t="s">
        <v>7157</v>
      </c>
      <c r="K1410" t="s">
        <v>4</v>
      </c>
      <c r="L1410" t="s">
        <v>5</v>
      </c>
      <c r="M1410" t="s">
        <v>13</v>
      </c>
      <c r="N1410" t="s">
        <v>14</v>
      </c>
      <c r="O1410" t="s">
        <v>153</v>
      </c>
      <c r="P1410" t="s">
        <v>154</v>
      </c>
      <c r="Q1410" t="s">
        <v>2953</v>
      </c>
      <c r="R1410" t="s">
        <v>12</v>
      </c>
    </row>
    <row r="1411" spans="1:26">
      <c r="A1411">
        <f t="shared" si="131"/>
        <v>97.802659737082621</v>
      </c>
      <c r="B1411">
        <v>3.898E-3</v>
      </c>
      <c r="C1411">
        <v>2</v>
      </c>
      <c r="D1411">
        <f t="shared" si="126"/>
        <v>0.125</v>
      </c>
      <c r="E1411">
        <f t="shared" si="127"/>
        <v>-7.2448375027959902E-4</v>
      </c>
      <c r="F1411">
        <f t="shared" si="128"/>
        <v>5.8414266689259738E-9</v>
      </c>
      <c r="G1411">
        <f t="shared" si="129"/>
        <v>-3.6224187513979957E-4</v>
      </c>
      <c r="H1411">
        <f t="shared" si="130"/>
        <v>77.928902768699487</v>
      </c>
      <c r="I1411" t="s">
        <v>5217</v>
      </c>
      <c r="J1411" t="s">
        <v>7158</v>
      </c>
      <c r="K1411" t="s">
        <v>4</v>
      </c>
      <c r="L1411" t="s">
        <v>5</v>
      </c>
      <c r="M1411" t="s">
        <v>6</v>
      </c>
      <c r="N1411" t="s">
        <v>28</v>
      </c>
      <c r="O1411" t="s">
        <v>28</v>
      </c>
      <c r="P1411" t="s">
        <v>64</v>
      </c>
      <c r="Q1411" t="s">
        <v>2267</v>
      </c>
      <c r="R1411" t="s">
        <v>2268</v>
      </c>
      <c r="S1411" t="s">
        <v>12</v>
      </c>
    </row>
    <row r="1412" spans="1:26">
      <c r="A1412">
        <f t="shared" si="131"/>
        <v>97.810302659736237</v>
      </c>
      <c r="B1412">
        <v>3.898E-3</v>
      </c>
      <c r="C1412">
        <v>2</v>
      </c>
      <c r="D1412">
        <f t="shared" ref="D1412:D1475" si="132">C1412/16</f>
        <v>0.125</v>
      </c>
      <c r="E1412">
        <f t="shared" ref="E1412:E1475" si="133">(C1412/A$2)*LN(C1412/A$2)</f>
        <v>-7.2448375027959902E-4</v>
      </c>
      <c r="F1412">
        <f t="shared" ref="F1412:F1475" si="134">(C1412/A$2)^2</f>
        <v>5.8414266689259738E-9</v>
      </c>
      <c r="G1412">
        <f t="shared" ref="G1412:G1475" si="135">LN(C1412/A$2)/A$2</f>
        <v>-3.6224187513979957E-4</v>
      </c>
      <c r="H1412">
        <f t="shared" ref="H1412:H1475" si="136">(G1412*A$2-H$2)^2</f>
        <v>77.928902768699487</v>
      </c>
      <c r="I1412" t="s">
        <v>5218</v>
      </c>
      <c r="J1412" t="s">
        <v>7159</v>
      </c>
      <c r="K1412" t="s">
        <v>4</v>
      </c>
      <c r="L1412" t="s">
        <v>242</v>
      </c>
      <c r="M1412" t="s">
        <v>243</v>
      </c>
      <c r="N1412" t="s">
        <v>244</v>
      </c>
      <c r="O1412" t="s">
        <v>245</v>
      </c>
      <c r="P1412" t="s">
        <v>246</v>
      </c>
      <c r="Q1412" t="s">
        <v>247</v>
      </c>
      <c r="R1412" t="s">
        <v>248</v>
      </c>
      <c r="S1412" t="s">
        <v>249</v>
      </c>
      <c r="T1412" t="s">
        <v>576</v>
      </c>
      <c r="U1412" t="s">
        <v>577</v>
      </c>
      <c r="V1412" t="s">
        <v>885</v>
      </c>
      <c r="W1412" t="s">
        <v>3078</v>
      </c>
      <c r="X1412" t="s">
        <v>3079</v>
      </c>
      <c r="Y1412" t="s">
        <v>3080</v>
      </c>
      <c r="Z1412" t="s">
        <v>12</v>
      </c>
    </row>
    <row r="1413" spans="1:26">
      <c r="A1413">
        <f t="shared" si="131"/>
        <v>97.817945582389854</v>
      </c>
      <c r="B1413">
        <v>3.898E-3</v>
      </c>
      <c r="C1413">
        <v>2</v>
      </c>
      <c r="D1413">
        <f t="shared" si="132"/>
        <v>0.125</v>
      </c>
      <c r="E1413">
        <f t="shared" si="133"/>
        <v>-7.2448375027959902E-4</v>
      </c>
      <c r="F1413">
        <f t="shared" si="134"/>
        <v>5.8414266689259738E-9</v>
      </c>
      <c r="G1413">
        <f t="shared" si="135"/>
        <v>-3.6224187513979957E-4</v>
      </c>
      <c r="H1413">
        <f t="shared" si="136"/>
        <v>77.928902768699487</v>
      </c>
      <c r="I1413" t="s">
        <v>5219</v>
      </c>
      <c r="J1413" t="s">
        <v>7160</v>
      </c>
      <c r="K1413" t="s">
        <v>4</v>
      </c>
      <c r="L1413" t="s">
        <v>5</v>
      </c>
      <c r="M1413" t="s">
        <v>1067</v>
      </c>
      <c r="N1413" t="s">
        <v>1067</v>
      </c>
      <c r="O1413" t="s">
        <v>1673</v>
      </c>
      <c r="P1413" t="s">
        <v>1674</v>
      </c>
      <c r="Q1413" t="s">
        <v>3556</v>
      </c>
      <c r="R1413" t="s">
        <v>12</v>
      </c>
    </row>
    <row r="1414" spans="1:26">
      <c r="A1414">
        <f t="shared" si="131"/>
        <v>97.82558850504347</v>
      </c>
      <c r="B1414">
        <v>3.898E-3</v>
      </c>
      <c r="C1414">
        <v>2</v>
      </c>
      <c r="D1414">
        <f t="shared" si="132"/>
        <v>0.125</v>
      </c>
      <c r="E1414">
        <f t="shared" si="133"/>
        <v>-7.2448375027959902E-4</v>
      </c>
      <c r="F1414">
        <f t="shared" si="134"/>
        <v>5.8414266689259738E-9</v>
      </c>
      <c r="G1414">
        <f t="shared" si="135"/>
        <v>-3.6224187513979957E-4</v>
      </c>
      <c r="H1414">
        <f t="shared" si="136"/>
        <v>77.928902768699487</v>
      </c>
      <c r="I1414" t="s">
        <v>5220</v>
      </c>
      <c r="J1414" t="s">
        <v>7161</v>
      </c>
      <c r="K1414" t="s">
        <v>4</v>
      </c>
      <c r="L1414" t="s">
        <v>5</v>
      </c>
      <c r="M1414" t="s">
        <v>13</v>
      </c>
      <c r="N1414" t="s">
        <v>14</v>
      </c>
      <c r="O1414" t="s">
        <v>153</v>
      </c>
      <c r="P1414" t="s">
        <v>154</v>
      </c>
      <c r="Q1414" t="s">
        <v>2954</v>
      </c>
      <c r="R1414" t="s">
        <v>12</v>
      </c>
    </row>
    <row r="1415" spans="1:26">
      <c r="A1415">
        <f t="shared" ref="A1415:A1478" si="137">A1414+(C1415/A$2*100)</f>
        <v>97.833231427697086</v>
      </c>
      <c r="B1415">
        <v>3.898E-3</v>
      </c>
      <c r="C1415">
        <v>2</v>
      </c>
      <c r="D1415">
        <f t="shared" si="132"/>
        <v>0.125</v>
      </c>
      <c r="E1415">
        <f t="shared" si="133"/>
        <v>-7.2448375027959902E-4</v>
      </c>
      <c r="F1415">
        <f t="shared" si="134"/>
        <v>5.8414266689259738E-9</v>
      </c>
      <c r="G1415">
        <f t="shared" si="135"/>
        <v>-3.6224187513979957E-4</v>
      </c>
      <c r="H1415">
        <f t="shared" si="136"/>
        <v>77.928902768699487</v>
      </c>
      <c r="I1415" t="s">
        <v>5221</v>
      </c>
      <c r="J1415" t="s">
        <v>7162</v>
      </c>
      <c r="K1415" t="s">
        <v>4</v>
      </c>
      <c r="L1415" t="s">
        <v>5</v>
      </c>
      <c r="M1415" t="s">
        <v>13</v>
      </c>
      <c r="N1415" t="s">
        <v>14</v>
      </c>
      <c r="O1415" t="s">
        <v>999</v>
      </c>
      <c r="P1415" t="s">
        <v>1000</v>
      </c>
      <c r="Q1415" t="s">
        <v>1001</v>
      </c>
      <c r="R1415" t="s">
        <v>12</v>
      </c>
    </row>
    <row r="1416" spans="1:26">
      <c r="A1416">
        <f t="shared" si="137"/>
        <v>97.840874350350703</v>
      </c>
      <c r="B1416">
        <v>3.898E-3</v>
      </c>
      <c r="C1416">
        <v>2</v>
      </c>
      <c r="D1416">
        <f t="shared" si="132"/>
        <v>0.125</v>
      </c>
      <c r="E1416">
        <f t="shared" si="133"/>
        <v>-7.2448375027959902E-4</v>
      </c>
      <c r="F1416">
        <f t="shared" si="134"/>
        <v>5.8414266689259738E-9</v>
      </c>
      <c r="G1416">
        <f t="shared" si="135"/>
        <v>-3.6224187513979957E-4</v>
      </c>
      <c r="H1416">
        <f t="shared" si="136"/>
        <v>77.928902768699487</v>
      </c>
      <c r="I1416" t="s">
        <v>5222</v>
      </c>
      <c r="J1416" t="s">
        <v>7163</v>
      </c>
      <c r="K1416" t="s">
        <v>4</v>
      </c>
      <c r="L1416" t="s">
        <v>5</v>
      </c>
      <c r="M1416" t="s">
        <v>13</v>
      </c>
      <c r="N1416" t="s">
        <v>14</v>
      </c>
      <c r="O1416" t="s">
        <v>50</v>
      </c>
      <c r="P1416" t="s">
        <v>128</v>
      </c>
      <c r="Q1416" t="s">
        <v>1004</v>
      </c>
      <c r="R1416" t="s">
        <v>12</v>
      </c>
    </row>
    <row r="1417" spans="1:26">
      <c r="A1417">
        <f t="shared" si="137"/>
        <v>97.848517273004319</v>
      </c>
      <c r="B1417">
        <v>3.898E-3</v>
      </c>
      <c r="C1417">
        <v>2</v>
      </c>
      <c r="D1417">
        <f t="shared" si="132"/>
        <v>0.125</v>
      </c>
      <c r="E1417">
        <f t="shared" si="133"/>
        <v>-7.2448375027959902E-4</v>
      </c>
      <c r="F1417">
        <f t="shared" si="134"/>
        <v>5.8414266689259738E-9</v>
      </c>
      <c r="G1417">
        <f t="shared" si="135"/>
        <v>-3.6224187513979957E-4</v>
      </c>
      <c r="H1417">
        <f t="shared" si="136"/>
        <v>77.928902768699487</v>
      </c>
      <c r="I1417" t="s">
        <v>5223</v>
      </c>
      <c r="J1417" t="s">
        <v>7164</v>
      </c>
      <c r="K1417" t="s">
        <v>4</v>
      </c>
      <c r="L1417" t="s">
        <v>5</v>
      </c>
      <c r="M1417" t="s">
        <v>6</v>
      </c>
      <c r="N1417" t="s">
        <v>28</v>
      </c>
      <c r="O1417" t="s">
        <v>28</v>
      </c>
      <c r="P1417" t="s">
        <v>263</v>
      </c>
      <c r="Q1417" t="s">
        <v>264</v>
      </c>
      <c r="R1417" t="s">
        <v>3398</v>
      </c>
      <c r="S1417" t="s">
        <v>12</v>
      </c>
    </row>
    <row r="1418" spans="1:26">
      <c r="A1418">
        <f t="shared" si="137"/>
        <v>97.856160195657935</v>
      </c>
      <c r="B1418">
        <v>3.898E-3</v>
      </c>
      <c r="C1418">
        <v>2</v>
      </c>
      <c r="D1418">
        <f t="shared" si="132"/>
        <v>0.125</v>
      </c>
      <c r="E1418">
        <f t="shared" si="133"/>
        <v>-7.2448375027959902E-4</v>
      </c>
      <c r="F1418">
        <f t="shared" si="134"/>
        <v>5.8414266689259738E-9</v>
      </c>
      <c r="G1418">
        <f t="shared" si="135"/>
        <v>-3.6224187513979957E-4</v>
      </c>
      <c r="H1418">
        <f t="shared" si="136"/>
        <v>77.928902768699487</v>
      </c>
      <c r="I1418" t="s">
        <v>5224</v>
      </c>
      <c r="J1418" t="s">
        <v>7165</v>
      </c>
      <c r="K1418" t="s">
        <v>4</v>
      </c>
      <c r="L1418" t="s">
        <v>5</v>
      </c>
      <c r="M1418" t="s">
        <v>21</v>
      </c>
      <c r="N1418" t="s">
        <v>22</v>
      </c>
      <c r="O1418" t="s">
        <v>23</v>
      </c>
      <c r="P1418" t="s">
        <v>298</v>
      </c>
      <c r="Q1418" t="s">
        <v>299</v>
      </c>
      <c r="R1418" t="s">
        <v>836</v>
      </c>
      <c r="S1418" t="s">
        <v>1005</v>
      </c>
      <c r="T1418" t="s">
        <v>12</v>
      </c>
    </row>
    <row r="1419" spans="1:26">
      <c r="A1419">
        <f t="shared" si="137"/>
        <v>97.863803118311552</v>
      </c>
      <c r="B1419">
        <v>3.898E-3</v>
      </c>
      <c r="C1419">
        <v>2</v>
      </c>
      <c r="D1419">
        <f t="shared" si="132"/>
        <v>0.125</v>
      </c>
      <c r="E1419">
        <f t="shared" si="133"/>
        <v>-7.2448375027959902E-4</v>
      </c>
      <c r="F1419">
        <f t="shared" si="134"/>
        <v>5.8414266689259738E-9</v>
      </c>
      <c r="G1419">
        <f t="shared" si="135"/>
        <v>-3.6224187513979957E-4</v>
      </c>
      <c r="H1419">
        <f t="shared" si="136"/>
        <v>77.928902768699487</v>
      </c>
      <c r="I1419" t="s">
        <v>5225</v>
      </c>
      <c r="J1419" t="s">
        <v>7166</v>
      </c>
      <c r="K1419" t="s">
        <v>4</v>
      </c>
      <c r="L1419" t="s">
        <v>5</v>
      </c>
      <c r="M1419" t="s">
        <v>13</v>
      </c>
      <c r="N1419" t="s">
        <v>14</v>
      </c>
      <c r="O1419" t="s">
        <v>153</v>
      </c>
      <c r="P1419" t="s">
        <v>154</v>
      </c>
      <c r="Q1419" t="s">
        <v>3402</v>
      </c>
      <c r="R1419" t="s">
        <v>12</v>
      </c>
    </row>
    <row r="1420" spans="1:26">
      <c r="A1420">
        <f t="shared" si="137"/>
        <v>97.871446040965168</v>
      </c>
      <c r="B1420">
        <v>3.898E-3</v>
      </c>
      <c r="C1420">
        <v>2</v>
      </c>
      <c r="D1420">
        <f t="shared" si="132"/>
        <v>0.125</v>
      </c>
      <c r="E1420">
        <f t="shared" si="133"/>
        <v>-7.2448375027959902E-4</v>
      </c>
      <c r="F1420">
        <f t="shared" si="134"/>
        <v>5.8414266689259738E-9</v>
      </c>
      <c r="G1420">
        <f t="shared" si="135"/>
        <v>-3.6224187513979957E-4</v>
      </c>
      <c r="H1420">
        <f t="shared" si="136"/>
        <v>77.928902768699487</v>
      </c>
      <c r="I1420" t="s">
        <v>5226</v>
      </c>
      <c r="J1420" t="s">
        <v>7167</v>
      </c>
      <c r="K1420" t="s">
        <v>4</v>
      </c>
      <c r="L1420" t="s">
        <v>5</v>
      </c>
      <c r="M1420" t="s">
        <v>513</v>
      </c>
      <c r="N1420" t="s">
        <v>514</v>
      </c>
      <c r="O1420" t="s">
        <v>515</v>
      </c>
      <c r="P1420" t="s">
        <v>516</v>
      </c>
      <c r="Q1420" t="s">
        <v>517</v>
      </c>
      <c r="R1420" t="s">
        <v>3086</v>
      </c>
      <c r="S1420" t="s">
        <v>12</v>
      </c>
    </row>
    <row r="1421" spans="1:26">
      <c r="A1421">
        <f t="shared" si="137"/>
        <v>97.879088963618784</v>
      </c>
      <c r="B1421">
        <v>3.898E-3</v>
      </c>
      <c r="C1421">
        <v>2</v>
      </c>
      <c r="D1421">
        <f t="shared" si="132"/>
        <v>0.125</v>
      </c>
      <c r="E1421">
        <f t="shared" si="133"/>
        <v>-7.2448375027959902E-4</v>
      </c>
      <c r="F1421">
        <f t="shared" si="134"/>
        <v>5.8414266689259738E-9</v>
      </c>
      <c r="G1421">
        <f t="shared" si="135"/>
        <v>-3.6224187513979957E-4</v>
      </c>
      <c r="H1421">
        <f t="shared" si="136"/>
        <v>77.928902768699487</v>
      </c>
      <c r="I1421" t="s">
        <v>5227</v>
      </c>
      <c r="J1421" t="s">
        <v>7168</v>
      </c>
      <c r="K1421" t="s">
        <v>4</v>
      </c>
      <c r="L1421" t="s">
        <v>5</v>
      </c>
      <c r="M1421" t="s">
        <v>13</v>
      </c>
      <c r="N1421" t="s">
        <v>14</v>
      </c>
      <c r="O1421" t="s">
        <v>153</v>
      </c>
      <c r="P1421" t="s">
        <v>154</v>
      </c>
      <c r="Q1421" t="s">
        <v>2785</v>
      </c>
      <c r="R1421" t="s">
        <v>12</v>
      </c>
    </row>
    <row r="1422" spans="1:26">
      <c r="A1422">
        <f t="shared" si="137"/>
        <v>97.886731886272401</v>
      </c>
      <c r="B1422">
        <v>3.898E-3</v>
      </c>
      <c r="C1422">
        <v>2</v>
      </c>
      <c r="D1422">
        <f t="shared" si="132"/>
        <v>0.125</v>
      </c>
      <c r="E1422">
        <f t="shared" si="133"/>
        <v>-7.2448375027959902E-4</v>
      </c>
      <c r="F1422">
        <f t="shared" si="134"/>
        <v>5.8414266689259738E-9</v>
      </c>
      <c r="G1422">
        <f t="shared" si="135"/>
        <v>-3.6224187513979957E-4</v>
      </c>
      <c r="H1422">
        <f t="shared" si="136"/>
        <v>77.928902768699487</v>
      </c>
      <c r="I1422" t="s">
        <v>5228</v>
      </c>
      <c r="J1422" t="s">
        <v>7169</v>
      </c>
      <c r="K1422" t="s">
        <v>4</v>
      </c>
      <c r="L1422" t="s">
        <v>5</v>
      </c>
      <c r="M1422" t="s">
        <v>13</v>
      </c>
      <c r="N1422" t="s">
        <v>14</v>
      </c>
      <c r="O1422" t="s">
        <v>153</v>
      </c>
      <c r="P1422" t="s">
        <v>154</v>
      </c>
      <c r="Q1422" t="s">
        <v>2287</v>
      </c>
      <c r="R1422" t="s">
        <v>12</v>
      </c>
    </row>
    <row r="1423" spans="1:26">
      <c r="A1423">
        <f t="shared" si="137"/>
        <v>97.894374808926017</v>
      </c>
      <c r="B1423">
        <v>3.898E-3</v>
      </c>
      <c r="C1423">
        <v>2</v>
      </c>
      <c r="D1423">
        <f t="shared" si="132"/>
        <v>0.125</v>
      </c>
      <c r="E1423">
        <f t="shared" si="133"/>
        <v>-7.2448375027959902E-4</v>
      </c>
      <c r="F1423">
        <f t="shared" si="134"/>
        <v>5.8414266689259738E-9</v>
      </c>
      <c r="G1423">
        <f t="shared" si="135"/>
        <v>-3.6224187513979957E-4</v>
      </c>
      <c r="H1423">
        <f t="shared" si="136"/>
        <v>77.928902768699487</v>
      </c>
      <c r="I1423" t="s">
        <v>5229</v>
      </c>
      <c r="J1423" t="s">
        <v>7170</v>
      </c>
      <c r="K1423" t="s">
        <v>4</v>
      </c>
      <c r="L1423" t="s">
        <v>5</v>
      </c>
      <c r="M1423" t="s">
        <v>13</v>
      </c>
      <c r="N1423" t="s">
        <v>58</v>
      </c>
      <c r="O1423" t="s">
        <v>612</v>
      </c>
      <c r="P1423" t="s">
        <v>2299</v>
      </c>
      <c r="Q1423" t="s">
        <v>2300</v>
      </c>
      <c r="R1423" t="s">
        <v>12</v>
      </c>
    </row>
    <row r="1424" spans="1:26">
      <c r="A1424">
        <f t="shared" si="137"/>
        <v>97.902017731579633</v>
      </c>
      <c r="B1424">
        <v>3.898E-3</v>
      </c>
      <c r="C1424">
        <v>2</v>
      </c>
      <c r="D1424">
        <f t="shared" si="132"/>
        <v>0.125</v>
      </c>
      <c r="E1424">
        <f t="shared" si="133"/>
        <v>-7.2448375027959902E-4</v>
      </c>
      <c r="F1424">
        <f t="shared" si="134"/>
        <v>5.8414266689259738E-9</v>
      </c>
      <c r="G1424">
        <f t="shared" si="135"/>
        <v>-3.6224187513979957E-4</v>
      </c>
      <c r="H1424">
        <f t="shared" si="136"/>
        <v>77.928902768699487</v>
      </c>
      <c r="I1424" t="s">
        <v>5230</v>
      </c>
      <c r="J1424" t="s">
        <v>7171</v>
      </c>
      <c r="K1424" t="s">
        <v>4</v>
      </c>
      <c r="L1424" t="s">
        <v>5</v>
      </c>
      <c r="M1424" t="s">
        <v>6</v>
      </c>
      <c r="N1424" t="s">
        <v>38</v>
      </c>
      <c r="O1424" t="s">
        <v>39</v>
      </c>
      <c r="P1424" t="s">
        <v>40</v>
      </c>
      <c r="Q1424" t="s">
        <v>41</v>
      </c>
      <c r="R1424" t="s">
        <v>1449</v>
      </c>
      <c r="S1424" t="s">
        <v>12</v>
      </c>
    </row>
    <row r="1425" spans="1:26">
      <c r="A1425">
        <f t="shared" si="137"/>
        <v>97.909660654233249</v>
      </c>
      <c r="B1425">
        <v>3.898E-3</v>
      </c>
      <c r="C1425">
        <v>2</v>
      </c>
      <c r="D1425">
        <f t="shared" si="132"/>
        <v>0.125</v>
      </c>
      <c r="E1425">
        <f t="shared" si="133"/>
        <v>-7.2448375027959902E-4</v>
      </c>
      <c r="F1425">
        <f t="shared" si="134"/>
        <v>5.8414266689259738E-9</v>
      </c>
      <c r="G1425">
        <f t="shared" si="135"/>
        <v>-3.6224187513979957E-4</v>
      </c>
      <c r="H1425">
        <f t="shared" si="136"/>
        <v>77.928902768699487</v>
      </c>
      <c r="I1425" t="s">
        <v>5231</v>
      </c>
      <c r="J1425" t="s">
        <v>7172</v>
      </c>
      <c r="K1425" t="s">
        <v>4</v>
      </c>
      <c r="L1425" t="s">
        <v>5</v>
      </c>
      <c r="M1425" t="s">
        <v>6</v>
      </c>
      <c r="N1425" t="s">
        <v>28</v>
      </c>
      <c r="O1425" t="s">
        <v>28</v>
      </c>
      <c r="P1425" t="s">
        <v>64</v>
      </c>
      <c r="Q1425" t="s">
        <v>140</v>
      </c>
      <c r="R1425" t="s">
        <v>2310</v>
      </c>
      <c r="S1425" t="s">
        <v>12</v>
      </c>
    </row>
    <row r="1426" spans="1:26">
      <c r="A1426">
        <f t="shared" si="137"/>
        <v>97.917303576886866</v>
      </c>
      <c r="B1426">
        <v>3.898E-3</v>
      </c>
      <c r="C1426">
        <v>2</v>
      </c>
      <c r="D1426">
        <f t="shared" si="132"/>
        <v>0.125</v>
      </c>
      <c r="E1426">
        <f t="shared" si="133"/>
        <v>-7.2448375027959902E-4</v>
      </c>
      <c r="F1426">
        <f t="shared" si="134"/>
        <v>5.8414266689259738E-9</v>
      </c>
      <c r="G1426">
        <f t="shared" si="135"/>
        <v>-3.6224187513979957E-4</v>
      </c>
      <c r="H1426">
        <f t="shared" si="136"/>
        <v>77.928902768699487</v>
      </c>
      <c r="I1426" t="s">
        <v>5232</v>
      </c>
      <c r="J1426" t="s">
        <v>7173</v>
      </c>
      <c r="K1426" t="s">
        <v>4</v>
      </c>
      <c r="L1426" t="s">
        <v>5</v>
      </c>
      <c r="M1426" t="s">
        <v>6</v>
      </c>
      <c r="N1426" t="s">
        <v>28</v>
      </c>
      <c r="O1426" t="s">
        <v>28</v>
      </c>
      <c r="P1426" t="s">
        <v>64</v>
      </c>
      <c r="Q1426" t="s">
        <v>67</v>
      </c>
      <c r="R1426" t="s">
        <v>2962</v>
      </c>
      <c r="S1426" t="s">
        <v>12</v>
      </c>
    </row>
    <row r="1427" spans="1:26">
      <c r="A1427">
        <f t="shared" si="137"/>
        <v>97.924946499540482</v>
      </c>
      <c r="B1427">
        <v>3.898E-3</v>
      </c>
      <c r="C1427">
        <v>2</v>
      </c>
      <c r="D1427">
        <f t="shared" si="132"/>
        <v>0.125</v>
      </c>
      <c r="E1427">
        <f t="shared" si="133"/>
        <v>-7.2448375027959902E-4</v>
      </c>
      <c r="F1427">
        <f t="shared" si="134"/>
        <v>5.8414266689259738E-9</v>
      </c>
      <c r="G1427">
        <f t="shared" si="135"/>
        <v>-3.6224187513979957E-4</v>
      </c>
      <c r="H1427">
        <f t="shared" si="136"/>
        <v>77.928902768699487</v>
      </c>
      <c r="I1427" t="s">
        <v>5233</v>
      </c>
      <c r="J1427" t="s">
        <v>7174</v>
      </c>
      <c r="K1427" t="s">
        <v>4</v>
      </c>
      <c r="L1427" t="s">
        <v>5</v>
      </c>
      <c r="M1427" t="s">
        <v>778</v>
      </c>
      <c r="N1427" t="s">
        <v>779</v>
      </c>
      <c r="O1427" t="s">
        <v>780</v>
      </c>
      <c r="P1427" t="s">
        <v>781</v>
      </c>
      <c r="Q1427" t="s">
        <v>2318</v>
      </c>
      <c r="R1427" t="s">
        <v>12</v>
      </c>
    </row>
    <row r="1428" spans="1:26">
      <c r="A1428">
        <f t="shared" si="137"/>
        <v>97.932589422194098</v>
      </c>
      <c r="B1428">
        <v>3.898E-3</v>
      </c>
      <c r="C1428">
        <v>2</v>
      </c>
      <c r="D1428">
        <f t="shared" si="132"/>
        <v>0.125</v>
      </c>
      <c r="E1428">
        <f t="shared" si="133"/>
        <v>-7.2448375027959902E-4</v>
      </c>
      <c r="F1428">
        <f t="shared" si="134"/>
        <v>5.8414266689259738E-9</v>
      </c>
      <c r="G1428">
        <f t="shared" si="135"/>
        <v>-3.6224187513979957E-4</v>
      </c>
      <c r="H1428">
        <f t="shared" si="136"/>
        <v>77.928902768699487</v>
      </c>
      <c r="I1428" t="s">
        <v>5234</v>
      </c>
      <c r="J1428" t="s">
        <v>7175</v>
      </c>
      <c r="K1428" t="s">
        <v>4</v>
      </c>
      <c r="L1428" t="s">
        <v>5</v>
      </c>
      <c r="M1428" t="s">
        <v>13</v>
      </c>
      <c r="N1428" t="s">
        <v>14</v>
      </c>
      <c r="O1428" t="s">
        <v>153</v>
      </c>
      <c r="P1428" t="s">
        <v>154</v>
      </c>
      <c r="Q1428" t="s">
        <v>2322</v>
      </c>
      <c r="R1428" t="s">
        <v>12</v>
      </c>
    </row>
    <row r="1429" spans="1:26">
      <c r="A1429">
        <f t="shared" si="137"/>
        <v>97.940232344847715</v>
      </c>
      <c r="B1429">
        <v>3.898E-3</v>
      </c>
      <c r="C1429">
        <v>2</v>
      </c>
      <c r="D1429">
        <f t="shared" si="132"/>
        <v>0.125</v>
      </c>
      <c r="E1429">
        <f t="shared" si="133"/>
        <v>-7.2448375027959902E-4</v>
      </c>
      <c r="F1429">
        <f t="shared" si="134"/>
        <v>5.8414266689259738E-9</v>
      </c>
      <c r="G1429">
        <f t="shared" si="135"/>
        <v>-3.6224187513979957E-4</v>
      </c>
      <c r="H1429">
        <f t="shared" si="136"/>
        <v>77.928902768699487</v>
      </c>
      <c r="I1429" t="s">
        <v>5235</v>
      </c>
      <c r="J1429" t="s">
        <v>7176</v>
      </c>
      <c r="K1429" t="s">
        <v>4</v>
      </c>
      <c r="L1429" t="s">
        <v>5</v>
      </c>
      <c r="M1429" t="s">
        <v>13</v>
      </c>
      <c r="N1429" t="s">
        <v>205</v>
      </c>
      <c r="O1429" t="s">
        <v>206</v>
      </c>
      <c r="P1429" t="s">
        <v>2899</v>
      </c>
      <c r="Q1429" t="s">
        <v>2900</v>
      </c>
      <c r="R1429" t="s">
        <v>2901</v>
      </c>
      <c r="S1429" t="s">
        <v>12</v>
      </c>
    </row>
    <row r="1430" spans="1:26">
      <c r="A1430">
        <f t="shared" si="137"/>
        <v>97.947875267501331</v>
      </c>
      <c r="B1430">
        <v>3.898E-3</v>
      </c>
      <c r="C1430">
        <v>2</v>
      </c>
      <c r="D1430">
        <f t="shared" si="132"/>
        <v>0.125</v>
      </c>
      <c r="E1430">
        <f t="shared" si="133"/>
        <v>-7.2448375027959902E-4</v>
      </c>
      <c r="F1430">
        <f t="shared" si="134"/>
        <v>5.8414266689259738E-9</v>
      </c>
      <c r="G1430">
        <f t="shared" si="135"/>
        <v>-3.6224187513979957E-4</v>
      </c>
      <c r="H1430">
        <f t="shared" si="136"/>
        <v>77.928902768699487</v>
      </c>
      <c r="I1430" t="s">
        <v>5236</v>
      </c>
      <c r="J1430" t="s">
        <v>7177</v>
      </c>
      <c r="K1430" t="s">
        <v>4</v>
      </c>
      <c r="L1430" t="s">
        <v>5</v>
      </c>
      <c r="M1430" t="s">
        <v>13</v>
      </c>
      <c r="N1430" t="s">
        <v>14</v>
      </c>
      <c r="O1430" t="s">
        <v>50</v>
      </c>
      <c r="P1430" t="s">
        <v>128</v>
      </c>
      <c r="Q1430" t="s">
        <v>3421</v>
      </c>
      <c r="R1430" t="s">
        <v>12</v>
      </c>
    </row>
    <row r="1431" spans="1:26">
      <c r="A1431">
        <f t="shared" si="137"/>
        <v>97.955518190154947</v>
      </c>
      <c r="B1431">
        <v>3.898E-3</v>
      </c>
      <c r="C1431">
        <v>2</v>
      </c>
      <c r="D1431">
        <f t="shared" si="132"/>
        <v>0.125</v>
      </c>
      <c r="E1431">
        <f t="shared" si="133"/>
        <v>-7.2448375027959902E-4</v>
      </c>
      <c r="F1431">
        <f t="shared" si="134"/>
        <v>5.8414266689259738E-9</v>
      </c>
      <c r="G1431">
        <f t="shared" si="135"/>
        <v>-3.6224187513979957E-4</v>
      </c>
      <c r="H1431">
        <f t="shared" si="136"/>
        <v>77.928902768699487</v>
      </c>
      <c r="I1431" t="s">
        <v>5237</v>
      </c>
      <c r="J1431" t="s">
        <v>7178</v>
      </c>
      <c r="K1431" t="s">
        <v>4</v>
      </c>
      <c r="L1431" t="s">
        <v>5</v>
      </c>
      <c r="M1431" t="s">
        <v>13</v>
      </c>
      <c r="N1431" t="s">
        <v>58</v>
      </c>
      <c r="O1431" t="s">
        <v>612</v>
      </c>
      <c r="P1431" t="s">
        <v>826</v>
      </c>
      <c r="Q1431" t="s">
        <v>3095</v>
      </c>
      <c r="R1431" t="s">
        <v>12</v>
      </c>
    </row>
    <row r="1432" spans="1:26">
      <c r="A1432">
        <f t="shared" si="137"/>
        <v>97.963161112808564</v>
      </c>
      <c r="B1432">
        <v>3.898E-3</v>
      </c>
      <c r="C1432">
        <v>2</v>
      </c>
      <c r="D1432">
        <f t="shared" si="132"/>
        <v>0.125</v>
      </c>
      <c r="E1432">
        <f t="shared" si="133"/>
        <v>-7.2448375027959902E-4</v>
      </c>
      <c r="F1432">
        <f t="shared" si="134"/>
        <v>5.8414266689259738E-9</v>
      </c>
      <c r="G1432">
        <f t="shared" si="135"/>
        <v>-3.6224187513979957E-4</v>
      </c>
      <c r="H1432">
        <f t="shared" si="136"/>
        <v>77.928902768699487</v>
      </c>
      <c r="I1432" t="s">
        <v>5238</v>
      </c>
      <c r="J1432" t="s">
        <v>7179</v>
      </c>
      <c r="K1432" t="s">
        <v>4</v>
      </c>
      <c r="L1432" t="s">
        <v>5</v>
      </c>
      <c r="M1432" t="s">
        <v>13</v>
      </c>
      <c r="N1432" t="s">
        <v>58</v>
      </c>
      <c r="O1432" t="s">
        <v>59</v>
      </c>
      <c r="P1432" t="s">
        <v>60</v>
      </c>
      <c r="Q1432" t="s">
        <v>2792</v>
      </c>
      <c r="R1432" t="s">
        <v>12</v>
      </c>
    </row>
    <row r="1433" spans="1:26">
      <c r="A1433">
        <f t="shared" si="137"/>
        <v>97.97080403546218</v>
      </c>
      <c r="B1433">
        <v>3.898E-3</v>
      </c>
      <c r="C1433">
        <v>2</v>
      </c>
      <c r="D1433">
        <f t="shared" si="132"/>
        <v>0.125</v>
      </c>
      <c r="E1433">
        <f t="shared" si="133"/>
        <v>-7.2448375027959902E-4</v>
      </c>
      <c r="F1433">
        <f t="shared" si="134"/>
        <v>5.8414266689259738E-9</v>
      </c>
      <c r="G1433">
        <f t="shared" si="135"/>
        <v>-3.6224187513979957E-4</v>
      </c>
      <c r="H1433">
        <f t="shared" si="136"/>
        <v>77.928902768699487</v>
      </c>
      <c r="I1433" t="s">
        <v>5239</v>
      </c>
      <c r="J1433" t="s">
        <v>7180</v>
      </c>
      <c r="K1433" t="s">
        <v>4</v>
      </c>
      <c r="L1433" t="s">
        <v>5</v>
      </c>
      <c r="M1433" t="s">
        <v>21</v>
      </c>
      <c r="N1433" t="s">
        <v>540</v>
      </c>
      <c r="O1433" t="s">
        <v>3428</v>
      </c>
      <c r="P1433" t="s">
        <v>3429</v>
      </c>
      <c r="Q1433" t="s">
        <v>3430</v>
      </c>
      <c r="R1433" t="s">
        <v>3431</v>
      </c>
      <c r="S1433" t="s">
        <v>12</v>
      </c>
    </row>
    <row r="1434" spans="1:26">
      <c r="A1434">
        <f t="shared" si="137"/>
        <v>97.978446958115796</v>
      </c>
      <c r="B1434">
        <v>3.898E-3</v>
      </c>
      <c r="C1434">
        <v>2</v>
      </c>
      <c r="D1434">
        <f t="shared" si="132"/>
        <v>0.125</v>
      </c>
      <c r="E1434">
        <f t="shared" si="133"/>
        <v>-7.2448375027959902E-4</v>
      </c>
      <c r="F1434">
        <f t="shared" si="134"/>
        <v>5.8414266689259738E-9</v>
      </c>
      <c r="G1434">
        <f t="shared" si="135"/>
        <v>-3.6224187513979957E-4</v>
      </c>
      <c r="H1434">
        <f t="shared" si="136"/>
        <v>77.928902768699487</v>
      </c>
      <c r="I1434" t="s">
        <v>5240</v>
      </c>
      <c r="J1434" t="s">
        <v>7181</v>
      </c>
      <c r="K1434" t="s">
        <v>4</v>
      </c>
      <c r="L1434" t="s">
        <v>5</v>
      </c>
      <c r="M1434" t="s">
        <v>6</v>
      </c>
      <c r="N1434" t="s">
        <v>38</v>
      </c>
      <c r="O1434" t="s">
        <v>39</v>
      </c>
      <c r="P1434" t="s">
        <v>40</v>
      </c>
      <c r="Q1434" t="s">
        <v>92</v>
      </c>
      <c r="R1434" t="s">
        <v>3557</v>
      </c>
      <c r="S1434" t="s">
        <v>12</v>
      </c>
    </row>
    <row r="1435" spans="1:26">
      <c r="A1435">
        <f t="shared" si="137"/>
        <v>97.986089880769413</v>
      </c>
      <c r="B1435">
        <v>3.898E-3</v>
      </c>
      <c r="C1435">
        <v>2</v>
      </c>
      <c r="D1435">
        <f t="shared" si="132"/>
        <v>0.125</v>
      </c>
      <c r="E1435">
        <f t="shared" si="133"/>
        <v>-7.2448375027959902E-4</v>
      </c>
      <c r="F1435">
        <f t="shared" si="134"/>
        <v>5.8414266689259738E-9</v>
      </c>
      <c r="G1435">
        <f t="shared" si="135"/>
        <v>-3.6224187513979957E-4</v>
      </c>
      <c r="H1435">
        <f t="shared" si="136"/>
        <v>77.928902768699487</v>
      </c>
      <c r="I1435" t="s">
        <v>5241</v>
      </c>
      <c r="J1435" t="s">
        <v>7182</v>
      </c>
      <c r="K1435" t="s">
        <v>4</v>
      </c>
      <c r="L1435" t="s">
        <v>5</v>
      </c>
      <c r="M1435" t="s">
        <v>6</v>
      </c>
      <c r="N1435" t="s">
        <v>38</v>
      </c>
      <c r="O1435" t="s">
        <v>39</v>
      </c>
      <c r="P1435" t="s">
        <v>40</v>
      </c>
      <c r="Q1435" t="s">
        <v>92</v>
      </c>
      <c r="R1435" t="s">
        <v>3433</v>
      </c>
      <c r="S1435" t="s">
        <v>12</v>
      </c>
    </row>
    <row r="1436" spans="1:26">
      <c r="A1436">
        <f t="shared" si="137"/>
        <v>97.993732803423029</v>
      </c>
      <c r="B1436">
        <v>3.898E-3</v>
      </c>
      <c r="C1436">
        <v>2</v>
      </c>
      <c r="D1436">
        <f t="shared" si="132"/>
        <v>0.125</v>
      </c>
      <c r="E1436">
        <f t="shared" si="133"/>
        <v>-7.2448375027959902E-4</v>
      </c>
      <c r="F1436">
        <f t="shared" si="134"/>
        <v>5.8414266689259738E-9</v>
      </c>
      <c r="G1436">
        <f t="shared" si="135"/>
        <v>-3.6224187513979957E-4</v>
      </c>
      <c r="H1436">
        <f t="shared" si="136"/>
        <v>77.928902768699487</v>
      </c>
      <c r="I1436" t="s">
        <v>5242</v>
      </c>
      <c r="J1436" t="s">
        <v>7183</v>
      </c>
      <c r="K1436" t="s">
        <v>4</v>
      </c>
      <c r="L1436" t="s">
        <v>242</v>
      </c>
      <c r="M1436" t="s">
        <v>243</v>
      </c>
      <c r="N1436" t="s">
        <v>244</v>
      </c>
      <c r="O1436" t="s">
        <v>245</v>
      </c>
      <c r="P1436" t="s">
        <v>420</v>
      </c>
      <c r="Q1436" t="s">
        <v>561</v>
      </c>
      <c r="R1436" t="s">
        <v>562</v>
      </c>
      <c r="S1436" t="s">
        <v>563</v>
      </c>
      <c r="T1436" t="s">
        <v>2797</v>
      </c>
      <c r="U1436" t="s">
        <v>2798</v>
      </c>
      <c r="V1436" t="s">
        <v>12</v>
      </c>
    </row>
    <row r="1437" spans="1:26">
      <c r="A1437">
        <f t="shared" si="137"/>
        <v>98.001375726076645</v>
      </c>
      <c r="B1437">
        <v>3.898E-3</v>
      </c>
      <c r="C1437">
        <v>2</v>
      </c>
      <c r="D1437">
        <f t="shared" si="132"/>
        <v>0.125</v>
      </c>
      <c r="E1437">
        <f t="shared" si="133"/>
        <v>-7.2448375027959902E-4</v>
      </c>
      <c r="F1437">
        <f t="shared" si="134"/>
        <v>5.8414266689259738E-9</v>
      </c>
      <c r="G1437">
        <f t="shared" si="135"/>
        <v>-3.6224187513979957E-4</v>
      </c>
      <c r="H1437">
        <f t="shared" si="136"/>
        <v>77.928902768699487</v>
      </c>
      <c r="I1437" t="s">
        <v>5243</v>
      </c>
      <c r="J1437" t="s">
        <v>7184</v>
      </c>
      <c r="K1437" t="s">
        <v>4</v>
      </c>
      <c r="L1437" t="s">
        <v>5</v>
      </c>
      <c r="M1437" t="s">
        <v>454</v>
      </c>
      <c r="N1437" t="s">
        <v>455</v>
      </c>
      <c r="O1437" t="s">
        <v>1020</v>
      </c>
      <c r="P1437" t="s">
        <v>1021</v>
      </c>
      <c r="Q1437" t="s">
        <v>3558</v>
      </c>
      <c r="R1437" t="s">
        <v>12</v>
      </c>
    </row>
    <row r="1438" spans="1:26">
      <c r="A1438">
        <f t="shared" si="137"/>
        <v>98.009018648730262</v>
      </c>
      <c r="B1438">
        <v>3.898E-3</v>
      </c>
      <c r="C1438">
        <v>2</v>
      </c>
      <c r="D1438">
        <f t="shared" si="132"/>
        <v>0.125</v>
      </c>
      <c r="E1438">
        <f t="shared" si="133"/>
        <v>-7.2448375027959902E-4</v>
      </c>
      <c r="F1438">
        <f t="shared" si="134"/>
        <v>5.8414266689259738E-9</v>
      </c>
      <c r="G1438">
        <f t="shared" si="135"/>
        <v>-3.6224187513979957E-4</v>
      </c>
      <c r="H1438">
        <f t="shared" si="136"/>
        <v>77.928902768699487</v>
      </c>
      <c r="I1438" t="s">
        <v>5244</v>
      </c>
      <c r="J1438" t="s">
        <v>7185</v>
      </c>
      <c r="K1438" t="s">
        <v>4</v>
      </c>
      <c r="L1438" t="s">
        <v>5</v>
      </c>
      <c r="M1438" t="s">
        <v>6</v>
      </c>
      <c r="N1438" t="s">
        <v>28</v>
      </c>
      <c r="O1438" t="s">
        <v>28</v>
      </c>
      <c r="P1438" t="s">
        <v>263</v>
      </c>
      <c r="Q1438" t="s">
        <v>649</v>
      </c>
      <c r="R1438" t="s">
        <v>2345</v>
      </c>
      <c r="S1438" t="s">
        <v>12</v>
      </c>
    </row>
    <row r="1439" spans="1:26">
      <c r="A1439">
        <f t="shared" si="137"/>
        <v>98.016661571383878</v>
      </c>
      <c r="B1439">
        <v>3.898E-3</v>
      </c>
      <c r="C1439">
        <v>2</v>
      </c>
      <c r="D1439">
        <f t="shared" si="132"/>
        <v>0.125</v>
      </c>
      <c r="E1439">
        <f t="shared" si="133"/>
        <v>-7.2448375027959902E-4</v>
      </c>
      <c r="F1439">
        <f t="shared" si="134"/>
        <v>5.8414266689259738E-9</v>
      </c>
      <c r="G1439">
        <f t="shared" si="135"/>
        <v>-3.6224187513979957E-4</v>
      </c>
      <c r="H1439">
        <f t="shared" si="136"/>
        <v>77.928902768699487</v>
      </c>
      <c r="I1439" t="s">
        <v>5245</v>
      </c>
      <c r="J1439" t="s">
        <v>7186</v>
      </c>
      <c r="K1439" t="s">
        <v>4</v>
      </c>
      <c r="L1439" t="s">
        <v>5</v>
      </c>
      <c r="M1439" t="s">
        <v>13</v>
      </c>
      <c r="N1439" t="s">
        <v>205</v>
      </c>
      <c r="O1439" t="s">
        <v>206</v>
      </c>
      <c r="P1439" t="s">
        <v>207</v>
      </c>
      <c r="Q1439" t="s">
        <v>208</v>
      </c>
      <c r="R1439" t="s">
        <v>3559</v>
      </c>
      <c r="S1439" t="s">
        <v>12</v>
      </c>
    </row>
    <row r="1440" spans="1:26">
      <c r="A1440">
        <f t="shared" si="137"/>
        <v>98.024304494037494</v>
      </c>
      <c r="B1440">
        <v>3.898E-3</v>
      </c>
      <c r="C1440">
        <v>2</v>
      </c>
      <c r="D1440">
        <f t="shared" si="132"/>
        <v>0.125</v>
      </c>
      <c r="E1440">
        <f t="shared" si="133"/>
        <v>-7.2448375027959902E-4</v>
      </c>
      <c r="F1440">
        <f t="shared" si="134"/>
        <v>5.8414266689259738E-9</v>
      </c>
      <c r="G1440">
        <f t="shared" si="135"/>
        <v>-3.6224187513979957E-4</v>
      </c>
      <c r="H1440">
        <f t="shared" si="136"/>
        <v>77.928902768699487</v>
      </c>
      <c r="I1440" t="s">
        <v>5246</v>
      </c>
      <c r="J1440" t="s">
        <v>7187</v>
      </c>
      <c r="K1440" t="s">
        <v>4</v>
      </c>
      <c r="L1440" t="s">
        <v>242</v>
      </c>
      <c r="M1440" t="s">
        <v>243</v>
      </c>
      <c r="N1440" t="s">
        <v>244</v>
      </c>
      <c r="O1440" t="s">
        <v>245</v>
      </c>
      <c r="P1440" t="s">
        <v>246</v>
      </c>
      <c r="Q1440" t="s">
        <v>247</v>
      </c>
      <c r="R1440" t="s">
        <v>248</v>
      </c>
      <c r="S1440" t="s">
        <v>249</v>
      </c>
      <c r="T1440" t="s">
        <v>319</v>
      </c>
      <c r="U1440" t="s">
        <v>320</v>
      </c>
      <c r="V1440" t="s">
        <v>712</v>
      </c>
      <c r="W1440" t="s">
        <v>846</v>
      </c>
      <c r="X1440" t="s">
        <v>849</v>
      </c>
      <c r="Y1440" t="s">
        <v>2350</v>
      </c>
      <c r="Z1440" t="s">
        <v>12</v>
      </c>
    </row>
    <row r="1441" spans="1:20">
      <c r="A1441">
        <f t="shared" si="137"/>
        <v>98.031947416691111</v>
      </c>
      <c r="B1441">
        <v>3.898E-3</v>
      </c>
      <c r="C1441">
        <v>2</v>
      </c>
      <c r="D1441">
        <f t="shared" si="132"/>
        <v>0.125</v>
      </c>
      <c r="E1441">
        <f t="shared" si="133"/>
        <v>-7.2448375027959902E-4</v>
      </c>
      <c r="F1441">
        <f t="shared" si="134"/>
        <v>5.8414266689259738E-9</v>
      </c>
      <c r="G1441">
        <f t="shared" si="135"/>
        <v>-3.6224187513979957E-4</v>
      </c>
      <c r="H1441">
        <f t="shared" si="136"/>
        <v>77.928902768699487</v>
      </c>
      <c r="I1441" t="s">
        <v>5247</v>
      </c>
      <c r="J1441" t="s">
        <v>7188</v>
      </c>
      <c r="K1441" t="s">
        <v>4</v>
      </c>
      <c r="L1441" t="s">
        <v>5</v>
      </c>
      <c r="M1441" t="s">
        <v>6</v>
      </c>
      <c r="N1441" t="s">
        <v>38</v>
      </c>
      <c r="O1441" t="s">
        <v>39</v>
      </c>
      <c r="P1441" t="s">
        <v>40</v>
      </c>
      <c r="Q1441" t="s">
        <v>92</v>
      </c>
      <c r="R1441" t="s">
        <v>3439</v>
      </c>
      <c r="S1441" t="s">
        <v>12</v>
      </c>
    </row>
    <row r="1442" spans="1:20">
      <c r="A1442">
        <f t="shared" si="137"/>
        <v>98.039590339344727</v>
      </c>
      <c r="B1442">
        <v>3.898E-3</v>
      </c>
      <c r="C1442">
        <v>2</v>
      </c>
      <c r="D1442">
        <f t="shared" si="132"/>
        <v>0.125</v>
      </c>
      <c r="E1442">
        <f t="shared" si="133"/>
        <v>-7.2448375027959902E-4</v>
      </c>
      <c r="F1442">
        <f t="shared" si="134"/>
        <v>5.8414266689259738E-9</v>
      </c>
      <c r="G1442">
        <f t="shared" si="135"/>
        <v>-3.6224187513979957E-4</v>
      </c>
      <c r="H1442">
        <f t="shared" si="136"/>
        <v>77.928902768699487</v>
      </c>
      <c r="I1442" t="s">
        <v>5248</v>
      </c>
      <c r="J1442" t="s">
        <v>7189</v>
      </c>
      <c r="K1442" t="s">
        <v>4</v>
      </c>
      <c r="L1442" t="s">
        <v>5</v>
      </c>
      <c r="M1442" t="s">
        <v>6</v>
      </c>
      <c r="N1442" t="s">
        <v>38</v>
      </c>
      <c r="O1442" t="s">
        <v>2269</v>
      </c>
      <c r="P1442" t="s">
        <v>2270</v>
      </c>
      <c r="Q1442" t="s">
        <v>2271</v>
      </c>
      <c r="R1442" t="s">
        <v>3560</v>
      </c>
      <c r="S1442" t="s">
        <v>12</v>
      </c>
    </row>
    <row r="1443" spans="1:20">
      <c r="A1443">
        <f t="shared" si="137"/>
        <v>98.047233261998343</v>
      </c>
      <c r="B1443">
        <v>3.898E-3</v>
      </c>
      <c r="C1443">
        <v>2</v>
      </c>
      <c r="D1443">
        <f t="shared" si="132"/>
        <v>0.125</v>
      </c>
      <c r="E1443">
        <f t="shared" si="133"/>
        <v>-7.2448375027959902E-4</v>
      </c>
      <c r="F1443">
        <f t="shared" si="134"/>
        <v>5.8414266689259738E-9</v>
      </c>
      <c r="G1443">
        <f t="shared" si="135"/>
        <v>-3.6224187513979957E-4</v>
      </c>
      <c r="H1443">
        <f t="shared" si="136"/>
        <v>77.928902768699487</v>
      </c>
      <c r="I1443" t="s">
        <v>5249</v>
      </c>
      <c r="J1443" t="s">
        <v>7190</v>
      </c>
      <c r="K1443" t="s">
        <v>4</v>
      </c>
      <c r="L1443" t="s">
        <v>5</v>
      </c>
      <c r="M1443" t="s">
        <v>21</v>
      </c>
      <c r="N1443" t="s">
        <v>22</v>
      </c>
      <c r="O1443" t="s">
        <v>23</v>
      </c>
      <c r="P1443" t="s">
        <v>167</v>
      </c>
      <c r="Q1443" t="s">
        <v>168</v>
      </c>
      <c r="R1443" t="s">
        <v>203</v>
      </c>
      <c r="S1443" t="s">
        <v>3561</v>
      </c>
      <c r="T1443" t="s">
        <v>12</v>
      </c>
    </row>
    <row r="1444" spans="1:20">
      <c r="A1444">
        <f t="shared" si="137"/>
        <v>98.05487618465196</v>
      </c>
      <c r="B1444">
        <v>3.898E-3</v>
      </c>
      <c r="C1444">
        <v>2</v>
      </c>
      <c r="D1444">
        <f t="shared" si="132"/>
        <v>0.125</v>
      </c>
      <c r="E1444">
        <f t="shared" si="133"/>
        <v>-7.2448375027959902E-4</v>
      </c>
      <c r="F1444">
        <f t="shared" si="134"/>
        <v>5.8414266689259738E-9</v>
      </c>
      <c r="G1444">
        <f t="shared" si="135"/>
        <v>-3.6224187513979957E-4</v>
      </c>
      <c r="H1444">
        <f t="shared" si="136"/>
        <v>77.928902768699487</v>
      </c>
      <c r="I1444" t="s">
        <v>5250</v>
      </c>
      <c r="J1444" t="s">
        <v>7191</v>
      </c>
      <c r="K1444" t="s">
        <v>4</v>
      </c>
      <c r="L1444" t="s">
        <v>5</v>
      </c>
      <c r="M1444" t="s">
        <v>13</v>
      </c>
      <c r="N1444" t="s">
        <v>58</v>
      </c>
      <c r="O1444" t="s">
        <v>612</v>
      </c>
      <c r="P1444" t="s">
        <v>613</v>
      </c>
      <c r="Q1444" t="s">
        <v>2801</v>
      </c>
      <c r="R1444" t="s">
        <v>12</v>
      </c>
    </row>
    <row r="1445" spans="1:20">
      <c r="A1445">
        <f t="shared" si="137"/>
        <v>98.062519107305576</v>
      </c>
      <c r="B1445">
        <v>3.898E-3</v>
      </c>
      <c r="C1445">
        <v>2</v>
      </c>
      <c r="D1445">
        <f t="shared" si="132"/>
        <v>0.125</v>
      </c>
      <c r="E1445">
        <f t="shared" si="133"/>
        <v>-7.2448375027959902E-4</v>
      </c>
      <c r="F1445">
        <f t="shared" si="134"/>
        <v>5.8414266689259738E-9</v>
      </c>
      <c r="G1445">
        <f t="shared" si="135"/>
        <v>-3.6224187513979957E-4</v>
      </c>
      <c r="H1445">
        <f t="shared" si="136"/>
        <v>77.928902768699487</v>
      </c>
      <c r="I1445" t="s">
        <v>5251</v>
      </c>
      <c r="J1445" t="s">
        <v>7192</v>
      </c>
      <c r="K1445" t="s">
        <v>4</v>
      </c>
      <c r="L1445" t="s">
        <v>5</v>
      </c>
      <c r="M1445" t="s">
        <v>13</v>
      </c>
      <c r="N1445" t="s">
        <v>58</v>
      </c>
      <c r="O1445" t="s">
        <v>1459</v>
      </c>
      <c r="P1445" t="s">
        <v>1460</v>
      </c>
      <c r="Q1445" t="s">
        <v>1461</v>
      </c>
      <c r="R1445" t="s">
        <v>12</v>
      </c>
    </row>
    <row r="1446" spans="1:20">
      <c r="A1446">
        <f t="shared" si="137"/>
        <v>98.070162029959192</v>
      </c>
      <c r="B1446">
        <v>3.898E-3</v>
      </c>
      <c r="C1446">
        <v>2</v>
      </c>
      <c r="D1446">
        <f t="shared" si="132"/>
        <v>0.125</v>
      </c>
      <c r="E1446">
        <f t="shared" si="133"/>
        <v>-7.2448375027959902E-4</v>
      </c>
      <c r="F1446">
        <f t="shared" si="134"/>
        <v>5.8414266689259738E-9</v>
      </c>
      <c r="G1446">
        <f t="shared" si="135"/>
        <v>-3.6224187513979957E-4</v>
      </c>
      <c r="H1446">
        <f t="shared" si="136"/>
        <v>77.928902768699487</v>
      </c>
      <c r="I1446" t="s">
        <v>5252</v>
      </c>
      <c r="J1446" t="s">
        <v>7193</v>
      </c>
      <c r="K1446" t="s">
        <v>4</v>
      </c>
      <c r="L1446" t="s">
        <v>5</v>
      </c>
      <c r="M1446" t="s">
        <v>13</v>
      </c>
      <c r="N1446" t="s">
        <v>14</v>
      </c>
      <c r="O1446" t="s">
        <v>153</v>
      </c>
      <c r="P1446" t="s">
        <v>154</v>
      </c>
      <c r="Q1446" t="s">
        <v>3099</v>
      </c>
      <c r="R1446" t="s">
        <v>12</v>
      </c>
    </row>
    <row r="1447" spans="1:20">
      <c r="A1447">
        <f t="shared" si="137"/>
        <v>98.077804952612809</v>
      </c>
      <c r="B1447">
        <v>3.898E-3</v>
      </c>
      <c r="C1447">
        <v>2</v>
      </c>
      <c r="D1447">
        <f t="shared" si="132"/>
        <v>0.125</v>
      </c>
      <c r="E1447">
        <f t="shared" si="133"/>
        <v>-7.2448375027959902E-4</v>
      </c>
      <c r="F1447">
        <f t="shared" si="134"/>
        <v>5.8414266689259738E-9</v>
      </c>
      <c r="G1447">
        <f t="shared" si="135"/>
        <v>-3.6224187513979957E-4</v>
      </c>
      <c r="H1447">
        <f t="shared" si="136"/>
        <v>77.928902768699487</v>
      </c>
      <c r="I1447" t="s">
        <v>5253</v>
      </c>
      <c r="J1447" t="s">
        <v>7194</v>
      </c>
      <c r="K1447" t="s">
        <v>4</v>
      </c>
      <c r="L1447" t="s">
        <v>5</v>
      </c>
      <c r="M1447" t="s">
        <v>13</v>
      </c>
      <c r="N1447" t="s">
        <v>58</v>
      </c>
      <c r="O1447" t="s">
        <v>1462</v>
      </c>
      <c r="P1447" t="s">
        <v>1463</v>
      </c>
      <c r="Q1447" t="s">
        <v>1464</v>
      </c>
      <c r="R1447" t="s">
        <v>12</v>
      </c>
    </row>
    <row r="1448" spans="1:20">
      <c r="A1448">
        <f t="shared" si="137"/>
        <v>98.085447875266425</v>
      </c>
      <c r="B1448">
        <v>3.898E-3</v>
      </c>
      <c r="C1448">
        <v>2</v>
      </c>
      <c r="D1448">
        <f t="shared" si="132"/>
        <v>0.125</v>
      </c>
      <c r="E1448">
        <f t="shared" si="133"/>
        <v>-7.2448375027959902E-4</v>
      </c>
      <c r="F1448">
        <f t="shared" si="134"/>
        <v>5.8414266689259738E-9</v>
      </c>
      <c r="G1448">
        <f t="shared" si="135"/>
        <v>-3.6224187513979957E-4</v>
      </c>
      <c r="H1448">
        <f t="shared" si="136"/>
        <v>77.928902768699487</v>
      </c>
      <c r="I1448" t="s">
        <v>5254</v>
      </c>
      <c r="J1448" t="s">
        <v>7195</v>
      </c>
      <c r="K1448" t="s">
        <v>4</v>
      </c>
      <c r="L1448" t="s">
        <v>5</v>
      </c>
      <c r="M1448" t="s">
        <v>6</v>
      </c>
      <c r="N1448" t="s">
        <v>794</v>
      </c>
      <c r="O1448" t="s">
        <v>2121</v>
      </c>
      <c r="P1448" t="s">
        <v>2122</v>
      </c>
      <c r="Q1448" t="s">
        <v>2123</v>
      </c>
      <c r="R1448" t="s">
        <v>3562</v>
      </c>
      <c r="S1448" t="s">
        <v>12</v>
      </c>
    </row>
    <row r="1449" spans="1:20">
      <c r="A1449">
        <f t="shared" si="137"/>
        <v>98.093090797920041</v>
      </c>
      <c r="B1449">
        <v>3.898E-3</v>
      </c>
      <c r="C1449">
        <v>2</v>
      </c>
      <c r="D1449">
        <f t="shared" si="132"/>
        <v>0.125</v>
      </c>
      <c r="E1449">
        <f t="shared" si="133"/>
        <v>-7.2448375027959902E-4</v>
      </c>
      <c r="F1449">
        <f t="shared" si="134"/>
        <v>5.8414266689259738E-9</v>
      </c>
      <c r="G1449">
        <f t="shared" si="135"/>
        <v>-3.6224187513979957E-4</v>
      </c>
      <c r="H1449">
        <f t="shared" si="136"/>
        <v>77.928902768699487</v>
      </c>
      <c r="I1449" t="s">
        <v>5255</v>
      </c>
      <c r="J1449" t="s">
        <v>7196</v>
      </c>
      <c r="K1449" t="s">
        <v>4</v>
      </c>
      <c r="L1449" t="s">
        <v>5</v>
      </c>
      <c r="M1449" t="s">
        <v>454</v>
      </c>
      <c r="N1449" t="s">
        <v>455</v>
      </c>
      <c r="O1449" t="s">
        <v>1020</v>
      </c>
      <c r="P1449" t="s">
        <v>1021</v>
      </c>
      <c r="Q1449" t="s">
        <v>2372</v>
      </c>
      <c r="R1449" t="s">
        <v>12</v>
      </c>
    </row>
    <row r="1450" spans="1:20">
      <c r="A1450">
        <f t="shared" si="137"/>
        <v>98.100733720573658</v>
      </c>
      <c r="B1450">
        <v>3.898E-3</v>
      </c>
      <c r="C1450">
        <v>2</v>
      </c>
      <c r="D1450">
        <f t="shared" si="132"/>
        <v>0.125</v>
      </c>
      <c r="E1450">
        <f t="shared" si="133"/>
        <v>-7.2448375027959902E-4</v>
      </c>
      <c r="F1450">
        <f t="shared" si="134"/>
        <v>5.8414266689259738E-9</v>
      </c>
      <c r="G1450">
        <f t="shared" si="135"/>
        <v>-3.6224187513979957E-4</v>
      </c>
      <c r="H1450">
        <f t="shared" si="136"/>
        <v>77.928902768699487</v>
      </c>
      <c r="I1450" t="s">
        <v>5256</v>
      </c>
      <c r="J1450" t="s">
        <v>7197</v>
      </c>
      <c r="K1450" t="s">
        <v>4</v>
      </c>
      <c r="L1450" t="s">
        <v>5</v>
      </c>
      <c r="M1450" t="s">
        <v>13</v>
      </c>
      <c r="N1450" t="s">
        <v>675</v>
      </c>
      <c r="O1450" t="s">
        <v>3100</v>
      </c>
      <c r="P1450" t="s">
        <v>3101</v>
      </c>
      <c r="Q1450" t="s">
        <v>3102</v>
      </c>
      <c r="R1450" t="s">
        <v>12</v>
      </c>
    </row>
    <row r="1451" spans="1:20">
      <c r="A1451">
        <f t="shared" si="137"/>
        <v>98.108376643227274</v>
      </c>
      <c r="B1451">
        <v>3.898E-3</v>
      </c>
      <c r="C1451">
        <v>2</v>
      </c>
      <c r="D1451">
        <f t="shared" si="132"/>
        <v>0.125</v>
      </c>
      <c r="E1451">
        <f t="shared" si="133"/>
        <v>-7.2448375027959902E-4</v>
      </c>
      <c r="F1451">
        <f t="shared" si="134"/>
        <v>5.8414266689259738E-9</v>
      </c>
      <c r="G1451">
        <f t="shared" si="135"/>
        <v>-3.6224187513979957E-4</v>
      </c>
      <c r="H1451">
        <f t="shared" si="136"/>
        <v>77.928902768699487</v>
      </c>
      <c r="I1451" t="s">
        <v>5257</v>
      </c>
      <c r="J1451" t="s">
        <v>7198</v>
      </c>
      <c r="K1451" t="s">
        <v>4</v>
      </c>
      <c r="L1451" t="s">
        <v>5</v>
      </c>
      <c r="M1451" t="s">
        <v>13</v>
      </c>
      <c r="N1451" t="s">
        <v>14</v>
      </c>
      <c r="O1451" t="s">
        <v>18</v>
      </c>
      <c r="P1451" t="s">
        <v>2373</v>
      </c>
      <c r="Q1451" t="s">
        <v>2374</v>
      </c>
      <c r="R1451" t="s">
        <v>12</v>
      </c>
    </row>
    <row r="1452" spans="1:20">
      <c r="A1452">
        <f t="shared" si="137"/>
        <v>98.11601956588089</v>
      </c>
      <c r="B1452">
        <v>3.898E-3</v>
      </c>
      <c r="C1452">
        <v>2</v>
      </c>
      <c r="D1452">
        <f t="shared" si="132"/>
        <v>0.125</v>
      </c>
      <c r="E1452">
        <f t="shared" si="133"/>
        <v>-7.2448375027959902E-4</v>
      </c>
      <c r="F1452">
        <f t="shared" si="134"/>
        <v>5.8414266689259738E-9</v>
      </c>
      <c r="G1452">
        <f t="shared" si="135"/>
        <v>-3.6224187513979957E-4</v>
      </c>
      <c r="H1452">
        <f t="shared" si="136"/>
        <v>77.928902768699487</v>
      </c>
      <c r="I1452" t="s">
        <v>5258</v>
      </c>
      <c r="J1452" t="s">
        <v>7199</v>
      </c>
      <c r="K1452" t="s">
        <v>4</v>
      </c>
      <c r="L1452" t="s">
        <v>5</v>
      </c>
      <c r="M1452" t="s">
        <v>13</v>
      </c>
      <c r="N1452" t="s">
        <v>58</v>
      </c>
      <c r="O1452" t="s">
        <v>360</v>
      </c>
      <c r="P1452" t="s">
        <v>361</v>
      </c>
      <c r="Q1452" t="s">
        <v>3457</v>
      </c>
      <c r="R1452" t="s">
        <v>12</v>
      </c>
    </row>
    <row r="1453" spans="1:20">
      <c r="A1453">
        <f t="shared" si="137"/>
        <v>98.123662488534507</v>
      </c>
      <c r="B1453">
        <v>3.898E-3</v>
      </c>
      <c r="C1453">
        <v>2</v>
      </c>
      <c r="D1453">
        <f t="shared" si="132"/>
        <v>0.125</v>
      </c>
      <c r="E1453">
        <f t="shared" si="133"/>
        <v>-7.2448375027959902E-4</v>
      </c>
      <c r="F1453">
        <f t="shared" si="134"/>
        <v>5.8414266689259738E-9</v>
      </c>
      <c r="G1453">
        <f t="shared" si="135"/>
        <v>-3.6224187513979957E-4</v>
      </c>
      <c r="H1453">
        <f t="shared" si="136"/>
        <v>77.928902768699487</v>
      </c>
      <c r="I1453" t="s">
        <v>5259</v>
      </c>
      <c r="J1453" t="s">
        <v>7200</v>
      </c>
      <c r="K1453" t="s">
        <v>4</v>
      </c>
      <c r="L1453" t="s">
        <v>5</v>
      </c>
      <c r="M1453" t="s">
        <v>13</v>
      </c>
      <c r="N1453" t="s">
        <v>84</v>
      </c>
      <c r="O1453" t="s">
        <v>85</v>
      </c>
      <c r="P1453" t="s">
        <v>144</v>
      </c>
      <c r="Q1453" t="s">
        <v>2481</v>
      </c>
      <c r="R1453" t="s">
        <v>12</v>
      </c>
    </row>
    <row r="1454" spans="1:20">
      <c r="A1454">
        <f t="shared" si="137"/>
        <v>98.131305411188123</v>
      </c>
      <c r="B1454">
        <v>3.898E-3</v>
      </c>
      <c r="C1454">
        <v>2</v>
      </c>
      <c r="D1454">
        <f t="shared" si="132"/>
        <v>0.125</v>
      </c>
      <c r="E1454">
        <f t="shared" si="133"/>
        <v>-7.2448375027959902E-4</v>
      </c>
      <c r="F1454">
        <f t="shared" si="134"/>
        <v>5.8414266689259738E-9</v>
      </c>
      <c r="G1454">
        <f t="shared" si="135"/>
        <v>-3.6224187513979957E-4</v>
      </c>
      <c r="H1454">
        <f t="shared" si="136"/>
        <v>77.928902768699487</v>
      </c>
      <c r="I1454" t="s">
        <v>5260</v>
      </c>
      <c r="J1454" t="s">
        <v>7201</v>
      </c>
      <c r="K1454" t="s">
        <v>4</v>
      </c>
      <c r="L1454" t="s">
        <v>5</v>
      </c>
      <c r="M1454" t="s">
        <v>13</v>
      </c>
      <c r="N1454" t="s">
        <v>14</v>
      </c>
      <c r="O1454" t="s">
        <v>153</v>
      </c>
      <c r="P1454" t="s">
        <v>154</v>
      </c>
      <c r="Q1454" t="s">
        <v>2967</v>
      </c>
      <c r="R1454" t="s">
        <v>12</v>
      </c>
    </row>
    <row r="1455" spans="1:20">
      <c r="A1455">
        <f t="shared" si="137"/>
        <v>98.135126872514931</v>
      </c>
      <c r="B1455">
        <v>1.949E-3</v>
      </c>
      <c r="C1455">
        <v>1</v>
      </c>
      <c r="D1455">
        <f t="shared" si="132"/>
        <v>6.25E-2</v>
      </c>
      <c r="E1455">
        <f t="shared" si="133"/>
        <v>-3.8873022658278124E-4</v>
      </c>
      <c r="F1455">
        <f t="shared" si="134"/>
        <v>1.4603566672314935E-9</v>
      </c>
      <c r="G1455">
        <f t="shared" si="135"/>
        <v>-3.8873022658278124E-4</v>
      </c>
      <c r="H1455">
        <f t="shared" si="136"/>
        <v>90.647194841301229</v>
      </c>
      <c r="I1455" t="s">
        <v>5261</v>
      </c>
      <c r="J1455" t="s">
        <v>7202</v>
      </c>
      <c r="K1455" t="s">
        <v>4</v>
      </c>
      <c r="L1455" t="s">
        <v>5</v>
      </c>
      <c r="M1455" t="s">
        <v>13</v>
      </c>
      <c r="N1455" t="s">
        <v>84</v>
      </c>
      <c r="O1455" t="s">
        <v>464</v>
      </c>
      <c r="P1455" t="s">
        <v>1469</v>
      </c>
      <c r="Q1455" t="s">
        <v>1470</v>
      </c>
      <c r="R1455" t="s">
        <v>12</v>
      </c>
    </row>
    <row r="1456" spans="1:20">
      <c r="A1456">
        <f t="shared" si="137"/>
        <v>98.138948333841739</v>
      </c>
      <c r="B1456">
        <v>1.949E-3</v>
      </c>
      <c r="C1456">
        <v>1</v>
      </c>
      <c r="D1456">
        <f t="shared" si="132"/>
        <v>6.25E-2</v>
      </c>
      <c r="E1456">
        <f t="shared" si="133"/>
        <v>-3.8873022658278124E-4</v>
      </c>
      <c r="F1456">
        <f t="shared" si="134"/>
        <v>1.4603566672314935E-9</v>
      </c>
      <c r="G1456">
        <f t="shared" si="135"/>
        <v>-3.8873022658278124E-4</v>
      </c>
      <c r="H1456">
        <f t="shared" si="136"/>
        <v>90.647194841301229</v>
      </c>
      <c r="I1456" t="s">
        <v>5262</v>
      </c>
      <c r="J1456" t="s">
        <v>7203</v>
      </c>
      <c r="K1456" t="s">
        <v>4</v>
      </c>
      <c r="L1456" t="s">
        <v>5</v>
      </c>
      <c r="M1456" t="s">
        <v>454</v>
      </c>
      <c r="N1456" t="s">
        <v>455</v>
      </c>
      <c r="O1456" t="s">
        <v>1020</v>
      </c>
      <c r="P1456" t="s">
        <v>3563</v>
      </c>
      <c r="Q1456" t="s">
        <v>3564</v>
      </c>
      <c r="R1456" t="s">
        <v>12</v>
      </c>
    </row>
    <row r="1457" spans="1:20">
      <c r="A1457">
        <f t="shared" si="137"/>
        <v>98.142769795168547</v>
      </c>
      <c r="B1457">
        <v>1.949E-3</v>
      </c>
      <c r="C1457">
        <v>1</v>
      </c>
      <c r="D1457">
        <f t="shared" si="132"/>
        <v>6.25E-2</v>
      </c>
      <c r="E1457">
        <f t="shared" si="133"/>
        <v>-3.8873022658278124E-4</v>
      </c>
      <c r="F1457">
        <f t="shared" si="134"/>
        <v>1.4603566672314935E-9</v>
      </c>
      <c r="G1457">
        <f t="shared" si="135"/>
        <v>-3.8873022658278124E-4</v>
      </c>
      <c r="H1457">
        <f t="shared" si="136"/>
        <v>90.647194841301229</v>
      </c>
      <c r="I1457" t="s">
        <v>5263</v>
      </c>
      <c r="J1457" t="s">
        <v>7204</v>
      </c>
      <c r="K1457" t="s">
        <v>4</v>
      </c>
      <c r="L1457" t="s">
        <v>5</v>
      </c>
      <c r="M1457" t="s">
        <v>13</v>
      </c>
      <c r="N1457" t="s">
        <v>58</v>
      </c>
      <c r="O1457" t="s">
        <v>660</v>
      </c>
      <c r="P1457" t="s">
        <v>661</v>
      </c>
      <c r="Q1457" t="s">
        <v>3565</v>
      </c>
      <c r="R1457" t="s">
        <v>12</v>
      </c>
    </row>
    <row r="1458" spans="1:20">
      <c r="A1458">
        <f t="shared" si="137"/>
        <v>98.146591256495356</v>
      </c>
      <c r="B1458">
        <v>1.949E-3</v>
      </c>
      <c r="C1458">
        <v>1</v>
      </c>
      <c r="D1458">
        <f t="shared" si="132"/>
        <v>6.25E-2</v>
      </c>
      <c r="E1458">
        <f t="shared" si="133"/>
        <v>-3.8873022658278124E-4</v>
      </c>
      <c r="F1458">
        <f t="shared" si="134"/>
        <v>1.4603566672314935E-9</v>
      </c>
      <c r="G1458">
        <f t="shared" si="135"/>
        <v>-3.8873022658278124E-4</v>
      </c>
      <c r="H1458">
        <f t="shared" si="136"/>
        <v>90.647194841301229</v>
      </c>
      <c r="I1458" t="s">
        <v>5264</v>
      </c>
      <c r="J1458" t="s">
        <v>7205</v>
      </c>
      <c r="K1458" t="s">
        <v>4</v>
      </c>
      <c r="L1458" t="s">
        <v>5</v>
      </c>
      <c r="M1458" t="s">
        <v>13</v>
      </c>
      <c r="N1458" t="s">
        <v>58</v>
      </c>
      <c r="O1458" t="s">
        <v>342</v>
      </c>
      <c r="P1458" t="s">
        <v>1026</v>
      </c>
      <c r="Q1458" t="s">
        <v>2971</v>
      </c>
      <c r="R1458" t="s">
        <v>12</v>
      </c>
    </row>
    <row r="1459" spans="1:20">
      <c r="A1459">
        <f t="shared" si="137"/>
        <v>98.150412717822164</v>
      </c>
      <c r="B1459">
        <v>1.949E-3</v>
      </c>
      <c r="C1459">
        <v>1</v>
      </c>
      <c r="D1459">
        <f t="shared" si="132"/>
        <v>6.25E-2</v>
      </c>
      <c r="E1459">
        <f t="shared" si="133"/>
        <v>-3.8873022658278124E-4</v>
      </c>
      <c r="F1459">
        <f t="shared" si="134"/>
        <v>1.4603566672314935E-9</v>
      </c>
      <c r="G1459">
        <f t="shared" si="135"/>
        <v>-3.8873022658278124E-4</v>
      </c>
      <c r="H1459">
        <f t="shared" si="136"/>
        <v>90.647194841301229</v>
      </c>
      <c r="I1459" t="s">
        <v>5265</v>
      </c>
      <c r="J1459" t="s">
        <v>7206</v>
      </c>
      <c r="K1459" t="s">
        <v>4</v>
      </c>
      <c r="L1459" t="s">
        <v>5</v>
      </c>
      <c r="M1459" t="s">
        <v>13</v>
      </c>
      <c r="N1459" t="s">
        <v>58</v>
      </c>
      <c r="O1459" t="s">
        <v>1032</v>
      </c>
      <c r="P1459" t="s">
        <v>1033</v>
      </c>
      <c r="Q1459" t="s">
        <v>3566</v>
      </c>
      <c r="R1459" t="s">
        <v>12</v>
      </c>
    </row>
    <row r="1460" spans="1:20">
      <c r="A1460">
        <f t="shared" si="137"/>
        <v>98.154234179148972</v>
      </c>
      <c r="B1460">
        <v>1.949E-3</v>
      </c>
      <c r="C1460">
        <v>1</v>
      </c>
      <c r="D1460">
        <f t="shared" si="132"/>
        <v>6.25E-2</v>
      </c>
      <c r="E1460">
        <f t="shared" si="133"/>
        <v>-3.8873022658278124E-4</v>
      </c>
      <c r="F1460">
        <f t="shared" si="134"/>
        <v>1.4603566672314935E-9</v>
      </c>
      <c r="G1460">
        <f t="shared" si="135"/>
        <v>-3.8873022658278124E-4</v>
      </c>
      <c r="H1460">
        <f t="shared" si="136"/>
        <v>90.647194841301229</v>
      </c>
      <c r="I1460" t="s">
        <v>5266</v>
      </c>
      <c r="J1460" t="s">
        <v>7207</v>
      </c>
      <c r="K1460" t="s">
        <v>4</v>
      </c>
      <c r="L1460" t="s">
        <v>5</v>
      </c>
      <c r="M1460" t="s">
        <v>13</v>
      </c>
      <c r="N1460" t="s">
        <v>58</v>
      </c>
      <c r="O1460" t="s">
        <v>660</v>
      </c>
      <c r="P1460" t="s">
        <v>1037</v>
      </c>
      <c r="Q1460" t="s">
        <v>1038</v>
      </c>
      <c r="R1460" t="s">
        <v>12</v>
      </c>
    </row>
    <row r="1461" spans="1:20">
      <c r="A1461">
        <f t="shared" si="137"/>
        <v>98.15805564047578</v>
      </c>
      <c r="B1461">
        <v>1.949E-3</v>
      </c>
      <c r="C1461">
        <v>1</v>
      </c>
      <c r="D1461">
        <f t="shared" si="132"/>
        <v>6.25E-2</v>
      </c>
      <c r="E1461">
        <f t="shared" si="133"/>
        <v>-3.8873022658278124E-4</v>
      </c>
      <c r="F1461">
        <f t="shared" si="134"/>
        <v>1.4603566672314935E-9</v>
      </c>
      <c r="G1461">
        <f t="shared" si="135"/>
        <v>-3.8873022658278124E-4</v>
      </c>
      <c r="H1461">
        <f t="shared" si="136"/>
        <v>90.647194841301229</v>
      </c>
      <c r="I1461" t="s">
        <v>5267</v>
      </c>
      <c r="J1461" t="s">
        <v>7208</v>
      </c>
      <c r="K1461" t="s">
        <v>4</v>
      </c>
      <c r="L1461" t="s">
        <v>5</v>
      </c>
      <c r="M1461" t="s">
        <v>6</v>
      </c>
      <c r="N1461" t="s">
        <v>38</v>
      </c>
      <c r="O1461" t="s">
        <v>156</v>
      </c>
      <c r="P1461" t="s">
        <v>157</v>
      </c>
      <c r="Q1461" t="s">
        <v>968</v>
      </c>
      <c r="R1461" t="s">
        <v>3107</v>
      </c>
      <c r="S1461" t="s">
        <v>12</v>
      </c>
    </row>
    <row r="1462" spans="1:20">
      <c r="A1462">
        <f t="shared" si="137"/>
        <v>98.161877101802588</v>
      </c>
      <c r="B1462">
        <v>1.949E-3</v>
      </c>
      <c r="C1462">
        <v>1</v>
      </c>
      <c r="D1462">
        <f t="shared" si="132"/>
        <v>6.25E-2</v>
      </c>
      <c r="E1462">
        <f t="shared" si="133"/>
        <v>-3.8873022658278124E-4</v>
      </c>
      <c r="F1462">
        <f t="shared" si="134"/>
        <v>1.4603566672314935E-9</v>
      </c>
      <c r="G1462">
        <f t="shared" si="135"/>
        <v>-3.8873022658278124E-4</v>
      </c>
      <c r="H1462">
        <f t="shared" si="136"/>
        <v>90.647194841301229</v>
      </c>
      <c r="I1462" t="s">
        <v>5268</v>
      </c>
      <c r="J1462" t="s">
        <v>7209</v>
      </c>
      <c r="K1462" t="s">
        <v>4</v>
      </c>
      <c r="L1462" t="s">
        <v>5</v>
      </c>
      <c r="M1462" t="s">
        <v>6</v>
      </c>
      <c r="N1462" t="s">
        <v>38</v>
      </c>
      <c r="O1462" t="s">
        <v>156</v>
      </c>
      <c r="P1462" t="s">
        <v>157</v>
      </c>
      <c r="Q1462" t="s">
        <v>2492</v>
      </c>
      <c r="R1462" t="s">
        <v>2493</v>
      </c>
      <c r="S1462" t="s">
        <v>12</v>
      </c>
    </row>
    <row r="1463" spans="1:20">
      <c r="A1463">
        <f t="shared" si="137"/>
        <v>98.165698563129396</v>
      </c>
      <c r="B1463">
        <v>1.949E-3</v>
      </c>
      <c r="C1463">
        <v>1</v>
      </c>
      <c r="D1463">
        <f t="shared" si="132"/>
        <v>6.25E-2</v>
      </c>
      <c r="E1463">
        <f t="shared" si="133"/>
        <v>-3.8873022658278124E-4</v>
      </c>
      <c r="F1463">
        <f t="shared" si="134"/>
        <v>1.4603566672314935E-9</v>
      </c>
      <c r="G1463">
        <f t="shared" si="135"/>
        <v>-3.8873022658278124E-4</v>
      </c>
      <c r="H1463">
        <f t="shared" si="136"/>
        <v>90.647194841301229</v>
      </c>
      <c r="I1463" t="s">
        <v>5269</v>
      </c>
      <c r="J1463" t="s">
        <v>7210</v>
      </c>
      <c r="K1463" t="s">
        <v>4</v>
      </c>
      <c r="L1463" t="s">
        <v>5</v>
      </c>
      <c r="M1463" t="s">
        <v>6</v>
      </c>
      <c r="N1463" t="s">
        <v>38</v>
      </c>
      <c r="O1463" t="s">
        <v>821</v>
      </c>
      <c r="P1463" t="s">
        <v>822</v>
      </c>
      <c r="Q1463" t="s">
        <v>823</v>
      </c>
      <c r="R1463" t="s">
        <v>824</v>
      </c>
      <c r="S1463" t="s">
        <v>12</v>
      </c>
    </row>
    <row r="1464" spans="1:20">
      <c r="A1464">
        <f t="shared" si="137"/>
        <v>98.169520024456205</v>
      </c>
      <c r="B1464">
        <v>1.949E-3</v>
      </c>
      <c r="C1464">
        <v>1</v>
      </c>
      <c r="D1464">
        <f t="shared" si="132"/>
        <v>6.25E-2</v>
      </c>
      <c r="E1464">
        <f t="shared" si="133"/>
        <v>-3.8873022658278124E-4</v>
      </c>
      <c r="F1464">
        <f t="shared" si="134"/>
        <v>1.4603566672314935E-9</v>
      </c>
      <c r="G1464">
        <f t="shared" si="135"/>
        <v>-3.8873022658278124E-4</v>
      </c>
      <c r="H1464">
        <f t="shared" si="136"/>
        <v>90.647194841301229</v>
      </c>
      <c r="I1464" t="s">
        <v>5270</v>
      </c>
      <c r="J1464" t="s">
        <v>7211</v>
      </c>
      <c r="K1464" t="s">
        <v>4</v>
      </c>
      <c r="L1464" t="s">
        <v>5</v>
      </c>
      <c r="M1464" t="s">
        <v>1969</v>
      </c>
      <c r="N1464" t="s">
        <v>1969</v>
      </c>
      <c r="O1464" t="s">
        <v>1970</v>
      </c>
      <c r="P1464" t="s">
        <v>2607</v>
      </c>
      <c r="Q1464" t="s">
        <v>2973</v>
      </c>
      <c r="R1464" t="s">
        <v>12</v>
      </c>
    </row>
    <row r="1465" spans="1:20">
      <c r="A1465">
        <f t="shared" si="137"/>
        <v>98.173341485783013</v>
      </c>
      <c r="B1465">
        <v>1.949E-3</v>
      </c>
      <c r="C1465">
        <v>1</v>
      </c>
      <c r="D1465">
        <f t="shared" si="132"/>
        <v>6.25E-2</v>
      </c>
      <c r="E1465">
        <f t="shared" si="133"/>
        <v>-3.8873022658278124E-4</v>
      </c>
      <c r="F1465">
        <f t="shared" si="134"/>
        <v>1.4603566672314935E-9</v>
      </c>
      <c r="G1465">
        <f t="shared" si="135"/>
        <v>-3.8873022658278124E-4</v>
      </c>
      <c r="H1465">
        <f t="shared" si="136"/>
        <v>90.647194841301229</v>
      </c>
      <c r="I1465" t="s">
        <v>5271</v>
      </c>
      <c r="J1465" t="s">
        <v>7212</v>
      </c>
      <c r="K1465" t="s">
        <v>4</v>
      </c>
      <c r="L1465" t="s">
        <v>5</v>
      </c>
      <c r="M1465" t="s">
        <v>13</v>
      </c>
      <c r="N1465" t="s">
        <v>14</v>
      </c>
      <c r="O1465" t="s">
        <v>1484</v>
      </c>
      <c r="P1465" t="s">
        <v>1495</v>
      </c>
      <c r="Q1465" t="s">
        <v>1496</v>
      </c>
      <c r="R1465" t="s">
        <v>1497</v>
      </c>
      <c r="S1465" t="s">
        <v>12</v>
      </c>
    </row>
    <row r="1466" spans="1:20">
      <c r="A1466">
        <f t="shared" si="137"/>
        <v>98.177162947109821</v>
      </c>
      <c r="B1466">
        <v>1.949E-3</v>
      </c>
      <c r="C1466">
        <v>1</v>
      </c>
      <c r="D1466">
        <f t="shared" si="132"/>
        <v>6.25E-2</v>
      </c>
      <c r="E1466">
        <f t="shared" si="133"/>
        <v>-3.8873022658278124E-4</v>
      </c>
      <c r="F1466">
        <f t="shared" si="134"/>
        <v>1.4603566672314935E-9</v>
      </c>
      <c r="G1466">
        <f t="shared" si="135"/>
        <v>-3.8873022658278124E-4</v>
      </c>
      <c r="H1466">
        <f t="shared" si="136"/>
        <v>90.647194841301229</v>
      </c>
      <c r="I1466" t="s">
        <v>5272</v>
      </c>
      <c r="J1466" t="s">
        <v>7213</v>
      </c>
      <c r="K1466" t="s">
        <v>4</v>
      </c>
      <c r="L1466" t="s">
        <v>5</v>
      </c>
      <c r="M1466" t="s">
        <v>13</v>
      </c>
      <c r="N1466" t="s">
        <v>58</v>
      </c>
      <c r="O1466" t="s">
        <v>225</v>
      </c>
      <c r="P1466" t="s">
        <v>1745</v>
      </c>
      <c r="Q1466" t="s">
        <v>2850</v>
      </c>
      <c r="R1466" t="s">
        <v>12</v>
      </c>
    </row>
    <row r="1467" spans="1:20">
      <c r="A1467">
        <f t="shared" si="137"/>
        <v>98.180984408436629</v>
      </c>
      <c r="B1467">
        <v>1.949E-3</v>
      </c>
      <c r="C1467">
        <v>1</v>
      </c>
      <c r="D1467">
        <f t="shared" si="132"/>
        <v>6.25E-2</v>
      </c>
      <c r="E1467">
        <f t="shared" si="133"/>
        <v>-3.8873022658278124E-4</v>
      </c>
      <c r="F1467">
        <f t="shared" si="134"/>
        <v>1.4603566672314935E-9</v>
      </c>
      <c r="G1467">
        <f t="shared" si="135"/>
        <v>-3.8873022658278124E-4</v>
      </c>
      <c r="H1467">
        <f t="shared" si="136"/>
        <v>90.647194841301229</v>
      </c>
      <c r="I1467" t="s">
        <v>5273</v>
      </c>
      <c r="J1467" t="s">
        <v>7214</v>
      </c>
      <c r="K1467" t="s">
        <v>4</v>
      </c>
      <c r="L1467" t="s">
        <v>5</v>
      </c>
      <c r="M1467" t="s">
        <v>21</v>
      </c>
      <c r="N1467" t="s">
        <v>22</v>
      </c>
      <c r="O1467" t="s">
        <v>23</v>
      </c>
      <c r="P1467" t="s">
        <v>298</v>
      </c>
      <c r="Q1467" t="s">
        <v>299</v>
      </c>
      <c r="R1467" t="s">
        <v>1046</v>
      </c>
      <c r="S1467" t="s">
        <v>1047</v>
      </c>
      <c r="T1467" t="s">
        <v>12</v>
      </c>
    </row>
    <row r="1468" spans="1:20">
      <c r="A1468">
        <f t="shared" si="137"/>
        <v>98.184805869763437</v>
      </c>
      <c r="B1468">
        <v>1.949E-3</v>
      </c>
      <c r="C1468">
        <v>1</v>
      </c>
      <c r="D1468">
        <f t="shared" si="132"/>
        <v>6.25E-2</v>
      </c>
      <c r="E1468">
        <f t="shared" si="133"/>
        <v>-3.8873022658278124E-4</v>
      </c>
      <c r="F1468">
        <f t="shared" si="134"/>
        <v>1.4603566672314935E-9</v>
      </c>
      <c r="G1468">
        <f t="shared" si="135"/>
        <v>-3.8873022658278124E-4</v>
      </c>
      <c r="H1468">
        <f t="shared" si="136"/>
        <v>90.647194841301229</v>
      </c>
      <c r="I1468" t="s">
        <v>5274</v>
      </c>
      <c r="J1468" t="s">
        <v>7215</v>
      </c>
      <c r="K1468" t="s">
        <v>4</v>
      </c>
      <c r="L1468" t="s">
        <v>5</v>
      </c>
      <c r="M1468" t="s">
        <v>6</v>
      </c>
      <c r="N1468" t="s">
        <v>7</v>
      </c>
      <c r="O1468" t="s">
        <v>8</v>
      </c>
      <c r="P1468" t="s">
        <v>9</v>
      </c>
      <c r="Q1468" t="s">
        <v>173</v>
      </c>
      <c r="R1468" t="s">
        <v>1501</v>
      </c>
      <c r="S1468" t="s">
        <v>12</v>
      </c>
    </row>
    <row r="1469" spans="1:20">
      <c r="A1469">
        <f t="shared" si="137"/>
        <v>98.188627331090245</v>
      </c>
      <c r="B1469">
        <v>1.949E-3</v>
      </c>
      <c r="C1469">
        <v>1</v>
      </c>
      <c r="D1469">
        <f t="shared" si="132"/>
        <v>6.25E-2</v>
      </c>
      <c r="E1469">
        <f t="shared" si="133"/>
        <v>-3.8873022658278124E-4</v>
      </c>
      <c r="F1469">
        <f t="shared" si="134"/>
        <v>1.4603566672314935E-9</v>
      </c>
      <c r="G1469">
        <f t="shared" si="135"/>
        <v>-3.8873022658278124E-4</v>
      </c>
      <c r="H1469">
        <f t="shared" si="136"/>
        <v>90.647194841301229</v>
      </c>
      <c r="I1469" t="s">
        <v>5275</v>
      </c>
      <c r="J1469" t="s">
        <v>7216</v>
      </c>
      <c r="K1469" t="s">
        <v>4</v>
      </c>
      <c r="L1469" t="s">
        <v>5</v>
      </c>
      <c r="M1469" t="s">
        <v>13</v>
      </c>
      <c r="N1469" t="s">
        <v>84</v>
      </c>
      <c r="O1469" t="s">
        <v>464</v>
      </c>
      <c r="P1469" t="s">
        <v>465</v>
      </c>
      <c r="Q1469" t="s">
        <v>547</v>
      </c>
      <c r="R1469" t="s">
        <v>12</v>
      </c>
    </row>
    <row r="1470" spans="1:20">
      <c r="A1470">
        <f t="shared" si="137"/>
        <v>98.192448792417053</v>
      </c>
      <c r="B1470">
        <v>1.949E-3</v>
      </c>
      <c r="C1470">
        <v>1</v>
      </c>
      <c r="D1470">
        <f t="shared" si="132"/>
        <v>6.25E-2</v>
      </c>
      <c r="E1470">
        <f t="shared" si="133"/>
        <v>-3.8873022658278124E-4</v>
      </c>
      <c r="F1470">
        <f t="shared" si="134"/>
        <v>1.4603566672314935E-9</v>
      </c>
      <c r="G1470">
        <f t="shared" si="135"/>
        <v>-3.8873022658278124E-4</v>
      </c>
      <c r="H1470">
        <f t="shared" si="136"/>
        <v>90.647194841301229</v>
      </c>
      <c r="I1470" t="s">
        <v>5276</v>
      </c>
      <c r="J1470" t="s">
        <v>7217</v>
      </c>
      <c r="K1470" t="s">
        <v>4</v>
      </c>
      <c r="L1470" t="s">
        <v>5</v>
      </c>
      <c r="M1470" t="s">
        <v>6</v>
      </c>
      <c r="N1470" t="s">
        <v>38</v>
      </c>
      <c r="O1470" t="s">
        <v>39</v>
      </c>
      <c r="P1470" t="s">
        <v>213</v>
      </c>
      <c r="Q1470" t="s">
        <v>214</v>
      </c>
      <c r="R1470" t="s">
        <v>2495</v>
      </c>
      <c r="S1470" t="s">
        <v>12</v>
      </c>
    </row>
    <row r="1471" spans="1:20">
      <c r="A1471">
        <f t="shared" si="137"/>
        <v>98.196270253743862</v>
      </c>
      <c r="B1471">
        <v>1.949E-3</v>
      </c>
      <c r="C1471">
        <v>1</v>
      </c>
      <c r="D1471">
        <f t="shared" si="132"/>
        <v>6.25E-2</v>
      </c>
      <c r="E1471">
        <f t="shared" si="133"/>
        <v>-3.8873022658278124E-4</v>
      </c>
      <c r="F1471">
        <f t="shared" si="134"/>
        <v>1.4603566672314935E-9</v>
      </c>
      <c r="G1471">
        <f t="shared" si="135"/>
        <v>-3.8873022658278124E-4</v>
      </c>
      <c r="H1471">
        <f t="shared" si="136"/>
        <v>90.647194841301229</v>
      </c>
      <c r="I1471" t="s">
        <v>5277</v>
      </c>
      <c r="J1471" t="s">
        <v>7218</v>
      </c>
      <c r="K1471" t="s">
        <v>4</v>
      </c>
      <c r="L1471" t="s">
        <v>5</v>
      </c>
      <c r="M1471" t="s">
        <v>6</v>
      </c>
      <c r="N1471" t="s">
        <v>38</v>
      </c>
      <c r="O1471" t="s">
        <v>156</v>
      </c>
      <c r="P1471" t="s">
        <v>157</v>
      </c>
      <c r="Q1471" t="s">
        <v>158</v>
      </c>
      <c r="R1471" t="s">
        <v>3567</v>
      </c>
      <c r="S1471" t="s">
        <v>12</v>
      </c>
    </row>
    <row r="1472" spans="1:20">
      <c r="A1472">
        <f t="shared" si="137"/>
        <v>98.20009171507067</v>
      </c>
      <c r="B1472">
        <v>1.949E-3</v>
      </c>
      <c r="C1472">
        <v>1</v>
      </c>
      <c r="D1472">
        <f t="shared" si="132"/>
        <v>6.25E-2</v>
      </c>
      <c r="E1472">
        <f t="shared" si="133"/>
        <v>-3.8873022658278124E-4</v>
      </c>
      <c r="F1472">
        <f t="shared" si="134"/>
        <v>1.4603566672314935E-9</v>
      </c>
      <c r="G1472">
        <f t="shared" si="135"/>
        <v>-3.8873022658278124E-4</v>
      </c>
      <c r="H1472">
        <f t="shared" si="136"/>
        <v>90.647194841301229</v>
      </c>
      <c r="I1472" t="s">
        <v>5278</v>
      </c>
      <c r="J1472" t="s">
        <v>7219</v>
      </c>
      <c r="K1472" t="s">
        <v>4</v>
      </c>
      <c r="L1472" t="s">
        <v>5</v>
      </c>
      <c r="M1472" t="s">
        <v>6</v>
      </c>
      <c r="N1472" t="s">
        <v>38</v>
      </c>
      <c r="O1472" t="s">
        <v>39</v>
      </c>
      <c r="P1472" t="s">
        <v>213</v>
      </c>
      <c r="Q1472" t="s">
        <v>2391</v>
      </c>
      <c r="R1472" t="s">
        <v>2392</v>
      </c>
      <c r="S1472" t="s">
        <v>12</v>
      </c>
    </row>
    <row r="1473" spans="1:20">
      <c r="A1473">
        <f t="shared" si="137"/>
        <v>98.203913176397478</v>
      </c>
      <c r="B1473">
        <v>1.949E-3</v>
      </c>
      <c r="C1473">
        <v>1</v>
      </c>
      <c r="D1473">
        <f t="shared" si="132"/>
        <v>6.25E-2</v>
      </c>
      <c r="E1473">
        <f t="shared" si="133"/>
        <v>-3.8873022658278124E-4</v>
      </c>
      <c r="F1473">
        <f t="shared" si="134"/>
        <v>1.4603566672314935E-9</v>
      </c>
      <c r="G1473">
        <f t="shared" si="135"/>
        <v>-3.8873022658278124E-4</v>
      </c>
      <c r="H1473">
        <f t="shared" si="136"/>
        <v>90.647194841301229</v>
      </c>
      <c r="I1473" t="s">
        <v>5279</v>
      </c>
      <c r="J1473" t="s">
        <v>7220</v>
      </c>
      <c r="K1473" t="s">
        <v>4</v>
      </c>
      <c r="L1473" t="s">
        <v>5</v>
      </c>
      <c r="M1473" t="s">
        <v>6</v>
      </c>
      <c r="N1473" t="s">
        <v>38</v>
      </c>
      <c r="O1473" t="s">
        <v>39</v>
      </c>
      <c r="P1473" t="s">
        <v>213</v>
      </c>
      <c r="Q1473" t="s">
        <v>1839</v>
      </c>
      <c r="R1473" t="s">
        <v>2974</v>
      </c>
      <c r="S1473" t="s">
        <v>12</v>
      </c>
    </row>
    <row r="1474" spans="1:20">
      <c r="A1474">
        <f t="shared" si="137"/>
        <v>98.207734637724286</v>
      </c>
      <c r="B1474">
        <v>1.949E-3</v>
      </c>
      <c r="C1474">
        <v>1</v>
      </c>
      <c r="D1474">
        <f t="shared" si="132"/>
        <v>6.25E-2</v>
      </c>
      <c r="E1474">
        <f t="shared" si="133"/>
        <v>-3.8873022658278124E-4</v>
      </c>
      <c r="F1474">
        <f t="shared" si="134"/>
        <v>1.4603566672314935E-9</v>
      </c>
      <c r="G1474">
        <f t="shared" si="135"/>
        <v>-3.8873022658278124E-4</v>
      </c>
      <c r="H1474">
        <f t="shared" si="136"/>
        <v>90.647194841301229</v>
      </c>
      <c r="I1474" t="s">
        <v>5280</v>
      </c>
      <c r="J1474" t="s">
        <v>7221</v>
      </c>
      <c r="K1474" t="s">
        <v>4</v>
      </c>
      <c r="L1474" t="s">
        <v>5</v>
      </c>
      <c r="M1474" t="s">
        <v>6</v>
      </c>
      <c r="N1474" t="s">
        <v>1517</v>
      </c>
      <c r="O1474" t="s">
        <v>1518</v>
      </c>
      <c r="P1474" t="s">
        <v>1519</v>
      </c>
      <c r="Q1474" t="s">
        <v>1520</v>
      </c>
      <c r="R1474" t="s">
        <v>1521</v>
      </c>
      <c r="S1474" t="s">
        <v>12</v>
      </c>
    </row>
    <row r="1475" spans="1:20">
      <c r="A1475">
        <f t="shared" si="137"/>
        <v>98.211556099051094</v>
      </c>
      <c r="B1475">
        <v>1.949E-3</v>
      </c>
      <c r="C1475">
        <v>1</v>
      </c>
      <c r="D1475">
        <f t="shared" si="132"/>
        <v>6.25E-2</v>
      </c>
      <c r="E1475">
        <f t="shared" si="133"/>
        <v>-3.8873022658278124E-4</v>
      </c>
      <c r="F1475">
        <f t="shared" si="134"/>
        <v>1.4603566672314935E-9</v>
      </c>
      <c r="G1475">
        <f t="shared" si="135"/>
        <v>-3.8873022658278124E-4</v>
      </c>
      <c r="H1475">
        <f t="shared" si="136"/>
        <v>90.647194841301229</v>
      </c>
      <c r="I1475" t="s">
        <v>5281</v>
      </c>
      <c r="J1475" t="s">
        <v>7222</v>
      </c>
      <c r="K1475" t="s">
        <v>4</v>
      </c>
      <c r="L1475" t="s">
        <v>596</v>
      </c>
      <c r="M1475" t="s">
        <v>597</v>
      </c>
      <c r="N1475" t="s">
        <v>2641</v>
      </c>
      <c r="O1475" t="s">
        <v>2642</v>
      </c>
      <c r="P1475" t="s">
        <v>3568</v>
      </c>
      <c r="Q1475" t="s">
        <v>3569</v>
      </c>
      <c r="R1475" t="s">
        <v>12</v>
      </c>
    </row>
    <row r="1476" spans="1:20">
      <c r="A1476">
        <f t="shared" si="137"/>
        <v>98.215377560377902</v>
      </c>
      <c r="B1476">
        <v>1.949E-3</v>
      </c>
      <c r="C1476">
        <v>1</v>
      </c>
      <c r="D1476">
        <f t="shared" ref="D1476:D1539" si="138">C1476/16</f>
        <v>6.25E-2</v>
      </c>
      <c r="E1476">
        <f t="shared" ref="E1476:E1539" si="139">(C1476/A$2)*LN(C1476/A$2)</f>
        <v>-3.8873022658278124E-4</v>
      </c>
      <c r="F1476">
        <f t="shared" ref="F1476:F1539" si="140">(C1476/A$2)^2</f>
        <v>1.4603566672314935E-9</v>
      </c>
      <c r="G1476">
        <f t="shared" ref="G1476:G1539" si="141">LN(C1476/A$2)/A$2</f>
        <v>-3.8873022658278124E-4</v>
      </c>
      <c r="H1476">
        <f t="shared" ref="H1476:H1539" si="142">(G1476*A$2-H$2)^2</f>
        <v>90.647194841301229</v>
      </c>
      <c r="I1476" t="s">
        <v>5282</v>
      </c>
      <c r="J1476" t="s">
        <v>7223</v>
      </c>
      <c r="K1476" t="s">
        <v>4</v>
      </c>
      <c r="L1476" t="s">
        <v>596</v>
      </c>
      <c r="M1476" t="s">
        <v>597</v>
      </c>
      <c r="N1476" t="s">
        <v>698</v>
      </c>
      <c r="O1476" t="s">
        <v>699</v>
      </c>
      <c r="P1476" t="s">
        <v>1525</v>
      </c>
      <c r="Q1476" t="s">
        <v>1526</v>
      </c>
      <c r="R1476" t="s">
        <v>12</v>
      </c>
    </row>
    <row r="1477" spans="1:20">
      <c r="A1477">
        <f t="shared" si="137"/>
        <v>98.219199021704711</v>
      </c>
      <c r="B1477">
        <v>1.949E-3</v>
      </c>
      <c r="C1477">
        <v>1</v>
      </c>
      <c r="D1477">
        <f t="shared" si="138"/>
        <v>6.25E-2</v>
      </c>
      <c r="E1477">
        <f t="shared" si="139"/>
        <v>-3.8873022658278124E-4</v>
      </c>
      <c r="F1477">
        <f t="shared" si="140"/>
        <v>1.4603566672314935E-9</v>
      </c>
      <c r="G1477">
        <f t="shared" si="141"/>
        <v>-3.8873022658278124E-4</v>
      </c>
      <c r="H1477">
        <f t="shared" si="142"/>
        <v>90.647194841301229</v>
      </c>
      <c r="I1477" t="s">
        <v>5283</v>
      </c>
      <c r="J1477" t="s">
        <v>7224</v>
      </c>
      <c r="K1477" t="s">
        <v>4</v>
      </c>
      <c r="L1477" t="s">
        <v>596</v>
      </c>
      <c r="M1477" t="s">
        <v>597</v>
      </c>
      <c r="N1477" t="s">
        <v>698</v>
      </c>
      <c r="O1477" t="s">
        <v>699</v>
      </c>
      <c r="P1477" t="s">
        <v>700</v>
      </c>
      <c r="Q1477" t="s">
        <v>3570</v>
      </c>
      <c r="R1477" t="s">
        <v>12</v>
      </c>
    </row>
    <row r="1478" spans="1:20">
      <c r="A1478">
        <f t="shared" si="137"/>
        <v>98.223020483031519</v>
      </c>
      <c r="B1478">
        <v>1.949E-3</v>
      </c>
      <c r="C1478">
        <v>1</v>
      </c>
      <c r="D1478">
        <f t="shared" si="138"/>
        <v>6.25E-2</v>
      </c>
      <c r="E1478">
        <f t="shared" si="139"/>
        <v>-3.8873022658278124E-4</v>
      </c>
      <c r="F1478">
        <f t="shared" si="140"/>
        <v>1.4603566672314935E-9</v>
      </c>
      <c r="G1478">
        <f t="shared" si="141"/>
        <v>-3.8873022658278124E-4</v>
      </c>
      <c r="H1478">
        <f t="shared" si="142"/>
        <v>90.647194841301229</v>
      </c>
      <c r="I1478" t="s">
        <v>5284</v>
      </c>
      <c r="J1478" t="s">
        <v>7225</v>
      </c>
      <c r="K1478" t="s">
        <v>4</v>
      </c>
      <c r="L1478" t="s">
        <v>596</v>
      </c>
      <c r="M1478" t="s">
        <v>597</v>
      </c>
      <c r="N1478" t="s">
        <v>598</v>
      </c>
      <c r="O1478" t="s">
        <v>833</v>
      </c>
      <c r="P1478" t="s">
        <v>2046</v>
      </c>
      <c r="Q1478" t="s">
        <v>2865</v>
      </c>
      <c r="R1478" t="s">
        <v>12</v>
      </c>
    </row>
    <row r="1479" spans="1:20">
      <c r="A1479">
        <f t="shared" ref="A1479:A1542" si="143">A1478+(C1479/A$2*100)</f>
        <v>98.226841944358327</v>
      </c>
      <c r="B1479">
        <v>1.949E-3</v>
      </c>
      <c r="C1479">
        <v>1</v>
      </c>
      <c r="D1479">
        <f t="shared" si="138"/>
        <v>6.25E-2</v>
      </c>
      <c r="E1479">
        <f t="shared" si="139"/>
        <v>-3.8873022658278124E-4</v>
      </c>
      <c r="F1479">
        <f t="shared" si="140"/>
        <v>1.4603566672314935E-9</v>
      </c>
      <c r="G1479">
        <f t="shared" si="141"/>
        <v>-3.8873022658278124E-4</v>
      </c>
      <c r="H1479">
        <f t="shared" si="142"/>
        <v>90.647194841301229</v>
      </c>
      <c r="I1479" t="s">
        <v>5285</v>
      </c>
      <c r="J1479" t="s">
        <v>7226</v>
      </c>
      <c r="K1479" t="s">
        <v>4</v>
      </c>
      <c r="L1479" t="s">
        <v>596</v>
      </c>
      <c r="M1479" t="s">
        <v>597</v>
      </c>
      <c r="N1479" t="s">
        <v>598</v>
      </c>
      <c r="O1479" t="s">
        <v>1874</v>
      </c>
      <c r="P1479" t="s">
        <v>1875</v>
      </c>
      <c r="Q1479" t="s">
        <v>3571</v>
      </c>
      <c r="R1479" t="s">
        <v>12</v>
      </c>
    </row>
    <row r="1480" spans="1:20">
      <c r="A1480">
        <f t="shared" si="143"/>
        <v>98.230663405685135</v>
      </c>
      <c r="B1480">
        <v>1.949E-3</v>
      </c>
      <c r="C1480">
        <v>1</v>
      </c>
      <c r="D1480">
        <f t="shared" si="138"/>
        <v>6.25E-2</v>
      </c>
      <c r="E1480">
        <f t="shared" si="139"/>
        <v>-3.8873022658278124E-4</v>
      </c>
      <c r="F1480">
        <f t="shared" si="140"/>
        <v>1.4603566672314935E-9</v>
      </c>
      <c r="G1480">
        <f t="shared" si="141"/>
        <v>-3.8873022658278124E-4</v>
      </c>
      <c r="H1480">
        <f t="shared" si="142"/>
        <v>90.647194841301229</v>
      </c>
      <c r="I1480" t="s">
        <v>5286</v>
      </c>
      <c r="J1480" t="s">
        <v>7227</v>
      </c>
      <c r="K1480" t="s">
        <v>4</v>
      </c>
      <c r="L1480" t="s">
        <v>596</v>
      </c>
      <c r="M1480" t="s">
        <v>597</v>
      </c>
      <c r="N1480" t="s">
        <v>3572</v>
      </c>
      <c r="O1480" t="s">
        <v>3573</v>
      </c>
      <c r="P1480" t="s">
        <v>3574</v>
      </c>
      <c r="Q1480" t="s">
        <v>3575</v>
      </c>
      <c r="R1480" t="s">
        <v>12</v>
      </c>
    </row>
    <row r="1481" spans="1:20">
      <c r="A1481">
        <f t="shared" si="143"/>
        <v>98.234484867011943</v>
      </c>
      <c r="B1481">
        <v>1.949E-3</v>
      </c>
      <c r="C1481">
        <v>1</v>
      </c>
      <c r="D1481">
        <f t="shared" si="138"/>
        <v>6.25E-2</v>
      </c>
      <c r="E1481">
        <f t="shared" si="139"/>
        <v>-3.8873022658278124E-4</v>
      </c>
      <c r="F1481">
        <f t="shared" si="140"/>
        <v>1.4603566672314935E-9</v>
      </c>
      <c r="G1481">
        <f t="shared" si="141"/>
        <v>-3.8873022658278124E-4</v>
      </c>
      <c r="H1481">
        <f t="shared" si="142"/>
        <v>90.647194841301229</v>
      </c>
      <c r="I1481" t="s">
        <v>5287</v>
      </c>
      <c r="J1481" t="s">
        <v>7228</v>
      </c>
      <c r="K1481" t="s">
        <v>4</v>
      </c>
      <c r="L1481" t="s">
        <v>5</v>
      </c>
      <c r="M1481" t="s">
        <v>6</v>
      </c>
      <c r="N1481" t="s">
        <v>38</v>
      </c>
      <c r="O1481" t="s">
        <v>156</v>
      </c>
      <c r="P1481" t="s">
        <v>1742</v>
      </c>
      <c r="Q1481" t="s">
        <v>2507</v>
      </c>
      <c r="R1481" t="s">
        <v>2508</v>
      </c>
      <c r="S1481" t="s">
        <v>12</v>
      </c>
    </row>
    <row r="1482" spans="1:20">
      <c r="A1482">
        <f t="shared" si="143"/>
        <v>98.238306328338751</v>
      </c>
      <c r="B1482">
        <v>1.949E-3</v>
      </c>
      <c r="C1482">
        <v>1</v>
      </c>
      <c r="D1482">
        <f t="shared" si="138"/>
        <v>6.25E-2</v>
      </c>
      <c r="E1482">
        <f t="shared" si="139"/>
        <v>-3.8873022658278124E-4</v>
      </c>
      <c r="F1482">
        <f t="shared" si="140"/>
        <v>1.4603566672314935E-9</v>
      </c>
      <c r="G1482">
        <f t="shared" si="141"/>
        <v>-3.8873022658278124E-4</v>
      </c>
      <c r="H1482">
        <f t="shared" si="142"/>
        <v>90.647194841301229</v>
      </c>
      <c r="I1482" t="s">
        <v>5288</v>
      </c>
      <c r="J1482" t="s">
        <v>7229</v>
      </c>
      <c r="K1482" t="s">
        <v>4</v>
      </c>
      <c r="L1482" t="s">
        <v>5</v>
      </c>
      <c r="M1482" t="s">
        <v>13</v>
      </c>
      <c r="N1482" t="s">
        <v>58</v>
      </c>
      <c r="O1482" t="s">
        <v>612</v>
      </c>
      <c r="P1482" t="s">
        <v>613</v>
      </c>
      <c r="Q1482" t="s">
        <v>2981</v>
      </c>
      <c r="R1482" t="s">
        <v>12</v>
      </c>
    </row>
    <row r="1483" spans="1:20">
      <c r="A1483">
        <f t="shared" si="143"/>
        <v>98.24212778966556</v>
      </c>
      <c r="B1483">
        <v>1.949E-3</v>
      </c>
      <c r="C1483">
        <v>1</v>
      </c>
      <c r="D1483">
        <f t="shared" si="138"/>
        <v>6.25E-2</v>
      </c>
      <c r="E1483">
        <f t="shared" si="139"/>
        <v>-3.8873022658278124E-4</v>
      </c>
      <c r="F1483">
        <f t="shared" si="140"/>
        <v>1.4603566672314935E-9</v>
      </c>
      <c r="G1483">
        <f t="shared" si="141"/>
        <v>-3.8873022658278124E-4</v>
      </c>
      <c r="H1483">
        <f t="shared" si="142"/>
        <v>90.647194841301229</v>
      </c>
      <c r="I1483" t="s">
        <v>5289</v>
      </c>
      <c r="J1483" t="s">
        <v>7230</v>
      </c>
      <c r="K1483" t="s">
        <v>4</v>
      </c>
      <c r="L1483" t="s">
        <v>5</v>
      </c>
      <c r="M1483" t="s">
        <v>13</v>
      </c>
      <c r="N1483" t="s">
        <v>58</v>
      </c>
      <c r="O1483" t="s">
        <v>276</v>
      </c>
      <c r="P1483" t="s">
        <v>277</v>
      </c>
      <c r="Q1483" t="s">
        <v>1551</v>
      </c>
      <c r="R1483" t="s">
        <v>12</v>
      </c>
    </row>
    <row r="1484" spans="1:20">
      <c r="A1484">
        <f t="shared" si="143"/>
        <v>98.245949250992368</v>
      </c>
      <c r="B1484">
        <v>1.949E-3</v>
      </c>
      <c r="C1484">
        <v>1</v>
      </c>
      <c r="D1484">
        <f t="shared" si="138"/>
        <v>6.25E-2</v>
      </c>
      <c r="E1484">
        <f t="shared" si="139"/>
        <v>-3.8873022658278124E-4</v>
      </c>
      <c r="F1484">
        <f t="shared" si="140"/>
        <v>1.4603566672314935E-9</v>
      </c>
      <c r="G1484">
        <f t="shared" si="141"/>
        <v>-3.8873022658278124E-4</v>
      </c>
      <c r="H1484">
        <f t="shared" si="142"/>
        <v>90.647194841301229</v>
      </c>
      <c r="I1484" t="s">
        <v>5290</v>
      </c>
      <c r="J1484" t="s">
        <v>7231</v>
      </c>
      <c r="K1484" t="s">
        <v>4</v>
      </c>
      <c r="L1484" t="s">
        <v>5</v>
      </c>
      <c r="M1484" t="s">
        <v>6</v>
      </c>
      <c r="N1484" t="s">
        <v>28</v>
      </c>
      <c r="O1484" t="s">
        <v>28</v>
      </c>
      <c r="P1484" t="s">
        <v>548</v>
      </c>
      <c r="Q1484" t="s">
        <v>549</v>
      </c>
      <c r="R1484" t="s">
        <v>3576</v>
      </c>
      <c r="S1484" t="s">
        <v>12</v>
      </c>
    </row>
    <row r="1485" spans="1:20">
      <c r="A1485">
        <f t="shared" si="143"/>
        <v>98.249770712319176</v>
      </c>
      <c r="B1485">
        <v>1.949E-3</v>
      </c>
      <c r="C1485">
        <v>1</v>
      </c>
      <c r="D1485">
        <f t="shared" si="138"/>
        <v>6.25E-2</v>
      </c>
      <c r="E1485">
        <f t="shared" si="139"/>
        <v>-3.8873022658278124E-4</v>
      </c>
      <c r="F1485">
        <f t="shared" si="140"/>
        <v>1.4603566672314935E-9</v>
      </c>
      <c r="G1485">
        <f t="shared" si="141"/>
        <v>-3.8873022658278124E-4</v>
      </c>
      <c r="H1485">
        <f t="shared" si="142"/>
        <v>90.647194841301229</v>
      </c>
      <c r="I1485" t="s">
        <v>5291</v>
      </c>
      <c r="J1485" t="s">
        <v>7232</v>
      </c>
      <c r="K1485" t="s">
        <v>4</v>
      </c>
      <c r="L1485" t="s">
        <v>5</v>
      </c>
      <c r="M1485" t="s">
        <v>13</v>
      </c>
      <c r="N1485" t="s">
        <v>58</v>
      </c>
      <c r="O1485" t="s">
        <v>1553</v>
      </c>
      <c r="P1485" t="s">
        <v>1554</v>
      </c>
      <c r="Q1485" t="s">
        <v>1555</v>
      </c>
      <c r="R1485" t="s">
        <v>12</v>
      </c>
    </row>
    <row r="1486" spans="1:20">
      <c r="A1486">
        <f t="shared" si="143"/>
        <v>98.253592173645984</v>
      </c>
      <c r="B1486">
        <v>1.949E-3</v>
      </c>
      <c r="C1486">
        <v>1</v>
      </c>
      <c r="D1486">
        <f t="shared" si="138"/>
        <v>6.25E-2</v>
      </c>
      <c r="E1486">
        <f t="shared" si="139"/>
        <v>-3.8873022658278124E-4</v>
      </c>
      <c r="F1486">
        <f t="shared" si="140"/>
        <v>1.4603566672314935E-9</v>
      </c>
      <c r="G1486">
        <f t="shared" si="141"/>
        <v>-3.8873022658278124E-4</v>
      </c>
      <c r="H1486">
        <f t="shared" si="142"/>
        <v>90.647194841301229</v>
      </c>
      <c r="I1486" t="s">
        <v>5292</v>
      </c>
      <c r="J1486" t="s">
        <v>7233</v>
      </c>
      <c r="K1486" t="s">
        <v>4</v>
      </c>
      <c r="L1486" t="s">
        <v>5</v>
      </c>
      <c r="M1486" t="s">
        <v>6</v>
      </c>
      <c r="N1486" t="s">
        <v>38</v>
      </c>
      <c r="O1486" t="s">
        <v>39</v>
      </c>
      <c r="P1486" t="s">
        <v>213</v>
      </c>
      <c r="Q1486" t="s">
        <v>1839</v>
      </c>
      <c r="R1486" t="s">
        <v>2984</v>
      </c>
      <c r="S1486" t="s">
        <v>12</v>
      </c>
    </row>
    <row r="1487" spans="1:20">
      <c r="A1487">
        <f t="shared" si="143"/>
        <v>98.257413634972792</v>
      </c>
      <c r="B1487">
        <v>1.949E-3</v>
      </c>
      <c r="C1487">
        <v>1</v>
      </c>
      <c r="D1487">
        <f t="shared" si="138"/>
        <v>6.25E-2</v>
      </c>
      <c r="E1487">
        <f t="shared" si="139"/>
        <v>-3.8873022658278124E-4</v>
      </c>
      <c r="F1487">
        <f t="shared" si="140"/>
        <v>1.4603566672314935E-9</v>
      </c>
      <c r="G1487">
        <f t="shared" si="141"/>
        <v>-3.8873022658278124E-4</v>
      </c>
      <c r="H1487">
        <f t="shared" si="142"/>
        <v>90.647194841301229</v>
      </c>
      <c r="I1487" t="s">
        <v>5293</v>
      </c>
      <c r="J1487" t="s">
        <v>7234</v>
      </c>
      <c r="K1487" t="s">
        <v>4</v>
      </c>
      <c r="L1487" t="s">
        <v>242</v>
      </c>
      <c r="M1487" t="s">
        <v>285</v>
      </c>
      <c r="N1487" t="s">
        <v>1077</v>
      </c>
      <c r="O1487" t="s">
        <v>1078</v>
      </c>
      <c r="P1487" t="s">
        <v>3454</v>
      </c>
      <c r="Q1487" t="s">
        <v>3455</v>
      </c>
      <c r="R1487" t="s">
        <v>3577</v>
      </c>
      <c r="S1487" t="s">
        <v>3578</v>
      </c>
      <c r="T1487" t="s">
        <v>12</v>
      </c>
    </row>
    <row r="1488" spans="1:20">
      <c r="A1488">
        <f t="shared" si="143"/>
        <v>98.2612350962996</v>
      </c>
      <c r="B1488">
        <v>1.949E-3</v>
      </c>
      <c r="C1488">
        <v>1</v>
      </c>
      <c r="D1488">
        <f t="shared" si="138"/>
        <v>6.25E-2</v>
      </c>
      <c r="E1488">
        <f t="shared" si="139"/>
        <v>-3.8873022658278124E-4</v>
      </c>
      <c r="F1488">
        <f t="shared" si="140"/>
        <v>1.4603566672314935E-9</v>
      </c>
      <c r="G1488">
        <f t="shared" si="141"/>
        <v>-3.8873022658278124E-4</v>
      </c>
      <c r="H1488">
        <f t="shared" si="142"/>
        <v>90.647194841301229</v>
      </c>
      <c r="I1488" t="s">
        <v>5294</v>
      </c>
      <c r="J1488" t="s">
        <v>7235</v>
      </c>
      <c r="K1488" t="s">
        <v>4</v>
      </c>
      <c r="L1488" t="s">
        <v>242</v>
      </c>
      <c r="M1488" t="s">
        <v>479</v>
      </c>
      <c r="N1488" t="s">
        <v>1557</v>
      </c>
      <c r="O1488" t="s">
        <v>1558</v>
      </c>
      <c r="P1488" t="s">
        <v>3579</v>
      </c>
      <c r="Q1488" t="s">
        <v>3580</v>
      </c>
      <c r="R1488" t="s">
        <v>3581</v>
      </c>
      <c r="S1488" t="s">
        <v>12</v>
      </c>
    </row>
    <row r="1489" spans="1:27">
      <c r="A1489">
        <f t="shared" si="143"/>
        <v>98.265056557626409</v>
      </c>
      <c r="B1489">
        <v>1.949E-3</v>
      </c>
      <c r="C1489">
        <v>1</v>
      </c>
      <c r="D1489">
        <f t="shared" si="138"/>
        <v>6.25E-2</v>
      </c>
      <c r="E1489">
        <f t="shared" si="139"/>
        <v>-3.8873022658278124E-4</v>
      </c>
      <c r="F1489">
        <f t="shared" si="140"/>
        <v>1.4603566672314935E-9</v>
      </c>
      <c r="G1489">
        <f t="shared" si="141"/>
        <v>-3.8873022658278124E-4</v>
      </c>
      <c r="H1489">
        <f t="shared" si="142"/>
        <v>90.647194841301229</v>
      </c>
      <c r="I1489" t="s">
        <v>5295</v>
      </c>
      <c r="J1489" t="s">
        <v>7236</v>
      </c>
      <c r="K1489" t="s">
        <v>4</v>
      </c>
      <c r="L1489" t="s">
        <v>242</v>
      </c>
      <c r="M1489" t="s">
        <v>1220</v>
      </c>
      <c r="N1489" t="s">
        <v>3582</v>
      </c>
      <c r="O1489" t="s">
        <v>3583</v>
      </c>
      <c r="P1489" t="s">
        <v>3584</v>
      </c>
      <c r="Q1489" t="s">
        <v>12</v>
      </c>
    </row>
    <row r="1490" spans="1:27">
      <c r="A1490">
        <f t="shared" si="143"/>
        <v>98.268878018953217</v>
      </c>
      <c r="B1490">
        <v>1.949E-3</v>
      </c>
      <c r="C1490">
        <v>1</v>
      </c>
      <c r="D1490">
        <f t="shared" si="138"/>
        <v>6.25E-2</v>
      </c>
      <c r="E1490">
        <f t="shared" si="139"/>
        <v>-3.8873022658278124E-4</v>
      </c>
      <c r="F1490">
        <f t="shared" si="140"/>
        <v>1.4603566672314935E-9</v>
      </c>
      <c r="G1490">
        <f t="shared" si="141"/>
        <v>-3.8873022658278124E-4</v>
      </c>
      <c r="H1490">
        <f t="shared" si="142"/>
        <v>90.647194841301229</v>
      </c>
      <c r="I1490" t="s">
        <v>5296</v>
      </c>
      <c r="J1490" t="s">
        <v>7237</v>
      </c>
      <c r="K1490" t="s">
        <v>4</v>
      </c>
      <c r="L1490" t="s">
        <v>242</v>
      </c>
      <c r="M1490" t="s">
        <v>371</v>
      </c>
      <c r="N1490" t="s">
        <v>3115</v>
      </c>
      <c r="O1490" t="s">
        <v>3116</v>
      </c>
      <c r="P1490" t="s">
        <v>3117</v>
      </c>
      <c r="Q1490" t="s">
        <v>3118</v>
      </c>
      <c r="R1490" t="s">
        <v>12</v>
      </c>
    </row>
    <row r="1491" spans="1:27">
      <c r="A1491">
        <f t="shared" si="143"/>
        <v>98.272699480280025</v>
      </c>
      <c r="B1491">
        <v>1.949E-3</v>
      </c>
      <c r="C1491">
        <v>1</v>
      </c>
      <c r="D1491">
        <f t="shared" si="138"/>
        <v>6.25E-2</v>
      </c>
      <c r="E1491">
        <f t="shared" si="139"/>
        <v>-3.8873022658278124E-4</v>
      </c>
      <c r="F1491">
        <f t="shared" si="140"/>
        <v>1.4603566672314935E-9</v>
      </c>
      <c r="G1491">
        <f t="shared" si="141"/>
        <v>-3.8873022658278124E-4</v>
      </c>
      <c r="H1491">
        <f t="shared" si="142"/>
        <v>90.647194841301229</v>
      </c>
      <c r="I1491" t="s">
        <v>5297</v>
      </c>
      <c r="J1491" t="s">
        <v>7238</v>
      </c>
      <c r="K1491" t="s">
        <v>4</v>
      </c>
      <c r="L1491" t="s">
        <v>242</v>
      </c>
      <c r="M1491" t="s">
        <v>427</v>
      </c>
      <c r="N1491" t="s">
        <v>428</v>
      </c>
      <c r="O1491" t="s">
        <v>429</v>
      </c>
      <c r="P1491" t="s">
        <v>583</v>
      </c>
      <c r="Q1491" t="s">
        <v>3585</v>
      </c>
      <c r="R1491" t="s">
        <v>3586</v>
      </c>
      <c r="S1491" t="s">
        <v>12</v>
      </c>
    </row>
    <row r="1492" spans="1:27">
      <c r="A1492">
        <f t="shared" si="143"/>
        <v>98.276520941606833</v>
      </c>
      <c r="B1492">
        <v>1.949E-3</v>
      </c>
      <c r="C1492">
        <v>1</v>
      </c>
      <c r="D1492">
        <f t="shared" si="138"/>
        <v>6.25E-2</v>
      </c>
      <c r="E1492">
        <f t="shared" si="139"/>
        <v>-3.8873022658278124E-4</v>
      </c>
      <c r="F1492">
        <f t="shared" si="140"/>
        <v>1.4603566672314935E-9</v>
      </c>
      <c r="G1492">
        <f t="shared" si="141"/>
        <v>-3.8873022658278124E-4</v>
      </c>
      <c r="H1492">
        <f t="shared" si="142"/>
        <v>90.647194841301229</v>
      </c>
      <c r="I1492" t="s">
        <v>5298</v>
      </c>
      <c r="J1492" t="s">
        <v>7239</v>
      </c>
      <c r="K1492" t="s">
        <v>4</v>
      </c>
      <c r="L1492" t="s">
        <v>242</v>
      </c>
      <c r="M1492" t="s">
        <v>243</v>
      </c>
      <c r="N1492" t="s">
        <v>244</v>
      </c>
      <c r="O1492" t="s">
        <v>245</v>
      </c>
      <c r="P1492" t="s">
        <v>246</v>
      </c>
      <c r="Q1492" t="s">
        <v>1598</v>
      </c>
      <c r="R1492" t="s">
        <v>2512</v>
      </c>
      <c r="S1492" t="s">
        <v>2513</v>
      </c>
      <c r="T1492" t="s">
        <v>2514</v>
      </c>
      <c r="U1492" t="s">
        <v>2515</v>
      </c>
      <c r="V1492" t="s">
        <v>12</v>
      </c>
    </row>
    <row r="1493" spans="1:27">
      <c r="A1493">
        <f t="shared" si="143"/>
        <v>98.280342402933641</v>
      </c>
      <c r="B1493">
        <v>1.949E-3</v>
      </c>
      <c r="C1493">
        <v>1</v>
      </c>
      <c r="D1493">
        <f t="shared" si="138"/>
        <v>6.25E-2</v>
      </c>
      <c r="E1493">
        <f t="shared" si="139"/>
        <v>-3.8873022658278124E-4</v>
      </c>
      <c r="F1493">
        <f t="shared" si="140"/>
        <v>1.4603566672314935E-9</v>
      </c>
      <c r="G1493">
        <f t="shared" si="141"/>
        <v>-3.8873022658278124E-4</v>
      </c>
      <c r="H1493">
        <f t="shared" si="142"/>
        <v>90.647194841301229</v>
      </c>
      <c r="I1493" t="s">
        <v>5299</v>
      </c>
      <c r="J1493" t="s">
        <v>7240</v>
      </c>
      <c r="K1493" t="s">
        <v>4</v>
      </c>
      <c r="L1493" t="s">
        <v>242</v>
      </c>
      <c r="M1493" t="s">
        <v>479</v>
      </c>
      <c r="N1493" t="s">
        <v>480</v>
      </c>
      <c r="O1493" t="s">
        <v>1575</v>
      </c>
      <c r="P1493" t="s">
        <v>1576</v>
      </c>
      <c r="Q1493" t="s">
        <v>1577</v>
      </c>
      <c r="R1493" t="s">
        <v>12</v>
      </c>
    </row>
    <row r="1494" spans="1:27">
      <c r="A1494">
        <f t="shared" si="143"/>
        <v>98.284163864260449</v>
      </c>
      <c r="B1494">
        <v>1.949E-3</v>
      </c>
      <c r="C1494">
        <v>1</v>
      </c>
      <c r="D1494">
        <f t="shared" si="138"/>
        <v>6.25E-2</v>
      </c>
      <c r="E1494">
        <f t="shared" si="139"/>
        <v>-3.8873022658278124E-4</v>
      </c>
      <c r="F1494">
        <f t="shared" si="140"/>
        <v>1.4603566672314935E-9</v>
      </c>
      <c r="G1494">
        <f t="shared" si="141"/>
        <v>-3.8873022658278124E-4</v>
      </c>
      <c r="H1494">
        <f t="shared" si="142"/>
        <v>90.647194841301229</v>
      </c>
      <c r="I1494" t="s">
        <v>5300</v>
      </c>
      <c r="J1494" t="s">
        <v>7241</v>
      </c>
      <c r="K1494" t="s">
        <v>4</v>
      </c>
      <c r="L1494" t="s">
        <v>242</v>
      </c>
      <c r="M1494" t="s">
        <v>243</v>
      </c>
      <c r="N1494" t="s">
        <v>244</v>
      </c>
      <c r="O1494" t="s">
        <v>556</v>
      </c>
      <c r="P1494" t="s">
        <v>557</v>
      </c>
      <c r="Q1494" t="s">
        <v>558</v>
      </c>
      <c r="R1494" t="s">
        <v>559</v>
      </c>
      <c r="S1494" t="s">
        <v>560</v>
      </c>
      <c r="T1494" t="s">
        <v>12</v>
      </c>
    </row>
    <row r="1495" spans="1:27">
      <c r="A1495">
        <f t="shared" si="143"/>
        <v>98.287985325587258</v>
      </c>
      <c r="B1495">
        <v>1.949E-3</v>
      </c>
      <c r="C1495">
        <v>1</v>
      </c>
      <c r="D1495">
        <f t="shared" si="138"/>
        <v>6.25E-2</v>
      </c>
      <c r="E1495">
        <f t="shared" si="139"/>
        <v>-3.8873022658278124E-4</v>
      </c>
      <c r="F1495">
        <f t="shared" si="140"/>
        <v>1.4603566672314935E-9</v>
      </c>
      <c r="G1495">
        <f t="shared" si="141"/>
        <v>-3.8873022658278124E-4</v>
      </c>
      <c r="H1495">
        <f t="shared" si="142"/>
        <v>90.647194841301229</v>
      </c>
      <c r="I1495" t="s">
        <v>5301</v>
      </c>
      <c r="J1495" t="s">
        <v>7242</v>
      </c>
      <c r="K1495" t="s">
        <v>4</v>
      </c>
      <c r="L1495" t="s">
        <v>242</v>
      </c>
      <c r="M1495" t="s">
        <v>243</v>
      </c>
      <c r="N1495" t="s">
        <v>244</v>
      </c>
      <c r="O1495" t="s">
        <v>1585</v>
      </c>
      <c r="P1495" t="s">
        <v>1591</v>
      </c>
      <c r="Q1495" t="s">
        <v>1592</v>
      </c>
      <c r="R1495" t="s">
        <v>1593</v>
      </c>
      <c r="S1495" t="s">
        <v>1594</v>
      </c>
      <c r="T1495" t="s">
        <v>12</v>
      </c>
    </row>
    <row r="1496" spans="1:27">
      <c r="A1496">
        <f t="shared" si="143"/>
        <v>98.291806786914066</v>
      </c>
      <c r="B1496">
        <v>1.949E-3</v>
      </c>
      <c r="C1496">
        <v>1</v>
      </c>
      <c r="D1496">
        <f t="shared" si="138"/>
        <v>6.25E-2</v>
      </c>
      <c r="E1496">
        <f t="shared" si="139"/>
        <v>-3.8873022658278124E-4</v>
      </c>
      <c r="F1496">
        <f t="shared" si="140"/>
        <v>1.4603566672314935E-9</v>
      </c>
      <c r="G1496">
        <f t="shared" si="141"/>
        <v>-3.8873022658278124E-4</v>
      </c>
      <c r="H1496">
        <f t="shared" si="142"/>
        <v>90.647194841301229</v>
      </c>
      <c r="I1496" t="s">
        <v>5302</v>
      </c>
      <c r="J1496" t="s">
        <v>7243</v>
      </c>
      <c r="K1496" t="s">
        <v>4</v>
      </c>
      <c r="L1496" t="s">
        <v>242</v>
      </c>
      <c r="M1496" t="s">
        <v>243</v>
      </c>
      <c r="N1496" t="s">
        <v>244</v>
      </c>
      <c r="O1496" t="s">
        <v>245</v>
      </c>
      <c r="P1496" t="s">
        <v>246</v>
      </c>
      <c r="Q1496" t="s">
        <v>247</v>
      </c>
      <c r="R1496" t="s">
        <v>1092</v>
      </c>
      <c r="S1496" t="s">
        <v>1093</v>
      </c>
      <c r="T1496" t="s">
        <v>1094</v>
      </c>
      <c r="U1496" t="s">
        <v>1095</v>
      </c>
      <c r="V1496" t="s">
        <v>1096</v>
      </c>
      <c r="W1496" t="s">
        <v>12</v>
      </c>
    </row>
    <row r="1497" spans="1:27">
      <c r="A1497">
        <f t="shared" si="143"/>
        <v>98.295628248240874</v>
      </c>
      <c r="B1497">
        <v>1.949E-3</v>
      </c>
      <c r="C1497">
        <v>1</v>
      </c>
      <c r="D1497">
        <f t="shared" si="138"/>
        <v>6.25E-2</v>
      </c>
      <c r="E1497">
        <f t="shared" si="139"/>
        <v>-3.8873022658278124E-4</v>
      </c>
      <c r="F1497">
        <f t="shared" si="140"/>
        <v>1.4603566672314935E-9</v>
      </c>
      <c r="G1497">
        <f t="shared" si="141"/>
        <v>-3.8873022658278124E-4</v>
      </c>
      <c r="H1497">
        <f t="shared" si="142"/>
        <v>90.647194841301229</v>
      </c>
      <c r="I1497" t="s">
        <v>5303</v>
      </c>
      <c r="J1497" t="s">
        <v>7244</v>
      </c>
      <c r="K1497" t="s">
        <v>4</v>
      </c>
      <c r="L1497" t="s">
        <v>242</v>
      </c>
      <c r="M1497" t="s">
        <v>243</v>
      </c>
      <c r="N1497" t="s">
        <v>244</v>
      </c>
      <c r="O1497" t="s">
        <v>245</v>
      </c>
      <c r="P1497" t="s">
        <v>246</v>
      </c>
      <c r="Q1497" t="s">
        <v>247</v>
      </c>
      <c r="R1497" t="s">
        <v>1092</v>
      </c>
      <c r="S1497" t="s">
        <v>1093</v>
      </c>
      <c r="T1497" t="s">
        <v>1094</v>
      </c>
      <c r="U1497" t="s">
        <v>1095</v>
      </c>
      <c r="V1497" t="s">
        <v>3587</v>
      </c>
      <c r="W1497" t="s">
        <v>12</v>
      </c>
    </row>
    <row r="1498" spans="1:27">
      <c r="A1498">
        <f t="shared" si="143"/>
        <v>98.299449709567682</v>
      </c>
      <c r="B1498">
        <v>1.949E-3</v>
      </c>
      <c r="C1498">
        <v>1</v>
      </c>
      <c r="D1498">
        <f t="shared" si="138"/>
        <v>6.25E-2</v>
      </c>
      <c r="E1498">
        <f t="shared" si="139"/>
        <v>-3.8873022658278124E-4</v>
      </c>
      <c r="F1498">
        <f t="shared" si="140"/>
        <v>1.4603566672314935E-9</v>
      </c>
      <c r="G1498">
        <f t="shared" si="141"/>
        <v>-3.8873022658278124E-4</v>
      </c>
      <c r="H1498">
        <f t="shared" si="142"/>
        <v>90.647194841301229</v>
      </c>
      <c r="I1498" t="s">
        <v>5304</v>
      </c>
      <c r="J1498" t="s">
        <v>7245</v>
      </c>
      <c r="K1498" t="s">
        <v>4</v>
      </c>
      <c r="L1498" t="s">
        <v>242</v>
      </c>
      <c r="M1498" t="s">
        <v>243</v>
      </c>
      <c r="N1498" t="s">
        <v>244</v>
      </c>
      <c r="O1498" t="s">
        <v>245</v>
      </c>
      <c r="P1498" t="s">
        <v>246</v>
      </c>
      <c r="Q1498" t="s">
        <v>247</v>
      </c>
      <c r="R1498" t="s">
        <v>248</v>
      </c>
      <c r="S1498" t="s">
        <v>249</v>
      </c>
      <c r="T1498" t="s">
        <v>319</v>
      </c>
      <c r="U1498" t="s">
        <v>320</v>
      </c>
      <c r="V1498" t="s">
        <v>321</v>
      </c>
      <c r="W1498" t="s">
        <v>322</v>
      </c>
      <c r="X1498" t="s">
        <v>858</v>
      </c>
      <c r="Y1498" t="s">
        <v>3588</v>
      </c>
      <c r="Z1498" t="s">
        <v>12</v>
      </c>
    </row>
    <row r="1499" spans="1:27">
      <c r="A1499">
        <f t="shared" si="143"/>
        <v>98.30327117089449</v>
      </c>
      <c r="B1499">
        <v>1.949E-3</v>
      </c>
      <c r="C1499">
        <v>1</v>
      </c>
      <c r="D1499">
        <f t="shared" si="138"/>
        <v>6.25E-2</v>
      </c>
      <c r="E1499">
        <f t="shared" si="139"/>
        <v>-3.8873022658278124E-4</v>
      </c>
      <c r="F1499">
        <f t="shared" si="140"/>
        <v>1.4603566672314935E-9</v>
      </c>
      <c r="G1499">
        <f t="shared" si="141"/>
        <v>-3.8873022658278124E-4</v>
      </c>
      <c r="H1499">
        <f t="shared" si="142"/>
        <v>90.647194841301229</v>
      </c>
      <c r="I1499" t="s">
        <v>5305</v>
      </c>
      <c r="J1499" t="s">
        <v>7246</v>
      </c>
      <c r="K1499" t="s">
        <v>4</v>
      </c>
      <c r="L1499" t="s">
        <v>242</v>
      </c>
      <c r="M1499" t="s">
        <v>243</v>
      </c>
      <c r="N1499" t="s">
        <v>244</v>
      </c>
      <c r="O1499" t="s">
        <v>245</v>
      </c>
      <c r="P1499" t="s">
        <v>246</v>
      </c>
      <c r="Q1499" t="s">
        <v>247</v>
      </c>
      <c r="R1499" t="s">
        <v>248</v>
      </c>
      <c r="S1499" t="s">
        <v>249</v>
      </c>
      <c r="T1499" t="s">
        <v>576</v>
      </c>
      <c r="U1499" t="s">
        <v>577</v>
      </c>
      <c r="V1499" t="s">
        <v>839</v>
      </c>
      <c r="W1499" t="s">
        <v>840</v>
      </c>
      <c r="X1499" t="s">
        <v>841</v>
      </c>
      <c r="Y1499" t="s">
        <v>1099</v>
      </c>
      <c r="Z1499" t="s">
        <v>3589</v>
      </c>
      <c r="AA1499" t="s">
        <v>12</v>
      </c>
    </row>
    <row r="1500" spans="1:27">
      <c r="A1500">
        <f t="shared" si="143"/>
        <v>98.307092632221298</v>
      </c>
      <c r="B1500">
        <v>1.949E-3</v>
      </c>
      <c r="C1500">
        <v>1</v>
      </c>
      <c r="D1500">
        <f t="shared" si="138"/>
        <v>6.25E-2</v>
      </c>
      <c r="E1500">
        <f t="shared" si="139"/>
        <v>-3.8873022658278124E-4</v>
      </c>
      <c r="F1500">
        <f t="shared" si="140"/>
        <v>1.4603566672314935E-9</v>
      </c>
      <c r="G1500">
        <f t="shared" si="141"/>
        <v>-3.8873022658278124E-4</v>
      </c>
      <c r="H1500">
        <f t="shared" si="142"/>
        <v>90.647194841301229</v>
      </c>
      <c r="I1500" t="s">
        <v>5306</v>
      </c>
      <c r="J1500" t="s">
        <v>7247</v>
      </c>
      <c r="K1500" t="s">
        <v>4</v>
      </c>
      <c r="L1500" t="s">
        <v>242</v>
      </c>
      <c r="M1500" t="s">
        <v>243</v>
      </c>
      <c r="N1500" t="s">
        <v>244</v>
      </c>
      <c r="O1500" t="s">
        <v>245</v>
      </c>
      <c r="P1500" t="s">
        <v>420</v>
      </c>
      <c r="Q1500" t="s">
        <v>561</v>
      </c>
      <c r="R1500" t="s">
        <v>641</v>
      </c>
      <c r="S1500" t="s">
        <v>642</v>
      </c>
      <c r="T1500" t="s">
        <v>906</v>
      </c>
      <c r="U1500" t="s">
        <v>1633</v>
      </c>
      <c r="V1500" t="s">
        <v>1634</v>
      </c>
      <c r="W1500" t="s">
        <v>12</v>
      </c>
    </row>
    <row r="1501" spans="1:27">
      <c r="A1501">
        <f t="shared" si="143"/>
        <v>98.310914093548107</v>
      </c>
      <c r="B1501">
        <v>1.949E-3</v>
      </c>
      <c r="C1501">
        <v>1</v>
      </c>
      <c r="D1501">
        <f t="shared" si="138"/>
        <v>6.25E-2</v>
      </c>
      <c r="E1501">
        <f t="shared" si="139"/>
        <v>-3.8873022658278124E-4</v>
      </c>
      <c r="F1501">
        <f t="shared" si="140"/>
        <v>1.4603566672314935E-9</v>
      </c>
      <c r="G1501">
        <f t="shared" si="141"/>
        <v>-3.8873022658278124E-4</v>
      </c>
      <c r="H1501">
        <f t="shared" si="142"/>
        <v>90.647194841301229</v>
      </c>
      <c r="I1501" t="s">
        <v>5307</v>
      </c>
      <c r="J1501" t="s">
        <v>7248</v>
      </c>
      <c r="K1501" t="s">
        <v>4</v>
      </c>
      <c r="L1501" t="s">
        <v>242</v>
      </c>
      <c r="M1501" t="s">
        <v>266</v>
      </c>
      <c r="N1501" t="s">
        <v>267</v>
      </c>
      <c r="O1501" t="s">
        <v>268</v>
      </c>
      <c r="P1501" t="s">
        <v>269</v>
      </c>
      <c r="Q1501" t="s">
        <v>270</v>
      </c>
      <c r="R1501" t="s">
        <v>271</v>
      </c>
      <c r="S1501" t="s">
        <v>3133</v>
      </c>
      <c r="T1501" t="s">
        <v>3134</v>
      </c>
      <c r="U1501" t="s">
        <v>12</v>
      </c>
    </row>
    <row r="1502" spans="1:27">
      <c r="A1502">
        <f t="shared" si="143"/>
        <v>98.314735554874915</v>
      </c>
      <c r="B1502">
        <v>1.949E-3</v>
      </c>
      <c r="C1502">
        <v>1</v>
      </c>
      <c r="D1502">
        <f t="shared" si="138"/>
        <v>6.25E-2</v>
      </c>
      <c r="E1502">
        <f t="shared" si="139"/>
        <v>-3.8873022658278124E-4</v>
      </c>
      <c r="F1502">
        <f t="shared" si="140"/>
        <v>1.4603566672314935E-9</v>
      </c>
      <c r="G1502">
        <f t="shared" si="141"/>
        <v>-3.8873022658278124E-4</v>
      </c>
      <c r="H1502">
        <f t="shared" si="142"/>
        <v>90.647194841301229</v>
      </c>
      <c r="I1502" t="s">
        <v>5308</v>
      </c>
      <c r="J1502" t="s">
        <v>7249</v>
      </c>
      <c r="K1502" t="s">
        <v>4</v>
      </c>
      <c r="L1502" t="s">
        <v>242</v>
      </c>
      <c r="M1502" t="s">
        <v>266</v>
      </c>
      <c r="N1502" t="s">
        <v>267</v>
      </c>
      <c r="O1502" t="s">
        <v>485</v>
      </c>
      <c r="P1502" t="s">
        <v>1137</v>
      </c>
      <c r="Q1502" t="s">
        <v>2867</v>
      </c>
      <c r="R1502" t="s">
        <v>2868</v>
      </c>
      <c r="S1502" t="s">
        <v>12</v>
      </c>
    </row>
    <row r="1503" spans="1:27">
      <c r="A1503">
        <f t="shared" si="143"/>
        <v>98.318557016201723</v>
      </c>
      <c r="B1503">
        <v>1.949E-3</v>
      </c>
      <c r="C1503">
        <v>1</v>
      </c>
      <c r="D1503">
        <f t="shared" si="138"/>
        <v>6.25E-2</v>
      </c>
      <c r="E1503">
        <f t="shared" si="139"/>
        <v>-3.8873022658278124E-4</v>
      </c>
      <c r="F1503">
        <f t="shared" si="140"/>
        <v>1.4603566672314935E-9</v>
      </c>
      <c r="G1503">
        <f t="shared" si="141"/>
        <v>-3.8873022658278124E-4</v>
      </c>
      <c r="H1503">
        <f t="shared" si="142"/>
        <v>90.647194841301229</v>
      </c>
      <c r="I1503" t="s">
        <v>5309</v>
      </c>
      <c r="J1503" t="s">
        <v>7250</v>
      </c>
      <c r="K1503" t="s">
        <v>4</v>
      </c>
      <c r="L1503" t="s">
        <v>242</v>
      </c>
      <c r="M1503" t="s">
        <v>243</v>
      </c>
      <c r="N1503" t="s">
        <v>244</v>
      </c>
      <c r="O1503" t="s">
        <v>245</v>
      </c>
      <c r="P1503" t="s">
        <v>246</v>
      </c>
      <c r="Q1503" t="s">
        <v>247</v>
      </c>
      <c r="R1503" t="s">
        <v>248</v>
      </c>
      <c r="S1503" t="s">
        <v>945</v>
      </c>
      <c r="T1503" t="s">
        <v>946</v>
      </c>
      <c r="U1503" t="s">
        <v>947</v>
      </c>
      <c r="V1503" t="s">
        <v>3142</v>
      </c>
      <c r="W1503" t="s">
        <v>12</v>
      </c>
    </row>
    <row r="1504" spans="1:27">
      <c r="A1504">
        <f t="shared" si="143"/>
        <v>98.322378477528531</v>
      </c>
      <c r="B1504">
        <v>1.949E-3</v>
      </c>
      <c r="C1504">
        <v>1</v>
      </c>
      <c r="D1504">
        <f t="shared" si="138"/>
        <v>6.25E-2</v>
      </c>
      <c r="E1504">
        <f t="shared" si="139"/>
        <v>-3.8873022658278124E-4</v>
      </c>
      <c r="F1504">
        <f t="shared" si="140"/>
        <v>1.4603566672314935E-9</v>
      </c>
      <c r="G1504">
        <f t="shared" si="141"/>
        <v>-3.8873022658278124E-4</v>
      </c>
      <c r="H1504">
        <f t="shared" si="142"/>
        <v>90.647194841301229</v>
      </c>
      <c r="I1504" t="s">
        <v>5310</v>
      </c>
      <c r="J1504" t="s">
        <v>7251</v>
      </c>
      <c r="K1504" t="s">
        <v>4</v>
      </c>
      <c r="L1504" t="s">
        <v>5</v>
      </c>
      <c r="M1504" t="s">
        <v>13</v>
      </c>
      <c r="N1504" t="s">
        <v>58</v>
      </c>
      <c r="O1504" t="s">
        <v>612</v>
      </c>
      <c r="P1504" t="s">
        <v>826</v>
      </c>
      <c r="Q1504" t="s">
        <v>3144</v>
      </c>
      <c r="R1504" t="s">
        <v>12</v>
      </c>
    </row>
    <row r="1505" spans="1:23">
      <c r="A1505">
        <f t="shared" si="143"/>
        <v>98.326199938855339</v>
      </c>
      <c r="B1505">
        <v>1.949E-3</v>
      </c>
      <c r="C1505">
        <v>1</v>
      </c>
      <c r="D1505">
        <f t="shared" si="138"/>
        <v>6.25E-2</v>
      </c>
      <c r="E1505">
        <f t="shared" si="139"/>
        <v>-3.8873022658278124E-4</v>
      </c>
      <c r="F1505">
        <f t="shared" si="140"/>
        <v>1.4603566672314935E-9</v>
      </c>
      <c r="G1505">
        <f t="shared" si="141"/>
        <v>-3.8873022658278124E-4</v>
      </c>
      <c r="H1505">
        <f t="shared" si="142"/>
        <v>90.647194841301229</v>
      </c>
      <c r="I1505" t="s">
        <v>5311</v>
      </c>
      <c r="J1505" t="s">
        <v>7252</v>
      </c>
      <c r="K1505" t="s">
        <v>4</v>
      </c>
      <c r="L1505" t="s">
        <v>242</v>
      </c>
      <c r="M1505" t="s">
        <v>243</v>
      </c>
      <c r="N1505" t="s">
        <v>244</v>
      </c>
      <c r="O1505" t="s">
        <v>245</v>
      </c>
      <c r="P1505" t="s">
        <v>246</v>
      </c>
      <c r="Q1505" t="s">
        <v>247</v>
      </c>
      <c r="R1505" t="s">
        <v>1092</v>
      </c>
      <c r="S1505" t="s">
        <v>1093</v>
      </c>
      <c r="T1505" t="s">
        <v>1094</v>
      </c>
      <c r="U1505" t="s">
        <v>1710</v>
      </c>
      <c r="V1505" t="s">
        <v>3590</v>
      </c>
      <c r="W1505" t="s">
        <v>12</v>
      </c>
    </row>
    <row r="1506" spans="1:23">
      <c r="A1506">
        <f t="shared" si="143"/>
        <v>98.330021400182147</v>
      </c>
      <c r="B1506">
        <v>1.949E-3</v>
      </c>
      <c r="C1506">
        <v>1</v>
      </c>
      <c r="D1506">
        <f t="shared" si="138"/>
        <v>6.25E-2</v>
      </c>
      <c r="E1506">
        <f t="shared" si="139"/>
        <v>-3.8873022658278124E-4</v>
      </c>
      <c r="F1506">
        <f t="shared" si="140"/>
        <v>1.4603566672314935E-9</v>
      </c>
      <c r="G1506">
        <f t="shared" si="141"/>
        <v>-3.8873022658278124E-4</v>
      </c>
      <c r="H1506">
        <f t="shared" si="142"/>
        <v>90.647194841301229</v>
      </c>
      <c r="I1506" t="s">
        <v>5312</v>
      </c>
      <c r="J1506" t="s">
        <v>7253</v>
      </c>
      <c r="K1506" t="s">
        <v>4</v>
      </c>
      <c r="L1506" t="s">
        <v>5</v>
      </c>
      <c r="M1506" t="s">
        <v>13</v>
      </c>
      <c r="N1506" t="s">
        <v>84</v>
      </c>
      <c r="O1506" t="s">
        <v>85</v>
      </c>
      <c r="P1506" t="s">
        <v>144</v>
      </c>
      <c r="Q1506" t="s">
        <v>1672</v>
      </c>
      <c r="R1506" t="s">
        <v>12</v>
      </c>
    </row>
    <row r="1507" spans="1:23">
      <c r="A1507">
        <f t="shared" si="143"/>
        <v>98.333842861508955</v>
      </c>
      <c r="B1507">
        <v>1.949E-3</v>
      </c>
      <c r="C1507">
        <v>1</v>
      </c>
      <c r="D1507">
        <f t="shared" si="138"/>
        <v>6.25E-2</v>
      </c>
      <c r="E1507">
        <f t="shared" si="139"/>
        <v>-3.8873022658278124E-4</v>
      </c>
      <c r="F1507">
        <f t="shared" si="140"/>
        <v>1.4603566672314935E-9</v>
      </c>
      <c r="G1507">
        <f t="shared" si="141"/>
        <v>-3.8873022658278124E-4</v>
      </c>
      <c r="H1507">
        <f t="shared" si="142"/>
        <v>90.647194841301229</v>
      </c>
      <c r="I1507" t="s">
        <v>5313</v>
      </c>
      <c r="J1507" t="s">
        <v>7254</v>
      </c>
      <c r="K1507" t="s">
        <v>4</v>
      </c>
      <c r="L1507" t="s">
        <v>5</v>
      </c>
      <c r="M1507" t="s">
        <v>13</v>
      </c>
      <c r="N1507" t="s">
        <v>205</v>
      </c>
      <c r="O1507" t="s">
        <v>206</v>
      </c>
      <c r="P1507" t="s">
        <v>1267</v>
      </c>
      <c r="Q1507" t="s">
        <v>1268</v>
      </c>
      <c r="R1507" t="s">
        <v>2551</v>
      </c>
      <c r="S1507" t="s">
        <v>12</v>
      </c>
    </row>
    <row r="1508" spans="1:23">
      <c r="A1508">
        <f t="shared" si="143"/>
        <v>98.337664322835764</v>
      </c>
      <c r="B1508">
        <v>1.949E-3</v>
      </c>
      <c r="C1508">
        <v>1</v>
      </c>
      <c r="D1508">
        <f t="shared" si="138"/>
        <v>6.25E-2</v>
      </c>
      <c r="E1508">
        <f t="shared" si="139"/>
        <v>-3.8873022658278124E-4</v>
      </c>
      <c r="F1508">
        <f t="shared" si="140"/>
        <v>1.4603566672314935E-9</v>
      </c>
      <c r="G1508">
        <f t="shared" si="141"/>
        <v>-3.8873022658278124E-4</v>
      </c>
      <c r="H1508">
        <f t="shared" si="142"/>
        <v>90.647194841301229</v>
      </c>
      <c r="I1508" t="s">
        <v>5314</v>
      </c>
      <c r="J1508" t="s">
        <v>7255</v>
      </c>
      <c r="K1508" t="s">
        <v>4</v>
      </c>
      <c r="L1508" t="s">
        <v>5</v>
      </c>
      <c r="M1508" t="s">
        <v>1067</v>
      </c>
      <c r="N1508" t="s">
        <v>1067</v>
      </c>
      <c r="O1508" t="s">
        <v>1673</v>
      </c>
      <c r="P1508" t="s">
        <v>1674</v>
      </c>
      <c r="Q1508" t="s">
        <v>3591</v>
      </c>
      <c r="R1508" t="s">
        <v>12</v>
      </c>
    </row>
    <row r="1509" spans="1:23">
      <c r="A1509">
        <f t="shared" si="143"/>
        <v>98.341485784162572</v>
      </c>
      <c r="B1509">
        <v>1.949E-3</v>
      </c>
      <c r="C1509">
        <v>1</v>
      </c>
      <c r="D1509">
        <f t="shared" si="138"/>
        <v>6.25E-2</v>
      </c>
      <c r="E1509">
        <f t="shared" si="139"/>
        <v>-3.8873022658278124E-4</v>
      </c>
      <c r="F1509">
        <f t="shared" si="140"/>
        <v>1.4603566672314935E-9</v>
      </c>
      <c r="G1509">
        <f t="shared" si="141"/>
        <v>-3.8873022658278124E-4</v>
      </c>
      <c r="H1509">
        <f t="shared" si="142"/>
        <v>90.647194841301229</v>
      </c>
      <c r="I1509" t="s">
        <v>5315</v>
      </c>
      <c r="J1509" t="s">
        <v>7256</v>
      </c>
      <c r="K1509" t="s">
        <v>4</v>
      </c>
      <c r="L1509" t="s">
        <v>5</v>
      </c>
      <c r="M1509" t="s">
        <v>6</v>
      </c>
      <c r="N1509" t="s">
        <v>28</v>
      </c>
      <c r="O1509" t="s">
        <v>28</v>
      </c>
      <c r="P1509" t="s">
        <v>184</v>
      </c>
      <c r="Q1509" t="s">
        <v>185</v>
      </c>
      <c r="R1509" t="s">
        <v>3147</v>
      </c>
      <c r="S1509" t="s">
        <v>12</v>
      </c>
    </row>
    <row r="1510" spans="1:23">
      <c r="A1510">
        <f t="shared" si="143"/>
        <v>98.34530724548938</v>
      </c>
      <c r="B1510">
        <v>1.949E-3</v>
      </c>
      <c r="C1510">
        <v>1</v>
      </c>
      <c r="D1510">
        <f t="shared" si="138"/>
        <v>6.25E-2</v>
      </c>
      <c r="E1510">
        <f t="shared" si="139"/>
        <v>-3.8873022658278124E-4</v>
      </c>
      <c r="F1510">
        <f t="shared" si="140"/>
        <v>1.4603566672314935E-9</v>
      </c>
      <c r="G1510">
        <f t="shared" si="141"/>
        <v>-3.8873022658278124E-4</v>
      </c>
      <c r="H1510">
        <f t="shared" si="142"/>
        <v>90.647194841301229</v>
      </c>
      <c r="I1510" t="s">
        <v>5316</v>
      </c>
      <c r="J1510" t="s">
        <v>7257</v>
      </c>
      <c r="K1510" t="s">
        <v>4</v>
      </c>
      <c r="L1510" t="s">
        <v>5</v>
      </c>
      <c r="M1510" t="s">
        <v>13</v>
      </c>
      <c r="N1510" t="s">
        <v>14</v>
      </c>
      <c r="O1510" t="s">
        <v>1442</v>
      </c>
      <c r="P1510" t="s">
        <v>2913</v>
      </c>
      <c r="Q1510" t="s">
        <v>2914</v>
      </c>
      <c r="R1510" t="s">
        <v>12</v>
      </c>
    </row>
    <row r="1511" spans="1:23">
      <c r="A1511">
        <f t="shared" si="143"/>
        <v>98.349128706816188</v>
      </c>
      <c r="B1511">
        <v>1.949E-3</v>
      </c>
      <c r="C1511">
        <v>1</v>
      </c>
      <c r="D1511">
        <f t="shared" si="138"/>
        <v>6.25E-2</v>
      </c>
      <c r="E1511">
        <f t="shared" si="139"/>
        <v>-3.8873022658278124E-4</v>
      </c>
      <c r="F1511">
        <f t="shared" si="140"/>
        <v>1.4603566672314935E-9</v>
      </c>
      <c r="G1511">
        <f t="shared" si="141"/>
        <v>-3.8873022658278124E-4</v>
      </c>
      <c r="H1511">
        <f t="shared" si="142"/>
        <v>90.647194841301229</v>
      </c>
      <c r="I1511" t="s">
        <v>5317</v>
      </c>
      <c r="J1511" t="s">
        <v>7258</v>
      </c>
      <c r="K1511" t="s">
        <v>4</v>
      </c>
      <c r="L1511" t="s">
        <v>596</v>
      </c>
      <c r="M1511" t="s">
        <v>597</v>
      </c>
      <c r="N1511" t="s">
        <v>598</v>
      </c>
      <c r="O1511" t="s">
        <v>1874</v>
      </c>
      <c r="P1511" t="s">
        <v>1875</v>
      </c>
      <c r="Q1511" t="s">
        <v>2915</v>
      </c>
      <c r="R1511" t="s">
        <v>12</v>
      </c>
    </row>
    <row r="1512" spans="1:23">
      <c r="A1512">
        <f t="shared" si="143"/>
        <v>98.352950168142996</v>
      </c>
      <c r="B1512">
        <v>1.949E-3</v>
      </c>
      <c r="C1512">
        <v>1</v>
      </c>
      <c r="D1512">
        <f t="shared" si="138"/>
        <v>6.25E-2</v>
      </c>
      <c r="E1512">
        <f t="shared" si="139"/>
        <v>-3.8873022658278124E-4</v>
      </c>
      <c r="F1512">
        <f t="shared" si="140"/>
        <v>1.4603566672314935E-9</v>
      </c>
      <c r="G1512">
        <f t="shared" si="141"/>
        <v>-3.8873022658278124E-4</v>
      </c>
      <c r="H1512">
        <f t="shared" si="142"/>
        <v>90.647194841301229</v>
      </c>
      <c r="I1512" t="s">
        <v>5318</v>
      </c>
      <c r="J1512" t="s">
        <v>7259</v>
      </c>
      <c r="K1512" t="s">
        <v>4</v>
      </c>
      <c r="L1512" t="s">
        <v>242</v>
      </c>
      <c r="M1512" t="s">
        <v>285</v>
      </c>
      <c r="N1512" t="s">
        <v>1077</v>
      </c>
      <c r="O1512" t="s">
        <v>1078</v>
      </c>
      <c r="P1512" t="s">
        <v>3454</v>
      </c>
      <c r="Q1512" t="s">
        <v>3455</v>
      </c>
      <c r="R1512" t="s">
        <v>3592</v>
      </c>
      <c r="S1512" t="s">
        <v>3593</v>
      </c>
      <c r="T1512" t="s">
        <v>12</v>
      </c>
    </row>
    <row r="1513" spans="1:23">
      <c r="A1513">
        <f t="shared" si="143"/>
        <v>98.356771629469804</v>
      </c>
      <c r="B1513">
        <v>1.949E-3</v>
      </c>
      <c r="C1513">
        <v>1</v>
      </c>
      <c r="D1513">
        <f t="shared" si="138"/>
        <v>6.25E-2</v>
      </c>
      <c r="E1513">
        <f t="shared" si="139"/>
        <v>-3.8873022658278124E-4</v>
      </c>
      <c r="F1513">
        <f t="shared" si="140"/>
        <v>1.4603566672314935E-9</v>
      </c>
      <c r="G1513">
        <f t="shared" si="141"/>
        <v>-3.8873022658278124E-4</v>
      </c>
      <c r="H1513">
        <f t="shared" si="142"/>
        <v>90.647194841301229</v>
      </c>
      <c r="I1513" t="s">
        <v>5319</v>
      </c>
      <c r="J1513" t="s">
        <v>7260</v>
      </c>
      <c r="K1513" t="s">
        <v>4</v>
      </c>
      <c r="L1513" t="s">
        <v>242</v>
      </c>
      <c r="M1513" t="s">
        <v>285</v>
      </c>
      <c r="N1513" t="s">
        <v>1077</v>
      </c>
      <c r="O1513" t="s">
        <v>3594</v>
      </c>
      <c r="P1513" t="s">
        <v>3595</v>
      </c>
      <c r="Q1513" t="s">
        <v>3596</v>
      </c>
      <c r="R1513" t="s">
        <v>3597</v>
      </c>
      <c r="S1513" t="s">
        <v>12</v>
      </c>
    </row>
    <row r="1514" spans="1:23">
      <c r="A1514">
        <f t="shared" si="143"/>
        <v>98.360593090796613</v>
      </c>
      <c r="B1514">
        <v>1.949E-3</v>
      </c>
      <c r="C1514">
        <v>1</v>
      </c>
      <c r="D1514">
        <f t="shared" si="138"/>
        <v>6.25E-2</v>
      </c>
      <c r="E1514">
        <f t="shared" si="139"/>
        <v>-3.8873022658278124E-4</v>
      </c>
      <c r="F1514">
        <f t="shared" si="140"/>
        <v>1.4603566672314935E-9</v>
      </c>
      <c r="G1514">
        <f t="shared" si="141"/>
        <v>-3.8873022658278124E-4</v>
      </c>
      <c r="H1514">
        <f t="shared" si="142"/>
        <v>90.647194841301229</v>
      </c>
      <c r="I1514" t="s">
        <v>5320</v>
      </c>
      <c r="J1514" t="s">
        <v>7261</v>
      </c>
      <c r="K1514" t="s">
        <v>4</v>
      </c>
      <c r="L1514" t="s">
        <v>5</v>
      </c>
      <c r="M1514" t="s">
        <v>6</v>
      </c>
      <c r="N1514" t="s">
        <v>38</v>
      </c>
      <c r="O1514" t="s">
        <v>1279</v>
      </c>
      <c r="P1514" t="s">
        <v>1280</v>
      </c>
      <c r="Q1514" t="s">
        <v>1281</v>
      </c>
      <c r="R1514" t="s">
        <v>3598</v>
      </c>
      <c r="S1514" t="s">
        <v>12</v>
      </c>
    </row>
    <row r="1515" spans="1:23">
      <c r="A1515">
        <f t="shared" si="143"/>
        <v>98.364414552123421</v>
      </c>
      <c r="B1515">
        <v>1.949E-3</v>
      </c>
      <c r="C1515">
        <v>1</v>
      </c>
      <c r="D1515">
        <f t="shared" si="138"/>
        <v>6.25E-2</v>
      </c>
      <c r="E1515">
        <f t="shared" si="139"/>
        <v>-3.8873022658278124E-4</v>
      </c>
      <c r="F1515">
        <f t="shared" si="140"/>
        <v>1.4603566672314935E-9</v>
      </c>
      <c r="G1515">
        <f t="shared" si="141"/>
        <v>-3.8873022658278124E-4</v>
      </c>
      <c r="H1515">
        <f t="shared" si="142"/>
        <v>90.647194841301229</v>
      </c>
      <c r="I1515" t="s">
        <v>5321</v>
      </c>
      <c r="J1515" t="s">
        <v>7262</v>
      </c>
      <c r="K1515" t="s">
        <v>4</v>
      </c>
      <c r="L1515" t="s">
        <v>5</v>
      </c>
      <c r="M1515" t="s">
        <v>6</v>
      </c>
      <c r="N1515" t="s">
        <v>38</v>
      </c>
      <c r="O1515" t="s">
        <v>156</v>
      </c>
      <c r="P1515" t="s">
        <v>1742</v>
      </c>
      <c r="Q1515" t="s">
        <v>2507</v>
      </c>
      <c r="R1515" t="s">
        <v>3158</v>
      </c>
      <c r="S1515" t="s">
        <v>12</v>
      </c>
    </row>
    <row r="1516" spans="1:23">
      <c r="A1516">
        <f t="shared" si="143"/>
        <v>98.368236013450229</v>
      </c>
      <c r="B1516">
        <v>1.949E-3</v>
      </c>
      <c r="C1516">
        <v>1</v>
      </c>
      <c r="D1516">
        <f t="shared" si="138"/>
        <v>6.25E-2</v>
      </c>
      <c r="E1516">
        <f t="shared" si="139"/>
        <v>-3.8873022658278124E-4</v>
      </c>
      <c r="F1516">
        <f t="shared" si="140"/>
        <v>1.4603566672314935E-9</v>
      </c>
      <c r="G1516">
        <f t="shared" si="141"/>
        <v>-3.8873022658278124E-4</v>
      </c>
      <c r="H1516">
        <f t="shared" si="142"/>
        <v>90.647194841301229</v>
      </c>
      <c r="I1516" t="s">
        <v>5322</v>
      </c>
      <c r="J1516" t="s">
        <v>7263</v>
      </c>
      <c r="K1516" t="s">
        <v>4</v>
      </c>
      <c r="L1516" t="s">
        <v>5</v>
      </c>
      <c r="M1516" t="s">
        <v>13</v>
      </c>
      <c r="N1516" t="s">
        <v>205</v>
      </c>
      <c r="O1516" t="s">
        <v>206</v>
      </c>
      <c r="P1516" t="s">
        <v>1823</v>
      </c>
      <c r="Q1516" t="s">
        <v>1824</v>
      </c>
      <c r="R1516" t="s">
        <v>3599</v>
      </c>
      <c r="S1516" t="s">
        <v>12</v>
      </c>
    </row>
    <row r="1517" spans="1:23">
      <c r="A1517">
        <f t="shared" si="143"/>
        <v>98.372057474777037</v>
      </c>
      <c r="B1517">
        <v>1.949E-3</v>
      </c>
      <c r="C1517">
        <v>1</v>
      </c>
      <c r="D1517">
        <f t="shared" si="138"/>
        <v>6.25E-2</v>
      </c>
      <c r="E1517">
        <f t="shared" si="139"/>
        <v>-3.8873022658278124E-4</v>
      </c>
      <c r="F1517">
        <f t="shared" si="140"/>
        <v>1.4603566672314935E-9</v>
      </c>
      <c r="G1517">
        <f t="shared" si="141"/>
        <v>-3.8873022658278124E-4</v>
      </c>
      <c r="H1517">
        <f t="shared" si="142"/>
        <v>90.647194841301229</v>
      </c>
      <c r="I1517" t="s">
        <v>5323</v>
      </c>
      <c r="J1517" t="s">
        <v>7264</v>
      </c>
      <c r="K1517" t="s">
        <v>4</v>
      </c>
      <c r="L1517" t="s">
        <v>5</v>
      </c>
      <c r="M1517" t="s">
        <v>13</v>
      </c>
      <c r="N1517" t="s">
        <v>58</v>
      </c>
      <c r="O1517" t="s">
        <v>225</v>
      </c>
      <c r="P1517" t="s">
        <v>226</v>
      </c>
      <c r="Q1517" t="s">
        <v>3160</v>
      </c>
      <c r="R1517" t="s">
        <v>3161</v>
      </c>
      <c r="S1517" t="s">
        <v>12</v>
      </c>
    </row>
    <row r="1518" spans="1:23">
      <c r="A1518">
        <f t="shared" si="143"/>
        <v>98.375878936103845</v>
      </c>
      <c r="B1518">
        <v>1.949E-3</v>
      </c>
      <c r="C1518">
        <v>1</v>
      </c>
      <c r="D1518">
        <f t="shared" si="138"/>
        <v>6.25E-2</v>
      </c>
      <c r="E1518">
        <f t="shared" si="139"/>
        <v>-3.8873022658278124E-4</v>
      </c>
      <c r="F1518">
        <f t="shared" si="140"/>
        <v>1.4603566672314935E-9</v>
      </c>
      <c r="G1518">
        <f t="shared" si="141"/>
        <v>-3.8873022658278124E-4</v>
      </c>
      <c r="H1518">
        <f t="shared" si="142"/>
        <v>90.647194841301229</v>
      </c>
      <c r="I1518" t="s">
        <v>5324</v>
      </c>
      <c r="J1518" t="s">
        <v>7265</v>
      </c>
      <c r="K1518" t="s">
        <v>4</v>
      </c>
      <c r="L1518" t="s">
        <v>242</v>
      </c>
      <c r="M1518" t="s">
        <v>473</v>
      </c>
      <c r="N1518" t="s">
        <v>3600</v>
      </c>
      <c r="O1518" t="s">
        <v>3601</v>
      </c>
      <c r="P1518" t="s">
        <v>3602</v>
      </c>
      <c r="Q1518" t="s">
        <v>12</v>
      </c>
    </row>
    <row r="1519" spans="1:23">
      <c r="A1519">
        <f t="shared" si="143"/>
        <v>98.379700397430653</v>
      </c>
      <c r="B1519">
        <v>1.949E-3</v>
      </c>
      <c r="C1519">
        <v>1</v>
      </c>
      <c r="D1519">
        <f t="shared" si="138"/>
        <v>6.25E-2</v>
      </c>
      <c r="E1519">
        <f t="shared" si="139"/>
        <v>-3.8873022658278124E-4</v>
      </c>
      <c r="F1519">
        <f t="shared" si="140"/>
        <v>1.4603566672314935E-9</v>
      </c>
      <c r="G1519">
        <f t="shared" si="141"/>
        <v>-3.8873022658278124E-4</v>
      </c>
      <c r="H1519">
        <f t="shared" si="142"/>
        <v>90.647194841301229</v>
      </c>
      <c r="I1519" t="s">
        <v>5325</v>
      </c>
      <c r="J1519" t="s">
        <v>7266</v>
      </c>
      <c r="K1519" t="s">
        <v>4</v>
      </c>
      <c r="L1519" t="s">
        <v>5</v>
      </c>
      <c r="M1519" t="s">
        <v>6</v>
      </c>
      <c r="N1519" t="s">
        <v>1517</v>
      </c>
      <c r="O1519" t="s">
        <v>1518</v>
      </c>
      <c r="P1519" t="s">
        <v>1519</v>
      </c>
      <c r="Q1519" t="s">
        <v>1520</v>
      </c>
      <c r="R1519" t="s">
        <v>3603</v>
      </c>
      <c r="S1519" t="s">
        <v>12</v>
      </c>
    </row>
    <row r="1520" spans="1:23">
      <c r="A1520">
        <f t="shared" si="143"/>
        <v>98.383521858757462</v>
      </c>
      <c r="B1520">
        <v>1.949E-3</v>
      </c>
      <c r="C1520">
        <v>1</v>
      </c>
      <c r="D1520">
        <f t="shared" si="138"/>
        <v>6.25E-2</v>
      </c>
      <c r="E1520">
        <f t="shared" si="139"/>
        <v>-3.8873022658278124E-4</v>
      </c>
      <c r="F1520">
        <f t="shared" si="140"/>
        <v>1.4603566672314935E-9</v>
      </c>
      <c r="G1520">
        <f t="shared" si="141"/>
        <v>-3.8873022658278124E-4</v>
      </c>
      <c r="H1520">
        <f t="shared" si="142"/>
        <v>90.647194841301229</v>
      </c>
      <c r="I1520" t="s">
        <v>5326</v>
      </c>
      <c r="J1520" t="s">
        <v>7267</v>
      </c>
      <c r="K1520" t="s">
        <v>4</v>
      </c>
      <c r="L1520" t="s">
        <v>5</v>
      </c>
      <c r="M1520" t="s">
        <v>6</v>
      </c>
      <c r="N1520" t="s">
        <v>38</v>
      </c>
      <c r="O1520" t="s">
        <v>156</v>
      </c>
      <c r="P1520" t="s">
        <v>157</v>
      </c>
      <c r="Q1520" t="s">
        <v>689</v>
      </c>
      <c r="R1520" t="s">
        <v>3164</v>
      </c>
      <c r="S1520" t="s">
        <v>12</v>
      </c>
    </row>
    <row r="1521" spans="1:24">
      <c r="A1521">
        <f t="shared" si="143"/>
        <v>98.38734332008427</v>
      </c>
      <c r="B1521">
        <v>1.949E-3</v>
      </c>
      <c r="C1521">
        <v>1</v>
      </c>
      <c r="D1521">
        <f t="shared" si="138"/>
        <v>6.25E-2</v>
      </c>
      <c r="E1521">
        <f t="shared" si="139"/>
        <v>-3.8873022658278124E-4</v>
      </c>
      <c r="F1521">
        <f t="shared" si="140"/>
        <v>1.4603566672314935E-9</v>
      </c>
      <c r="G1521">
        <f t="shared" si="141"/>
        <v>-3.8873022658278124E-4</v>
      </c>
      <c r="H1521">
        <f t="shared" si="142"/>
        <v>90.647194841301229</v>
      </c>
      <c r="I1521" t="s">
        <v>5327</v>
      </c>
      <c r="J1521" t="s">
        <v>7268</v>
      </c>
      <c r="K1521" t="s">
        <v>4</v>
      </c>
      <c r="L1521" t="s">
        <v>5</v>
      </c>
      <c r="M1521" t="s">
        <v>13</v>
      </c>
      <c r="N1521" t="s">
        <v>58</v>
      </c>
      <c r="O1521" t="s">
        <v>342</v>
      </c>
      <c r="P1521" t="s">
        <v>538</v>
      </c>
      <c r="Q1521" t="s">
        <v>3604</v>
      </c>
      <c r="R1521" t="s">
        <v>12</v>
      </c>
    </row>
    <row r="1522" spans="1:24">
      <c r="A1522">
        <f t="shared" si="143"/>
        <v>98.391164781411078</v>
      </c>
      <c r="B1522">
        <v>1.949E-3</v>
      </c>
      <c r="C1522">
        <v>1</v>
      </c>
      <c r="D1522">
        <f t="shared" si="138"/>
        <v>6.25E-2</v>
      </c>
      <c r="E1522">
        <f t="shared" si="139"/>
        <v>-3.8873022658278124E-4</v>
      </c>
      <c r="F1522">
        <f t="shared" si="140"/>
        <v>1.4603566672314935E-9</v>
      </c>
      <c r="G1522">
        <f t="shared" si="141"/>
        <v>-3.8873022658278124E-4</v>
      </c>
      <c r="H1522">
        <f t="shared" si="142"/>
        <v>90.647194841301229</v>
      </c>
      <c r="I1522" t="s">
        <v>5328</v>
      </c>
      <c r="J1522" t="s">
        <v>7269</v>
      </c>
      <c r="K1522" t="s">
        <v>4</v>
      </c>
      <c r="L1522" t="s">
        <v>242</v>
      </c>
      <c r="M1522" t="s">
        <v>427</v>
      </c>
      <c r="N1522" t="s">
        <v>428</v>
      </c>
      <c r="O1522" t="s">
        <v>552</v>
      </c>
      <c r="P1522" t="s">
        <v>2337</v>
      </c>
      <c r="Q1522" t="s">
        <v>3605</v>
      </c>
      <c r="R1522" t="s">
        <v>12</v>
      </c>
    </row>
    <row r="1523" spans="1:24">
      <c r="A1523">
        <f t="shared" si="143"/>
        <v>98.394986242737886</v>
      </c>
      <c r="B1523">
        <v>1.949E-3</v>
      </c>
      <c r="C1523">
        <v>1</v>
      </c>
      <c r="D1523">
        <f t="shared" si="138"/>
        <v>6.25E-2</v>
      </c>
      <c r="E1523">
        <f t="shared" si="139"/>
        <v>-3.8873022658278124E-4</v>
      </c>
      <c r="F1523">
        <f t="shared" si="140"/>
        <v>1.4603566672314935E-9</v>
      </c>
      <c r="G1523">
        <f t="shared" si="141"/>
        <v>-3.8873022658278124E-4</v>
      </c>
      <c r="H1523">
        <f t="shared" si="142"/>
        <v>90.647194841301229</v>
      </c>
      <c r="I1523" t="s">
        <v>5329</v>
      </c>
      <c r="J1523" t="s">
        <v>7270</v>
      </c>
      <c r="K1523" t="s">
        <v>4</v>
      </c>
      <c r="L1523" t="s">
        <v>242</v>
      </c>
      <c r="M1523" t="s">
        <v>243</v>
      </c>
      <c r="N1523" t="s">
        <v>244</v>
      </c>
      <c r="O1523" t="s">
        <v>245</v>
      </c>
      <c r="P1523" t="s">
        <v>420</v>
      </c>
      <c r="Q1523" t="s">
        <v>561</v>
      </c>
      <c r="R1523" t="s">
        <v>641</v>
      </c>
      <c r="S1523" t="s">
        <v>642</v>
      </c>
      <c r="T1523" t="s">
        <v>906</v>
      </c>
      <c r="U1523" t="s">
        <v>2558</v>
      </c>
      <c r="V1523" t="s">
        <v>2559</v>
      </c>
      <c r="W1523" t="s">
        <v>12</v>
      </c>
    </row>
    <row r="1524" spans="1:24">
      <c r="A1524">
        <f t="shared" si="143"/>
        <v>98.398807704064694</v>
      </c>
      <c r="B1524">
        <v>1.949E-3</v>
      </c>
      <c r="C1524">
        <v>1</v>
      </c>
      <c r="D1524">
        <f t="shared" si="138"/>
        <v>6.25E-2</v>
      </c>
      <c r="E1524">
        <f t="shared" si="139"/>
        <v>-3.8873022658278124E-4</v>
      </c>
      <c r="F1524">
        <f t="shared" si="140"/>
        <v>1.4603566672314935E-9</v>
      </c>
      <c r="G1524">
        <f t="shared" si="141"/>
        <v>-3.8873022658278124E-4</v>
      </c>
      <c r="H1524">
        <f t="shared" si="142"/>
        <v>90.647194841301229</v>
      </c>
      <c r="I1524" t="s">
        <v>5330</v>
      </c>
      <c r="J1524" t="s">
        <v>7271</v>
      </c>
      <c r="K1524" t="s">
        <v>4</v>
      </c>
      <c r="L1524" t="s">
        <v>242</v>
      </c>
      <c r="M1524" t="s">
        <v>243</v>
      </c>
      <c r="N1524" t="s">
        <v>244</v>
      </c>
      <c r="O1524" t="s">
        <v>1585</v>
      </c>
      <c r="P1524" t="s">
        <v>1586</v>
      </c>
      <c r="Q1524" t="s">
        <v>1697</v>
      </c>
      <c r="R1524" t="s">
        <v>1698</v>
      </c>
      <c r="S1524" t="s">
        <v>1699</v>
      </c>
      <c r="T1524" t="s">
        <v>1700</v>
      </c>
      <c r="U1524" t="s">
        <v>12</v>
      </c>
    </row>
    <row r="1525" spans="1:24">
      <c r="A1525">
        <f t="shared" si="143"/>
        <v>98.402629165391502</v>
      </c>
      <c r="B1525">
        <v>1.949E-3</v>
      </c>
      <c r="C1525">
        <v>1</v>
      </c>
      <c r="D1525">
        <f t="shared" si="138"/>
        <v>6.25E-2</v>
      </c>
      <c r="E1525">
        <f t="shared" si="139"/>
        <v>-3.8873022658278124E-4</v>
      </c>
      <c r="F1525">
        <f t="shared" si="140"/>
        <v>1.4603566672314935E-9</v>
      </c>
      <c r="G1525">
        <f t="shared" si="141"/>
        <v>-3.8873022658278124E-4</v>
      </c>
      <c r="H1525">
        <f t="shared" si="142"/>
        <v>90.647194841301229</v>
      </c>
      <c r="I1525" t="s">
        <v>5331</v>
      </c>
      <c r="J1525" t="s">
        <v>7272</v>
      </c>
      <c r="K1525" t="s">
        <v>4</v>
      </c>
      <c r="L1525" t="s">
        <v>242</v>
      </c>
      <c r="M1525" t="s">
        <v>266</v>
      </c>
      <c r="N1525" t="s">
        <v>267</v>
      </c>
      <c r="O1525" t="s">
        <v>268</v>
      </c>
      <c r="P1525" t="s">
        <v>2560</v>
      </c>
      <c r="Q1525" t="s">
        <v>2561</v>
      </c>
      <c r="R1525" t="s">
        <v>2562</v>
      </c>
      <c r="S1525" t="s">
        <v>2563</v>
      </c>
      <c r="T1525" t="s">
        <v>12</v>
      </c>
    </row>
    <row r="1526" spans="1:24">
      <c r="A1526">
        <f t="shared" si="143"/>
        <v>98.406450626718311</v>
      </c>
      <c r="B1526">
        <v>1.949E-3</v>
      </c>
      <c r="C1526">
        <v>1</v>
      </c>
      <c r="D1526">
        <f t="shared" si="138"/>
        <v>6.25E-2</v>
      </c>
      <c r="E1526">
        <f t="shared" si="139"/>
        <v>-3.8873022658278124E-4</v>
      </c>
      <c r="F1526">
        <f t="shared" si="140"/>
        <v>1.4603566672314935E-9</v>
      </c>
      <c r="G1526">
        <f t="shared" si="141"/>
        <v>-3.8873022658278124E-4</v>
      </c>
      <c r="H1526">
        <f t="shared" si="142"/>
        <v>90.647194841301229</v>
      </c>
      <c r="I1526" t="s">
        <v>5332</v>
      </c>
      <c r="J1526" t="s">
        <v>7273</v>
      </c>
      <c r="K1526" t="s">
        <v>4</v>
      </c>
      <c r="L1526" t="s">
        <v>242</v>
      </c>
      <c r="M1526" t="s">
        <v>285</v>
      </c>
      <c r="N1526" t="s">
        <v>3606</v>
      </c>
      <c r="O1526" t="s">
        <v>3607</v>
      </c>
      <c r="P1526" t="s">
        <v>3608</v>
      </c>
      <c r="Q1526" t="s">
        <v>3609</v>
      </c>
      <c r="R1526" t="s">
        <v>12</v>
      </c>
    </row>
    <row r="1527" spans="1:24">
      <c r="A1527">
        <f t="shared" si="143"/>
        <v>98.410272088045119</v>
      </c>
      <c r="B1527">
        <v>1.949E-3</v>
      </c>
      <c r="C1527">
        <v>1</v>
      </c>
      <c r="D1527">
        <f t="shared" si="138"/>
        <v>6.25E-2</v>
      </c>
      <c r="E1527">
        <f t="shared" si="139"/>
        <v>-3.8873022658278124E-4</v>
      </c>
      <c r="F1527">
        <f t="shared" si="140"/>
        <v>1.4603566672314935E-9</v>
      </c>
      <c r="G1527">
        <f t="shared" si="141"/>
        <v>-3.8873022658278124E-4</v>
      </c>
      <c r="H1527">
        <f t="shared" si="142"/>
        <v>90.647194841301229</v>
      </c>
      <c r="I1527" t="s">
        <v>5333</v>
      </c>
      <c r="J1527" t="s">
        <v>7274</v>
      </c>
      <c r="K1527" t="s">
        <v>4</v>
      </c>
      <c r="L1527" t="s">
        <v>242</v>
      </c>
      <c r="M1527" t="s">
        <v>285</v>
      </c>
      <c r="N1527" t="s">
        <v>1077</v>
      </c>
      <c r="O1527" t="s">
        <v>1078</v>
      </c>
      <c r="P1527" t="s">
        <v>3454</v>
      </c>
      <c r="Q1527" t="s">
        <v>3610</v>
      </c>
      <c r="R1527" t="s">
        <v>3611</v>
      </c>
      <c r="S1527" t="s">
        <v>12</v>
      </c>
    </row>
    <row r="1528" spans="1:24">
      <c r="A1528">
        <f t="shared" si="143"/>
        <v>98.414093549371927</v>
      </c>
      <c r="B1528">
        <v>1.949E-3</v>
      </c>
      <c r="C1528">
        <v>1</v>
      </c>
      <c r="D1528">
        <f t="shared" si="138"/>
        <v>6.25E-2</v>
      </c>
      <c r="E1528">
        <f t="shared" si="139"/>
        <v>-3.8873022658278124E-4</v>
      </c>
      <c r="F1528">
        <f t="shared" si="140"/>
        <v>1.4603566672314935E-9</v>
      </c>
      <c r="G1528">
        <f t="shared" si="141"/>
        <v>-3.8873022658278124E-4</v>
      </c>
      <c r="H1528">
        <f t="shared" si="142"/>
        <v>90.647194841301229</v>
      </c>
      <c r="I1528" t="s">
        <v>5334</v>
      </c>
      <c r="J1528" t="s">
        <v>7275</v>
      </c>
      <c r="K1528" t="s">
        <v>4</v>
      </c>
      <c r="L1528" t="s">
        <v>242</v>
      </c>
      <c r="M1528" t="s">
        <v>243</v>
      </c>
      <c r="N1528" t="s">
        <v>244</v>
      </c>
      <c r="O1528" t="s">
        <v>1087</v>
      </c>
      <c r="P1528" t="s">
        <v>1578</v>
      </c>
      <c r="Q1528" t="s">
        <v>1579</v>
      </c>
      <c r="R1528" t="s">
        <v>1582</v>
      </c>
      <c r="S1528" t="s">
        <v>1583</v>
      </c>
      <c r="T1528" t="s">
        <v>1705</v>
      </c>
      <c r="U1528" t="s">
        <v>12</v>
      </c>
    </row>
    <row r="1529" spans="1:24">
      <c r="A1529">
        <f t="shared" si="143"/>
        <v>98.417915010698735</v>
      </c>
      <c r="B1529">
        <v>1.949E-3</v>
      </c>
      <c r="C1529">
        <v>1</v>
      </c>
      <c r="D1529">
        <f t="shared" si="138"/>
        <v>6.25E-2</v>
      </c>
      <c r="E1529">
        <f t="shared" si="139"/>
        <v>-3.8873022658278124E-4</v>
      </c>
      <c r="F1529">
        <f t="shared" si="140"/>
        <v>1.4603566672314935E-9</v>
      </c>
      <c r="G1529">
        <f t="shared" si="141"/>
        <v>-3.8873022658278124E-4</v>
      </c>
      <c r="H1529">
        <f t="shared" si="142"/>
        <v>90.647194841301229</v>
      </c>
      <c r="I1529" t="s">
        <v>5335</v>
      </c>
      <c r="J1529" t="s">
        <v>7276</v>
      </c>
      <c r="K1529" t="s">
        <v>4</v>
      </c>
      <c r="L1529" t="s">
        <v>5</v>
      </c>
      <c r="M1529" t="s">
        <v>13</v>
      </c>
      <c r="N1529" t="s">
        <v>58</v>
      </c>
      <c r="O1529" t="s">
        <v>612</v>
      </c>
      <c r="P1529" t="s">
        <v>613</v>
      </c>
      <c r="Q1529" t="s">
        <v>1172</v>
      </c>
      <c r="R1529" t="s">
        <v>12</v>
      </c>
    </row>
    <row r="1530" spans="1:24">
      <c r="A1530">
        <f t="shared" si="143"/>
        <v>98.421736472025543</v>
      </c>
      <c r="B1530">
        <v>1.949E-3</v>
      </c>
      <c r="C1530">
        <v>1</v>
      </c>
      <c r="D1530">
        <f t="shared" si="138"/>
        <v>6.25E-2</v>
      </c>
      <c r="E1530">
        <f t="shared" si="139"/>
        <v>-3.8873022658278124E-4</v>
      </c>
      <c r="F1530">
        <f t="shared" si="140"/>
        <v>1.4603566672314935E-9</v>
      </c>
      <c r="G1530">
        <f t="shared" si="141"/>
        <v>-3.8873022658278124E-4</v>
      </c>
      <c r="H1530">
        <f t="shared" si="142"/>
        <v>90.647194841301229</v>
      </c>
      <c r="I1530" t="s">
        <v>5336</v>
      </c>
      <c r="J1530" t="s">
        <v>7277</v>
      </c>
      <c r="K1530" t="s">
        <v>4</v>
      </c>
      <c r="L1530" t="s">
        <v>5</v>
      </c>
      <c r="M1530" t="s">
        <v>1833</v>
      </c>
      <c r="N1530" t="s">
        <v>3169</v>
      </c>
      <c r="O1530" t="s">
        <v>3170</v>
      </c>
      <c r="P1530" t="s">
        <v>3171</v>
      </c>
      <c r="Q1530" t="s">
        <v>3172</v>
      </c>
      <c r="R1530" t="s">
        <v>3173</v>
      </c>
      <c r="S1530" t="s">
        <v>12</v>
      </c>
    </row>
    <row r="1531" spans="1:24">
      <c r="A1531">
        <f t="shared" si="143"/>
        <v>98.425557933352351</v>
      </c>
      <c r="B1531">
        <v>1.949E-3</v>
      </c>
      <c r="C1531">
        <v>1</v>
      </c>
      <c r="D1531">
        <f t="shared" si="138"/>
        <v>6.25E-2</v>
      </c>
      <c r="E1531">
        <f t="shared" si="139"/>
        <v>-3.8873022658278124E-4</v>
      </c>
      <c r="F1531">
        <f t="shared" si="140"/>
        <v>1.4603566672314935E-9</v>
      </c>
      <c r="G1531">
        <f t="shared" si="141"/>
        <v>-3.8873022658278124E-4</v>
      </c>
      <c r="H1531">
        <f t="shared" si="142"/>
        <v>90.647194841301229</v>
      </c>
      <c r="I1531" t="s">
        <v>5337</v>
      </c>
      <c r="J1531" t="s">
        <v>7278</v>
      </c>
      <c r="K1531" t="s">
        <v>4</v>
      </c>
      <c r="L1531" t="s">
        <v>5</v>
      </c>
      <c r="M1531" t="s">
        <v>13</v>
      </c>
      <c r="N1531" t="s">
        <v>205</v>
      </c>
      <c r="O1531" t="s">
        <v>206</v>
      </c>
      <c r="P1531" t="s">
        <v>207</v>
      </c>
      <c r="Q1531" t="s">
        <v>208</v>
      </c>
      <c r="R1531" t="s">
        <v>2994</v>
      </c>
      <c r="S1531" t="s">
        <v>12</v>
      </c>
    </row>
    <row r="1532" spans="1:24">
      <c r="A1532">
        <f t="shared" si="143"/>
        <v>98.42937939467916</v>
      </c>
      <c r="B1532">
        <v>1.949E-3</v>
      </c>
      <c r="C1532">
        <v>1</v>
      </c>
      <c r="D1532">
        <f t="shared" si="138"/>
        <v>6.25E-2</v>
      </c>
      <c r="E1532">
        <f t="shared" si="139"/>
        <v>-3.8873022658278124E-4</v>
      </c>
      <c r="F1532">
        <f t="shared" si="140"/>
        <v>1.4603566672314935E-9</v>
      </c>
      <c r="G1532">
        <f t="shared" si="141"/>
        <v>-3.8873022658278124E-4</v>
      </c>
      <c r="H1532">
        <f t="shared" si="142"/>
        <v>90.647194841301229</v>
      </c>
      <c r="I1532" t="s">
        <v>5338</v>
      </c>
      <c r="J1532" t="s">
        <v>7279</v>
      </c>
      <c r="K1532" t="s">
        <v>4</v>
      </c>
      <c r="L1532" t="s">
        <v>5</v>
      </c>
      <c r="M1532" t="s">
        <v>778</v>
      </c>
      <c r="N1532" t="s">
        <v>1194</v>
      </c>
      <c r="O1532" t="s">
        <v>1195</v>
      </c>
      <c r="P1532" t="s">
        <v>1196</v>
      </c>
      <c r="Q1532" t="s">
        <v>2571</v>
      </c>
      <c r="R1532" t="s">
        <v>12</v>
      </c>
    </row>
    <row r="1533" spans="1:24">
      <c r="A1533">
        <f t="shared" si="143"/>
        <v>98.433200856005968</v>
      </c>
      <c r="B1533">
        <v>1.949E-3</v>
      </c>
      <c r="C1533">
        <v>1</v>
      </c>
      <c r="D1533">
        <f t="shared" si="138"/>
        <v>6.25E-2</v>
      </c>
      <c r="E1533">
        <f t="shared" si="139"/>
        <v>-3.8873022658278124E-4</v>
      </c>
      <c r="F1533">
        <f t="shared" si="140"/>
        <v>1.4603566672314935E-9</v>
      </c>
      <c r="G1533">
        <f t="shared" si="141"/>
        <v>-3.8873022658278124E-4</v>
      </c>
      <c r="H1533">
        <f t="shared" si="142"/>
        <v>90.647194841301229</v>
      </c>
      <c r="I1533" t="s">
        <v>5339</v>
      </c>
      <c r="J1533" t="s">
        <v>7280</v>
      </c>
      <c r="K1533" t="s">
        <v>4</v>
      </c>
      <c r="L1533" t="s">
        <v>242</v>
      </c>
      <c r="M1533" t="s">
        <v>243</v>
      </c>
      <c r="N1533" t="s">
        <v>244</v>
      </c>
      <c r="O1533" t="s">
        <v>245</v>
      </c>
      <c r="P1533" t="s">
        <v>420</v>
      </c>
      <c r="Q1533" t="s">
        <v>561</v>
      </c>
      <c r="R1533" t="s">
        <v>641</v>
      </c>
      <c r="S1533" t="s">
        <v>733</v>
      </c>
      <c r="T1533" t="s">
        <v>756</v>
      </c>
      <c r="U1533" t="s">
        <v>3612</v>
      </c>
      <c r="V1533" t="s">
        <v>3613</v>
      </c>
      <c r="W1533" t="s">
        <v>12</v>
      </c>
    </row>
    <row r="1534" spans="1:24">
      <c r="A1534">
        <f t="shared" si="143"/>
        <v>98.437022317332776</v>
      </c>
      <c r="B1534">
        <v>1.949E-3</v>
      </c>
      <c r="C1534">
        <v>1</v>
      </c>
      <c r="D1534">
        <f t="shared" si="138"/>
        <v>6.25E-2</v>
      </c>
      <c r="E1534">
        <f t="shared" si="139"/>
        <v>-3.8873022658278124E-4</v>
      </c>
      <c r="F1534">
        <f t="shared" si="140"/>
        <v>1.4603566672314935E-9</v>
      </c>
      <c r="G1534">
        <f t="shared" si="141"/>
        <v>-3.8873022658278124E-4</v>
      </c>
      <c r="H1534">
        <f t="shared" si="142"/>
        <v>90.647194841301229</v>
      </c>
      <c r="I1534" t="s">
        <v>5340</v>
      </c>
      <c r="J1534" t="s">
        <v>7281</v>
      </c>
      <c r="K1534" t="s">
        <v>4</v>
      </c>
      <c r="L1534" t="s">
        <v>5</v>
      </c>
      <c r="M1534" t="s">
        <v>6</v>
      </c>
      <c r="N1534" t="s">
        <v>28</v>
      </c>
      <c r="O1534" t="s">
        <v>28</v>
      </c>
      <c r="P1534" t="s">
        <v>64</v>
      </c>
      <c r="Q1534" t="s">
        <v>433</v>
      </c>
      <c r="R1534" t="s">
        <v>3614</v>
      </c>
      <c r="S1534" t="s">
        <v>12</v>
      </c>
    </row>
    <row r="1535" spans="1:24">
      <c r="A1535">
        <f t="shared" si="143"/>
        <v>98.440843778659584</v>
      </c>
      <c r="B1535">
        <v>1.949E-3</v>
      </c>
      <c r="C1535">
        <v>1</v>
      </c>
      <c r="D1535">
        <f t="shared" si="138"/>
        <v>6.25E-2</v>
      </c>
      <c r="E1535">
        <f t="shared" si="139"/>
        <v>-3.8873022658278124E-4</v>
      </c>
      <c r="F1535">
        <f t="shared" si="140"/>
        <v>1.4603566672314935E-9</v>
      </c>
      <c r="G1535">
        <f t="shared" si="141"/>
        <v>-3.8873022658278124E-4</v>
      </c>
      <c r="H1535">
        <f t="shared" si="142"/>
        <v>90.647194841301229</v>
      </c>
      <c r="I1535" t="s">
        <v>5341</v>
      </c>
      <c r="J1535" t="s">
        <v>7282</v>
      </c>
      <c r="K1535" t="s">
        <v>4</v>
      </c>
      <c r="L1535" t="s">
        <v>242</v>
      </c>
      <c r="M1535" t="s">
        <v>243</v>
      </c>
      <c r="N1535" t="s">
        <v>244</v>
      </c>
      <c r="O1535" t="s">
        <v>245</v>
      </c>
      <c r="P1535" t="s">
        <v>246</v>
      </c>
      <c r="Q1535" t="s">
        <v>247</v>
      </c>
      <c r="R1535" t="s">
        <v>1092</v>
      </c>
      <c r="S1535" t="s">
        <v>1093</v>
      </c>
      <c r="T1535" t="s">
        <v>1094</v>
      </c>
      <c r="U1535" t="s">
        <v>1604</v>
      </c>
      <c r="V1535" t="s">
        <v>2466</v>
      </c>
      <c r="W1535" t="s">
        <v>3175</v>
      </c>
      <c r="X1535" t="s">
        <v>12</v>
      </c>
    </row>
    <row r="1536" spans="1:24">
      <c r="A1536">
        <f t="shared" si="143"/>
        <v>98.444665239986392</v>
      </c>
      <c r="B1536">
        <v>1.949E-3</v>
      </c>
      <c r="C1536">
        <v>1</v>
      </c>
      <c r="D1536">
        <f t="shared" si="138"/>
        <v>6.25E-2</v>
      </c>
      <c r="E1536">
        <f t="shared" si="139"/>
        <v>-3.8873022658278124E-4</v>
      </c>
      <c r="F1536">
        <f t="shared" si="140"/>
        <v>1.4603566672314935E-9</v>
      </c>
      <c r="G1536">
        <f t="shared" si="141"/>
        <v>-3.8873022658278124E-4</v>
      </c>
      <c r="H1536">
        <f t="shared" si="142"/>
        <v>90.647194841301229</v>
      </c>
      <c r="I1536" t="s">
        <v>5342</v>
      </c>
      <c r="J1536" t="s">
        <v>7283</v>
      </c>
      <c r="K1536" t="s">
        <v>4</v>
      </c>
      <c r="L1536" t="s">
        <v>5</v>
      </c>
      <c r="M1536" t="s">
        <v>6</v>
      </c>
      <c r="N1536" t="s">
        <v>28</v>
      </c>
      <c r="O1536" t="s">
        <v>28</v>
      </c>
      <c r="P1536" t="s">
        <v>160</v>
      </c>
      <c r="Q1536" t="s">
        <v>161</v>
      </c>
      <c r="R1536" t="s">
        <v>2574</v>
      </c>
      <c r="S1536" t="s">
        <v>12</v>
      </c>
    </row>
    <row r="1537" spans="1:27">
      <c r="A1537">
        <f t="shared" si="143"/>
        <v>98.4484867013132</v>
      </c>
      <c r="B1537">
        <v>1.949E-3</v>
      </c>
      <c r="C1537">
        <v>1</v>
      </c>
      <c r="D1537">
        <f t="shared" si="138"/>
        <v>6.25E-2</v>
      </c>
      <c r="E1537">
        <f t="shared" si="139"/>
        <v>-3.8873022658278124E-4</v>
      </c>
      <c r="F1537">
        <f t="shared" si="140"/>
        <v>1.4603566672314935E-9</v>
      </c>
      <c r="G1537">
        <f t="shared" si="141"/>
        <v>-3.8873022658278124E-4</v>
      </c>
      <c r="H1537">
        <f t="shared" si="142"/>
        <v>90.647194841301229</v>
      </c>
      <c r="I1537" t="s">
        <v>5343</v>
      </c>
      <c r="J1537" t="s">
        <v>7284</v>
      </c>
      <c r="K1537" t="s">
        <v>4</v>
      </c>
      <c r="L1537" t="s">
        <v>242</v>
      </c>
      <c r="M1537" t="s">
        <v>427</v>
      </c>
      <c r="N1537" t="s">
        <v>428</v>
      </c>
      <c r="O1537" t="s">
        <v>552</v>
      </c>
      <c r="P1537" t="s">
        <v>877</v>
      </c>
      <c r="Q1537" t="s">
        <v>1718</v>
      </c>
      <c r="R1537" t="s">
        <v>1719</v>
      </c>
      <c r="S1537" t="s">
        <v>12</v>
      </c>
    </row>
    <row r="1538" spans="1:27">
      <c r="A1538">
        <f t="shared" si="143"/>
        <v>98.452308162640009</v>
      </c>
      <c r="B1538">
        <v>1.949E-3</v>
      </c>
      <c r="C1538">
        <v>1</v>
      </c>
      <c r="D1538">
        <f t="shared" si="138"/>
        <v>6.25E-2</v>
      </c>
      <c r="E1538">
        <f t="shared" si="139"/>
        <v>-3.8873022658278124E-4</v>
      </c>
      <c r="F1538">
        <f t="shared" si="140"/>
        <v>1.4603566672314935E-9</v>
      </c>
      <c r="G1538">
        <f t="shared" si="141"/>
        <v>-3.8873022658278124E-4</v>
      </c>
      <c r="H1538">
        <f t="shared" si="142"/>
        <v>90.647194841301229</v>
      </c>
      <c r="I1538" t="s">
        <v>5344</v>
      </c>
      <c r="J1538" t="s">
        <v>7285</v>
      </c>
      <c r="K1538" t="s">
        <v>4</v>
      </c>
      <c r="L1538" t="s">
        <v>5</v>
      </c>
      <c r="M1538" t="s">
        <v>6</v>
      </c>
      <c r="N1538" t="s">
        <v>38</v>
      </c>
      <c r="O1538" t="s">
        <v>821</v>
      </c>
      <c r="P1538" t="s">
        <v>822</v>
      </c>
      <c r="Q1538" t="s">
        <v>823</v>
      </c>
      <c r="R1538" t="s">
        <v>1724</v>
      </c>
      <c r="S1538" t="s">
        <v>12</v>
      </c>
    </row>
    <row r="1539" spans="1:27">
      <c r="A1539">
        <f t="shared" si="143"/>
        <v>98.456129623966817</v>
      </c>
      <c r="B1539">
        <v>1.949E-3</v>
      </c>
      <c r="C1539">
        <v>1</v>
      </c>
      <c r="D1539">
        <f t="shared" si="138"/>
        <v>6.25E-2</v>
      </c>
      <c r="E1539">
        <f t="shared" si="139"/>
        <v>-3.8873022658278124E-4</v>
      </c>
      <c r="F1539">
        <f t="shared" si="140"/>
        <v>1.4603566672314935E-9</v>
      </c>
      <c r="G1539">
        <f t="shared" si="141"/>
        <v>-3.8873022658278124E-4</v>
      </c>
      <c r="H1539">
        <f t="shared" si="142"/>
        <v>90.647194841301229</v>
      </c>
      <c r="I1539" t="s">
        <v>5345</v>
      </c>
      <c r="J1539" t="s">
        <v>7286</v>
      </c>
      <c r="K1539" t="s">
        <v>4</v>
      </c>
      <c r="L1539" t="s">
        <v>242</v>
      </c>
      <c r="M1539" t="s">
        <v>243</v>
      </c>
      <c r="N1539" t="s">
        <v>244</v>
      </c>
      <c r="O1539" t="s">
        <v>245</v>
      </c>
      <c r="P1539" t="s">
        <v>246</v>
      </c>
      <c r="Q1539" t="s">
        <v>247</v>
      </c>
      <c r="R1539" t="s">
        <v>248</v>
      </c>
      <c r="S1539" t="s">
        <v>249</v>
      </c>
      <c r="T1539" t="s">
        <v>576</v>
      </c>
      <c r="U1539" t="s">
        <v>577</v>
      </c>
      <c r="V1539" t="s">
        <v>839</v>
      </c>
      <c r="W1539" t="s">
        <v>840</v>
      </c>
      <c r="X1539" t="s">
        <v>841</v>
      </c>
      <c r="Y1539" t="s">
        <v>1099</v>
      </c>
      <c r="Z1539" t="s">
        <v>2387</v>
      </c>
      <c r="AA1539" t="s">
        <v>12</v>
      </c>
    </row>
    <row r="1540" spans="1:27">
      <c r="A1540">
        <f t="shared" si="143"/>
        <v>98.459951085293625</v>
      </c>
      <c r="B1540">
        <v>1.949E-3</v>
      </c>
      <c r="C1540">
        <v>1</v>
      </c>
      <c r="D1540">
        <f t="shared" ref="D1540:D1603" si="144">C1540/16</f>
        <v>6.25E-2</v>
      </c>
      <c r="E1540">
        <f t="shared" ref="E1540:E1603" si="145">(C1540/A$2)*LN(C1540/A$2)</f>
        <v>-3.8873022658278124E-4</v>
      </c>
      <c r="F1540">
        <f t="shared" ref="F1540:F1603" si="146">(C1540/A$2)^2</f>
        <v>1.4603566672314935E-9</v>
      </c>
      <c r="G1540">
        <f t="shared" ref="G1540:G1603" si="147">LN(C1540/A$2)/A$2</f>
        <v>-3.8873022658278124E-4</v>
      </c>
      <c r="H1540">
        <f t="shared" ref="H1540:H1603" si="148">(G1540*A$2-H$2)^2</f>
        <v>90.647194841301229</v>
      </c>
      <c r="I1540" t="s">
        <v>5346</v>
      </c>
      <c r="J1540" t="s">
        <v>7287</v>
      </c>
      <c r="K1540" t="s">
        <v>4</v>
      </c>
      <c r="L1540" t="s">
        <v>5</v>
      </c>
      <c r="M1540" t="s">
        <v>13</v>
      </c>
      <c r="N1540" t="s">
        <v>205</v>
      </c>
      <c r="O1540" t="s">
        <v>206</v>
      </c>
      <c r="P1540" t="s">
        <v>1267</v>
      </c>
      <c r="Q1540" t="s">
        <v>1346</v>
      </c>
      <c r="R1540" t="s">
        <v>3615</v>
      </c>
      <c r="S1540" t="s">
        <v>12</v>
      </c>
    </row>
    <row r="1541" spans="1:27">
      <c r="A1541">
        <f t="shared" si="143"/>
        <v>98.463772546620433</v>
      </c>
      <c r="B1541">
        <v>1.949E-3</v>
      </c>
      <c r="C1541">
        <v>1</v>
      </c>
      <c r="D1541">
        <f t="shared" si="144"/>
        <v>6.25E-2</v>
      </c>
      <c r="E1541">
        <f t="shared" si="145"/>
        <v>-3.8873022658278124E-4</v>
      </c>
      <c r="F1541">
        <f t="shared" si="146"/>
        <v>1.4603566672314935E-9</v>
      </c>
      <c r="G1541">
        <f t="shared" si="147"/>
        <v>-3.8873022658278124E-4</v>
      </c>
      <c r="H1541">
        <f t="shared" si="148"/>
        <v>90.647194841301229</v>
      </c>
      <c r="I1541" t="s">
        <v>5347</v>
      </c>
      <c r="J1541" t="s">
        <v>7288</v>
      </c>
      <c r="K1541" t="s">
        <v>4</v>
      </c>
      <c r="L1541" t="s">
        <v>5</v>
      </c>
      <c r="M1541" t="s">
        <v>13</v>
      </c>
      <c r="N1541" t="s">
        <v>84</v>
      </c>
      <c r="O1541" t="s">
        <v>85</v>
      </c>
      <c r="P1541" t="s">
        <v>1729</v>
      </c>
      <c r="Q1541" t="s">
        <v>1730</v>
      </c>
      <c r="R1541" t="s">
        <v>12</v>
      </c>
    </row>
    <row r="1542" spans="1:27">
      <c r="A1542">
        <f t="shared" si="143"/>
        <v>98.467594007947241</v>
      </c>
      <c r="B1542">
        <v>1.949E-3</v>
      </c>
      <c r="C1542">
        <v>1</v>
      </c>
      <c r="D1542">
        <f t="shared" si="144"/>
        <v>6.25E-2</v>
      </c>
      <c r="E1542">
        <f t="shared" si="145"/>
        <v>-3.8873022658278124E-4</v>
      </c>
      <c r="F1542">
        <f t="shared" si="146"/>
        <v>1.4603566672314935E-9</v>
      </c>
      <c r="G1542">
        <f t="shared" si="147"/>
        <v>-3.8873022658278124E-4</v>
      </c>
      <c r="H1542">
        <f t="shared" si="148"/>
        <v>90.647194841301229</v>
      </c>
      <c r="I1542" t="s">
        <v>5348</v>
      </c>
      <c r="J1542" t="s">
        <v>7289</v>
      </c>
      <c r="K1542" t="s">
        <v>4</v>
      </c>
      <c r="L1542" t="s">
        <v>5</v>
      </c>
      <c r="M1542" t="s">
        <v>6</v>
      </c>
      <c r="N1542" t="s">
        <v>38</v>
      </c>
      <c r="O1542" t="s">
        <v>1279</v>
      </c>
      <c r="P1542" t="s">
        <v>1280</v>
      </c>
      <c r="Q1542" t="s">
        <v>2421</v>
      </c>
      <c r="R1542" t="s">
        <v>2422</v>
      </c>
      <c r="S1542" t="s">
        <v>12</v>
      </c>
    </row>
    <row r="1543" spans="1:27">
      <c r="A1543">
        <f t="shared" ref="A1543:A1606" si="149">A1542+(C1543/A$2*100)</f>
        <v>98.471415469274049</v>
      </c>
      <c r="B1543">
        <v>1.949E-3</v>
      </c>
      <c r="C1543">
        <v>1</v>
      </c>
      <c r="D1543">
        <f t="shared" si="144"/>
        <v>6.25E-2</v>
      </c>
      <c r="E1543">
        <f t="shared" si="145"/>
        <v>-3.8873022658278124E-4</v>
      </c>
      <c r="F1543">
        <f t="shared" si="146"/>
        <v>1.4603566672314935E-9</v>
      </c>
      <c r="G1543">
        <f t="shared" si="147"/>
        <v>-3.8873022658278124E-4</v>
      </c>
      <c r="H1543">
        <f t="shared" si="148"/>
        <v>90.647194841301229</v>
      </c>
      <c r="I1543" t="s">
        <v>5349</v>
      </c>
      <c r="J1543" t="s">
        <v>7290</v>
      </c>
      <c r="K1543" t="s">
        <v>4</v>
      </c>
      <c r="L1543" t="s">
        <v>242</v>
      </c>
      <c r="M1543" t="s">
        <v>427</v>
      </c>
      <c r="N1543" t="s">
        <v>428</v>
      </c>
      <c r="O1543" t="s">
        <v>586</v>
      </c>
      <c r="P1543" t="s">
        <v>587</v>
      </c>
      <c r="Q1543" t="s">
        <v>588</v>
      </c>
      <c r="R1543" t="s">
        <v>891</v>
      </c>
      <c r="S1543" t="s">
        <v>2579</v>
      </c>
      <c r="T1543" t="s">
        <v>12</v>
      </c>
    </row>
    <row r="1544" spans="1:27">
      <c r="A1544">
        <f t="shared" si="149"/>
        <v>98.475236930600857</v>
      </c>
      <c r="B1544">
        <v>1.949E-3</v>
      </c>
      <c r="C1544">
        <v>1</v>
      </c>
      <c r="D1544">
        <f t="shared" si="144"/>
        <v>6.25E-2</v>
      </c>
      <c r="E1544">
        <f t="shared" si="145"/>
        <v>-3.8873022658278124E-4</v>
      </c>
      <c r="F1544">
        <f t="shared" si="146"/>
        <v>1.4603566672314935E-9</v>
      </c>
      <c r="G1544">
        <f t="shared" si="147"/>
        <v>-3.8873022658278124E-4</v>
      </c>
      <c r="H1544">
        <f t="shared" si="148"/>
        <v>90.647194841301229</v>
      </c>
      <c r="I1544" t="s">
        <v>5350</v>
      </c>
      <c r="J1544" t="s">
        <v>8308</v>
      </c>
      <c r="K1544" t="s">
        <v>4</v>
      </c>
      <c r="L1544" t="s">
        <v>242</v>
      </c>
      <c r="M1544" t="s">
        <v>479</v>
      </c>
      <c r="N1544" t="s">
        <v>490</v>
      </c>
      <c r="O1544" t="s">
        <v>2173</v>
      </c>
      <c r="P1544" t="s">
        <v>2174</v>
      </c>
      <c r="Q1544" t="s">
        <v>2637</v>
      </c>
      <c r="R1544" t="s">
        <v>2638</v>
      </c>
      <c r="S1544" t="s">
        <v>3616</v>
      </c>
      <c r="T1544" t="s">
        <v>12</v>
      </c>
    </row>
    <row r="1545" spans="1:27">
      <c r="A1545">
        <f t="shared" si="149"/>
        <v>98.479058391927666</v>
      </c>
      <c r="B1545">
        <v>1.949E-3</v>
      </c>
      <c r="C1545">
        <v>1</v>
      </c>
      <c r="D1545">
        <f t="shared" si="144"/>
        <v>6.25E-2</v>
      </c>
      <c r="E1545">
        <f t="shared" si="145"/>
        <v>-3.8873022658278124E-4</v>
      </c>
      <c r="F1545">
        <f t="shared" si="146"/>
        <v>1.4603566672314935E-9</v>
      </c>
      <c r="G1545">
        <f t="shared" si="147"/>
        <v>-3.8873022658278124E-4</v>
      </c>
      <c r="H1545">
        <f t="shared" si="148"/>
        <v>90.647194841301229</v>
      </c>
      <c r="I1545" t="s">
        <v>5351</v>
      </c>
      <c r="J1545" t="s">
        <v>7291</v>
      </c>
      <c r="K1545" t="s">
        <v>4</v>
      </c>
      <c r="L1545" t="s">
        <v>242</v>
      </c>
      <c r="M1545" t="s">
        <v>243</v>
      </c>
      <c r="N1545" t="s">
        <v>244</v>
      </c>
      <c r="O1545" t="s">
        <v>245</v>
      </c>
      <c r="P1545" t="s">
        <v>246</v>
      </c>
      <c r="Q1545" t="s">
        <v>247</v>
      </c>
      <c r="R1545" t="s">
        <v>248</v>
      </c>
      <c r="S1545" t="s">
        <v>249</v>
      </c>
      <c r="T1545" t="s">
        <v>319</v>
      </c>
      <c r="U1545" t="s">
        <v>320</v>
      </c>
      <c r="V1545" t="s">
        <v>321</v>
      </c>
      <c r="W1545" t="s">
        <v>322</v>
      </c>
      <c r="X1545" t="s">
        <v>1122</v>
      </c>
      <c r="Y1545" t="s">
        <v>2580</v>
      </c>
      <c r="Z1545" t="s">
        <v>12</v>
      </c>
    </row>
    <row r="1546" spans="1:27">
      <c r="A1546">
        <f t="shared" si="149"/>
        <v>98.482879853254474</v>
      </c>
      <c r="B1546">
        <v>1.949E-3</v>
      </c>
      <c r="C1546">
        <v>1</v>
      </c>
      <c r="D1546">
        <f t="shared" si="144"/>
        <v>6.25E-2</v>
      </c>
      <c r="E1546">
        <f t="shared" si="145"/>
        <v>-3.8873022658278124E-4</v>
      </c>
      <c r="F1546">
        <f t="shared" si="146"/>
        <v>1.4603566672314935E-9</v>
      </c>
      <c r="G1546">
        <f t="shared" si="147"/>
        <v>-3.8873022658278124E-4</v>
      </c>
      <c r="H1546">
        <f t="shared" si="148"/>
        <v>90.647194841301229</v>
      </c>
      <c r="I1546" t="s">
        <v>5352</v>
      </c>
      <c r="J1546" t="s">
        <v>7292</v>
      </c>
      <c r="K1546" t="s">
        <v>4</v>
      </c>
      <c r="L1546" t="s">
        <v>5</v>
      </c>
      <c r="M1546" t="s">
        <v>6</v>
      </c>
      <c r="N1546" t="s">
        <v>38</v>
      </c>
      <c r="O1546" t="s">
        <v>156</v>
      </c>
      <c r="P1546" t="s">
        <v>1742</v>
      </c>
      <c r="Q1546" t="s">
        <v>1743</v>
      </c>
      <c r="R1546" t="s">
        <v>3617</v>
      </c>
      <c r="S1546" t="s">
        <v>12</v>
      </c>
    </row>
    <row r="1547" spans="1:27">
      <c r="A1547">
        <f t="shared" si="149"/>
        <v>98.486701314581282</v>
      </c>
      <c r="B1547">
        <v>1.949E-3</v>
      </c>
      <c r="C1547">
        <v>1</v>
      </c>
      <c r="D1547">
        <f t="shared" si="144"/>
        <v>6.25E-2</v>
      </c>
      <c r="E1547">
        <f t="shared" si="145"/>
        <v>-3.8873022658278124E-4</v>
      </c>
      <c r="F1547">
        <f t="shared" si="146"/>
        <v>1.4603566672314935E-9</v>
      </c>
      <c r="G1547">
        <f t="shared" si="147"/>
        <v>-3.8873022658278124E-4</v>
      </c>
      <c r="H1547">
        <f t="shared" si="148"/>
        <v>90.647194841301229</v>
      </c>
      <c r="I1547" t="s">
        <v>5353</v>
      </c>
      <c r="J1547" t="s">
        <v>7293</v>
      </c>
      <c r="K1547" t="s">
        <v>4</v>
      </c>
      <c r="L1547" t="s">
        <v>5</v>
      </c>
      <c r="M1547" t="s">
        <v>6</v>
      </c>
      <c r="N1547" t="s">
        <v>38</v>
      </c>
      <c r="O1547" t="s">
        <v>156</v>
      </c>
      <c r="P1547" t="s">
        <v>1880</v>
      </c>
      <c r="Q1547" t="s">
        <v>1881</v>
      </c>
      <c r="R1547" t="s">
        <v>2764</v>
      </c>
      <c r="S1547" t="s">
        <v>3618</v>
      </c>
      <c r="T1547" t="s">
        <v>12</v>
      </c>
    </row>
    <row r="1548" spans="1:27">
      <c r="A1548">
        <f t="shared" si="149"/>
        <v>98.49052277590809</v>
      </c>
      <c r="B1548">
        <v>1.949E-3</v>
      </c>
      <c r="C1548">
        <v>1</v>
      </c>
      <c r="D1548">
        <f t="shared" si="144"/>
        <v>6.25E-2</v>
      </c>
      <c r="E1548">
        <f t="shared" si="145"/>
        <v>-3.8873022658278124E-4</v>
      </c>
      <c r="F1548">
        <f t="shared" si="146"/>
        <v>1.4603566672314935E-9</v>
      </c>
      <c r="G1548">
        <f t="shared" si="147"/>
        <v>-3.8873022658278124E-4</v>
      </c>
      <c r="H1548">
        <f t="shared" si="148"/>
        <v>90.647194841301229</v>
      </c>
      <c r="I1548" t="s">
        <v>5354</v>
      </c>
      <c r="J1548" t="s">
        <v>7294</v>
      </c>
      <c r="K1548" t="s">
        <v>4</v>
      </c>
      <c r="L1548" t="s">
        <v>5</v>
      </c>
      <c r="M1548" t="s">
        <v>6</v>
      </c>
      <c r="N1548" t="s">
        <v>38</v>
      </c>
      <c r="O1548" t="s">
        <v>156</v>
      </c>
      <c r="P1548" t="s">
        <v>1880</v>
      </c>
      <c r="Q1548" t="s">
        <v>3148</v>
      </c>
      <c r="R1548" t="s">
        <v>3182</v>
      </c>
      <c r="S1548" t="s">
        <v>12</v>
      </c>
    </row>
    <row r="1549" spans="1:27">
      <c r="A1549">
        <f t="shared" si="149"/>
        <v>98.494344237234898</v>
      </c>
      <c r="B1549">
        <v>1.949E-3</v>
      </c>
      <c r="C1549">
        <v>1</v>
      </c>
      <c r="D1549">
        <f t="shared" si="144"/>
        <v>6.25E-2</v>
      </c>
      <c r="E1549">
        <f t="shared" si="145"/>
        <v>-3.8873022658278124E-4</v>
      </c>
      <c r="F1549">
        <f t="shared" si="146"/>
        <v>1.4603566672314935E-9</v>
      </c>
      <c r="G1549">
        <f t="shared" si="147"/>
        <v>-3.8873022658278124E-4</v>
      </c>
      <c r="H1549">
        <f t="shared" si="148"/>
        <v>90.647194841301229</v>
      </c>
      <c r="I1549" t="s">
        <v>5355</v>
      </c>
      <c r="J1549" t="s">
        <v>7295</v>
      </c>
      <c r="K1549" t="s">
        <v>4</v>
      </c>
      <c r="L1549" t="s">
        <v>5</v>
      </c>
      <c r="M1549" t="s">
        <v>6</v>
      </c>
      <c r="N1549" t="s">
        <v>38</v>
      </c>
      <c r="O1549" t="s">
        <v>156</v>
      </c>
      <c r="P1549" t="s">
        <v>157</v>
      </c>
      <c r="Q1549" t="s">
        <v>158</v>
      </c>
      <c r="R1549" t="s">
        <v>3183</v>
      </c>
      <c r="S1549" t="s">
        <v>12</v>
      </c>
    </row>
    <row r="1550" spans="1:27">
      <c r="A1550">
        <f t="shared" si="149"/>
        <v>98.498165698561706</v>
      </c>
      <c r="B1550">
        <v>1.949E-3</v>
      </c>
      <c r="C1550">
        <v>1</v>
      </c>
      <c r="D1550">
        <f t="shared" si="144"/>
        <v>6.25E-2</v>
      </c>
      <c r="E1550">
        <f t="shared" si="145"/>
        <v>-3.8873022658278124E-4</v>
      </c>
      <c r="F1550">
        <f t="shared" si="146"/>
        <v>1.4603566672314935E-9</v>
      </c>
      <c r="G1550">
        <f t="shared" si="147"/>
        <v>-3.8873022658278124E-4</v>
      </c>
      <c r="H1550">
        <f t="shared" si="148"/>
        <v>90.647194841301229</v>
      </c>
      <c r="I1550" t="s">
        <v>5356</v>
      </c>
      <c r="J1550" t="s">
        <v>7296</v>
      </c>
      <c r="K1550" t="s">
        <v>4</v>
      </c>
      <c r="L1550" t="s">
        <v>5</v>
      </c>
      <c r="M1550" t="s">
        <v>6</v>
      </c>
      <c r="N1550" t="s">
        <v>38</v>
      </c>
      <c r="O1550" t="s">
        <v>156</v>
      </c>
      <c r="P1550" t="s">
        <v>157</v>
      </c>
      <c r="Q1550" t="s">
        <v>158</v>
      </c>
      <c r="R1550" t="s">
        <v>1739</v>
      </c>
      <c r="S1550" t="s">
        <v>12</v>
      </c>
    </row>
    <row r="1551" spans="1:27">
      <c r="A1551">
        <f t="shared" si="149"/>
        <v>98.501987159888515</v>
      </c>
      <c r="B1551">
        <v>1.949E-3</v>
      </c>
      <c r="C1551">
        <v>1</v>
      </c>
      <c r="D1551">
        <f t="shared" si="144"/>
        <v>6.25E-2</v>
      </c>
      <c r="E1551">
        <f t="shared" si="145"/>
        <v>-3.8873022658278124E-4</v>
      </c>
      <c r="F1551">
        <f t="shared" si="146"/>
        <v>1.4603566672314935E-9</v>
      </c>
      <c r="G1551">
        <f t="shared" si="147"/>
        <v>-3.8873022658278124E-4</v>
      </c>
      <c r="H1551">
        <f t="shared" si="148"/>
        <v>90.647194841301229</v>
      </c>
      <c r="I1551" t="s">
        <v>5357</v>
      </c>
      <c r="J1551" t="s">
        <v>7297</v>
      </c>
      <c r="K1551" t="s">
        <v>4</v>
      </c>
      <c r="L1551" t="s">
        <v>242</v>
      </c>
      <c r="M1551" t="s">
        <v>266</v>
      </c>
      <c r="N1551" t="s">
        <v>267</v>
      </c>
      <c r="O1551" t="s">
        <v>268</v>
      </c>
      <c r="P1551" t="s">
        <v>269</v>
      </c>
      <c r="Q1551" t="s">
        <v>270</v>
      </c>
      <c r="R1551" t="s">
        <v>271</v>
      </c>
      <c r="S1551" t="s">
        <v>272</v>
      </c>
      <c r="T1551" t="s">
        <v>2920</v>
      </c>
      <c r="U1551" t="s">
        <v>12</v>
      </c>
    </row>
    <row r="1552" spans="1:27">
      <c r="A1552">
        <f t="shared" si="149"/>
        <v>98.505808621215323</v>
      </c>
      <c r="B1552">
        <v>1.949E-3</v>
      </c>
      <c r="C1552">
        <v>1</v>
      </c>
      <c r="D1552">
        <f t="shared" si="144"/>
        <v>6.25E-2</v>
      </c>
      <c r="E1552">
        <f t="shared" si="145"/>
        <v>-3.8873022658278124E-4</v>
      </c>
      <c r="F1552">
        <f t="shared" si="146"/>
        <v>1.4603566672314935E-9</v>
      </c>
      <c r="G1552">
        <f t="shared" si="147"/>
        <v>-3.8873022658278124E-4</v>
      </c>
      <c r="H1552">
        <f t="shared" si="148"/>
        <v>90.647194841301229</v>
      </c>
      <c r="I1552" t="s">
        <v>5358</v>
      </c>
      <c r="J1552" t="s">
        <v>7298</v>
      </c>
      <c r="K1552" t="s">
        <v>4</v>
      </c>
      <c r="L1552" t="s">
        <v>5</v>
      </c>
      <c r="M1552" t="s">
        <v>13</v>
      </c>
      <c r="N1552" t="s">
        <v>14</v>
      </c>
      <c r="O1552" t="s">
        <v>1442</v>
      </c>
      <c r="P1552" t="s">
        <v>2583</v>
      </c>
      <c r="Q1552" t="s">
        <v>2584</v>
      </c>
      <c r="R1552" t="s">
        <v>12</v>
      </c>
    </row>
    <row r="1553" spans="1:20">
      <c r="A1553">
        <f t="shared" si="149"/>
        <v>98.509630082542131</v>
      </c>
      <c r="B1553">
        <v>1.949E-3</v>
      </c>
      <c r="C1553">
        <v>1</v>
      </c>
      <c r="D1553">
        <f t="shared" si="144"/>
        <v>6.25E-2</v>
      </c>
      <c r="E1553">
        <f t="shared" si="145"/>
        <v>-3.8873022658278124E-4</v>
      </c>
      <c r="F1553">
        <f t="shared" si="146"/>
        <v>1.4603566672314935E-9</v>
      </c>
      <c r="G1553">
        <f t="shared" si="147"/>
        <v>-3.8873022658278124E-4</v>
      </c>
      <c r="H1553">
        <f t="shared" si="148"/>
        <v>90.647194841301229</v>
      </c>
      <c r="I1553" t="s">
        <v>5359</v>
      </c>
      <c r="J1553" t="s">
        <v>7299</v>
      </c>
      <c r="K1553" t="s">
        <v>4</v>
      </c>
      <c r="L1553" t="s">
        <v>5</v>
      </c>
      <c r="M1553" t="s">
        <v>13</v>
      </c>
      <c r="N1553" t="s">
        <v>205</v>
      </c>
      <c r="O1553" t="s">
        <v>206</v>
      </c>
      <c r="P1553" t="s">
        <v>207</v>
      </c>
      <c r="Q1553" t="s">
        <v>3265</v>
      </c>
      <c r="R1553" t="s">
        <v>3619</v>
      </c>
      <c r="S1553" t="s">
        <v>12</v>
      </c>
    </row>
    <row r="1554" spans="1:20">
      <c r="A1554">
        <f t="shared" si="149"/>
        <v>98.513451543868939</v>
      </c>
      <c r="B1554">
        <v>1.949E-3</v>
      </c>
      <c r="C1554">
        <v>1</v>
      </c>
      <c r="D1554">
        <f t="shared" si="144"/>
        <v>6.25E-2</v>
      </c>
      <c r="E1554">
        <f t="shared" si="145"/>
        <v>-3.8873022658278124E-4</v>
      </c>
      <c r="F1554">
        <f t="shared" si="146"/>
        <v>1.4603566672314935E-9</v>
      </c>
      <c r="G1554">
        <f t="shared" si="147"/>
        <v>-3.8873022658278124E-4</v>
      </c>
      <c r="H1554">
        <f t="shared" si="148"/>
        <v>90.647194841301229</v>
      </c>
      <c r="I1554" t="s">
        <v>5360</v>
      </c>
      <c r="J1554" t="s">
        <v>7300</v>
      </c>
      <c r="K1554" t="s">
        <v>4</v>
      </c>
      <c r="L1554" t="s">
        <v>5</v>
      </c>
      <c r="M1554" t="s">
        <v>1547</v>
      </c>
      <c r="N1554" t="s">
        <v>1547</v>
      </c>
      <c r="O1554" t="s">
        <v>1548</v>
      </c>
      <c r="P1554" t="s">
        <v>1549</v>
      </c>
      <c r="Q1554" t="s">
        <v>2586</v>
      </c>
      <c r="R1554" t="s">
        <v>12</v>
      </c>
    </row>
    <row r="1555" spans="1:20">
      <c r="A1555">
        <f t="shared" si="149"/>
        <v>98.517273005195747</v>
      </c>
      <c r="B1555">
        <v>1.949E-3</v>
      </c>
      <c r="C1555">
        <v>1</v>
      </c>
      <c r="D1555">
        <f t="shared" si="144"/>
        <v>6.25E-2</v>
      </c>
      <c r="E1555">
        <f t="shared" si="145"/>
        <v>-3.8873022658278124E-4</v>
      </c>
      <c r="F1555">
        <f t="shared" si="146"/>
        <v>1.4603566672314935E-9</v>
      </c>
      <c r="G1555">
        <f t="shared" si="147"/>
        <v>-3.8873022658278124E-4</v>
      </c>
      <c r="H1555">
        <f t="shared" si="148"/>
        <v>90.647194841301229</v>
      </c>
      <c r="I1555" t="s">
        <v>5361</v>
      </c>
      <c r="J1555" t="s">
        <v>7301</v>
      </c>
      <c r="K1555" t="s">
        <v>4</v>
      </c>
      <c r="L1555" t="s">
        <v>5</v>
      </c>
      <c r="M1555" t="s">
        <v>6</v>
      </c>
      <c r="N1555" t="s">
        <v>38</v>
      </c>
      <c r="O1555" t="s">
        <v>156</v>
      </c>
      <c r="P1555" t="s">
        <v>157</v>
      </c>
      <c r="Q1555" t="s">
        <v>968</v>
      </c>
      <c r="R1555" t="s">
        <v>3188</v>
      </c>
      <c r="S1555" t="s">
        <v>12</v>
      </c>
    </row>
    <row r="1556" spans="1:20">
      <c r="A1556">
        <f t="shared" si="149"/>
        <v>98.521094466522555</v>
      </c>
      <c r="B1556">
        <v>1.949E-3</v>
      </c>
      <c r="C1556">
        <v>1</v>
      </c>
      <c r="D1556">
        <f t="shared" si="144"/>
        <v>6.25E-2</v>
      </c>
      <c r="E1556">
        <f t="shared" si="145"/>
        <v>-3.8873022658278124E-4</v>
      </c>
      <c r="F1556">
        <f t="shared" si="146"/>
        <v>1.4603566672314935E-9</v>
      </c>
      <c r="G1556">
        <f t="shared" si="147"/>
        <v>-3.8873022658278124E-4</v>
      </c>
      <c r="H1556">
        <f t="shared" si="148"/>
        <v>90.647194841301229</v>
      </c>
      <c r="I1556" t="s">
        <v>5362</v>
      </c>
      <c r="J1556" t="s">
        <v>7302</v>
      </c>
      <c r="K1556" t="s">
        <v>4</v>
      </c>
      <c r="L1556" t="s">
        <v>242</v>
      </c>
      <c r="M1556" t="s">
        <v>285</v>
      </c>
      <c r="N1556" t="s">
        <v>1077</v>
      </c>
      <c r="O1556" t="s">
        <v>3620</v>
      </c>
      <c r="P1556" t="s">
        <v>3621</v>
      </c>
      <c r="Q1556" t="s">
        <v>3622</v>
      </c>
      <c r="R1556" t="s">
        <v>3623</v>
      </c>
      <c r="S1556" t="s">
        <v>3624</v>
      </c>
      <c r="T1556" t="s">
        <v>12</v>
      </c>
    </row>
    <row r="1557" spans="1:20">
      <c r="A1557">
        <f t="shared" si="149"/>
        <v>98.524915927849364</v>
      </c>
      <c r="B1557">
        <v>1.949E-3</v>
      </c>
      <c r="C1557">
        <v>1</v>
      </c>
      <c r="D1557">
        <f t="shared" si="144"/>
        <v>6.25E-2</v>
      </c>
      <c r="E1557">
        <f t="shared" si="145"/>
        <v>-3.8873022658278124E-4</v>
      </c>
      <c r="F1557">
        <f t="shared" si="146"/>
        <v>1.4603566672314935E-9</v>
      </c>
      <c r="G1557">
        <f t="shared" si="147"/>
        <v>-3.8873022658278124E-4</v>
      </c>
      <c r="H1557">
        <f t="shared" si="148"/>
        <v>90.647194841301229</v>
      </c>
      <c r="I1557" t="s">
        <v>5363</v>
      </c>
      <c r="J1557" t="s">
        <v>7303</v>
      </c>
      <c r="K1557" t="s">
        <v>4</v>
      </c>
      <c r="L1557" t="s">
        <v>5</v>
      </c>
      <c r="M1557" t="s">
        <v>21</v>
      </c>
      <c r="N1557" t="s">
        <v>22</v>
      </c>
      <c r="O1557" t="s">
        <v>23</v>
      </c>
      <c r="P1557" t="s">
        <v>88</v>
      </c>
      <c r="Q1557" t="s">
        <v>89</v>
      </c>
      <c r="R1557" t="s">
        <v>90</v>
      </c>
      <c r="S1557" t="s">
        <v>1748</v>
      </c>
      <c r="T1557" t="s">
        <v>12</v>
      </c>
    </row>
    <row r="1558" spans="1:20">
      <c r="A1558">
        <f t="shared" si="149"/>
        <v>98.528737389176172</v>
      </c>
      <c r="B1558">
        <v>1.949E-3</v>
      </c>
      <c r="C1558">
        <v>1</v>
      </c>
      <c r="D1558">
        <f t="shared" si="144"/>
        <v>6.25E-2</v>
      </c>
      <c r="E1558">
        <f t="shared" si="145"/>
        <v>-3.8873022658278124E-4</v>
      </c>
      <c r="F1558">
        <f t="shared" si="146"/>
        <v>1.4603566672314935E-9</v>
      </c>
      <c r="G1558">
        <f t="shared" si="147"/>
        <v>-3.8873022658278124E-4</v>
      </c>
      <c r="H1558">
        <f t="shared" si="148"/>
        <v>90.647194841301229</v>
      </c>
      <c r="I1558" t="s">
        <v>5364</v>
      </c>
      <c r="J1558" t="s">
        <v>7304</v>
      </c>
      <c r="K1558" t="s">
        <v>4</v>
      </c>
      <c r="L1558" t="s">
        <v>242</v>
      </c>
      <c r="M1558" t="s">
        <v>427</v>
      </c>
      <c r="N1558" t="s">
        <v>428</v>
      </c>
      <c r="O1558" t="s">
        <v>429</v>
      </c>
      <c r="P1558" t="s">
        <v>583</v>
      </c>
      <c r="Q1558" t="s">
        <v>3625</v>
      </c>
      <c r="R1558" t="s">
        <v>3626</v>
      </c>
      <c r="S1558" t="s">
        <v>12</v>
      </c>
    </row>
    <row r="1559" spans="1:20">
      <c r="A1559">
        <f t="shared" si="149"/>
        <v>98.53255885050298</v>
      </c>
      <c r="B1559">
        <v>1.949E-3</v>
      </c>
      <c r="C1559">
        <v>1</v>
      </c>
      <c r="D1559">
        <f t="shared" si="144"/>
        <v>6.25E-2</v>
      </c>
      <c r="E1559">
        <f t="shared" si="145"/>
        <v>-3.8873022658278124E-4</v>
      </c>
      <c r="F1559">
        <f t="shared" si="146"/>
        <v>1.4603566672314935E-9</v>
      </c>
      <c r="G1559">
        <f t="shared" si="147"/>
        <v>-3.8873022658278124E-4</v>
      </c>
      <c r="H1559">
        <f t="shared" si="148"/>
        <v>90.647194841301229</v>
      </c>
      <c r="I1559" t="s">
        <v>5365</v>
      </c>
      <c r="J1559" t="s">
        <v>7305</v>
      </c>
      <c r="K1559" t="s">
        <v>4</v>
      </c>
      <c r="L1559" t="s">
        <v>5</v>
      </c>
      <c r="M1559" t="s">
        <v>13</v>
      </c>
      <c r="N1559" t="s">
        <v>205</v>
      </c>
      <c r="O1559" t="s">
        <v>206</v>
      </c>
      <c r="P1559" t="s">
        <v>1267</v>
      </c>
      <c r="Q1559" t="s">
        <v>1346</v>
      </c>
      <c r="R1559" t="s">
        <v>2427</v>
      </c>
      <c r="S1559" t="s">
        <v>12</v>
      </c>
    </row>
    <row r="1560" spans="1:20">
      <c r="A1560">
        <f t="shared" si="149"/>
        <v>98.536380311829788</v>
      </c>
      <c r="B1560">
        <v>1.949E-3</v>
      </c>
      <c r="C1560">
        <v>1</v>
      </c>
      <c r="D1560">
        <f t="shared" si="144"/>
        <v>6.25E-2</v>
      </c>
      <c r="E1560">
        <f t="shared" si="145"/>
        <v>-3.8873022658278124E-4</v>
      </c>
      <c r="F1560">
        <f t="shared" si="146"/>
        <v>1.4603566672314935E-9</v>
      </c>
      <c r="G1560">
        <f t="shared" si="147"/>
        <v>-3.8873022658278124E-4</v>
      </c>
      <c r="H1560">
        <f t="shared" si="148"/>
        <v>90.647194841301229</v>
      </c>
      <c r="I1560" t="s">
        <v>5366</v>
      </c>
      <c r="J1560" t="s">
        <v>7306</v>
      </c>
      <c r="K1560" t="s">
        <v>4</v>
      </c>
      <c r="L1560" t="s">
        <v>5</v>
      </c>
      <c r="M1560" t="s">
        <v>13</v>
      </c>
      <c r="N1560" t="s">
        <v>58</v>
      </c>
      <c r="O1560" t="s">
        <v>188</v>
      </c>
      <c r="P1560" t="s">
        <v>189</v>
      </c>
      <c r="Q1560" t="s">
        <v>1216</v>
      </c>
      <c r="R1560" t="s">
        <v>12</v>
      </c>
    </row>
    <row r="1561" spans="1:20">
      <c r="A1561">
        <f t="shared" si="149"/>
        <v>98.540201773156596</v>
      </c>
      <c r="B1561">
        <v>1.949E-3</v>
      </c>
      <c r="C1561">
        <v>1</v>
      </c>
      <c r="D1561">
        <f t="shared" si="144"/>
        <v>6.25E-2</v>
      </c>
      <c r="E1561">
        <f t="shared" si="145"/>
        <v>-3.8873022658278124E-4</v>
      </c>
      <c r="F1561">
        <f t="shared" si="146"/>
        <v>1.4603566672314935E-9</v>
      </c>
      <c r="G1561">
        <f t="shared" si="147"/>
        <v>-3.8873022658278124E-4</v>
      </c>
      <c r="H1561">
        <f t="shared" si="148"/>
        <v>90.647194841301229</v>
      </c>
      <c r="I1561" t="s">
        <v>5367</v>
      </c>
      <c r="J1561" t="s">
        <v>7307</v>
      </c>
      <c r="K1561" t="s">
        <v>4</v>
      </c>
      <c r="L1561" t="s">
        <v>5</v>
      </c>
      <c r="M1561" t="s">
        <v>6</v>
      </c>
      <c r="N1561" t="s">
        <v>38</v>
      </c>
      <c r="O1561" t="s">
        <v>156</v>
      </c>
      <c r="P1561" t="s">
        <v>157</v>
      </c>
      <c r="Q1561" t="s">
        <v>469</v>
      </c>
      <c r="R1561" t="s">
        <v>3627</v>
      </c>
      <c r="S1561" t="s">
        <v>12</v>
      </c>
    </row>
    <row r="1562" spans="1:20">
      <c r="A1562">
        <f t="shared" si="149"/>
        <v>98.544023234483404</v>
      </c>
      <c r="B1562">
        <v>1.949E-3</v>
      </c>
      <c r="C1562">
        <v>1</v>
      </c>
      <c r="D1562">
        <f t="shared" si="144"/>
        <v>6.25E-2</v>
      </c>
      <c r="E1562">
        <f t="shared" si="145"/>
        <v>-3.8873022658278124E-4</v>
      </c>
      <c r="F1562">
        <f t="shared" si="146"/>
        <v>1.4603566672314935E-9</v>
      </c>
      <c r="G1562">
        <f t="shared" si="147"/>
        <v>-3.8873022658278124E-4</v>
      </c>
      <c r="H1562">
        <f t="shared" si="148"/>
        <v>90.647194841301229</v>
      </c>
      <c r="I1562" t="s">
        <v>5368</v>
      </c>
      <c r="J1562" t="s">
        <v>7308</v>
      </c>
      <c r="K1562" t="s">
        <v>4</v>
      </c>
      <c r="L1562" t="s">
        <v>5</v>
      </c>
      <c r="M1562" t="s">
        <v>6</v>
      </c>
      <c r="N1562" t="s">
        <v>38</v>
      </c>
      <c r="O1562" t="s">
        <v>821</v>
      </c>
      <c r="P1562" t="s">
        <v>1042</v>
      </c>
      <c r="Q1562" t="s">
        <v>1043</v>
      </c>
      <c r="R1562" t="s">
        <v>1217</v>
      </c>
      <c r="S1562" t="s">
        <v>12</v>
      </c>
    </row>
    <row r="1563" spans="1:20">
      <c r="A1563">
        <f t="shared" si="149"/>
        <v>98.547844695810213</v>
      </c>
      <c r="B1563">
        <v>1.949E-3</v>
      </c>
      <c r="C1563">
        <v>1</v>
      </c>
      <c r="D1563">
        <f t="shared" si="144"/>
        <v>6.25E-2</v>
      </c>
      <c r="E1563">
        <f t="shared" si="145"/>
        <v>-3.8873022658278124E-4</v>
      </c>
      <c r="F1563">
        <f t="shared" si="146"/>
        <v>1.4603566672314935E-9</v>
      </c>
      <c r="G1563">
        <f t="shared" si="147"/>
        <v>-3.8873022658278124E-4</v>
      </c>
      <c r="H1563">
        <f t="shared" si="148"/>
        <v>90.647194841301229</v>
      </c>
      <c r="I1563" t="s">
        <v>5369</v>
      </c>
      <c r="J1563" t="s">
        <v>7309</v>
      </c>
      <c r="K1563" t="s">
        <v>4</v>
      </c>
      <c r="L1563" t="s">
        <v>5</v>
      </c>
      <c r="M1563" t="s">
        <v>6</v>
      </c>
      <c r="N1563" t="s">
        <v>38</v>
      </c>
      <c r="O1563" t="s">
        <v>156</v>
      </c>
      <c r="P1563" t="s">
        <v>157</v>
      </c>
      <c r="Q1563" t="s">
        <v>828</v>
      </c>
      <c r="R1563" t="s">
        <v>3628</v>
      </c>
      <c r="S1563" t="s">
        <v>12</v>
      </c>
    </row>
    <row r="1564" spans="1:20">
      <c r="A1564">
        <f t="shared" si="149"/>
        <v>98.551666157137021</v>
      </c>
      <c r="B1564">
        <v>1.949E-3</v>
      </c>
      <c r="C1564">
        <v>1</v>
      </c>
      <c r="D1564">
        <f t="shared" si="144"/>
        <v>6.25E-2</v>
      </c>
      <c r="E1564">
        <f t="shared" si="145"/>
        <v>-3.8873022658278124E-4</v>
      </c>
      <c r="F1564">
        <f t="shared" si="146"/>
        <v>1.4603566672314935E-9</v>
      </c>
      <c r="G1564">
        <f t="shared" si="147"/>
        <v>-3.8873022658278124E-4</v>
      </c>
      <c r="H1564">
        <f t="shared" si="148"/>
        <v>90.647194841301229</v>
      </c>
      <c r="I1564" t="s">
        <v>5370</v>
      </c>
      <c r="J1564" t="s">
        <v>7310</v>
      </c>
      <c r="K1564" t="s">
        <v>4</v>
      </c>
      <c r="L1564" t="s">
        <v>5</v>
      </c>
      <c r="M1564" t="s">
        <v>13</v>
      </c>
      <c r="N1564" t="s">
        <v>205</v>
      </c>
      <c r="O1564" t="s">
        <v>206</v>
      </c>
      <c r="P1564" t="s">
        <v>1267</v>
      </c>
      <c r="Q1564" t="s">
        <v>1346</v>
      </c>
      <c r="R1564" t="s">
        <v>3193</v>
      </c>
      <c r="S1564" t="s">
        <v>12</v>
      </c>
    </row>
    <row r="1565" spans="1:20">
      <c r="A1565">
        <f t="shared" si="149"/>
        <v>98.555487618463829</v>
      </c>
      <c r="B1565">
        <v>1.949E-3</v>
      </c>
      <c r="C1565">
        <v>1</v>
      </c>
      <c r="D1565">
        <f t="shared" si="144"/>
        <v>6.25E-2</v>
      </c>
      <c r="E1565">
        <f t="shared" si="145"/>
        <v>-3.8873022658278124E-4</v>
      </c>
      <c r="F1565">
        <f t="shared" si="146"/>
        <v>1.4603566672314935E-9</v>
      </c>
      <c r="G1565">
        <f t="shared" si="147"/>
        <v>-3.8873022658278124E-4</v>
      </c>
      <c r="H1565">
        <f t="shared" si="148"/>
        <v>90.647194841301229</v>
      </c>
      <c r="I1565" t="s">
        <v>5371</v>
      </c>
      <c r="J1565" t="s">
        <v>7311</v>
      </c>
      <c r="K1565" t="s">
        <v>4</v>
      </c>
      <c r="L1565" t="s">
        <v>5</v>
      </c>
      <c r="M1565" t="s">
        <v>13</v>
      </c>
      <c r="N1565" t="s">
        <v>205</v>
      </c>
      <c r="O1565" t="s">
        <v>206</v>
      </c>
      <c r="P1565" t="s">
        <v>1267</v>
      </c>
      <c r="Q1565" t="s">
        <v>1268</v>
      </c>
      <c r="R1565" t="s">
        <v>3194</v>
      </c>
      <c r="S1565" t="s">
        <v>12</v>
      </c>
    </row>
    <row r="1566" spans="1:20">
      <c r="A1566">
        <f t="shared" si="149"/>
        <v>98.559309079790637</v>
      </c>
      <c r="B1566">
        <v>1.949E-3</v>
      </c>
      <c r="C1566">
        <v>1</v>
      </c>
      <c r="D1566">
        <f t="shared" si="144"/>
        <v>6.25E-2</v>
      </c>
      <c r="E1566">
        <f t="shared" si="145"/>
        <v>-3.8873022658278124E-4</v>
      </c>
      <c r="F1566">
        <f t="shared" si="146"/>
        <v>1.4603566672314935E-9</v>
      </c>
      <c r="G1566">
        <f t="shared" si="147"/>
        <v>-3.8873022658278124E-4</v>
      </c>
      <c r="H1566">
        <f t="shared" si="148"/>
        <v>90.647194841301229</v>
      </c>
      <c r="I1566" t="s">
        <v>5372</v>
      </c>
      <c r="J1566" t="s">
        <v>7312</v>
      </c>
      <c r="K1566" t="s">
        <v>4</v>
      </c>
      <c r="L1566" t="s">
        <v>5</v>
      </c>
      <c r="M1566" t="s">
        <v>13</v>
      </c>
      <c r="N1566" t="s">
        <v>14</v>
      </c>
      <c r="O1566" t="s">
        <v>153</v>
      </c>
      <c r="P1566" t="s">
        <v>154</v>
      </c>
      <c r="Q1566" t="s">
        <v>3009</v>
      </c>
      <c r="R1566" t="s">
        <v>12</v>
      </c>
    </row>
    <row r="1567" spans="1:20">
      <c r="A1567">
        <f t="shared" si="149"/>
        <v>98.563130541117445</v>
      </c>
      <c r="B1567">
        <v>1.949E-3</v>
      </c>
      <c r="C1567">
        <v>1</v>
      </c>
      <c r="D1567">
        <f t="shared" si="144"/>
        <v>6.25E-2</v>
      </c>
      <c r="E1567">
        <f t="shared" si="145"/>
        <v>-3.8873022658278124E-4</v>
      </c>
      <c r="F1567">
        <f t="shared" si="146"/>
        <v>1.4603566672314935E-9</v>
      </c>
      <c r="G1567">
        <f t="shared" si="147"/>
        <v>-3.8873022658278124E-4</v>
      </c>
      <c r="H1567">
        <f t="shared" si="148"/>
        <v>90.647194841301229</v>
      </c>
      <c r="I1567" t="s">
        <v>5373</v>
      </c>
      <c r="J1567" t="s">
        <v>7313</v>
      </c>
      <c r="K1567" t="s">
        <v>4</v>
      </c>
      <c r="L1567" t="s">
        <v>596</v>
      </c>
      <c r="M1567" t="s">
        <v>1536</v>
      </c>
      <c r="N1567" t="s">
        <v>1537</v>
      </c>
      <c r="O1567" t="s">
        <v>1538</v>
      </c>
      <c r="P1567" t="s">
        <v>2048</v>
      </c>
      <c r="Q1567" t="s">
        <v>2505</v>
      </c>
      <c r="R1567" t="s">
        <v>3629</v>
      </c>
      <c r="S1567" t="s">
        <v>12</v>
      </c>
    </row>
    <row r="1568" spans="1:20">
      <c r="A1568">
        <f t="shared" si="149"/>
        <v>98.566952002444253</v>
      </c>
      <c r="B1568">
        <v>1.949E-3</v>
      </c>
      <c r="C1568">
        <v>1</v>
      </c>
      <c r="D1568">
        <f t="shared" si="144"/>
        <v>6.25E-2</v>
      </c>
      <c r="E1568">
        <f t="shared" si="145"/>
        <v>-3.8873022658278124E-4</v>
      </c>
      <c r="F1568">
        <f t="shared" si="146"/>
        <v>1.4603566672314935E-9</v>
      </c>
      <c r="G1568">
        <f t="shared" si="147"/>
        <v>-3.8873022658278124E-4</v>
      </c>
      <c r="H1568">
        <f t="shared" si="148"/>
        <v>90.647194841301229</v>
      </c>
      <c r="I1568" t="s">
        <v>5374</v>
      </c>
      <c r="J1568" t="s">
        <v>7314</v>
      </c>
      <c r="K1568" t="s">
        <v>4</v>
      </c>
      <c r="L1568" t="s">
        <v>596</v>
      </c>
      <c r="M1568" t="s">
        <v>597</v>
      </c>
      <c r="N1568" t="s">
        <v>3630</v>
      </c>
      <c r="O1568" t="s">
        <v>3631</v>
      </c>
      <c r="P1568" t="s">
        <v>3632</v>
      </c>
      <c r="Q1568" t="s">
        <v>3633</v>
      </c>
      <c r="R1568" t="s">
        <v>12</v>
      </c>
    </row>
    <row r="1569" spans="1:26">
      <c r="A1569">
        <f t="shared" si="149"/>
        <v>98.570773463771062</v>
      </c>
      <c r="B1569">
        <v>1.949E-3</v>
      </c>
      <c r="C1569">
        <v>1</v>
      </c>
      <c r="D1569">
        <f t="shared" si="144"/>
        <v>6.25E-2</v>
      </c>
      <c r="E1569">
        <f t="shared" si="145"/>
        <v>-3.8873022658278124E-4</v>
      </c>
      <c r="F1569">
        <f t="shared" si="146"/>
        <v>1.4603566672314935E-9</v>
      </c>
      <c r="G1569">
        <f t="shared" si="147"/>
        <v>-3.8873022658278124E-4</v>
      </c>
      <c r="H1569">
        <f t="shared" si="148"/>
        <v>90.647194841301229</v>
      </c>
      <c r="I1569" t="s">
        <v>5375</v>
      </c>
      <c r="J1569" t="s">
        <v>7315</v>
      </c>
      <c r="K1569" t="s">
        <v>4</v>
      </c>
      <c r="L1569" t="s">
        <v>5</v>
      </c>
      <c r="M1569" t="s">
        <v>6</v>
      </c>
      <c r="N1569" t="s">
        <v>38</v>
      </c>
      <c r="O1569" t="s">
        <v>821</v>
      </c>
      <c r="P1569" t="s">
        <v>1042</v>
      </c>
      <c r="Q1569" t="s">
        <v>1043</v>
      </c>
      <c r="R1569" t="s">
        <v>3634</v>
      </c>
      <c r="S1569" t="s">
        <v>12</v>
      </c>
    </row>
    <row r="1570" spans="1:26">
      <c r="A1570">
        <f t="shared" si="149"/>
        <v>98.57459492509787</v>
      </c>
      <c r="B1570">
        <v>1.949E-3</v>
      </c>
      <c r="C1570">
        <v>1</v>
      </c>
      <c r="D1570">
        <f t="shared" si="144"/>
        <v>6.25E-2</v>
      </c>
      <c r="E1570">
        <f t="shared" si="145"/>
        <v>-3.8873022658278124E-4</v>
      </c>
      <c r="F1570">
        <f t="shared" si="146"/>
        <v>1.4603566672314935E-9</v>
      </c>
      <c r="G1570">
        <f t="shared" si="147"/>
        <v>-3.8873022658278124E-4</v>
      </c>
      <c r="H1570">
        <f t="shared" si="148"/>
        <v>90.647194841301229</v>
      </c>
      <c r="I1570" t="s">
        <v>5376</v>
      </c>
      <c r="J1570" t="s">
        <v>7316</v>
      </c>
      <c r="K1570" t="s">
        <v>4</v>
      </c>
      <c r="L1570" t="s">
        <v>5</v>
      </c>
      <c r="M1570" t="s">
        <v>13</v>
      </c>
      <c r="N1570" t="s">
        <v>84</v>
      </c>
      <c r="O1570" t="s">
        <v>663</v>
      </c>
      <c r="P1570" t="s">
        <v>814</v>
      </c>
      <c r="Q1570" t="s">
        <v>3635</v>
      </c>
      <c r="R1570" t="s">
        <v>12</v>
      </c>
    </row>
    <row r="1571" spans="1:26">
      <c r="A1571">
        <f t="shared" si="149"/>
        <v>98.578416386424678</v>
      </c>
      <c r="B1571">
        <v>1.949E-3</v>
      </c>
      <c r="C1571">
        <v>1</v>
      </c>
      <c r="D1571">
        <f t="shared" si="144"/>
        <v>6.25E-2</v>
      </c>
      <c r="E1571">
        <f t="shared" si="145"/>
        <v>-3.8873022658278124E-4</v>
      </c>
      <c r="F1571">
        <f t="shared" si="146"/>
        <v>1.4603566672314935E-9</v>
      </c>
      <c r="G1571">
        <f t="shared" si="147"/>
        <v>-3.8873022658278124E-4</v>
      </c>
      <c r="H1571">
        <f t="shared" si="148"/>
        <v>90.647194841301229</v>
      </c>
      <c r="I1571" t="s">
        <v>5377</v>
      </c>
      <c r="J1571" t="s">
        <v>7317</v>
      </c>
      <c r="K1571" t="s">
        <v>4</v>
      </c>
      <c r="L1571" t="s">
        <v>5</v>
      </c>
      <c r="M1571" t="s">
        <v>13</v>
      </c>
      <c r="N1571" t="s">
        <v>205</v>
      </c>
      <c r="O1571" t="s">
        <v>655</v>
      </c>
      <c r="P1571" t="s">
        <v>656</v>
      </c>
      <c r="Q1571" t="s">
        <v>1474</v>
      </c>
      <c r="R1571" t="s">
        <v>1761</v>
      </c>
      <c r="S1571" t="s">
        <v>12</v>
      </c>
    </row>
    <row r="1572" spans="1:26">
      <c r="A1572">
        <f t="shared" si="149"/>
        <v>98.582237847751486</v>
      </c>
      <c r="B1572">
        <v>1.949E-3</v>
      </c>
      <c r="C1572">
        <v>1</v>
      </c>
      <c r="D1572">
        <f t="shared" si="144"/>
        <v>6.25E-2</v>
      </c>
      <c r="E1572">
        <f t="shared" si="145"/>
        <v>-3.8873022658278124E-4</v>
      </c>
      <c r="F1572">
        <f t="shared" si="146"/>
        <v>1.4603566672314935E-9</v>
      </c>
      <c r="G1572">
        <f t="shared" si="147"/>
        <v>-3.8873022658278124E-4</v>
      </c>
      <c r="H1572">
        <f t="shared" si="148"/>
        <v>90.647194841301229</v>
      </c>
      <c r="I1572" t="s">
        <v>5378</v>
      </c>
      <c r="J1572" t="s">
        <v>7318</v>
      </c>
      <c r="K1572" t="s">
        <v>4</v>
      </c>
      <c r="L1572" t="s">
        <v>5</v>
      </c>
      <c r="M1572" t="s">
        <v>13</v>
      </c>
      <c r="N1572" t="s">
        <v>14</v>
      </c>
      <c r="O1572" t="s">
        <v>153</v>
      </c>
      <c r="P1572" t="s">
        <v>154</v>
      </c>
      <c r="Q1572" t="s">
        <v>1763</v>
      </c>
      <c r="R1572" t="s">
        <v>12</v>
      </c>
    </row>
    <row r="1573" spans="1:26">
      <c r="A1573">
        <f t="shared" si="149"/>
        <v>98.586059309078294</v>
      </c>
      <c r="B1573">
        <v>1.949E-3</v>
      </c>
      <c r="C1573">
        <v>1</v>
      </c>
      <c r="D1573">
        <f t="shared" si="144"/>
        <v>6.25E-2</v>
      </c>
      <c r="E1573">
        <f t="shared" si="145"/>
        <v>-3.8873022658278124E-4</v>
      </c>
      <c r="F1573">
        <f t="shared" si="146"/>
        <v>1.4603566672314935E-9</v>
      </c>
      <c r="G1573">
        <f t="shared" si="147"/>
        <v>-3.8873022658278124E-4</v>
      </c>
      <c r="H1573">
        <f t="shared" si="148"/>
        <v>90.647194841301229</v>
      </c>
      <c r="I1573" t="s">
        <v>5379</v>
      </c>
      <c r="J1573" t="s">
        <v>7319</v>
      </c>
      <c r="K1573" t="s">
        <v>4</v>
      </c>
      <c r="L1573" t="s">
        <v>5</v>
      </c>
      <c r="M1573" t="s">
        <v>13</v>
      </c>
      <c r="N1573" t="s">
        <v>58</v>
      </c>
      <c r="O1573" t="s">
        <v>660</v>
      </c>
      <c r="P1573" t="s">
        <v>1037</v>
      </c>
      <c r="Q1573" t="s">
        <v>3636</v>
      </c>
      <c r="R1573" t="s">
        <v>12</v>
      </c>
    </row>
    <row r="1574" spans="1:26">
      <c r="A1574">
        <f t="shared" si="149"/>
        <v>98.589880770405102</v>
      </c>
      <c r="B1574">
        <v>1.949E-3</v>
      </c>
      <c r="C1574">
        <v>1</v>
      </c>
      <c r="D1574">
        <f t="shared" si="144"/>
        <v>6.25E-2</v>
      </c>
      <c r="E1574">
        <f t="shared" si="145"/>
        <v>-3.8873022658278124E-4</v>
      </c>
      <c r="F1574">
        <f t="shared" si="146"/>
        <v>1.4603566672314935E-9</v>
      </c>
      <c r="G1574">
        <f t="shared" si="147"/>
        <v>-3.8873022658278124E-4</v>
      </c>
      <c r="H1574">
        <f t="shared" si="148"/>
        <v>90.647194841301229</v>
      </c>
      <c r="I1574" t="s">
        <v>5380</v>
      </c>
      <c r="J1574" t="s">
        <v>7320</v>
      </c>
      <c r="K1574" t="s">
        <v>4</v>
      </c>
      <c r="L1574" t="s">
        <v>5</v>
      </c>
      <c r="M1574" t="s">
        <v>21</v>
      </c>
      <c r="N1574" t="s">
        <v>22</v>
      </c>
      <c r="O1574" t="s">
        <v>23</v>
      </c>
      <c r="P1574" t="s">
        <v>88</v>
      </c>
      <c r="Q1574" t="s">
        <v>89</v>
      </c>
      <c r="R1574" t="s">
        <v>90</v>
      </c>
      <c r="S1574" t="s">
        <v>1764</v>
      </c>
      <c r="T1574" t="s">
        <v>12</v>
      </c>
    </row>
    <row r="1575" spans="1:26">
      <c r="A1575">
        <f t="shared" si="149"/>
        <v>98.593702231731911</v>
      </c>
      <c r="B1575">
        <v>1.949E-3</v>
      </c>
      <c r="C1575">
        <v>1</v>
      </c>
      <c r="D1575">
        <f t="shared" si="144"/>
        <v>6.25E-2</v>
      </c>
      <c r="E1575">
        <f t="shared" si="145"/>
        <v>-3.8873022658278124E-4</v>
      </c>
      <c r="F1575">
        <f t="shared" si="146"/>
        <v>1.4603566672314935E-9</v>
      </c>
      <c r="G1575">
        <f t="shared" si="147"/>
        <v>-3.8873022658278124E-4</v>
      </c>
      <c r="H1575">
        <f t="shared" si="148"/>
        <v>90.647194841301229</v>
      </c>
      <c r="I1575" t="s">
        <v>5381</v>
      </c>
      <c r="J1575" t="s">
        <v>7321</v>
      </c>
      <c r="K1575" t="s">
        <v>4</v>
      </c>
      <c r="L1575" t="s">
        <v>5</v>
      </c>
      <c r="M1575" t="s">
        <v>21</v>
      </c>
      <c r="N1575" t="s">
        <v>22</v>
      </c>
      <c r="O1575" t="s">
        <v>23</v>
      </c>
      <c r="P1575" t="s">
        <v>99</v>
      </c>
      <c r="Q1575" t="s">
        <v>100</v>
      </c>
      <c r="R1575" t="s">
        <v>2594</v>
      </c>
      <c r="S1575" t="s">
        <v>2595</v>
      </c>
      <c r="T1575" t="s">
        <v>12</v>
      </c>
    </row>
    <row r="1576" spans="1:26">
      <c r="A1576">
        <f t="shared" si="149"/>
        <v>98.597523693058719</v>
      </c>
      <c r="B1576">
        <v>1.949E-3</v>
      </c>
      <c r="C1576">
        <v>1</v>
      </c>
      <c r="D1576">
        <f t="shared" si="144"/>
        <v>6.25E-2</v>
      </c>
      <c r="E1576">
        <f t="shared" si="145"/>
        <v>-3.8873022658278124E-4</v>
      </c>
      <c r="F1576">
        <f t="shared" si="146"/>
        <v>1.4603566672314935E-9</v>
      </c>
      <c r="G1576">
        <f t="shared" si="147"/>
        <v>-3.8873022658278124E-4</v>
      </c>
      <c r="H1576">
        <f t="shared" si="148"/>
        <v>90.647194841301229</v>
      </c>
      <c r="I1576" t="s">
        <v>5382</v>
      </c>
      <c r="J1576" t="s">
        <v>7322</v>
      </c>
      <c r="K1576" t="s">
        <v>4</v>
      </c>
      <c r="L1576" t="s">
        <v>242</v>
      </c>
      <c r="M1576" t="s">
        <v>243</v>
      </c>
      <c r="N1576" t="s">
        <v>244</v>
      </c>
      <c r="O1576" t="s">
        <v>245</v>
      </c>
      <c r="P1576" t="s">
        <v>246</v>
      </c>
      <c r="Q1576" t="s">
        <v>247</v>
      </c>
      <c r="R1576" t="s">
        <v>248</v>
      </c>
      <c r="S1576" t="s">
        <v>249</v>
      </c>
      <c r="T1576" t="s">
        <v>319</v>
      </c>
      <c r="U1576" t="s">
        <v>320</v>
      </c>
      <c r="V1576" t="s">
        <v>321</v>
      </c>
      <c r="W1576" t="s">
        <v>2596</v>
      </c>
      <c r="X1576" t="s">
        <v>2597</v>
      </c>
      <c r="Y1576" t="s">
        <v>2598</v>
      </c>
      <c r="Z1576" t="s">
        <v>12</v>
      </c>
    </row>
    <row r="1577" spans="1:26">
      <c r="A1577">
        <f t="shared" si="149"/>
        <v>98.601345154385527</v>
      </c>
      <c r="B1577">
        <v>1.949E-3</v>
      </c>
      <c r="C1577">
        <v>1</v>
      </c>
      <c r="D1577">
        <f t="shared" si="144"/>
        <v>6.25E-2</v>
      </c>
      <c r="E1577">
        <f t="shared" si="145"/>
        <v>-3.8873022658278124E-4</v>
      </c>
      <c r="F1577">
        <f t="shared" si="146"/>
        <v>1.4603566672314935E-9</v>
      </c>
      <c r="G1577">
        <f t="shared" si="147"/>
        <v>-3.8873022658278124E-4</v>
      </c>
      <c r="H1577">
        <f t="shared" si="148"/>
        <v>90.647194841301229</v>
      </c>
      <c r="I1577" t="s">
        <v>5383</v>
      </c>
      <c r="J1577" t="s">
        <v>7323</v>
      </c>
      <c r="K1577" t="s">
        <v>4</v>
      </c>
      <c r="L1577" t="s">
        <v>5</v>
      </c>
      <c r="M1577" t="s">
        <v>6</v>
      </c>
      <c r="N1577" t="s">
        <v>794</v>
      </c>
      <c r="O1577" t="s">
        <v>2600</v>
      </c>
      <c r="P1577" t="s">
        <v>2601</v>
      </c>
      <c r="Q1577" t="s">
        <v>2602</v>
      </c>
      <c r="R1577" t="s">
        <v>2603</v>
      </c>
      <c r="S1577" t="s">
        <v>12</v>
      </c>
    </row>
    <row r="1578" spans="1:26">
      <c r="A1578">
        <f t="shared" si="149"/>
        <v>98.605166615712335</v>
      </c>
      <c r="B1578">
        <v>1.949E-3</v>
      </c>
      <c r="C1578">
        <v>1</v>
      </c>
      <c r="D1578">
        <f t="shared" si="144"/>
        <v>6.25E-2</v>
      </c>
      <c r="E1578">
        <f t="shared" si="145"/>
        <v>-3.8873022658278124E-4</v>
      </c>
      <c r="F1578">
        <f t="shared" si="146"/>
        <v>1.4603566672314935E-9</v>
      </c>
      <c r="G1578">
        <f t="shared" si="147"/>
        <v>-3.8873022658278124E-4</v>
      </c>
      <c r="H1578">
        <f t="shared" si="148"/>
        <v>90.647194841301229</v>
      </c>
      <c r="I1578" t="s">
        <v>5384</v>
      </c>
      <c r="J1578" t="s">
        <v>7324</v>
      </c>
      <c r="K1578" t="s">
        <v>4</v>
      </c>
      <c r="L1578" t="s">
        <v>242</v>
      </c>
      <c r="M1578" t="s">
        <v>243</v>
      </c>
      <c r="N1578" t="s">
        <v>244</v>
      </c>
      <c r="O1578" t="s">
        <v>245</v>
      </c>
      <c r="P1578" t="s">
        <v>420</v>
      </c>
      <c r="Q1578" t="s">
        <v>707</v>
      </c>
      <c r="R1578" t="s">
        <v>991</v>
      </c>
      <c r="S1578" t="s">
        <v>992</v>
      </c>
      <c r="T1578" t="s">
        <v>993</v>
      </c>
      <c r="U1578" t="s">
        <v>1226</v>
      </c>
      <c r="V1578" t="s">
        <v>12</v>
      </c>
    </row>
    <row r="1579" spans="1:26">
      <c r="A1579">
        <f t="shared" si="149"/>
        <v>98.608988077039143</v>
      </c>
      <c r="B1579">
        <v>1.949E-3</v>
      </c>
      <c r="C1579">
        <v>1</v>
      </c>
      <c r="D1579">
        <f t="shared" si="144"/>
        <v>6.25E-2</v>
      </c>
      <c r="E1579">
        <f t="shared" si="145"/>
        <v>-3.8873022658278124E-4</v>
      </c>
      <c r="F1579">
        <f t="shared" si="146"/>
        <v>1.4603566672314935E-9</v>
      </c>
      <c r="G1579">
        <f t="shared" si="147"/>
        <v>-3.8873022658278124E-4</v>
      </c>
      <c r="H1579">
        <f t="shared" si="148"/>
        <v>90.647194841301229</v>
      </c>
      <c r="I1579" t="s">
        <v>5385</v>
      </c>
      <c r="J1579" t="s">
        <v>7325</v>
      </c>
      <c r="K1579" t="s">
        <v>4</v>
      </c>
      <c r="L1579" t="s">
        <v>242</v>
      </c>
      <c r="M1579" t="s">
        <v>243</v>
      </c>
      <c r="N1579" t="s">
        <v>244</v>
      </c>
      <c r="O1579" t="s">
        <v>245</v>
      </c>
      <c r="P1579" t="s">
        <v>420</v>
      </c>
      <c r="Q1579" t="s">
        <v>707</v>
      </c>
      <c r="R1579" t="s">
        <v>991</v>
      </c>
      <c r="S1579" t="s">
        <v>992</v>
      </c>
      <c r="T1579" t="s">
        <v>993</v>
      </c>
      <c r="U1579" t="s">
        <v>1769</v>
      </c>
      <c r="V1579" t="s">
        <v>12</v>
      </c>
    </row>
    <row r="1580" spans="1:26">
      <c r="A1580">
        <f t="shared" si="149"/>
        <v>98.612809538365951</v>
      </c>
      <c r="B1580">
        <v>1.949E-3</v>
      </c>
      <c r="C1580">
        <v>1</v>
      </c>
      <c r="D1580">
        <f t="shared" si="144"/>
        <v>6.25E-2</v>
      </c>
      <c r="E1580">
        <f t="shared" si="145"/>
        <v>-3.8873022658278124E-4</v>
      </c>
      <c r="F1580">
        <f t="shared" si="146"/>
        <v>1.4603566672314935E-9</v>
      </c>
      <c r="G1580">
        <f t="shared" si="147"/>
        <v>-3.8873022658278124E-4</v>
      </c>
      <c r="H1580">
        <f t="shared" si="148"/>
        <v>90.647194841301229</v>
      </c>
      <c r="I1580" t="s">
        <v>5386</v>
      </c>
      <c r="J1580" t="s">
        <v>7326</v>
      </c>
      <c r="K1580" t="s">
        <v>4</v>
      </c>
      <c r="L1580" t="s">
        <v>596</v>
      </c>
      <c r="M1580" t="s">
        <v>597</v>
      </c>
      <c r="N1580" t="s">
        <v>598</v>
      </c>
      <c r="O1580" t="s">
        <v>833</v>
      </c>
      <c r="P1580" t="s">
        <v>834</v>
      </c>
      <c r="Q1580" t="s">
        <v>3199</v>
      </c>
      <c r="R1580" t="s">
        <v>12</v>
      </c>
    </row>
    <row r="1581" spans="1:26">
      <c r="A1581">
        <f t="shared" si="149"/>
        <v>98.616630999692759</v>
      </c>
      <c r="B1581">
        <v>1.949E-3</v>
      </c>
      <c r="C1581">
        <v>1</v>
      </c>
      <c r="D1581">
        <f t="shared" si="144"/>
        <v>6.25E-2</v>
      </c>
      <c r="E1581">
        <f t="shared" si="145"/>
        <v>-3.8873022658278124E-4</v>
      </c>
      <c r="F1581">
        <f t="shared" si="146"/>
        <v>1.4603566672314935E-9</v>
      </c>
      <c r="G1581">
        <f t="shared" si="147"/>
        <v>-3.8873022658278124E-4</v>
      </c>
      <c r="H1581">
        <f t="shared" si="148"/>
        <v>90.647194841301229</v>
      </c>
      <c r="I1581" t="s">
        <v>5387</v>
      </c>
      <c r="J1581" t="s">
        <v>7327</v>
      </c>
      <c r="K1581" t="s">
        <v>4</v>
      </c>
      <c r="L1581" t="s">
        <v>242</v>
      </c>
      <c r="M1581" t="s">
        <v>243</v>
      </c>
      <c r="N1581" t="s">
        <v>244</v>
      </c>
      <c r="O1581" t="s">
        <v>1087</v>
      </c>
      <c r="P1581" t="s">
        <v>1578</v>
      </c>
      <c r="Q1581" t="s">
        <v>1579</v>
      </c>
      <c r="R1581" t="s">
        <v>1582</v>
      </c>
      <c r="S1581" t="s">
        <v>3012</v>
      </c>
      <c r="T1581" t="s">
        <v>3013</v>
      </c>
      <c r="U1581" t="s">
        <v>3014</v>
      </c>
      <c r="V1581" t="s">
        <v>12</v>
      </c>
    </row>
    <row r="1582" spans="1:26">
      <c r="A1582">
        <f t="shared" si="149"/>
        <v>98.620452461019568</v>
      </c>
      <c r="B1582">
        <v>1.949E-3</v>
      </c>
      <c r="C1582">
        <v>1</v>
      </c>
      <c r="D1582">
        <f t="shared" si="144"/>
        <v>6.25E-2</v>
      </c>
      <c r="E1582">
        <f t="shared" si="145"/>
        <v>-3.8873022658278124E-4</v>
      </c>
      <c r="F1582">
        <f t="shared" si="146"/>
        <v>1.4603566672314935E-9</v>
      </c>
      <c r="G1582">
        <f t="shared" si="147"/>
        <v>-3.8873022658278124E-4</v>
      </c>
      <c r="H1582">
        <f t="shared" si="148"/>
        <v>90.647194841301229</v>
      </c>
      <c r="I1582" t="s">
        <v>5388</v>
      </c>
      <c r="J1582" t="s">
        <v>7328</v>
      </c>
      <c r="K1582" t="s">
        <v>4</v>
      </c>
      <c r="L1582" t="s">
        <v>5</v>
      </c>
      <c r="M1582" t="s">
        <v>454</v>
      </c>
      <c r="N1582" t="s">
        <v>455</v>
      </c>
      <c r="O1582" t="s">
        <v>1020</v>
      </c>
      <c r="P1582" t="s">
        <v>3563</v>
      </c>
      <c r="Q1582" t="s">
        <v>3637</v>
      </c>
      <c r="R1582" t="s">
        <v>12</v>
      </c>
    </row>
    <row r="1583" spans="1:26">
      <c r="A1583">
        <f t="shared" si="149"/>
        <v>98.624273922346376</v>
      </c>
      <c r="B1583">
        <v>1.949E-3</v>
      </c>
      <c r="C1583">
        <v>1</v>
      </c>
      <c r="D1583">
        <f t="shared" si="144"/>
        <v>6.25E-2</v>
      </c>
      <c r="E1583">
        <f t="shared" si="145"/>
        <v>-3.8873022658278124E-4</v>
      </c>
      <c r="F1583">
        <f t="shared" si="146"/>
        <v>1.4603566672314935E-9</v>
      </c>
      <c r="G1583">
        <f t="shared" si="147"/>
        <v>-3.8873022658278124E-4</v>
      </c>
      <c r="H1583">
        <f t="shared" si="148"/>
        <v>90.647194841301229</v>
      </c>
      <c r="I1583" t="s">
        <v>5389</v>
      </c>
      <c r="J1583" t="s">
        <v>7329</v>
      </c>
      <c r="K1583" t="s">
        <v>4</v>
      </c>
      <c r="L1583" t="s">
        <v>242</v>
      </c>
      <c r="M1583" t="s">
        <v>243</v>
      </c>
      <c r="N1583" t="s">
        <v>244</v>
      </c>
      <c r="O1583" t="s">
        <v>245</v>
      </c>
      <c r="P1583" t="s">
        <v>246</v>
      </c>
      <c r="Q1583" t="s">
        <v>247</v>
      </c>
      <c r="R1583" t="s">
        <v>248</v>
      </c>
      <c r="S1583" t="s">
        <v>249</v>
      </c>
      <c r="T1583" t="s">
        <v>319</v>
      </c>
      <c r="U1583" t="s">
        <v>320</v>
      </c>
      <c r="V1583" t="s">
        <v>712</v>
      </c>
      <c r="W1583" t="s">
        <v>3204</v>
      </c>
      <c r="X1583" t="s">
        <v>3205</v>
      </c>
      <c r="Y1583" t="s">
        <v>3206</v>
      </c>
      <c r="Z1583" t="s">
        <v>12</v>
      </c>
    </row>
    <row r="1584" spans="1:26">
      <c r="A1584">
        <f t="shared" si="149"/>
        <v>98.628095383673184</v>
      </c>
      <c r="B1584">
        <v>1.949E-3</v>
      </c>
      <c r="C1584">
        <v>1</v>
      </c>
      <c r="D1584">
        <f t="shared" si="144"/>
        <v>6.25E-2</v>
      </c>
      <c r="E1584">
        <f t="shared" si="145"/>
        <v>-3.8873022658278124E-4</v>
      </c>
      <c r="F1584">
        <f t="shared" si="146"/>
        <v>1.4603566672314935E-9</v>
      </c>
      <c r="G1584">
        <f t="shared" si="147"/>
        <v>-3.8873022658278124E-4</v>
      </c>
      <c r="H1584">
        <f t="shared" si="148"/>
        <v>90.647194841301229</v>
      </c>
      <c r="I1584" t="s">
        <v>5390</v>
      </c>
      <c r="J1584" t="s">
        <v>7330</v>
      </c>
      <c r="K1584" t="s">
        <v>4</v>
      </c>
      <c r="L1584" t="s">
        <v>242</v>
      </c>
      <c r="M1584" t="s">
        <v>285</v>
      </c>
      <c r="N1584" t="s">
        <v>1077</v>
      </c>
      <c r="O1584" t="s">
        <v>3638</v>
      </c>
      <c r="P1584" t="s">
        <v>3639</v>
      </c>
      <c r="Q1584" t="s">
        <v>3640</v>
      </c>
      <c r="R1584" t="s">
        <v>3641</v>
      </c>
      <c r="S1584" t="s">
        <v>12</v>
      </c>
    </row>
    <row r="1585" spans="1:23">
      <c r="A1585">
        <f t="shared" si="149"/>
        <v>98.631916844999992</v>
      </c>
      <c r="B1585">
        <v>1.949E-3</v>
      </c>
      <c r="C1585">
        <v>1</v>
      </c>
      <c r="D1585">
        <f t="shared" si="144"/>
        <v>6.25E-2</v>
      </c>
      <c r="E1585">
        <f t="shared" si="145"/>
        <v>-3.8873022658278124E-4</v>
      </c>
      <c r="F1585">
        <f t="shared" si="146"/>
        <v>1.4603566672314935E-9</v>
      </c>
      <c r="G1585">
        <f t="shared" si="147"/>
        <v>-3.8873022658278124E-4</v>
      </c>
      <c r="H1585">
        <f t="shared" si="148"/>
        <v>90.647194841301229</v>
      </c>
      <c r="I1585" t="s">
        <v>5391</v>
      </c>
      <c r="J1585" t="s">
        <v>7331</v>
      </c>
      <c r="K1585" t="s">
        <v>4</v>
      </c>
      <c r="L1585" t="s">
        <v>5</v>
      </c>
      <c r="M1585" t="s">
        <v>6</v>
      </c>
      <c r="N1585" t="s">
        <v>38</v>
      </c>
      <c r="O1585" t="s">
        <v>156</v>
      </c>
      <c r="P1585" t="s">
        <v>1880</v>
      </c>
      <c r="Q1585" t="s">
        <v>1980</v>
      </c>
      <c r="R1585" t="s">
        <v>3642</v>
      </c>
      <c r="S1585" t="s">
        <v>12</v>
      </c>
    </row>
    <row r="1586" spans="1:23">
      <c r="A1586">
        <f t="shared" si="149"/>
        <v>98.6357383063268</v>
      </c>
      <c r="B1586">
        <v>1.949E-3</v>
      </c>
      <c r="C1586">
        <v>1</v>
      </c>
      <c r="D1586">
        <f t="shared" si="144"/>
        <v>6.25E-2</v>
      </c>
      <c r="E1586">
        <f t="shared" si="145"/>
        <v>-3.8873022658278124E-4</v>
      </c>
      <c r="F1586">
        <f t="shared" si="146"/>
        <v>1.4603566672314935E-9</v>
      </c>
      <c r="G1586">
        <f t="shared" si="147"/>
        <v>-3.8873022658278124E-4</v>
      </c>
      <c r="H1586">
        <f t="shared" si="148"/>
        <v>90.647194841301229</v>
      </c>
      <c r="I1586" t="s">
        <v>5392</v>
      </c>
      <c r="J1586" t="s">
        <v>7332</v>
      </c>
      <c r="K1586" t="s">
        <v>4</v>
      </c>
      <c r="L1586" t="s">
        <v>5</v>
      </c>
      <c r="M1586" t="s">
        <v>6</v>
      </c>
      <c r="N1586" t="s">
        <v>28</v>
      </c>
      <c r="O1586" t="s">
        <v>28</v>
      </c>
      <c r="P1586" t="s">
        <v>64</v>
      </c>
      <c r="Q1586" t="s">
        <v>435</v>
      </c>
      <c r="R1586" t="s">
        <v>1787</v>
      </c>
      <c r="S1586" t="s">
        <v>12</v>
      </c>
    </row>
    <row r="1587" spans="1:23">
      <c r="A1587">
        <f t="shared" si="149"/>
        <v>98.639559767653608</v>
      </c>
      <c r="B1587">
        <v>1.949E-3</v>
      </c>
      <c r="C1587">
        <v>1</v>
      </c>
      <c r="D1587">
        <f t="shared" si="144"/>
        <v>6.25E-2</v>
      </c>
      <c r="E1587">
        <f t="shared" si="145"/>
        <v>-3.8873022658278124E-4</v>
      </c>
      <c r="F1587">
        <f t="shared" si="146"/>
        <v>1.4603566672314935E-9</v>
      </c>
      <c r="G1587">
        <f t="shared" si="147"/>
        <v>-3.8873022658278124E-4</v>
      </c>
      <c r="H1587">
        <f t="shared" si="148"/>
        <v>90.647194841301229</v>
      </c>
      <c r="I1587" t="s">
        <v>5393</v>
      </c>
      <c r="J1587" t="s">
        <v>7333</v>
      </c>
      <c r="K1587" t="s">
        <v>4</v>
      </c>
      <c r="L1587" t="s">
        <v>5</v>
      </c>
      <c r="M1587" t="s">
        <v>13</v>
      </c>
      <c r="N1587" t="s">
        <v>14</v>
      </c>
      <c r="O1587" t="s">
        <v>18</v>
      </c>
      <c r="P1587" t="s">
        <v>115</v>
      </c>
      <c r="Q1587" t="s">
        <v>1237</v>
      </c>
      <c r="R1587" t="s">
        <v>12</v>
      </c>
    </row>
    <row r="1588" spans="1:23">
      <c r="A1588">
        <f t="shared" si="149"/>
        <v>98.643381228980417</v>
      </c>
      <c r="B1588">
        <v>1.949E-3</v>
      </c>
      <c r="C1588">
        <v>1</v>
      </c>
      <c r="D1588">
        <f t="shared" si="144"/>
        <v>6.25E-2</v>
      </c>
      <c r="E1588">
        <f t="shared" si="145"/>
        <v>-3.8873022658278124E-4</v>
      </c>
      <c r="F1588">
        <f t="shared" si="146"/>
        <v>1.4603566672314935E-9</v>
      </c>
      <c r="G1588">
        <f t="shared" si="147"/>
        <v>-3.8873022658278124E-4</v>
      </c>
      <c r="H1588">
        <f t="shared" si="148"/>
        <v>90.647194841301229</v>
      </c>
      <c r="I1588" t="s">
        <v>5394</v>
      </c>
      <c r="J1588" t="s">
        <v>7334</v>
      </c>
      <c r="K1588" t="s">
        <v>4</v>
      </c>
      <c r="L1588" t="s">
        <v>5</v>
      </c>
      <c r="M1588" t="s">
        <v>13</v>
      </c>
      <c r="N1588" t="s">
        <v>58</v>
      </c>
      <c r="O1588" t="s">
        <v>342</v>
      </c>
      <c r="P1588" t="s">
        <v>1826</v>
      </c>
      <c r="Q1588" t="s">
        <v>2875</v>
      </c>
      <c r="R1588" t="s">
        <v>12</v>
      </c>
    </row>
    <row r="1589" spans="1:23">
      <c r="A1589">
        <f t="shared" si="149"/>
        <v>98.647202690307225</v>
      </c>
      <c r="B1589">
        <v>1.949E-3</v>
      </c>
      <c r="C1589">
        <v>1</v>
      </c>
      <c r="D1589">
        <f t="shared" si="144"/>
        <v>6.25E-2</v>
      </c>
      <c r="E1589">
        <f t="shared" si="145"/>
        <v>-3.8873022658278124E-4</v>
      </c>
      <c r="F1589">
        <f t="shared" si="146"/>
        <v>1.4603566672314935E-9</v>
      </c>
      <c r="G1589">
        <f t="shared" si="147"/>
        <v>-3.8873022658278124E-4</v>
      </c>
      <c r="H1589">
        <f t="shared" si="148"/>
        <v>90.647194841301229</v>
      </c>
      <c r="I1589" t="s">
        <v>5395</v>
      </c>
      <c r="J1589" t="s">
        <v>7335</v>
      </c>
      <c r="K1589" t="s">
        <v>4</v>
      </c>
      <c r="L1589" t="s">
        <v>242</v>
      </c>
      <c r="M1589" t="s">
        <v>243</v>
      </c>
      <c r="N1589" t="s">
        <v>244</v>
      </c>
      <c r="O1589" t="s">
        <v>245</v>
      </c>
      <c r="P1589" t="s">
        <v>420</v>
      </c>
      <c r="Q1589" t="s">
        <v>561</v>
      </c>
      <c r="R1589" t="s">
        <v>641</v>
      </c>
      <c r="S1589" t="s">
        <v>733</v>
      </c>
      <c r="T1589" t="s">
        <v>756</v>
      </c>
      <c r="U1589" t="s">
        <v>1178</v>
      </c>
      <c r="V1589" t="s">
        <v>2876</v>
      </c>
      <c r="W1589" t="s">
        <v>12</v>
      </c>
    </row>
    <row r="1590" spans="1:23">
      <c r="A1590">
        <f t="shared" si="149"/>
        <v>98.651024151634033</v>
      </c>
      <c r="B1590">
        <v>1.949E-3</v>
      </c>
      <c r="C1590">
        <v>1</v>
      </c>
      <c r="D1590">
        <f t="shared" si="144"/>
        <v>6.25E-2</v>
      </c>
      <c r="E1590">
        <f t="shared" si="145"/>
        <v>-3.8873022658278124E-4</v>
      </c>
      <c r="F1590">
        <f t="shared" si="146"/>
        <v>1.4603566672314935E-9</v>
      </c>
      <c r="G1590">
        <f t="shared" si="147"/>
        <v>-3.8873022658278124E-4</v>
      </c>
      <c r="H1590">
        <f t="shared" si="148"/>
        <v>90.647194841301229</v>
      </c>
      <c r="I1590" t="s">
        <v>5396</v>
      </c>
      <c r="J1590" t="s">
        <v>7336</v>
      </c>
      <c r="K1590" t="s">
        <v>4</v>
      </c>
      <c r="L1590" t="s">
        <v>5</v>
      </c>
      <c r="M1590" t="s">
        <v>13</v>
      </c>
      <c r="N1590" t="s">
        <v>84</v>
      </c>
      <c r="O1590" t="s">
        <v>717</v>
      </c>
      <c r="P1590" t="s">
        <v>1797</v>
      </c>
      <c r="Q1590" t="s">
        <v>1798</v>
      </c>
      <c r="R1590" t="s">
        <v>12</v>
      </c>
    </row>
    <row r="1591" spans="1:23">
      <c r="A1591">
        <f t="shared" si="149"/>
        <v>98.654845612960841</v>
      </c>
      <c r="B1591">
        <v>1.949E-3</v>
      </c>
      <c r="C1591">
        <v>1</v>
      </c>
      <c r="D1591">
        <f t="shared" si="144"/>
        <v>6.25E-2</v>
      </c>
      <c r="E1591">
        <f t="shared" si="145"/>
        <v>-3.8873022658278124E-4</v>
      </c>
      <c r="F1591">
        <f t="shared" si="146"/>
        <v>1.4603566672314935E-9</v>
      </c>
      <c r="G1591">
        <f t="shared" si="147"/>
        <v>-3.8873022658278124E-4</v>
      </c>
      <c r="H1591">
        <f t="shared" si="148"/>
        <v>90.647194841301229</v>
      </c>
      <c r="I1591" t="s">
        <v>5397</v>
      </c>
      <c r="J1591" t="s">
        <v>7337</v>
      </c>
      <c r="K1591" t="s">
        <v>4</v>
      </c>
      <c r="L1591" t="s">
        <v>5</v>
      </c>
      <c r="M1591" t="s">
        <v>13</v>
      </c>
      <c r="N1591" t="s">
        <v>58</v>
      </c>
      <c r="O1591" t="s">
        <v>225</v>
      </c>
      <c r="P1591" t="s">
        <v>1745</v>
      </c>
      <c r="Q1591" t="s">
        <v>2877</v>
      </c>
      <c r="R1591" t="s">
        <v>12</v>
      </c>
    </row>
    <row r="1592" spans="1:23">
      <c r="A1592">
        <f t="shared" si="149"/>
        <v>98.658667074287649</v>
      </c>
      <c r="B1592">
        <v>1.949E-3</v>
      </c>
      <c r="C1592">
        <v>1</v>
      </c>
      <c r="D1592">
        <f t="shared" si="144"/>
        <v>6.25E-2</v>
      </c>
      <c r="E1592">
        <f t="shared" si="145"/>
        <v>-3.8873022658278124E-4</v>
      </c>
      <c r="F1592">
        <f t="shared" si="146"/>
        <v>1.4603566672314935E-9</v>
      </c>
      <c r="G1592">
        <f t="shared" si="147"/>
        <v>-3.8873022658278124E-4</v>
      </c>
      <c r="H1592">
        <f t="shared" si="148"/>
        <v>90.647194841301229</v>
      </c>
      <c r="I1592" t="s">
        <v>5398</v>
      </c>
      <c r="J1592" t="s">
        <v>7338</v>
      </c>
      <c r="K1592" t="s">
        <v>4</v>
      </c>
      <c r="L1592" t="s">
        <v>5</v>
      </c>
      <c r="M1592" t="s">
        <v>13</v>
      </c>
      <c r="N1592" t="s">
        <v>58</v>
      </c>
      <c r="O1592" t="s">
        <v>1032</v>
      </c>
      <c r="P1592" t="s">
        <v>1033</v>
      </c>
      <c r="Q1592" t="s">
        <v>3213</v>
      </c>
      <c r="R1592" t="s">
        <v>12</v>
      </c>
    </row>
    <row r="1593" spans="1:23">
      <c r="A1593">
        <f t="shared" si="149"/>
        <v>98.662488535614457</v>
      </c>
      <c r="B1593">
        <v>1.949E-3</v>
      </c>
      <c r="C1593">
        <v>1</v>
      </c>
      <c r="D1593">
        <f t="shared" si="144"/>
        <v>6.25E-2</v>
      </c>
      <c r="E1593">
        <f t="shared" si="145"/>
        <v>-3.8873022658278124E-4</v>
      </c>
      <c r="F1593">
        <f t="shared" si="146"/>
        <v>1.4603566672314935E-9</v>
      </c>
      <c r="G1593">
        <f t="shared" si="147"/>
        <v>-3.8873022658278124E-4</v>
      </c>
      <c r="H1593">
        <f t="shared" si="148"/>
        <v>90.647194841301229</v>
      </c>
      <c r="I1593" t="s">
        <v>5399</v>
      </c>
      <c r="J1593" t="s">
        <v>7339</v>
      </c>
      <c r="K1593" t="s">
        <v>4</v>
      </c>
      <c r="L1593" t="s">
        <v>5</v>
      </c>
      <c r="M1593" t="s">
        <v>21</v>
      </c>
      <c r="N1593" t="s">
        <v>22</v>
      </c>
      <c r="O1593" t="s">
        <v>23</v>
      </c>
      <c r="P1593" t="s">
        <v>88</v>
      </c>
      <c r="Q1593" t="s">
        <v>89</v>
      </c>
      <c r="R1593" t="s">
        <v>90</v>
      </c>
      <c r="S1593" t="s">
        <v>606</v>
      </c>
      <c r="T1593" t="s">
        <v>12</v>
      </c>
    </row>
    <row r="1594" spans="1:23">
      <c r="A1594">
        <f t="shared" si="149"/>
        <v>98.666309996941266</v>
      </c>
      <c r="B1594">
        <v>1.949E-3</v>
      </c>
      <c r="C1594">
        <v>1</v>
      </c>
      <c r="D1594">
        <f t="shared" si="144"/>
        <v>6.25E-2</v>
      </c>
      <c r="E1594">
        <f t="shared" si="145"/>
        <v>-3.8873022658278124E-4</v>
      </c>
      <c r="F1594">
        <f t="shared" si="146"/>
        <v>1.4603566672314935E-9</v>
      </c>
      <c r="G1594">
        <f t="shared" si="147"/>
        <v>-3.8873022658278124E-4</v>
      </c>
      <c r="H1594">
        <f t="shared" si="148"/>
        <v>90.647194841301229</v>
      </c>
      <c r="I1594" t="s">
        <v>5400</v>
      </c>
      <c r="J1594" t="s">
        <v>7340</v>
      </c>
      <c r="K1594" t="s">
        <v>4</v>
      </c>
      <c r="L1594" t="s">
        <v>5</v>
      </c>
      <c r="M1594" t="s">
        <v>6</v>
      </c>
      <c r="N1594" t="s">
        <v>28</v>
      </c>
      <c r="O1594" t="s">
        <v>28</v>
      </c>
      <c r="P1594" t="s">
        <v>184</v>
      </c>
      <c r="Q1594" t="s">
        <v>185</v>
      </c>
      <c r="R1594" t="s">
        <v>1804</v>
      </c>
      <c r="S1594" t="s">
        <v>12</v>
      </c>
    </row>
    <row r="1595" spans="1:23">
      <c r="A1595">
        <f t="shared" si="149"/>
        <v>98.670131458268074</v>
      </c>
      <c r="B1595">
        <v>1.949E-3</v>
      </c>
      <c r="C1595">
        <v>1</v>
      </c>
      <c r="D1595">
        <f t="shared" si="144"/>
        <v>6.25E-2</v>
      </c>
      <c r="E1595">
        <f t="shared" si="145"/>
        <v>-3.8873022658278124E-4</v>
      </c>
      <c r="F1595">
        <f t="shared" si="146"/>
        <v>1.4603566672314935E-9</v>
      </c>
      <c r="G1595">
        <f t="shared" si="147"/>
        <v>-3.8873022658278124E-4</v>
      </c>
      <c r="H1595">
        <f t="shared" si="148"/>
        <v>90.647194841301229</v>
      </c>
      <c r="I1595" t="s">
        <v>5401</v>
      </c>
      <c r="J1595" t="s">
        <v>7341</v>
      </c>
      <c r="K1595" t="s">
        <v>4</v>
      </c>
      <c r="L1595" t="s">
        <v>596</v>
      </c>
      <c r="M1595" t="s">
        <v>1536</v>
      </c>
      <c r="N1595" t="s">
        <v>1537</v>
      </c>
      <c r="O1595" t="s">
        <v>1538</v>
      </c>
      <c r="P1595" t="s">
        <v>1539</v>
      </c>
      <c r="Q1595" t="s">
        <v>1542</v>
      </c>
      <c r="R1595" t="s">
        <v>3643</v>
      </c>
      <c r="S1595" t="s">
        <v>12</v>
      </c>
    </row>
    <row r="1596" spans="1:23">
      <c r="A1596">
        <f t="shared" si="149"/>
        <v>98.673952919594882</v>
      </c>
      <c r="B1596">
        <v>1.949E-3</v>
      </c>
      <c r="C1596">
        <v>1</v>
      </c>
      <c r="D1596">
        <f t="shared" si="144"/>
        <v>6.25E-2</v>
      </c>
      <c r="E1596">
        <f t="shared" si="145"/>
        <v>-3.8873022658278124E-4</v>
      </c>
      <c r="F1596">
        <f t="shared" si="146"/>
        <v>1.4603566672314935E-9</v>
      </c>
      <c r="G1596">
        <f t="shared" si="147"/>
        <v>-3.8873022658278124E-4</v>
      </c>
      <c r="H1596">
        <f t="shared" si="148"/>
        <v>90.647194841301229</v>
      </c>
      <c r="I1596" t="s">
        <v>5402</v>
      </c>
      <c r="J1596" t="s">
        <v>7342</v>
      </c>
      <c r="K1596" t="s">
        <v>4</v>
      </c>
      <c r="L1596" t="s">
        <v>5</v>
      </c>
      <c r="M1596" t="s">
        <v>6</v>
      </c>
      <c r="N1596" t="s">
        <v>38</v>
      </c>
      <c r="O1596" t="s">
        <v>821</v>
      </c>
      <c r="P1596" t="s">
        <v>1805</v>
      </c>
      <c r="Q1596" t="s">
        <v>1806</v>
      </c>
      <c r="R1596" t="s">
        <v>1807</v>
      </c>
      <c r="S1596" t="s">
        <v>12</v>
      </c>
    </row>
    <row r="1597" spans="1:23">
      <c r="A1597">
        <f t="shared" si="149"/>
        <v>98.67777438092169</v>
      </c>
      <c r="B1597">
        <v>1.949E-3</v>
      </c>
      <c r="C1597">
        <v>1</v>
      </c>
      <c r="D1597">
        <f t="shared" si="144"/>
        <v>6.25E-2</v>
      </c>
      <c r="E1597">
        <f t="shared" si="145"/>
        <v>-3.8873022658278124E-4</v>
      </c>
      <c r="F1597">
        <f t="shared" si="146"/>
        <v>1.4603566672314935E-9</v>
      </c>
      <c r="G1597">
        <f t="shared" si="147"/>
        <v>-3.8873022658278124E-4</v>
      </c>
      <c r="H1597">
        <f t="shared" si="148"/>
        <v>90.647194841301229</v>
      </c>
      <c r="I1597" t="s">
        <v>5403</v>
      </c>
      <c r="J1597" t="s">
        <v>7343</v>
      </c>
      <c r="K1597" t="s">
        <v>4</v>
      </c>
      <c r="L1597" t="s">
        <v>5</v>
      </c>
      <c r="M1597" t="s">
        <v>1361</v>
      </c>
      <c r="N1597" t="s">
        <v>1362</v>
      </c>
      <c r="O1597" t="s">
        <v>1363</v>
      </c>
      <c r="P1597" t="s">
        <v>1364</v>
      </c>
      <c r="Q1597" t="s">
        <v>3217</v>
      </c>
      <c r="R1597" t="s">
        <v>12</v>
      </c>
    </row>
    <row r="1598" spans="1:23">
      <c r="A1598">
        <f t="shared" si="149"/>
        <v>98.681595842248498</v>
      </c>
      <c r="B1598">
        <v>1.949E-3</v>
      </c>
      <c r="C1598">
        <v>1</v>
      </c>
      <c r="D1598">
        <f t="shared" si="144"/>
        <v>6.25E-2</v>
      </c>
      <c r="E1598">
        <f t="shared" si="145"/>
        <v>-3.8873022658278124E-4</v>
      </c>
      <c r="F1598">
        <f t="shared" si="146"/>
        <v>1.4603566672314935E-9</v>
      </c>
      <c r="G1598">
        <f t="shared" si="147"/>
        <v>-3.8873022658278124E-4</v>
      </c>
      <c r="H1598">
        <f t="shared" si="148"/>
        <v>90.647194841301229</v>
      </c>
      <c r="I1598" t="s">
        <v>5404</v>
      </c>
      <c r="J1598" t="s">
        <v>7344</v>
      </c>
      <c r="K1598" t="s">
        <v>4</v>
      </c>
      <c r="L1598" t="s">
        <v>5</v>
      </c>
      <c r="M1598" t="s">
        <v>1361</v>
      </c>
      <c r="N1598" t="s">
        <v>1362</v>
      </c>
      <c r="O1598" t="s">
        <v>1363</v>
      </c>
      <c r="P1598" t="s">
        <v>1364</v>
      </c>
      <c r="Q1598" t="s">
        <v>1812</v>
      </c>
      <c r="R1598" t="s">
        <v>12</v>
      </c>
    </row>
    <row r="1599" spans="1:23">
      <c r="A1599">
        <f t="shared" si="149"/>
        <v>98.685417303575306</v>
      </c>
      <c r="B1599">
        <v>1.949E-3</v>
      </c>
      <c r="C1599">
        <v>1</v>
      </c>
      <c r="D1599">
        <f t="shared" si="144"/>
        <v>6.25E-2</v>
      </c>
      <c r="E1599">
        <f t="shared" si="145"/>
        <v>-3.8873022658278124E-4</v>
      </c>
      <c r="F1599">
        <f t="shared" si="146"/>
        <v>1.4603566672314935E-9</v>
      </c>
      <c r="G1599">
        <f t="shared" si="147"/>
        <v>-3.8873022658278124E-4</v>
      </c>
      <c r="H1599">
        <f t="shared" si="148"/>
        <v>90.647194841301229</v>
      </c>
      <c r="I1599" t="s">
        <v>5405</v>
      </c>
      <c r="J1599" t="s">
        <v>7345</v>
      </c>
      <c r="K1599" t="s">
        <v>4</v>
      </c>
      <c r="L1599" t="s">
        <v>5</v>
      </c>
      <c r="M1599" t="s">
        <v>13</v>
      </c>
      <c r="N1599" t="s">
        <v>84</v>
      </c>
      <c r="O1599" t="s">
        <v>464</v>
      </c>
      <c r="P1599" t="s">
        <v>1469</v>
      </c>
      <c r="Q1599" t="s">
        <v>2611</v>
      </c>
      <c r="R1599" t="s">
        <v>12</v>
      </c>
    </row>
    <row r="1600" spans="1:23">
      <c r="A1600">
        <f t="shared" si="149"/>
        <v>98.689238764902115</v>
      </c>
      <c r="B1600">
        <v>1.949E-3</v>
      </c>
      <c r="C1600">
        <v>1</v>
      </c>
      <c r="D1600">
        <f t="shared" si="144"/>
        <v>6.25E-2</v>
      </c>
      <c r="E1600">
        <f t="shared" si="145"/>
        <v>-3.8873022658278124E-4</v>
      </c>
      <c r="F1600">
        <f t="shared" si="146"/>
        <v>1.4603566672314935E-9</v>
      </c>
      <c r="G1600">
        <f t="shared" si="147"/>
        <v>-3.8873022658278124E-4</v>
      </c>
      <c r="H1600">
        <f t="shared" si="148"/>
        <v>90.647194841301229</v>
      </c>
      <c r="I1600" t="s">
        <v>5406</v>
      </c>
      <c r="J1600" t="s">
        <v>7346</v>
      </c>
      <c r="K1600" t="s">
        <v>4</v>
      </c>
      <c r="L1600" t="s">
        <v>5</v>
      </c>
      <c r="M1600" t="s">
        <v>6</v>
      </c>
      <c r="N1600" t="s">
        <v>38</v>
      </c>
      <c r="O1600" t="s">
        <v>821</v>
      </c>
      <c r="P1600" t="s">
        <v>1042</v>
      </c>
      <c r="Q1600" t="s">
        <v>1043</v>
      </c>
      <c r="R1600" t="s">
        <v>3644</v>
      </c>
      <c r="S1600" t="s">
        <v>12</v>
      </c>
    </row>
    <row r="1601" spans="1:27">
      <c r="A1601">
        <f t="shared" si="149"/>
        <v>98.693060226228923</v>
      </c>
      <c r="B1601">
        <v>1.949E-3</v>
      </c>
      <c r="C1601">
        <v>1</v>
      </c>
      <c r="D1601">
        <f t="shared" si="144"/>
        <v>6.25E-2</v>
      </c>
      <c r="E1601">
        <f t="shared" si="145"/>
        <v>-3.8873022658278124E-4</v>
      </c>
      <c r="F1601">
        <f t="shared" si="146"/>
        <v>1.4603566672314935E-9</v>
      </c>
      <c r="G1601">
        <f t="shared" si="147"/>
        <v>-3.8873022658278124E-4</v>
      </c>
      <c r="H1601">
        <f t="shared" si="148"/>
        <v>90.647194841301229</v>
      </c>
      <c r="I1601" t="s">
        <v>5407</v>
      </c>
      <c r="J1601" t="s">
        <v>7347</v>
      </c>
      <c r="K1601" t="s">
        <v>4</v>
      </c>
      <c r="L1601" t="s">
        <v>5</v>
      </c>
      <c r="M1601" t="s">
        <v>13</v>
      </c>
      <c r="N1601" t="s">
        <v>58</v>
      </c>
      <c r="O1601" t="s">
        <v>342</v>
      </c>
      <c r="P1601" t="s">
        <v>343</v>
      </c>
      <c r="Q1601" t="s">
        <v>1813</v>
      </c>
      <c r="R1601" t="s">
        <v>12</v>
      </c>
    </row>
    <row r="1602" spans="1:27">
      <c r="A1602">
        <f t="shared" si="149"/>
        <v>98.696881687555731</v>
      </c>
      <c r="B1602">
        <v>1.949E-3</v>
      </c>
      <c r="C1602">
        <v>1</v>
      </c>
      <c r="D1602">
        <f t="shared" si="144"/>
        <v>6.25E-2</v>
      </c>
      <c r="E1602">
        <f t="shared" si="145"/>
        <v>-3.8873022658278124E-4</v>
      </c>
      <c r="F1602">
        <f t="shared" si="146"/>
        <v>1.4603566672314935E-9</v>
      </c>
      <c r="G1602">
        <f t="shared" si="147"/>
        <v>-3.8873022658278124E-4</v>
      </c>
      <c r="H1602">
        <f t="shared" si="148"/>
        <v>90.647194841301229</v>
      </c>
      <c r="I1602" t="s">
        <v>5408</v>
      </c>
      <c r="J1602" t="s">
        <v>7348</v>
      </c>
      <c r="K1602" t="s">
        <v>4</v>
      </c>
      <c r="L1602" t="s">
        <v>5</v>
      </c>
      <c r="M1602" t="s">
        <v>13</v>
      </c>
      <c r="N1602" t="s">
        <v>58</v>
      </c>
      <c r="O1602" t="s">
        <v>342</v>
      </c>
      <c r="P1602" t="s">
        <v>3219</v>
      </c>
      <c r="Q1602" t="s">
        <v>3220</v>
      </c>
      <c r="R1602" t="s">
        <v>12</v>
      </c>
    </row>
    <row r="1603" spans="1:27">
      <c r="A1603">
        <f t="shared" si="149"/>
        <v>98.700703148882539</v>
      </c>
      <c r="B1603">
        <v>1.949E-3</v>
      </c>
      <c r="C1603">
        <v>1</v>
      </c>
      <c r="D1603">
        <f t="shared" si="144"/>
        <v>6.25E-2</v>
      </c>
      <c r="E1603">
        <f t="shared" si="145"/>
        <v>-3.8873022658278124E-4</v>
      </c>
      <c r="F1603">
        <f t="shared" si="146"/>
        <v>1.4603566672314935E-9</v>
      </c>
      <c r="G1603">
        <f t="shared" si="147"/>
        <v>-3.8873022658278124E-4</v>
      </c>
      <c r="H1603">
        <f t="shared" si="148"/>
        <v>90.647194841301229</v>
      </c>
      <c r="I1603" t="s">
        <v>5409</v>
      </c>
      <c r="J1603" t="s">
        <v>7349</v>
      </c>
      <c r="K1603" t="s">
        <v>4</v>
      </c>
      <c r="L1603" t="s">
        <v>5</v>
      </c>
      <c r="M1603" t="s">
        <v>13</v>
      </c>
      <c r="N1603" t="s">
        <v>58</v>
      </c>
      <c r="O1603" t="s">
        <v>1029</v>
      </c>
      <c r="P1603" t="s">
        <v>3108</v>
      </c>
      <c r="Q1603" t="s">
        <v>3223</v>
      </c>
      <c r="R1603" t="s">
        <v>12</v>
      </c>
    </row>
    <row r="1604" spans="1:27">
      <c r="A1604">
        <f t="shared" si="149"/>
        <v>98.704524610209347</v>
      </c>
      <c r="B1604">
        <v>1.949E-3</v>
      </c>
      <c r="C1604">
        <v>1</v>
      </c>
      <c r="D1604">
        <f t="shared" ref="D1604:D1667" si="150">C1604/16</f>
        <v>6.25E-2</v>
      </c>
      <c r="E1604">
        <f t="shared" ref="E1604:E1667" si="151">(C1604/A$2)*LN(C1604/A$2)</f>
        <v>-3.8873022658278124E-4</v>
      </c>
      <c r="F1604">
        <f t="shared" ref="F1604:F1667" si="152">(C1604/A$2)^2</f>
        <v>1.4603566672314935E-9</v>
      </c>
      <c r="G1604">
        <f t="shared" ref="G1604:G1667" si="153">LN(C1604/A$2)/A$2</f>
        <v>-3.8873022658278124E-4</v>
      </c>
      <c r="H1604">
        <f t="shared" ref="H1604:H1667" si="154">(G1604*A$2-H$2)^2</f>
        <v>90.647194841301229</v>
      </c>
      <c r="I1604" t="s">
        <v>5410</v>
      </c>
      <c r="J1604" t="s">
        <v>7350</v>
      </c>
      <c r="K1604" t="s">
        <v>4</v>
      </c>
      <c r="L1604" t="s">
        <v>5</v>
      </c>
      <c r="M1604" t="s">
        <v>6</v>
      </c>
      <c r="N1604" t="s">
        <v>38</v>
      </c>
      <c r="O1604" t="s">
        <v>821</v>
      </c>
      <c r="P1604" t="s">
        <v>1042</v>
      </c>
      <c r="Q1604" t="s">
        <v>1043</v>
      </c>
      <c r="R1604" t="s">
        <v>3645</v>
      </c>
      <c r="S1604" t="s">
        <v>12</v>
      </c>
    </row>
    <row r="1605" spans="1:27">
      <c r="A1605">
        <f t="shared" si="149"/>
        <v>98.708346071536155</v>
      </c>
      <c r="B1605">
        <v>1.949E-3</v>
      </c>
      <c r="C1605">
        <v>1</v>
      </c>
      <c r="D1605">
        <f t="shared" si="150"/>
        <v>6.25E-2</v>
      </c>
      <c r="E1605">
        <f t="shared" si="151"/>
        <v>-3.8873022658278124E-4</v>
      </c>
      <c r="F1605">
        <f t="shared" si="152"/>
        <v>1.4603566672314935E-9</v>
      </c>
      <c r="G1605">
        <f t="shared" si="153"/>
        <v>-3.8873022658278124E-4</v>
      </c>
      <c r="H1605">
        <f t="shared" si="154"/>
        <v>90.647194841301229</v>
      </c>
      <c r="I1605" t="s">
        <v>5411</v>
      </c>
      <c r="J1605" t="s">
        <v>7351</v>
      </c>
      <c r="K1605" t="s">
        <v>4</v>
      </c>
      <c r="L1605" t="s">
        <v>5</v>
      </c>
      <c r="M1605" t="s">
        <v>6</v>
      </c>
      <c r="N1605" t="s">
        <v>28</v>
      </c>
      <c r="O1605" t="s">
        <v>1370</v>
      </c>
      <c r="P1605" t="s">
        <v>1371</v>
      </c>
      <c r="Q1605" t="s">
        <v>1372</v>
      </c>
      <c r="R1605" t="s">
        <v>3646</v>
      </c>
      <c r="S1605" t="s">
        <v>12</v>
      </c>
    </row>
    <row r="1606" spans="1:27">
      <c r="A1606">
        <f t="shared" si="149"/>
        <v>98.712167532862964</v>
      </c>
      <c r="B1606">
        <v>1.949E-3</v>
      </c>
      <c r="C1606">
        <v>1</v>
      </c>
      <c r="D1606">
        <f t="shared" si="150"/>
        <v>6.25E-2</v>
      </c>
      <c r="E1606">
        <f t="shared" si="151"/>
        <v>-3.8873022658278124E-4</v>
      </c>
      <c r="F1606">
        <f t="shared" si="152"/>
        <v>1.4603566672314935E-9</v>
      </c>
      <c r="G1606">
        <f t="shared" si="153"/>
        <v>-3.8873022658278124E-4</v>
      </c>
      <c r="H1606">
        <f t="shared" si="154"/>
        <v>90.647194841301229</v>
      </c>
      <c r="I1606" t="s">
        <v>5412</v>
      </c>
      <c r="J1606" t="s">
        <v>7352</v>
      </c>
      <c r="K1606" t="s">
        <v>4</v>
      </c>
      <c r="L1606" t="s">
        <v>5</v>
      </c>
      <c r="M1606" t="s">
        <v>6</v>
      </c>
      <c r="N1606" t="s">
        <v>28</v>
      </c>
      <c r="O1606" t="s">
        <v>28</v>
      </c>
      <c r="P1606" t="s">
        <v>64</v>
      </c>
      <c r="Q1606" t="s">
        <v>1258</v>
      </c>
      <c r="R1606" t="s">
        <v>1259</v>
      </c>
      <c r="S1606" t="s">
        <v>12</v>
      </c>
    </row>
    <row r="1607" spans="1:27">
      <c r="A1607">
        <f t="shared" ref="A1607:A1670" si="155">A1606+(C1607/A$2*100)</f>
        <v>98.715988994189772</v>
      </c>
      <c r="B1607">
        <v>1.949E-3</v>
      </c>
      <c r="C1607">
        <v>1</v>
      </c>
      <c r="D1607">
        <f t="shared" si="150"/>
        <v>6.25E-2</v>
      </c>
      <c r="E1607">
        <f t="shared" si="151"/>
        <v>-3.8873022658278124E-4</v>
      </c>
      <c r="F1607">
        <f t="shared" si="152"/>
        <v>1.4603566672314935E-9</v>
      </c>
      <c r="G1607">
        <f t="shared" si="153"/>
        <v>-3.8873022658278124E-4</v>
      </c>
      <c r="H1607">
        <f t="shared" si="154"/>
        <v>90.647194841301229</v>
      </c>
      <c r="I1607" t="s">
        <v>5413</v>
      </c>
      <c r="J1607" t="s">
        <v>7353</v>
      </c>
      <c r="K1607" t="s">
        <v>4</v>
      </c>
      <c r="L1607" t="s">
        <v>5</v>
      </c>
      <c r="M1607" t="s">
        <v>13</v>
      </c>
      <c r="N1607" t="s">
        <v>14</v>
      </c>
      <c r="O1607" t="s">
        <v>50</v>
      </c>
      <c r="P1607" t="s">
        <v>128</v>
      </c>
      <c r="Q1607" t="s">
        <v>1828</v>
      </c>
      <c r="R1607" t="s">
        <v>12</v>
      </c>
    </row>
    <row r="1608" spans="1:27">
      <c r="A1608">
        <f t="shared" si="155"/>
        <v>98.71981045551658</v>
      </c>
      <c r="B1608">
        <v>1.949E-3</v>
      </c>
      <c r="C1608">
        <v>1</v>
      </c>
      <c r="D1608">
        <f t="shared" si="150"/>
        <v>6.25E-2</v>
      </c>
      <c r="E1608">
        <f t="shared" si="151"/>
        <v>-3.8873022658278124E-4</v>
      </c>
      <c r="F1608">
        <f t="shared" si="152"/>
        <v>1.4603566672314935E-9</v>
      </c>
      <c r="G1608">
        <f t="shared" si="153"/>
        <v>-3.8873022658278124E-4</v>
      </c>
      <c r="H1608">
        <f t="shared" si="154"/>
        <v>90.647194841301229</v>
      </c>
      <c r="I1608" t="s">
        <v>5414</v>
      </c>
      <c r="J1608" t="s">
        <v>7354</v>
      </c>
      <c r="K1608" t="s">
        <v>4</v>
      </c>
      <c r="L1608" t="s">
        <v>242</v>
      </c>
      <c r="M1608" t="s">
        <v>243</v>
      </c>
      <c r="N1608" t="s">
        <v>244</v>
      </c>
      <c r="O1608" t="s">
        <v>245</v>
      </c>
      <c r="P1608" t="s">
        <v>246</v>
      </c>
      <c r="Q1608" t="s">
        <v>247</v>
      </c>
      <c r="R1608" t="s">
        <v>248</v>
      </c>
      <c r="S1608" t="s">
        <v>249</v>
      </c>
      <c r="T1608" t="s">
        <v>3123</v>
      </c>
      <c r="U1608" t="s">
        <v>3124</v>
      </c>
      <c r="V1608" t="s">
        <v>3125</v>
      </c>
      <c r="W1608" t="s">
        <v>3126</v>
      </c>
      <c r="X1608" t="s">
        <v>3127</v>
      </c>
      <c r="Y1608" t="s">
        <v>3647</v>
      </c>
      <c r="Z1608" t="s">
        <v>3648</v>
      </c>
      <c r="AA1608" t="s">
        <v>12</v>
      </c>
    </row>
    <row r="1609" spans="1:27">
      <c r="A1609">
        <f t="shared" si="155"/>
        <v>98.723631916843388</v>
      </c>
      <c r="B1609">
        <v>1.949E-3</v>
      </c>
      <c r="C1609">
        <v>1</v>
      </c>
      <c r="D1609">
        <f t="shared" si="150"/>
        <v>6.25E-2</v>
      </c>
      <c r="E1609">
        <f t="shared" si="151"/>
        <v>-3.8873022658278124E-4</v>
      </c>
      <c r="F1609">
        <f t="shared" si="152"/>
        <v>1.4603566672314935E-9</v>
      </c>
      <c r="G1609">
        <f t="shared" si="153"/>
        <v>-3.8873022658278124E-4</v>
      </c>
      <c r="H1609">
        <f t="shared" si="154"/>
        <v>90.647194841301229</v>
      </c>
      <c r="I1609" t="s">
        <v>5415</v>
      </c>
      <c r="J1609" t="s">
        <v>7355</v>
      </c>
      <c r="K1609" t="s">
        <v>4</v>
      </c>
      <c r="L1609" t="s">
        <v>5</v>
      </c>
      <c r="M1609" t="s">
        <v>13</v>
      </c>
      <c r="N1609" t="s">
        <v>205</v>
      </c>
      <c r="O1609" t="s">
        <v>206</v>
      </c>
      <c r="P1609" t="s">
        <v>1680</v>
      </c>
      <c r="Q1609" t="s">
        <v>1681</v>
      </c>
      <c r="R1609" t="s">
        <v>3649</v>
      </c>
      <c r="S1609" t="s">
        <v>12</v>
      </c>
    </row>
    <row r="1610" spans="1:27">
      <c r="A1610">
        <f t="shared" si="155"/>
        <v>98.727453378170196</v>
      </c>
      <c r="B1610">
        <v>1.949E-3</v>
      </c>
      <c r="C1610">
        <v>1</v>
      </c>
      <c r="D1610">
        <f t="shared" si="150"/>
        <v>6.25E-2</v>
      </c>
      <c r="E1610">
        <f t="shared" si="151"/>
        <v>-3.8873022658278124E-4</v>
      </c>
      <c r="F1610">
        <f t="shared" si="152"/>
        <v>1.4603566672314935E-9</v>
      </c>
      <c r="G1610">
        <f t="shared" si="153"/>
        <v>-3.8873022658278124E-4</v>
      </c>
      <c r="H1610">
        <f t="shared" si="154"/>
        <v>90.647194841301229</v>
      </c>
      <c r="I1610" t="s">
        <v>5416</v>
      </c>
      <c r="J1610" t="s">
        <v>7356</v>
      </c>
      <c r="K1610" t="s">
        <v>4</v>
      </c>
      <c r="L1610" t="s">
        <v>5</v>
      </c>
      <c r="M1610" t="s">
        <v>13</v>
      </c>
      <c r="N1610" t="s">
        <v>58</v>
      </c>
      <c r="O1610" t="s">
        <v>417</v>
      </c>
      <c r="P1610" t="s">
        <v>418</v>
      </c>
      <c r="Q1610" t="s">
        <v>2617</v>
      </c>
      <c r="R1610" t="s">
        <v>12</v>
      </c>
    </row>
    <row r="1611" spans="1:27">
      <c r="A1611">
        <f t="shared" si="155"/>
        <v>98.731274839497004</v>
      </c>
      <c r="B1611">
        <v>1.949E-3</v>
      </c>
      <c r="C1611">
        <v>1</v>
      </c>
      <c r="D1611">
        <f t="shared" si="150"/>
        <v>6.25E-2</v>
      </c>
      <c r="E1611">
        <f t="shared" si="151"/>
        <v>-3.8873022658278124E-4</v>
      </c>
      <c r="F1611">
        <f t="shared" si="152"/>
        <v>1.4603566672314935E-9</v>
      </c>
      <c r="G1611">
        <f t="shared" si="153"/>
        <v>-3.8873022658278124E-4</v>
      </c>
      <c r="H1611">
        <f t="shared" si="154"/>
        <v>90.647194841301229</v>
      </c>
      <c r="I1611" t="s">
        <v>5417</v>
      </c>
      <c r="J1611" t="s">
        <v>7357</v>
      </c>
      <c r="K1611" t="s">
        <v>4</v>
      </c>
      <c r="L1611" t="s">
        <v>5</v>
      </c>
      <c r="M1611" t="s">
        <v>6</v>
      </c>
      <c r="N1611" t="s">
        <v>38</v>
      </c>
      <c r="O1611" t="s">
        <v>156</v>
      </c>
      <c r="P1611" t="s">
        <v>157</v>
      </c>
      <c r="Q1611" t="s">
        <v>158</v>
      </c>
      <c r="R1611" t="s">
        <v>1830</v>
      </c>
      <c r="S1611" t="s">
        <v>12</v>
      </c>
    </row>
    <row r="1612" spans="1:27">
      <c r="A1612">
        <f t="shared" si="155"/>
        <v>98.735096300823812</v>
      </c>
      <c r="B1612">
        <v>1.949E-3</v>
      </c>
      <c r="C1612">
        <v>1</v>
      </c>
      <c r="D1612">
        <f t="shared" si="150"/>
        <v>6.25E-2</v>
      </c>
      <c r="E1612">
        <f t="shared" si="151"/>
        <v>-3.8873022658278124E-4</v>
      </c>
      <c r="F1612">
        <f t="shared" si="152"/>
        <v>1.4603566672314935E-9</v>
      </c>
      <c r="G1612">
        <f t="shared" si="153"/>
        <v>-3.8873022658278124E-4</v>
      </c>
      <c r="H1612">
        <f t="shared" si="154"/>
        <v>90.647194841301229</v>
      </c>
      <c r="I1612" t="s">
        <v>5418</v>
      </c>
      <c r="J1612" t="s">
        <v>7358</v>
      </c>
      <c r="K1612" t="s">
        <v>4</v>
      </c>
      <c r="L1612" t="s">
        <v>5</v>
      </c>
      <c r="M1612" t="s">
        <v>13</v>
      </c>
      <c r="N1612" t="s">
        <v>84</v>
      </c>
      <c r="O1612" t="s">
        <v>85</v>
      </c>
      <c r="P1612" t="s">
        <v>147</v>
      </c>
      <c r="Q1612" t="s">
        <v>3230</v>
      </c>
      <c r="R1612" t="s">
        <v>12</v>
      </c>
    </row>
    <row r="1613" spans="1:27">
      <c r="A1613">
        <f t="shared" si="155"/>
        <v>98.738917762150621</v>
      </c>
      <c r="B1613">
        <v>1.949E-3</v>
      </c>
      <c r="C1613">
        <v>1</v>
      </c>
      <c r="D1613">
        <f t="shared" si="150"/>
        <v>6.25E-2</v>
      </c>
      <c r="E1613">
        <f t="shared" si="151"/>
        <v>-3.8873022658278124E-4</v>
      </c>
      <c r="F1613">
        <f t="shared" si="152"/>
        <v>1.4603566672314935E-9</v>
      </c>
      <c r="G1613">
        <f t="shared" si="153"/>
        <v>-3.8873022658278124E-4</v>
      </c>
      <c r="H1613">
        <f t="shared" si="154"/>
        <v>90.647194841301229</v>
      </c>
      <c r="I1613" t="s">
        <v>5419</v>
      </c>
      <c r="J1613" t="s">
        <v>7359</v>
      </c>
      <c r="K1613" t="s">
        <v>4</v>
      </c>
      <c r="L1613" t="s">
        <v>242</v>
      </c>
      <c r="M1613" t="s">
        <v>266</v>
      </c>
      <c r="N1613" t="s">
        <v>860</v>
      </c>
      <c r="O1613" t="s">
        <v>1140</v>
      </c>
      <c r="P1613" t="s">
        <v>2536</v>
      </c>
      <c r="Q1613" t="s">
        <v>2537</v>
      </c>
      <c r="R1613" t="s">
        <v>2538</v>
      </c>
      <c r="S1613" t="s">
        <v>2539</v>
      </c>
      <c r="T1613" t="s">
        <v>3471</v>
      </c>
      <c r="U1613" t="s">
        <v>3650</v>
      </c>
      <c r="V1613" t="s">
        <v>12</v>
      </c>
    </row>
    <row r="1614" spans="1:27">
      <c r="A1614">
        <f t="shared" si="155"/>
        <v>98.742739223477429</v>
      </c>
      <c r="B1614">
        <v>1.949E-3</v>
      </c>
      <c r="C1614">
        <v>1</v>
      </c>
      <c r="D1614">
        <f t="shared" si="150"/>
        <v>6.25E-2</v>
      </c>
      <c r="E1614">
        <f t="shared" si="151"/>
        <v>-3.8873022658278124E-4</v>
      </c>
      <c r="F1614">
        <f t="shared" si="152"/>
        <v>1.4603566672314935E-9</v>
      </c>
      <c r="G1614">
        <f t="shared" si="153"/>
        <v>-3.8873022658278124E-4</v>
      </c>
      <c r="H1614">
        <f t="shared" si="154"/>
        <v>90.647194841301229</v>
      </c>
      <c r="I1614" t="s">
        <v>5420</v>
      </c>
      <c r="J1614" t="s">
        <v>7360</v>
      </c>
      <c r="K1614" t="s">
        <v>4</v>
      </c>
      <c r="L1614" t="s">
        <v>596</v>
      </c>
      <c r="M1614" t="s">
        <v>1536</v>
      </c>
      <c r="N1614" t="s">
        <v>1537</v>
      </c>
      <c r="O1614" t="s">
        <v>1538</v>
      </c>
      <c r="P1614" t="s">
        <v>3235</v>
      </c>
      <c r="Q1614" t="s">
        <v>3236</v>
      </c>
      <c r="R1614" t="s">
        <v>3237</v>
      </c>
      <c r="S1614" t="s">
        <v>12</v>
      </c>
    </row>
    <row r="1615" spans="1:27">
      <c r="A1615">
        <f t="shared" si="155"/>
        <v>98.746560684804237</v>
      </c>
      <c r="B1615">
        <v>1.949E-3</v>
      </c>
      <c r="C1615">
        <v>1</v>
      </c>
      <c r="D1615">
        <f t="shared" si="150"/>
        <v>6.25E-2</v>
      </c>
      <c r="E1615">
        <f t="shared" si="151"/>
        <v>-3.8873022658278124E-4</v>
      </c>
      <c r="F1615">
        <f t="shared" si="152"/>
        <v>1.4603566672314935E-9</v>
      </c>
      <c r="G1615">
        <f t="shared" si="153"/>
        <v>-3.8873022658278124E-4</v>
      </c>
      <c r="H1615">
        <f t="shared" si="154"/>
        <v>90.647194841301229</v>
      </c>
      <c r="I1615" t="s">
        <v>5421</v>
      </c>
      <c r="J1615" t="s">
        <v>7361</v>
      </c>
      <c r="K1615" t="s">
        <v>4</v>
      </c>
      <c r="L1615" t="s">
        <v>5</v>
      </c>
      <c r="M1615" t="s">
        <v>13</v>
      </c>
      <c r="N1615" t="s">
        <v>58</v>
      </c>
      <c r="O1615" t="s">
        <v>417</v>
      </c>
      <c r="P1615" t="s">
        <v>418</v>
      </c>
      <c r="Q1615" t="s">
        <v>3651</v>
      </c>
      <c r="R1615" t="s">
        <v>12</v>
      </c>
    </row>
    <row r="1616" spans="1:27">
      <c r="A1616">
        <f t="shared" si="155"/>
        <v>98.750382146131045</v>
      </c>
      <c r="B1616">
        <v>1.949E-3</v>
      </c>
      <c r="C1616">
        <v>1</v>
      </c>
      <c r="D1616">
        <f t="shared" si="150"/>
        <v>6.25E-2</v>
      </c>
      <c r="E1616">
        <f t="shared" si="151"/>
        <v>-3.8873022658278124E-4</v>
      </c>
      <c r="F1616">
        <f t="shared" si="152"/>
        <v>1.4603566672314935E-9</v>
      </c>
      <c r="G1616">
        <f t="shared" si="153"/>
        <v>-3.8873022658278124E-4</v>
      </c>
      <c r="H1616">
        <f t="shared" si="154"/>
        <v>90.647194841301229</v>
      </c>
      <c r="I1616" t="s">
        <v>5422</v>
      </c>
      <c r="J1616" t="s">
        <v>7362</v>
      </c>
      <c r="K1616" t="s">
        <v>4</v>
      </c>
      <c r="L1616" t="s">
        <v>5</v>
      </c>
      <c r="M1616" t="s">
        <v>513</v>
      </c>
      <c r="N1616" t="s">
        <v>668</v>
      </c>
      <c r="O1616" t="s">
        <v>669</v>
      </c>
      <c r="P1616" t="s">
        <v>2017</v>
      </c>
      <c r="Q1616" t="s">
        <v>2018</v>
      </c>
      <c r="R1616" t="s">
        <v>2436</v>
      </c>
      <c r="S1616" t="s">
        <v>12</v>
      </c>
    </row>
    <row r="1617" spans="1:27">
      <c r="A1617">
        <f t="shared" si="155"/>
        <v>98.754203607457853</v>
      </c>
      <c r="B1617">
        <v>1.949E-3</v>
      </c>
      <c r="C1617">
        <v>1</v>
      </c>
      <c r="D1617">
        <f t="shared" si="150"/>
        <v>6.25E-2</v>
      </c>
      <c r="E1617">
        <f t="shared" si="151"/>
        <v>-3.8873022658278124E-4</v>
      </c>
      <c r="F1617">
        <f t="shared" si="152"/>
        <v>1.4603566672314935E-9</v>
      </c>
      <c r="G1617">
        <f t="shared" si="153"/>
        <v>-3.8873022658278124E-4</v>
      </c>
      <c r="H1617">
        <f t="shared" si="154"/>
        <v>90.647194841301229</v>
      </c>
      <c r="I1617" t="s">
        <v>5423</v>
      </c>
      <c r="J1617" t="s">
        <v>7363</v>
      </c>
      <c r="K1617" t="s">
        <v>4</v>
      </c>
      <c r="L1617" t="s">
        <v>5</v>
      </c>
      <c r="M1617" t="s">
        <v>6</v>
      </c>
      <c r="N1617" t="s">
        <v>38</v>
      </c>
      <c r="O1617" t="s">
        <v>156</v>
      </c>
      <c r="P1617" t="s">
        <v>157</v>
      </c>
      <c r="Q1617" t="s">
        <v>689</v>
      </c>
      <c r="R1617" t="s">
        <v>3652</v>
      </c>
      <c r="S1617" t="s">
        <v>12</v>
      </c>
    </row>
    <row r="1618" spans="1:27">
      <c r="A1618">
        <f t="shared" si="155"/>
        <v>98.758025068784661</v>
      </c>
      <c r="B1618">
        <v>1.949E-3</v>
      </c>
      <c r="C1618">
        <v>1</v>
      </c>
      <c r="D1618">
        <f t="shared" si="150"/>
        <v>6.25E-2</v>
      </c>
      <c r="E1618">
        <f t="shared" si="151"/>
        <v>-3.8873022658278124E-4</v>
      </c>
      <c r="F1618">
        <f t="shared" si="152"/>
        <v>1.4603566672314935E-9</v>
      </c>
      <c r="G1618">
        <f t="shared" si="153"/>
        <v>-3.8873022658278124E-4</v>
      </c>
      <c r="H1618">
        <f t="shared" si="154"/>
        <v>90.647194841301229</v>
      </c>
      <c r="I1618" t="s">
        <v>5424</v>
      </c>
      <c r="J1618" t="s">
        <v>7364</v>
      </c>
      <c r="K1618" t="s">
        <v>4</v>
      </c>
      <c r="L1618" t="s">
        <v>242</v>
      </c>
      <c r="M1618" t="s">
        <v>243</v>
      </c>
      <c r="N1618" t="s">
        <v>244</v>
      </c>
      <c r="O1618" t="s">
        <v>245</v>
      </c>
      <c r="P1618" t="s">
        <v>246</v>
      </c>
      <c r="Q1618" t="s">
        <v>247</v>
      </c>
      <c r="R1618" t="s">
        <v>1092</v>
      </c>
      <c r="S1618" t="s">
        <v>1093</v>
      </c>
      <c r="T1618" t="s">
        <v>1094</v>
      </c>
      <c r="U1618" t="s">
        <v>1095</v>
      </c>
      <c r="V1618" t="s">
        <v>3240</v>
      </c>
      <c r="W1618" t="s">
        <v>12</v>
      </c>
    </row>
    <row r="1619" spans="1:27">
      <c r="A1619">
        <f t="shared" si="155"/>
        <v>98.76184653011147</v>
      </c>
      <c r="B1619">
        <v>1.949E-3</v>
      </c>
      <c r="C1619">
        <v>1</v>
      </c>
      <c r="D1619">
        <f t="shared" si="150"/>
        <v>6.25E-2</v>
      </c>
      <c r="E1619">
        <f t="shared" si="151"/>
        <v>-3.8873022658278124E-4</v>
      </c>
      <c r="F1619">
        <f t="shared" si="152"/>
        <v>1.4603566672314935E-9</v>
      </c>
      <c r="G1619">
        <f t="shared" si="153"/>
        <v>-3.8873022658278124E-4</v>
      </c>
      <c r="H1619">
        <f t="shared" si="154"/>
        <v>90.647194841301229</v>
      </c>
      <c r="I1619" t="s">
        <v>5425</v>
      </c>
      <c r="J1619" t="s">
        <v>7365</v>
      </c>
      <c r="K1619" t="s">
        <v>4</v>
      </c>
      <c r="L1619" t="s">
        <v>5</v>
      </c>
      <c r="M1619" t="s">
        <v>6</v>
      </c>
      <c r="N1619" t="s">
        <v>38</v>
      </c>
      <c r="O1619" t="s">
        <v>156</v>
      </c>
      <c r="P1619" t="s">
        <v>157</v>
      </c>
      <c r="Q1619" t="s">
        <v>968</v>
      </c>
      <c r="R1619" t="s">
        <v>3653</v>
      </c>
      <c r="S1619" t="s">
        <v>12</v>
      </c>
    </row>
    <row r="1620" spans="1:27">
      <c r="A1620">
        <f t="shared" si="155"/>
        <v>98.765667991438278</v>
      </c>
      <c r="B1620">
        <v>1.949E-3</v>
      </c>
      <c r="C1620">
        <v>1</v>
      </c>
      <c r="D1620">
        <f t="shared" si="150"/>
        <v>6.25E-2</v>
      </c>
      <c r="E1620">
        <f t="shared" si="151"/>
        <v>-3.8873022658278124E-4</v>
      </c>
      <c r="F1620">
        <f t="shared" si="152"/>
        <v>1.4603566672314935E-9</v>
      </c>
      <c r="G1620">
        <f t="shared" si="153"/>
        <v>-3.8873022658278124E-4</v>
      </c>
      <c r="H1620">
        <f t="shared" si="154"/>
        <v>90.647194841301229</v>
      </c>
      <c r="I1620" t="s">
        <v>5426</v>
      </c>
      <c r="J1620" t="s">
        <v>7366</v>
      </c>
      <c r="K1620" t="s">
        <v>4</v>
      </c>
      <c r="L1620" t="s">
        <v>5</v>
      </c>
      <c r="M1620" t="s">
        <v>6</v>
      </c>
      <c r="N1620" t="s">
        <v>38</v>
      </c>
      <c r="O1620" t="s">
        <v>39</v>
      </c>
      <c r="P1620" t="s">
        <v>213</v>
      </c>
      <c r="Q1620" t="s">
        <v>1839</v>
      </c>
      <c r="R1620" t="s">
        <v>3654</v>
      </c>
      <c r="S1620" t="s">
        <v>12</v>
      </c>
    </row>
    <row r="1621" spans="1:27">
      <c r="A1621">
        <f t="shared" si="155"/>
        <v>98.769489452765086</v>
      </c>
      <c r="B1621">
        <v>1.949E-3</v>
      </c>
      <c r="C1621">
        <v>1</v>
      </c>
      <c r="D1621">
        <f t="shared" si="150"/>
        <v>6.25E-2</v>
      </c>
      <c r="E1621">
        <f t="shared" si="151"/>
        <v>-3.8873022658278124E-4</v>
      </c>
      <c r="F1621">
        <f t="shared" si="152"/>
        <v>1.4603566672314935E-9</v>
      </c>
      <c r="G1621">
        <f t="shared" si="153"/>
        <v>-3.8873022658278124E-4</v>
      </c>
      <c r="H1621">
        <f t="shared" si="154"/>
        <v>90.647194841301229</v>
      </c>
      <c r="I1621" t="s">
        <v>5427</v>
      </c>
      <c r="J1621" t="s">
        <v>7367</v>
      </c>
      <c r="K1621" t="s">
        <v>4</v>
      </c>
      <c r="L1621" t="s">
        <v>5</v>
      </c>
      <c r="M1621" t="s">
        <v>2697</v>
      </c>
      <c r="N1621" t="s">
        <v>2697</v>
      </c>
      <c r="O1621" t="s">
        <v>2698</v>
      </c>
      <c r="P1621" t="s">
        <v>2699</v>
      </c>
      <c r="Q1621" t="s">
        <v>3655</v>
      </c>
      <c r="R1621" t="s">
        <v>12</v>
      </c>
    </row>
    <row r="1622" spans="1:27">
      <c r="A1622">
        <f t="shared" si="155"/>
        <v>98.773310914091894</v>
      </c>
      <c r="B1622">
        <v>1.949E-3</v>
      </c>
      <c r="C1622">
        <v>1</v>
      </c>
      <c r="D1622">
        <f t="shared" si="150"/>
        <v>6.25E-2</v>
      </c>
      <c r="E1622">
        <f t="shared" si="151"/>
        <v>-3.8873022658278124E-4</v>
      </c>
      <c r="F1622">
        <f t="shared" si="152"/>
        <v>1.4603566672314935E-9</v>
      </c>
      <c r="G1622">
        <f t="shared" si="153"/>
        <v>-3.8873022658278124E-4</v>
      </c>
      <c r="H1622">
        <f t="shared" si="154"/>
        <v>90.647194841301229</v>
      </c>
      <c r="I1622" t="s">
        <v>5428</v>
      </c>
      <c r="J1622" t="s">
        <v>7368</v>
      </c>
      <c r="K1622" t="s">
        <v>4</v>
      </c>
      <c r="L1622" t="s">
        <v>5</v>
      </c>
      <c r="M1622" t="s">
        <v>13</v>
      </c>
      <c r="N1622" t="s">
        <v>58</v>
      </c>
      <c r="O1622" t="s">
        <v>342</v>
      </c>
      <c r="P1622" t="s">
        <v>1826</v>
      </c>
      <c r="Q1622" t="s">
        <v>1877</v>
      </c>
      <c r="R1622" t="s">
        <v>12</v>
      </c>
    </row>
    <row r="1623" spans="1:27">
      <c r="A1623">
        <f t="shared" si="155"/>
        <v>98.777132375418702</v>
      </c>
      <c r="B1623">
        <v>1.949E-3</v>
      </c>
      <c r="C1623">
        <v>1</v>
      </c>
      <c r="D1623">
        <f t="shared" si="150"/>
        <v>6.25E-2</v>
      </c>
      <c r="E1623">
        <f t="shared" si="151"/>
        <v>-3.8873022658278124E-4</v>
      </c>
      <c r="F1623">
        <f t="shared" si="152"/>
        <v>1.4603566672314935E-9</v>
      </c>
      <c r="G1623">
        <f t="shared" si="153"/>
        <v>-3.8873022658278124E-4</v>
      </c>
      <c r="H1623">
        <f t="shared" si="154"/>
        <v>90.647194841301229</v>
      </c>
      <c r="I1623" t="s">
        <v>5429</v>
      </c>
      <c r="J1623" t="s">
        <v>7369</v>
      </c>
      <c r="K1623" t="s">
        <v>4</v>
      </c>
      <c r="L1623" t="s">
        <v>5</v>
      </c>
      <c r="M1623" t="s">
        <v>6</v>
      </c>
      <c r="N1623" t="s">
        <v>38</v>
      </c>
      <c r="O1623" t="s">
        <v>2269</v>
      </c>
      <c r="P1623" t="s">
        <v>2270</v>
      </c>
      <c r="Q1623" t="s">
        <v>2271</v>
      </c>
      <c r="R1623" t="s">
        <v>3656</v>
      </c>
      <c r="S1623" t="s">
        <v>12</v>
      </c>
    </row>
    <row r="1624" spans="1:27">
      <c r="A1624">
        <f t="shared" si="155"/>
        <v>98.78095383674551</v>
      </c>
      <c r="B1624">
        <v>1.949E-3</v>
      </c>
      <c r="C1624">
        <v>1</v>
      </c>
      <c r="D1624">
        <f t="shared" si="150"/>
        <v>6.25E-2</v>
      </c>
      <c r="E1624">
        <f t="shared" si="151"/>
        <v>-3.8873022658278124E-4</v>
      </c>
      <c r="F1624">
        <f t="shared" si="152"/>
        <v>1.4603566672314935E-9</v>
      </c>
      <c r="G1624">
        <f t="shared" si="153"/>
        <v>-3.8873022658278124E-4</v>
      </c>
      <c r="H1624">
        <f t="shared" si="154"/>
        <v>90.647194841301229</v>
      </c>
      <c r="I1624" t="s">
        <v>5430</v>
      </c>
      <c r="J1624" t="s">
        <v>7370</v>
      </c>
      <c r="K1624" t="s">
        <v>4</v>
      </c>
      <c r="L1624" t="s">
        <v>5</v>
      </c>
      <c r="M1624" t="s">
        <v>13</v>
      </c>
      <c r="N1624" t="s">
        <v>84</v>
      </c>
      <c r="O1624" t="s">
        <v>85</v>
      </c>
      <c r="P1624" t="s">
        <v>147</v>
      </c>
      <c r="Q1624" t="s">
        <v>3657</v>
      </c>
      <c r="R1624" t="s">
        <v>12</v>
      </c>
    </row>
    <row r="1625" spans="1:27">
      <c r="A1625">
        <f t="shared" si="155"/>
        <v>98.784775298072319</v>
      </c>
      <c r="B1625">
        <v>1.949E-3</v>
      </c>
      <c r="C1625">
        <v>1</v>
      </c>
      <c r="D1625">
        <f t="shared" si="150"/>
        <v>6.25E-2</v>
      </c>
      <c r="E1625">
        <f t="shared" si="151"/>
        <v>-3.8873022658278124E-4</v>
      </c>
      <c r="F1625">
        <f t="shared" si="152"/>
        <v>1.4603566672314935E-9</v>
      </c>
      <c r="G1625">
        <f t="shared" si="153"/>
        <v>-3.8873022658278124E-4</v>
      </c>
      <c r="H1625">
        <f t="shared" si="154"/>
        <v>90.647194841301229</v>
      </c>
      <c r="I1625" t="s">
        <v>5431</v>
      </c>
      <c r="J1625" t="s">
        <v>7371</v>
      </c>
      <c r="K1625" t="s">
        <v>4</v>
      </c>
      <c r="L1625" t="s">
        <v>242</v>
      </c>
      <c r="M1625" t="s">
        <v>243</v>
      </c>
      <c r="N1625" t="s">
        <v>244</v>
      </c>
      <c r="O1625" t="s">
        <v>245</v>
      </c>
      <c r="P1625" t="s">
        <v>246</v>
      </c>
      <c r="Q1625" t="s">
        <v>247</v>
      </c>
      <c r="R1625" t="s">
        <v>248</v>
      </c>
      <c r="S1625" t="s">
        <v>249</v>
      </c>
      <c r="T1625" t="s">
        <v>576</v>
      </c>
      <c r="U1625" t="s">
        <v>577</v>
      </c>
      <c r="V1625" t="s">
        <v>839</v>
      </c>
      <c r="W1625" t="s">
        <v>840</v>
      </c>
      <c r="X1625" t="s">
        <v>2589</v>
      </c>
      <c r="Y1625" t="s">
        <v>2927</v>
      </c>
      <c r="Z1625" t="s">
        <v>2928</v>
      </c>
      <c r="AA1625" t="s">
        <v>12</v>
      </c>
    </row>
    <row r="1626" spans="1:27">
      <c r="A1626">
        <f t="shared" si="155"/>
        <v>98.788596759399127</v>
      </c>
      <c r="B1626">
        <v>1.949E-3</v>
      </c>
      <c r="C1626">
        <v>1</v>
      </c>
      <c r="D1626">
        <f t="shared" si="150"/>
        <v>6.25E-2</v>
      </c>
      <c r="E1626">
        <f t="shared" si="151"/>
        <v>-3.8873022658278124E-4</v>
      </c>
      <c r="F1626">
        <f t="shared" si="152"/>
        <v>1.4603566672314935E-9</v>
      </c>
      <c r="G1626">
        <f t="shared" si="153"/>
        <v>-3.8873022658278124E-4</v>
      </c>
      <c r="H1626">
        <f t="shared" si="154"/>
        <v>90.647194841301229</v>
      </c>
      <c r="I1626" t="s">
        <v>5432</v>
      </c>
      <c r="J1626" t="s">
        <v>7372</v>
      </c>
      <c r="K1626" t="s">
        <v>4</v>
      </c>
      <c r="L1626" t="s">
        <v>5</v>
      </c>
      <c r="M1626" t="s">
        <v>13</v>
      </c>
      <c r="N1626" t="s">
        <v>58</v>
      </c>
      <c r="O1626" t="s">
        <v>1029</v>
      </c>
      <c r="P1626" t="s">
        <v>1030</v>
      </c>
      <c r="Q1626" t="s">
        <v>2929</v>
      </c>
      <c r="R1626" t="s">
        <v>12</v>
      </c>
    </row>
    <row r="1627" spans="1:27">
      <c r="A1627">
        <f t="shared" si="155"/>
        <v>98.792418220725935</v>
      </c>
      <c r="B1627">
        <v>1.949E-3</v>
      </c>
      <c r="C1627">
        <v>1</v>
      </c>
      <c r="D1627">
        <f t="shared" si="150"/>
        <v>6.25E-2</v>
      </c>
      <c r="E1627">
        <f t="shared" si="151"/>
        <v>-3.8873022658278124E-4</v>
      </c>
      <c r="F1627">
        <f t="shared" si="152"/>
        <v>1.4603566672314935E-9</v>
      </c>
      <c r="G1627">
        <f t="shared" si="153"/>
        <v>-3.8873022658278124E-4</v>
      </c>
      <c r="H1627">
        <f t="shared" si="154"/>
        <v>90.647194841301229</v>
      </c>
      <c r="I1627" t="s">
        <v>5433</v>
      </c>
      <c r="J1627" t="s">
        <v>7373</v>
      </c>
      <c r="K1627" t="s">
        <v>4</v>
      </c>
      <c r="L1627" t="s">
        <v>5</v>
      </c>
      <c r="M1627" t="s">
        <v>6</v>
      </c>
      <c r="N1627" t="s">
        <v>38</v>
      </c>
      <c r="O1627" t="s">
        <v>2269</v>
      </c>
      <c r="P1627" t="s">
        <v>2270</v>
      </c>
      <c r="Q1627" t="s">
        <v>2271</v>
      </c>
      <c r="R1627" t="s">
        <v>3658</v>
      </c>
      <c r="S1627" t="s">
        <v>12</v>
      </c>
    </row>
    <row r="1628" spans="1:27">
      <c r="A1628">
        <f t="shared" si="155"/>
        <v>98.796239682052743</v>
      </c>
      <c r="B1628">
        <v>1.949E-3</v>
      </c>
      <c r="C1628">
        <v>1</v>
      </c>
      <c r="D1628">
        <f t="shared" si="150"/>
        <v>6.25E-2</v>
      </c>
      <c r="E1628">
        <f t="shared" si="151"/>
        <v>-3.8873022658278124E-4</v>
      </c>
      <c r="F1628">
        <f t="shared" si="152"/>
        <v>1.4603566672314935E-9</v>
      </c>
      <c r="G1628">
        <f t="shared" si="153"/>
        <v>-3.8873022658278124E-4</v>
      </c>
      <c r="H1628">
        <f t="shared" si="154"/>
        <v>90.647194841301229</v>
      </c>
      <c r="I1628" t="s">
        <v>5434</v>
      </c>
      <c r="J1628" t="s">
        <v>7374</v>
      </c>
      <c r="K1628" t="s">
        <v>4</v>
      </c>
      <c r="L1628" t="s">
        <v>5</v>
      </c>
      <c r="M1628" t="s">
        <v>6</v>
      </c>
      <c r="N1628" t="s">
        <v>38</v>
      </c>
      <c r="O1628" t="s">
        <v>156</v>
      </c>
      <c r="P1628" t="s">
        <v>1880</v>
      </c>
      <c r="Q1628" t="s">
        <v>1881</v>
      </c>
      <c r="R1628" t="s">
        <v>1894</v>
      </c>
      <c r="S1628" t="s">
        <v>12</v>
      </c>
    </row>
    <row r="1629" spans="1:27">
      <c r="A1629">
        <f t="shared" si="155"/>
        <v>98.800061143379551</v>
      </c>
      <c r="B1629">
        <v>1.949E-3</v>
      </c>
      <c r="C1629">
        <v>1</v>
      </c>
      <c r="D1629">
        <f t="shared" si="150"/>
        <v>6.25E-2</v>
      </c>
      <c r="E1629">
        <f t="shared" si="151"/>
        <v>-3.8873022658278124E-4</v>
      </c>
      <c r="F1629">
        <f t="shared" si="152"/>
        <v>1.4603566672314935E-9</v>
      </c>
      <c r="G1629">
        <f t="shared" si="153"/>
        <v>-3.8873022658278124E-4</v>
      </c>
      <c r="H1629">
        <f t="shared" si="154"/>
        <v>90.647194841301229</v>
      </c>
      <c r="I1629" t="s">
        <v>5435</v>
      </c>
      <c r="J1629" t="s">
        <v>7375</v>
      </c>
      <c r="K1629" t="s">
        <v>4</v>
      </c>
      <c r="L1629" t="s">
        <v>5</v>
      </c>
      <c r="M1629" t="s">
        <v>13</v>
      </c>
      <c r="N1629" t="s">
        <v>58</v>
      </c>
      <c r="O1629" t="s">
        <v>276</v>
      </c>
      <c r="P1629" t="s">
        <v>277</v>
      </c>
      <c r="Q1629" t="s">
        <v>1897</v>
      </c>
      <c r="R1629" t="s">
        <v>12</v>
      </c>
    </row>
    <row r="1630" spans="1:27">
      <c r="A1630">
        <f t="shared" si="155"/>
        <v>98.803882604706359</v>
      </c>
      <c r="B1630">
        <v>1.949E-3</v>
      </c>
      <c r="C1630">
        <v>1</v>
      </c>
      <c r="D1630">
        <f t="shared" si="150"/>
        <v>6.25E-2</v>
      </c>
      <c r="E1630">
        <f t="shared" si="151"/>
        <v>-3.8873022658278124E-4</v>
      </c>
      <c r="F1630">
        <f t="shared" si="152"/>
        <v>1.4603566672314935E-9</v>
      </c>
      <c r="G1630">
        <f t="shared" si="153"/>
        <v>-3.8873022658278124E-4</v>
      </c>
      <c r="H1630">
        <f t="shared" si="154"/>
        <v>90.647194841301229</v>
      </c>
      <c r="I1630" t="s">
        <v>5436</v>
      </c>
      <c r="J1630" t="s">
        <v>7376</v>
      </c>
      <c r="K1630" t="s">
        <v>4</v>
      </c>
      <c r="L1630" t="s">
        <v>5</v>
      </c>
      <c r="M1630" t="s">
        <v>6</v>
      </c>
      <c r="N1630" t="s">
        <v>28</v>
      </c>
      <c r="O1630" t="s">
        <v>28</v>
      </c>
      <c r="P1630" t="s">
        <v>43</v>
      </c>
      <c r="Q1630" t="s">
        <v>142</v>
      </c>
      <c r="R1630" t="s">
        <v>3242</v>
      </c>
      <c r="S1630" t="s">
        <v>12</v>
      </c>
    </row>
    <row r="1631" spans="1:27">
      <c r="A1631">
        <f t="shared" si="155"/>
        <v>98.807704066033168</v>
      </c>
      <c r="B1631">
        <v>1.949E-3</v>
      </c>
      <c r="C1631">
        <v>1</v>
      </c>
      <c r="D1631">
        <f t="shared" si="150"/>
        <v>6.25E-2</v>
      </c>
      <c r="E1631">
        <f t="shared" si="151"/>
        <v>-3.8873022658278124E-4</v>
      </c>
      <c r="F1631">
        <f t="shared" si="152"/>
        <v>1.4603566672314935E-9</v>
      </c>
      <c r="G1631">
        <f t="shared" si="153"/>
        <v>-3.8873022658278124E-4</v>
      </c>
      <c r="H1631">
        <f t="shared" si="154"/>
        <v>90.647194841301229</v>
      </c>
      <c r="I1631" t="s">
        <v>5437</v>
      </c>
      <c r="J1631" t="s">
        <v>7377</v>
      </c>
      <c r="K1631" t="s">
        <v>4</v>
      </c>
      <c r="L1631" t="s">
        <v>596</v>
      </c>
      <c r="M1631" t="s">
        <v>597</v>
      </c>
      <c r="N1631" t="s">
        <v>1063</v>
      </c>
      <c r="O1631" t="s">
        <v>1064</v>
      </c>
      <c r="P1631" t="s">
        <v>1065</v>
      </c>
      <c r="Q1631" t="s">
        <v>2628</v>
      </c>
      <c r="R1631" t="s">
        <v>12</v>
      </c>
    </row>
    <row r="1632" spans="1:27">
      <c r="A1632">
        <f t="shared" si="155"/>
        <v>98.811525527359976</v>
      </c>
      <c r="B1632">
        <v>1.949E-3</v>
      </c>
      <c r="C1632">
        <v>1</v>
      </c>
      <c r="D1632">
        <f t="shared" si="150"/>
        <v>6.25E-2</v>
      </c>
      <c r="E1632">
        <f t="shared" si="151"/>
        <v>-3.8873022658278124E-4</v>
      </c>
      <c r="F1632">
        <f t="shared" si="152"/>
        <v>1.4603566672314935E-9</v>
      </c>
      <c r="G1632">
        <f t="shared" si="153"/>
        <v>-3.8873022658278124E-4</v>
      </c>
      <c r="H1632">
        <f t="shared" si="154"/>
        <v>90.647194841301229</v>
      </c>
      <c r="I1632" t="s">
        <v>5438</v>
      </c>
      <c r="J1632" t="s">
        <v>7378</v>
      </c>
      <c r="K1632" t="s">
        <v>4</v>
      </c>
      <c r="L1632" t="s">
        <v>242</v>
      </c>
      <c r="M1632" t="s">
        <v>427</v>
      </c>
      <c r="N1632" t="s">
        <v>428</v>
      </c>
      <c r="O1632" t="s">
        <v>552</v>
      </c>
      <c r="P1632" t="s">
        <v>553</v>
      </c>
      <c r="Q1632" t="s">
        <v>1900</v>
      </c>
      <c r="R1632" t="s">
        <v>12</v>
      </c>
    </row>
    <row r="1633" spans="1:27">
      <c r="A1633">
        <f t="shared" si="155"/>
        <v>98.815346988686784</v>
      </c>
      <c r="B1633">
        <v>1.949E-3</v>
      </c>
      <c r="C1633">
        <v>1</v>
      </c>
      <c r="D1633">
        <f t="shared" si="150"/>
        <v>6.25E-2</v>
      </c>
      <c r="E1633">
        <f t="shared" si="151"/>
        <v>-3.8873022658278124E-4</v>
      </c>
      <c r="F1633">
        <f t="shared" si="152"/>
        <v>1.4603566672314935E-9</v>
      </c>
      <c r="G1633">
        <f t="shared" si="153"/>
        <v>-3.8873022658278124E-4</v>
      </c>
      <c r="H1633">
        <f t="shared" si="154"/>
        <v>90.647194841301229</v>
      </c>
      <c r="I1633" t="s">
        <v>5439</v>
      </c>
      <c r="J1633" t="s">
        <v>7379</v>
      </c>
      <c r="K1633" t="s">
        <v>4</v>
      </c>
      <c r="L1633" t="s">
        <v>596</v>
      </c>
      <c r="M1633" t="s">
        <v>597</v>
      </c>
      <c r="N1633" t="s">
        <v>598</v>
      </c>
      <c r="O1633" t="s">
        <v>833</v>
      </c>
      <c r="P1633" t="s">
        <v>834</v>
      </c>
      <c r="Q1633" t="s">
        <v>1904</v>
      </c>
      <c r="R1633" t="s">
        <v>12</v>
      </c>
    </row>
    <row r="1634" spans="1:27">
      <c r="A1634">
        <f t="shared" si="155"/>
        <v>98.819168450013592</v>
      </c>
      <c r="B1634">
        <v>1.949E-3</v>
      </c>
      <c r="C1634">
        <v>1</v>
      </c>
      <c r="D1634">
        <f t="shared" si="150"/>
        <v>6.25E-2</v>
      </c>
      <c r="E1634">
        <f t="shared" si="151"/>
        <v>-3.8873022658278124E-4</v>
      </c>
      <c r="F1634">
        <f t="shared" si="152"/>
        <v>1.4603566672314935E-9</v>
      </c>
      <c r="G1634">
        <f t="shared" si="153"/>
        <v>-3.8873022658278124E-4</v>
      </c>
      <c r="H1634">
        <f t="shared" si="154"/>
        <v>90.647194841301229</v>
      </c>
      <c r="I1634" t="s">
        <v>5440</v>
      </c>
      <c r="J1634" t="s">
        <v>7380</v>
      </c>
      <c r="K1634" t="s">
        <v>4</v>
      </c>
      <c r="L1634" t="s">
        <v>5</v>
      </c>
      <c r="M1634" t="s">
        <v>13</v>
      </c>
      <c r="N1634" t="s">
        <v>84</v>
      </c>
      <c r="O1634" t="s">
        <v>717</v>
      </c>
      <c r="P1634" t="s">
        <v>1797</v>
      </c>
      <c r="Q1634" t="s">
        <v>3023</v>
      </c>
      <c r="R1634" t="s">
        <v>12</v>
      </c>
    </row>
    <row r="1635" spans="1:27">
      <c r="A1635">
        <f t="shared" si="155"/>
        <v>98.8229899113404</v>
      </c>
      <c r="B1635">
        <v>1.949E-3</v>
      </c>
      <c r="C1635">
        <v>1</v>
      </c>
      <c r="D1635">
        <f t="shared" si="150"/>
        <v>6.25E-2</v>
      </c>
      <c r="E1635">
        <f t="shared" si="151"/>
        <v>-3.8873022658278124E-4</v>
      </c>
      <c r="F1635">
        <f t="shared" si="152"/>
        <v>1.4603566672314935E-9</v>
      </c>
      <c r="G1635">
        <f t="shared" si="153"/>
        <v>-3.8873022658278124E-4</v>
      </c>
      <c r="H1635">
        <f t="shared" si="154"/>
        <v>90.647194841301229</v>
      </c>
      <c r="I1635" t="s">
        <v>5441</v>
      </c>
      <c r="J1635" t="s">
        <v>7381</v>
      </c>
      <c r="K1635" t="s">
        <v>4</v>
      </c>
      <c r="L1635" t="s">
        <v>5</v>
      </c>
      <c r="M1635" t="s">
        <v>13</v>
      </c>
      <c r="N1635" t="s">
        <v>84</v>
      </c>
      <c r="O1635" t="s">
        <v>717</v>
      </c>
      <c r="P1635" t="s">
        <v>1256</v>
      </c>
      <c r="Q1635" t="s">
        <v>3244</v>
      </c>
      <c r="R1635" t="s">
        <v>12</v>
      </c>
    </row>
    <row r="1636" spans="1:27">
      <c r="A1636">
        <f t="shared" si="155"/>
        <v>98.826811372667208</v>
      </c>
      <c r="B1636">
        <v>1.949E-3</v>
      </c>
      <c r="C1636">
        <v>1</v>
      </c>
      <c r="D1636">
        <f t="shared" si="150"/>
        <v>6.25E-2</v>
      </c>
      <c r="E1636">
        <f t="shared" si="151"/>
        <v>-3.8873022658278124E-4</v>
      </c>
      <c r="F1636">
        <f t="shared" si="152"/>
        <v>1.4603566672314935E-9</v>
      </c>
      <c r="G1636">
        <f t="shared" si="153"/>
        <v>-3.8873022658278124E-4</v>
      </c>
      <c r="H1636">
        <f t="shared" si="154"/>
        <v>90.647194841301229</v>
      </c>
      <c r="I1636" t="s">
        <v>5442</v>
      </c>
      <c r="J1636" t="s">
        <v>7382</v>
      </c>
      <c r="K1636" t="s">
        <v>4</v>
      </c>
      <c r="L1636" t="s">
        <v>5</v>
      </c>
      <c r="M1636" t="s">
        <v>13</v>
      </c>
      <c r="N1636" t="s">
        <v>14</v>
      </c>
      <c r="O1636" t="s">
        <v>153</v>
      </c>
      <c r="P1636" t="s">
        <v>154</v>
      </c>
      <c r="Q1636" t="s">
        <v>917</v>
      </c>
      <c r="R1636" t="s">
        <v>12</v>
      </c>
    </row>
    <row r="1637" spans="1:27">
      <c r="A1637">
        <f t="shared" si="155"/>
        <v>98.830632833994017</v>
      </c>
      <c r="B1637">
        <v>1.949E-3</v>
      </c>
      <c r="C1637">
        <v>1</v>
      </c>
      <c r="D1637">
        <f t="shared" si="150"/>
        <v>6.25E-2</v>
      </c>
      <c r="E1637">
        <f t="shared" si="151"/>
        <v>-3.8873022658278124E-4</v>
      </c>
      <c r="F1637">
        <f t="shared" si="152"/>
        <v>1.4603566672314935E-9</v>
      </c>
      <c r="G1637">
        <f t="shared" si="153"/>
        <v>-3.8873022658278124E-4</v>
      </c>
      <c r="H1637">
        <f t="shared" si="154"/>
        <v>90.647194841301229</v>
      </c>
      <c r="I1637" t="s">
        <v>5443</v>
      </c>
      <c r="J1637" t="s">
        <v>7383</v>
      </c>
      <c r="K1637" t="s">
        <v>4</v>
      </c>
      <c r="L1637" t="s">
        <v>5</v>
      </c>
      <c r="M1637" t="s">
        <v>13</v>
      </c>
      <c r="N1637" t="s">
        <v>14</v>
      </c>
      <c r="O1637" t="s">
        <v>18</v>
      </c>
      <c r="P1637" t="s">
        <v>358</v>
      </c>
      <c r="Q1637" t="s">
        <v>2810</v>
      </c>
      <c r="R1637" t="s">
        <v>12</v>
      </c>
    </row>
    <row r="1638" spans="1:27">
      <c r="A1638">
        <f t="shared" si="155"/>
        <v>98.834454295320825</v>
      </c>
      <c r="B1638">
        <v>1.949E-3</v>
      </c>
      <c r="C1638">
        <v>1</v>
      </c>
      <c r="D1638">
        <f t="shared" si="150"/>
        <v>6.25E-2</v>
      </c>
      <c r="E1638">
        <f t="shared" si="151"/>
        <v>-3.8873022658278124E-4</v>
      </c>
      <c r="F1638">
        <f t="shared" si="152"/>
        <v>1.4603566672314935E-9</v>
      </c>
      <c r="G1638">
        <f t="shared" si="153"/>
        <v>-3.8873022658278124E-4</v>
      </c>
      <c r="H1638">
        <f t="shared" si="154"/>
        <v>90.647194841301229</v>
      </c>
      <c r="I1638" t="s">
        <v>5444</v>
      </c>
      <c r="J1638" t="s">
        <v>7384</v>
      </c>
      <c r="K1638" t="s">
        <v>4</v>
      </c>
      <c r="L1638" t="s">
        <v>5</v>
      </c>
      <c r="M1638" t="s">
        <v>13</v>
      </c>
      <c r="N1638" t="s">
        <v>84</v>
      </c>
      <c r="O1638" t="s">
        <v>85</v>
      </c>
      <c r="P1638" t="s">
        <v>147</v>
      </c>
      <c r="Q1638" t="s">
        <v>2930</v>
      </c>
      <c r="R1638" t="s">
        <v>12</v>
      </c>
    </row>
    <row r="1639" spans="1:27">
      <c r="A1639">
        <f t="shared" si="155"/>
        <v>98.838275756647633</v>
      </c>
      <c r="B1639">
        <v>1.949E-3</v>
      </c>
      <c r="C1639">
        <v>1</v>
      </c>
      <c r="D1639">
        <f t="shared" si="150"/>
        <v>6.25E-2</v>
      </c>
      <c r="E1639">
        <f t="shared" si="151"/>
        <v>-3.8873022658278124E-4</v>
      </c>
      <c r="F1639">
        <f t="shared" si="152"/>
        <v>1.4603566672314935E-9</v>
      </c>
      <c r="G1639">
        <f t="shared" si="153"/>
        <v>-3.8873022658278124E-4</v>
      </c>
      <c r="H1639">
        <f t="shared" si="154"/>
        <v>90.647194841301229</v>
      </c>
      <c r="I1639" t="s">
        <v>5445</v>
      </c>
      <c r="J1639" t="s">
        <v>7385</v>
      </c>
      <c r="K1639" t="s">
        <v>4</v>
      </c>
      <c r="L1639" t="s">
        <v>5</v>
      </c>
      <c r="M1639" t="s">
        <v>6</v>
      </c>
      <c r="N1639" t="s">
        <v>38</v>
      </c>
      <c r="O1639" t="s">
        <v>821</v>
      </c>
      <c r="P1639" t="s">
        <v>822</v>
      </c>
      <c r="Q1639" t="s">
        <v>823</v>
      </c>
      <c r="R1639" t="s">
        <v>3659</v>
      </c>
      <c r="S1639" t="s">
        <v>12</v>
      </c>
    </row>
    <row r="1640" spans="1:27">
      <c r="A1640">
        <f t="shared" si="155"/>
        <v>98.842097217974441</v>
      </c>
      <c r="B1640">
        <v>1.949E-3</v>
      </c>
      <c r="C1640">
        <v>1</v>
      </c>
      <c r="D1640">
        <f t="shared" si="150"/>
        <v>6.25E-2</v>
      </c>
      <c r="E1640">
        <f t="shared" si="151"/>
        <v>-3.8873022658278124E-4</v>
      </c>
      <c r="F1640">
        <f t="shared" si="152"/>
        <v>1.4603566672314935E-9</v>
      </c>
      <c r="G1640">
        <f t="shared" si="153"/>
        <v>-3.8873022658278124E-4</v>
      </c>
      <c r="H1640">
        <f t="shared" si="154"/>
        <v>90.647194841301229</v>
      </c>
      <c r="I1640" t="s">
        <v>5446</v>
      </c>
      <c r="J1640" t="s">
        <v>7386</v>
      </c>
      <c r="K1640" t="s">
        <v>4</v>
      </c>
      <c r="L1640" t="s">
        <v>5</v>
      </c>
      <c r="M1640" t="s">
        <v>13</v>
      </c>
      <c r="N1640" t="s">
        <v>58</v>
      </c>
      <c r="O1640" t="s">
        <v>612</v>
      </c>
      <c r="P1640" t="s">
        <v>826</v>
      </c>
      <c r="Q1640" t="s">
        <v>1921</v>
      </c>
      <c r="R1640" t="s">
        <v>12</v>
      </c>
    </row>
    <row r="1641" spans="1:27">
      <c r="A1641">
        <f t="shared" si="155"/>
        <v>98.845918679301249</v>
      </c>
      <c r="B1641">
        <v>1.949E-3</v>
      </c>
      <c r="C1641">
        <v>1</v>
      </c>
      <c r="D1641">
        <f t="shared" si="150"/>
        <v>6.25E-2</v>
      </c>
      <c r="E1641">
        <f t="shared" si="151"/>
        <v>-3.8873022658278124E-4</v>
      </c>
      <c r="F1641">
        <f t="shared" si="152"/>
        <v>1.4603566672314935E-9</v>
      </c>
      <c r="G1641">
        <f t="shared" si="153"/>
        <v>-3.8873022658278124E-4</v>
      </c>
      <c r="H1641">
        <f t="shared" si="154"/>
        <v>90.647194841301229</v>
      </c>
      <c r="I1641" t="s">
        <v>5447</v>
      </c>
      <c r="J1641" t="s">
        <v>7387</v>
      </c>
      <c r="K1641" t="s">
        <v>4</v>
      </c>
      <c r="L1641" t="s">
        <v>5</v>
      </c>
      <c r="M1641" t="s">
        <v>6</v>
      </c>
      <c r="N1641" t="s">
        <v>38</v>
      </c>
      <c r="O1641" t="s">
        <v>39</v>
      </c>
      <c r="P1641" t="s">
        <v>40</v>
      </c>
      <c r="Q1641" t="s">
        <v>1057</v>
      </c>
      <c r="R1641" t="s">
        <v>3660</v>
      </c>
      <c r="S1641" t="s">
        <v>12</v>
      </c>
    </row>
    <row r="1642" spans="1:27">
      <c r="A1642">
        <f t="shared" si="155"/>
        <v>98.849740140628057</v>
      </c>
      <c r="B1642">
        <v>1.949E-3</v>
      </c>
      <c r="C1642">
        <v>1</v>
      </c>
      <c r="D1642">
        <f t="shared" si="150"/>
        <v>6.25E-2</v>
      </c>
      <c r="E1642">
        <f t="shared" si="151"/>
        <v>-3.8873022658278124E-4</v>
      </c>
      <c r="F1642">
        <f t="shared" si="152"/>
        <v>1.4603566672314935E-9</v>
      </c>
      <c r="G1642">
        <f t="shared" si="153"/>
        <v>-3.8873022658278124E-4</v>
      </c>
      <c r="H1642">
        <f t="shared" si="154"/>
        <v>90.647194841301229</v>
      </c>
      <c r="I1642" t="s">
        <v>5448</v>
      </c>
      <c r="J1642" t="s">
        <v>7388</v>
      </c>
      <c r="K1642" t="s">
        <v>4</v>
      </c>
      <c r="L1642" t="s">
        <v>5</v>
      </c>
      <c r="M1642" t="s">
        <v>6</v>
      </c>
      <c r="N1642" t="s">
        <v>38</v>
      </c>
      <c r="O1642" t="s">
        <v>1279</v>
      </c>
      <c r="P1642" t="s">
        <v>1280</v>
      </c>
      <c r="Q1642" t="s">
        <v>1281</v>
      </c>
      <c r="R1642" t="s">
        <v>1927</v>
      </c>
      <c r="S1642" t="s">
        <v>12</v>
      </c>
    </row>
    <row r="1643" spans="1:27">
      <c r="A1643">
        <f t="shared" si="155"/>
        <v>98.853561601954866</v>
      </c>
      <c r="B1643">
        <v>1.949E-3</v>
      </c>
      <c r="C1643">
        <v>1</v>
      </c>
      <c r="D1643">
        <f t="shared" si="150"/>
        <v>6.25E-2</v>
      </c>
      <c r="E1643">
        <f t="shared" si="151"/>
        <v>-3.8873022658278124E-4</v>
      </c>
      <c r="F1643">
        <f t="shared" si="152"/>
        <v>1.4603566672314935E-9</v>
      </c>
      <c r="G1643">
        <f t="shared" si="153"/>
        <v>-3.8873022658278124E-4</v>
      </c>
      <c r="H1643">
        <f t="shared" si="154"/>
        <v>90.647194841301229</v>
      </c>
      <c r="I1643" t="s">
        <v>5449</v>
      </c>
      <c r="J1643" t="s">
        <v>7389</v>
      </c>
      <c r="K1643" t="s">
        <v>4</v>
      </c>
      <c r="L1643" t="s">
        <v>5</v>
      </c>
      <c r="M1643" t="s">
        <v>6</v>
      </c>
      <c r="N1643" t="s">
        <v>38</v>
      </c>
      <c r="O1643" t="s">
        <v>1279</v>
      </c>
      <c r="P1643" t="s">
        <v>1280</v>
      </c>
      <c r="Q1643" t="s">
        <v>1281</v>
      </c>
      <c r="R1643" t="s">
        <v>1282</v>
      </c>
      <c r="S1643" t="s">
        <v>12</v>
      </c>
    </row>
    <row r="1644" spans="1:27">
      <c r="A1644">
        <f t="shared" si="155"/>
        <v>98.857383063281674</v>
      </c>
      <c r="B1644">
        <v>1.949E-3</v>
      </c>
      <c r="C1644">
        <v>1</v>
      </c>
      <c r="D1644">
        <f t="shared" si="150"/>
        <v>6.25E-2</v>
      </c>
      <c r="E1644">
        <f t="shared" si="151"/>
        <v>-3.8873022658278124E-4</v>
      </c>
      <c r="F1644">
        <f t="shared" si="152"/>
        <v>1.4603566672314935E-9</v>
      </c>
      <c r="G1644">
        <f t="shared" si="153"/>
        <v>-3.8873022658278124E-4</v>
      </c>
      <c r="H1644">
        <f t="shared" si="154"/>
        <v>90.647194841301229</v>
      </c>
      <c r="I1644" t="s">
        <v>5450</v>
      </c>
      <c r="J1644" t="s">
        <v>7390</v>
      </c>
      <c r="K1644" t="s">
        <v>4</v>
      </c>
      <c r="L1644" t="s">
        <v>5</v>
      </c>
      <c r="M1644" t="s">
        <v>6</v>
      </c>
      <c r="N1644" t="s">
        <v>38</v>
      </c>
      <c r="O1644" t="s">
        <v>1279</v>
      </c>
      <c r="P1644" t="s">
        <v>1280</v>
      </c>
      <c r="Q1644" t="s">
        <v>3661</v>
      </c>
      <c r="R1644" t="s">
        <v>12</v>
      </c>
    </row>
    <row r="1645" spans="1:27">
      <c r="A1645">
        <f t="shared" si="155"/>
        <v>98.861204524608482</v>
      </c>
      <c r="B1645">
        <v>1.949E-3</v>
      </c>
      <c r="C1645">
        <v>1</v>
      </c>
      <c r="D1645">
        <f t="shared" si="150"/>
        <v>6.25E-2</v>
      </c>
      <c r="E1645">
        <f t="shared" si="151"/>
        <v>-3.8873022658278124E-4</v>
      </c>
      <c r="F1645">
        <f t="shared" si="152"/>
        <v>1.4603566672314935E-9</v>
      </c>
      <c r="G1645">
        <f t="shared" si="153"/>
        <v>-3.8873022658278124E-4</v>
      </c>
      <c r="H1645">
        <f t="shared" si="154"/>
        <v>90.647194841301229</v>
      </c>
      <c r="I1645" t="s">
        <v>5451</v>
      </c>
      <c r="J1645" t="s">
        <v>7391</v>
      </c>
      <c r="K1645" t="s">
        <v>4</v>
      </c>
      <c r="L1645" t="s">
        <v>242</v>
      </c>
      <c r="M1645" t="s">
        <v>243</v>
      </c>
      <c r="N1645" t="s">
        <v>244</v>
      </c>
      <c r="O1645" t="s">
        <v>245</v>
      </c>
      <c r="P1645" t="s">
        <v>246</v>
      </c>
      <c r="Q1645" t="s">
        <v>247</v>
      </c>
      <c r="R1645" t="s">
        <v>248</v>
      </c>
      <c r="S1645" t="s">
        <v>249</v>
      </c>
      <c r="T1645" t="s">
        <v>3123</v>
      </c>
      <c r="U1645" t="s">
        <v>3124</v>
      </c>
      <c r="V1645" t="s">
        <v>3125</v>
      </c>
      <c r="W1645" t="s">
        <v>3662</v>
      </c>
      <c r="X1645" t="s">
        <v>3663</v>
      </c>
      <c r="Y1645" t="s">
        <v>3664</v>
      </c>
      <c r="Z1645" t="s">
        <v>3665</v>
      </c>
      <c r="AA1645" t="s">
        <v>12</v>
      </c>
    </row>
    <row r="1646" spans="1:27">
      <c r="A1646">
        <f t="shared" si="155"/>
        <v>98.86502598593529</v>
      </c>
      <c r="B1646">
        <v>1.949E-3</v>
      </c>
      <c r="C1646">
        <v>1</v>
      </c>
      <c r="D1646">
        <f t="shared" si="150"/>
        <v>6.25E-2</v>
      </c>
      <c r="E1646">
        <f t="shared" si="151"/>
        <v>-3.8873022658278124E-4</v>
      </c>
      <c r="F1646">
        <f t="shared" si="152"/>
        <v>1.4603566672314935E-9</v>
      </c>
      <c r="G1646">
        <f t="shared" si="153"/>
        <v>-3.8873022658278124E-4</v>
      </c>
      <c r="H1646">
        <f t="shared" si="154"/>
        <v>90.647194841301229</v>
      </c>
      <c r="I1646" t="s">
        <v>5452</v>
      </c>
      <c r="J1646" t="s">
        <v>7392</v>
      </c>
      <c r="K1646" t="s">
        <v>4</v>
      </c>
      <c r="L1646" t="s">
        <v>5</v>
      </c>
      <c r="M1646" t="s">
        <v>6</v>
      </c>
      <c r="N1646" t="s">
        <v>28</v>
      </c>
      <c r="O1646" t="s">
        <v>28</v>
      </c>
      <c r="P1646" t="s">
        <v>64</v>
      </c>
      <c r="Q1646" t="s">
        <v>140</v>
      </c>
      <c r="R1646" t="s">
        <v>3666</v>
      </c>
      <c r="S1646" t="s">
        <v>12</v>
      </c>
    </row>
    <row r="1647" spans="1:27">
      <c r="A1647">
        <f t="shared" si="155"/>
        <v>98.868847447262098</v>
      </c>
      <c r="B1647">
        <v>1.949E-3</v>
      </c>
      <c r="C1647">
        <v>1</v>
      </c>
      <c r="D1647">
        <f t="shared" si="150"/>
        <v>6.25E-2</v>
      </c>
      <c r="E1647">
        <f t="shared" si="151"/>
        <v>-3.8873022658278124E-4</v>
      </c>
      <c r="F1647">
        <f t="shared" si="152"/>
        <v>1.4603566672314935E-9</v>
      </c>
      <c r="G1647">
        <f t="shared" si="153"/>
        <v>-3.8873022658278124E-4</v>
      </c>
      <c r="H1647">
        <f t="shared" si="154"/>
        <v>90.647194841301229</v>
      </c>
      <c r="I1647" t="s">
        <v>5453</v>
      </c>
      <c r="J1647" t="s">
        <v>7393</v>
      </c>
      <c r="K1647" t="s">
        <v>4</v>
      </c>
      <c r="L1647" t="s">
        <v>5</v>
      </c>
      <c r="M1647" t="s">
        <v>6</v>
      </c>
      <c r="N1647" t="s">
        <v>38</v>
      </c>
      <c r="O1647" t="s">
        <v>39</v>
      </c>
      <c r="P1647" t="s">
        <v>213</v>
      </c>
      <c r="Q1647" t="s">
        <v>2391</v>
      </c>
      <c r="R1647" t="s">
        <v>3027</v>
      </c>
      <c r="S1647" t="s">
        <v>12</v>
      </c>
    </row>
    <row r="1648" spans="1:27">
      <c r="A1648">
        <f t="shared" si="155"/>
        <v>98.872668908588906</v>
      </c>
      <c r="B1648">
        <v>1.949E-3</v>
      </c>
      <c r="C1648">
        <v>1</v>
      </c>
      <c r="D1648">
        <f t="shared" si="150"/>
        <v>6.25E-2</v>
      </c>
      <c r="E1648">
        <f t="shared" si="151"/>
        <v>-3.8873022658278124E-4</v>
      </c>
      <c r="F1648">
        <f t="shared" si="152"/>
        <v>1.4603566672314935E-9</v>
      </c>
      <c r="G1648">
        <f t="shared" si="153"/>
        <v>-3.8873022658278124E-4</v>
      </c>
      <c r="H1648">
        <f t="shared" si="154"/>
        <v>90.647194841301229</v>
      </c>
      <c r="I1648" t="s">
        <v>5454</v>
      </c>
      <c r="J1648" t="s">
        <v>7394</v>
      </c>
      <c r="K1648" t="s">
        <v>4</v>
      </c>
      <c r="L1648" t="s">
        <v>5</v>
      </c>
      <c r="M1648" t="s">
        <v>6</v>
      </c>
      <c r="N1648" t="s">
        <v>38</v>
      </c>
      <c r="O1648" t="s">
        <v>2269</v>
      </c>
      <c r="P1648" t="s">
        <v>2270</v>
      </c>
      <c r="Q1648" t="s">
        <v>2271</v>
      </c>
      <c r="R1648" t="s">
        <v>3667</v>
      </c>
      <c r="S1648" t="s">
        <v>12</v>
      </c>
    </row>
    <row r="1649" spans="1:19">
      <c r="A1649">
        <f t="shared" si="155"/>
        <v>98.876490369915714</v>
      </c>
      <c r="B1649">
        <v>1.949E-3</v>
      </c>
      <c r="C1649">
        <v>1</v>
      </c>
      <c r="D1649">
        <f t="shared" si="150"/>
        <v>6.25E-2</v>
      </c>
      <c r="E1649">
        <f t="shared" si="151"/>
        <v>-3.8873022658278124E-4</v>
      </c>
      <c r="F1649">
        <f t="shared" si="152"/>
        <v>1.4603566672314935E-9</v>
      </c>
      <c r="G1649">
        <f t="shared" si="153"/>
        <v>-3.8873022658278124E-4</v>
      </c>
      <c r="H1649">
        <f t="shared" si="154"/>
        <v>90.647194841301229</v>
      </c>
      <c r="I1649" t="s">
        <v>5455</v>
      </c>
      <c r="J1649" t="s">
        <v>7395</v>
      </c>
      <c r="K1649" t="s">
        <v>4</v>
      </c>
      <c r="L1649" t="s">
        <v>5</v>
      </c>
      <c r="M1649" t="s">
        <v>6</v>
      </c>
      <c r="N1649" t="s">
        <v>38</v>
      </c>
      <c r="O1649" t="s">
        <v>156</v>
      </c>
      <c r="P1649" t="s">
        <v>157</v>
      </c>
      <c r="Q1649" t="s">
        <v>968</v>
      </c>
      <c r="R1649" t="s">
        <v>3668</v>
      </c>
      <c r="S1649" t="s">
        <v>12</v>
      </c>
    </row>
    <row r="1650" spans="1:19">
      <c r="A1650">
        <f t="shared" si="155"/>
        <v>98.880311831242523</v>
      </c>
      <c r="B1650">
        <v>1.949E-3</v>
      </c>
      <c r="C1650">
        <v>1</v>
      </c>
      <c r="D1650">
        <f t="shared" si="150"/>
        <v>6.25E-2</v>
      </c>
      <c r="E1650">
        <f t="shared" si="151"/>
        <v>-3.8873022658278124E-4</v>
      </c>
      <c r="F1650">
        <f t="shared" si="152"/>
        <v>1.4603566672314935E-9</v>
      </c>
      <c r="G1650">
        <f t="shared" si="153"/>
        <v>-3.8873022658278124E-4</v>
      </c>
      <c r="H1650">
        <f t="shared" si="154"/>
        <v>90.647194841301229</v>
      </c>
      <c r="I1650" t="s">
        <v>5456</v>
      </c>
      <c r="J1650" t="s">
        <v>7396</v>
      </c>
      <c r="K1650" t="s">
        <v>4</v>
      </c>
      <c r="L1650" t="s">
        <v>5</v>
      </c>
      <c r="M1650" t="s">
        <v>2399</v>
      </c>
      <c r="N1650" t="s">
        <v>2400</v>
      </c>
      <c r="O1650" t="s">
        <v>2401</v>
      </c>
      <c r="P1650" t="s">
        <v>2402</v>
      </c>
      <c r="Q1650" t="s">
        <v>3669</v>
      </c>
      <c r="R1650" t="s">
        <v>12</v>
      </c>
    </row>
    <row r="1651" spans="1:19">
      <c r="A1651">
        <f t="shared" si="155"/>
        <v>98.884133292569331</v>
      </c>
      <c r="B1651">
        <v>1.949E-3</v>
      </c>
      <c r="C1651">
        <v>1</v>
      </c>
      <c r="D1651">
        <f t="shared" si="150"/>
        <v>6.25E-2</v>
      </c>
      <c r="E1651">
        <f t="shared" si="151"/>
        <v>-3.8873022658278124E-4</v>
      </c>
      <c r="F1651">
        <f t="shared" si="152"/>
        <v>1.4603566672314935E-9</v>
      </c>
      <c r="G1651">
        <f t="shared" si="153"/>
        <v>-3.8873022658278124E-4</v>
      </c>
      <c r="H1651">
        <f t="shared" si="154"/>
        <v>90.647194841301229</v>
      </c>
      <c r="I1651" t="s">
        <v>5457</v>
      </c>
      <c r="J1651" t="s">
        <v>7397</v>
      </c>
      <c r="K1651" t="s">
        <v>4</v>
      </c>
      <c r="L1651" t="s">
        <v>5</v>
      </c>
      <c r="M1651" t="s">
        <v>13</v>
      </c>
      <c r="N1651" t="s">
        <v>58</v>
      </c>
      <c r="O1651" t="s">
        <v>1287</v>
      </c>
      <c r="P1651" t="s">
        <v>1288</v>
      </c>
      <c r="Q1651" t="s">
        <v>1289</v>
      </c>
      <c r="R1651" t="s">
        <v>12</v>
      </c>
    </row>
    <row r="1652" spans="1:19">
      <c r="A1652">
        <f t="shared" si="155"/>
        <v>98.887954753896139</v>
      </c>
      <c r="B1652">
        <v>1.949E-3</v>
      </c>
      <c r="C1652">
        <v>1</v>
      </c>
      <c r="D1652">
        <f t="shared" si="150"/>
        <v>6.25E-2</v>
      </c>
      <c r="E1652">
        <f t="shared" si="151"/>
        <v>-3.8873022658278124E-4</v>
      </c>
      <c r="F1652">
        <f t="shared" si="152"/>
        <v>1.4603566672314935E-9</v>
      </c>
      <c r="G1652">
        <f t="shared" si="153"/>
        <v>-3.8873022658278124E-4</v>
      </c>
      <c r="H1652">
        <f t="shared" si="154"/>
        <v>90.647194841301229</v>
      </c>
      <c r="I1652" t="s">
        <v>5458</v>
      </c>
      <c r="J1652" t="s">
        <v>7398</v>
      </c>
      <c r="K1652" t="s">
        <v>4</v>
      </c>
      <c r="L1652" t="s">
        <v>5</v>
      </c>
      <c r="M1652" t="s">
        <v>6</v>
      </c>
      <c r="N1652" t="s">
        <v>28</v>
      </c>
      <c r="O1652" t="s">
        <v>28</v>
      </c>
      <c r="P1652" t="s">
        <v>184</v>
      </c>
      <c r="Q1652" t="s">
        <v>185</v>
      </c>
      <c r="R1652" t="s">
        <v>2636</v>
      </c>
      <c r="S1652" t="s">
        <v>12</v>
      </c>
    </row>
    <row r="1653" spans="1:19">
      <c r="A1653">
        <f t="shared" si="155"/>
        <v>98.891776215222947</v>
      </c>
      <c r="B1653">
        <v>1.949E-3</v>
      </c>
      <c r="C1653">
        <v>1</v>
      </c>
      <c r="D1653">
        <f t="shared" si="150"/>
        <v>6.25E-2</v>
      </c>
      <c r="E1653">
        <f t="shared" si="151"/>
        <v>-3.8873022658278124E-4</v>
      </c>
      <c r="F1653">
        <f t="shared" si="152"/>
        <v>1.4603566672314935E-9</v>
      </c>
      <c r="G1653">
        <f t="shared" si="153"/>
        <v>-3.8873022658278124E-4</v>
      </c>
      <c r="H1653">
        <f t="shared" si="154"/>
        <v>90.647194841301229</v>
      </c>
      <c r="I1653" t="s">
        <v>5459</v>
      </c>
      <c r="J1653" t="s">
        <v>7399</v>
      </c>
      <c r="K1653" t="s">
        <v>4</v>
      </c>
      <c r="L1653" t="s">
        <v>5</v>
      </c>
      <c r="M1653" t="s">
        <v>6</v>
      </c>
      <c r="N1653" t="s">
        <v>196</v>
      </c>
      <c r="O1653" t="s">
        <v>197</v>
      </c>
      <c r="P1653" t="s">
        <v>459</v>
      </c>
      <c r="Q1653" t="s">
        <v>460</v>
      </c>
      <c r="R1653" t="s">
        <v>3670</v>
      </c>
      <c r="S1653" t="s">
        <v>12</v>
      </c>
    </row>
    <row r="1654" spans="1:19">
      <c r="A1654">
        <f t="shared" si="155"/>
        <v>98.895597676549755</v>
      </c>
      <c r="B1654">
        <v>1.949E-3</v>
      </c>
      <c r="C1654">
        <v>1</v>
      </c>
      <c r="D1654">
        <f t="shared" si="150"/>
        <v>6.25E-2</v>
      </c>
      <c r="E1654">
        <f t="shared" si="151"/>
        <v>-3.8873022658278124E-4</v>
      </c>
      <c r="F1654">
        <f t="shared" si="152"/>
        <v>1.4603566672314935E-9</v>
      </c>
      <c r="G1654">
        <f t="shared" si="153"/>
        <v>-3.8873022658278124E-4</v>
      </c>
      <c r="H1654">
        <f t="shared" si="154"/>
        <v>90.647194841301229</v>
      </c>
      <c r="I1654" t="s">
        <v>5460</v>
      </c>
      <c r="J1654" t="s">
        <v>7400</v>
      </c>
      <c r="K1654" t="s">
        <v>4</v>
      </c>
      <c r="L1654" t="s">
        <v>5</v>
      </c>
      <c r="M1654" t="s">
        <v>3029</v>
      </c>
      <c r="N1654" t="s">
        <v>3030</v>
      </c>
      <c r="O1654" t="s">
        <v>3031</v>
      </c>
      <c r="P1654" t="s">
        <v>3032</v>
      </c>
      <c r="Q1654" t="s">
        <v>3033</v>
      </c>
      <c r="R1654" t="s">
        <v>12</v>
      </c>
    </row>
    <row r="1655" spans="1:19">
      <c r="A1655">
        <f t="shared" si="155"/>
        <v>98.899419137876563</v>
      </c>
      <c r="B1655">
        <v>1.949E-3</v>
      </c>
      <c r="C1655">
        <v>1</v>
      </c>
      <c r="D1655">
        <f t="shared" si="150"/>
        <v>6.25E-2</v>
      </c>
      <c r="E1655">
        <f t="shared" si="151"/>
        <v>-3.8873022658278124E-4</v>
      </c>
      <c r="F1655">
        <f t="shared" si="152"/>
        <v>1.4603566672314935E-9</v>
      </c>
      <c r="G1655">
        <f t="shared" si="153"/>
        <v>-3.8873022658278124E-4</v>
      </c>
      <c r="H1655">
        <f t="shared" si="154"/>
        <v>90.647194841301229</v>
      </c>
      <c r="I1655" t="s">
        <v>5461</v>
      </c>
      <c r="J1655" t="s">
        <v>7401</v>
      </c>
      <c r="K1655" t="s">
        <v>4</v>
      </c>
      <c r="L1655" t="s">
        <v>5</v>
      </c>
      <c r="M1655" t="s">
        <v>13</v>
      </c>
      <c r="N1655" t="s">
        <v>58</v>
      </c>
      <c r="O1655" t="s">
        <v>225</v>
      </c>
      <c r="P1655" t="s">
        <v>1745</v>
      </c>
      <c r="Q1655" t="s">
        <v>2640</v>
      </c>
      <c r="R1655" t="s">
        <v>12</v>
      </c>
    </row>
    <row r="1656" spans="1:19">
      <c r="A1656">
        <f t="shared" si="155"/>
        <v>98.903240599203372</v>
      </c>
      <c r="B1656">
        <v>1.949E-3</v>
      </c>
      <c r="C1656">
        <v>1</v>
      </c>
      <c r="D1656">
        <f t="shared" si="150"/>
        <v>6.25E-2</v>
      </c>
      <c r="E1656">
        <f t="shared" si="151"/>
        <v>-3.8873022658278124E-4</v>
      </c>
      <c r="F1656">
        <f t="shared" si="152"/>
        <v>1.4603566672314935E-9</v>
      </c>
      <c r="G1656">
        <f t="shared" si="153"/>
        <v>-3.8873022658278124E-4</v>
      </c>
      <c r="H1656">
        <f t="shared" si="154"/>
        <v>90.647194841301229</v>
      </c>
      <c r="I1656" t="s">
        <v>5462</v>
      </c>
      <c r="J1656" t="s">
        <v>7402</v>
      </c>
      <c r="K1656" t="s">
        <v>4</v>
      </c>
      <c r="L1656" t="s">
        <v>5</v>
      </c>
      <c r="M1656" t="s">
        <v>13</v>
      </c>
      <c r="N1656" t="s">
        <v>58</v>
      </c>
      <c r="O1656" t="s">
        <v>225</v>
      </c>
      <c r="P1656" t="s">
        <v>1745</v>
      </c>
      <c r="Q1656" t="s">
        <v>1939</v>
      </c>
      <c r="R1656" t="s">
        <v>12</v>
      </c>
    </row>
    <row r="1657" spans="1:19">
      <c r="A1657">
        <f t="shared" si="155"/>
        <v>98.90706206053018</v>
      </c>
      <c r="B1657">
        <v>1.949E-3</v>
      </c>
      <c r="C1657">
        <v>1</v>
      </c>
      <c r="D1657">
        <f t="shared" si="150"/>
        <v>6.25E-2</v>
      </c>
      <c r="E1657">
        <f t="shared" si="151"/>
        <v>-3.8873022658278124E-4</v>
      </c>
      <c r="F1657">
        <f t="shared" si="152"/>
        <v>1.4603566672314935E-9</v>
      </c>
      <c r="G1657">
        <f t="shared" si="153"/>
        <v>-3.8873022658278124E-4</v>
      </c>
      <c r="H1657">
        <f t="shared" si="154"/>
        <v>90.647194841301229</v>
      </c>
      <c r="I1657" t="s">
        <v>5463</v>
      </c>
      <c r="J1657" t="s">
        <v>7403</v>
      </c>
      <c r="K1657" t="s">
        <v>4</v>
      </c>
      <c r="L1657" t="s">
        <v>5</v>
      </c>
      <c r="M1657" t="s">
        <v>6</v>
      </c>
      <c r="N1657" t="s">
        <v>38</v>
      </c>
      <c r="O1657" t="s">
        <v>156</v>
      </c>
      <c r="P1657" t="s">
        <v>157</v>
      </c>
      <c r="Q1657" t="s">
        <v>968</v>
      </c>
      <c r="R1657" t="s">
        <v>3671</v>
      </c>
      <c r="S1657" t="s">
        <v>12</v>
      </c>
    </row>
    <row r="1658" spans="1:19">
      <c r="A1658">
        <f t="shared" si="155"/>
        <v>98.910883521856988</v>
      </c>
      <c r="B1658">
        <v>1.949E-3</v>
      </c>
      <c r="C1658">
        <v>1</v>
      </c>
      <c r="D1658">
        <f t="shared" si="150"/>
        <v>6.25E-2</v>
      </c>
      <c r="E1658">
        <f t="shared" si="151"/>
        <v>-3.8873022658278124E-4</v>
      </c>
      <c r="F1658">
        <f t="shared" si="152"/>
        <v>1.4603566672314935E-9</v>
      </c>
      <c r="G1658">
        <f t="shared" si="153"/>
        <v>-3.8873022658278124E-4</v>
      </c>
      <c r="H1658">
        <f t="shared" si="154"/>
        <v>90.647194841301229</v>
      </c>
      <c r="I1658" t="s">
        <v>5464</v>
      </c>
      <c r="J1658" t="s">
        <v>7404</v>
      </c>
      <c r="K1658" t="s">
        <v>4</v>
      </c>
      <c r="L1658" t="s">
        <v>5</v>
      </c>
      <c r="M1658" t="s">
        <v>6</v>
      </c>
      <c r="N1658" t="s">
        <v>38</v>
      </c>
      <c r="O1658" t="s">
        <v>156</v>
      </c>
      <c r="P1658" t="s">
        <v>157</v>
      </c>
      <c r="Q1658" t="s">
        <v>469</v>
      </c>
      <c r="R1658" t="s">
        <v>1940</v>
      </c>
      <c r="S1658" t="s">
        <v>12</v>
      </c>
    </row>
    <row r="1659" spans="1:19">
      <c r="A1659">
        <f t="shared" si="155"/>
        <v>98.914704983183796</v>
      </c>
      <c r="B1659">
        <v>1.949E-3</v>
      </c>
      <c r="C1659">
        <v>1</v>
      </c>
      <c r="D1659">
        <f t="shared" si="150"/>
        <v>6.25E-2</v>
      </c>
      <c r="E1659">
        <f t="shared" si="151"/>
        <v>-3.8873022658278124E-4</v>
      </c>
      <c r="F1659">
        <f t="shared" si="152"/>
        <v>1.4603566672314935E-9</v>
      </c>
      <c r="G1659">
        <f t="shared" si="153"/>
        <v>-3.8873022658278124E-4</v>
      </c>
      <c r="H1659">
        <f t="shared" si="154"/>
        <v>90.647194841301229</v>
      </c>
      <c r="I1659" t="s">
        <v>5465</v>
      </c>
      <c r="J1659" t="s">
        <v>7405</v>
      </c>
      <c r="K1659" t="s">
        <v>4</v>
      </c>
      <c r="L1659" t="s">
        <v>5</v>
      </c>
      <c r="M1659" t="s">
        <v>6</v>
      </c>
      <c r="N1659" t="s">
        <v>38</v>
      </c>
      <c r="O1659" t="s">
        <v>39</v>
      </c>
      <c r="P1659" t="s">
        <v>213</v>
      </c>
      <c r="Q1659" t="s">
        <v>1839</v>
      </c>
      <c r="R1659" t="s">
        <v>1943</v>
      </c>
      <c r="S1659" t="s">
        <v>12</v>
      </c>
    </row>
    <row r="1660" spans="1:19">
      <c r="A1660">
        <f t="shared" si="155"/>
        <v>98.918526444510604</v>
      </c>
      <c r="B1660">
        <v>1.949E-3</v>
      </c>
      <c r="C1660">
        <v>1</v>
      </c>
      <c r="D1660">
        <f t="shared" si="150"/>
        <v>6.25E-2</v>
      </c>
      <c r="E1660">
        <f t="shared" si="151"/>
        <v>-3.8873022658278124E-4</v>
      </c>
      <c r="F1660">
        <f t="shared" si="152"/>
        <v>1.4603566672314935E-9</v>
      </c>
      <c r="G1660">
        <f t="shared" si="153"/>
        <v>-3.8873022658278124E-4</v>
      </c>
      <c r="H1660">
        <f t="shared" si="154"/>
        <v>90.647194841301229</v>
      </c>
      <c r="I1660" t="s">
        <v>5466</v>
      </c>
      <c r="J1660" t="s">
        <v>7406</v>
      </c>
      <c r="K1660" t="s">
        <v>4</v>
      </c>
      <c r="L1660" t="s">
        <v>5</v>
      </c>
      <c r="M1660" t="s">
        <v>13</v>
      </c>
      <c r="N1660" t="s">
        <v>58</v>
      </c>
      <c r="O1660" t="s">
        <v>225</v>
      </c>
      <c r="P1660" t="s">
        <v>1745</v>
      </c>
      <c r="Q1660" t="s">
        <v>3672</v>
      </c>
      <c r="R1660" t="s">
        <v>12</v>
      </c>
    </row>
    <row r="1661" spans="1:19">
      <c r="A1661">
        <f t="shared" si="155"/>
        <v>98.922347905837412</v>
      </c>
      <c r="B1661">
        <v>1.949E-3</v>
      </c>
      <c r="C1661">
        <v>1</v>
      </c>
      <c r="D1661">
        <f t="shared" si="150"/>
        <v>6.25E-2</v>
      </c>
      <c r="E1661">
        <f t="shared" si="151"/>
        <v>-3.8873022658278124E-4</v>
      </c>
      <c r="F1661">
        <f t="shared" si="152"/>
        <v>1.4603566672314935E-9</v>
      </c>
      <c r="G1661">
        <f t="shared" si="153"/>
        <v>-3.8873022658278124E-4</v>
      </c>
      <c r="H1661">
        <f t="shared" si="154"/>
        <v>90.647194841301229</v>
      </c>
      <c r="I1661" t="s">
        <v>5467</v>
      </c>
      <c r="J1661" t="s">
        <v>7407</v>
      </c>
      <c r="K1661" t="s">
        <v>4</v>
      </c>
      <c r="L1661" t="s">
        <v>5</v>
      </c>
      <c r="M1661" t="s">
        <v>13</v>
      </c>
      <c r="N1661" t="s">
        <v>58</v>
      </c>
      <c r="O1661" t="s">
        <v>225</v>
      </c>
      <c r="P1661" t="s">
        <v>1745</v>
      </c>
      <c r="Q1661" t="s">
        <v>2827</v>
      </c>
      <c r="R1661" t="s">
        <v>12</v>
      </c>
    </row>
    <row r="1662" spans="1:19">
      <c r="A1662">
        <f t="shared" si="155"/>
        <v>98.926169367164221</v>
      </c>
      <c r="B1662">
        <v>1.949E-3</v>
      </c>
      <c r="C1662">
        <v>1</v>
      </c>
      <c r="D1662">
        <f t="shared" si="150"/>
        <v>6.25E-2</v>
      </c>
      <c r="E1662">
        <f t="shared" si="151"/>
        <v>-3.8873022658278124E-4</v>
      </c>
      <c r="F1662">
        <f t="shared" si="152"/>
        <v>1.4603566672314935E-9</v>
      </c>
      <c r="G1662">
        <f t="shared" si="153"/>
        <v>-3.8873022658278124E-4</v>
      </c>
      <c r="H1662">
        <f t="shared" si="154"/>
        <v>90.647194841301229</v>
      </c>
      <c r="I1662" t="s">
        <v>5468</v>
      </c>
      <c r="J1662" t="s">
        <v>7408</v>
      </c>
      <c r="K1662" t="s">
        <v>4</v>
      </c>
      <c r="L1662" t="s">
        <v>5</v>
      </c>
      <c r="M1662" t="s">
        <v>13</v>
      </c>
      <c r="N1662" t="s">
        <v>14</v>
      </c>
      <c r="O1662" t="s">
        <v>18</v>
      </c>
      <c r="P1662" t="s">
        <v>238</v>
      </c>
      <c r="Q1662" t="s">
        <v>1296</v>
      </c>
      <c r="R1662" t="s">
        <v>12</v>
      </c>
    </row>
    <row r="1663" spans="1:19">
      <c r="A1663">
        <f t="shared" si="155"/>
        <v>98.929990828491029</v>
      </c>
      <c r="B1663">
        <v>1.949E-3</v>
      </c>
      <c r="C1663">
        <v>1</v>
      </c>
      <c r="D1663">
        <f t="shared" si="150"/>
        <v>6.25E-2</v>
      </c>
      <c r="E1663">
        <f t="shared" si="151"/>
        <v>-3.8873022658278124E-4</v>
      </c>
      <c r="F1663">
        <f t="shared" si="152"/>
        <v>1.4603566672314935E-9</v>
      </c>
      <c r="G1663">
        <f t="shared" si="153"/>
        <v>-3.8873022658278124E-4</v>
      </c>
      <c r="H1663">
        <f t="shared" si="154"/>
        <v>90.647194841301229</v>
      </c>
      <c r="I1663" t="s">
        <v>5469</v>
      </c>
      <c r="J1663" t="s">
        <v>7409</v>
      </c>
      <c r="K1663" t="s">
        <v>4</v>
      </c>
      <c r="L1663" t="s">
        <v>5</v>
      </c>
      <c r="M1663" t="s">
        <v>6</v>
      </c>
      <c r="N1663" t="s">
        <v>28</v>
      </c>
      <c r="O1663" t="s">
        <v>28</v>
      </c>
      <c r="P1663" t="s">
        <v>548</v>
      </c>
      <c r="Q1663" t="s">
        <v>549</v>
      </c>
      <c r="R1663" t="s">
        <v>3261</v>
      </c>
      <c r="S1663" t="s">
        <v>12</v>
      </c>
    </row>
    <row r="1664" spans="1:19">
      <c r="A1664">
        <f t="shared" si="155"/>
        <v>98.933812289817837</v>
      </c>
      <c r="B1664">
        <v>1.949E-3</v>
      </c>
      <c r="C1664">
        <v>1</v>
      </c>
      <c r="D1664">
        <f t="shared" si="150"/>
        <v>6.25E-2</v>
      </c>
      <c r="E1664">
        <f t="shared" si="151"/>
        <v>-3.8873022658278124E-4</v>
      </c>
      <c r="F1664">
        <f t="shared" si="152"/>
        <v>1.4603566672314935E-9</v>
      </c>
      <c r="G1664">
        <f t="shared" si="153"/>
        <v>-3.8873022658278124E-4</v>
      </c>
      <c r="H1664">
        <f t="shared" si="154"/>
        <v>90.647194841301229</v>
      </c>
      <c r="I1664" t="s">
        <v>5470</v>
      </c>
      <c r="J1664" t="s">
        <v>7410</v>
      </c>
      <c r="K1664" t="s">
        <v>4</v>
      </c>
      <c r="L1664" t="s">
        <v>596</v>
      </c>
      <c r="M1664" t="s">
        <v>597</v>
      </c>
      <c r="N1664" t="s">
        <v>2641</v>
      </c>
      <c r="O1664" t="s">
        <v>2642</v>
      </c>
      <c r="P1664" t="s">
        <v>2643</v>
      </c>
      <c r="Q1664" t="s">
        <v>2644</v>
      </c>
      <c r="R1664" t="s">
        <v>12</v>
      </c>
    </row>
    <row r="1665" spans="1:20">
      <c r="A1665">
        <f t="shared" si="155"/>
        <v>98.937633751144645</v>
      </c>
      <c r="B1665">
        <v>1.949E-3</v>
      </c>
      <c r="C1665">
        <v>1</v>
      </c>
      <c r="D1665">
        <f t="shared" si="150"/>
        <v>6.25E-2</v>
      </c>
      <c r="E1665">
        <f t="shared" si="151"/>
        <v>-3.8873022658278124E-4</v>
      </c>
      <c r="F1665">
        <f t="shared" si="152"/>
        <v>1.4603566672314935E-9</v>
      </c>
      <c r="G1665">
        <f t="shared" si="153"/>
        <v>-3.8873022658278124E-4</v>
      </c>
      <c r="H1665">
        <f t="shared" si="154"/>
        <v>90.647194841301229</v>
      </c>
      <c r="I1665" t="s">
        <v>5471</v>
      </c>
      <c r="J1665" t="s">
        <v>7411</v>
      </c>
      <c r="K1665" t="s">
        <v>4</v>
      </c>
      <c r="L1665" t="s">
        <v>596</v>
      </c>
      <c r="M1665" t="s">
        <v>1536</v>
      </c>
      <c r="N1665" t="s">
        <v>1537</v>
      </c>
      <c r="O1665" t="s">
        <v>1538</v>
      </c>
      <c r="P1665" t="s">
        <v>3235</v>
      </c>
      <c r="Q1665" t="s">
        <v>3673</v>
      </c>
      <c r="R1665" t="s">
        <v>3674</v>
      </c>
      <c r="S1665" t="s">
        <v>12</v>
      </c>
    </row>
    <row r="1666" spans="1:20">
      <c r="A1666">
        <f t="shared" si="155"/>
        <v>98.941455212471453</v>
      </c>
      <c r="B1666">
        <v>1.949E-3</v>
      </c>
      <c r="C1666">
        <v>1</v>
      </c>
      <c r="D1666">
        <f t="shared" si="150"/>
        <v>6.25E-2</v>
      </c>
      <c r="E1666">
        <f t="shared" si="151"/>
        <v>-3.8873022658278124E-4</v>
      </c>
      <c r="F1666">
        <f t="shared" si="152"/>
        <v>1.4603566672314935E-9</v>
      </c>
      <c r="G1666">
        <f t="shared" si="153"/>
        <v>-3.8873022658278124E-4</v>
      </c>
      <c r="H1666">
        <f t="shared" si="154"/>
        <v>90.647194841301229</v>
      </c>
      <c r="I1666" t="s">
        <v>5472</v>
      </c>
      <c r="J1666" t="s">
        <v>7412</v>
      </c>
      <c r="K1666" t="s">
        <v>4</v>
      </c>
      <c r="L1666" t="s">
        <v>5</v>
      </c>
      <c r="M1666" t="s">
        <v>13</v>
      </c>
      <c r="N1666" t="s">
        <v>58</v>
      </c>
      <c r="O1666" t="s">
        <v>225</v>
      </c>
      <c r="P1666" t="s">
        <v>920</v>
      </c>
      <c r="Q1666" t="s">
        <v>3262</v>
      </c>
      <c r="R1666" t="s">
        <v>12</v>
      </c>
    </row>
    <row r="1667" spans="1:20">
      <c r="A1667">
        <f t="shared" si="155"/>
        <v>98.945276673798261</v>
      </c>
      <c r="B1667">
        <v>1.949E-3</v>
      </c>
      <c r="C1667">
        <v>1</v>
      </c>
      <c r="D1667">
        <f t="shared" si="150"/>
        <v>6.25E-2</v>
      </c>
      <c r="E1667">
        <f t="shared" si="151"/>
        <v>-3.8873022658278124E-4</v>
      </c>
      <c r="F1667">
        <f t="shared" si="152"/>
        <v>1.4603566672314935E-9</v>
      </c>
      <c r="G1667">
        <f t="shared" si="153"/>
        <v>-3.8873022658278124E-4</v>
      </c>
      <c r="H1667">
        <f t="shared" si="154"/>
        <v>90.647194841301229</v>
      </c>
      <c r="I1667" t="s">
        <v>5473</v>
      </c>
      <c r="J1667" t="s">
        <v>7413</v>
      </c>
      <c r="K1667" t="s">
        <v>4</v>
      </c>
      <c r="L1667" t="s">
        <v>5</v>
      </c>
      <c r="M1667" t="s">
        <v>6</v>
      </c>
      <c r="N1667" t="s">
        <v>38</v>
      </c>
      <c r="O1667" t="s">
        <v>156</v>
      </c>
      <c r="P1667" t="s">
        <v>1880</v>
      </c>
      <c r="Q1667" t="s">
        <v>1881</v>
      </c>
      <c r="R1667" t="s">
        <v>3675</v>
      </c>
      <c r="S1667" t="s">
        <v>12</v>
      </c>
    </row>
    <row r="1668" spans="1:20">
      <c r="A1668">
        <f t="shared" si="155"/>
        <v>98.94909813512507</v>
      </c>
      <c r="B1668">
        <v>1.949E-3</v>
      </c>
      <c r="C1668">
        <v>1</v>
      </c>
      <c r="D1668">
        <f t="shared" ref="D1668:D1731" si="156">C1668/16</f>
        <v>6.25E-2</v>
      </c>
      <c r="E1668">
        <f t="shared" ref="E1668:E1731" si="157">(C1668/A$2)*LN(C1668/A$2)</f>
        <v>-3.8873022658278124E-4</v>
      </c>
      <c r="F1668">
        <f t="shared" ref="F1668:F1731" si="158">(C1668/A$2)^2</f>
        <v>1.4603566672314935E-9</v>
      </c>
      <c r="G1668">
        <f t="shared" ref="G1668:G1731" si="159">LN(C1668/A$2)/A$2</f>
        <v>-3.8873022658278124E-4</v>
      </c>
      <c r="H1668">
        <f t="shared" ref="H1668:H1731" si="160">(G1668*A$2-H$2)^2</f>
        <v>90.647194841301229</v>
      </c>
      <c r="I1668" t="s">
        <v>5474</v>
      </c>
      <c r="J1668" t="s">
        <v>7414</v>
      </c>
      <c r="K1668" t="s">
        <v>4</v>
      </c>
      <c r="L1668" t="s">
        <v>5</v>
      </c>
      <c r="M1668" t="s">
        <v>6</v>
      </c>
      <c r="N1668" t="s">
        <v>28</v>
      </c>
      <c r="O1668" t="s">
        <v>28</v>
      </c>
      <c r="P1668" t="s">
        <v>263</v>
      </c>
      <c r="Q1668" t="s">
        <v>649</v>
      </c>
      <c r="R1668" t="s">
        <v>3263</v>
      </c>
      <c r="S1668" t="s">
        <v>12</v>
      </c>
    </row>
    <row r="1669" spans="1:20">
      <c r="A1669">
        <f t="shared" si="155"/>
        <v>98.952919596451878</v>
      </c>
      <c r="B1669">
        <v>1.949E-3</v>
      </c>
      <c r="C1669">
        <v>1</v>
      </c>
      <c r="D1669">
        <f t="shared" si="156"/>
        <v>6.25E-2</v>
      </c>
      <c r="E1669">
        <f t="shared" si="157"/>
        <v>-3.8873022658278124E-4</v>
      </c>
      <c r="F1669">
        <f t="shared" si="158"/>
        <v>1.4603566672314935E-9</v>
      </c>
      <c r="G1669">
        <f t="shared" si="159"/>
        <v>-3.8873022658278124E-4</v>
      </c>
      <c r="H1669">
        <f t="shared" si="160"/>
        <v>90.647194841301229</v>
      </c>
      <c r="I1669" t="s">
        <v>5475</v>
      </c>
      <c r="J1669" t="s">
        <v>7415</v>
      </c>
      <c r="K1669" t="s">
        <v>4</v>
      </c>
      <c r="L1669" t="s">
        <v>596</v>
      </c>
      <c r="M1669" t="s">
        <v>597</v>
      </c>
      <c r="N1669" t="s">
        <v>598</v>
      </c>
      <c r="O1669" t="s">
        <v>1874</v>
      </c>
      <c r="P1669" t="s">
        <v>1875</v>
      </c>
      <c r="Q1669" t="s">
        <v>3676</v>
      </c>
      <c r="R1669" t="s">
        <v>12</v>
      </c>
    </row>
    <row r="1670" spans="1:20">
      <c r="A1670">
        <f t="shared" si="155"/>
        <v>98.956741057778686</v>
      </c>
      <c r="B1670">
        <v>1.949E-3</v>
      </c>
      <c r="C1670">
        <v>1</v>
      </c>
      <c r="D1670">
        <f t="shared" si="156"/>
        <v>6.25E-2</v>
      </c>
      <c r="E1670">
        <f t="shared" si="157"/>
        <v>-3.8873022658278124E-4</v>
      </c>
      <c r="F1670">
        <f t="shared" si="158"/>
        <v>1.4603566672314935E-9</v>
      </c>
      <c r="G1670">
        <f t="shared" si="159"/>
        <v>-3.8873022658278124E-4</v>
      </c>
      <c r="H1670">
        <f t="shared" si="160"/>
        <v>90.647194841301229</v>
      </c>
      <c r="I1670" t="s">
        <v>5476</v>
      </c>
      <c r="J1670" t="s">
        <v>7416</v>
      </c>
      <c r="K1670" t="s">
        <v>4</v>
      </c>
      <c r="L1670" t="s">
        <v>5</v>
      </c>
      <c r="M1670" t="s">
        <v>13</v>
      </c>
      <c r="N1670" t="s">
        <v>205</v>
      </c>
      <c r="O1670" t="s">
        <v>206</v>
      </c>
      <c r="P1670" t="s">
        <v>207</v>
      </c>
      <c r="Q1670" t="s">
        <v>3265</v>
      </c>
      <c r="R1670" t="s">
        <v>3266</v>
      </c>
      <c r="S1670" t="s">
        <v>12</v>
      </c>
    </row>
    <row r="1671" spans="1:20">
      <c r="A1671">
        <f t="shared" ref="A1671:A1734" si="161">A1670+(C1671/A$2*100)</f>
        <v>98.960562519105494</v>
      </c>
      <c r="B1671">
        <v>1.949E-3</v>
      </c>
      <c r="C1671">
        <v>1</v>
      </c>
      <c r="D1671">
        <f t="shared" si="156"/>
        <v>6.25E-2</v>
      </c>
      <c r="E1671">
        <f t="shared" si="157"/>
        <v>-3.8873022658278124E-4</v>
      </c>
      <c r="F1671">
        <f t="shared" si="158"/>
        <v>1.4603566672314935E-9</v>
      </c>
      <c r="G1671">
        <f t="shared" si="159"/>
        <v>-3.8873022658278124E-4</v>
      </c>
      <c r="H1671">
        <f t="shared" si="160"/>
        <v>90.647194841301229</v>
      </c>
      <c r="I1671" t="s">
        <v>5477</v>
      </c>
      <c r="J1671" t="s">
        <v>7417</v>
      </c>
      <c r="K1671" t="s">
        <v>4</v>
      </c>
      <c r="L1671" t="s">
        <v>5</v>
      </c>
      <c r="M1671" t="s">
        <v>6</v>
      </c>
      <c r="N1671" t="s">
        <v>196</v>
      </c>
      <c r="O1671" t="s">
        <v>197</v>
      </c>
      <c r="P1671" t="s">
        <v>459</v>
      </c>
      <c r="Q1671" t="s">
        <v>460</v>
      </c>
      <c r="R1671" t="s">
        <v>1967</v>
      </c>
      <c r="S1671" t="s">
        <v>12</v>
      </c>
    </row>
    <row r="1672" spans="1:20">
      <c r="A1672">
        <f t="shared" si="161"/>
        <v>98.964383980432302</v>
      </c>
      <c r="B1672">
        <v>1.949E-3</v>
      </c>
      <c r="C1672">
        <v>1</v>
      </c>
      <c r="D1672">
        <f t="shared" si="156"/>
        <v>6.25E-2</v>
      </c>
      <c r="E1672">
        <f t="shared" si="157"/>
        <v>-3.8873022658278124E-4</v>
      </c>
      <c r="F1672">
        <f t="shared" si="158"/>
        <v>1.4603566672314935E-9</v>
      </c>
      <c r="G1672">
        <f t="shared" si="159"/>
        <v>-3.8873022658278124E-4</v>
      </c>
      <c r="H1672">
        <f t="shared" si="160"/>
        <v>90.647194841301229</v>
      </c>
      <c r="I1672" t="s">
        <v>5478</v>
      </c>
      <c r="J1672" t="s">
        <v>7418</v>
      </c>
      <c r="K1672" t="s">
        <v>4</v>
      </c>
      <c r="L1672" t="s">
        <v>5</v>
      </c>
      <c r="M1672" t="s">
        <v>6</v>
      </c>
      <c r="N1672" t="s">
        <v>28</v>
      </c>
      <c r="O1672" t="s">
        <v>28</v>
      </c>
      <c r="P1672" t="s">
        <v>64</v>
      </c>
      <c r="Q1672" t="s">
        <v>783</v>
      </c>
      <c r="R1672" t="s">
        <v>1968</v>
      </c>
      <c r="S1672" t="s">
        <v>12</v>
      </c>
    </row>
    <row r="1673" spans="1:20">
      <c r="A1673">
        <f t="shared" si="161"/>
        <v>98.96820544175911</v>
      </c>
      <c r="B1673">
        <v>1.949E-3</v>
      </c>
      <c r="C1673">
        <v>1</v>
      </c>
      <c r="D1673">
        <f t="shared" si="156"/>
        <v>6.25E-2</v>
      </c>
      <c r="E1673">
        <f t="shared" si="157"/>
        <v>-3.8873022658278124E-4</v>
      </c>
      <c r="F1673">
        <f t="shared" si="158"/>
        <v>1.4603566672314935E-9</v>
      </c>
      <c r="G1673">
        <f t="shared" si="159"/>
        <v>-3.8873022658278124E-4</v>
      </c>
      <c r="H1673">
        <f t="shared" si="160"/>
        <v>90.647194841301229</v>
      </c>
      <c r="I1673" t="s">
        <v>5479</v>
      </c>
      <c r="J1673" t="s">
        <v>7419</v>
      </c>
      <c r="K1673" t="s">
        <v>4</v>
      </c>
      <c r="L1673" t="s">
        <v>5</v>
      </c>
      <c r="M1673" t="s">
        <v>13</v>
      </c>
      <c r="N1673" t="s">
        <v>205</v>
      </c>
      <c r="O1673" t="s">
        <v>206</v>
      </c>
      <c r="P1673" t="s">
        <v>818</v>
      </c>
      <c r="Q1673" t="s">
        <v>867</v>
      </c>
      <c r="R1673" t="s">
        <v>3677</v>
      </c>
      <c r="S1673" t="s">
        <v>12</v>
      </c>
    </row>
    <row r="1674" spans="1:20">
      <c r="A1674">
        <f t="shared" si="161"/>
        <v>98.972026903085919</v>
      </c>
      <c r="B1674">
        <v>1.949E-3</v>
      </c>
      <c r="C1674">
        <v>1</v>
      </c>
      <c r="D1674">
        <f t="shared" si="156"/>
        <v>6.25E-2</v>
      </c>
      <c r="E1674">
        <f t="shared" si="157"/>
        <v>-3.8873022658278124E-4</v>
      </c>
      <c r="F1674">
        <f t="shared" si="158"/>
        <v>1.4603566672314935E-9</v>
      </c>
      <c r="G1674">
        <f t="shared" si="159"/>
        <v>-3.8873022658278124E-4</v>
      </c>
      <c r="H1674">
        <f t="shared" si="160"/>
        <v>90.647194841301229</v>
      </c>
      <c r="I1674" t="s">
        <v>5480</v>
      </c>
      <c r="J1674" t="s">
        <v>7420</v>
      </c>
      <c r="K1674" t="s">
        <v>4</v>
      </c>
      <c r="L1674" t="s">
        <v>5</v>
      </c>
      <c r="M1674" t="s">
        <v>13</v>
      </c>
      <c r="N1674" t="s">
        <v>205</v>
      </c>
      <c r="O1674" t="s">
        <v>206</v>
      </c>
      <c r="P1674" t="s">
        <v>363</v>
      </c>
      <c r="Q1674" t="s">
        <v>2647</v>
      </c>
      <c r="R1674" t="s">
        <v>2648</v>
      </c>
      <c r="S1674" t="s">
        <v>12</v>
      </c>
    </row>
    <row r="1675" spans="1:20">
      <c r="A1675">
        <f t="shared" si="161"/>
        <v>98.975848364412727</v>
      </c>
      <c r="B1675">
        <v>1.949E-3</v>
      </c>
      <c r="C1675">
        <v>1</v>
      </c>
      <c r="D1675">
        <f t="shared" si="156"/>
        <v>6.25E-2</v>
      </c>
      <c r="E1675">
        <f t="shared" si="157"/>
        <v>-3.8873022658278124E-4</v>
      </c>
      <c r="F1675">
        <f t="shared" si="158"/>
        <v>1.4603566672314935E-9</v>
      </c>
      <c r="G1675">
        <f t="shared" si="159"/>
        <v>-3.8873022658278124E-4</v>
      </c>
      <c r="H1675">
        <f t="shared" si="160"/>
        <v>90.647194841301229</v>
      </c>
      <c r="I1675" t="s">
        <v>5481</v>
      </c>
      <c r="J1675" t="s">
        <v>7421</v>
      </c>
      <c r="K1675" t="s">
        <v>4</v>
      </c>
      <c r="L1675" t="s">
        <v>5</v>
      </c>
      <c r="M1675" t="s">
        <v>21</v>
      </c>
      <c r="N1675" t="s">
        <v>22</v>
      </c>
      <c r="O1675" t="s">
        <v>23</v>
      </c>
      <c r="P1675" t="s">
        <v>88</v>
      </c>
      <c r="Q1675" t="s">
        <v>89</v>
      </c>
      <c r="R1675" t="s">
        <v>90</v>
      </c>
      <c r="S1675" t="s">
        <v>1304</v>
      </c>
      <c r="T1675" t="s">
        <v>12</v>
      </c>
    </row>
    <row r="1676" spans="1:20">
      <c r="A1676">
        <f t="shared" si="161"/>
        <v>98.979669825739535</v>
      </c>
      <c r="B1676">
        <v>1.949E-3</v>
      </c>
      <c r="C1676">
        <v>1</v>
      </c>
      <c r="D1676">
        <f t="shared" si="156"/>
        <v>6.25E-2</v>
      </c>
      <c r="E1676">
        <f t="shared" si="157"/>
        <v>-3.8873022658278124E-4</v>
      </c>
      <c r="F1676">
        <f t="shared" si="158"/>
        <v>1.4603566672314935E-9</v>
      </c>
      <c r="G1676">
        <f t="shared" si="159"/>
        <v>-3.8873022658278124E-4</v>
      </c>
      <c r="H1676">
        <f t="shared" si="160"/>
        <v>90.647194841301229</v>
      </c>
      <c r="I1676" t="s">
        <v>5482</v>
      </c>
      <c r="J1676" t="s">
        <v>7422</v>
      </c>
      <c r="K1676" t="s">
        <v>4</v>
      </c>
      <c r="L1676" t="s">
        <v>596</v>
      </c>
      <c r="M1676" t="s">
        <v>597</v>
      </c>
      <c r="N1676" t="s">
        <v>698</v>
      </c>
      <c r="O1676" t="s">
        <v>1522</v>
      </c>
      <c r="P1676" t="s">
        <v>2836</v>
      </c>
      <c r="Q1676" t="s">
        <v>3270</v>
      </c>
      <c r="R1676" t="s">
        <v>12</v>
      </c>
    </row>
    <row r="1677" spans="1:20">
      <c r="A1677">
        <f t="shared" si="161"/>
        <v>98.983491287066343</v>
      </c>
      <c r="B1677">
        <v>1.949E-3</v>
      </c>
      <c r="C1677">
        <v>1</v>
      </c>
      <c r="D1677">
        <f t="shared" si="156"/>
        <v>6.25E-2</v>
      </c>
      <c r="E1677">
        <f t="shared" si="157"/>
        <v>-3.8873022658278124E-4</v>
      </c>
      <c r="F1677">
        <f t="shared" si="158"/>
        <v>1.4603566672314935E-9</v>
      </c>
      <c r="G1677">
        <f t="shared" si="159"/>
        <v>-3.8873022658278124E-4</v>
      </c>
      <c r="H1677">
        <f t="shared" si="160"/>
        <v>90.647194841301229</v>
      </c>
      <c r="I1677" t="s">
        <v>5483</v>
      </c>
      <c r="J1677" t="s">
        <v>7423</v>
      </c>
      <c r="K1677" t="s">
        <v>4</v>
      </c>
      <c r="L1677" t="s">
        <v>5</v>
      </c>
      <c r="M1677" t="s">
        <v>13</v>
      </c>
      <c r="N1677" t="s">
        <v>58</v>
      </c>
      <c r="O1677" t="s">
        <v>225</v>
      </c>
      <c r="P1677" t="s">
        <v>2652</v>
      </c>
      <c r="Q1677" t="s">
        <v>2653</v>
      </c>
      <c r="R1677" t="s">
        <v>12</v>
      </c>
    </row>
    <row r="1678" spans="1:20">
      <c r="A1678">
        <f t="shared" si="161"/>
        <v>98.987312748393151</v>
      </c>
      <c r="B1678">
        <v>1.949E-3</v>
      </c>
      <c r="C1678">
        <v>1</v>
      </c>
      <c r="D1678">
        <f t="shared" si="156"/>
        <v>6.25E-2</v>
      </c>
      <c r="E1678">
        <f t="shared" si="157"/>
        <v>-3.8873022658278124E-4</v>
      </c>
      <c r="F1678">
        <f t="shared" si="158"/>
        <v>1.4603566672314935E-9</v>
      </c>
      <c r="G1678">
        <f t="shared" si="159"/>
        <v>-3.8873022658278124E-4</v>
      </c>
      <c r="H1678">
        <f t="shared" si="160"/>
        <v>90.647194841301229</v>
      </c>
      <c r="I1678" t="s">
        <v>5484</v>
      </c>
      <c r="J1678" t="s">
        <v>7424</v>
      </c>
      <c r="K1678" t="s">
        <v>4</v>
      </c>
      <c r="L1678" t="s">
        <v>5</v>
      </c>
      <c r="M1678" t="s">
        <v>13</v>
      </c>
      <c r="N1678" t="s">
        <v>58</v>
      </c>
      <c r="O1678" t="s">
        <v>225</v>
      </c>
      <c r="P1678" t="s">
        <v>2652</v>
      </c>
      <c r="Q1678" t="s">
        <v>3678</v>
      </c>
      <c r="R1678" t="s">
        <v>12</v>
      </c>
    </row>
    <row r="1679" spans="1:20">
      <c r="A1679">
        <f t="shared" si="161"/>
        <v>98.991134209719959</v>
      </c>
      <c r="B1679">
        <v>1.949E-3</v>
      </c>
      <c r="C1679">
        <v>1</v>
      </c>
      <c r="D1679">
        <f t="shared" si="156"/>
        <v>6.25E-2</v>
      </c>
      <c r="E1679">
        <f t="shared" si="157"/>
        <v>-3.8873022658278124E-4</v>
      </c>
      <c r="F1679">
        <f t="shared" si="158"/>
        <v>1.4603566672314935E-9</v>
      </c>
      <c r="G1679">
        <f t="shared" si="159"/>
        <v>-3.8873022658278124E-4</v>
      </c>
      <c r="H1679">
        <f t="shared" si="160"/>
        <v>90.647194841301229</v>
      </c>
      <c r="I1679" t="s">
        <v>5485</v>
      </c>
      <c r="J1679" t="s">
        <v>7425</v>
      </c>
      <c r="K1679" t="s">
        <v>4</v>
      </c>
      <c r="L1679" t="s">
        <v>5</v>
      </c>
      <c r="M1679" t="s">
        <v>21</v>
      </c>
      <c r="N1679" t="s">
        <v>22</v>
      </c>
      <c r="O1679" t="s">
        <v>23</v>
      </c>
      <c r="P1679" t="s">
        <v>99</v>
      </c>
      <c r="Q1679" t="s">
        <v>100</v>
      </c>
      <c r="R1679" t="s">
        <v>135</v>
      </c>
      <c r="S1679" t="s">
        <v>1984</v>
      </c>
      <c r="T1679" t="s">
        <v>12</v>
      </c>
    </row>
    <row r="1680" spans="1:20">
      <c r="A1680">
        <f t="shared" si="161"/>
        <v>98.994955671046768</v>
      </c>
      <c r="B1680">
        <v>1.949E-3</v>
      </c>
      <c r="C1680">
        <v>1</v>
      </c>
      <c r="D1680">
        <f t="shared" si="156"/>
        <v>6.25E-2</v>
      </c>
      <c r="E1680">
        <f t="shared" si="157"/>
        <v>-3.8873022658278124E-4</v>
      </c>
      <c r="F1680">
        <f t="shared" si="158"/>
        <v>1.4603566672314935E-9</v>
      </c>
      <c r="G1680">
        <f t="shared" si="159"/>
        <v>-3.8873022658278124E-4</v>
      </c>
      <c r="H1680">
        <f t="shared" si="160"/>
        <v>90.647194841301229</v>
      </c>
      <c r="I1680" t="s">
        <v>5486</v>
      </c>
      <c r="J1680" t="s">
        <v>7426</v>
      </c>
      <c r="K1680" t="s">
        <v>4</v>
      </c>
      <c r="L1680" t="s">
        <v>5</v>
      </c>
      <c r="M1680" t="s">
        <v>13</v>
      </c>
      <c r="N1680" t="s">
        <v>84</v>
      </c>
      <c r="O1680" t="s">
        <v>85</v>
      </c>
      <c r="P1680" t="s">
        <v>144</v>
      </c>
      <c r="Q1680" t="s">
        <v>1985</v>
      </c>
      <c r="R1680" t="s">
        <v>12</v>
      </c>
    </row>
    <row r="1681" spans="1:20">
      <c r="A1681">
        <f t="shared" si="161"/>
        <v>98.998777132373576</v>
      </c>
      <c r="B1681">
        <v>1.949E-3</v>
      </c>
      <c r="C1681">
        <v>1</v>
      </c>
      <c r="D1681">
        <f t="shared" si="156"/>
        <v>6.25E-2</v>
      </c>
      <c r="E1681">
        <f t="shared" si="157"/>
        <v>-3.8873022658278124E-4</v>
      </c>
      <c r="F1681">
        <f t="shared" si="158"/>
        <v>1.4603566672314935E-9</v>
      </c>
      <c r="G1681">
        <f t="shared" si="159"/>
        <v>-3.8873022658278124E-4</v>
      </c>
      <c r="H1681">
        <f t="shared" si="160"/>
        <v>90.647194841301229</v>
      </c>
      <c r="I1681" t="s">
        <v>5487</v>
      </c>
      <c r="J1681" t="s">
        <v>7427</v>
      </c>
      <c r="K1681" t="s">
        <v>4</v>
      </c>
      <c r="L1681" t="s">
        <v>5</v>
      </c>
      <c r="M1681" t="s">
        <v>13</v>
      </c>
      <c r="N1681" t="s">
        <v>84</v>
      </c>
      <c r="O1681" t="s">
        <v>85</v>
      </c>
      <c r="P1681" t="s">
        <v>144</v>
      </c>
      <c r="Q1681" t="s">
        <v>3039</v>
      </c>
      <c r="R1681" t="s">
        <v>12</v>
      </c>
    </row>
    <row r="1682" spans="1:20">
      <c r="A1682">
        <f t="shared" si="161"/>
        <v>99.002598593700384</v>
      </c>
      <c r="B1682">
        <v>1.949E-3</v>
      </c>
      <c r="C1682">
        <v>1</v>
      </c>
      <c r="D1682">
        <f t="shared" si="156"/>
        <v>6.25E-2</v>
      </c>
      <c r="E1682">
        <f t="shared" si="157"/>
        <v>-3.8873022658278124E-4</v>
      </c>
      <c r="F1682">
        <f t="shared" si="158"/>
        <v>1.4603566672314935E-9</v>
      </c>
      <c r="G1682">
        <f t="shared" si="159"/>
        <v>-3.8873022658278124E-4</v>
      </c>
      <c r="H1682">
        <f t="shared" si="160"/>
        <v>90.647194841301229</v>
      </c>
      <c r="I1682" t="s">
        <v>5488</v>
      </c>
      <c r="J1682" t="s">
        <v>7428</v>
      </c>
      <c r="K1682" t="s">
        <v>4</v>
      </c>
      <c r="L1682" t="s">
        <v>5</v>
      </c>
      <c r="M1682" t="s">
        <v>6</v>
      </c>
      <c r="N1682" t="s">
        <v>38</v>
      </c>
      <c r="O1682" t="s">
        <v>156</v>
      </c>
      <c r="P1682" t="s">
        <v>157</v>
      </c>
      <c r="Q1682" t="s">
        <v>968</v>
      </c>
      <c r="R1682" t="s">
        <v>3679</v>
      </c>
      <c r="S1682" t="s">
        <v>12</v>
      </c>
    </row>
    <row r="1683" spans="1:20">
      <c r="A1683">
        <f t="shared" si="161"/>
        <v>99.006420055027192</v>
      </c>
      <c r="B1683">
        <v>1.949E-3</v>
      </c>
      <c r="C1683">
        <v>1</v>
      </c>
      <c r="D1683">
        <f t="shared" si="156"/>
        <v>6.25E-2</v>
      </c>
      <c r="E1683">
        <f t="shared" si="157"/>
        <v>-3.8873022658278124E-4</v>
      </c>
      <c r="F1683">
        <f t="shared" si="158"/>
        <v>1.4603566672314935E-9</v>
      </c>
      <c r="G1683">
        <f t="shared" si="159"/>
        <v>-3.8873022658278124E-4</v>
      </c>
      <c r="H1683">
        <f t="shared" si="160"/>
        <v>90.647194841301229</v>
      </c>
      <c r="I1683" t="s">
        <v>5489</v>
      </c>
      <c r="J1683" t="s">
        <v>7429</v>
      </c>
      <c r="K1683" t="s">
        <v>4</v>
      </c>
      <c r="L1683" t="s">
        <v>5</v>
      </c>
      <c r="M1683" t="s">
        <v>6</v>
      </c>
      <c r="N1683" t="s">
        <v>38</v>
      </c>
      <c r="O1683" t="s">
        <v>156</v>
      </c>
      <c r="P1683" t="s">
        <v>1880</v>
      </c>
      <c r="Q1683" t="s">
        <v>1881</v>
      </c>
      <c r="R1683" t="s">
        <v>2661</v>
      </c>
      <c r="S1683" t="s">
        <v>12</v>
      </c>
    </row>
    <row r="1684" spans="1:20">
      <c r="A1684">
        <f t="shared" si="161"/>
        <v>99.010241516354</v>
      </c>
      <c r="B1684">
        <v>1.949E-3</v>
      </c>
      <c r="C1684">
        <v>1</v>
      </c>
      <c r="D1684">
        <f t="shared" si="156"/>
        <v>6.25E-2</v>
      </c>
      <c r="E1684">
        <f t="shared" si="157"/>
        <v>-3.8873022658278124E-4</v>
      </c>
      <c r="F1684">
        <f t="shared" si="158"/>
        <v>1.4603566672314935E-9</v>
      </c>
      <c r="G1684">
        <f t="shared" si="159"/>
        <v>-3.8873022658278124E-4</v>
      </c>
      <c r="H1684">
        <f t="shared" si="160"/>
        <v>90.647194841301229</v>
      </c>
      <c r="I1684" t="s">
        <v>5490</v>
      </c>
      <c r="J1684" t="s">
        <v>7430</v>
      </c>
      <c r="K1684" t="s">
        <v>4</v>
      </c>
      <c r="L1684" t="s">
        <v>5</v>
      </c>
      <c r="M1684" t="s">
        <v>13</v>
      </c>
      <c r="N1684" t="s">
        <v>84</v>
      </c>
      <c r="O1684" t="s">
        <v>85</v>
      </c>
      <c r="P1684" t="s">
        <v>147</v>
      </c>
      <c r="Q1684" t="s">
        <v>2935</v>
      </c>
      <c r="R1684" t="s">
        <v>12</v>
      </c>
    </row>
    <row r="1685" spans="1:20">
      <c r="A1685">
        <f t="shared" si="161"/>
        <v>99.014062977680808</v>
      </c>
      <c r="B1685">
        <v>1.949E-3</v>
      </c>
      <c r="C1685">
        <v>1</v>
      </c>
      <c r="D1685">
        <f t="shared" si="156"/>
        <v>6.25E-2</v>
      </c>
      <c r="E1685">
        <f t="shared" si="157"/>
        <v>-3.8873022658278124E-4</v>
      </c>
      <c r="F1685">
        <f t="shared" si="158"/>
        <v>1.4603566672314935E-9</v>
      </c>
      <c r="G1685">
        <f t="shared" si="159"/>
        <v>-3.8873022658278124E-4</v>
      </c>
      <c r="H1685">
        <f t="shared" si="160"/>
        <v>90.647194841301229</v>
      </c>
      <c r="I1685" t="s">
        <v>5491</v>
      </c>
      <c r="J1685" t="s">
        <v>7431</v>
      </c>
      <c r="K1685" t="s">
        <v>4</v>
      </c>
      <c r="L1685" t="s">
        <v>5</v>
      </c>
      <c r="M1685" t="s">
        <v>6</v>
      </c>
      <c r="N1685" t="s">
        <v>38</v>
      </c>
      <c r="O1685" t="s">
        <v>821</v>
      </c>
      <c r="P1685" t="s">
        <v>1042</v>
      </c>
      <c r="Q1685" t="s">
        <v>1328</v>
      </c>
      <c r="R1685" t="s">
        <v>3680</v>
      </c>
      <c r="S1685" t="s">
        <v>12</v>
      </c>
    </row>
    <row r="1686" spans="1:20">
      <c r="A1686">
        <f t="shared" si="161"/>
        <v>99.017884439007616</v>
      </c>
      <c r="B1686">
        <v>1.949E-3</v>
      </c>
      <c r="C1686">
        <v>1</v>
      </c>
      <c r="D1686">
        <f t="shared" si="156"/>
        <v>6.25E-2</v>
      </c>
      <c r="E1686">
        <f t="shared" si="157"/>
        <v>-3.8873022658278124E-4</v>
      </c>
      <c r="F1686">
        <f t="shared" si="158"/>
        <v>1.4603566672314935E-9</v>
      </c>
      <c r="G1686">
        <f t="shared" si="159"/>
        <v>-3.8873022658278124E-4</v>
      </c>
      <c r="H1686">
        <f t="shared" si="160"/>
        <v>90.647194841301229</v>
      </c>
      <c r="I1686" t="s">
        <v>5492</v>
      </c>
      <c r="J1686" t="s">
        <v>7432</v>
      </c>
      <c r="K1686" t="s">
        <v>4</v>
      </c>
      <c r="L1686" t="s">
        <v>5</v>
      </c>
      <c r="M1686" t="s">
        <v>13</v>
      </c>
      <c r="N1686" t="s">
        <v>205</v>
      </c>
      <c r="O1686" t="s">
        <v>655</v>
      </c>
      <c r="P1686" t="s">
        <v>1310</v>
      </c>
      <c r="Q1686" t="s">
        <v>1311</v>
      </c>
      <c r="R1686" t="s">
        <v>12</v>
      </c>
    </row>
    <row r="1687" spans="1:20">
      <c r="A1687">
        <f t="shared" si="161"/>
        <v>99.021705900334425</v>
      </c>
      <c r="B1687">
        <v>1.949E-3</v>
      </c>
      <c r="C1687">
        <v>1</v>
      </c>
      <c r="D1687">
        <f t="shared" si="156"/>
        <v>6.25E-2</v>
      </c>
      <c r="E1687">
        <f t="shared" si="157"/>
        <v>-3.8873022658278124E-4</v>
      </c>
      <c r="F1687">
        <f t="shared" si="158"/>
        <v>1.4603566672314935E-9</v>
      </c>
      <c r="G1687">
        <f t="shared" si="159"/>
        <v>-3.8873022658278124E-4</v>
      </c>
      <c r="H1687">
        <f t="shared" si="160"/>
        <v>90.647194841301229</v>
      </c>
      <c r="I1687" t="s">
        <v>5493</v>
      </c>
      <c r="J1687" t="s">
        <v>7433</v>
      </c>
      <c r="K1687" t="s">
        <v>4</v>
      </c>
      <c r="L1687" t="s">
        <v>5</v>
      </c>
      <c r="M1687" t="s">
        <v>13</v>
      </c>
      <c r="N1687" t="s">
        <v>58</v>
      </c>
      <c r="O1687" t="s">
        <v>276</v>
      </c>
      <c r="P1687" t="s">
        <v>624</v>
      </c>
      <c r="Q1687" t="s">
        <v>3681</v>
      </c>
      <c r="R1687" t="s">
        <v>12</v>
      </c>
    </row>
    <row r="1688" spans="1:20">
      <c r="A1688">
        <f t="shared" si="161"/>
        <v>99.025527361661233</v>
      </c>
      <c r="B1688">
        <v>1.949E-3</v>
      </c>
      <c r="C1688">
        <v>1</v>
      </c>
      <c r="D1688">
        <f t="shared" si="156"/>
        <v>6.25E-2</v>
      </c>
      <c r="E1688">
        <f t="shared" si="157"/>
        <v>-3.8873022658278124E-4</v>
      </c>
      <c r="F1688">
        <f t="shared" si="158"/>
        <v>1.4603566672314935E-9</v>
      </c>
      <c r="G1688">
        <f t="shared" si="159"/>
        <v>-3.8873022658278124E-4</v>
      </c>
      <c r="H1688">
        <f t="shared" si="160"/>
        <v>90.647194841301229</v>
      </c>
      <c r="I1688" t="s">
        <v>5494</v>
      </c>
      <c r="J1688" t="s">
        <v>7434</v>
      </c>
      <c r="K1688" t="s">
        <v>4</v>
      </c>
      <c r="L1688" t="s">
        <v>5</v>
      </c>
      <c r="M1688" t="s">
        <v>21</v>
      </c>
      <c r="N1688" t="s">
        <v>22</v>
      </c>
      <c r="O1688" t="s">
        <v>23</v>
      </c>
      <c r="P1688" t="s">
        <v>88</v>
      </c>
      <c r="Q1688" t="s">
        <v>89</v>
      </c>
      <c r="R1688" t="s">
        <v>2008</v>
      </c>
      <c r="S1688" t="s">
        <v>2009</v>
      </c>
      <c r="T1688" t="s">
        <v>12</v>
      </c>
    </row>
    <row r="1689" spans="1:20">
      <c r="A1689">
        <f t="shared" si="161"/>
        <v>99.029348822988041</v>
      </c>
      <c r="B1689">
        <v>1.949E-3</v>
      </c>
      <c r="C1689">
        <v>1</v>
      </c>
      <c r="D1689">
        <f t="shared" si="156"/>
        <v>6.25E-2</v>
      </c>
      <c r="E1689">
        <f t="shared" si="157"/>
        <v>-3.8873022658278124E-4</v>
      </c>
      <c r="F1689">
        <f t="shared" si="158"/>
        <v>1.4603566672314935E-9</v>
      </c>
      <c r="G1689">
        <f t="shared" si="159"/>
        <v>-3.8873022658278124E-4</v>
      </c>
      <c r="H1689">
        <f t="shared" si="160"/>
        <v>90.647194841301229</v>
      </c>
      <c r="I1689" t="s">
        <v>5495</v>
      </c>
      <c r="J1689" t="s">
        <v>7435</v>
      </c>
      <c r="K1689" t="s">
        <v>4</v>
      </c>
      <c r="L1689" t="s">
        <v>5</v>
      </c>
      <c r="M1689" t="s">
        <v>13</v>
      </c>
      <c r="N1689" t="s">
        <v>205</v>
      </c>
      <c r="O1689" t="s">
        <v>655</v>
      </c>
      <c r="P1689" t="s">
        <v>3682</v>
      </c>
      <c r="Q1689" t="s">
        <v>3683</v>
      </c>
      <c r="R1689" t="s">
        <v>3684</v>
      </c>
      <c r="S1689" t="s">
        <v>12</v>
      </c>
    </row>
    <row r="1690" spans="1:20">
      <c r="A1690">
        <f t="shared" si="161"/>
        <v>99.033170284314849</v>
      </c>
      <c r="B1690">
        <v>1.949E-3</v>
      </c>
      <c r="C1690">
        <v>1</v>
      </c>
      <c r="D1690">
        <f t="shared" si="156"/>
        <v>6.25E-2</v>
      </c>
      <c r="E1690">
        <f t="shared" si="157"/>
        <v>-3.8873022658278124E-4</v>
      </c>
      <c r="F1690">
        <f t="shared" si="158"/>
        <v>1.4603566672314935E-9</v>
      </c>
      <c r="G1690">
        <f t="shared" si="159"/>
        <v>-3.8873022658278124E-4</v>
      </c>
      <c r="H1690">
        <f t="shared" si="160"/>
        <v>90.647194841301229</v>
      </c>
      <c r="I1690" t="s">
        <v>5496</v>
      </c>
      <c r="J1690" t="s">
        <v>7436</v>
      </c>
      <c r="K1690" t="s">
        <v>4</v>
      </c>
      <c r="L1690" t="s">
        <v>5</v>
      </c>
      <c r="M1690" t="s">
        <v>13</v>
      </c>
      <c r="N1690" t="s">
        <v>205</v>
      </c>
      <c r="O1690" t="s">
        <v>655</v>
      </c>
      <c r="P1690" t="s">
        <v>1310</v>
      </c>
      <c r="Q1690" t="s">
        <v>3685</v>
      </c>
      <c r="R1690" t="s">
        <v>12</v>
      </c>
    </row>
    <row r="1691" spans="1:20">
      <c r="A1691">
        <f t="shared" si="161"/>
        <v>99.036991745641657</v>
      </c>
      <c r="B1691">
        <v>1.949E-3</v>
      </c>
      <c r="C1691">
        <v>1</v>
      </c>
      <c r="D1691">
        <f t="shared" si="156"/>
        <v>6.25E-2</v>
      </c>
      <c r="E1691">
        <f t="shared" si="157"/>
        <v>-3.8873022658278124E-4</v>
      </c>
      <c r="F1691">
        <f t="shared" si="158"/>
        <v>1.4603566672314935E-9</v>
      </c>
      <c r="G1691">
        <f t="shared" si="159"/>
        <v>-3.8873022658278124E-4</v>
      </c>
      <c r="H1691">
        <f t="shared" si="160"/>
        <v>90.647194841301229</v>
      </c>
      <c r="I1691" t="s">
        <v>5497</v>
      </c>
      <c r="J1691" t="s">
        <v>7437</v>
      </c>
      <c r="K1691" t="s">
        <v>4</v>
      </c>
      <c r="L1691" t="s">
        <v>5</v>
      </c>
      <c r="M1691" t="s">
        <v>13</v>
      </c>
      <c r="N1691" t="s">
        <v>205</v>
      </c>
      <c r="O1691" t="s">
        <v>655</v>
      </c>
      <c r="P1691" t="s">
        <v>656</v>
      </c>
      <c r="Q1691" t="s">
        <v>2010</v>
      </c>
      <c r="R1691" t="s">
        <v>2011</v>
      </c>
      <c r="S1691" t="s">
        <v>12</v>
      </c>
    </row>
    <row r="1692" spans="1:20">
      <c r="A1692">
        <f t="shared" si="161"/>
        <v>99.040813206968465</v>
      </c>
      <c r="B1692">
        <v>1.949E-3</v>
      </c>
      <c r="C1692">
        <v>1</v>
      </c>
      <c r="D1692">
        <f t="shared" si="156"/>
        <v>6.25E-2</v>
      </c>
      <c r="E1692">
        <f t="shared" si="157"/>
        <v>-3.8873022658278124E-4</v>
      </c>
      <c r="F1692">
        <f t="shared" si="158"/>
        <v>1.4603566672314935E-9</v>
      </c>
      <c r="G1692">
        <f t="shared" si="159"/>
        <v>-3.8873022658278124E-4</v>
      </c>
      <c r="H1692">
        <f t="shared" si="160"/>
        <v>90.647194841301229</v>
      </c>
      <c r="I1692" t="s">
        <v>5498</v>
      </c>
      <c r="J1692" t="s">
        <v>7438</v>
      </c>
      <c r="K1692" t="s">
        <v>4</v>
      </c>
      <c r="L1692" t="s">
        <v>5</v>
      </c>
      <c r="M1692" t="s">
        <v>13</v>
      </c>
      <c r="N1692" t="s">
        <v>205</v>
      </c>
      <c r="O1692" t="s">
        <v>206</v>
      </c>
      <c r="P1692" t="s">
        <v>818</v>
      </c>
      <c r="Q1692" t="s">
        <v>867</v>
      </c>
      <c r="R1692" t="s">
        <v>3282</v>
      </c>
      <c r="S1692" t="s">
        <v>12</v>
      </c>
    </row>
    <row r="1693" spans="1:20">
      <c r="A1693">
        <f t="shared" si="161"/>
        <v>99.044634668295274</v>
      </c>
      <c r="B1693">
        <v>1.949E-3</v>
      </c>
      <c r="C1693">
        <v>1</v>
      </c>
      <c r="D1693">
        <f t="shared" si="156"/>
        <v>6.25E-2</v>
      </c>
      <c r="E1693">
        <f t="shared" si="157"/>
        <v>-3.8873022658278124E-4</v>
      </c>
      <c r="F1693">
        <f t="shared" si="158"/>
        <v>1.4603566672314935E-9</v>
      </c>
      <c r="G1693">
        <f t="shared" si="159"/>
        <v>-3.8873022658278124E-4</v>
      </c>
      <c r="H1693">
        <f t="shared" si="160"/>
        <v>90.647194841301229</v>
      </c>
      <c r="I1693" t="s">
        <v>5499</v>
      </c>
      <c r="J1693" t="s">
        <v>7439</v>
      </c>
      <c r="K1693" t="s">
        <v>4</v>
      </c>
      <c r="L1693" t="s">
        <v>5</v>
      </c>
      <c r="M1693" t="s">
        <v>6</v>
      </c>
      <c r="N1693" t="s">
        <v>38</v>
      </c>
      <c r="O1693" t="s">
        <v>156</v>
      </c>
      <c r="P1693" t="s">
        <v>157</v>
      </c>
      <c r="Q1693" t="s">
        <v>689</v>
      </c>
      <c r="R1693" t="s">
        <v>2012</v>
      </c>
      <c r="S1693" t="s">
        <v>12</v>
      </c>
    </row>
    <row r="1694" spans="1:20">
      <c r="A1694">
        <f t="shared" si="161"/>
        <v>99.048456129622082</v>
      </c>
      <c r="B1694">
        <v>1.949E-3</v>
      </c>
      <c r="C1694">
        <v>1</v>
      </c>
      <c r="D1694">
        <f t="shared" si="156"/>
        <v>6.25E-2</v>
      </c>
      <c r="E1694">
        <f t="shared" si="157"/>
        <v>-3.8873022658278124E-4</v>
      </c>
      <c r="F1694">
        <f t="shared" si="158"/>
        <v>1.4603566672314935E-9</v>
      </c>
      <c r="G1694">
        <f t="shared" si="159"/>
        <v>-3.8873022658278124E-4</v>
      </c>
      <c r="H1694">
        <f t="shared" si="160"/>
        <v>90.647194841301229</v>
      </c>
      <c r="I1694" t="s">
        <v>5500</v>
      </c>
      <c r="J1694" t="s">
        <v>7440</v>
      </c>
      <c r="K1694" t="s">
        <v>4</v>
      </c>
      <c r="L1694" t="s">
        <v>242</v>
      </c>
      <c r="M1694" t="s">
        <v>243</v>
      </c>
      <c r="N1694" t="s">
        <v>244</v>
      </c>
      <c r="O1694" t="s">
        <v>3686</v>
      </c>
      <c r="P1694" t="s">
        <v>3687</v>
      </c>
      <c r="Q1694" t="s">
        <v>12</v>
      </c>
    </row>
    <row r="1695" spans="1:20">
      <c r="A1695">
        <f t="shared" si="161"/>
        <v>99.05227759094889</v>
      </c>
      <c r="B1695">
        <v>1.949E-3</v>
      </c>
      <c r="C1695">
        <v>1</v>
      </c>
      <c r="D1695">
        <f t="shared" si="156"/>
        <v>6.25E-2</v>
      </c>
      <c r="E1695">
        <f t="shared" si="157"/>
        <v>-3.8873022658278124E-4</v>
      </c>
      <c r="F1695">
        <f t="shared" si="158"/>
        <v>1.4603566672314935E-9</v>
      </c>
      <c r="G1695">
        <f t="shared" si="159"/>
        <v>-3.8873022658278124E-4</v>
      </c>
      <c r="H1695">
        <f t="shared" si="160"/>
        <v>90.647194841301229</v>
      </c>
      <c r="I1695" t="s">
        <v>5501</v>
      </c>
      <c r="J1695" t="s">
        <v>7441</v>
      </c>
      <c r="K1695" t="s">
        <v>4</v>
      </c>
      <c r="L1695" t="s">
        <v>5</v>
      </c>
      <c r="M1695" t="s">
        <v>21</v>
      </c>
      <c r="N1695" t="s">
        <v>22</v>
      </c>
      <c r="O1695" t="s">
        <v>23</v>
      </c>
      <c r="P1695" t="s">
        <v>99</v>
      </c>
      <c r="Q1695" t="s">
        <v>100</v>
      </c>
      <c r="R1695" t="s">
        <v>2015</v>
      </c>
      <c r="S1695" t="s">
        <v>2016</v>
      </c>
      <c r="T1695" t="s">
        <v>12</v>
      </c>
    </row>
    <row r="1696" spans="1:20">
      <c r="A1696">
        <f t="shared" si="161"/>
        <v>99.056099052275698</v>
      </c>
      <c r="B1696">
        <v>1.949E-3</v>
      </c>
      <c r="C1696">
        <v>1</v>
      </c>
      <c r="D1696">
        <f t="shared" si="156"/>
        <v>6.25E-2</v>
      </c>
      <c r="E1696">
        <f t="shared" si="157"/>
        <v>-3.8873022658278124E-4</v>
      </c>
      <c r="F1696">
        <f t="shared" si="158"/>
        <v>1.4603566672314935E-9</v>
      </c>
      <c r="G1696">
        <f t="shared" si="159"/>
        <v>-3.8873022658278124E-4</v>
      </c>
      <c r="H1696">
        <f t="shared" si="160"/>
        <v>90.647194841301229</v>
      </c>
      <c r="I1696" t="s">
        <v>5502</v>
      </c>
      <c r="J1696" t="s">
        <v>7442</v>
      </c>
      <c r="K1696" t="s">
        <v>4</v>
      </c>
      <c r="L1696" t="s">
        <v>5</v>
      </c>
      <c r="M1696" t="s">
        <v>13</v>
      </c>
      <c r="N1696" t="s">
        <v>14</v>
      </c>
      <c r="O1696" t="s">
        <v>153</v>
      </c>
      <c r="P1696" t="s">
        <v>154</v>
      </c>
      <c r="Q1696" t="s">
        <v>2675</v>
      </c>
      <c r="R1696" t="s">
        <v>12</v>
      </c>
    </row>
    <row r="1697" spans="1:27">
      <c r="A1697">
        <f t="shared" si="161"/>
        <v>99.059920513602506</v>
      </c>
      <c r="B1697">
        <v>1.949E-3</v>
      </c>
      <c r="C1697">
        <v>1</v>
      </c>
      <c r="D1697">
        <f t="shared" si="156"/>
        <v>6.25E-2</v>
      </c>
      <c r="E1697">
        <f t="shared" si="157"/>
        <v>-3.8873022658278124E-4</v>
      </c>
      <c r="F1697">
        <f t="shared" si="158"/>
        <v>1.4603566672314935E-9</v>
      </c>
      <c r="G1697">
        <f t="shared" si="159"/>
        <v>-3.8873022658278124E-4</v>
      </c>
      <c r="H1697">
        <f t="shared" si="160"/>
        <v>90.647194841301229</v>
      </c>
      <c r="I1697" t="s">
        <v>5503</v>
      </c>
      <c r="J1697" t="s">
        <v>7443</v>
      </c>
      <c r="K1697" t="s">
        <v>4</v>
      </c>
      <c r="L1697" t="s">
        <v>242</v>
      </c>
      <c r="M1697" t="s">
        <v>285</v>
      </c>
      <c r="N1697" t="s">
        <v>1077</v>
      </c>
      <c r="O1697" t="s">
        <v>3638</v>
      </c>
      <c r="P1697" t="s">
        <v>3688</v>
      </c>
      <c r="Q1697" t="s">
        <v>3689</v>
      </c>
      <c r="R1697" t="s">
        <v>3690</v>
      </c>
      <c r="S1697" t="s">
        <v>12</v>
      </c>
    </row>
    <row r="1698" spans="1:27">
      <c r="A1698">
        <f t="shared" si="161"/>
        <v>99.063741974929314</v>
      </c>
      <c r="B1698">
        <v>1.949E-3</v>
      </c>
      <c r="C1698">
        <v>1</v>
      </c>
      <c r="D1698">
        <f t="shared" si="156"/>
        <v>6.25E-2</v>
      </c>
      <c r="E1698">
        <f t="shared" si="157"/>
        <v>-3.8873022658278124E-4</v>
      </c>
      <c r="F1698">
        <f t="shared" si="158"/>
        <v>1.4603566672314935E-9</v>
      </c>
      <c r="G1698">
        <f t="shared" si="159"/>
        <v>-3.8873022658278124E-4</v>
      </c>
      <c r="H1698">
        <f t="shared" si="160"/>
        <v>90.647194841301229</v>
      </c>
      <c r="I1698" t="s">
        <v>5504</v>
      </c>
      <c r="J1698" t="s">
        <v>7444</v>
      </c>
      <c r="K1698" t="s">
        <v>4</v>
      </c>
      <c r="L1698" t="s">
        <v>242</v>
      </c>
      <c r="M1698" t="s">
        <v>243</v>
      </c>
      <c r="N1698" t="s">
        <v>244</v>
      </c>
      <c r="O1698" t="s">
        <v>245</v>
      </c>
      <c r="P1698" t="s">
        <v>246</v>
      </c>
      <c r="Q1698" t="s">
        <v>247</v>
      </c>
      <c r="R1698" t="s">
        <v>248</v>
      </c>
      <c r="S1698" t="s">
        <v>249</v>
      </c>
      <c r="T1698" t="s">
        <v>576</v>
      </c>
      <c r="U1698" t="s">
        <v>577</v>
      </c>
      <c r="V1698" t="s">
        <v>839</v>
      </c>
      <c r="W1698" t="s">
        <v>840</v>
      </c>
      <c r="X1698" t="s">
        <v>841</v>
      </c>
      <c r="Y1698" t="s">
        <v>2020</v>
      </c>
      <c r="Z1698" t="s">
        <v>2021</v>
      </c>
      <c r="AA1698" t="s">
        <v>12</v>
      </c>
    </row>
    <row r="1699" spans="1:27">
      <c r="A1699">
        <f t="shared" si="161"/>
        <v>99.067563436256123</v>
      </c>
      <c r="B1699">
        <v>1.949E-3</v>
      </c>
      <c r="C1699">
        <v>1</v>
      </c>
      <c r="D1699">
        <f t="shared" si="156"/>
        <v>6.25E-2</v>
      </c>
      <c r="E1699">
        <f t="shared" si="157"/>
        <v>-3.8873022658278124E-4</v>
      </c>
      <c r="F1699">
        <f t="shared" si="158"/>
        <v>1.4603566672314935E-9</v>
      </c>
      <c r="G1699">
        <f t="shared" si="159"/>
        <v>-3.8873022658278124E-4</v>
      </c>
      <c r="H1699">
        <f t="shared" si="160"/>
        <v>90.647194841301229</v>
      </c>
      <c r="I1699" t="s">
        <v>5505</v>
      </c>
      <c r="J1699" t="s">
        <v>7445</v>
      </c>
      <c r="K1699" t="s">
        <v>4</v>
      </c>
      <c r="L1699" t="s">
        <v>5</v>
      </c>
      <c r="M1699" t="s">
        <v>13</v>
      </c>
      <c r="N1699" t="s">
        <v>205</v>
      </c>
      <c r="O1699" t="s">
        <v>655</v>
      </c>
      <c r="P1699" t="s">
        <v>656</v>
      </c>
      <c r="Q1699" t="s">
        <v>657</v>
      </c>
      <c r="R1699" t="s">
        <v>3285</v>
      </c>
      <c r="S1699" t="s">
        <v>12</v>
      </c>
    </row>
    <row r="1700" spans="1:27">
      <c r="A1700">
        <f t="shared" si="161"/>
        <v>99.071384897582931</v>
      </c>
      <c r="B1700">
        <v>1.949E-3</v>
      </c>
      <c r="C1700">
        <v>1</v>
      </c>
      <c r="D1700">
        <f t="shared" si="156"/>
        <v>6.25E-2</v>
      </c>
      <c r="E1700">
        <f t="shared" si="157"/>
        <v>-3.8873022658278124E-4</v>
      </c>
      <c r="F1700">
        <f t="shared" si="158"/>
        <v>1.4603566672314935E-9</v>
      </c>
      <c r="G1700">
        <f t="shared" si="159"/>
        <v>-3.8873022658278124E-4</v>
      </c>
      <c r="H1700">
        <f t="shared" si="160"/>
        <v>90.647194841301229</v>
      </c>
      <c r="I1700" t="s">
        <v>5506</v>
      </c>
      <c r="J1700" t="s">
        <v>7446</v>
      </c>
      <c r="K1700" t="s">
        <v>4</v>
      </c>
      <c r="L1700" t="s">
        <v>5</v>
      </c>
      <c r="M1700" t="s">
        <v>21</v>
      </c>
      <c r="N1700" t="s">
        <v>22</v>
      </c>
      <c r="O1700" t="s">
        <v>23</v>
      </c>
      <c r="P1700" t="s">
        <v>167</v>
      </c>
      <c r="Q1700" t="s">
        <v>638</v>
      </c>
      <c r="R1700" t="s">
        <v>639</v>
      </c>
      <c r="S1700" t="s">
        <v>2449</v>
      </c>
      <c r="T1700" t="s">
        <v>12</v>
      </c>
    </row>
    <row r="1701" spans="1:27">
      <c r="A1701">
        <f t="shared" si="161"/>
        <v>99.075206358909739</v>
      </c>
      <c r="B1701">
        <v>1.949E-3</v>
      </c>
      <c r="C1701">
        <v>1</v>
      </c>
      <c r="D1701">
        <f t="shared" si="156"/>
        <v>6.25E-2</v>
      </c>
      <c r="E1701">
        <f t="shared" si="157"/>
        <v>-3.8873022658278124E-4</v>
      </c>
      <c r="F1701">
        <f t="shared" si="158"/>
        <v>1.4603566672314935E-9</v>
      </c>
      <c r="G1701">
        <f t="shared" si="159"/>
        <v>-3.8873022658278124E-4</v>
      </c>
      <c r="H1701">
        <f t="shared" si="160"/>
        <v>90.647194841301229</v>
      </c>
      <c r="I1701" t="s">
        <v>5507</v>
      </c>
      <c r="J1701" t="s">
        <v>7447</v>
      </c>
      <c r="K1701" t="s">
        <v>4</v>
      </c>
      <c r="L1701" t="s">
        <v>5</v>
      </c>
      <c r="M1701" t="s">
        <v>6</v>
      </c>
      <c r="N1701" t="s">
        <v>28</v>
      </c>
      <c r="O1701" t="s">
        <v>28</v>
      </c>
      <c r="P1701" t="s">
        <v>43</v>
      </c>
      <c r="Q1701" t="s">
        <v>2857</v>
      </c>
      <c r="R1701" t="s">
        <v>2858</v>
      </c>
      <c r="S1701" t="s">
        <v>12</v>
      </c>
    </row>
    <row r="1702" spans="1:27">
      <c r="A1702">
        <f t="shared" si="161"/>
        <v>99.079027820236547</v>
      </c>
      <c r="B1702">
        <v>1.949E-3</v>
      </c>
      <c r="C1702">
        <v>1</v>
      </c>
      <c r="D1702">
        <f t="shared" si="156"/>
        <v>6.25E-2</v>
      </c>
      <c r="E1702">
        <f t="shared" si="157"/>
        <v>-3.8873022658278124E-4</v>
      </c>
      <c r="F1702">
        <f t="shared" si="158"/>
        <v>1.4603566672314935E-9</v>
      </c>
      <c r="G1702">
        <f t="shared" si="159"/>
        <v>-3.8873022658278124E-4</v>
      </c>
      <c r="H1702">
        <f t="shared" si="160"/>
        <v>90.647194841301229</v>
      </c>
      <c r="I1702" t="s">
        <v>5508</v>
      </c>
      <c r="J1702" t="s">
        <v>7448</v>
      </c>
      <c r="K1702" t="s">
        <v>4</v>
      </c>
      <c r="L1702" t="s">
        <v>5</v>
      </c>
      <c r="M1702" t="s">
        <v>6</v>
      </c>
      <c r="N1702" t="s">
        <v>38</v>
      </c>
      <c r="O1702" t="s">
        <v>39</v>
      </c>
      <c r="P1702" t="s">
        <v>40</v>
      </c>
      <c r="Q1702" t="s">
        <v>92</v>
      </c>
      <c r="R1702" t="s">
        <v>3287</v>
      </c>
      <c r="S1702" t="s">
        <v>12</v>
      </c>
    </row>
    <row r="1703" spans="1:27">
      <c r="A1703">
        <f t="shared" si="161"/>
        <v>99.082849281563355</v>
      </c>
      <c r="B1703">
        <v>1.949E-3</v>
      </c>
      <c r="C1703">
        <v>1</v>
      </c>
      <c r="D1703">
        <f t="shared" si="156"/>
        <v>6.25E-2</v>
      </c>
      <c r="E1703">
        <f t="shared" si="157"/>
        <v>-3.8873022658278124E-4</v>
      </c>
      <c r="F1703">
        <f t="shared" si="158"/>
        <v>1.4603566672314935E-9</v>
      </c>
      <c r="G1703">
        <f t="shared" si="159"/>
        <v>-3.8873022658278124E-4</v>
      </c>
      <c r="H1703">
        <f t="shared" si="160"/>
        <v>90.647194841301229</v>
      </c>
      <c r="I1703" t="s">
        <v>5509</v>
      </c>
      <c r="J1703" t="s">
        <v>7449</v>
      </c>
      <c r="K1703" t="s">
        <v>4</v>
      </c>
      <c r="L1703" t="s">
        <v>5</v>
      </c>
      <c r="M1703" t="s">
        <v>6</v>
      </c>
      <c r="N1703" t="s">
        <v>38</v>
      </c>
      <c r="O1703" t="s">
        <v>156</v>
      </c>
      <c r="P1703" t="s">
        <v>1880</v>
      </c>
      <c r="Q1703" t="s">
        <v>3148</v>
      </c>
      <c r="R1703" t="s">
        <v>3691</v>
      </c>
      <c r="S1703" t="s">
        <v>12</v>
      </c>
    </row>
    <row r="1704" spans="1:27">
      <c r="A1704">
        <f t="shared" si="161"/>
        <v>99.086670742890163</v>
      </c>
      <c r="B1704">
        <v>1.949E-3</v>
      </c>
      <c r="C1704">
        <v>1</v>
      </c>
      <c r="D1704">
        <f t="shared" si="156"/>
        <v>6.25E-2</v>
      </c>
      <c r="E1704">
        <f t="shared" si="157"/>
        <v>-3.8873022658278124E-4</v>
      </c>
      <c r="F1704">
        <f t="shared" si="158"/>
        <v>1.4603566672314935E-9</v>
      </c>
      <c r="G1704">
        <f t="shared" si="159"/>
        <v>-3.8873022658278124E-4</v>
      </c>
      <c r="H1704">
        <f t="shared" si="160"/>
        <v>90.647194841301229</v>
      </c>
      <c r="I1704" t="s">
        <v>5510</v>
      </c>
      <c r="J1704" t="s">
        <v>7450</v>
      </c>
      <c r="K1704" t="s">
        <v>4</v>
      </c>
      <c r="L1704" t="s">
        <v>5</v>
      </c>
      <c r="M1704" t="s">
        <v>6</v>
      </c>
      <c r="N1704" t="s">
        <v>38</v>
      </c>
      <c r="O1704" t="s">
        <v>156</v>
      </c>
      <c r="P1704" t="s">
        <v>157</v>
      </c>
      <c r="Q1704" t="s">
        <v>469</v>
      </c>
      <c r="R1704" t="s">
        <v>2029</v>
      </c>
      <c r="S1704" t="s">
        <v>12</v>
      </c>
    </row>
    <row r="1705" spans="1:27">
      <c r="A1705">
        <f t="shared" si="161"/>
        <v>99.090492204216972</v>
      </c>
      <c r="B1705">
        <v>1.949E-3</v>
      </c>
      <c r="C1705">
        <v>1</v>
      </c>
      <c r="D1705">
        <f t="shared" si="156"/>
        <v>6.25E-2</v>
      </c>
      <c r="E1705">
        <f t="shared" si="157"/>
        <v>-3.8873022658278124E-4</v>
      </c>
      <c r="F1705">
        <f t="shared" si="158"/>
        <v>1.4603566672314935E-9</v>
      </c>
      <c r="G1705">
        <f t="shared" si="159"/>
        <v>-3.8873022658278124E-4</v>
      </c>
      <c r="H1705">
        <f t="shared" si="160"/>
        <v>90.647194841301229</v>
      </c>
      <c r="I1705" t="s">
        <v>5511</v>
      </c>
      <c r="J1705" t="s">
        <v>7451</v>
      </c>
      <c r="K1705" t="s">
        <v>4</v>
      </c>
      <c r="L1705" t="s">
        <v>5</v>
      </c>
      <c r="M1705" t="s">
        <v>6</v>
      </c>
      <c r="N1705" t="s">
        <v>1517</v>
      </c>
      <c r="O1705" t="s">
        <v>1518</v>
      </c>
      <c r="P1705" t="s">
        <v>2406</v>
      </c>
      <c r="Q1705" t="s">
        <v>2407</v>
      </c>
      <c r="R1705" t="s">
        <v>3692</v>
      </c>
      <c r="S1705" t="s">
        <v>12</v>
      </c>
    </row>
    <row r="1706" spans="1:27">
      <c r="A1706">
        <f t="shared" si="161"/>
        <v>99.09431366554378</v>
      </c>
      <c r="B1706">
        <v>1.949E-3</v>
      </c>
      <c r="C1706">
        <v>1</v>
      </c>
      <c r="D1706">
        <f t="shared" si="156"/>
        <v>6.25E-2</v>
      </c>
      <c r="E1706">
        <f t="shared" si="157"/>
        <v>-3.8873022658278124E-4</v>
      </c>
      <c r="F1706">
        <f t="shared" si="158"/>
        <v>1.4603566672314935E-9</v>
      </c>
      <c r="G1706">
        <f t="shared" si="159"/>
        <v>-3.8873022658278124E-4</v>
      </c>
      <c r="H1706">
        <f t="shared" si="160"/>
        <v>90.647194841301229</v>
      </c>
      <c r="I1706" t="s">
        <v>5512</v>
      </c>
      <c r="J1706" t="s">
        <v>7452</v>
      </c>
      <c r="K1706" t="s">
        <v>4</v>
      </c>
      <c r="L1706" t="s">
        <v>5</v>
      </c>
      <c r="M1706" t="s">
        <v>13</v>
      </c>
      <c r="N1706" t="s">
        <v>58</v>
      </c>
      <c r="O1706" t="s">
        <v>417</v>
      </c>
      <c r="P1706" t="s">
        <v>497</v>
      </c>
      <c r="Q1706" t="s">
        <v>2450</v>
      </c>
      <c r="R1706" t="s">
        <v>12</v>
      </c>
    </row>
    <row r="1707" spans="1:27">
      <c r="A1707">
        <f t="shared" si="161"/>
        <v>99.098135126870588</v>
      </c>
      <c r="B1707">
        <v>1.949E-3</v>
      </c>
      <c r="C1707">
        <v>1</v>
      </c>
      <c r="D1707">
        <f t="shared" si="156"/>
        <v>6.25E-2</v>
      </c>
      <c r="E1707">
        <f t="shared" si="157"/>
        <v>-3.8873022658278124E-4</v>
      </c>
      <c r="F1707">
        <f t="shared" si="158"/>
        <v>1.4603566672314935E-9</v>
      </c>
      <c r="G1707">
        <f t="shared" si="159"/>
        <v>-3.8873022658278124E-4</v>
      </c>
      <c r="H1707">
        <f t="shared" si="160"/>
        <v>90.647194841301229</v>
      </c>
      <c r="I1707" t="s">
        <v>5513</v>
      </c>
      <c r="J1707" t="s">
        <v>7453</v>
      </c>
      <c r="K1707" t="s">
        <v>4</v>
      </c>
      <c r="L1707" t="s">
        <v>5</v>
      </c>
      <c r="M1707" t="s">
        <v>13</v>
      </c>
      <c r="N1707" t="s">
        <v>14</v>
      </c>
      <c r="O1707" t="s">
        <v>153</v>
      </c>
      <c r="P1707" t="s">
        <v>154</v>
      </c>
      <c r="Q1707" t="s">
        <v>2035</v>
      </c>
      <c r="R1707" t="s">
        <v>12</v>
      </c>
    </row>
    <row r="1708" spans="1:27">
      <c r="A1708">
        <f t="shared" si="161"/>
        <v>99.101956588197396</v>
      </c>
      <c r="B1708">
        <v>1.949E-3</v>
      </c>
      <c r="C1708">
        <v>1</v>
      </c>
      <c r="D1708">
        <f t="shared" si="156"/>
        <v>6.25E-2</v>
      </c>
      <c r="E1708">
        <f t="shared" si="157"/>
        <v>-3.8873022658278124E-4</v>
      </c>
      <c r="F1708">
        <f t="shared" si="158"/>
        <v>1.4603566672314935E-9</v>
      </c>
      <c r="G1708">
        <f t="shared" si="159"/>
        <v>-3.8873022658278124E-4</v>
      </c>
      <c r="H1708">
        <f t="shared" si="160"/>
        <v>90.647194841301229</v>
      </c>
      <c r="I1708" t="s">
        <v>5514</v>
      </c>
      <c r="J1708" t="s">
        <v>7454</v>
      </c>
      <c r="K1708" t="s">
        <v>4</v>
      </c>
      <c r="L1708" t="s">
        <v>5</v>
      </c>
      <c r="M1708" t="s">
        <v>13</v>
      </c>
      <c r="N1708" t="s">
        <v>84</v>
      </c>
      <c r="O1708" t="s">
        <v>85</v>
      </c>
      <c r="P1708" t="s">
        <v>147</v>
      </c>
      <c r="Q1708" t="s">
        <v>2678</v>
      </c>
      <c r="R1708" t="s">
        <v>12</v>
      </c>
    </row>
    <row r="1709" spans="1:27">
      <c r="A1709">
        <f t="shared" si="161"/>
        <v>99.105778049524204</v>
      </c>
      <c r="B1709">
        <v>1.949E-3</v>
      </c>
      <c r="C1709">
        <v>1</v>
      </c>
      <c r="D1709">
        <f t="shared" si="156"/>
        <v>6.25E-2</v>
      </c>
      <c r="E1709">
        <f t="shared" si="157"/>
        <v>-3.8873022658278124E-4</v>
      </c>
      <c r="F1709">
        <f t="shared" si="158"/>
        <v>1.4603566672314935E-9</v>
      </c>
      <c r="G1709">
        <f t="shared" si="159"/>
        <v>-3.8873022658278124E-4</v>
      </c>
      <c r="H1709">
        <f t="shared" si="160"/>
        <v>90.647194841301229</v>
      </c>
      <c r="I1709" t="s">
        <v>5515</v>
      </c>
      <c r="J1709" t="s">
        <v>7455</v>
      </c>
      <c r="K1709" t="s">
        <v>4</v>
      </c>
      <c r="L1709" t="s">
        <v>5</v>
      </c>
      <c r="M1709" t="s">
        <v>6</v>
      </c>
      <c r="N1709" t="s">
        <v>38</v>
      </c>
      <c r="O1709" t="s">
        <v>39</v>
      </c>
      <c r="P1709" t="s">
        <v>40</v>
      </c>
      <c r="Q1709" t="s">
        <v>92</v>
      </c>
      <c r="R1709" t="s">
        <v>3693</v>
      </c>
      <c r="S1709" t="s">
        <v>12</v>
      </c>
    </row>
    <row r="1710" spans="1:27">
      <c r="A1710">
        <f t="shared" si="161"/>
        <v>99.109599510851012</v>
      </c>
      <c r="B1710">
        <v>1.949E-3</v>
      </c>
      <c r="C1710">
        <v>1</v>
      </c>
      <c r="D1710">
        <f t="shared" si="156"/>
        <v>6.25E-2</v>
      </c>
      <c r="E1710">
        <f t="shared" si="157"/>
        <v>-3.8873022658278124E-4</v>
      </c>
      <c r="F1710">
        <f t="shared" si="158"/>
        <v>1.4603566672314935E-9</v>
      </c>
      <c r="G1710">
        <f t="shared" si="159"/>
        <v>-3.8873022658278124E-4</v>
      </c>
      <c r="H1710">
        <f t="shared" si="160"/>
        <v>90.647194841301229</v>
      </c>
      <c r="I1710" t="s">
        <v>5516</v>
      </c>
      <c r="J1710" t="s">
        <v>7456</v>
      </c>
      <c r="K1710" t="s">
        <v>4</v>
      </c>
      <c r="L1710" t="s">
        <v>5</v>
      </c>
      <c r="M1710" t="s">
        <v>21</v>
      </c>
      <c r="N1710" t="s">
        <v>22</v>
      </c>
      <c r="O1710" t="s">
        <v>23</v>
      </c>
      <c r="P1710" t="s">
        <v>167</v>
      </c>
      <c r="Q1710" t="s">
        <v>168</v>
      </c>
      <c r="R1710" t="s">
        <v>1040</v>
      </c>
      <c r="S1710" t="s">
        <v>2039</v>
      </c>
      <c r="T1710" t="s">
        <v>12</v>
      </c>
    </row>
    <row r="1711" spans="1:27">
      <c r="A1711">
        <f t="shared" si="161"/>
        <v>99.113420972177821</v>
      </c>
      <c r="B1711">
        <v>1.949E-3</v>
      </c>
      <c r="C1711">
        <v>1</v>
      </c>
      <c r="D1711">
        <f t="shared" si="156"/>
        <v>6.25E-2</v>
      </c>
      <c r="E1711">
        <f t="shared" si="157"/>
        <v>-3.8873022658278124E-4</v>
      </c>
      <c r="F1711">
        <f t="shared" si="158"/>
        <v>1.4603566672314935E-9</v>
      </c>
      <c r="G1711">
        <f t="shared" si="159"/>
        <v>-3.8873022658278124E-4</v>
      </c>
      <c r="H1711">
        <f t="shared" si="160"/>
        <v>90.647194841301229</v>
      </c>
      <c r="I1711" t="s">
        <v>5517</v>
      </c>
      <c r="J1711" t="s">
        <v>7457</v>
      </c>
      <c r="K1711" t="s">
        <v>4</v>
      </c>
      <c r="L1711" t="s">
        <v>5</v>
      </c>
      <c r="M1711" t="s">
        <v>13</v>
      </c>
      <c r="N1711" t="s">
        <v>14</v>
      </c>
      <c r="O1711" t="s">
        <v>153</v>
      </c>
      <c r="P1711" t="s">
        <v>154</v>
      </c>
      <c r="Q1711" t="s">
        <v>2679</v>
      </c>
      <c r="R1711" t="s">
        <v>12</v>
      </c>
    </row>
    <row r="1712" spans="1:27">
      <c r="A1712">
        <f t="shared" si="161"/>
        <v>99.117242433504629</v>
      </c>
      <c r="B1712">
        <v>1.949E-3</v>
      </c>
      <c r="C1712">
        <v>1</v>
      </c>
      <c r="D1712">
        <f t="shared" si="156"/>
        <v>6.25E-2</v>
      </c>
      <c r="E1712">
        <f t="shared" si="157"/>
        <v>-3.8873022658278124E-4</v>
      </c>
      <c r="F1712">
        <f t="shared" si="158"/>
        <v>1.4603566672314935E-9</v>
      </c>
      <c r="G1712">
        <f t="shared" si="159"/>
        <v>-3.8873022658278124E-4</v>
      </c>
      <c r="H1712">
        <f t="shared" si="160"/>
        <v>90.647194841301229</v>
      </c>
      <c r="I1712" t="s">
        <v>5518</v>
      </c>
      <c r="J1712" t="s">
        <v>7458</v>
      </c>
      <c r="K1712" t="s">
        <v>4</v>
      </c>
      <c r="L1712" t="s">
        <v>242</v>
      </c>
      <c r="M1712" t="s">
        <v>243</v>
      </c>
      <c r="N1712" t="s">
        <v>244</v>
      </c>
      <c r="O1712" t="s">
        <v>245</v>
      </c>
      <c r="P1712" t="s">
        <v>246</v>
      </c>
      <c r="Q1712" t="s">
        <v>247</v>
      </c>
      <c r="R1712" t="s">
        <v>248</v>
      </c>
      <c r="S1712" t="s">
        <v>945</v>
      </c>
      <c r="T1712" t="s">
        <v>946</v>
      </c>
      <c r="U1712" t="s">
        <v>947</v>
      </c>
      <c r="V1712" t="s">
        <v>2936</v>
      </c>
      <c r="W1712" t="s">
        <v>12</v>
      </c>
    </row>
    <row r="1713" spans="1:26">
      <c r="A1713">
        <f t="shared" si="161"/>
        <v>99.121063894831437</v>
      </c>
      <c r="B1713">
        <v>1.949E-3</v>
      </c>
      <c r="C1713">
        <v>1</v>
      </c>
      <c r="D1713">
        <f t="shared" si="156"/>
        <v>6.25E-2</v>
      </c>
      <c r="E1713">
        <f t="shared" si="157"/>
        <v>-3.8873022658278124E-4</v>
      </c>
      <c r="F1713">
        <f t="shared" si="158"/>
        <v>1.4603566672314935E-9</v>
      </c>
      <c r="G1713">
        <f t="shared" si="159"/>
        <v>-3.8873022658278124E-4</v>
      </c>
      <c r="H1713">
        <f t="shared" si="160"/>
        <v>90.647194841301229</v>
      </c>
      <c r="I1713" t="s">
        <v>5519</v>
      </c>
      <c r="J1713" t="s">
        <v>7459</v>
      </c>
      <c r="K1713" t="s">
        <v>4</v>
      </c>
      <c r="L1713" t="s">
        <v>5</v>
      </c>
      <c r="M1713" t="s">
        <v>13</v>
      </c>
      <c r="N1713" t="s">
        <v>14</v>
      </c>
      <c r="O1713" t="s">
        <v>153</v>
      </c>
      <c r="P1713" t="s">
        <v>154</v>
      </c>
      <c r="Q1713" t="s">
        <v>2042</v>
      </c>
      <c r="R1713" t="s">
        <v>12</v>
      </c>
    </row>
    <row r="1714" spans="1:26">
      <c r="A1714">
        <f t="shared" si="161"/>
        <v>99.124885356158245</v>
      </c>
      <c r="B1714">
        <v>1.949E-3</v>
      </c>
      <c r="C1714">
        <v>1</v>
      </c>
      <c r="D1714">
        <f t="shared" si="156"/>
        <v>6.25E-2</v>
      </c>
      <c r="E1714">
        <f t="shared" si="157"/>
        <v>-3.8873022658278124E-4</v>
      </c>
      <c r="F1714">
        <f t="shared" si="158"/>
        <v>1.4603566672314935E-9</v>
      </c>
      <c r="G1714">
        <f t="shared" si="159"/>
        <v>-3.8873022658278124E-4</v>
      </c>
      <c r="H1714">
        <f t="shared" si="160"/>
        <v>90.647194841301229</v>
      </c>
      <c r="I1714" t="s">
        <v>5520</v>
      </c>
      <c r="J1714" t="s">
        <v>7460</v>
      </c>
      <c r="K1714" t="s">
        <v>4</v>
      </c>
      <c r="L1714" t="s">
        <v>5</v>
      </c>
      <c r="M1714" t="s">
        <v>13</v>
      </c>
      <c r="N1714" t="s">
        <v>58</v>
      </c>
      <c r="O1714" t="s">
        <v>360</v>
      </c>
      <c r="P1714" t="s">
        <v>361</v>
      </c>
      <c r="Q1714" t="s">
        <v>3041</v>
      </c>
      <c r="R1714" t="s">
        <v>12</v>
      </c>
    </row>
    <row r="1715" spans="1:26">
      <c r="A1715">
        <f t="shared" si="161"/>
        <v>99.128706817485053</v>
      </c>
      <c r="B1715">
        <v>1.949E-3</v>
      </c>
      <c r="C1715">
        <v>1</v>
      </c>
      <c r="D1715">
        <f t="shared" si="156"/>
        <v>6.25E-2</v>
      </c>
      <c r="E1715">
        <f t="shared" si="157"/>
        <v>-3.8873022658278124E-4</v>
      </c>
      <c r="F1715">
        <f t="shared" si="158"/>
        <v>1.4603566672314935E-9</v>
      </c>
      <c r="G1715">
        <f t="shared" si="159"/>
        <v>-3.8873022658278124E-4</v>
      </c>
      <c r="H1715">
        <f t="shared" si="160"/>
        <v>90.647194841301229</v>
      </c>
      <c r="I1715" t="s">
        <v>5521</v>
      </c>
      <c r="J1715" t="s">
        <v>7461</v>
      </c>
      <c r="K1715" t="s">
        <v>4</v>
      </c>
      <c r="L1715" t="s">
        <v>5</v>
      </c>
      <c r="M1715" t="s">
        <v>13</v>
      </c>
      <c r="N1715" t="s">
        <v>84</v>
      </c>
      <c r="O1715" t="s">
        <v>85</v>
      </c>
      <c r="P1715" t="s">
        <v>438</v>
      </c>
      <c r="Q1715" t="s">
        <v>439</v>
      </c>
      <c r="R1715" t="s">
        <v>2044</v>
      </c>
      <c r="S1715" t="s">
        <v>12</v>
      </c>
    </row>
    <row r="1716" spans="1:26">
      <c r="A1716">
        <f t="shared" si="161"/>
        <v>99.132528278811861</v>
      </c>
      <c r="B1716">
        <v>1.949E-3</v>
      </c>
      <c r="C1716">
        <v>1</v>
      </c>
      <c r="D1716">
        <f t="shared" si="156"/>
        <v>6.25E-2</v>
      </c>
      <c r="E1716">
        <f t="shared" si="157"/>
        <v>-3.8873022658278124E-4</v>
      </c>
      <c r="F1716">
        <f t="shared" si="158"/>
        <v>1.4603566672314935E-9</v>
      </c>
      <c r="G1716">
        <f t="shared" si="159"/>
        <v>-3.8873022658278124E-4</v>
      </c>
      <c r="H1716">
        <f t="shared" si="160"/>
        <v>90.647194841301229</v>
      </c>
      <c r="I1716" t="s">
        <v>5522</v>
      </c>
      <c r="J1716" t="s">
        <v>7462</v>
      </c>
      <c r="K1716" t="s">
        <v>4</v>
      </c>
      <c r="L1716" t="s">
        <v>5</v>
      </c>
      <c r="M1716" t="s">
        <v>6</v>
      </c>
      <c r="N1716" t="s">
        <v>38</v>
      </c>
      <c r="O1716" t="s">
        <v>39</v>
      </c>
      <c r="P1716" t="s">
        <v>40</v>
      </c>
      <c r="Q1716" t="s">
        <v>92</v>
      </c>
      <c r="R1716" t="s">
        <v>2680</v>
      </c>
      <c r="S1716" t="s">
        <v>12</v>
      </c>
    </row>
    <row r="1717" spans="1:26">
      <c r="A1717">
        <f t="shared" si="161"/>
        <v>99.13634974013867</v>
      </c>
      <c r="B1717">
        <v>1.949E-3</v>
      </c>
      <c r="C1717">
        <v>1</v>
      </c>
      <c r="D1717">
        <f t="shared" si="156"/>
        <v>6.25E-2</v>
      </c>
      <c r="E1717">
        <f t="shared" si="157"/>
        <v>-3.8873022658278124E-4</v>
      </c>
      <c r="F1717">
        <f t="shared" si="158"/>
        <v>1.4603566672314935E-9</v>
      </c>
      <c r="G1717">
        <f t="shared" si="159"/>
        <v>-3.8873022658278124E-4</v>
      </c>
      <c r="H1717">
        <f t="shared" si="160"/>
        <v>90.647194841301229</v>
      </c>
      <c r="I1717" t="s">
        <v>5523</v>
      </c>
      <c r="J1717" t="s">
        <v>7463</v>
      </c>
      <c r="K1717" t="s">
        <v>4</v>
      </c>
      <c r="L1717" t="s">
        <v>596</v>
      </c>
      <c r="M1717" t="s">
        <v>1536</v>
      </c>
      <c r="N1717" t="s">
        <v>1537</v>
      </c>
      <c r="O1717" t="s">
        <v>1538</v>
      </c>
      <c r="P1717" t="s">
        <v>2048</v>
      </c>
      <c r="Q1717" t="s">
        <v>2049</v>
      </c>
      <c r="R1717" t="s">
        <v>2050</v>
      </c>
      <c r="S1717" t="s">
        <v>12</v>
      </c>
    </row>
    <row r="1718" spans="1:26">
      <c r="A1718">
        <f t="shared" si="161"/>
        <v>99.140171201465478</v>
      </c>
      <c r="B1718">
        <v>1.949E-3</v>
      </c>
      <c r="C1718">
        <v>1</v>
      </c>
      <c r="D1718">
        <f t="shared" si="156"/>
        <v>6.25E-2</v>
      </c>
      <c r="E1718">
        <f t="shared" si="157"/>
        <v>-3.8873022658278124E-4</v>
      </c>
      <c r="F1718">
        <f t="shared" si="158"/>
        <v>1.4603566672314935E-9</v>
      </c>
      <c r="G1718">
        <f t="shared" si="159"/>
        <v>-3.8873022658278124E-4</v>
      </c>
      <c r="H1718">
        <f t="shared" si="160"/>
        <v>90.647194841301229</v>
      </c>
      <c r="I1718" t="s">
        <v>5524</v>
      </c>
      <c r="J1718" t="s">
        <v>7464</v>
      </c>
      <c r="K1718" t="s">
        <v>4</v>
      </c>
      <c r="L1718" t="s">
        <v>5</v>
      </c>
      <c r="M1718" t="s">
        <v>21</v>
      </c>
      <c r="N1718" t="s">
        <v>22</v>
      </c>
      <c r="O1718" t="s">
        <v>23</v>
      </c>
      <c r="P1718" t="s">
        <v>88</v>
      </c>
      <c r="Q1718" t="s">
        <v>89</v>
      </c>
      <c r="R1718" t="s">
        <v>90</v>
      </c>
      <c r="S1718" t="s">
        <v>2684</v>
      </c>
      <c r="T1718" t="s">
        <v>12</v>
      </c>
    </row>
    <row r="1719" spans="1:26">
      <c r="A1719">
        <f t="shared" si="161"/>
        <v>99.143992662792286</v>
      </c>
      <c r="B1719">
        <v>1.949E-3</v>
      </c>
      <c r="C1719">
        <v>1</v>
      </c>
      <c r="D1719">
        <f t="shared" si="156"/>
        <v>6.25E-2</v>
      </c>
      <c r="E1719">
        <f t="shared" si="157"/>
        <v>-3.8873022658278124E-4</v>
      </c>
      <c r="F1719">
        <f t="shared" si="158"/>
        <v>1.4603566672314935E-9</v>
      </c>
      <c r="G1719">
        <f t="shared" si="159"/>
        <v>-3.8873022658278124E-4</v>
      </c>
      <c r="H1719">
        <f t="shared" si="160"/>
        <v>90.647194841301229</v>
      </c>
      <c r="I1719" t="s">
        <v>5525</v>
      </c>
      <c r="J1719" t="s">
        <v>7465</v>
      </c>
      <c r="K1719" t="s">
        <v>4</v>
      </c>
      <c r="L1719" t="s">
        <v>5</v>
      </c>
      <c r="M1719" t="s">
        <v>13</v>
      </c>
      <c r="N1719" t="s">
        <v>58</v>
      </c>
      <c r="O1719" t="s">
        <v>342</v>
      </c>
      <c r="P1719" t="s">
        <v>3694</v>
      </c>
      <c r="Q1719" t="s">
        <v>3695</v>
      </c>
      <c r="R1719" t="s">
        <v>12</v>
      </c>
    </row>
    <row r="1720" spans="1:26">
      <c r="A1720">
        <f t="shared" si="161"/>
        <v>99.147814124119094</v>
      </c>
      <c r="B1720">
        <v>1.949E-3</v>
      </c>
      <c r="C1720">
        <v>1</v>
      </c>
      <c r="D1720">
        <f t="shared" si="156"/>
        <v>6.25E-2</v>
      </c>
      <c r="E1720">
        <f t="shared" si="157"/>
        <v>-3.8873022658278124E-4</v>
      </c>
      <c r="F1720">
        <f t="shared" si="158"/>
        <v>1.4603566672314935E-9</v>
      </c>
      <c r="G1720">
        <f t="shared" si="159"/>
        <v>-3.8873022658278124E-4</v>
      </c>
      <c r="H1720">
        <f t="shared" si="160"/>
        <v>90.647194841301229</v>
      </c>
      <c r="I1720" t="s">
        <v>5526</v>
      </c>
      <c r="J1720" t="s">
        <v>7466</v>
      </c>
      <c r="K1720" t="s">
        <v>4</v>
      </c>
      <c r="L1720" t="s">
        <v>5</v>
      </c>
      <c r="M1720" t="s">
        <v>13</v>
      </c>
      <c r="N1720" t="s">
        <v>58</v>
      </c>
      <c r="O1720" t="s">
        <v>612</v>
      </c>
      <c r="P1720" t="s">
        <v>826</v>
      </c>
      <c r="Q1720" t="s">
        <v>3696</v>
      </c>
      <c r="R1720" t="s">
        <v>12</v>
      </c>
    </row>
    <row r="1721" spans="1:26">
      <c r="A1721">
        <f t="shared" si="161"/>
        <v>99.151635585445902</v>
      </c>
      <c r="B1721">
        <v>1.949E-3</v>
      </c>
      <c r="C1721">
        <v>1</v>
      </c>
      <c r="D1721">
        <f t="shared" si="156"/>
        <v>6.25E-2</v>
      </c>
      <c r="E1721">
        <f t="shared" si="157"/>
        <v>-3.8873022658278124E-4</v>
      </c>
      <c r="F1721">
        <f t="shared" si="158"/>
        <v>1.4603566672314935E-9</v>
      </c>
      <c r="G1721">
        <f t="shared" si="159"/>
        <v>-3.8873022658278124E-4</v>
      </c>
      <c r="H1721">
        <f t="shared" si="160"/>
        <v>90.647194841301229</v>
      </c>
      <c r="I1721" t="s">
        <v>5527</v>
      </c>
      <c r="J1721" t="s">
        <v>7467</v>
      </c>
      <c r="K1721" t="s">
        <v>4</v>
      </c>
      <c r="L1721" t="s">
        <v>5</v>
      </c>
      <c r="M1721" t="s">
        <v>513</v>
      </c>
      <c r="N1721" t="s">
        <v>668</v>
      </c>
      <c r="O1721" t="s">
        <v>669</v>
      </c>
      <c r="P1721" t="s">
        <v>2017</v>
      </c>
      <c r="Q1721" t="s">
        <v>3300</v>
      </c>
      <c r="R1721" t="s">
        <v>3301</v>
      </c>
      <c r="S1721" t="s">
        <v>12</v>
      </c>
    </row>
    <row r="1722" spans="1:26">
      <c r="A1722">
        <f t="shared" si="161"/>
        <v>99.15545704677271</v>
      </c>
      <c r="B1722">
        <v>1.949E-3</v>
      </c>
      <c r="C1722">
        <v>1</v>
      </c>
      <c r="D1722">
        <f t="shared" si="156"/>
        <v>6.25E-2</v>
      </c>
      <c r="E1722">
        <f t="shared" si="157"/>
        <v>-3.8873022658278124E-4</v>
      </c>
      <c r="F1722">
        <f t="shared" si="158"/>
        <v>1.4603566672314935E-9</v>
      </c>
      <c r="G1722">
        <f t="shared" si="159"/>
        <v>-3.8873022658278124E-4</v>
      </c>
      <c r="H1722">
        <f t="shared" si="160"/>
        <v>90.647194841301229</v>
      </c>
      <c r="I1722" t="s">
        <v>5528</v>
      </c>
      <c r="J1722" t="s">
        <v>7468</v>
      </c>
      <c r="K1722" t="s">
        <v>4</v>
      </c>
      <c r="L1722" t="s">
        <v>5</v>
      </c>
      <c r="M1722" t="s">
        <v>6</v>
      </c>
      <c r="N1722" t="s">
        <v>38</v>
      </c>
      <c r="O1722" t="s">
        <v>156</v>
      </c>
      <c r="P1722" t="s">
        <v>157</v>
      </c>
      <c r="Q1722" t="s">
        <v>3697</v>
      </c>
      <c r="R1722" t="s">
        <v>3698</v>
      </c>
      <c r="S1722" t="s">
        <v>12</v>
      </c>
    </row>
    <row r="1723" spans="1:26">
      <c r="A1723">
        <f t="shared" si="161"/>
        <v>99.159278508099518</v>
      </c>
      <c r="B1723">
        <v>1.949E-3</v>
      </c>
      <c r="C1723">
        <v>1</v>
      </c>
      <c r="D1723">
        <f t="shared" si="156"/>
        <v>6.25E-2</v>
      </c>
      <c r="E1723">
        <f t="shared" si="157"/>
        <v>-3.8873022658278124E-4</v>
      </c>
      <c r="F1723">
        <f t="shared" si="158"/>
        <v>1.4603566672314935E-9</v>
      </c>
      <c r="G1723">
        <f t="shared" si="159"/>
        <v>-3.8873022658278124E-4</v>
      </c>
      <c r="H1723">
        <f t="shared" si="160"/>
        <v>90.647194841301229</v>
      </c>
      <c r="I1723" t="s">
        <v>5529</v>
      </c>
      <c r="J1723" t="s">
        <v>7469</v>
      </c>
      <c r="K1723" t="s">
        <v>4</v>
      </c>
      <c r="L1723" t="s">
        <v>5</v>
      </c>
      <c r="M1723" t="s">
        <v>6</v>
      </c>
      <c r="N1723" t="s">
        <v>28</v>
      </c>
      <c r="O1723" t="s">
        <v>28</v>
      </c>
      <c r="P1723" t="s">
        <v>263</v>
      </c>
      <c r="Q1723" t="s">
        <v>264</v>
      </c>
      <c r="R1723" t="s">
        <v>3699</v>
      </c>
      <c r="S1723" t="s">
        <v>12</v>
      </c>
    </row>
    <row r="1724" spans="1:26">
      <c r="A1724">
        <f t="shared" si="161"/>
        <v>99.163099969426327</v>
      </c>
      <c r="B1724">
        <v>1.949E-3</v>
      </c>
      <c r="C1724">
        <v>1</v>
      </c>
      <c r="D1724">
        <f t="shared" si="156"/>
        <v>6.25E-2</v>
      </c>
      <c r="E1724">
        <f t="shared" si="157"/>
        <v>-3.8873022658278124E-4</v>
      </c>
      <c r="F1724">
        <f t="shared" si="158"/>
        <v>1.4603566672314935E-9</v>
      </c>
      <c r="G1724">
        <f t="shared" si="159"/>
        <v>-3.8873022658278124E-4</v>
      </c>
      <c r="H1724">
        <f t="shared" si="160"/>
        <v>90.647194841301229</v>
      </c>
      <c r="I1724" t="s">
        <v>5530</v>
      </c>
      <c r="J1724" t="s">
        <v>7470</v>
      </c>
      <c r="K1724" t="s">
        <v>4</v>
      </c>
      <c r="L1724" t="s">
        <v>596</v>
      </c>
      <c r="M1724" t="s">
        <v>597</v>
      </c>
      <c r="N1724" t="s">
        <v>598</v>
      </c>
      <c r="O1724" t="s">
        <v>1874</v>
      </c>
      <c r="P1724" t="s">
        <v>1875</v>
      </c>
      <c r="Q1724" t="s">
        <v>2055</v>
      </c>
      <c r="R1724" t="s">
        <v>12</v>
      </c>
    </row>
    <row r="1725" spans="1:26">
      <c r="A1725">
        <f t="shared" si="161"/>
        <v>99.166921430753135</v>
      </c>
      <c r="B1725">
        <v>1.949E-3</v>
      </c>
      <c r="C1725">
        <v>1</v>
      </c>
      <c r="D1725">
        <f t="shared" si="156"/>
        <v>6.25E-2</v>
      </c>
      <c r="E1725">
        <f t="shared" si="157"/>
        <v>-3.8873022658278124E-4</v>
      </c>
      <c r="F1725">
        <f t="shared" si="158"/>
        <v>1.4603566672314935E-9</v>
      </c>
      <c r="G1725">
        <f t="shared" si="159"/>
        <v>-3.8873022658278124E-4</v>
      </c>
      <c r="H1725">
        <f t="shared" si="160"/>
        <v>90.647194841301229</v>
      </c>
      <c r="I1725" t="s">
        <v>5531</v>
      </c>
      <c r="J1725" t="s">
        <v>7471</v>
      </c>
      <c r="K1725" t="s">
        <v>4</v>
      </c>
      <c r="L1725" t="s">
        <v>5</v>
      </c>
      <c r="M1725" t="s">
        <v>13</v>
      </c>
      <c r="N1725" t="s">
        <v>14</v>
      </c>
      <c r="O1725" t="s">
        <v>18</v>
      </c>
      <c r="P1725" t="s">
        <v>533</v>
      </c>
      <c r="Q1725" t="s">
        <v>2938</v>
      </c>
      <c r="R1725" t="s">
        <v>12</v>
      </c>
    </row>
    <row r="1726" spans="1:26">
      <c r="A1726">
        <f t="shared" si="161"/>
        <v>99.170742892079943</v>
      </c>
      <c r="B1726">
        <v>1.949E-3</v>
      </c>
      <c r="C1726">
        <v>1</v>
      </c>
      <c r="D1726">
        <f t="shared" si="156"/>
        <v>6.25E-2</v>
      </c>
      <c r="E1726">
        <f t="shared" si="157"/>
        <v>-3.8873022658278124E-4</v>
      </c>
      <c r="F1726">
        <f t="shared" si="158"/>
        <v>1.4603566672314935E-9</v>
      </c>
      <c r="G1726">
        <f t="shared" si="159"/>
        <v>-3.8873022658278124E-4</v>
      </c>
      <c r="H1726">
        <f t="shared" si="160"/>
        <v>90.647194841301229</v>
      </c>
      <c r="I1726" t="s">
        <v>5532</v>
      </c>
      <c r="J1726" t="s">
        <v>7472</v>
      </c>
      <c r="K1726" t="s">
        <v>4</v>
      </c>
      <c r="L1726" t="s">
        <v>5</v>
      </c>
      <c r="M1726" t="s">
        <v>6</v>
      </c>
      <c r="N1726" t="s">
        <v>28</v>
      </c>
      <c r="O1726" t="s">
        <v>28</v>
      </c>
      <c r="P1726" t="s">
        <v>64</v>
      </c>
      <c r="Q1726" t="s">
        <v>67</v>
      </c>
      <c r="R1726" t="s">
        <v>2057</v>
      </c>
      <c r="S1726" t="s">
        <v>12</v>
      </c>
    </row>
    <row r="1727" spans="1:26">
      <c r="A1727">
        <f t="shared" si="161"/>
        <v>99.174564353406751</v>
      </c>
      <c r="B1727">
        <v>1.949E-3</v>
      </c>
      <c r="C1727">
        <v>1</v>
      </c>
      <c r="D1727">
        <f t="shared" si="156"/>
        <v>6.25E-2</v>
      </c>
      <c r="E1727">
        <f t="shared" si="157"/>
        <v>-3.8873022658278124E-4</v>
      </c>
      <c r="F1727">
        <f t="shared" si="158"/>
        <v>1.4603566672314935E-9</v>
      </c>
      <c r="G1727">
        <f t="shared" si="159"/>
        <v>-3.8873022658278124E-4</v>
      </c>
      <c r="H1727">
        <f t="shared" si="160"/>
        <v>90.647194841301229</v>
      </c>
      <c r="I1727" t="s">
        <v>5533</v>
      </c>
      <c r="J1727" t="s">
        <v>7473</v>
      </c>
      <c r="K1727" t="s">
        <v>4</v>
      </c>
      <c r="L1727" t="s">
        <v>5</v>
      </c>
      <c r="M1727" t="s">
        <v>13</v>
      </c>
      <c r="N1727" t="s">
        <v>84</v>
      </c>
      <c r="O1727" t="s">
        <v>85</v>
      </c>
      <c r="P1727" t="s">
        <v>147</v>
      </c>
      <c r="Q1727" t="s">
        <v>2828</v>
      </c>
      <c r="R1727" t="s">
        <v>12</v>
      </c>
    </row>
    <row r="1728" spans="1:26">
      <c r="A1728">
        <f t="shared" si="161"/>
        <v>99.178385814733559</v>
      </c>
      <c r="B1728">
        <v>1.949E-3</v>
      </c>
      <c r="C1728">
        <v>1</v>
      </c>
      <c r="D1728">
        <f t="shared" si="156"/>
        <v>6.25E-2</v>
      </c>
      <c r="E1728">
        <f t="shared" si="157"/>
        <v>-3.8873022658278124E-4</v>
      </c>
      <c r="F1728">
        <f t="shared" si="158"/>
        <v>1.4603566672314935E-9</v>
      </c>
      <c r="G1728">
        <f t="shared" si="159"/>
        <v>-3.8873022658278124E-4</v>
      </c>
      <c r="H1728">
        <f t="shared" si="160"/>
        <v>90.647194841301229</v>
      </c>
      <c r="I1728" t="s">
        <v>5534</v>
      </c>
      <c r="J1728" t="s">
        <v>7474</v>
      </c>
      <c r="K1728" t="s">
        <v>4</v>
      </c>
      <c r="L1728" t="s">
        <v>242</v>
      </c>
      <c r="M1728" t="s">
        <v>243</v>
      </c>
      <c r="N1728" t="s">
        <v>244</v>
      </c>
      <c r="O1728" t="s">
        <v>245</v>
      </c>
      <c r="P1728" t="s">
        <v>246</v>
      </c>
      <c r="Q1728" t="s">
        <v>247</v>
      </c>
      <c r="R1728" t="s">
        <v>248</v>
      </c>
      <c r="S1728" t="s">
        <v>249</v>
      </c>
      <c r="T1728" t="s">
        <v>319</v>
      </c>
      <c r="U1728" t="s">
        <v>320</v>
      </c>
      <c r="V1728" t="s">
        <v>712</v>
      </c>
      <c r="W1728" t="s">
        <v>1106</v>
      </c>
      <c r="X1728" t="s">
        <v>1107</v>
      </c>
      <c r="Y1728" t="s">
        <v>2687</v>
      </c>
      <c r="Z1728" t="s">
        <v>12</v>
      </c>
    </row>
    <row r="1729" spans="1:23">
      <c r="A1729">
        <f t="shared" si="161"/>
        <v>99.182207276060367</v>
      </c>
      <c r="B1729">
        <v>1.949E-3</v>
      </c>
      <c r="C1729">
        <v>1</v>
      </c>
      <c r="D1729">
        <f t="shared" si="156"/>
        <v>6.25E-2</v>
      </c>
      <c r="E1729">
        <f t="shared" si="157"/>
        <v>-3.8873022658278124E-4</v>
      </c>
      <c r="F1729">
        <f t="shared" si="158"/>
        <v>1.4603566672314935E-9</v>
      </c>
      <c r="G1729">
        <f t="shared" si="159"/>
        <v>-3.8873022658278124E-4</v>
      </c>
      <c r="H1729">
        <f t="shared" si="160"/>
        <v>90.647194841301229</v>
      </c>
      <c r="I1729" t="s">
        <v>5535</v>
      </c>
      <c r="J1729" t="s">
        <v>7475</v>
      </c>
      <c r="K1729" t="s">
        <v>4</v>
      </c>
      <c r="L1729" t="s">
        <v>5</v>
      </c>
      <c r="M1729" t="s">
        <v>13</v>
      </c>
      <c r="N1729" t="s">
        <v>14</v>
      </c>
      <c r="O1729" t="s">
        <v>15</v>
      </c>
      <c r="P1729" t="s">
        <v>16</v>
      </c>
      <c r="Q1729" t="s">
        <v>955</v>
      </c>
      <c r="R1729" t="s">
        <v>12</v>
      </c>
    </row>
    <row r="1730" spans="1:23">
      <c r="A1730">
        <f t="shared" si="161"/>
        <v>99.186028737387176</v>
      </c>
      <c r="B1730">
        <v>1.949E-3</v>
      </c>
      <c r="C1730">
        <v>1</v>
      </c>
      <c r="D1730">
        <f t="shared" si="156"/>
        <v>6.25E-2</v>
      </c>
      <c r="E1730">
        <f t="shared" si="157"/>
        <v>-3.8873022658278124E-4</v>
      </c>
      <c r="F1730">
        <f t="shared" si="158"/>
        <v>1.4603566672314935E-9</v>
      </c>
      <c r="G1730">
        <f t="shared" si="159"/>
        <v>-3.8873022658278124E-4</v>
      </c>
      <c r="H1730">
        <f t="shared" si="160"/>
        <v>90.647194841301229</v>
      </c>
      <c r="I1730" t="s">
        <v>5536</v>
      </c>
      <c r="J1730" t="s">
        <v>7476</v>
      </c>
      <c r="K1730" t="s">
        <v>4</v>
      </c>
      <c r="L1730" t="s">
        <v>5</v>
      </c>
      <c r="M1730" t="s">
        <v>13</v>
      </c>
      <c r="N1730" t="s">
        <v>84</v>
      </c>
      <c r="O1730" t="s">
        <v>85</v>
      </c>
      <c r="P1730" t="s">
        <v>144</v>
      </c>
      <c r="Q1730" t="s">
        <v>957</v>
      </c>
      <c r="R1730" t="s">
        <v>12</v>
      </c>
    </row>
    <row r="1731" spans="1:23">
      <c r="A1731">
        <f t="shared" si="161"/>
        <v>99.189850198713984</v>
      </c>
      <c r="B1731">
        <v>1.949E-3</v>
      </c>
      <c r="C1731">
        <v>1</v>
      </c>
      <c r="D1731">
        <f t="shared" si="156"/>
        <v>6.25E-2</v>
      </c>
      <c r="E1731">
        <f t="shared" si="157"/>
        <v>-3.8873022658278124E-4</v>
      </c>
      <c r="F1731">
        <f t="shared" si="158"/>
        <v>1.4603566672314935E-9</v>
      </c>
      <c r="G1731">
        <f t="shared" si="159"/>
        <v>-3.8873022658278124E-4</v>
      </c>
      <c r="H1731">
        <f t="shared" si="160"/>
        <v>90.647194841301229</v>
      </c>
      <c r="I1731" t="s">
        <v>5537</v>
      </c>
      <c r="J1731" t="s">
        <v>7477</v>
      </c>
      <c r="K1731" t="s">
        <v>4</v>
      </c>
      <c r="L1731" t="s">
        <v>5</v>
      </c>
      <c r="M1731" t="s">
        <v>21</v>
      </c>
      <c r="N1731" t="s">
        <v>22</v>
      </c>
      <c r="O1731" t="s">
        <v>23</v>
      </c>
      <c r="P1731" t="s">
        <v>88</v>
      </c>
      <c r="Q1731" t="s">
        <v>89</v>
      </c>
      <c r="R1731" t="s">
        <v>90</v>
      </c>
      <c r="S1731" t="s">
        <v>2689</v>
      </c>
      <c r="T1731" t="s">
        <v>12</v>
      </c>
    </row>
    <row r="1732" spans="1:23">
      <c r="A1732">
        <f t="shared" si="161"/>
        <v>99.193671660040792</v>
      </c>
      <c r="B1732">
        <v>1.949E-3</v>
      </c>
      <c r="C1732">
        <v>1</v>
      </c>
      <c r="D1732">
        <f t="shared" ref="D1732:D1795" si="162">C1732/16</f>
        <v>6.25E-2</v>
      </c>
      <c r="E1732">
        <f t="shared" ref="E1732:E1795" si="163">(C1732/A$2)*LN(C1732/A$2)</f>
        <v>-3.8873022658278124E-4</v>
      </c>
      <c r="F1732">
        <f t="shared" ref="F1732:F1795" si="164">(C1732/A$2)^2</f>
        <v>1.4603566672314935E-9</v>
      </c>
      <c r="G1732">
        <f t="shared" ref="G1732:G1795" si="165">LN(C1732/A$2)/A$2</f>
        <v>-3.8873022658278124E-4</v>
      </c>
      <c r="H1732">
        <f t="shared" ref="H1732:H1795" si="166">(G1732*A$2-H$2)^2</f>
        <v>90.647194841301229</v>
      </c>
      <c r="I1732" t="s">
        <v>5538</v>
      </c>
      <c r="J1732" t="s">
        <v>7478</v>
      </c>
      <c r="K1732" t="s">
        <v>4</v>
      </c>
      <c r="L1732" t="s">
        <v>5</v>
      </c>
      <c r="M1732" t="s">
        <v>6</v>
      </c>
      <c r="N1732" t="s">
        <v>38</v>
      </c>
      <c r="O1732" t="s">
        <v>39</v>
      </c>
      <c r="P1732" t="s">
        <v>40</v>
      </c>
      <c r="Q1732" t="s">
        <v>92</v>
      </c>
      <c r="R1732" t="s">
        <v>2075</v>
      </c>
      <c r="S1732" t="s">
        <v>12</v>
      </c>
    </row>
    <row r="1733" spans="1:23">
      <c r="A1733">
        <f t="shared" si="161"/>
        <v>99.1974931213676</v>
      </c>
      <c r="B1733">
        <v>1.949E-3</v>
      </c>
      <c r="C1733">
        <v>1</v>
      </c>
      <c r="D1733">
        <f t="shared" si="162"/>
        <v>6.25E-2</v>
      </c>
      <c r="E1733">
        <f t="shared" si="163"/>
        <v>-3.8873022658278124E-4</v>
      </c>
      <c r="F1733">
        <f t="shared" si="164"/>
        <v>1.4603566672314935E-9</v>
      </c>
      <c r="G1733">
        <f t="shared" si="165"/>
        <v>-3.8873022658278124E-4</v>
      </c>
      <c r="H1733">
        <f t="shared" si="166"/>
        <v>90.647194841301229</v>
      </c>
      <c r="I1733" t="s">
        <v>5539</v>
      </c>
      <c r="J1733" t="s">
        <v>7479</v>
      </c>
      <c r="K1733" t="s">
        <v>4</v>
      </c>
      <c r="L1733" t="s">
        <v>242</v>
      </c>
      <c r="M1733" t="s">
        <v>243</v>
      </c>
      <c r="N1733" t="s">
        <v>244</v>
      </c>
      <c r="O1733" t="s">
        <v>245</v>
      </c>
      <c r="P1733" t="s">
        <v>246</v>
      </c>
      <c r="Q1733" t="s">
        <v>247</v>
      </c>
      <c r="R1733" t="s">
        <v>1092</v>
      </c>
      <c r="S1733" t="s">
        <v>1093</v>
      </c>
      <c r="T1733" t="s">
        <v>1094</v>
      </c>
      <c r="U1733" t="s">
        <v>1095</v>
      </c>
      <c r="V1733" t="s">
        <v>3304</v>
      </c>
      <c r="W1733" t="s">
        <v>12</v>
      </c>
    </row>
    <row r="1734" spans="1:23">
      <c r="A1734">
        <f t="shared" si="161"/>
        <v>99.201314582694408</v>
      </c>
      <c r="B1734">
        <v>1.949E-3</v>
      </c>
      <c r="C1734">
        <v>1</v>
      </c>
      <c r="D1734">
        <f t="shared" si="162"/>
        <v>6.25E-2</v>
      </c>
      <c r="E1734">
        <f t="shared" si="163"/>
        <v>-3.8873022658278124E-4</v>
      </c>
      <c r="F1734">
        <f t="shared" si="164"/>
        <v>1.4603566672314935E-9</v>
      </c>
      <c r="G1734">
        <f t="shared" si="165"/>
        <v>-3.8873022658278124E-4</v>
      </c>
      <c r="H1734">
        <f t="shared" si="166"/>
        <v>90.647194841301229</v>
      </c>
      <c r="I1734" t="s">
        <v>5540</v>
      </c>
      <c r="J1734" t="s">
        <v>7480</v>
      </c>
      <c r="K1734" t="s">
        <v>4</v>
      </c>
      <c r="L1734" t="s">
        <v>596</v>
      </c>
      <c r="M1734" t="s">
        <v>597</v>
      </c>
      <c r="N1734" t="s">
        <v>598</v>
      </c>
      <c r="O1734" t="s">
        <v>1874</v>
      </c>
      <c r="P1734" t="s">
        <v>1875</v>
      </c>
      <c r="Q1734" t="s">
        <v>2079</v>
      </c>
      <c r="R1734" t="s">
        <v>12</v>
      </c>
    </row>
    <row r="1735" spans="1:23">
      <c r="A1735">
        <f t="shared" ref="A1735:A1798" si="167">A1734+(C1735/A$2*100)</f>
        <v>99.205136044021216</v>
      </c>
      <c r="B1735">
        <v>1.949E-3</v>
      </c>
      <c r="C1735">
        <v>1</v>
      </c>
      <c r="D1735">
        <f t="shared" si="162"/>
        <v>6.25E-2</v>
      </c>
      <c r="E1735">
        <f t="shared" si="163"/>
        <v>-3.8873022658278124E-4</v>
      </c>
      <c r="F1735">
        <f t="shared" si="164"/>
        <v>1.4603566672314935E-9</v>
      </c>
      <c r="G1735">
        <f t="shared" si="165"/>
        <v>-3.8873022658278124E-4</v>
      </c>
      <c r="H1735">
        <f t="shared" si="166"/>
        <v>90.647194841301229</v>
      </c>
      <c r="I1735" t="s">
        <v>5541</v>
      </c>
      <c r="J1735" t="s">
        <v>7481</v>
      </c>
      <c r="K1735" t="s">
        <v>4</v>
      </c>
      <c r="L1735" t="s">
        <v>5</v>
      </c>
      <c r="M1735" t="s">
        <v>13</v>
      </c>
      <c r="N1735" t="s">
        <v>205</v>
      </c>
      <c r="O1735" t="s">
        <v>206</v>
      </c>
      <c r="P1735" t="s">
        <v>818</v>
      </c>
      <c r="Q1735" t="s">
        <v>867</v>
      </c>
      <c r="R1735" t="s">
        <v>2940</v>
      </c>
      <c r="S1735" t="s">
        <v>12</v>
      </c>
    </row>
    <row r="1736" spans="1:23">
      <c r="A1736">
        <f t="shared" si="167"/>
        <v>99.208957505348025</v>
      </c>
      <c r="B1736">
        <v>1.949E-3</v>
      </c>
      <c r="C1736">
        <v>1</v>
      </c>
      <c r="D1736">
        <f t="shared" si="162"/>
        <v>6.25E-2</v>
      </c>
      <c r="E1736">
        <f t="shared" si="163"/>
        <v>-3.8873022658278124E-4</v>
      </c>
      <c r="F1736">
        <f t="shared" si="164"/>
        <v>1.4603566672314935E-9</v>
      </c>
      <c r="G1736">
        <f t="shared" si="165"/>
        <v>-3.8873022658278124E-4</v>
      </c>
      <c r="H1736">
        <f t="shared" si="166"/>
        <v>90.647194841301229</v>
      </c>
      <c r="I1736" t="s">
        <v>5542</v>
      </c>
      <c r="J1736" t="s">
        <v>7482</v>
      </c>
      <c r="K1736" t="s">
        <v>4</v>
      </c>
      <c r="L1736" t="s">
        <v>5</v>
      </c>
      <c r="M1736" t="s">
        <v>13</v>
      </c>
      <c r="N1736" t="s">
        <v>58</v>
      </c>
      <c r="O1736" t="s">
        <v>612</v>
      </c>
      <c r="P1736" t="s">
        <v>613</v>
      </c>
      <c r="Q1736" t="s">
        <v>2085</v>
      </c>
      <c r="R1736" t="s">
        <v>12</v>
      </c>
    </row>
    <row r="1737" spans="1:23">
      <c r="A1737">
        <f t="shared" si="167"/>
        <v>99.212778966674833</v>
      </c>
      <c r="B1737">
        <v>1.949E-3</v>
      </c>
      <c r="C1737">
        <v>1</v>
      </c>
      <c r="D1737">
        <f t="shared" si="162"/>
        <v>6.25E-2</v>
      </c>
      <c r="E1737">
        <f t="shared" si="163"/>
        <v>-3.8873022658278124E-4</v>
      </c>
      <c r="F1737">
        <f t="shared" si="164"/>
        <v>1.4603566672314935E-9</v>
      </c>
      <c r="G1737">
        <f t="shared" si="165"/>
        <v>-3.8873022658278124E-4</v>
      </c>
      <c r="H1737">
        <f t="shared" si="166"/>
        <v>90.647194841301229</v>
      </c>
      <c r="I1737" t="s">
        <v>5543</v>
      </c>
      <c r="J1737" t="s">
        <v>7483</v>
      </c>
      <c r="K1737" t="s">
        <v>4</v>
      </c>
      <c r="L1737" t="s">
        <v>5</v>
      </c>
      <c r="M1737" t="s">
        <v>454</v>
      </c>
      <c r="N1737" t="s">
        <v>455</v>
      </c>
      <c r="O1737" t="s">
        <v>1020</v>
      </c>
      <c r="P1737" t="s">
        <v>1021</v>
      </c>
      <c r="Q1737" t="s">
        <v>3046</v>
      </c>
      <c r="R1737" t="s">
        <v>12</v>
      </c>
    </row>
    <row r="1738" spans="1:23">
      <c r="A1738">
        <f t="shared" si="167"/>
        <v>99.216600428001641</v>
      </c>
      <c r="B1738">
        <v>1.949E-3</v>
      </c>
      <c r="C1738">
        <v>1</v>
      </c>
      <c r="D1738">
        <f t="shared" si="162"/>
        <v>6.25E-2</v>
      </c>
      <c r="E1738">
        <f t="shared" si="163"/>
        <v>-3.8873022658278124E-4</v>
      </c>
      <c r="F1738">
        <f t="shared" si="164"/>
        <v>1.4603566672314935E-9</v>
      </c>
      <c r="G1738">
        <f t="shared" si="165"/>
        <v>-3.8873022658278124E-4</v>
      </c>
      <c r="H1738">
        <f t="shared" si="166"/>
        <v>90.647194841301229</v>
      </c>
      <c r="I1738" t="s">
        <v>5544</v>
      </c>
      <c r="J1738" t="s">
        <v>7484</v>
      </c>
      <c r="K1738" t="s">
        <v>4</v>
      </c>
      <c r="L1738" t="s">
        <v>5</v>
      </c>
      <c r="M1738" t="s">
        <v>13</v>
      </c>
      <c r="N1738" t="s">
        <v>58</v>
      </c>
      <c r="O1738" t="s">
        <v>225</v>
      </c>
      <c r="P1738" t="s">
        <v>226</v>
      </c>
      <c r="Q1738" t="s">
        <v>2701</v>
      </c>
      <c r="R1738" t="s">
        <v>12</v>
      </c>
    </row>
    <row r="1739" spans="1:23">
      <c r="A1739">
        <f t="shared" si="167"/>
        <v>99.220421889328449</v>
      </c>
      <c r="B1739">
        <v>1.949E-3</v>
      </c>
      <c r="C1739">
        <v>1</v>
      </c>
      <c r="D1739">
        <f t="shared" si="162"/>
        <v>6.25E-2</v>
      </c>
      <c r="E1739">
        <f t="shared" si="163"/>
        <v>-3.8873022658278124E-4</v>
      </c>
      <c r="F1739">
        <f t="shared" si="164"/>
        <v>1.4603566672314935E-9</v>
      </c>
      <c r="G1739">
        <f t="shared" si="165"/>
        <v>-3.8873022658278124E-4</v>
      </c>
      <c r="H1739">
        <f t="shared" si="166"/>
        <v>90.647194841301229</v>
      </c>
      <c r="I1739" t="s">
        <v>5545</v>
      </c>
      <c r="J1739" t="s">
        <v>7485</v>
      </c>
      <c r="K1739" t="s">
        <v>4</v>
      </c>
      <c r="L1739" t="s">
        <v>5</v>
      </c>
      <c r="M1739" t="s">
        <v>21</v>
      </c>
      <c r="N1739" t="s">
        <v>22</v>
      </c>
      <c r="O1739" t="s">
        <v>23</v>
      </c>
      <c r="P1739" t="s">
        <v>54</v>
      </c>
      <c r="Q1739" t="s">
        <v>55</v>
      </c>
      <c r="R1739" t="s">
        <v>56</v>
      </c>
      <c r="S1739" t="s">
        <v>959</v>
      </c>
      <c r="T1739" t="s">
        <v>12</v>
      </c>
    </row>
    <row r="1740" spans="1:23">
      <c r="A1740">
        <f t="shared" si="167"/>
        <v>99.224243350655257</v>
      </c>
      <c r="B1740">
        <v>1.949E-3</v>
      </c>
      <c r="C1740">
        <v>1</v>
      </c>
      <c r="D1740">
        <f t="shared" si="162"/>
        <v>6.25E-2</v>
      </c>
      <c r="E1740">
        <f t="shared" si="163"/>
        <v>-3.8873022658278124E-4</v>
      </c>
      <c r="F1740">
        <f t="shared" si="164"/>
        <v>1.4603566672314935E-9</v>
      </c>
      <c r="G1740">
        <f t="shared" si="165"/>
        <v>-3.8873022658278124E-4</v>
      </c>
      <c r="H1740">
        <f t="shared" si="166"/>
        <v>90.647194841301229</v>
      </c>
      <c r="I1740" t="s">
        <v>5546</v>
      </c>
      <c r="J1740" t="s">
        <v>7486</v>
      </c>
      <c r="K1740" t="s">
        <v>4</v>
      </c>
      <c r="L1740" t="s">
        <v>5</v>
      </c>
      <c r="M1740" t="s">
        <v>13</v>
      </c>
      <c r="N1740" t="s">
        <v>14</v>
      </c>
      <c r="O1740" t="s">
        <v>1484</v>
      </c>
      <c r="P1740" t="s">
        <v>3048</v>
      </c>
      <c r="Q1740" t="s">
        <v>3049</v>
      </c>
      <c r="R1740" t="s">
        <v>12</v>
      </c>
    </row>
    <row r="1741" spans="1:23">
      <c r="A1741">
        <f t="shared" si="167"/>
        <v>99.228064811982065</v>
      </c>
      <c r="B1741">
        <v>1.949E-3</v>
      </c>
      <c r="C1741">
        <v>1</v>
      </c>
      <c r="D1741">
        <f t="shared" si="162"/>
        <v>6.25E-2</v>
      </c>
      <c r="E1741">
        <f t="shared" si="163"/>
        <v>-3.8873022658278124E-4</v>
      </c>
      <c r="F1741">
        <f t="shared" si="164"/>
        <v>1.4603566672314935E-9</v>
      </c>
      <c r="G1741">
        <f t="shared" si="165"/>
        <v>-3.8873022658278124E-4</v>
      </c>
      <c r="H1741">
        <f t="shared" si="166"/>
        <v>90.647194841301229</v>
      </c>
      <c r="I1741" t="s">
        <v>5547</v>
      </c>
      <c r="J1741" t="s">
        <v>7487</v>
      </c>
      <c r="K1741" t="s">
        <v>4</v>
      </c>
      <c r="L1741" t="s">
        <v>5</v>
      </c>
      <c r="M1741" t="s">
        <v>6</v>
      </c>
      <c r="N1741" t="s">
        <v>28</v>
      </c>
      <c r="O1741" t="s">
        <v>28</v>
      </c>
      <c r="P1741" t="s">
        <v>548</v>
      </c>
      <c r="Q1741" t="s">
        <v>549</v>
      </c>
      <c r="R1741" t="s">
        <v>3700</v>
      </c>
      <c r="S1741" t="s">
        <v>12</v>
      </c>
    </row>
    <row r="1742" spans="1:23">
      <c r="A1742">
        <f t="shared" si="167"/>
        <v>99.231886273308874</v>
      </c>
      <c r="B1742">
        <v>1.949E-3</v>
      </c>
      <c r="C1742">
        <v>1</v>
      </c>
      <c r="D1742">
        <f t="shared" si="162"/>
        <v>6.25E-2</v>
      </c>
      <c r="E1742">
        <f t="shared" si="163"/>
        <v>-3.8873022658278124E-4</v>
      </c>
      <c r="F1742">
        <f t="shared" si="164"/>
        <v>1.4603566672314935E-9</v>
      </c>
      <c r="G1742">
        <f t="shared" si="165"/>
        <v>-3.8873022658278124E-4</v>
      </c>
      <c r="H1742">
        <f t="shared" si="166"/>
        <v>90.647194841301229</v>
      </c>
      <c r="I1742" t="s">
        <v>5548</v>
      </c>
      <c r="J1742" t="s">
        <v>7488</v>
      </c>
      <c r="K1742" t="s">
        <v>4</v>
      </c>
      <c r="L1742" t="s">
        <v>5</v>
      </c>
      <c r="M1742" t="s">
        <v>2704</v>
      </c>
      <c r="N1742" t="s">
        <v>2704</v>
      </c>
      <c r="O1742" t="s">
        <v>2705</v>
      </c>
      <c r="P1742" t="s">
        <v>2706</v>
      </c>
      <c r="Q1742" t="s">
        <v>2707</v>
      </c>
      <c r="R1742" t="s">
        <v>12</v>
      </c>
    </row>
    <row r="1743" spans="1:23">
      <c r="A1743">
        <f t="shared" si="167"/>
        <v>99.235707734635682</v>
      </c>
      <c r="B1743">
        <v>1.949E-3</v>
      </c>
      <c r="C1743">
        <v>1</v>
      </c>
      <c r="D1743">
        <f t="shared" si="162"/>
        <v>6.25E-2</v>
      </c>
      <c r="E1743">
        <f t="shared" si="163"/>
        <v>-3.8873022658278124E-4</v>
      </c>
      <c r="F1743">
        <f t="shared" si="164"/>
        <v>1.4603566672314935E-9</v>
      </c>
      <c r="G1743">
        <f t="shared" si="165"/>
        <v>-3.8873022658278124E-4</v>
      </c>
      <c r="H1743">
        <f t="shared" si="166"/>
        <v>90.647194841301229</v>
      </c>
      <c r="I1743" t="s">
        <v>5549</v>
      </c>
      <c r="J1743" t="s">
        <v>7489</v>
      </c>
      <c r="K1743" t="s">
        <v>4</v>
      </c>
      <c r="L1743" t="s">
        <v>5</v>
      </c>
      <c r="M1743" t="s">
        <v>13</v>
      </c>
      <c r="N1743" t="s">
        <v>205</v>
      </c>
      <c r="O1743" t="s">
        <v>206</v>
      </c>
      <c r="P1743" t="s">
        <v>1267</v>
      </c>
      <c r="Q1743" t="s">
        <v>1346</v>
      </c>
      <c r="R1743" t="s">
        <v>1347</v>
      </c>
      <c r="S1743" t="s">
        <v>12</v>
      </c>
    </row>
    <row r="1744" spans="1:23">
      <c r="A1744">
        <f t="shared" si="167"/>
        <v>99.23952919596249</v>
      </c>
      <c r="B1744">
        <v>1.949E-3</v>
      </c>
      <c r="C1744">
        <v>1</v>
      </c>
      <c r="D1744">
        <f t="shared" si="162"/>
        <v>6.25E-2</v>
      </c>
      <c r="E1744">
        <f t="shared" si="163"/>
        <v>-3.8873022658278124E-4</v>
      </c>
      <c r="F1744">
        <f t="shared" si="164"/>
        <v>1.4603566672314935E-9</v>
      </c>
      <c r="G1744">
        <f t="shared" si="165"/>
        <v>-3.8873022658278124E-4</v>
      </c>
      <c r="H1744">
        <f t="shared" si="166"/>
        <v>90.647194841301229</v>
      </c>
      <c r="I1744" t="s">
        <v>5550</v>
      </c>
      <c r="J1744" t="s">
        <v>7490</v>
      </c>
      <c r="K1744" t="s">
        <v>4</v>
      </c>
      <c r="L1744" t="s">
        <v>5</v>
      </c>
      <c r="M1744" t="s">
        <v>1361</v>
      </c>
      <c r="N1744" t="s">
        <v>1362</v>
      </c>
      <c r="O1744" t="s">
        <v>1363</v>
      </c>
      <c r="P1744" t="s">
        <v>1364</v>
      </c>
      <c r="Q1744" t="s">
        <v>3701</v>
      </c>
      <c r="R1744" t="s">
        <v>12</v>
      </c>
    </row>
    <row r="1745" spans="1:25">
      <c r="A1745">
        <f t="shared" si="167"/>
        <v>99.243350657289298</v>
      </c>
      <c r="B1745">
        <v>1.949E-3</v>
      </c>
      <c r="C1745">
        <v>1</v>
      </c>
      <c r="D1745">
        <f t="shared" si="162"/>
        <v>6.25E-2</v>
      </c>
      <c r="E1745">
        <f t="shared" si="163"/>
        <v>-3.8873022658278124E-4</v>
      </c>
      <c r="F1745">
        <f t="shared" si="164"/>
        <v>1.4603566672314935E-9</v>
      </c>
      <c r="G1745">
        <f t="shared" si="165"/>
        <v>-3.8873022658278124E-4</v>
      </c>
      <c r="H1745">
        <f t="shared" si="166"/>
        <v>90.647194841301229</v>
      </c>
      <c r="I1745" t="s">
        <v>5551</v>
      </c>
      <c r="J1745" t="s">
        <v>7491</v>
      </c>
      <c r="K1745" t="s">
        <v>4</v>
      </c>
      <c r="L1745" t="s">
        <v>5</v>
      </c>
      <c r="M1745" t="s">
        <v>13</v>
      </c>
      <c r="N1745" t="s">
        <v>14</v>
      </c>
      <c r="O1745" t="s">
        <v>153</v>
      </c>
      <c r="P1745" t="s">
        <v>154</v>
      </c>
      <c r="Q1745" t="s">
        <v>3702</v>
      </c>
      <c r="R1745" t="s">
        <v>12</v>
      </c>
    </row>
    <row r="1746" spans="1:25">
      <c r="A1746">
        <f t="shared" si="167"/>
        <v>99.247172118616106</v>
      </c>
      <c r="B1746">
        <v>1.949E-3</v>
      </c>
      <c r="C1746">
        <v>1</v>
      </c>
      <c r="D1746">
        <f t="shared" si="162"/>
        <v>6.25E-2</v>
      </c>
      <c r="E1746">
        <f t="shared" si="163"/>
        <v>-3.8873022658278124E-4</v>
      </c>
      <c r="F1746">
        <f t="shared" si="164"/>
        <v>1.4603566672314935E-9</v>
      </c>
      <c r="G1746">
        <f t="shared" si="165"/>
        <v>-3.8873022658278124E-4</v>
      </c>
      <c r="H1746">
        <f t="shared" si="166"/>
        <v>90.647194841301229</v>
      </c>
      <c r="I1746" t="s">
        <v>5552</v>
      </c>
      <c r="J1746" t="s">
        <v>7492</v>
      </c>
      <c r="K1746" t="s">
        <v>4</v>
      </c>
      <c r="L1746" t="s">
        <v>242</v>
      </c>
      <c r="M1746" t="s">
        <v>1201</v>
      </c>
      <c r="N1746" t="s">
        <v>3703</v>
      </c>
      <c r="O1746" t="s">
        <v>3704</v>
      </c>
      <c r="P1746" t="s">
        <v>12</v>
      </c>
    </row>
    <row r="1747" spans="1:25">
      <c r="A1747">
        <f t="shared" si="167"/>
        <v>99.250993579942914</v>
      </c>
      <c r="B1747">
        <v>1.949E-3</v>
      </c>
      <c r="C1747">
        <v>1</v>
      </c>
      <c r="D1747">
        <f t="shared" si="162"/>
        <v>6.25E-2</v>
      </c>
      <c r="E1747">
        <f t="shared" si="163"/>
        <v>-3.8873022658278124E-4</v>
      </c>
      <c r="F1747">
        <f t="shared" si="164"/>
        <v>1.4603566672314935E-9</v>
      </c>
      <c r="G1747">
        <f t="shared" si="165"/>
        <v>-3.8873022658278124E-4</v>
      </c>
      <c r="H1747">
        <f t="shared" si="166"/>
        <v>90.647194841301229</v>
      </c>
      <c r="I1747" t="s">
        <v>5553</v>
      </c>
      <c r="J1747" t="s">
        <v>7493</v>
      </c>
      <c r="K1747" t="s">
        <v>4</v>
      </c>
      <c r="L1747" t="s">
        <v>5</v>
      </c>
      <c r="M1747" t="s">
        <v>513</v>
      </c>
      <c r="N1747" t="s">
        <v>924</v>
      </c>
      <c r="O1747" t="s">
        <v>925</v>
      </c>
      <c r="P1747" t="s">
        <v>3051</v>
      </c>
      <c r="Q1747" t="s">
        <v>3052</v>
      </c>
      <c r="R1747" t="s">
        <v>3053</v>
      </c>
      <c r="S1747" t="s">
        <v>12</v>
      </c>
    </row>
    <row r="1748" spans="1:25">
      <c r="A1748">
        <f t="shared" si="167"/>
        <v>99.254815041269723</v>
      </c>
      <c r="B1748">
        <v>1.949E-3</v>
      </c>
      <c r="C1748">
        <v>1</v>
      </c>
      <c r="D1748">
        <f t="shared" si="162"/>
        <v>6.25E-2</v>
      </c>
      <c r="E1748">
        <f t="shared" si="163"/>
        <v>-3.8873022658278124E-4</v>
      </c>
      <c r="F1748">
        <f t="shared" si="164"/>
        <v>1.4603566672314935E-9</v>
      </c>
      <c r="G1748">
        <f t="shared" si="165"/>
        <v>-3.8873022658278124E-4</v>
      </c>
      <c r="H1748">
        <f t="shared" si="166"/>
        <v>90.647194841301229</v>
      </c>
      <c r="I1748" t="s">
        <v>5554</v>
      </c>
      <c r="J1748" t="s">
        <v>7494</v>
      </c>
      <c r="K1748" t="s">
        <v>4</v>
      </c>
      <c r="L1748" t="s">
        <v>5</v>
      </c>
      <c r="M1748" t="s">
        <v>21</v>
      </c>
      <c r="N1748" t="s">
        <v>22</v>
      </c>
      <c r="O1748" t="s">
        <v>23</v>
      </c>
      <c r="P1748" t="s">
        <v>88</v>
      </c>
      <c r="Q1748" t="s">
        <v>89</v>
      </c>
      <c r="R1748" t="s">
        <v>90</v>
      </c>
      <c r="S1748" t="s">
        <v>2709</v>
      </c>
      <c r="T1748" t="s">
        <v>12</v>
      </c>
    </row>
    <row r="1749" spans="1:25">
      <c r="A1749">
        <f t="shared" si="167"/>
        <v>99.258636502596531</v>
      </c>
      <c r="B1749">
        <v>1.949E-3</v>
      </c>
      <c r="C1749">
        <v>1</v>
      </c>
      <c r="D1749">
        <f t="shared" si="162"/>
        <v>6.25E-2</v>
      </c>
      <c r="E1749">
        <f t="shared" si="163"/>
        <v>-3.8873022658278124E-4</v>
      </c>
      <c r="F1749">
        <f t="shared" si="164"/>
        <v>1.4603566672314935E-9</v>
      </c>
      <c r="G1749">
        <f t="shared" si="165"/>
        <v>-3.8873022658278124E-4</v>
      </c>
      <c r="H1749">
        <f t="shared" si="166"/>
        <v>90.647194841301229</v>
      </c>
      <c r="I1749" t="s">
        <v>5555</v>
      </c>
      <c r="J1749" t="s">
        <v>7495</v>
      </c>
      <c r="K1749" t="s">
        <v>4</v>
      </c>
      <c r="L1749" t="s">
        <v>5</v>
      </c>
      <c r="M1749" t="s">
        <v>21</v>
      </c>
      <c r="N1749" t="s">
        <v>22</v>
      </c>
      <c r="O1749" t="s">
        <v>23</v>
      </c>
      <c r="P1749" t="s">
        <v>88</v>
      </c>
      <c r="Q1749" t="s">
        <v>89</v>
      </c>
      <c r="R1749" t="s">
        <v>90</v>
      </c>
      <c r="S1749" t="s">
        <v>2108</v>
      </c>
      <c r="T1749" t="s">
        <v>12</v>
      </c>
    </row>
    <row r="1750" spans="1:25">
      <c r="A1750">
        <f t="shared" si="167"/>
        <v>99.262457963923339</v>
      </c>
      <c r="B1750">
        <v>1.949E-3</v>
      </c>
      <c r="C1750">
        <v>1</v>
      </c>
      <c r="D1750">
        <f t="shared" si="162"/>
        <v>6.25E-2</v>
      </c>
      <c r="E1750">
        <f t="shared" si="163"/>
        <v>-3.8873022658278124E-4</v>
      </c>
      <c r="F1750">
        <f t="shared" si="164"/>
        <v>1.4603566672314935E-9</v>
      </c>
      <c r="G1750">
        <f t="shared" si="165"/>
        <v>-3.8873022658278124E-4</v>
      </c>
      <c r="H1750">
        <f t="shared" si="166"/>
        <v>90.647194841301229</v>
      </c>
      <c r="I1750" t="s">
        <v>5556</v>
      </c>
      <c r="J1750" t="s">
        <v>7496</v>
      </c>
      <c r="K1750" t="s">
        <v>4</v>
      </c>
      <c r="L1750" t="s">
        <v>242</v>
      </c>
      <c r="M1750" t="s">
        <v>243</v>
      </c>
      <c r="N1750" t="s">
        <v>244</v>
      </c>
      <c r="O1750" t="s">
        <v>245</v>
      </c>
      <c r="P1750" t="s">
        <v>246</v>
      </c>
      <c r="Q1750" t="s">
        <v>247</v>
      </c>
      <c r="R1750" t="s">
        <v>248</v>
      </c>
      <c r="S1750" t="s">
        <v>249</v>
      </c>
      <c r="T1750" t="s">
        <v>319</v>
      </c>
      <c r="U1750" t="s">
        <v>376</v>
      </c>
      <c r="V1750" t="s">
        <v>1109</v>
      </c>
      <c r="W1750" t="s">
        <v>2840</v>
      </c>
      <c r="X1750" t="s">
        <v>2841</v>
      </c>
      <c r="Y1750" t="s">
        <v>12</v>
      </c>
    </row>
    <row r="1751" spans="1:25">
      <c r="A1751">
        <f t="shared" si="167"/>
        <v>99.266279425250147</v>
      </c>
      <c r="B1751">
        <v>1.949E-3</v>
      </c>
      <c r="C1751">
        <v>1</v>
      </c>
      <c r="D1751">
        <f t="shared" si="162"/>
        <v>6.25E-2</v>
      </c>
      <c r="E1751">
        <f t="shared" si="163"/>
        <v>-3.8873022658278124E-4</v>
      </c>
      <c r="F1751">
        <f t="shared" si="164"/>
        <v>1.4603566672314935E-9</v>
      </c>
      <c r="G1751">
        <f t="shared" si="165"/>
        <v>-3.8873022658278124E-4</v>
      </c>
      <c r="H1751">
        <f t="shared" si="166"/>
        <v>90.647194841301229</v>
      </c>
      <c r="I1751" t="s">
        <v>5557</v>
      </c>
      <c r="J1751" t="s">
        <v>7497</v>
      </c>
      <c r="K1751" t="s">
        <v>4</v>
      </c>
      <c r="L1751" t="s">
        <v>5</v>
      </c>
      <c r="M1751" t="s">
        <v>6</v>
      </c>
      <c r="N1751" t="s">
        <v>28</v>
      </c>
      <c r="O1751" t="s">
        <v>28</v>
      </c>
      <c r="P1751" t="s">
        <v>64</v>
      </c>
      <c r="Q1751" t="s">
        <v>67</v>
      </c>
      <c r="R1751" t="s">
        <v>2710</v>
      </c>
      <c r="S1751" t="s">
        <v>12</v>
      </c>
    </row>
    <row r="1752" spans="1:25">
      <c r="A1752">
        <f t="shared" si="167"/>
        <v>99.270100886576955</v>
      </c>
      <c r="B1752">
        <v>1.949E-3</v>
      </c>
      <c r="C1752">
        <v>1</v>
      </c>
      <c r="D1752">
        <f t="shared" si="162"/>
        <v>6.25E-2</v>
      </c>
      <c r="E1752">
        <f t="shared" si="163"/>
        <v>-3.8873022658278124E-4</v>
      </c>
      <c r="F1752">
        <f t="shared" si="164"/>
        <v>1.4603566672314935E-9</v>
      </c>
      <c r="G1752">
        <f t="shared" si="165"/>
        <v>-3.8873022658278124E-4</v>
      </c>
      <c r="H1752">
        <f t="shared" si="166"/>
        <v>90.647194841301229</v>
      </c>
      <c r="I1752" t="s">
        <v>5558</v>
      </c>
      <c r="J1752" t="s">
        <v>7498</v>
      </c>
      <c r="K1752" t="s">
        <v>4</v>
      </c>
      <c r="L1752" t="s">
        <v>5</v>
      </c>
      <c r="M1752" t="s">
        <v>13</v>
      </c>
      <c r="N1752" t="s">
        <v>58</v>
      </c>
      <c r="O1752" t="s">
        <v>360</v>
      </c>
      <c r="P1752" t="s">
        <v>361</v>
      </c>
      <c r="Q1752" t="s">
        <v>1351</v>
      </c>
      <c r="R1752" t="s">
        <v>12</v>
      </c>
    </row>
    <row r="1753" spans="1:25">
      <c r="A1753">
        <f t="shared" si="167"/>
        <v>99.273922347903763</v>
      </c>
      <c r="B1753">
        <v>1.949E-3</v>
      </c>
      <c r="C1753">
        <v>1</v>
      </c>
      <c r="D1753">
        <f t="shared" si="162"/>
        <v>6.25E-2</v>
      </c>
      <c r="E1753">
        <f t="shared" si="163"/>
        <v>-3.8873022658278124E-4</v>
      </c>
      <c r="F1753">
        <f t="shared" si="164"/>
        <v>1.4603566672314935E-9</v>
      </c>
      <c r="G1753">
        <f t="shared" si="165"/>
        <v>-3.8873022658278124E-4</v>
      </c>
      <c r="H1753">
        <f t="shared" si="166"/>
        <v>90.647194841301229</v>
      </c>
      <c r="I1753" t="s">
        <v>5559</v>
      </c>
      <c r="J1753" t="s">
        <v>7499</v>
      </c>
      <c r="K1753" t="s">
        <v>4</v>
      </c>
      <c r="L1753" t="s">
        <v>5</v>
      </c>
      <c r="M1753" t="s">
        <v>13</v>
      </c>
      <c r="N1753" t="s">
        <v>14</v>
      </c>
      <c r="O1753" t="s">
        <v>2110</v>
      </c>
      <c r="P1753" t="s">
        <v>2111</v>
      </c>
      <c r="Q1753" t="s">
        <v>2112</v>
      </c>
      <c r="R1753" t="s">
        <v>12</v>
      </c>
    </row>
    <row r="1754" spans="1:25">
      <c r="A1754">
        <f t="shared" si="167"/>
        <v>99.277743809230572</v>
      </c>
      <c r="B1754">
        <v>1.949E-3</v>
      </c>
      <c r="C1754">
        <v>1</v>
      </c>
      <c r="D1754">
        <f t="shared" si="162"/>
        <v>6.25E-2</v>
      </c>
      <c r="E1754">
        <f t="shared" si="163"/>
        <v>-3.8873022658278124E-4</v>
      </c>
      <c r="F1754">
        <f t="shared" si="164"/>
        <v>1.4603566672314935E-9</v>
      </c>
      <c r="G1754">
        <f t="shared" si="165"/>
        <v>-3.8873022658278124E-4</v>
      </c>
      <c r="H1754">
        <f t="shared" si="166"/>
        <v>90.647194841301229</v>
      </c>
      <c r="I1754" t="s">
        <v>5560</v>
      </c>
      <c r="J1754" t="s">
        <v>7500</v>
      </c>
      <c r="K1754" t="s">
        <v>4</v>
      </c>
      <c r="L1754" t="s">
        <v>5</v>
      </c>
      <c r="M1754" t="s">
        <v>13</v>
      </c>
      <c r="N1754" t="s">
        <v>58</v>
      </c>
      <c r="O1754" t="s">
        <v>225</v>
      </c>
      <c r="P1754" t="s">
        <v>1745</v>
      </c>
      <c r="Q1754" t="s">
        <v>3314</v>
      </c>
      <c r="R1754" t="s">
        <v>12</v>
      </c>
    </row>
    <row r="1755" spans="1:25">
      <c r="A1755">
        <f t="shared" si="167"/>
        <v>99.28156527055738</v>
      </c>
      <c r="B1755">
        <v>1.949E-3</v>
      </c>
      <c r="C1755">
        <v>1</v>
      </c>
      <c r="D1755">
        <f t="shared" si="162"/>
        <v>6.25E-2</v>
      </c>
      <c r="E1755">
        <f t="shared" si="163"/>
        <v>-3.8873022658278124E-4</v>
      </c>
      <c r="F1755">
        <f t="shared" si="164"/>
        <v>1.4603566672314935E-9</v>
      </c>
      <c r="G1755">
        <f t="shared" si="165"/>
        <v>-3.8873022658278124E-4</v>
      </c>
      <c r="H1755">
        <f t="shared" si="166"/>
        <v>90.647194841301229</v>
      </c>
      <c r="I1755" t="s">
        <v>5561</v>
      </c>
      <c r="J1755" t="s">
        <v>7501</v>
      </c>
      <c r="K1755" t="s">
        <v>4</v>
      </c>
      <c r="L1755" t="s">
        <v>242</v>
      </c>
      <c r="M1755" t="s">
        <v>243</v>
      </c>
      <c r="N1755" t="s">
        <v>244</v>
      </c>
      <c r="O1755" t="s">
        <v>245</v>
      </c>
      <c r="P1755" t="s">
        <v>246</v>
      </c>
      <c r="Q1755" t="s">
        <v>247</v>
      </c>
      <c r="R1755" t="s">
        <v>1092</v>
      </c>
      <c r="S1755" t="s">
        <v>1093</v>
      </c>
      <c r="T1755" t="s">
        <v>1094</v>
      </c>
      <c r="U1755" t="s">
        <v>2114</v>
      </c>
      <c r="V1755" t="s">
        <v>2115</v>
      </c>
      <c r="W1755" t="s">
        <v>12</v>
      </c>
    </row>
    <row r="1756" spans="1:25">
      <c r="A1756">
        <f t="shared" si="167"/>
        <v>99.285386731884188</v>
      </c>
      <c r="B1756">
        <v>1.949E-3</v>
      </c>
      <c r="C1756">
        <v>1</v>
      </c>
      <c r="D1756">
        <f t="shared" si="162"/>
        <v>6.25E-2</v>
      </c>
      <c r="E1756">
        <f t="shared" si="163"/>
        <v>-3.8873022658278124E-4</v>
      </c>
      <c r="F1756">
        <f t="shared" si="164"/>
        <v>1.4603566672314935E-9</v>
      </c>
      <c r="G1756">
        <f t="shared" si="165"/>
        <v>-3.8873022658278124E-4</v>
      </c>
      <c r="H1756">
        <f t="shared" si="166"/>
        <v>90.647194841301229</v>
      </c>
      <c r="I1756" t="s">
        <v>5562</v>
      </c>
      <c r="J1756" t="s">
        <v>7502</v>
      </c>
      <c r="K1756" t="s">
        <v>4</v>
      </c>
      <c r="L1756" t="s">
        <v>5</v>
      </c>
      <c r="M1756" t="s">
        <v>13</v>
      </c>
      <c r="N1756" t="s">
        <v>58</v>
      </c>
      <c r="O1756" t="s">
        <v>1343</v>
      </c>
      <c r="P1756" t="s">
        <v>1344</v>
      </c>
      <c r="Q1756" t="s">
        <v>2117</v>
      </c>
      <c r="R1756" t="s">
        <v>12</v>
      </c>
    </row>
    <row r="1757" spans="1:25">
      <c r="A1757">
        <f t="shared" si="167"/>
        <v>99.289208193210996</v>
      </c>
      <c r="B1757">
        <v>1.949E-3</v>
      </c>
      <c r="C1757">
        <v>1</v>
      </c>
      <c r="D1757">
        <f t="shared" si="162"/>
        <v>6.25E-2</v>
      </c>
      <c r="E1757">
        <f t="shared" si="163"/>
        <v>-3.8873022658278124E-4</v>
      </c>
      <c r="F1757">
        <f t="shared" si="164"/>
        <v>1.4603566672314935E-9</v>
      </c>
      <c r="G1757">
        <f t="shared" si="165"/>
        <v>-3.8873022658278124E-4</v>
      </c>
      <c r="H1757">
        <f t="shared" si="166"/>
        <v>90.647194841301229</v>
      </c>
      <c r="I1757" t="s">
        <v>5563</v>
      </c>
      <c r="J1757" t="s">
        <v>7503</v>
      </c>
      <c r="K1757" t="s">
        <v>4</v>
      </c>
      <c r="L1757" t="s">
        <v>5</v>
      </c>
      <c r="M1757" t="s">
        <v>6</v>
      </c>
      <c r="N1757" t="s">
        <v>38</v>
      </c>
      <c r="O1757" t="s">
        <v>156</v>
      </c>
      <c r="P1757" t="s">
        <v>157</v>
      </c>
      <c r="Q1757" t="s">
        <v>469</v>
      </c>
      <c r="R1757" t="s">
        <v>3316</v>
      </c>
      <c r="S1757" t="s">
        <v>12</v>
      </c>
    </row>
    <row r="1758" spans="1:25">
      <c r="A1758">
        <f t="shared" si="167"/>
        <v>99.293029654537804</v>
      </c>
      <c r="B1758">
        <v>1.949E-3</v>
      </c>
      <c r="C1758">
        <v>1</v>
      </c>
      <c r="D1758">
        <f t="shared" si="162"/>
        <v>6.25E-2</v>
      </c>
      <c r="E1758">
        <f t="shared" si="163"/>
        <v>-3.8873022658278124E-4</v>
      </c>
      <c r="F1758">
        <f t="shared" si="164"/>
        <v>1.4603566672314935E-9</v>
      </c>
      <c r="G1758">
        <f t="shared" si="165"/>
        <v>-3.8873022658278124E-4</v>
      </c>
      <c r="H1758">
        <f t="shared" si="166"/>
        <v>90.647194841301229</v>
      </c>
      <c r="I1758" t="s">
        <v>5564</v>
      </c>
      <c r="J1758" t="s">
        <v>7504</v>
      </c>
      <c r="K1758" t="s">
        <v>4</v>
      </c>
      <c r="L1758" t="s">
        <v>5</v>
      </c>
      <c r="M1758" t="s">
        <v>13</v>
      </c>
      <c r="N1758" t="s">
        <v>58</v>
      </c>
      <c r="O1758" t="s">
        <v>1459</v>
      </c>
      <c r="P1758" t="s">
        <v>1460</v>
      </c>
      <c r="Q1758" t="s">
        <v>3319</v>
      </c>
      <c r="R1758" t="s">
        <v>12</v>
      </c>
    </row>
    <row r="1759" spans="1:25">
      <c r="A1759">
        <f t="shared" si="167"/>
        <v>99.296851115864612</v>
      </c>
      <c r="B1759">
        <v>1.949E-3</v>
      </c>
      <c r="C1759">
        <v>1</v>
      </c>
      <c r="D1759">
        <f t="shared" si="162"/>
        <v>6.25E-2</v>
      </c>
      <c r="E1759">
        <f t="shared" si="163"/>
        <v>-3.8873022658278124E-4</v>
      </c>
      <c r="F1759">
        <f t="shared" si="164"/>
        <v>1.4603566672314935E-9</v>
      </c>
      <c r="G1759">
        <f t="shared" si="165"/>
        <v>-3.8873022658278124E-4</v>
      </c>
      <c r="H1759">
        <f t="shared" si="166"/>
        <v>90.647194841301229</v>
      </c>
      <c r="I1759" t="s">
        <v>5565</v>
      </c>
      <c r="J1759" t="s">
        <v>7505</v>
      </c>
      <c r="K1759" t="s">
        <v>4</v>
      </c>
      <c r="L1759" t="s">
        <v>5</v>
      </c>
      <c r="M1759" t="s">
        <v>13</v>
      </c>
      <c r="N1759" t="s">
        <v>58</v>
      </c>
      <c r="O1759" t="s">
        <v>276</v>
      </c>
      <c r="P1759" t="s">
        <v>277</v>
      </c>
      <c r="Q1759" t="s">
        <v>776</v>
      </c>
      <c r="R1759" t="s">
        <v>12</v>
      </c>
    </row>
    <row r="1760" spans="1:25">
      <c r="A1760">
        <f t="shared" si="167"/>
        <v>99.30067257719142</v>
      </c>
      <c r="B1760">
        <v>1.949E-3</v>
      </c>
      <c r="C1760">
        <v>1</v>
      </c>
      <c r="D1760">
        <f t="shared" si="162"/>
        <v>6.25E-2</v>
      </c>
      <c r="E1760">
        <f t="shared" si="163"/>
        <v>-3.8873022658278124E-4</v>
      </c>
      <c r="F1760">
        <f t="shared" si="164"/>
        <v>1.4603566672314935E-9</v>
      </c>
      <c r="G1760">
        <f t="shared" si="165"/>
        <v>-3.8873022658278124E-4</v>
      </c>
      <c r="H1760">
        <f t="shared" si="166"/>
        <v>90.647194841301229</v>
      </c>
      <c r="I1760" t="s">
        <v>5566</v>
      </c>
      <c r="J1760" t="s">
        <v>7506</v>
      </c>
      <c r="K1760" t="s">
        <v>4</v>
      </c>
      <c r="L1760" t="s">
        <v>5</v>
      </c>
      <c r="M1760" t="s">
        <v>6</v>
      </c>
      <c r="N1760" t="s">
        <v>38</v>
      </c>
      <c r="O1760" t="s">
        <v>39</v>
      </c>
      <c r="P1760" t="s">
        <v>40</v>
      </c>
      <c r="Q1760" t="s">
        <v>1057</v>
      </c>
      <c r="R1760" t="s">
        <v>3705</v>
      </c>
      <c r="S1760" t="s">
        <v>12</v>
      </c>
    </row>
    <row r="1761" spans="1:21">
      <c r="A1761">
        <f t="shared" si="167"/>
        <v>99.304494038518229</v>
      </c>
      <c r="B1761">
        <v>1.949E-3</v>
      </c>
      <c r="C1761">
        <v>1</v>
      </c>
      <c r="D1761">
        <f t="shared" si="162"/>
        <v>6.25E-2</v>
      </c>
      <c r="E1761">
        <f t="shared" si="163"/>
        <v>-3.8873022658278124E-4</v>
      </c>
      <c r="F1761">
        <f t="shared" si="164"/>
        <v>1.4603566672314935E-9</v>
      </c>
      <c r="G1761">
        <f t="shared" si="165"/>
        <v>-3.8873022658278124E-4</v>
      </c>
      <c r="H1761">
        <f t="shared" si="166"/>
        <v>90.647194841301229</v>
      </c>
      <c r="I1761" t="s">
        <v>5567</v>
      </c>
      <c r="J1761" t="s">
        <v>7507</v>
      </c>
      <c r="K1761" t="s">
        <v>4</v>
      </c>
      <c r="L1761" t="s">
        <v>5</v>
      </c>
      <c r="M1761" t="s">
        <v>13</v>
      </c>
      <c r="N1761" t="s">
        <v>205</v>
      </c>
      <c r="O1761" t="s">
        <v>206</v>
      </c>
      <c r="P1761" t="s">
        <v>1267</v>
      </c>
      <c r="Q1761" t="s">
        <v>1268</v>
      </c>
      <c r="R1761" t="s">
        <v>3706</v>
      </c>
      <c r="S1761" t="s">
        <v>12</v>
      </c>
    </row>
    <row r="1762" spans="1:21">
      <c r="A1762">
        <f t="shared" si="167"/>
        <v>99.308315499845037</v>
      </c>
      <c r="B1762">
        <v>1.949E-3</v>
      </c>
      <c r="C1762">
        <v>1</v>
      </c>
      <c r="D1762">
        <f t="shared" si="162"/>
        <v>6.25E-2</v>
      </c>
      <c r="E1762">
        <f t="shared" si="163"/>
        <v>-3.8873022658278124E-4</v>
      </c>
      <c r="F1762">
        <f t="shared" si="164"/>
        <v>1.4603566672314935E-9</v>
      </c>
      <c r="G1762">
        <f t="shared" si="165"/>
        <v>-3.8873022658278124E-4</v>
      </c>
      <c r="H1762">
        <f t="shared" si="166"/>
        <v>90.647194841301229</v>
      </c>
      <c r="I1762" t="s">
        <v>5568</v>
      </c>
      <c r="J1762" t="s">
        <v>7508</v>
      </c>
      <c r="K1762" t="s">
        <v>4</v>
      </c>
      <c r="L1762" t="s">
        <v>5</v>
      </c>
      <c r="M1762" t="s">
        <v>13</v>
      </c>
      <c r="N1762" t="s">
        <v>14</v>
      </c>
      <c r="O1762" t="s">
        <v>153</v>
      </c>
      <c r="P1762" t="s">
        <v>154</v>
      </c>
      <c r="Q1762" t="s">
        <v>2717</v>
      </c>
      <c r="R1762" t="s">
        <v>12</v>
      </c>
    </row>
    <row r="1763" spans="1:21">
      <c r="A1763">
        <f t="shared" si="167"/>
        <v>99.312136961171845</v>
      </c>
      <c r="B1763">
        <v>1.949E-3</v>
      </c>
      <c r="C1763">
        <v>1</v>
      </c>
      <c r="D1763">
        <f t="shared" si="162"/>
        <v>6.25E-2</v>
      </c>
      <c r="E1763">
        <f t="shared" si="163"/>
        <v>-3.8873022658278124E-4</v>
      </c>
      <c r="F1763">
        <f t="shared" si="164"/>
        <v>1.4603566672314935E-9</v>
      </c>
      <c r="G1763">
        <f t="shared" si="165"/>
        <v>-3.8873022658278124E-4</v>
      </c>
      <c r="H1763">
        <f t="shared" si="166"/>
        <v>90.647194841301229</v>
      </c>
      <c r="I1763" t="s">
        <v>5569</v>
      </c>
      <c r="J1763" t="s">
        <v>7509</v>
      </c>
      <c r="K1763" t="s">
        <v>4</v>
      </c>
      <c r="L1763" t="s">
        <v>5</v>
      </c>
      <c r="M1763" t="s">
        <v>13</v>
      </c>
      <c r="N1763" t="s">
        <v>58</v>
      </c>
      <c r="O1763" t="s">
        <v>360</v>
      </c>
      <c r="P1763" t="s">
        <v>1380</v>
      </c>
      <c r="Q1763" t="s">
        <v>3707</v>
      </c>
      <c r="R1763" t="s">
        <v>12</v>
      </c>
    </row>
    <row r="1764" spans="1:21">
      <c r="A1764">
        <f t="shared" si="167"/>
        <v>99.315958422498653</v>
      </c>
      <c r="B1764">
        <v>1.949E-3</v>
      </c>
      <c r="C1764">
        <v>1</v>
      </c>
      <c r="D1764">
        <f t="shared" si="162"/>
        <v>6.25E-2</v>
      </c>
      <c r="E1764">
        <f t="shared" si="163"/>
        <v>-3.8873022658278124E-4</v>
      </c>
      <c r="F1764">
        <f t="shared" si="164"/>
        <v>1.4603566672314935E-9</v>
      </c>
      <c r="G1764">
        <f t="shared" si="165"/>
        <v>-3.8873022658278124E-4</v>
      </c>
      <c r="H1764">
        <f t="shared" si="166"/>
        <v>90.647194841301229</v>
      </c>
      <c r="I1764" t="s">
        <v>5570</v>
      </c>
      <c r="J1764" t="s">
        <v>7510</v>
      </c>
      <c r="K1764" t="s">
        <v>4</v>
      </c>
      <c r="L1764" t="s">
        <v>5</v>
      </c>
      <c r="M1764" t="s">
        <v>6</v>
      </c>
      <c r="N1764" t="s">
        <v>38</v>
      </c>
      <c r="O1764" t="s">
        <v>156</v>
      </c>
      <c r="P1764" t="s">
        <v>157</v>
      </c>
      <c r="Q1764" t="s">
        <v>158</v>
      </c>
      <c r="R1764" t="s">
        <v>3708</v>
      </c>
      <c r="S1764" t="s">
        <v>12</v>
      </c>
    </row>
    <row r="1765" spans="1:21">
      <c r="A1765">
        <f t="shared" si="167"/>
        <v>99.319779883825461</v>
      </c>
      <c r="B1765">
        <v>1.949E-3</v>
      </c>
      <c r="C1765">
        <v>1</v>
      </c>
      <c r="D1765">
        <f t="shared" si="162"/>
        <v>6.25E-2</v>
      </c>
      <c r="E1765">
        <f t="shared" si="163"/>
        <v>-3.8873022658278124E-4</v>
      </c>
      <c r="F1765">
        <f t="shared" si="164"/>
        <v>1.4603566672314935E-9</v>
      </c>
      <c r="G1765">
        <f t="shared" si="165"/>
        <v>-3.8873022658278124E-4</v>
      </c>
      <c r="H1765">
        <f t="shared" si="166"/>
        <v>90.647194841301229</v>
      </c>
      <c r="I1765" t="s">
        <v>5571</v>
      </c>
      <c r="J1765" t="s">
        <v>7511</v>
      </c>
      <c r="K1765" t="s">
        <v>4</v>
      </c>
      <c r="L1765" t="s">
        <v>5</v>
      </c>
      <c r="M1765" t="s">
        <v>13</v>
      </c>
      <c r="N1765" t="s">
        <v>84</v>
      </c>
      <c r="O1765" t="s">
        <v>717</v>
      </c>
      <c r="P1765" t="s">
        <v>1256</v>
      </c>
      <c r="Q1765" t="s">
        <v>3325</v>
      </c>
      <c r="R1765" t="s">
        <v>12</v>
      </c>
    </row>
    <row r="1766" spans="1:21">
      <c r="A1766">
        <f t="shared" si="167"/>
        <v>99.323601345152269</v>
      </c>
      <c r="B1766">
        <v>1.949E-3</v>
      </c>
      <c r="C1766">
        <v>1</v>
      </c>
      <c r="D1766">
        <f t="shared" si="162"/>
        <v>6.25E-2</v>
      </c>
      <c r="E1766">
        <f t="shared" si="163"/>
        <v>-3.8873022658278124E-4</v>
      </c>
      <c r="F1766">
        <f t="shared" si="164"/>
        <v>1.4603566672314935E-9</v>
      </c>
      <c r="G1766">
        <f t="shared" si="165"/>
        <v>-3.8873022658278124E-4</v>
      </c>
      <c r="H1766">
        <f t="shared" si="166"/>
        <v>90.647194841301229</v>
      </c>
      <c r="I1766" t="s">
        <v>5572</v>
      </c>
      <c r="J1766" t="s">
        <v>7512</v>
      </c>
      <c r="K1766" t="s">
        <v>4</v>
      </c>
      <c r="L1766" t="s">
        <v>5</v>
      </c>
      <c r="M1766" t="s">
        <v>13</v>
      </c>
      <c r="N1766" t="s">
        <v>58</v>
      </c>
      <c r="O1766" t="s">
        <v>342</v>
      </c>
      <c r="P1766" t="s">
        <v>343</v>
      </c>
      <c r="Q1766" t="s">
        <v>1957</v>
      </c>
      <c r="R1766" t="s">
        <v>1958</v>
      </c>
      <c r="S1766" t="s">
        <v>2725</v>
      </c>
      <c r="T1766" t="s">
        <v>3709</v>
      </c>
      <c r="U1766" t="s">
        <v>12</v>
      </c>
    </row>
    <row r="1767" spans="1:21">
      <c r="A1767">
        <f t="shared" si="167"/>
        <v>99.327422806479078</v>
      </c>
      <c r="B1767">
        <v>1.949E-3</v>
      </c>
      <c r="C1767">
        <v>1</v>
      </c>
      <c r="D1767">
        <f t="shared" si="162"/>
        <v>6.25E-2</v>
      </c>
      <c r="E1767">
        <f t="shared" si="163"/>
        <v>-3.8873022658278124E-4</v>
      </c>
      <c r="F1767">
        <f t="shared" si="164"/>
        <v>1.4603566672314935E-9</v>
      </c>
      <c r="G1767">
        <f t="shared" si="165"/>
        <v>-3.8873022658278124E-4</v>
      </c>
      <c r="H1767">
        <f t="shared" si="166"/>
        <v>90.647194841301229</v>
      </c>
      <c r="I1767" t="s">
        <v>5573</v>
      </c>
      <c r="J1767" t="s">
        <v>7513</v>
      </c>
      <c r="K1767" t="s">
        <v>4</v>
      </c>
      <c r="L1767" t="s">
        <v>5</v>
      </c>
      <c r="M1767" t="s">
        <v>13</v>
      </c>
      <c r="N1767" t="s">
        <v>14</v>
      </c>
      <c r="O1767" t="s">
        <v>153</v>
      </c>
      <c r="P1767" t="s">
        <v>154</v>
      </c>
      <c r="Q1767" t="s">
        <v>2727</v>
      </c>
      <c r="R1767" t="s">
        <v>12</v>
      </c>
    </row>
    <row r="1768" spans="1:21">
      <c r="A1768">
        <f t="shared" si="167"/>
        <v>99.331244267805886</v>
      </c>
      <c r="B1768">
        <v>1.949E-3</v>
      </c>
      <c r="C1768">
        <v>1</v>
      </c>
      <c r="D1768">
        <f t="shared" si="162"/>
        <v>6.25E-2</v>
      </c>
      <c r="E1768">
        <f t="shared" si="163"/>
        <v>-3.8873022658278124E-4</v>
      </c>
      <c r="F1768">
        <f t="shared" si="164"/>
        <v>1.4603566672314935E-9</v>
      </c>
      <c r="G1768">
        <f t="shared" si="165"/>
        <v>-3.8873022658278124E-4</v>
      </c>
      <c r="H1768">
        <f t="shared" si="166"/>
        <v>90.647194841301229</v>
      </c>
      <c r="I1768" t="s">
        <v>5574</v>
      </c>
      <c r="J1768" t="s">
        <v>7514</v>
      </c>
      <c r="K1768" t="s">
        <v>4</v>
      </c>
      <c r="L1768" t="s">
        <v>5</v>
      </c>
      <c r="M1768" t="s">
        <v>13</v>
      </c>
      <c r="N1768" t="s">
        <v>14</v>
      </c>
      <c r="O1768" t="s">
        <v>18</v>
      </c>
      <c r="P1768" t="s">
        <v>385</v>
      </c>
      <c r="Q1768" t="s">
        <v>3329</v>
      </c>
      <c r="R1768" t="s">
        <v>12</v>
      </c>
    </row>
    <row r="1769" spans="1:21">
      <c r="A1769">
        <f t="shared" si="167"/>
        <v>99.335065729132694</v>
      </c>
      <c r="B1769">
        <v>1.949E-3</v>
      </c>
      <c r="C1769">
        <v>1</v>
      </c>
      <c r="D1769">
        <f t="shared" si="162"/>
        <v>6.25E-2</v>
      </c>
      <c r="E1769">
        <f t="shared" si="163"/>
        <v>-3.8873022658278124E-4</v>
      </c>
      <c r="F1769">
        <f t="shared" si="164"/>
        <v>1.4603566672314935E-9</v>
      </c>
      <c r="G1769">
        <f t="shared" si="165"/>
        <v>-3.8873022658278124E-4</v>
      </c>
      <c r="H1769">
        <f t="shared" si="166"/>
        <v>90.647194841301229</v>
      </c>
      <c r="I1769" t="s">
        <v>5575</v>
      </c>
      <c r="J1769" t="s">
        <v>7515</v>
      </c>
      <c r="K1769" t="s">
        <v>4</v>
      </c>
      <c r="L1769" t="s">
        <v>5</v>
      </c>
      <c r="M1769" t="s">
        <v>21</v>
      </c>
      <c r="N1769" t="s">
        <v>22</v>
      </c>
      <c r="O1769" t="s">
        <v>23</v>
      </c>
      <c r="P1769" t="s">
        <v>88</v>
      </c>
      <c r="Q1769" t="s">
        <v>89</v>
      </c>
      <c r="R1769" t="s">
        <v>90</v>
      </c>
      <c r="S1769" t="s">
        <v>3710</v>
      </c>
      <c r="T1769" t="s">
        <v>12</v>
      </c>
    </row>
    <row r="1770" spans="1:21">
      <c r="A1770">
        <f t="shared" si="167"/>
        <v>99.338887190459502</v>
      </c>
      <c r="B1770">
        <v>1.949E-3</v>
      </c>
      <c r="C1770">
        <v>1</v>
      </c>
      <c r="D1770">
        <f t="shared" si="162"/>
        <v>6.25E-2</v>
      </c>
      <c r="E1770">
        <f t="shared" si="163"/>
        <v>-3.8873022658278124E-4</v>
      </c>
      <c r="F1770">
        <f t="shared" si="164"/>
        <v>1.4603566672314935E-9</v>
      </c>
      <c r="G1770">
        <f t="shared" si="165"/>
        <v>-3.8873022658278124E-4</v>
      </c>
      <c r="H1770">
        <f t="shared" si="166"/>
        <v>90.647194841301229</v>
      </c>
      <c r="I1770" t="s">
        <v>5576</v>
      </c>
      <c r="J1770" t="s">
        <v>7516</v>
      </c>
      <c r="K1770" t="s">
        <v>4</v>
      </c>
      <c r="L1770" t="s">
        <v>5</v>
      </c>
      <c r="M1770" t="s">
        <v>13</v>
      </c>
      <c r="N1770" t="s">
        <v>58</v>
      </c>
      <c r="O1770" t="s">
        <v>225</v>
      </c>
      <c r="P1770" t="s">
        <v>226</v>
      </c>
      <c r="Q1770" t="s">
        <v>3058</v>
      </c>
      <c r="R1770" t="s">
        <v>12</v>
      </c>
    </row>
    <row r="1771" spans="1:21">
      <c r="A1771">
        <f t="shared" si="167"/>
        <v>99.34270865178631</v>
      </c>
      <c r="B1771">
        <v>1.949E-3</v>
      </c>
      <c r="C1771">
        <v>1</v>
      </c>
      <c r="D1771">
        <f t="shared" si="162"/>
        <v>6.25E-2</v>
      </c>
      <c r="E1771">
        <f t="shared" si="163"/>
        <v>-3.8873022658278124E-4</v>
      </c>
      <c r="F1771">
        <f t="shared" si="164"/>
        <v>1.4603566672314935E-9</v>
      </c>
      <c r="G1771">
        <f t="shared" si="165"/>
        <v>-3.8873022658278124E-4</v>
      </c>
      <c r="H1771">
        <f t="shared" si="166"/>
        <v>90.647194841301229</v>
      </c>
      <c r="I1771" t="s">
        <v>5577</v>
      </c>
      <c r="J1771" t="s">
        <v>7517</v>
      </c>
      <c r="K1771" t="s">
        <v>4</v>
      </c>
      <c r="L1771" t="s">
        <v>5</v>
      </c>
      <c r="M1771" t="s">
        <v>6</v>
      </c>
      <c r="N1771" t="s">
        <v>38</v>
      </c>
      <c r="O1771" t="s">
        <v>156</v>
      </c>
      <c r="P1771" t="s">
        <v>157</v>
      </c>
      <c r="Q1771" t="s">
        <v>158</v>
      </c>
      <c r="R1771" t="s">
        <v>2461</v>
      </c>
      <c r="S1771" t="s">
        <v>12</v>
      </c>
    </row>
    <row r="1772" spans="1:21">
      <c r="A1772">
        <f t="shared" si="167"/>
        <v>99.346530113113118</v>
      </c>
      <c r="B1772">
        <v>1.949E-3</v>
      </c>
      <c r="C1772">
        <v>1</v>
      </c>
      <c r="D1772">
        <f t="shared" si="162"/>
        <v>6.25E-2</v>
      </c>
      <c r="E1772">
        <f t="shared" si="163"/>
        <v>-3.8873022658278124E-4</v>
      </c>
      <c r="F1772">
        <f t="shared" si="164"/>
        <v>1.4603566672314935E-9</v>
      </c>
      <c r="G1772">
        <f t="shared" si="165"/>
        <v>-3.8873022658278124E-4</v>
      </c>
      <c r="H1772">
        <f t="shared" si="166"/>
        <v>90.647194841301229</v>
      </c>
      <c r="I1772" t="s">
        <v>5578</v>
      </c>
      <c r="J1772" t="s">
        <v>7518</v>
      </c>
      <c r="K1772" t="s">
        <v>4</v>
      </c>
      <c r="L1772" t="s">
        <v>5</v>
      </c>
      <c r="M1772" t="s">
        <v>13</v>
      </c>
      <c r="N1772" t="s">
        <v>58</v>
      </c>
      <c r="O1772" t="s">
        <v>1002</v>
      </c>
      <c r="P1772" t="s">
        <v>3059</v>
      </c>
      <c r="Q1772" t="s">
        <v>12</v>
      </c>
    </row>
    <row r="1773" spans="1:21">
      <c r="A1773">
        <f t="shared" si="167"/>
        <v>99.350351574439927</v>
      </c>
      <c r="B1773">
        <v>1.949E-3</v>
      </c>
      <c r="C1773">
        <v>1</v>
      </c>
      <c r="D1773">
        <f t="shared" si="162"/>
        <v>6.25E-2</v>
      </c>
      <c r="E1773">
        <f t="shared" si="163"/>
        <v>-3.8873022658278124E-4</v>
      </c>
      <c r="F1773">
        <f t="shared" si="164"/>
        <v>1.4603566672314935E-9</v>
      </c>
      <c r="G1773">
        <f t="shared" si="165"/>
        <v>-3.8873022658278124E-4</v>
      </c>
      <c r="H1773">
        <f t="shared" si="166"/>
        <v>90.647194841301229</v>
      </c>
      <c r="I1773" t="s">
        <v>5579</v>
      </c>
      <c r="J1773" t="s">
        <v>7519</v>
      </c>
      <c r="K1773" t="s">
        <v>4</v>
      </c>
      <c r="L1773" t="s">
        <v>5</v>
      </c>
      <c r="M1773" t="s">
        <v>13</v>
      </c>
      <c r="N1773" t="s">
        <v>84</v>
      </c>
      <c r="O1773" t="s">
        <v>663</v>
      </c>
      <c r="P1773" t="s">
        <v>814</v>
      </c>
      <c r="Q1773" t="s">
        <v>2140</v>
      </c>
      <c r="R1773" t="s">
        <v>12</v>
      </c>
    </row>
    <row r="1774" spans="1:21">
      <c r="A1774">
        <f t="shared" si="167"/>
        <v>99.354173035766735</v>
      </c>
      <c r="B1774">
        <v>1.949E-3</v>
      </c>
      <c r="C1774">
        <v>1</v>
      </c>
      <c r="D1774">
        <f t="shared" si="162"/>
        <v>6.25E-2</v>
      </c>
      <c r="E1774">
        <f t="shared" si="163"/>
        <v>-3.8873022658278124E-4</v>
      </c>
      <c r="F1774">
        <f t="shared" si="164"/>
        <v>1.4603566672314935E-9</v>
      </c>
      <c r="G1774">
        <f t="shared" si="165"/>
        <v>-3.8873022658278124E-4</v>
      </c>
      <c r="H1774">
        <f t="shared" si="166"/>
        <v>90.647194841301229</v>
      </c>
      <c r="I1774" t="s">
        <v>5580</v>
      </c>
      <c r="J1774" t="s">
        <v>7520</v>
      </c>
      <c r="K1774" t="s">
        <v>4</v>
      </c>
      <c r="L1774" t="s">
        <v>5</v>
      </c>
      <c r="M1774" t="s">
        <v>13</v>
      </c>
      <c r="N1774" t="s">
        <v>58</v>
      </c>
      <c r="O1774" t="s">
        <v>225</v>
      </c>
      <c r="P1774" t="s">
        <v>1745</v>
      </c>
      <c r="Q1774" t="s">
        <v>2728</v>
      </c>
      <c r="R1774" t="s">
        <v>12</v>
      </c>
    </row>
    <row r="1775" spans="1:21">
      <c r="A1775">
        <f t="shared" si="167"/>
        <v>99.357994497093543</v>
      </c>
      <c r="B1775">
        <v>1.949E-3</v>
      </c>
      <c r="C1775">
        <v>1</v>
      </c>
      <c r="D1775">
        <f t="shared" si="162"/>
        <v>6.25E-2</v>
      </c>
      <c r="E1775">
        <f t="shared" si="163"/>
        <v>-3.8873022658278124E-4</v>
      </c>
      <c r="F1775">
        <f t="shared" si="164"/>
        <v>1.4603566672314935E-9</v>
      </c>
      <c r="G1775">
        <f t="shared" si="165"/>
        <v>-3.8873022658278124E-4</v>
      </c>
      <c r="H1775">
        <f t="shared" si="166"/>
        <v>90.647194841301229</v>
      </c>
      <c r="I1775" t="s">
        <v>5581</v>
      </c>
      <c r="J1775" t="s">
        <v>7521</v>
      </c>
      <c r="K1775" t="s">
        <v>4</v>
      </c>
      <c r="L1775" t="s">
        <v>5</v>
      </c>
      <c r="M1775" t="s">
        <v>13</v>
      </c>
      <c r="N1775" t="s">
        <v>14</v>
      </c>
      <c r="O1775" t="s">
        <v>153</v>
      </c>
      <c r="P1775" t="s">
        <v>154</v>
      </c>
      <c r="Q1775" t="s">
        <v>632</v>
      </c>
      <c r="R1775" t="s">
        <v>12</v>
      </c>
    </row>
    <row r="1776" spans="1:21">
      <c r="A1776">
        <f t="shared" si="167"/>
        <v>99.361815958420351</v>
      </c>
      <c r="B1776">
        <v>1.949E-3</v>
      </c>
      <c r="C1776">
        <v>1</v>
      </c>
      <c r="D1776">
        <f t="shared" si="162"/>
        <v>6.25E-2</v>
      </c>
      <c r="E1776">
        <f t="shared" si="163"/>
        <v>-3.8873022658278124E-4</v>
      </c>
      <c r="F1776">
        <f t="shared" si="164"/>
        <v>1.4603566672314935E-9</v>
      </c>
      <c r="G1776">
        <f t="shared" si="165"/>
        <v>-3.8873022658278124E-4</v>
      </c>
      <c r="H1776">
        <f t="shared" si="166"/>
        <v>90.647194841301229</v>
      </c>
      <c r="I1776" t="s">
        <v>5582</v>
      </c>
      <c r="J1776" t="s">
        <v>7522</v>
      </c>
      <c r="K1776" t="s">
        <v>4</v>
      </c>
      <c r="L1776" t="s">
        <v>5</v>
      </c>
      <c r="M1776" t="s">
        <v>13</v>
      </c>
      <c r="N1776" t="s">
        <v>14</v>
      </c>
      <c r="O1776" t="s">
        <v>18</v>
      </c>
      <c r="P1776" t="s">
        <v>115</v>
      </c>
      <c r="Q1776" t="s">
        <v>1379</v>
      </c>
      <c r="R1776" t="s">
        <v>12</v>
      </c>
    </row>
    <row r="1777" spans="1:20">
      <c r="A1777">
        <f t="shared" si="167"/>
        <v>99.365637419747159</v>
      </c>
      <c r="B1777">
        <v>1.949E-3</v>
      </c>
      <c r="C1777">
        <v>1</v>
      </c>
      <c r="D1777">
        <f t="shared" si="162"/>
        <v>6.25E-2</v>
      </c>
      <c r="E1777">
        <f t="shared" si="163"/>
        <v>-3.8873022658278124E-4</v>
      </c>
      <c r="F1777">
        <f t="shared" si="164"/>
        <v>1.4603566672314935E-9</v>
      </c>
      <c r="G1777">
        <f t="shared" si="165"/>
        <v>-3.8873022658278124E-4</v>
      </c>
      <c r="H1777">
        <f t="shared" si="166"/>
        <v>90.647194841301229</v>
      </c>
      <c r="I1777" t="s">
        <v>5583</v>
      </c>
      <c r="J1777" t="s">
        <v>7523</v>
      </c>
      <c r="K1777" t="s">
        <v>4</v>
      </c>
      <c r="L1777" t="s">
        <v>5</v>
      </c>
      <c r="M1777" t="s">
        <v>2399</v>
      </c>
      <c r="N1777" t="s">
        <v>2400</v>
      </c>
      <c r="O1777" t="s">
        <v>2401</v>
      </c>
      <c r="P1777" t="s">
        <v>2402</v>
      </c>
      <c r="Q1777" t="s">
        <v>3711</v>
      </c>
      <c r="R1777" t="s">
        <v>12</v>
      </c>
    </row>
    <row r="1778" spans="1:20">
      <c r="A1778">
        <f t="shared" si="167"/>
        <v>99.369458881073967</v>
      </c>
      <c r="B1778">
        <v>1.949E-3</v>
      </c>
      <c r="C1778">
        <v>1</v>
      </c>
      <c r="D1778">
        <f t="shared" si="162"/>
        <v>6.25E-2</v>
      </c>
      <c r="E1778">
        <f t="shared" si="163"/>
        <v>-3.8873022658278124E-4</v>
      </c>
      <c r="F1778">
        <f t="shared" si="164"/>
        <v>1.4603566672314935E-9</v>
      </c>
      <c r="G1778">
        <f t="shared" si="165"/>
        <v>-3.8873022658278124E-4</v>
      </c>
      <c r="H1778">
        <f t="shared" si="166"/>
        <v>90.647194841301229</v>
      </c>
      <c r="I1778" t="s">
        <v>5584</v>
      </c>
      <c r="J1778" t="s">
        <v>7524</v>
      </c>
      <c r="K1778" t="s">
        <v>4</v>
      </c>
      <c r="L1778" t="s">
        <v>5</v>
      </c>
      <c r="M1778" t="s">
        <v>21</v>
      </c>
      <c r="N1778" t="s">
        <v>22</v>
      </c>
      <c r="O1778" t="s">
        <v>23</v>
      </c>
      <c r="P1778" t="s">
        <v>88</v>
      </c>
      <c r="Q1778" t="s">
        <v>89</v>
      </c>
      <c r="R1778" t="s">
        <v>90</v>
      </c>
      <c r="S1778" t="s">
        <v>2729</v>
      </c>
      <c r="T1778" t="s">
        <v>12</v>
      </c>
    </row>
    <row r="1779" spans="1:20">
      <c r="A1779">
        <f t="shared" si="167"/>
        <v>99.373280342400776</v>
      </c>
      <c r="B1779">
        <v>1.949E-3</v>
      </c>
      <c r="C1779">
        <v>1</v>
      </c>
      <c r="D1779">
        <f t="shared" si="162"/>
        <v>6.25E-2</v>
      </c>
      <c r="E1779">
        <f t="shared" si="163"/>
        <v>-3.8873022658278124E-4</v>
      </c>
      <c r="F1779">
        <f t="shared" si="164"/>
        <v>1.4603566672314935E-9</v>
      </c>
      <c r="G1779">
        <f t="shared" si="165"/>
        <v>-3.8873022658278124E-4</v>
      </c>
      <c r="H1779">
        <f t="shared" si="166"/>
        <v>90.647194841301229</v>
      </c>
      <c r="I1779" t="s">
        <v>5585</v>
      </c>
      <c r="J1779" t="s">
        <v>7525</v>
      </c>
      <c r="K1779" t="s">
        <v>4</v>
      </c>
      <c r="L1779" t="s">
        <v>5</v>
      </c>
      <c r="M1779" t="s">
        <v>1361</v>
      </c>
      <c r="N1779" t="s">
        <v>1362</v>
      </c>
      <c r="O1779" t="s">
        <v>1363</v>
      </c>
      <c r="P1779" t="s">
        <v>1364</v>
      </c>
      <c r="Q1779" t="s">
        <v>2147</v>
      </c>
      <c r="R1779" t="s">
        <v>12</v>
      </c>
    </row>
    <row r="1780" spans="1:20">
      <c r="A1780">
        <f t="shared" si="167"/>
        <v>99.377101803727584</v>
      </c>
      <c r="B1780">
        <v>1.949E-3</v>
      </c>
      <c r="C1780">
        <v>1</v>
      </c>
      <c r="D1780">
        <f t="shared" si="162"/>
        <v>6.25E-2</v>
      </c>
      <c r="E1780">
        <f t="shared" si="163"/>
        <v>-3.8873022658278124E-4</v>
      </c>
      <c r="F1780">
        <f t="shared" si="164"/>
        <v>1.4603566672314935E-9</v>
      </c>
      <c r="G1780">
        <f t="shared" si="165"/>
        <v>-3.8873022658278124E-4</v>
      </c>
      <c r="H1780">
        <f t="shared" si="166"/>
        <v>90.647194841301229</v>
      </c>
      <c r="I1780" t="s">
        <v>5586</v>
      </c>
      <c r="J1780" t="s">
        <v>7526</v>
      </c>
      <c r="K1780" t="s">
        <v>4</v>
      </c>
      <c r="L1780" t="s">
        <v>5</v>
      </c>
      <c r="M1780" t="s">
        <v>6</v>
      </c>
      <c r="N1780" t="s">
        <v>28</v>
      </c>
      <c r="O1780" t="s">
        <v>1180</v>
      </c>
      <c r="P1780" t="s">
        <v>1181</v>
      </c>
      <c r="Q1780" t="s">
        <v>2159</v>
      </c>
      <c r="R1780" t="s">
        <v>3712</v>
      </c>
      <c r="S1780" t="s">
        <v>12</v>
      </c>
    </row>
    <row r="1781" spans="1:20">
      <c r="A1781">
        <f t="shared" si="167"/>
        <v>99.380923265054392</v>
      </c>
      <c r="B1781">
        <v>1.949E-3</v>
      </c>
      <c r="C1781">
        <v>1</v>
      </c>
      <c r="D1781">
        <f t="shared" si="162"/>
        <v>6.25E-2</v>
      </c>
      <c r="E1781">
        <f t="shared" si="163"/>
        <v>-3.8873022658278124E-4</v>
      </c>
      <c r="F1781">
        <f t="shared" si="164"/>
        <v>1.4603566672314935E-9</v>
      </c>
      <c r="G1781">
        <f t="shared" si="165"/>
        <v>-3.8873022658278124E-4</v>
      </c>
      <c r="H1781">
        <f t="shared" si="166"/>
        <v>90.647194841301229</v>
      </c>
      <c r="I1781" t="s">
        <v>5587</v>
      </c>
      <c r="J1781" t="s">
        <v>7527</v>
      </c>
      <c r="K1781" t="s">
        <v>4</v>
      </c>
      <c r="L1781" t="s">
        <v>5</v>
      </c>
      <c r="M1781" t="s">
        <v>6</v>
      </c>
      <c r="N1781" t="s">
        <v>28</v>
      </c>
      <c r="O1781" t="s">
        <v>1370</v>
      </c>
      <c r="P1781" t="s">
        <v>1371</v>
      </c>
      <c r="Q1781" t="s">
        <v>1372</v>
      </c>
      <c r="R1781" t="s">
        <v>2148</v>
      </c>
      <c r="S1781" t="s">
        <v>12</v>
      </c>
    </row>
    <row r="1782" spans="1:20">
      <c r="A1782">
        <f t="shared" si="167"/>
        <v>99.3847447263812</v>
      </c>
      <c r="B1782">
        <v>1.949E-3</v>
      </c>
      <c r="C1782">
        <v>1</v>
      </c>
      <c r="D1782">
        <f t="shared" si="162"/>
        <v>6.25E-2</v>
      </c>
      <c r="E1782">
        <f t="shared" si="163"/>
        <v>-3.8873022658278124E-4</v>
      </c>
      <c r="F1782">
        <f t="shared" si="164"/>
        <v>1.4603566672314935E-9</v>
      </c>
      <c r="G1782">
        <f t="shared" si="165"/>
        <v>-3.8873022658278124E-4</v>
      </c>
      <c r="H1782">
        <f t="shared" si="166"/>
        <v>90.647194841301229</v>
      </c>
      <c r="I1782" t="s">
        <v>5588</v>
      </c>
      <c r="J1782" t="s">
        <v>7528</v>
      </c>
      <c r="K1782" t="s">
        <v>4</v>
      </c>
      <c r="L1782" t="s">
        <v>5</v>
      </c>
      <c r="M1782" t="s">
        <v>21</v>
      </c>
      <c r="N1782" t="s">
        <v>22</v>
      </c>
      <c r="O1782" t="s">
        <v>23</v>
      </c>
      <c r="P1782" t="s">
        <v>99</v>
      </c>
      <c r="Q1782" t="s">
        <v>100</v>
      </c>
      <c r="R1782" t="s">
        <v>135</v>
      </c>
      <c r="S1782" t="s">
        <v>1382</v>
      </c>
      <c r="T1782" t="s">
        <v>12</v>
      </c>
    </row>
    <row r="1783" spans="1:20">
      <c r="A1783">
        <f t="shared" si="167"/>
        <v>99.388566187708008</v>
      </c>
      <c r="B1783">
        <v>1.949E-3</v>
      </c>
      <c r="C1783">
        <v>1</v>
      </c>
      <c r="D1783">
        <f t="shared" si="162"/>
        <v>6.25E-2</v>
      </c>
      <c r="E1783">
        <f t="shared" si="163"/>
        <v>-3.8873022658278124E-4</v>
      </c>
      <c r="F1783">
        <f t="shared" si="164"/>
        <v>1.4603566672314935E-9</v>
      </c>
      <c r="G1783">
        <f t="shared" si="165"/>
        <v>-3.8873022658278124E-4</v>
      </c>
      <c r="H1783">
        <f t="shared" si="166"/>
        <v>90.647194841301229</v>
      </c>
      <c r="I1783" t="s">
        <v>5589</v>
      </c>
      <c r="J1783" t="s">
        <v>7529</v>
      </c>
      <c r="K1783" t="s">
        <v>4</v>
      </c>
      <c r="L1783" t="s">
        <v>5</v>
      </c>
      <c r="M1783" t="s">
        <v>13</v>
      </c>
      <c r="N1783" t="s">
        <v>14</v>
      </c>
      <c r="O1783" t="s">
        <v>153</v>
      </c>
      <c r="P1783" t="s">
        <v>154</v>
      </c>
      <c r="Q1783" t="s">
        <v>3336</v>
      </c>
      <c r="R1783" t="s">
        <v>12</v>
      </c>
    </row>
    <row r="1784" spans="1:20">
      <c r="A1784">
        <f t="shared" si="167"/>
        <v>99.392387649034816</v>
      </c>
      <c r="B1784">
        <v>1.949E-3</v>
      </c>
      <c r="C1784">
        <v>1</v>
      </c>
      <c r="D1784">
        <f t="shared" si="162"/>
        <v>6.25E-2</v>
      </c>
      <c r="E1784">
        <f t="shared" si="163"/>
        <v>-3.8873022658278124E-4</v>
      </c>
      <c r="F1784">
        <f t="shared" si="164"/>
        <v>1.4603566672314935E-9</v>
      </c>
      <c r="G1784">
        <f t="shared" si="165"/>
        <v>-3.8873022658278124E-4</v>
      </c>
      <c r="H1784">
        <f t="shared" si="166"/>
        <v>90.647194841301229</v>
      </c>
      <c r="I1784" t="s">
        <v>5590</v>
      </c>
      <c r="J1784" t="s">
        <v>7530</v>
      </c>
      <c r="K1784" t="s">
        <v>4</v>
      </c>
      <c r="L1784" t="s">
        <v>5</v>
      </c>
      <c r="M1784" t="s">
        <v>13</v>
      </c>
      <c r="N1784" t="s">
        <v>14</v>
      </c>
      <c r="O1784" t="s">
        <v>153</v>
      </c>
      <c r="P1784" t="s">
        <v>154</v>
      </c>
      <c r="Q1784" t="s">
        <v>2153</v>
      </c>
      <c r="R1784" t="s">
        <v>12</v>
      </c>
    </row>
    <row r="1785" spans="1:20">
      <c r="A1785">
        <f t="shared" si="167"/>
        <v>99.396209110361625</v>
      </c>
      <c r="B1785">
        <v>1.949E-3</v>
      </c>
      <c r="C1785">
        <v>1</v>
      </c>
      <c r="D1785">
        <f t="shared" si="162"/>
        <v>6.25E-2</v>
      </c>
      <c r="E1785">
        <f t="shared" si="163"/>
        <v>-3.8873022658278124E-4</v>
      </c>
      <c r="F1785">
        <f t="shared" si="164"/>
        <v>1.4603566672314935E-9</v>
      </c>
      <c r="G1785">
        <f t="shared" si="165"/>
        <v>-3.8873022658278124E-4</v>
      </c>
      <c r="H1785">
        <f t="shared" si="166"/>
        <v>90.647194841301229</v>
      </c>
      <c r="I1785" t="s">
        <v>5591</v>
      </c>
      <c r="J1785" t="s">
        <v>7531</v>
      </c>
      <c r="K1785" t="s">
        <v>4</v>
      </c>
      <c r="L1785" t="s">
        <v>5</v>
      </c>
      <c r="M1785" t="s">
        <v>13</v>
      </c>
      <c r="N1785" t="s">
        <v>14</v>
      </c>
      <c r="O1785" t="s">
        <v>50</v>
      </c>
      <c r="P1785" t="s">
        <v>128</v>
      </c>
      <c r="Q1785" t="s">
        <v>2156</v>
      </c>
      <c r="R1785" t="s">
        <v>12</v>
      </c>
    </row>
    <row r="1786" spans="1:20">
      <c r="A1786">
        <f t="shared" si="167"/>
        <v>99.400030571688433</v>
      </c>
      <c r="B1786">
        <v>1.949E-3</v>
      </c>
      <c r="C1786">
        <v>1</v>
      </c>
      <c r="D1786">
        <f t="shared" si="162"/>
        <v>6.25E-2</v>
      </c>
      <c r="E1786">
        <f t="shared" si="163"/>
        <v>-3.8873022658278124E-4</v>
      </c>
      <c r="F1786">
        <f t="shared" si="164"/>
        <v>1.4603566672314935E-9</v>
      </c>
      <c r="G1786">
        <f t="shared" si="165"/>
        <v>-3.8873022658278124E-4</v>
      </c>
      <c r="H1786">
        <f t="shared" si="166"/>
        <v>90.647194841301229</v>
      </c>
      <c r="I1786" t="s">
        <v>5592</v>
      </c>
      <c r="J1786" t="s">
        <v>7532</v>
      </c>
      <c r="K1786" t="s">
        <v>4</v>
      </c>
      <c r="L1786" t="s">
        <v>5</v>
      </c>
      <c r="M1786" t="s">
        <v>13</v>
      </c>
      <c r="N1786" t="s">
        <v>58</v>
      </c>
      <c r="O1786" t="s">
        <v>59</v>
      </c>
      <c r="P1786" t="s">
        <v>279</v>
      </c>
      <c r="Q1786" t="s">
        <v>3713</v>
      </c>
      <c r="R1786" t="s">
        <v>12</v>
      </c>
    </row>
    <row r="1787" spans="1:20">
      <c r="A1787">
        <f t="shared" si="167"/>
        <v>99.403852033015241</v>
      </c>
      <c r="B1787">
        <v>1.949E-3</v>
      </c>
      <c r="C1787">
        <v>1</v>
      </c>
      <c r="D1787">
        <f t="shared" si="162"/>
        <v>6.25E-2</v>
      </c>
      <c r="E1787">
        <f t="shared" si="163"/>
        <v>-3.8873022658278124E-4</v>
      </c>
      <c r="F1787">
        <f t="shared" si="164"/>
        <v>1.4603566672314935E-9</v>
      </c>
      <c r="G1787">
        <f t="shared" si="165"/>
        <v>-3.8873022658278124E-4</v>
      </c>
      <c r="H1787">
        <f t="shared" si="166"/>
        <v>90.647194841301229</v>
      </c>
      <c r="I1787" t="s">
        <v>5593</v>
      </c>
      <c r="J1787" t="s">
        <v>7533</v>
      </c>
      <c r="K1787" t="s">
        <v>4</v>
      </c>
      <c r="L1787" t="s">
        <v>5</v>
      </c>
      <c r="M1787" t="s">
        <v>6</v>
      </c>
      <c r="N1787" t="s">
        <v>28</v>
      </c>
      <c r="O1787" t="s">
        <v>28</v>
      </c>
      <c r="P1787" t="s">
        <v>64</v>
      </c>
      <c r="Q1787" t="s">
        <v>65</v>
      </c>
      <c r="R1787" t="s">
        <v>2158</v>
      </c>
      <c r="S1787" t="s">
        <v>12</v>
      </c>
    </row>
    <row r="1788" spans="1:20">
      <c r="A1788">
        <f t="shared" si="167"/>
        <v>99.407673494342049</v>
      </c>
      <c r="B1788">
        <v>1.949E-3</v>
      </c>
      <c r="C1788">
        <v>1</v>
      </c>
      <c r="D1788">
        <f t="shared" si="162"/>
        <v>6.25E-2</v>
      </c>
      <c r="E1788">
        <f t="shared" si="163"/>
        <v>-3.8873022658278124E-4</v>
      </c>
      <c r="F1788">
        <f t="shared" si="164"/>
        <v>1.4603566672314935E-9</v>
      </c>
      <c r="G1788">
        <f t="shared" si="165"/>
        <v>-3.8873022658278124E-4</v>
      </c>
      <c r="H1788">
        <f t="shared" si="166"/>
        <v>90.647194841301229</v>
      </c>
      <c r="I1788" t="s">
        <v>5594</v>
      </c>
      <c r="J1788" t="s">
        <v>7534</v>
      </c>
      <c r="K1788" t="s">
        <v>4</v>
      </c>
      <c r="L1788" t="s">
        <v>5</v>
      </c>
      <c r="M1788" t="s">
        <v>6</v>
      </c>
      <c r="N1788" t="s">
        <v>794</v>
      </c>
      <c r="O1788" t="s">
        <v>2600</v>
      </c>
      <c r="P1788" t="s">
        <v>2886</v>
      </c>
      <c r="Q1788" t="s">
        <v>12</v>
      </c>
    </row>
    <row r="1789" spans="1:20">
      <c r="A1789">
        <f t="shared" si="167"/>
        <v>99.411494955668857</v>
      </c>
      <c r="B1789">
        <v>1.949E-3</v>
      </c>
      <c r="C1789">
        <v>1</v>
      </c>
      <c r="D1789">
        <f t="shared" si="162"/>
        <v>6.25E-2</v>
      </c>
      <c r="E1789">
        <f t="shared" si="163"/>
        <v>-3.8873022658278124E-4</v>
      </c>
      <c r="F1789">
        <f t="shared" si="164"/>
        <v>1.4603566672314935E-9</v>
      </c>
      <c r="G1789">
        <f t="shared" si="165"/>
        <v>-3.8873022658278124E-4</v>
      </c>
      <c r="H1789">
        <f t="shared" si="166"/>
        <v>90.647194841301229</v>
      </c>
      <c r="I1789" t="s">
        <v>5595</v>
      </c>
      <c r="J1789" t="s">
        <v>7535</v>
      </c>
      <c r="K1789" t="s">
        <v>4</v>
      </c>
      <c r="L1789" t="s">
        <v>5</v>
      </c>
      <c r="M1789" t="s">
        <v>6</v>
      </c>
      <c r="N1789" t="s">
        <v>38</v>
      </c>
      <c r="O1789" t="s">
        <v>39</v>
      </c>
      <c r="P1789" t="s">
        <v>40</v>
      </c>
      <c r="Q1789" t="s">
        <v>92</v>
      </c>
      <c r="R1789" t="s">
        <v>3342</v>
      </c>
      <c r="S1789" t="s">
        <v>12</v>
      </c>
    </row>
    <row r="1790" spans="1:20">
      <c r="A1790">
        <f t="shared" si="167"/>
        <v>99.415316416995665</v>
      </c>
      <c r="B1790">
        <v>1.949E-3</v>
      </c>
      <c r="C1790">
        <v>1</v>
      </c>
      <c r="D1790">
        <f t="shared" si="162"/>
        <v>6.25E-2</v>
      </c>
      <c r="E1790">
        <f t="shared" si="163"/>
        <v>-3.8873022658278124E-4</v>
      </c>
      <c r="F1790">
        <f t="shared" si="164"/>
        <v>1.4603566672314935E-9</v>
      </c>
      <c r="G1790">
        <f t="shared" si="165"/>
        <v>-3.8873022658278124E-4</v>
      </c>
      <c r="H1790">
        <f t="shared" si="166"/>
        <v>90.647194841301229</v>
      </c>
      <c r="I1790" t="s">
        <v>5596</v>
      </c>
      <c r="J1790" t="s">
        <v>7536</v>
      </c>
      <c r="K1790" t="s">
        <v>4</v>
      </c>
      <c r="L1790" t="s">
        <v>596</v>
      </c>
      <c r="M1790" t="s">
        <v>597</v>
      </c>
      <c r="N1790" t="s">
        <v>598</v>
      </c>
      <c r="O1790" t="s">
        <v>833</v>
      </c>
      <c r="P1790" t="s">
        <v>2046</v>
      </c>
      <c r="Q1790" t="s">
        <v>3714</v>
      </c>
      <c r="R1790" t="s">
        <v>12</v>
      </c>
    </row>
    <row r="1791" spans="1:20">
      <c r="A1791">
        <f t="shared" si="167"/>
        <v>99.419137878322474</v>
      </c>
      <c r="B1791">
        <v>1.949E-3</v>
      </c>
      <c r="C1791">
        <v>1</v>
      </c>
      <c r="D1791">
        <f t="shared" si="162"/>
        <v>6.25E-2</v>
      </c>
      <c r="E1791">
        <f t="shared" si="163"/>
        <v>-3.8873022658278124E-4</v>
      </c>
      <c r="F1791">
        <f t="shared" si="164"/>
        <v>1.4603566672314935E-9</v>
      </c>
      <c r="G1791">
        <f t="shared" si="165"/>
        <v>-3.8873022658278124E-4</v>
      </c>
      <c r="H1791">
        <f t="shared" si="166"/>
        <v>90.647194841301229</v>
      </c>
      <c r="I1791" t="s">
        <v>5597</v>
      </c>
      <c r="J1791" t="s">
        <v>7537</v>
      </c>
      <c r="K1791" t="s">
        <v>4</v>
      </c>
      <c r="L1791" t="s">
        <v>5</v>
      </c>
      <c r="M1791" t="s">
        <v>13</v>
      </c>
      <c r="N1791" t="s">
        <v>14</v>
      </c>
      <c r="O1791" t="s">
        <v>153</v>
      </c>
      <c r="P1791" t="s">
        <v>154</v>
      </c>
      <c r="Q1791" t="s">
        <v>3345</v>
      </c>
      <c r="R1791" t="s">
        <v>12</v>
      </c>
    </row>
    <row r="1792" spans="1:20">
      <c r="A1792">
        <f t="shared" si="167"/>
        <v>99.422959339649282</v>
      </c>
      <c r="B1792">
        <v>1.949E-3</v>
      </c>
      <c r="C1792">
        <v>1</v>
      </c>
      <c r="D1792">
        <f t="shared" si="162"/>
        <v>6.25E-2</v>
      </c>
      <c r="E1792">
        <f t="shared" si="163"/>
        <v>-3.8873022658278124E-4</v>
      </c>
      <c r="F1792">
        <f t="shared" si="164"/>
        <v>1.4603566672314935E-9</v>
      </c>
      <c r="G1792">
        <f t="shared" si="165"/>
        <v>-3.8873022658278124E-4</v>
      </c>
      <c r="H1792">
        <f t="shared" si="166"/>
        <v>90.647194841301229</v>
      </c>
      <c r="I1792" t="s">
        <v>5598</v>
      </c>
      <c r="J1792" t="s">
        <v>7538</v>
      </c>
      <c r="K1792" t="s">
        <v>4</v>
      </c>
      <c r="L1792" t="s">
        <v>5</v>
      </c>
      <c r="M1792" t="s">
        <v>21</v>
      </c>
      <c r="N1792" t="s">
        <v>22</v>
      </c>
      <c r="O1792" t="s">
        <v>3715</v>
      </c>
      <c r="P1792" t="s">
        <v>3716</v>
      </c>
      <c r="Q1792" t="s">
        <v>3717</v>
      </c>
      <c r="R1792" t="s">
        <v>3718</v>
      </c>
      <c r="S1792" t="s">
        <v>3719</v>
      </c>
      <c r="T1792" t="s">
        <v>12</v>
      </c>
    </row>
    <row r="1793" spans="1:20">
      <c r="A1793">
        <f t="shared" si="167"/>
        <v>99.42678080097609</v>
      </c>
      <c r="B1793">
        <v>1.949E-3</v>
      </c>
      <c r="C1793">
        <v>1</v>
      </c>
      <c r="D1793">
        <f t="shared" si="162"/>
        <v>6.25E-2</v>
      </c>
      <c r="E1793">
        <f t="shared" si="163"/>
        <v>-3.8873022658278124E-4</v>
      </c>
      <c r="F1793">
        <f t="shared" si="164"/>
        <v>1.4603566672314935E-9</v>
      </c>
      <c r="G1793">
        <f t="shared" si="165"/>
        <v>-3.8873022658278124E-4</v>
      </c>
      <c r="H1793">
        <f t="shared" si="166"/>
        <v>90.647194841301229</v>
      </c>
      <c r="I1793" t="s">
        <v>5599</v>
      </c>
      <c r="J1793" t="s">
        <v>7539</v>
      </c>
      <c r="K1793" t="s">
        <v>4</v>
      </c>
      <c r="L1793" t="s">
        <v>596</v>
      </c>
      <c r="M1793" t="s">
        <v>597</v>
      </c>
      <c r="N1793" t="s">
        <v>598</v>
      </c>
      <c r="O1793" t="s">
        <v>599</v>
      </c>
      <c r="P1793" t="s">
        <v>600</v>
      </c>
      <c r="Q1793" t="s">
        <v>3720</v>
      </c>
      <c r="R1793" t="s">
        <v>12</v>
      </c>
    </row>
    <row r="1794" spans="1:20">
      <c r="A1794">
        <f t="shared" si="167"/>
        <v>99.430602262302898</v>
      </c>
      <c r="B1794">
        <v>1.949E-3</v>
      </c>
      <c r="C1794">
        <v>1</v>
      </c>
      <c r="D1794">
        <f t="shared" si="162"/>
        <v>6.25E-2</v>
      </c>
      <c r="E1794">
        <f t="shared" si="163"/>
        <v>-3.8873022658278124E-4</v>
      </c>
      <c r="F1794">
        <f t="shared" si="164"/>
        <v>1.4603566672314935E-9</v>
      </c>
      <c r="G1794">
        <f t="shared" si="165"/>
        <v>-3.8873022658278124E-4</v>
      </c>
      <c r="H1794">
        <f t="shared" si="166"/>
        <v>90.647194841301229</v>
      </c>
      <c r="I1794" t="s">
        <v>5600</v>
      </c>
      <c r="J1794" t="s">
        <v>7540</v>
      </c>
      <c r="K1794" t="s">
        <v>4</v>
      </c>
      <c r="L1794" t="s">
        <v>5</v>
      </c>
      <c r="M1794" t="s">
        <v>13</v>
      </c>
      <c r="N1794" t="s">
        <v>58</v>
      </c>
      <c r="O1794" t="s">
        <v>276</v>
      </c>
      <c r="P1794" t="s">
        <v>624</v>
      </c>
      <c r="Q1794" t="s">
        <v>2178</v>
      </c>
      <c r="R1794" t="s">
        <v>12</v>
      </c>
    </row>
    <row r="1795" spans="1:20">
      <c r="A1795">
        <f t="shared" si="167"/>
        <v>99.434423723629706</v>
      </c>
      <c r="B1795">
        <v>1.949E-3</v>
      </c>
      <c r="C1795">
        <v>1</v>
      </c>
      <c r="D1795">
        <f t="shared" si="162"/>
        <v>6.25E-2</v>
      </c>
      <c r="E1795">
        <f t="shared" si="163"/>
        <v>-3.8873022658278124E-4</v>
      </c>
      <c r="F1795">
        <f t="shared" si="164"/>
        <v>1.4603566672314935E-9</v>
      </c>
      <c r="G1795">
        <f t="shared" si="165"/>
        <v>-3.8873022658278124E-4</v>
      </c>
      <c r="H1795">
        <f t="shared" si="166"/>
        <v>90.647194841301229</v>
      </c>
      <c r="I1795" t="s">
        <v>5601</v>
      </c>
      <c r="J1795" t="s">
        <v>7541</v>
      </c>
      <c r="K1795" t="s">
        <v>4</v>
      </c>
      <c r="L1795" t="s">
        <v>5</v>
      </c>
      <c r="M1795" t="s">
        <v>6</v>
      </c>
      <c r="N1795" t="s">
        <v>28</v>
      </c>
      <c r="O1795" t="s">
        <v>28</v>
      </c>
      <c r="P1795" t="s">
        <v>64</v>
      </c>
      <c r="Q1795" t="s">
        <v>2592</v>
      </c>
      <c r="R1795" t="s">
        <v>3721</v>
      </c>
      <c r="S1795" t="s">
        <v>12</v>
      </c>
    </row>
    <row r="1796" spans="1:20">
      <c r="A1796">
        <f t="shared" si="167"/>
        <v>99.438245184956514</v>
      </c>
      <c r="B1796">
        <v>1.949E-3</v>
      </c>
      <c r="C1796">
        <v>1</v>
      </c>
      <c r="D1796">
        <f t="shared" ref="D1796:D1859" si="168">C1796/16</f>
        <v>6.25E-2</v>
      </c>
      <c r="E1796">
        <f t="shared" ref="E1796:E1859" si="169">(C1796/A$2)*LN(C1796/A$2)</f>
        <v>-3.8873022658278124E-4</v>
      </c>
      <c r="F1796">
        <f t="shared" ref="F1796:F1859" si="170">(C1796/A$2)^2</f>
        <v>1.4603566672314935E-9</v>
      </c>
      <c r="G1796">
        <f t="shared" ref="G1796:G1859" si="171">LN(C1796/A$2)/A$2</f>
        <v>-3.8873022658278124E-4</v>
      </c>
      <c r="H1796">
        <f t="shared" ref="H1796:H1859" si="172">(G1796*A$2-H$2)^2</f>
        <v>90.647194841301229</v>
      </c>
      <c r="I1796" t="s">
        <v>5602</v>
      </c>
      <c r="J1796" t="s">
        <v>7542</v>
      </c>
      <c r="K1796" t="s">
        <v>4</v>
      </c>
      <c r="L1796" t="s">
        <v>5</v>
      </c>
      <c r="M1796" t="s">
        <v>6</v>
      </c>
      <c r="N1796" t="s">
        <v>38</v>
      </c>
      <c r="O1796" t="s">
        <v>821</v>
      </c>
      <c r="P1796" t="s">
        <v>1042</v>
      </c>
      <c r="Q1796" t="s">
        <v>1328</v>
      </c>
      <c r="R1796" t="s">
        <v>3722</v>
      </c>
      <c r="S1796" t="s">
        <v>12</v>
      </c>
    </row>
    <row r="1797" spans="1:20">
      <c r="A1797">
        <f t="shared" si="167"/>
        <v>99.442066646283322</v>
      </c>
      <c r="B1797">
        <v>1.949E-3</v>
      </c>
      <c r="C1797">
        <v>1</v>
      </c>
      <c r="D1797">
        <f t="shared" si="168"/>
        <v>6.25E-2</v>
      </c>
      <c r="E1797">
        <f t="shared" si="169"/>
        <v>-3.8873022658278124E-4</v>
      </c>
      <c r="F1797">
        <f t="shared" si="170"/>
        <v>1.4603566672314935E-9</v>
      </c>
      <c r="G1797">
        <f t="shared" si="171"/>
        <v>-3.8873022658278124E-4</v>
      </c>
      <c r="H1797">
        <f t="shared" si="172"/>
        <v>90.647194841301229</v>
      </c>
      <c r="I1797" t="s">
        <v>5603</v>
      </c>
      <c r="J1797" t="s">
        <v>7543</v>
      </c>
      <c r="K1797" t="s">
        <v>4</v>
      </c>
      <c r="L1797" t="s">
        <v>596</v>
      </c>
      <c r="M1797" t="s">
        <v>597</v>
      </c>
      <c r="N1797" t="s">
        <v>598</v>
      </c>
      <c r="O1797" t="s">
        <v>833</v>
      </c>
      <c r="P1797" t="s">
        <v>2046</v>
      </c>
      <c r="Q1797" t="s">
        <v>3723</v>
      </c>
      <c r="R1797" t="s">
        <v>12</v>
      </c>
    </row>
    <row r="1798" spans="1:20">
      <c r="A1798">
        <f t="shared" si="167"/>
        <v>99.445888107610131</v>
      </c>
      <c r="B1798">
        <v>1.949E-3</v>
      </c>
      <c r="C1798">
        <v>1</v>
      </c>
      <c r="D1798">
        <f t="shared" si="168"/>
        <v>6.25E-2</v>
      </c>
      <c r="E1798">
        <f t="shared" si="169"/>
        <v>-3.8873022658278124E-4</v>
      </c>
      <c r="F1798">
        <f t="shared" si="170"/>
        <v>1.4603566672314935E-9</v>
      </c>
      <c r="G1798">
        <f t="shared" si="171"/>
        <v>-3.8873022658278124E-4</v>
      </c>
      <c r="H1798">
        <f t="shared" si="172"/>
        <v>90.647194841301229</v>
      </c>
      <c r="I1798" t="s">
        <v>5604</v>
      </c>
      <c r="J1798" t="s">
        <v>7544</v>
      </c>
      <c r="K1798" t="s">
        <v>4</v>
      </c>
      <c r="L1798" t="s">
        <v>5</v>
      </c>
      <c r="M1798" t="s">
        <v>13</v>
      </c>
      <c r="N1798" t="s">
        <v>58</v>
      </c>
      <c r="O1798" t="s">
        <v>360</v>
      </c>
      <c r="P1798" t="s">
        <v>361</v>
      </c>
      <c r="Q1798" t="s">
        <v>2888</v>
      </c>
      <c r="R1798" t="s">
        <v>12</v>
      </c>
    </row>
    <row r="1799" spans="1:20">
      <c r="A1799">
        <f t="shared" ref="A1799:A1862" si="173">A1798+(C1799/A$2*100)</f>
        <v>99.449709568936939</v>
      </c>
      <c r="B1799">
        <v>1.949E-3</v>
      </c>
      <c r="C1799">
        <v>1</v>
      </c>
      <c r="D1799">
        <f t="shared" si="168"/>
        <v>6.25E-2</v>
      </c>
      <c r="E1799">
        <f t="shared" si="169"/>
        <v>-3.8873022658278124E-4</v>
      </c>
      <c r="F1799">
        <f t="shared" si="170"/>
        <v>1.4603566672314935E-9</v>
      </c>
      <c r="G1799">
        <f t="shared" si="171"/>
        <v>-3.8873022658278124E-4</v>
      </c>
      <c r="H1799">
        <f t="shared" si="172"/>
        <v>90.647194841301229</v>
      </c>
      <c r="I1799" t="s">
        <v>5605</v>
      </c>
      <c r="J1799" t="s">
        <v>7545</v>
      </c>
      <c r="K1799" t="s">
        <v>4</v>
      </c>
      <c r="L1799" t="s">
        <v>5</v>
      </c>
      <c r="M1799" t="s">
        <v>13</v>
      </c>
      <c r="N1799" t="s">
        <v>58</v>
      </c>
      <c r="O1799" t="s">
        <v>2301</v>
      </c>
      <c r="P1799" t="s">
        <v>2302</v>
      </c>
      <c r="Q1799" t="s">
        <v>3066</v>
      </c>
      <c r="R1799" t="s">
        <v>12</v>
      </c>
    </row>
    <row r="1800" spans="1:20">
      <c r="A1800">
        <f t="shared" si="173"/>
        <v>99.453531030263747</v>
      </c>
      <c r="B1800">
        <v>1.949E-3</v>
      </c>
      <c r="C1800">
        <v>1</v>
      </c>
      <c r="D1800">
        <f t="shared" si="168"/>
        <v>6.25E-2</v>
      </c>
      <c r="E1800">
        <f t="shared" si="169"/>
        <v>-3.8873022658278124E-4</v>
      </c>
      <c r="F1800">
        <f t="shared" si="170"/>
        <v>1.4603566672314935E-9</v>
      </c>
      <c r="G1800">
        <f t="shared" si="171"/>
        <v>-3.8873022658278124E-4</v>
      </c>
      <c r="H1800">
        <f t="shared" si="172"/>
        <v>90.647194841301229</v>
      </c>
      <c r="I1800" t="s">
        <v>5606</v>
      </c>
      <c r="J1800" t="s">
        <v>7546</v>
      </c>
      <c r="K1800" t="s">
        <v>4</v>
      </c>
      <c r="L1800" t="s">
        <v>5</v>
      </c>
      <c r="M1800" t="s">
        <v>6</v>
      </c>
      <c r="N1800" t="s">
        <v>38</v>
      </c>
      <c r="O1800" t="s">
        <v>156</v>
      </c>
      <c r="P1800" t="s">
        <v>157</v>
      </c>
      <c r="Q1800" t="s">
        <v>2184</v>
      </c>
      <c r="R1800" t="s">
        <v>2185</v>
      </c>
      <c r="S1800" t="s">
        <v>12</v>
      </c>
    </row>
    <row r="1801" spans="1:20">
      <c r="A1801">
        <f t="shared" si="173"/>
        <v>99.457352491590555</v>
      </c>
      <c r="B1801">
        <v>1.949E-3</v>
      </c>
      <c r="C1801">
        <v>1</v>
      </c>
      <c r="D1801">
        <f t="shared" si="168"/>
        <v>6.25E-2</v>
      </c>
      <c r="E1801">
        <f t="shared" si="169"/>
        <v>-3.8873022658278124E-4</v>
      </c>
      <c r="F1801">
        <f t="shared" si="170"/>
        <v>1.4603566672314935E-9</v>
      </c>
      <c r="G1801">
        <f t="shared" si="171"/>
        <v>-3.8873022658278124E-4</v>
      </c>
      <c r="H1801">
        <f t="shared" si="172"/>
        <v>90.647194841301229</v>
      </c>
      <c r="I1801" t="s">
        <v>5607</v>
      </c>
      <c r="J1801" t="s">
        <v>7547</v>
      </c>
      <c r="K1801" t="s">
        <v>4</v>
      </c>
      <c r="L1801" t="s">
        <v>596</v>
      </c>
      <c r="M1801" t="s">
        <v>1536</v>
      </c>
      <c r="N1801" t="s">
        <v>2740</v>
      </c>
      <c r="O1801" t="s">
        <v>2741</v>
      </c>
      <c r="P1801" t="s">
        <v>2742</v>
      </c>
      <c r="Q1801" t="s">
        <v>2743</v>
      </c>
      <c r="R1801" t="s">
        <v>12</v>
      </c>
    </row>
    <row r="1802" spans="1:20">
      <c r="A1802">
        <f t="shared" si="173"/>
        <v>99.461173952917363</v>
      </c>
      <c r="B1802">
        <v>1.949E-3</v>
      </c>
      <c r="C1802">
        <v>1</v>
      </c>
      <c r="D1802">
        <f t="shared" si="168"/>
        <v>6.25E-2</v>
      </c>
      <c r="E1802">
        <f t="shared" si="169"/>
        <v>-3.8873022658278124E-4</v>
      </c>
      <c r="F1802">
        <f t="shared" si="170"/>
        <v>1.4603566672314935E-9</v>
      </c>
      <c r="G1802">
        <f t="shared" si="171"/>
        <v>-3.8873022658278124E-4</v>
      </c>
      <c r="H1802">
        <f t="shared" si="172"/>
        <v>90.647194841301229</v>
      </c>
      <c r="I1802" t="s">
        <v>5608</v>
      </c>
      <c r="J1802" t="s">
        <v>7548</v>
      </c>
      <c r="K1802" t="s">
        <v>4</v>
      </c>
      <c r="L1802" t="s">
        <v>5</v>
      </c>
      <c r="M1802" t="s">
        <v>13</v>
      </c>
      <c r="N1802" t="s">
        <v>58</v>
      </c>
      <c r="O1802" t="s">
        <v>342</v>
      </c>
      <c r="P1802" t="s">
        <v>343</v>
      </c>
      <c r="Q1802" t="s">
        <v>3352</v>
      </c>
      <c r="R1802" t="s">
        <v>12</v>
      </c>
    </row>
    <row r="1803" spans="1:20">
      <c r="A1803">
        <f t="shared" si="173"/>
        <v>99.464995414244171</v>
      </c>
      <c r="B1803">
        <v>1.949E-3</v>
      </c>
      <c r="C1803">
        <v>1</v>
      </c>
      <c r="D1803">
        <f t="shared" si="168"/>
        <v>6.25E-2</v>
      </c>
      <c r="E1803">
        <f t="shared" si="169"/>
        <v>-3.8873022658278124E-4</v>
      </c>
      <c r="F1803">
        <f t="shared" si="170"/>
        <v>1.4603566672314935E-9</v>
      </c>
      <c r="G1803">
        <f t="shared" si="171"/>
        <v>-3.8873022658278124E-4</v>
      </c>
      <c r="H1803">
        <f t="shared" si="172"/>
        <v>90.647194841301229</v>
      </c>
      <c r="I1803" t="s">
        <v>5609</v>
      </c>
      <c r="J1803" t="s">
        <v>7549</v>
      </c>
      <c r="K1803" t="s">
        <v>4</v>
      </c>
      <c r="L1803" t="s">
        <v>242</v>
      </c>
      <c r="M1803" t="s">
        <v>427</v>
      </c>
      <c r="N1803" t="s">
        <v>428</v>
      </c>
      <c r="O1803" t="s">
        <v>429</v>
      </c>
      <c r="P1803" t="s">
        <v>3249</v>
      </c>
      <c r="Q1803" t="s">
        <v>3724</v>
      </c>
      <c r="R1803" t="s">
        <v>12</v>
      </c>
    </row>
    <row r="1804" spans="1:20">
      <c r="A1804">
        <f t="shared" si="173"/>
        <v>99.46881687557098</v>
      </c>
      <c r="B1804">
        <v>1.949E-3</v>
      </c>
      <c r="C1804">
        <v>1</v>
      </c>
      <c r="D1804">
        <f t="shared" si="168"/>
        <v>6.25E-2</v>
      </c>
      <c r="E1804">
        <f t="shared" si="169"/>
        <v>-3.8873022658278124E-4</v>
      </c>
      <c r="F1804">
        <f t="shared" si="170"/>
        <v>1.4603566672314935E-9</v>
      </c>
      <c r="G1804">
        <f t="shared" si="171"/>
        <v>-3.8873022658278124E-4</v>
      </c>
      <c r="H1804">
        <f t="shared" si="172"/>
        <v>90.647194841301229</v>
      </c>
      <c r="I1804" t="s">
        <v>5610</v>
      </c>
      <c r="J1804" t="s">
        <v>7550</v>
      </c>
      <c r="K1804" t="s">
        <v>4</v>
      </c>
      <c r="L1804" t="s">
        <v>596</v>
      </c>
      <c r="M1804" t="s">
        <v>597</v>
      </c>
      <c r="N1804" t="s">
        <v>598</v>
      </c>
      <c r="O1804" t="s">
        <v>599</v>
      </c>
      <c r="P1804" t="s">
        <v>1529</v>
      </c>
      <c r="Q1804" t="s">
        <v>2196</v>
      </c>
      <c r="R1804" t="s">
        <v>12</v>
      </c>
    </row>
    <row r="1805" spans="1:20">
      <c r="A1805">
        <f t="shared" si="173"/>
        <v>99.472638336897788</v>
      </c>
      <c r="B1805">
        <v>1.949E-3</v>
      </c>
      <c r="C1805">
        <v>1</v>
      </c>
      <c r="D1805">
        <f t="shared" si="168"/>
        <v>6.25E-2</v>
      </c>
      <c r="E1805">
        <f t="shared" si="169"/>
        <v>-3.8873022658278124E-4</v>
      </c>
      <c r="F1805">
        <f t="shared" si="170"/>
        <v>1.4603566672314935E-9</v>
      </c>
      <c r="G1805">
        <f t="shared" si="171"/>
        <v>-3.8873022658278124E-4</v>
      </c>
      <c r="H1805">
        <f t="shared" si="172"/>
        <v>90.647194841301229</v>
      </c>
      <c r="I1805" t="s">
        <v>5611</v>
      </c>
      <c r="J1805" t="s">
        <v>7551</v>
      </c>
      <c r="K1805" t="s">
        <v>4</v>
      </c>
      <c r="L1805" t="s">
        <v>596</v>
      </c>
      <c r="M1805" t="s">
        <v>597</v>
      </c>
      <c r="N1805" t="s">
        <v>598</v>
      </c>
      <c r="O1805" t="s">
        <v>833</v>
      </c>
      <c r="P1805" t="s">
        <v>834</v>
      </c>
      <c r="Q1805" t="s">
        <v>3359</v>
      </c>
      <c r="R1805" t="s">
        <v>12</v>
      </c>
    </row>
    <row r="1806" spans="1:20">
      <c r="A1806">
        <f t="shared" si="173"/>
        <v>99.476459798224596</v>
      </c>
      <c r="B1806">
        <v>1.949E-3</v>
      </c>
      <c r="C1806">
        <v>1</v>
      </c>
      <c r="D1806">
        <f t="shared" si="168"/>
        <v>6.25E-2</v>
      </c>
      <c r="E1806">
        <f t="shared" si="169"/>
        <v>-3.8873022658278124E-4</v>
      </c>
      <c r="F1806">
        <f t="shared" si="170"/>
        <v>1.4603566672314935E-9</v>
      </c>
      <c r="G1806">
        <f t="shared" si="171"/>
        <v>-3.8873022658278124E-4</v>
      </c>
      <c r="H1806">
        <f t="shared" si="172"/>
        <v>90.647194841301229</v>
      </c>
      <c r="I1806" t="s">
        <v>5612</v>
      </c>
      <c r="J1806" t="s">
        <v>7552</v>
      </c>
      <c r="K1806" t="s">
        <v>4</v>
      </c>
      <c r="L1806" t="s">
        <v>5</v>
      </c>
      <c r="M1806" t="s">
        <v>21</v>
      </c>
      <c r="N1806" t="s">
        <v>22</v>
      </c>
      <c r="O1806" t="s">
        <v>23</v>
      </c>
      <c r="P1806" t="s">
        <v>88</v>
      </c>
      <c r="Q1806" t="s">
        <v>89</v>
      </c>
      <c r="R1806" t="s">
        <v>90</v>
      </c>
      <c r="S1806" t="s">
        <v>2199</v>
      </c>
      <c r="T1806" t="s">
        <v>12</v>
      </c>
    </row>
    <row r="1807" spans="1:20">
      <c r="A1807">
        <f t="shared" si="173"/>
        <v>99.480281259551404</v>
      </c>
      <c r="B1807">
        <v>1.949E-3</v>
      </c>
      <c r="C1807">
        <v>1</v>
      </c>
      <c r="D1807">
        <f t="shared" si="168"/>
        <v>6.25E-2</v>
      </c>
      <c r="E1807">
        <f t="shared" si="169"/>
        <v>-3.8873022658278124E-4</v>
      </c>
      <c r="F1807">
        <f t="shared" si="170"/>
        <v>1.4603566672314935E-9</v>
      </c>
      <c r="G1807">
        <f t="shared" si="171"/>
        <v>-3.8873022658278124E-4</v>
      </c>
      <c r="H1807">
        <f t="shared" si="172"/>
        <v>90.647194841301229</v>
      </c>
      <c r="I1807" t="s">
        <v>5613</v>
      </c>
      <c r="J1807" t="s">
        <v>7553</v>
      </c>
      <c r="K1807" t="s">
        <v>4</v>
      </c>
      <c r="L1807" t="s">
        <v>596</v>
      </c>
      <c r="M1807" t="s">
        <v>597</v>
      </c>
      <c r="N1807" t="s">
        <v>2745</v>
      </c>
      <c r="O1807" t="s">
        <v>2746</v>
      </c>
      <c r="P1807" t="s">
        <v>2747</v>
      </c>
      <c r="Q1807" t="s">
        <v>2748</v>
      </c>
      <c r="R1807" t="s">
        <v>12</v>
      </c>
    </row>
    <row r="1808" spans="1:20">
      <c r="A1808">
        <f t="shared" si="173"/>
        <v>99.484102720878212</v>
      </c>
      <c r="B1808">
        <v>1.949E-3</v>
      </c>
      <c r="C1808">
        <v>1</v>
      </c>
      <c r="D1808">
        <f t="shared" si="168"/>
        <v>6.25E-2</v>
      </c>
      <c r="E1808">
        <f t="shared" si="169"/>
        <v>-3.8873022658278124E-4</v>
      </c>
      <c r="F1808">
        <f t="shared" si="170"/>
        <v>1.4603566672314935E-9</v>
      </c>
      <c r="G1808">
        <f t="shared" si="171"/>
        <v>-3.8873022658278124E-4</v>
      </c>
      <c r="H1808">
        <f t="shared" si="172"/>
        <v>90.647194841301229</v>
      </c>
      <c r="I1808" t="s">
        <v>5614</v>
      </c>
      <c r="J1808" t="s">
        <v>7554</v>
      </c>
      <c r="K1808" t="s">
        <v>4</v>
      </c>
      <c r="L1808" t="s">
        <v>5</v>
      </c>
      <c r="M1808" t="s">
        <v>13</v>
      </c>
      <c r="N1808" t="s">
        <v>58</v>
      </c>
      <c r="O1808" t="s">
        <v>342</v>
      </c>
      <c r="P1808" t="s">
        <v>1826</v>
      </c>
      <c r="Q1808" t="s">
        <v>2200</v>
      </c>
      <c r="R1808" t="s">
        <v>12</v>
      </c>
    </row>
    <row r="1809" spans="1:20">
      <c r="A1809">
        <f t="shared" si="173"/>
        <v>99.48792418220502</v>
      </c>
      <c r="B1809">
        <v>1.949E-3</v>
      </c>
      <c r="C1809">
        <v>1</v>
      </c>
      <c r="D1809">
        <f t="shared" si="168"/>
        <v>6.25E-2</v>
      </c>
      <c r="E1809">
        <f t="shared" si="169"/>
        <v>-3.8873022658278124E-4</v>
      </c>
      <c r="F1809">
        <f t="shared" si="170"/>
        <v>1.4603566672314935E-9</v>
      </c>
      <c r="G1809">
        <f t="shared" si="171"/>
        <v>-3.8873022658278124E-4</v>
      </c>
      <c r="H1809">
        <f t="shared" si="172"/>
        <v>90.647194841301229</v>
      </c>
      <c r="I1809" t="s">
        <v>5615</v>
      </c>
      <c r="J1809" t="s">
        <v>7555</v>
      </c>
      <c r="K1809" t="s">
        <v>4</v>
      </c>
      <c r="L1809" t="s">
        <v>5</v>
      </c>
      <c r="M1809" t="s">
        <v>13</v>
      </c>
      <c r="N1809" t="s">
        <v>205</v>
      </c>
      <c r="O1809" t="s">
        <v>206</v>
      </c>
      <c r="P1809" t="s">
        <v>1267</v>
      </c>
      <c r="Q1809" t="s">
        <v>1268</v>
      </c>
      <c r="R1809" t="s">
        <v>2755</v>
      </c>
      <c r="S1809" t="s">
        <v>12</v>
      </c>
    </row>
    <row r="1810" spans="1:20">
      <c r="A1810">
        <f t="shared" si="173"/>
        <v>99.491745643531829</v>
      </c>
      <c r="B1810">
        <v>1.949E-3</v>
      </c>
      <c r="C1810">
        <v>1</v>
      </c>
      <c r="D1810">
        <f t="shared" si="168"/>
        <v>6.25E-2</v>
      </c>
      <c r="E1810">
        <f t="shared" si="169"/>
        <v>-3.8873022658278124E-4</v>
      </c>
      <c r="F1810">
        <f t="shared" si="170"/>
        <v>1.4603566672314935E-9</v>
      </c>
      <c r="G1810">
        <f t="shared" si="171"/>
        <v>-3.8873022658278124E-4</v>
      </c>
      <c r="H1810">
        <f t="shared" si="172"/>
        <v>90.647194841301229</v>
      </c>
      <c r="I1810" t="s">
        <v>5616</v>
      </c>
      <c r="J1810" t="s">
        <v>7556</v>
      </c>
      <c r="K1810" t="s">
        <v>4</v>
      </c>
      <c r="L1810" t="s">
        <v>5</v>
      </c>
      <c r="M1810" t="s">
        <v>13</v>
      </c>
      <c r="N1810" t="s">
        <v>14</v>
      </c>
      <c r="O1810" t="s">
        <v>18</v>
      </c>
      <c r="P1810" t="s">
        <v>389</v>
      </c>
      <c r="Q1810" t="s">
        <v>2208</v>
      </c>
      <c r="R1810" t="s">
        <v>12</v>
      </c>
    </row>
    <row r="1811" spans="1:20">
      <c r="A1811">
        <f t="shared" si="173"/>
        <v>99.495567104858637</v>
      </c>
      <c r="B1811">
        <v>1.949E-3</v>
      </c>
      <c r="C1811">
        <v>1</v>
      </c>
      <c r="D1811">
        <f t="shared" si="168"/>
        <v>6.25E-2</v>
      </c>
      <c r="E1811">
        <f t="shared" si="169"/>
        <v>-3.8873022658278124E-4</v>
      </c>
      <c r="F1811">
        <f t="shared" si="170"/>
        <v>1.4603566672314935E-9</v>
      </c>
      <c r="G1811">
        <f t="shared" si="171"/>
        <v>-3.8873022658278124E-4</v>
      </c>
      <c r="H1811">
        <f t="shared" si="172"/>
        <v>90.647194841301229</v>
      </c>
      <c r="I1811" t="s">
        <v>5617</v>
      </c>
      <c r="J1811" t="s">
        <v>7557</v>
      </c>
      <c r="K1811" t="s">
        <v>4</v>
      </c>
      <c r="L1811" t="s">
        <v>5</v>
      </c>
      <c r="M1811" t="s">
        <v>6</v>
      </c>
      <c r="N1811" t="s">
        <v>38</v>
      </c>
      <c r="O1811" t="s">
        <v>39</v>
      </c>
      <c r="P1811" t="s">
        <v>40</v>
      </c>
      <c r="Q1811" t="s">
        <v>92</v>
      </c>
      <c r="R1811" t="s">
        <v>2211</v>
      </c>
      <c r="S1811" t="s">
        <v>12</v>
      </c>
    </row>
    <row r="1812" spans="1:20">
      <c r="A1812">
        <f t="shared" si="173"/>
        <v>99.499388566185445</v>
      </c>
      <c r="B1812">
        <v>1.949E-3</v>
      </c>
      <c r="C1812">
        <v>1</v>
      </c>
      <c r="D1812">
        <f t="shared" si="168"/>
        <v>6.25E-2</v>
      </c>
      <c r="E1812">
        <f t="shared" si="169"/>
        <v>-3.8873022658278124E-4</v>
      </c>
      <c r="F1812">
        <f t="shared" si="170"/>
        <v>1.4603566672314935E-9</v>
      </c>
      <c r="G1812">
        <f t="shared" si="171"/>
        <v>-3.8873022658278124E-4</v>
      </c>
      <c r="H1812">
        <f t="shared" si="172"/>
        <v>90.647194841301229</v>
      </c>
      <c r="I1812" t="s">
        <v>5618</v>
      </c>
      <c r="J1812" t="s">
        <v>7558</v>
      </c>
      <c r="K1812" t="s">
        <v>4</v>
      </c>
      <c r="L1812" t="s">
        <v>5</v>
      </c>
      <c r="M1812" t="s">
        <v>6</v>
      </c>
      <c r="N1812" t="s">
        <v>28</v>
      </c>
      <c r="O1812" t="s">
        <v>1184</v>
      </c>
      <c r="P1812" t="s">
        <v>3725</v>
      </c>
      <c r="Q1812" t="s">
        <v>3726</v>
      </c>
      <c r="R1812" t="s">
        <v>3727</v>
      </c>
      <c r="S1812" t="s">
        <v>12</v>
      </c>
    </row>
    <row r="1813" spans="1:20">
      <c r="A1813">
        <f t="shared" si="173"/>
        <v>99.503210027512253</v>
      </c>
      <c r="B1813">
        <v>1.949E-3</v>
      </c>
      <c r="C1813">
        <v>1</v>
      </c>
      <c r="D1813">
        <f t="shared" si="168"/>
        <v>6.25E-2</v>
      </c>
      <c r="E1813">
        <f t="shared" si="169"/>
        <v>-3.8873022658278124E-4</v>
      </c>
      <c r="F1813">
        <f t="shared" si="170"/>
        <v>1.4603566672314935E-9</v>
      </c>
      <c r="G1813">
        <f t="shared" si="171"/>
        <v>-3.8873022658278124E-4</v>
      </c>
      <c r="H1813">
        <f t="shared" si="172"/>
        <v>90.647194841301229</v>
      </c>
      <c r="I1813" t="s">
        <v>5619</v>
      </c>
      <c r="J1813" t="s">
        <v>7559</v>
      </c>
      <c r="K1813" t="s">
        <v>4</v>
      </c>
      <c r="L1813" t="s">
        <v>5</v>
      </c>
      <c r="M1813" t="s">
        <v>13</v>
      </c>
      <c r="N1813" t="s">
        <v>14</v>
      </c>
      <c r="O1813" t="s">
        <v>153</v>
      </c>
      <c r="P1813" t="s">
        <v>154</v>
      </c>
      <c r="Q1813" t="s">
        <v>2213</v>
      </c>
      <c r="R1813" t="s">
        <v>12</v>
      </c>
    </row>
    <row r="1814" spans="1:20">
      <c r="A1814">
        <f t="shared" si="173"/>
        <v>99.507031488839061</v>
      </c>
      <c r="B1814">
        <v>1.949E-3</v>
      </c>
      <c r="C1814">
        <v>1</v>
      </c>
      <c r="D1814">
        <f t="shared" si="168"/>
        <v>6.25E-2</v>
      </c>
      <c r="E1814">
        <f t="shared" si="169"/>
        <v>-3.8873022658278124E-4</v>
      </c>
      <c r="F1814">
        <f t="shared" si="170"/>
        <v>1.4603566672314935E-9</v>
      </c>
      <c r="G1814">
        <f t="shared" si="171"/>
        <v>-3.8873022658278124E-4</v>
      </c>
      <c r="H1814">
        <f t="shared" si="172"/>
        <v>90.647194841301229</v>
      </c>
      <c r="I1814" t="s">
        <v>5620</v>
      </c>
      <c r="J1814" t="s">
        <v>7560</v>
      </c>
      <c r="K1814" t="s">
        <v>4</v>
      </c>
      <c r="L1814" t="s">
        <v>5</v>
      </c>
      <c r="M1814" t="s">
        <v>21</v>
      </c>
      <c r="N1814" t="s">
        <v>22</v>
      </c>
      <c r="O1814" t="s">
        <v>23</v>
      </c>
      <c r="P1814" t="s">
        <v>99</v>
      </c>
      <c r="Q1814" t="s">
        <v>100</v>
      </c>
      <c r="R1814" t="s">
        <v>135</v>
      </c>
      <c r="S1814" t="s">
        <v>2760</v>
      </c>
      <c r="T1814" t="s">
        <v>12</v>
      </c>
    </row>
    <row r="1815" spans="1:20">
      <c r="A1815">
        <f t="shared" si="173"/>
        <v>99.510852950165869</v>
      </c>
      <c r="B1815">
        <v>1.949E-3</v>
      </c>
      <c r="C1815">
        <v>1</v>
      </c>
      <c r="D1815">
        <f t="shared" si="168"/>
        <v>6.25E-2</v>
      </c>
      <c r="E1815">
        <f t="shared" si="169"/>
        <v>-3.8873022658278124E-4</v>
      </c>
      <c r="F1815">
        <f t="shared" si="170"/>
        <v>1.4603566672314935E-9</v>
      </c>
      <c r="G1815">
        <f t="shared" si="171"/>
        <v>-3.8873022658278124E-4</v>
      </c>
      <c r="H1815">
        <f t="shared" si="172"/>
        <v>90.647194841301229</v>
      </c>
      <c r="I1815" t="s">
        <v>5621</v>
      </c>
      <c r="J1815" t="s">
        <v>7561</v>
      </c>
      <c r="K1815" t="s">
        <v>4</v>
      </c>
      <c r="L1815" t="s">
        <v>5</v>
      </c>
      <c r="M1815" t="s">
        <v>21</v>
      </c>
      <c r="N1815" t="s">
        <v>22</v>
      </c>
      <c r="O1815" t="s">
        <v>23</v>
      </c>
      <c r="P1815" t="s">
        <v>99</v>
      </c>
      <c r="Q1815" t="s">
        <v>100</v>
      </c>
      <c r="R1815" t="s">
        <v>135</v>
      </c>
      <c r="S1815" t="s">
        <v>2761</v>
      </c>
      <c r="T1815" t="s">
        <v>12</v>
      </c>
    </row>
    <row r="1816" spans="1:20">
      <c r="A1816">
        <f t="shared" si="173"/>
        <v>99.514674411492678</v>
      </c>
      <c r="B1816">
        <v>1.949E-3</v>
      </c>
      <c r="C1816">
        <v>1</v>
      </c>
      <c r="D1816">
        <f t="shared" si="168"/>
        <v>6.25E-2</v>
      </c>
      <c r="E1816">
        <f t="shared" si="169"/>
        <v>-3.8873022658278124E-4</v>
      </c>
      <c r="F1816">
        <f t="shared" si="170"/>
        <v>1.4603566672314935E-9</v>
      </c>
      <c r="G1816">
        <f t="shared" si="171"/>
        <v>-3.8873022658278124E-4</v>
      </c>
      <c r="H1816">
        <f t="shared" si="172"/>
        <v>90.647194841301229</v>
      </c>
      <c r="I1816" t="s">
        <v>5622</v>
      </c>
      <c r="J1816" t="s">
        <v>7562</v>
      </c>
      <c r="K1816" t="s">
        <v>4</v>
      </c>
      <c r="L1816" t="s">
        <v>5</v>
      </c>
      <c r="M1816" t="s">
        <v>21</v>
      </c>
      <c r="N1816" t="s">
        <v>22</v>
      </c>
      <c r="O1816" t="s">
        <v>23</v>
      </c>
      <c r="P1816" t="s">
        <v>167</v>
      </c>
      <c r="Q1816" t="s">
        <v>638</v>
      </c>
      <c r="R1816" t="s">
        <v>639</v>
      </c>
      <c r="S1816" t="s">
        <v>3728</v>
      </c>
      <c r="T1816" t="s">
        <v>12</v>
      </c>
    </row>
    <row r="1817" spans="1:20">
      <c r="A1817">
        <f t="shared" si="173"/>
        <v>99.518495872819486</v>
      </c>
      <c r="B1817">
        <v>1.949E-3</v>
      </c>
      <c r="C1817">
        <v>1</v>
      </c>
      <c r="D1817">
        <f t="shared" si="168"/>
        <v>6.25E-2</v>
      </c>
      <c r="E1817">
        <f t="shared" si="169"/>
        <v>-3.8873022658278124E-4</v>
      </c>
      <c r="F1817">
        <f t="shared" si="170"/>
        <v>1.4603566672314935E-9</v>
      </c>
      <c r="G1817">
        <f t="shared" si="171"/>
        <v>-3.8873022658278124E-4</v>
      </c>
      <c r="H1817">
        <f t="shared" si="172"/>
        <v>90.647194841301229</v>
      </c>
      <c r="I1817" t="s">
        <v>5623</v>
      </c>
      <c r="J1817" t="s">
        <v>7563</v>
      </c>
      <c r="K1817" t="s">
        <v>4</v>
      </c>
      <c r="L1817" t="s">
        <v>5</v>
      </c>
      <c r="M1817" t="s">
        <v>13</v>
      </c>
      <c r="N1817" t="s">
        <v>84</v>
      </c>
      <c r="O1817" t="s">
        <v>663</v>
      </c>
      <c r="P1817" t="s">
        <v>664</v>
      </c>
      <c r="Q1817" t="s">
        <v>3729</v>
      </c>
      <c r="R1817" t="s">
        <v>12</v>
      </c>
    </row>
    <row r="1818" spans="1:20">
      <c r="A1818">
        <f t="shared" si="173"/>
        <v>99.522317334146294</v>
      </c>
      <c r="B1818">
        <v>1.949E-3</v>
      </c>
      <c r="C1818">
        <v>1</v>
      </c>
      <c r="D1818">
        <f t="shared" si="168"/>
        <v>6.25E-2</v>
      </c>
      <c r="E1818">
        <f t="shared" si="169"/>
        <v>-3.8873022658278124E-4</v>
      </c>
      <c r="F1818">
        <f t="shared" si="170"/>
        <v>1.4603566672314935E-9</v>
      </c>
      <c r="G1818">
        <f t="shared" si="171"/>
        <v>-3.8873022658278124E-4</v>
      </c>
      <c r="H1818">
        <f t="shared" si="172"/>
        <v>90.647194841301229</v>
      </c>
      <c r="I1818" t="s">
        <v>5624</v>
      </c>
      <c r="J1818" t="s">
        <v>7564</v>
      </c>
      <c r="K1818" t="s">
        <v>4</v>
      </c>
      <c r="L1818" t="s">
        <v>242</v>
      </c>
      <c r="M1818" t="s">
        <v>243</v>
      </c>
      <c r="N1818" t="s">
        <v>244</v>
      </c>
      <c r="O1818" t="s">
        <v>1585</v>
      </c>
      <c r="P1818" t="s">
        <v>1591</v>
      </c>
      <c r="Q1818" t="s">
        <v>1595</v>
      </c>
      <c r="R1818" t="s">
        <v>1596</v>
      </c>
      <c r="S1818" t="s">
        <v>2763</v>
      </c>
      <c r="T1818" t="s">
        <v>12</v>
      </c>
    </row>
    <row r="1819" spans="1:20">
      <c r="A1819">
        <f t="shared" si="173"/>
        <v>99.526138795473102</v>
      </c>
      <c r="B1819">
        <v>1.949E-3</v>
      </c>
      <c r="C1819">
        <v>1</v>
      </c>
      <c r="D1819">
        <f t="shared" si="168"/>
        <v>6.25E-2</v>
      </c>
      <c r="E1819">
        <f t="shared" si="169"/>
        <v>-3.8873022658278124E-4</v>
      </c>
      <c r="F1819">
        <f t="shared" si="170"/>
        <v>1.4603566672314935E-9</v>
      </c>
      <c r="G1819">
        <f t="shared" si="171"/>
        <v>-3.8873022658278124E-4</v>
      </c>
      <c r="H1819">
        <f t="shared" si="172"/>
        <v>90.647194841301229</v>
      </c>
      <c r="I1819" t="s">
        <v>5625</v>
      </c>
      <c r="J1819" t="s">
        <v>7565</v>
      </c>
      <c r="K1819" t="s">
        <v>4</v>
      </c>
      <c r="L1819" t="s">
        <v>5</v>
      </c>
      <c r="M1819" t="s">
        <v>21</v>
      </c>
      <c r="N1819" t="s">
        <v>22</v>
      </c>
      <c r="O1819" t="s">
        <v>23</v>
      </c>
      <c r="P1819" t="s">
        <v>167</v>
      </c>
      <c r="Q1819" t="s">
        <v>638</v>
      </c>
      <c r="R1819" t="s">
        <v>639</v>
      </c>
      <c r="S1819" t="s">
        <v>640</v>
      </c>
      <c r="T1819" t="s">
        <v>12</v>
      </c>
    </row>
    <row r="1820" spans="1:20">
      <c r="A1820">
        <f t="shared" si="173"/>
        <v>99.52996025679991</v>
      </c>
      <c r="B1820">
        <v>1.949E-3</v>
      </c>
      <c r="C1820">
        <v>1</v>
      </c>
      <c r="D1820">
        <f t="shared" si="168"/>
        <v>6.25E-2</v>
      </c>
      <c r="E1820">
        <f t="shared" si="169"/>
        <v>-3.8873022658278124E-4</v>
      </c>
      <c r="F1820">
        <f t="shared" si="170"/>
        <v>1.4603566672314935E-9</v>
      </c>
      <c r="G1820">
        <f t="shared" si="171"/>
        <v>-3.8873022658278124E-4</v>
      </c>
      <c r="H1820">
        <f t="shared" si="172"/>
        <v>90.647194841301229</v>
      </c>
      <c r="I1820" t="s">
        <v>5626</v>
      </c>
      <c r="J1820" t="s">
        <v>7566</v>
      </c>
      <c r="K1820" t="s">
        <v>4</v>
      </c>
      <c r="L1820" t="s">
        <v>5</v>
      </c>
      <c r="M1820" t="s">
        <v>21</v>
      </c>
      <c r="N1820" t="s">
        <v>22</v>
      </c>
      <c r="O1820" t="s">
        <v>23</v>
      </c>
      <c r="P1820" t="s">
        <v>88</v>
      </c>
      <c r="Q1820" t="s">
        <v>89</v>
      </c>
      <c r="R1820" t="s">
        <v>90</v>
      </c>
      <c r="S1820" t="s">
        <v>988</v>
      </c>
      <c r="T1820" t="s">
        <v>12</v>
      </c>
    </row>
    <row r="1821" spans="1:20">
      <c r="A1821">
        <f t="shared" si="173"/>
        <v>99.533781718126718</v>
      </c>
      <c r="B1821">
        <v>1.949E-3</v>
      </c>
      <c r="C1821">
        <v>1</v>
      </c>
      <c r="D1821">
        <f t="shared" si="168"/>
        <v>6.25E-2</v>
      </c>
      <c r="E1821">
        <f t="shared" si="169"/>
        <v>-3.8873022658278124E-4</v>
      </c>
      <c r="F1821">
        <f t="shared" si="170"/>
        <v>1.4603566672314935E-9</v>
      </c>
      <c r="G1821">
        <f t="shared" si="171"/>
        <v>-3.8873022658278124E-4</v>
      </c>
      <c r="H1821">
        <f t="shared" si="172"/>
        <v>90.647194841301229</v>
      </c>
      <c r="I1821" t="s">
        <v>5627</v>
      </c>
      <c r="J1821" t="s">
        <v>7567</v>
      </c>
      <c r="K1821" t="s">
        <v>4</v>
      </c>
      <c r="L1821" t="s">
        <v>5</v>
      </c>
      <c r="M1821" t="s">
        <v>21</v>
      </c>
      <c r="N1821" t="s">
        <v>22</v>
      </c>
      <c r="O1821" t="s">
        <v>23</v>
      </c>
      <c r="P1821" t="s">
        <v>167</v>
      </c>
      <c r="Q1821" t="s">
        <v>638</v>
      </c>
      <c r="R1821" t="s">
        <v>790</v>
      </c>
      <c r="S1821" t="s">
        <v>791</v>
      </c>
      <c r="T1821" t="s">
        <v>12</v>
      </c>
    </row>
    <row r="1822" spans="1:20">
      <c r="A1822">
        <f t="shared" si="173"/>
        <v>99.537603179453527</v>
      </c>
      <c r="B1822">
        <v>1.949E-3</v>
      </c>
      <c r="C1822">
        <v>1</v>
      </c>
      <c r="D1822">
        <f t="shared" si="168"/>
        <v>6.25E-2</v>
      </c>
      <c r="E1822">
        <f t="shared" si="169"/>
        <v>-3.8873022658278124E-4</v>
      </c>
      <c r="F1822">
        <f t="shared" si="170"/>
        <v>1.4603566672314935E-9</v>
      </c>
      <c r="G1822">
        <f t="shared" si="171"/>
        <v>-3.8873022658278124E-4</v>
      </c>
      <c r="H1822">
        <f t="shared" si="172"/>
        <v>90.647194841301229</v>
      </c>
      <c r="I1822" t="s">
        <v>5628</v>
      </c>
      <c r="J1822" t="s">
        <v>7568</v>
      </c>
      <c r="K1822" t="s">
        <v>4</v>
      </c>
      <c r="L1822" t="s">
        <v>242</v>
      </c>
      <c r="M1822" t="s">
        <v>285</v>
      </c>
      <c r="N1822" t="s">
        <v>1077</v>
      </c>
      <c r="O1822" t="s">
        <v>1078</v>
      </c>
      <c r="P1822" t="s">
        <v>3454</v>
      </c>
      <c r="Q1822" t="s">
        <v>3455</v>
      </c>
      <c r="R1822" t="s">
        <v>3577</v>
      </c>
      <c r="S1822" t="s">
        <v>3730</v>
      </c>
      <c r="T1822" t="s">
        <v>12</v>
      </c>
    </row>
    <row r="1823" spans="1:20">
      <c r="A1823">
        <f t="shared" si="173"/>
        <v>99.541424640780335</v>
      </c>
      <c r="B1823">
        <v>1.949E-3</v>
      </c>
      <c r="C1823">
        <v>1</v>
      </c>
      <c r="D1823">
        <f t="shared" si="168"/>
        <v>6.25E-2</v>
      </c>
      <c r="E1823">
        <f t="shared" si="169"/>
        <v>-3.8873022658278124E-4</v>
      </c>
      <c r="F1823">
        <f t="shared" si="170"/>
        <v>1.4603566672314935E-9</v>
      </c>
      <c r="G1823">
        <f t="shared" si="171"/>
        <v>-3.8873022658278124E-4</v>
      </c>
      <c r="H1823">
        <f t="shared" si="172"/>
        <v>90.647194841301229</v>
      </c>
      <c r="I1823" t="s">
        <v>5629</v>
      </c>
      <c r="J1823" t="s">
        <v>7569</v>
      </c>
      <c r="K1823" t="s">
        <v>4</v>
      </c>
      <c r="L1823" t="s">
        <v>5</v>
      </c>
      <c r="M1823" t="s">
        <v>13</v>
      </c>
      <c r="N1823" t="s">
        <v>58</v>
      </c>
      <c r="O1823" t="s">
        <v>1343</v>
      </c>
      <c r="P1823" t="s">
        <v>3072</v>
      </c>
      <c r="Q1823" t="s">
        <v>3073</v>
      </c>
      <c r="R1823" t="s">
        <v>12</v>
      </c>
    </row>
    <row r="1824" spans="1:20">
      <c r="A1824">
        <f t="shared" si="173"/>
        <v>99.545246102107143</v>
      </c>
      <c r="B1824">
        <v>1.949E-3</v>
      </c>
      <c r="C1824">
        <v>1</v>
      </c>
      <c r="D1824">
        <f t="shared" si="168"/>
        <v>6.25E-2</v>
      </c>
      <c r="E1824">
        <f t="shared" si="169"/>
        <v>-3.8873022658278124E-4</v>
      </c>
      <c r="F1824">
        <f t="shared" si="170"/>
        <v>1.4603566672314935E-9</v>
      </c>
      <c r="G1824">
        <f t="shared" si="171"/>
        <v>-3.8873022658278124E-4</v>
      </c>
      <c r="H1824">
        <f t="shared" si="172"/>
        <v>90.647194841301229</v>
      </c>
      <c r="I1824" t="s">
        <v>5630</v>
      </c>
      <c r="J1824" t="s">
        <v>7570</v>
      </c>
      <c r="K1824" t="s">
        <v>4</v>
      </c>
      <c r="L1824" t="s">
        <v>5</v>
      </c>
      <c r="M1824" t="s">
        <v>13</v>
      </c>
      <c r="N1824" t="s">
        <v>58</v>
      </c>
      <c r="O1824" t="s">
        <v>1002</v>
      </c>
      <c r="P1824" t="s">
        <v>2234</v>
      </c>
      <c r="Q1824" t="s">
        <v>12</v>
      </c>
    </row>
    <row r="1825" spans="1:20">
      <c r="A1825">
        <f t="shared" si="173"/>
        <v>99.549067563433951</v>
      </c>
      <c r="B1825">
        <v>1.949E-3</v>
      </c>
      <c r="C1825">
        <v>1</v>
      </c>
      <c r="D1825">
        <f t="shared" si="168"/>
        <v>6.25E-2</v>
      </c>
      <c r="E1825">
        <f t="shared" si="169"/>
        <v>-3.8873022658278124E-4</v>
      </c>
      <c r="F1825">
        <f t="shared" si="170"/>
        <v>1.4603566672314935E-9</v>
      </c>
      <c r="G1825">
        <f t="shared" si="171"/>
        <v>-3.8873022658278124E-4</v>
      </c>
      <c r="H1825">
        <f t="shared" si="172"/>
        <v>90.647194841301229</v>
      </c>
      <c r="I1825" t="s">
        <v>5631</v>
      </c>
      <c r="J1825" t="s">
        <v>7571</v>
      </c>
      <c r="K1825" t="s">
        <v>4</v>
      </c>
      <c r="L1825" t="s">
        <v>5</v>
      </c>
      <c r="M1825" t="s">
        <v>13</v>
      </c>
      <c r="N1825" t="s">
        <v>58</v>
      </c>
      <c r="O1825" t="s">
        <v>1343</v>
      </c>
      <c r="P1825" t="s">
        <v>1344</v>
      </c>
      <c r="Q1825" t="s">
        <v>2891</v>
      </c>
      <c r="R1825" t="s">
        <v>12</v>
      </c>
    </row>
    <row r="1826" spans="1:20">
      <c r="A1826">
        <f t="shared" si="173"/>
        <v>99.552889024760759</v>
      </c>
      <c r="B1826">
        <v>1.949E-3</v>
      </c>
      <c r="C1826">
        <v>1</v>
      </c>
      <c r="D1826">
        <f t="shared" si="168"/>
        <v>6.25E-2</v>
      </c>
      <c r="E1826">
        <f t="shared" si="169"/>
        <v>-3.8873022658278124E-4</v>
      </c>
      <c r="F1826">
        <f t="shared" si="170"/>
        <v>1.4603566672314935E-9</v>
      </c>
      <c r="G1826">
        <f t="shared" si="171"/>
        <v>-3.8873022658278124E-4</v>
      </c>
      <c r="H1826">
        <f t="shared" si="172"/>
        <v>90.647194841301229</v>
      </c>
      <c r="I1826" t="s">
        <v>5632</v>
      </c>
      <c r="J1826" t="s">
        <v>7572</v>
      </c>
      <c r="K1826" t="s">
        <v>4</v>
      </c>
      <c r="L1826" t="s">
        <v>5</v>
      </c>
      <c r="M1826" t="s">
        <v>6</v>
      </c>
      <c r="N1826" t="s">
        <v>38</v>
      </c>
      <c r="O1826" t="s">
        <v>2269</v>
      </c>
      <c r="P1826" t="s">
        <v>2270</v>
      </c>
      <c r="Q1826" t="s">
        <v>2271</v>
      </c>
      <c r="R1826" t="s">
        <v>3731</v>
      </c>
      <c r="S1826" t="s">
        <v>12</v>
      </c>
    </row>
    <row r="1827" spans="1:20">
      <c r="A1827">
        <f t="shared" si="173"/>
        <v>99.556710486087567</v>
      </c>
      <c r="B1827">
        <v>1.949E-3</v>
      </c>
      <c r="C1827">
        <v>1</v>
      </c>
      <c r="D1827">
        <f t="shared" si="168"/>
        <v>6.25E-2</v>
      </c>
      <c r="E1827">
        <f t="shared" si="169"/>
        <v>-3.8873022658278124E-4</v>
      </c>
      <c r="F1827">
        <f t="shared" si="170"/>
        <v>1.4603566672314935E-9</v>
      </c>
      <c r="G1827">
        <f t="shared" si="171"/>
        <v>-3.8873022658278124E-4</v>
      </c>
      <c r="H1827">
        <f t="shared" si="172"/>
        <v>90.647194841301229</v>
      </c>
      <c r="I1827" t="s">
        <v>5633</v>
      </c>
      <c r="J1827" t="s">
        <v>7573</v>
      </c>
      <c r="K1827" t="s">
        <v>4</v>
      </c>
      <c r="L1827" t="s">
        <v>5</v>
      </c>
      <c r="M1827" t="s">
        <v>6</v>
      </c>
      <c r="N1827" t="s">
        <v>28</v>
      </c>
      <c r="O1827" t="s">
        <v>28</v>
      </c>
      <c r="P1827" t="s">
        <v>548</v>
      </c>
      <c r="Q1827" t="s">
        <v>549</v>
      </c>
      <c r="R1827" t="s">
        <v>2239</v>
      </c>
      <c r="S1827" t="s">
        <v>12</v>
      </c>
    </row>
    <row r="1828" spans="1:20">
      <c r="A1828">
        <f t="shared" si="173"/>
        <v>99.560531947414376</v>
      </c>
      <c r="B1828">
        <v>1.949E-3</v>
      </c>
      <c r="C1828">
        <v>1</v>
      </c>
      <c r="D1828">
        <f t="shared" si="168"/>
        <v>6.25E-2</v>
      </c>
      <c r="E1828">
        <f t="shared" si="169"/>
        <v>-3.8873022658278124E-4</v>
      </c>
      <c r="F1828">
        <f t="shared" si="170"/>
        <v>1.4603566672314935E-9</v>
      </c>
      <c r="G1828">
        <f t="shared" si="171"/>
        <v>-3.8873022658278124E-4</v>
      </c>
      <c r="H1828">
        <f t="shared" si="172"/>
        <v>90.647194841301229</v>
      </c>
      <c r="I1828" t="s">
        <v>5634</v>
      </c>
      <c r="J1828" t="s">
        <v>7574</v>
      </c>
      <c r="K1828" t="s">
        <v>4</v>
      </c>
      <c r="L1828" t="s">
        <v>5</v>
      </c>
      <c r="M1828" t="s">
        <v>13</v>
      </c>
      <c r="N1828" t="s">
        <v>58</v>
      </c>
      <c r="O1828" t="s">
        <v>342</v>
      </c>
      <c r="P1828" t="s">
        <v>343</v>
      </c>
      <c r="Q1828" t="s">
        <v>2244</v>
      </c>
      <c r="R1828" t="s">
        <v>12</v>
      </c>
    </row>
    <row r="1829" spans="1:20">
      <c r="A1829">
        <f t="shared" si="173"/>
        <v>99.564353408741184</v>
      </c>
      <c r="B1829">
        <v>1.949E-3</v>
      </c>
      <c r="C1829">
        <v>1</v>
      </c>
      <c r="D1829">
        <f t="shared" si="168"/>
        <v>6.25E-2</v>
      </c>
      <c r="E1829">
        <f t="shared" si="169"/>
        <v>-3.8873022658278124E-4</v>
      </c>
      <c r="F1829">
        <f t="shared" si="170"/>
        <v>1.4603566672314935E-9</v>
      </c>
      <c r="G1829">
        <f t="shared" si="171"/>
        <v>-3.8873022658278124E-4</v>
      </c>
      <c r="H1829">
        <f t="shared" si="172"/>
        <v>90.647194841301229</v>
      </c>
      <c r="I1829" t="s">
        <v>5635</v>
      </c>
      <c r="J1829" t="s">
        <v>7575</v>
      </c>
      <c r="K1829" t="s">
        <v>4</v>
      </c>
      <c r="L1829" t="s">
        <v>5</v>
      </c>
      <c r="M1829" t="s">
        <v>1352</v>
      </c>
      <c r="N1829" t="s">
        <v>3504</v>
      </c>
      <c r="O1829" t="s">
        <v>3732</v>
      </c>
      <c r="P1829" t="s">
        <v>3733</v>
      </c>
      <c r="Q1829" t="s">
        <v>12</v>
      </c>
    </row>
    <row r="1830" spans="1:20">
      <c r="A1830">
        <f t="shared" si="173"/>
        <v>99.568174870067992</v>
      </c>
      <c r="B1830">
        <v>1.949E-3</v>
      </c>
      <c r="C1830">
        <v>1</v>
      </c>
      <c r="D1830">
        <f t="shared" si="168"/>
        <v>6.25E-2</v>
      </c>
      <c r="E1830">
        <f t="shared" si="169"/>
        <v>-3.8873022658278124E-4</v>
      </c>
      <c r="F1830">
        <f t="shared" si="170"/>
        <v>1.4603566672314935E-9</v>
      </c>
      <c r="G1830">
        <f t="shared" si="171"/>
        <v>-3.8873022658278124E-4</v>
      </c>
      <c r="H1830">
        <f t="shared" si="172"/>
        <v>90.647194841301229</v>
      </c>
      <c r="I1830" t="s">
        <v>5636</v>
      </c>
      <c r="J1830" t="s">
        <v>7576</v>
      </c>
      <c r="K1830" t="s">
        <v>4</v>
      </c>
      <c r="L1830" t="s">
        <v>5</v>
      </c>
      <c r="M1830" t="s">
        <v>6</v>
      </c>
      <c r="N1830" t="s">
        <v>28</v>
      </c>
      <c r="O1830" t="s">
        <v>28</v>
      </c>
      <c r="P1830" t="s">
        <v>64</v>
      </c>
      <c r="Q1830" t="s">
        <v>1421</v>
      </c>
      <c r="R1830" t="s">
        <v>1422</v>
      </c>
      <c r="S1830" t="s">
        <v>12</v>
      </c>
    </row>
    <row r="1831" spans="1:20">
      <c r="A1831">
        <f t="shared" si="173"/>
        <v>99.5719963313948</v>
      </c>
      <c r="B1831">
        <v>1.949E-3</v>
      </c>
      <c r="C1831">
        <v>1</v>
      </c>
      <c r="D1831">
        <f t="shared" si="168"/>
        <v>6.25E-2</v>
      </c>
      <c r="E1831">
        <f t="shared" si="169"/>
        <v>-3.8873022658278124E-4</v>
      </c>
      <c r="F1831">
        <f t="shared" si="170"/>
        <v>1.4603566672314935E-9</v>
      </c>
      <c r="G1831">
        <f t="shared" si="171"/>
        <v>-3.8873022658278124E-4</v>
      </c>
      <c r="H1831">
        <f t="shared" si="172"/>
        <v>90.647194841301229</v>
      </c>
      <c r="I1831" t="s">
        <v>5637</v>
      </c>
      <c r="J1831" t="s">
        <v>7577</v>
      </c>
      <c r="K1831" t="s">
        <v>4</v>
      </c>
      <c r="L1831" t="s">
        <v>5</v>
      </c>
      <c r="M1831" t="s">
        <v>21</v>
      </c>
      <c r="N1831" t="s">
        <v>22</v>
      </c>
      <c r="O1831" t="s">
        <v>23</v>
      </c>
      <c r="P1831" t="s">
        <v>88</v>
      </c>
      <c r="Q1831" t="s">
        <v>89</v>
      </c>
      <c r="R1831" t="s">
        <v>1423</v>
      </c>
      <c r="S1831" t="s">
        <v>1424</v>
      </c>
      <c r="T1831" t="s">
        <v>12</v>
      </c>
    </row>
    <row r="1832" spans="1:20">
      <c r="A1832">
        <f t="shared" si="173"/>
        <v>99.575817792721608</v>
      </c>
      <c r="B1832">
        <v>1.949E-3</v>
      </c>
      <c r="C1832">
        <v>1</v>
      </c>
      <c r="D1832">
        <f t="shared" si="168"/>
        <v>6.25E-2</v>
      </c>
      <c r="E1832">
        <f t="shared" si="169"/>
        <v>-3.8873022658278124E-4</v>
      </c>
      <c r="F1832">
        <f t="shared" si="170"/>
        <v>1.4603566672314935E-9</v>
      </c>
      <c r="G1832">
        <f t="shared" si="171"/>
        <v>-3.8873022658278124E-4</v>
      </c>
      <c r="H1832">
        <f t="shared" si="172"/>
        <v>90.647194841301229</v>
      </c>
      <c r="I1832" t="s">
        <v>5638</v>
      </c>
      <c r="J1832" t="s">
        <v>7578</v>
      </c>
      <c r="K1832" t="s">
        <v>4</v>
      </c>
      <c r="L1832" t="s">
        <v>5</v>
      </c>
      <c r="M1832" t="s">
        <v>13</v>
      </c>
      <c r="N1832" t="s">
        <v>58</v>
      </c>
      <c r="O1832" t="s">
        <v>342</v>
      </c>
      <c r="P1832" t="s">
        <v>343</v>
      </c>
      <c r="Q1832" t="s">
        <v>3381</v>
      </c>
      <c r="R1832" t="s">
        <v>12</v>
      </c>
    </row>
    <row r="1833" spans="1:20">
      <c r="A1833">
        <f t="shared" si="173"/>
        <v>99.579639254048416</v>
      </c>
      <c r="B1833">
        <v>1.949E-3</v>
      </c>
      <c r="C1833">
        <v>1</v>
      </c>
      <c r="D1833">
        <f t="shared" si="168"/>
        <v>6.25E-2</v>
      </c>
      <c r="E1833">
        <f t="shared" si="169"/>
        <v>-3.8873022658278124E-4</v>
      </c>
      <c r="F1833">
        <f t="shared" si="170"/>
        <v>1.4603566672314935E-9</v>
      </c>
      <c r="G1833">
        <f t="shared" si="171"/>
        <v>-3.8873022658278124E-4</v>
      </c>
      <c r="H1833">
        <f t="shared" si="172"/>
        <v>90.647194841301229</v>
      </c>
      <c r="I1833" t="s">
        <v>5639</v>
      </c>
      <c r="J1833" t="s">
        <v>7579</v>
      </c>
      <c r="K1833" t="s">
        <v>4</v>
      </c>
      <c r="L1833" t="s">
        <v>5</v>
      </c>
      <c r="M1833" t="s">
        <v>13</v>
      </c>
      <c r="N1833" t="s">
        <v>58</v>
      </c>
      <c r="O1833" t="s">
        <v>612</v>
      </c>
      <c r="P1833" t="s">
        <v>613</v>
      </c>
      <c r="Q1833" t="s">
        <v>1425</v>
      </c>
      <c r="R1833" t="s">
        <v>12</v>
      </c>
    </row>
    <row r="1834" spans="1:20">
      <c r="A1834">
        <f t="shared" si="173"/>
        <v>99.583460715375224</v>
      </c>
      <c r="B1834">
        <v>1.949E-3</v>
      </c>
      <c r="C1834">
        <v>1</v>
      </c>
      <c r="D1834">
        <f t="shared" si="168"/>
        <v>6.25E-2</v>
      </c>
      <c r="E1834">
        <f t="shared" si="169"/>
        <v>-3.8873022658278124E-4</v>
      </c>
      <c r="F1834">
        <f t="shared" si="170"/>
        <v>1.4603566672314935E-9</v>
      </c>
      <c r="G1834">
        <f t="shared" si="171"/>
        <v>-3.8873022658278124E-4</v>
      </c>
      <c r="H1834">
        <f t="shared" si="172"/>
        <v>90.647194841301229</v>
      </c>
      <c r="I1834" t="s">
        <v>5640</v>
      </c>
      <c r="J1834" t="s">
        <v>7580</v>
      </c>
      <c r="K1834" t="s">
        <v>4</v>
      </c>
      <c r="L1834" t="s">
        <v>5</v>
      </c>
      <c r="M1834" t="s">
        <v>13</v>
      </c>
      <c r="N1834" t="s">
        <v>58</v>
      </c>
      <c r="O1834" t="s">
        <v>360</v>
      </c>
      <c r="P1834" t="s">
        <v>986</v>
      </c>
      <c r="Q1834" t="s">
        <v>1426</v>
      </c>
      <c r="R1834" t="s">
        <v>12</v>
      </c>
    </row>
    <row r="1835" spans="1:20">
      <c r="A1835">
        <f t="shared" si="173"/>
        <v>99.587282176702033</v>
      </c>
      <c r="B1835">
        <v>1.949E-3</v>
      </c>
      <c r="C1835">
        <v>1</v>
      </c>
      <c r="D1835">
        <f t="shared" si="168"/>
        <v>6.25E-2</v>
      </c>
      <c r="E1835">
        <f t="shared" si="169"/>
        <v>-3.8873022658278124E-4</v>
      </c>
      <c r="F1835">
        <f t="shared" si="170"/>
        <v>1.4603566672314935E-9</v>
      </c>
      <c r="G1835">
        <f t="shared" si="171"/>
        <v>-3.8873022658278124E-4</v>
      </c>
      <c r="H1835">
        <f t="shared" si="172"/>
        <v>90.647194841301229</v>
      </c>
      <c r="I1835" t="s">
        <v>5641</v>
      </c>
      <c r="J1835" t="s">
        <v>7581</v>
      </c>
      <c r="K1835" t="s">
        <v>4</v>
      </c>
      <c r="L1835" t="s">
        <v>5</v>
      </c>
      <c r="M1835" t="s">
        <v>13</v>
      </c>
      <c r="N1835" t="s">
        <v>14</v>
      </c>
      <c r="O1835" t="s">
        <v>18</v>
      </c>
      <c r="P1835" t="s">
        <v>48</v>
      </c>
      <c r="Q1835" t="s">
        <v>2249</v>
      </c>
      <c r="R1835" t="s">
        <v>12</v>
      </c>
    </row>
    <row r="1836" spans="1:20">
      <c r="A1836">
        <f t="shared" si="173"/>
        <v>99.591103638028841</v>
      </c>
      <c r="B1836">
        <v>1.949E-3</v>
      </c>
      <c r="C1836">
        <v>1</v>
      </c>
      <c r="D1836">
        <f t="shared" si="168"/>
        <v>6.25E-2</v>
      </c>
      <c r="E1836">
        <f t="shared" si="169"/>
        <v>-3.8873022658278124E-4</v>
      </c>
      <c r="F1836">
        <f t="shared" si="170"/>
        <v>1.4603566672314935E-9</v>
      </c>
      <c r="G1836">
        <f t="shared" si="171"/>
        <v>-3.8873022658278124E-4</v>
      </c>
      <c r="H1836">
        <f t="shared" si="172"/>
        <v>90.647194841301229</v>
      </c>
      <c r="I1836" t="s">
        <v>5642</v>
      </c>
      <c r="J1836" t="s">
        <v>7582</v>
      </c>
      <c r="K1836" t="s">
        <v>4</v>
      </c>
      <c r="L1836" t="s">
        <v>5</v>
      </c>
      <c r="M1836" t="s">
        <v>13</v>
      </c>
      <c r="N1836" t="s">
        <v>58</v>
      </c>
      <c r="O1836" t="s">
        <v>225</v>
      </c>
      <c r="P1836" t="s">
        <v>226</v>
      </c>
      <c r="Q1836" t="s">
        <v>3734</v>
      </c>
      <c r="R1836" t="s">
        <v>12</v>
      </c>
    </row>
    <row r="1837" spans="1:20">
      <c r="A1837">
        <f t="shared" si="173"/>
        <v>99.594925099355649</v>
      </c>
      <c r="B1837">
        <v>1.949E-3</v>
      </c>
      <c r="C1837">
        <v>1</v>
      </c>
      <c r="D1837">
        <f t="shared" si="168"/>
        <v>6.25E-2</v>
      </c>
      <c r="E1837">
        <f t="shared" si="169"/>
        <v>-3.8873022658278124E-4</v>
      </c>
      <c r="F1837">
        <f t="shared" si="170"/>
        <v>1.4603566672314935E-9</v>
      </c>
      <c r="G1837">
        <f t="shared" si="171"/>
        <v>-3.8873022658278124E-4</v>
      </c>
      <c r="H1837">
        <f t="shared" si="172"/>
        <v>90.647194841301229</v>
      </c>
      <c r="I1837" t="s">
        <v>5643</v>
      </c>
      <c r="J1837" t="s">
        <v>7583</v>
      </c>
      <c r="K1837" t="s">
        <v>4</v>
      </c>
      <c r="L1837" t="s">
        <v>5</v>
      </c>
      <c r="M1837" t="s">
        <v>13</v>
      </c>
      <c r="N1837" t="s">
        <v>14</v>
      </c>
      <c r="O1837" t="s">
        <v>153</v>
      </c>
      <c r="P1837" t="s">
        <v>154</v>
      </c>
      <c r="Q1837" t="s">
        <v>2250</v>
      </c>
      <c r="R1837" t="s">
        <v>12</v>
      </c>
    </row>
    <row r="1838" spans="1:20">
      <c r="A1838">
        <f t="shared" si="173"/>
        <v>99.598746560682457</v>
      </c>
      <c r="B1838">
        <v>1.949E-3</v>
      </c>
      <c r="C1838">
        <v>1</v>
      </c>
      <c r="D1838">
        <f t="shared" si="168"/>
        <v>6.25E-2</v>
      </c>
      <c r="E1838">
        <f t="shared" si="169"/>
        <v>-3.8873022658278124E-4</v>
      </c>
      <c r="F1838">
        <f t="shared" si="170"/>
        <v>1.4603566672314935E-9</v>
      </c>
      <c r="G1838">
        <f t="shared" si="171"/>
        <v>-3.8873022658278124E-4</v>
      </c>
      <c r="H1838">
        <f t="shared" si="172"/>
        <v>90.647194841301229</v>
      </c>
      <c r="I1838" t="s">
        <v>5644</v>
      </c>
      <c r="J1838" t="s">
        <v>7584</v>
      </c>
      <c r="K1838" t="s">
        <v>4</v>
      </c>
      <c r="L1838" t="s">
        <v>5</v>
      </c>
      <c r="M1838" t="s">
        <v>13</v>
      </c>
      <c r="N1838" t="s">
        <v>14</v>
      </c>
      <c r="O1838" t="s">
        <v>153</v>
      </c>
      <c r="P1838" t="s">
        <v>154</v>
      </c>
      <c r="Q1838" t="s">
        <v>2770</v>
      </c>
      <c r="R1838" t="s">
        <v>12</v>
      </c>
    </row>
    <row r="1839" spans="1:20">
      <c r="A1839">
        <f t="shared" si="173"/>
        <v>99.602568022009265</v>
      </c>
      <c r="B1839">
        <v>1.949E-3</v>
      </c>
      <c r="C1839">
        <v>1</v>
      </c>
      <c r="D1839">
        <f t="shared" si="168"/>
        <v>6.25E-2</v>
      </c>
      <c r="E1839">
        <f t="shared" si="169"/>
        <v>-3.8873022658278124E-4</v>
      </c>
      <c r="F1839">
        <f t="shared" si="170"/>
        <v>1.4603566672314935E-9</v>
      </c>
      <c r="G1839">
        <f t="shared" si="171"/>
        <v>-3.8873022658278124E-4</v>
      </c>
      <c r="H1839">
        <f t="shared" si="172"/>
        <v>90.647194841301229</v>
      </c>
      <c r="I1839" t="s">
        <v>5645</v>
      </c>
      <c r="J1839" t="s">
        <v>7585</v>
      </c>
      <c r="K1839" t="s">
        <v>4</v>
      </c>
      <c r="L1839" t="s">
        <v>5</v>
      </c>
      <c r="M1839" t="s">
        <v>13</v>
      </c>
      <c r="N1839" t="s">
        <v>14</v>
      </c>
      <c r="O1839" t="s">
        <v>153</v>
      </c>
      <c r="P1839" t="s">
        <v>154</v>
      </c>
      <c r="Q1839" t="s">
        <v>2252</v>
      </c>
      <c r="R1839" t="s">
        <v>12</v>
      </c>
    </row>
    <row r="1840" spans="1:20">
      <c r="A1840">
        <f t="shared" si="173"/>
        <v>99.606389483336073</v>
      </c>
      <c r="B1840">
        <v>1.949E-3</v>
      </c>
      <c r="C1840">
        <v>1</v>
      </c>
      <c r="D1840">
        <f t="shared" si="168"/>
        <v>6.25E-2</v>
      </c>
      <c r="E1840">
        <f t="shared" si="169"/>
        <v>-3.8873022658278124E-4</v>
      </c>
      <c r="F1840">
        <f t="shared" si="170"/>
        <v>1.4603566672314935E-9</v>
      </c>
      <c r="G1840">
        <f t="shared" si="171"/>
        <v>-3.8873022658278124E-4</v>
      </c>
      <c r="H1840">
        <f t="shared" si="172"/>
        <v>90.647194841301229</v>
      </c>
      <c r="I1840" t="s">
        <v>5646</v>
      </c>
      <c r="J1840" t="s">
        <v>7586</v>
      </c>
      <c r="K1840" t="s">
        <v>4</v>
      </c>
      <c r="L1840" t="s">
        <v>5</v>
      </c>
      <c r="M1840" t="s">
        <v>6</v>
      </c>
      <c r="N1840" t="s">
        <v>38</v>
      </c>
      <c r="O1840" t="s">
        <v>156</v>
      </c>
      <c r="P1840" t="s">
        <v>157</v>
      </c>
      <c r="Q1840" t="s">
        <v>158</v>
      </c>
      <c r="R1840" t="s">
        <v>2463</v>
      </c>
      <c r="S1840" t="s">
        <v>12</v>
      </c>
    </row>
    <row r="1841" spans="1:20">
      <c r="A1841">
        <f t="shared" si="173"/>
        <v>99.610210944662882</v>
      </c>
      <c r="B1841">
        <v>1.949E-3</v>
      </c>
      <c r="C1841">
        <v>1</v>
      </c>
      <c r="D1841">
        <f t="shared" si="168"/>
        <v>6.25E-2</v>
      </c>
      <c r="E1841">
        <f t="shared" si="169"/>
        <v>-3.8873022658278124E-4</v>
      </c>
      <c r="F1841">
        <f t="shared" si="170"/>
        <v>1.4603566672314935E-9</v>
      </c>
      <c r="G1841">
        <f t="shared" si="171"/>
        <v>-3.8873022658278124E-4</v>
      </c>
      <c r="H1841">
        <f t="shared" si="172"/>
        <v>90.647194841301229</v>
      </c>
      <c r="I1841" t="s">
        <v>5647</v>
      </c>
      <c r="J1841" t="s">
        <v>7587</v>
      </c>
      <c r="K1841" t="s">
        <v>4</v>
      </c>
      <c r="L1841" t="s">
        <v>5</v>
      </c>
      <c r="M1841" t="s">
        <v>6</v>
      </c>
      <c r="N1841" t="s">
        <v>38</v>
      </c>
      <c r="O1841" t="s">
        <v>156</v>
      </c>
      <c r="P1841" t="s">
        <v>157</v>
      </c>
      <c r="Q1841" t="s">
        <v>158</v>
      </c>
      <c r="R1841" t="s">
        <v>3735</v>
      </c>
      <c r="S1841" t="s">
        <v>12</v>
      </c>
    </row>
    <row r="1842" spans="1:20">
      <c r="A1842">
        <f t="shared" si="173"/>
        <v>99.61403240598969</v>
      </c>
      <c r="B1842">
        <v>1.949E-3</v>
      </c>
      <c r="C1842">
        <v>1</v>
      </c>
      <c r="D1842">
        <f t="shared" si="168"/>
        <v>6.25E-2</v>
      </c>
      <c r="E1842">
        <f t="shared" si="169"/>
        <v>-3.8873022658278124E-4</v>
      </c>
      <c r="F1842">
        <f t="shared" si="170"/>
        <v>1.4603566672314935E-9</v>
      </c>
      <c r="G1842">
        <f t="shared" si="171"/>
        <v>-3.8873022658278124E-4</v>
      </c>
      <c r="H1842">
        <f t="shared" si="172"/>
        <v>90.647194841301229</v>
      </c>
      <c r="I1842" t="s">
        <v>5648</v>
      </c>
      <c r="J1842" t="s">
        <v>7588</v>
      </c>
      <c r="K1842" t="s">
        <v>4</v>
      </c>
      <c r="L1842" t="s">
        <v>596</v>
      </c>
      <c r="M1842" t="s">
        <v>597</v>
      </c>
      <c r="N1842" t="s">
        <v>598</v>
      </c>
      <c r="O1842" t="s">
        <v>599</v>
      </c>
      <c r="P1842" t="s">
        <v>600</v>
      </c>
      <c r="Q1842" t="s">
        <v>3076</v>
      </c>
      <c r="R1842" t="s">
        <v>12</v>
      </c>
    </row>
    <row r="1843" spans="1:20">
      <c r="A1843">
        <f t="shared" si="173"/>
        <v>99.617853867316498</v>
      </c>
      <c r="B1843">
        <v>1.949E-3</v>
      </c>
      <c r="C1843">
        <v>1</v>
      </c>
      <c r="D1843">
        <f t="shared" si="168"/>
        <v>6.25E-2</v>
      </c>
      <c r="E1843">
        <f t="shared" si="169"/>
        <v>-3.8873022658278124E-4</v>
      </c>
      <c r="F1843">
        <f t="shared" si="170"/>
        <v>1.4603566672314935E-9</v>
      </c>
      <c r="G1843">
        <f t="shared" si="171"/>
        <v>-3.8873022658278124E-4</v>
      </c>
      <c r="H1843">
        <f t="shared" si="172"/>
        <v>90.647194841301229</v>
      </c>
      <c r="I1843" t="s">
        <v>5649</v>
      </c>
      <c r="J1843" t="s">
        <v>7589</v>
      </c>
      <c r="K1843" t="s">
        <v>4</v>
      </c>
      <c r="L1843" t="s">
        <v>5</v>
      </c>
      <c r="M1843" t="s">
        <v>13</v>
      </c>
      <c r="N1843" t="s">
        <v>84</v>
      </c>
      <c r="O1843" t="s">
        <v>663</v>
      </c>
      <c r="P1843" t="s">
        <v>664</v>
      </c>
      <c r="Q1843" t="s">
        <v>2892</v>
      </c>
      <c r="R1843" t="s">
        <v>12</v>
      </c>
    </row>
    <row r="1844" spans="1:20">
      <c r="A1844">
        <f t="shared" si="173"/>
        <v>99.621675328643306</v>
      </c>
      <c r="B1844">
        <v>1.949E-3</v>
      </c>
      <c r="C1844">
        <v>1</v>
      </c>
      <c r="D1844">
        <f t="shared" si="168"/>
        <v>6.25E-2</v>
      </c>
      <c r="E1844">
        <f t="shared" si="169"/>
        <v>-3.8873022658278124E-4</v>
      </c>
      <c r="F1844">
        <f t="shared" si="170"/>
        <v>1.4603566672314935E-9</v>
      </c>
      <c r="G1844">
        <f t="shared" si="171"/>
        <v>-3.8873022658278124E-4</v>
      </c>
      <c r="H1844">
        <f t="shared" si="172"/>
        <v>90.647194841301229</v>
      </c>
      <c r="I1844" t="s">
        <v>5650</v>
      </c>
      <c r="J1844" t="s">
        <v>7590</v>
      </c>
      <c r="K1844" t="s">
        <v>4</v>
      </c>
      <c r="L1844" t="s">
        <v>5</v>
      </c>
      <c r="M1844" t="s">
        <v>13</v>
      </c>
      <c r="N1844" t="s">
        <v>58</v>
      </c>
      <c r="O1844" t="s">
        <v>1002</v>
      </c>
      <c r="P1844" t="s">
        <v>2262</v>
      </c>
      <c r="Q1844" t="s">
        <v>12</v>
      </c>
    </row>
    <row r="1845" spans="1:20">
      <c r="A1845">
        <f t="shared" si="173"/>
        <v>99.625496789970114</v>
      </c>
      <c r="B1845">
        <v>1.949E-3</v>
      </c>
      <c r="C1845">
        <v>1</v>
      </c>
      <c r="D1845">
        <f t="shared" si="168"/>
        <v>6.25E-2</v>
      </c>
      <c r="E1845">
        <f t="shared" si="169"/>
        <v>-3.8873022658278124E-4</v>
      </c>
      <c r="F1845">
        <f t="shared" si="170"/>
        <v>1.4603566672314935E-9</v>
      </c>
      <c r="G1845">
        <f t="shared" si="171"/>
        <v>-3.8873022658278124E-4</v>
      </c>
      <c r="H1845">
        <f t="shared" si="172"/>
        <v>90.647194841301229</v>
      </c>
      <c r="I1845" t="s">
        <v>5651</v>
      </c>
      <c r="J1845" t="s">
        <v>7591</v>
      </c>
      <c r="K1845" t="s">
        <v>4</v>
      </c>
      <c r="L1845" t="s">
        <v>5</v>
      </c>
      <c r="M1845" t="s">
        <v>13</v>
      </c>
      <c r="N1845" t="s">
        <v>14</v>
      </c>
      <c r="O1845" t="s">
        <v>153</v>
      </c>
      <c r="P1845" t="s">
        <v>154</v>
      </c>
      <c r="Q1845" t="s">
        <v>3388</v>
      </c>
      <c r="R1845" t="s">
        <v>12</v>
      </c>
    </row>
    <row r="1846" spans="1:20">
      <c r="A1846">
        <f t="shared" si="173"/>
        <v>99.629318251296922</v>
      </c>
      <c r="B1846">
        <v>1.949E-3</v>
      </c>
      <c r="C1846">
        <v>1</v>
      </c>
      <c r="D1846">
        <f t="shared" si="168"/>
        <v>6.25E-2</v>
      </c>
      <c r="E1846">
        <f t="shared" si="169"/>
        <v>-3.8873022658278124E-4</v>
      </c>
      <c r="F1846">
        <f t="shared" si="170"/>
        <v>1.4603566672314935E-9</v>
      </c>
      <c r="G1846">
        <f t="shared" si="171"/>
        <v>-3.8873022658278124E-4</v>
      </c>
      <c r="H1846">
        <f t="shared" si="172"/>
        <v>90.647194841301229</v>
      </c>
      <c r="I1846" t="s">
        <v>5652</v>
      </c>
      <c r="J1846" t="s">
        <v>7592</v>
      </c>
      <c r="K1846" t="s">
        <v>4</v>
      </c>
      <c r="L1846" t="s">
        <v>5</v>
      </c>
      <c r="M1846" t="s">
        <v>13</v>
      </c>
      <c r="N1846" t="s">
        <v>84</v>
      </c>
      <c r="O1846" t="s">
        <v>464</v>
      </c>
      <c r="P1846" t="s">
        <v>1398</v>
      </c>
      <c r="Q1846" t="s">
        <v>3390</v>
      </c>
      <c r="R1846" t="s">
        <v>12</v>
      </c>
    </row>
    <row r="1847" spans="1:20">
      <c r="A1847">
        <f t="shared" si="173"/>
        <v>99.633139712623731</v>
      </c>
      <c r="B1847">
        <v>1.949E-3</v>
      </c>
      <c r="C1847">
        <v>1</v>
      </c>
      <c r="D1847">
        <f t="shared" si="168"/>
        <v>6.25E-2</v>
      </c>
      <c r="E1847">
        <f t="shared" si="169"/>
        <v>-3.8873022658278124E-4</v>
      </c>
      <c r="F1847">
        <f t="shared" si="170"/>
        <v>1.4603566672314935E-9</v>
      </c>
      <c r="G1847">
        <f t="shared" si="171"/>
        <v>-3.8873022658278124E-4</v>
      </c>
      <c r="H1847">
        <f t="shared" si="172"/>
        <v>90.647194841301229</v>
      </c>
      <c r="I1847" t="s">
        <v>5653</v>
      </c>
      <c r="J1847" t="s">
        <v>7593</v>
      </c>
      <c r="K1847" t="s">
        <v>4</v>
      </c>
      <c r="L1847" t="s">
        <v>5</v>
      </c>
      <c r="M1847" t="s">
        <v>13</v>
      </c>
      <c r="N1847" t="s">
        <v>58</v>
      </c>
      <c r="O1847" t="s">
        <v>225</v>
      </c>
      <c r="P1847" t="s">
        <v>2652</v>
      </c>
      <c r="Q1847" t="s">
        <v>2772</v>
      </c>
      <c r="R1847" t="s">
        <v>12</v>
      </c>
    </row>
    <row r="1848" spans="1:20">
      <c r="A1848">
        <f t="shared" si="173"/>
        <v>99.636961173950539</v>
      </c>
      <c r="B1848">
        <v>1.949E-3</v>
      </c>
      <c r="C1848">
        <v>1</v>
      </c>
      <c r="D1848">
        <f t="shared" si="168"/>
        <v>6.25E-2</v>
      </c>
      <c r="E1848">
        <f t="shared" si="169"/>
        <v>-3.8873022658278124E-4</v>
      </c>
      <c r="F1848">
        <f t="shared" si="170"/>
        <v>1.4603566672314935E-9</v>
      </c>
      <c r="G1848">
        <f t="shared" si="171"/>
        <v>-3.8873022658278124E-4</v>
      </c>
      <c r="H1848">
        <f t="shared" si="172"/>
        <v>90.647194841301229</v>
      </c>
      <c r="I1848" t="s">
        <v>5654</v>
      </c>
      <c r="J1848" t="s">
        <v>7594</v>
      </c>
      <c r="K1848" t="s">
        <v>4</v>
      </c>
      <c r="L1848" t="s">
        <v>5</v>
      </c>
      <c r="M1848" t="s">
        <v>13</v>
      </c>
      <c r="N1848" t="s">
        <v>14</v>
      </c>
      <c r="O1848" t="s">
        <v>153</v>
      </c>
      <c r="P1848" t="s">
        <v>154</v>
      </c>
      <c r="Q1848" t="s">
        <v>1436</v>
      </c>
      <c r="R1848" t="s">
        <v>12</v>
      </c>
    </row>
    <row r="1849" spans="1:20">
      <c r="A1849">
        <f t="shared" si="173"/>
        <v>99.640782635277347</v>
      </c>
      <c r="B1849">
        <v>1.949E-3</v>
      </c>
      <c r="C1849">
        <v>1</v>
      </c>
      <c r="D1849">
        <f t="shared" si="168"/>
        <v>6.25E-2</v>
      </c>
      <c r="E1849">
        <f t="shared" si="169"/>
        <v>-3.8873022658278124E-4</v>
      </c>
      <c r="F1849">
        <f t="shared" si="170"/>
        <v>1.4603566672314935E-9</v>
      </c>
      <c r="G1849">
        <f t="shared" si="171"/>
        <v>-3.8873022658278124E-4</v>
      </c>
      <c r="H1849">
        <f t="shared" si="172"/>
        <v>90.647194841301229</v>
      </c>
      <c r="I1849" t="s">
        <v>5655</v>
      </c>
      <c r="J1849" t="s">
        <v>7595</v>
      </c>
      <c r="K1849" t="s">
        <v>4</v>
      </c>
      <c r="L1849" t="s">
        <v>5</v>
      </c>
      <c r="M1849" t="s">
        <v>21</v>
      </c>
      <c r="N1849" t="s">
        <v>22</v>
      </c>
      <c r="O1849" t="s">
        <v>23</v>
      </c>
      <c r="P1849" t="s">
        <v>167</v>
      </c>
      <c r="Q1849" t="s">
        <v>638</v>
      </c>
      <c r="R1849" t="s">
        <v>790</v>
      </c>
      <c r="S1849" t="s">
        <v>2464</v>
      </c>
      <c r="T1849" t="s">
        <v>12</v>
      </c>
    </row>
    <row r="1850" spans="1:20">
      <c r="A1850">
        <f t="shared" si="173"/>
        <v>99.644604096604155</v>
      </c>
      <c r="B1850">
        <v>1.949E-3</v>
      </c>
      <c r="C1850">
        <v>1</v>
      </c>
      <c r="D1850">
        <f t="shared" si="168"/>
        <v>6.25E-2</v>
      </c>
      <c r="E1850">
        <f t="shared" si="169"/>
        <v>-3.8873022658278124E-4</v>
      </c>
      <c r="F1850">
        <f t="shared" si="170"/>
        <v>1.4603566672314935E-9</v>
      </c>
      <c r="G1850">
        <f t="shared" si="171"/>
        <v>-3.8873022658278124E-4</v>
      </c>
      <c r="H1850">
        <f t="shared" si="172"/>
        <v>90.647194841301229</v>
      </c>
      <c r="I1850" t="s">
        <v>5656</v>
      </c>
      <c r="J1850" t="s">
        <v>7596</v>
      </c>
      <c r="K1850" t="s">
        <v>4</v>
      </c>
      <c r="L1850" t="s">
        <v>5</v>
      </c>
      <c r="M1850" t="s">
        <v>21</v>
      </c>
      <c r="N1850" t="s">
        <v>22</v>
      </c>
      <c r="O1850" t="s">
        <v>23</v>
      </c>
      <c r="P1850" t="s">
        <v>88</v>
      </c>
      <c r="Q1850" t="s">
        <v>89</v>
      </c>
      <c r="R1850" t="s">
        <v>90</v>
      </c>
      <c r="S1850" t="s">
        <v>3736</v>
      </c>
      <c r="T1850" t="s">
        <v>12</v>
      </c>
    </row>
    <row r="1851" spans="1:20">
      <c r="A1851">
        <f t="shared" si="173"/>
        <v>99.648425557930963</v>
      </c>
      <c r="B1851">
        <v>1.949E-3</v>
      </c>
      <c r="C1851">
        <v>1</v>
      </c>
      <c r="D1851">
        <f t="shared" si="168"/>
        <v>6.25E-2</v>
      </c>
      <c r="E1851">
        <f t="shared" si="169"/>
        <v>-3.8873022658278124E-4</v>
      </c>
      <c r="F1851">
        <f t="shared" si="170"/>
        <v>1.4603566672314935E-9</v>
      </c>
      <c r="G1851">
        <f t="shared" si="171"/>
        <v>-3.8873022658278124E-4</v>
      </c>
      <c r="H1851">
        <f t="shared" si="172"/>
        <v>90.647194841301229</v>
      </c>
      <c r="I1851" t="s">
        <v>5657</v>
      </c>
      <c r="J1851" t="s">
        <v>7597</v>
      </c>
      <c r="K1851" t="s">
        <v>4</v>
      </c>
      <c r="L1851" t="s">
        <v>5</v>
      </c>
      <c r="M1851" t="s">
        <v>6</v>
      </c>
      <c r="N1851" t="s">
        <v>38</v>
      </c>
      <c r="O1851" t="s">
        <v>156</v>
      </c>
      <c r="P1851" t="s">
        <v>157</v>
      </c>
      <c r="Q1851" t="s">
        <v>1504</v>
      </c>
      <c r="R1851" t="s">
        <v>3737</v>
      </c>
      <c r="S1851" t="s">
        <v>12</v>
      </c>
    </row>
    <row r="1852" spans="1:20">
      <c r="A1852">
        <f t="shared" si="173"/>
        <v>99.652247019257771</v>
      </c>
      <c r="B1852">
        <v>1.949E-3</v>
      </c>
      <c r="C1852">
        <v>1</v>
      </c>
      <c r="D1852">
        <f t="shared" si="168"/>
        <v>6.25E-2</v>
      </c>
      <c r="E1852">
        <f t="shared" si="169"/>
        <v>-3.8873022658278124E-4</v>
      </c>
      <c r="F1852">
        <f t="shared" si="170"/>
        <v>1.4603566672314935E-9</v>
      </c>
      <c r="G1852">
        <f t="shared" si="171"/>
        <v>-3.8873022658278124E-4</v>
      </c>
      <c r="H1852">
        <f t="shared" si="172"/>
        <v>90.647194841301229</v>
      </c>
      <c r="I1852" t="s">
        <v>5658</v>
      </c>
      <c r="J1852" t="s">
        <v>7598</v>
      </c>
      <c r="K1852" t="s">
        <v>4</v>
      </c>
      <c r="L1852" t="s">
        <v>242</v>
      </c>
      <c r="M1852" t="s">
        <v>243</v>
      </c>
      <c r="N1852" t="s">
        <v>244</v>
      </c>
      <c r="O1852" t="s">
        <v>3686</v>
      </c>
      <c r="P1852" t="s">
        <v>3738</v>
      </c>
      <c r="Q1852" t="s">
        <v>12</v>
      </c>
    </row>
    <row r="1853" spans="1:20">
      <c r="A1853">
        <f t="shared" si="173"/>
        <v>99.65606848058458</v>
      </c>
      <c r="B1853">
        <v>1.949E-3</v>
      </c>
      <c r="C1853">
        <v>1</v>
      </c>
      <c r="D1853">
        <f t="shared" si="168"/>
        <v>6.25E-2</v>
      </c>
      <c r="E1853">
        <f t="shared" si="169"/>
        <v>-3.8873022658278124E-4</v>
      </c>
      <c r="F1853">
        <f t="shared" si="170"/>
        <v>1.4603566672314935E-9</v>
      </c>
      <c r="G1853">
        <f t="shared" si="171"/>
        <v>-3.8873022658278124E-4</v>
      </c>
      <c r="H1853">
        <f t="shared" si="172"/>
        <v>90.647194841301229</v>
      </c>
      <c r="I1853" t="s">
        <v>5659</v>
      </c>
      <c r="J1853" t="s">
        <v>7599</v>
      </c>
      <c r="K1853" t="s">
        <v>4</v>
      </c>
      <c r="L1853" t="s">
        <v>5</v>
      </c>
      <c r="M1853" t="s">
        <v>1067</v>
      </c>
      <c r="N1853" t="s">
        <v>1067</v>
      </c>
      <c r="O1853" t="s">
        <v>3393</v>
      </c>
      <c r="P1853" t="s">
        <v>3394</v>
      </c>
      <c r="Q1853" t="s">
        <v>3395</v>
      </c>
      <c r="R1853" t="s">
        <v>12</v>
      </c>
    </row>
    <row r="1854" spans="1:20">
      <c r="A1854">
        <f t="shared" si="173"/>
        <v>99.659889941911388</v>
      </c>
      <c r="B1854">
        <v>1.949E-3</v>
      </c>
      <c r="C1854">
        <v>1</v>
      </c>
      <c r="D1854">
        <f t="shared" si="168"/>
        <v>6.25E-2</v>
      </c>
      <c r="E1854">
        <f t="shared" si="169"/>
        <v>-3.8873022658278124E-4</v>
      </c>
      <c r="F1854">
        <f t="shared" si="170"/>
        <v>1.4603566672314935E-9</v>
      </c>
      <c r="G1854">
        <f t="shared" si="171"/>
        <v>-3.8873022658278124E-4</v>
      </c>
      <c r="H1854">
        <f t="shared" si="172"/>
        <v>90.647194841301229</v>
      </c>
      <c r="I1854" t="s">
        <v>5660</v>
      </c>
      <c r="J1854" t="s">
        <v>7600</v>
      </c>
      <c r="K1854" t="s">
        <v>4</v>
      </c>
      <c r="L1854" t="s">
        <v>5</v>
      </c>
      <c r="M1854" t="s">
        <v>21</v>
      </c>
      <c r="N1854" t="s">
        <v>22</v>
      </c>
      <c r="O1854" t="s">
        <v>23</v>
      </c>
      <c r="P1854" t="s">
        <v>88</v>
      </c>
      <c r="Q1854" t="s">
        <v>89</v>
      </c>
      <c r="R1854" t="s">
        <v>90</v>
      </c>
      <c r="S1854" t="s">
        <v>2777</v>
      </c>
      <c r="T1854" t="s">
        <v>12</v>
      </c>
    </row>
    <row r="1855" spans="1:20">
      <c r="A1855">
        <f t="shared" si="173"/>
        <v>99.663711403238196</v>
      </c>
      <c r="B1855">
        <v>1.949E-3</v>
      </c>
      <c r="C1855">
        <v>1</v>
      </c>
      <c r="D1855">
        <f t="shared" si="168"/>
        <v>6.25E-2</v>
      </c>
      <c r="E1855">
        <f t="shared" si="169"/>
        <v>-3.8873022658278124E-4</v>
      </c>
      <c r="F1855">
        <f t="shared" si="170"/>
        <v>1.4603566672314935E-9</v>
      </c>
      <c r="G1855">
        <f t="shared" si="171"/>
        <v>-3.8873022658278124E-4</v>
      </c>
      <c r="H1855">
        <f t="shared" si="172"/>
        <v>90.647194841301229</v>
      </c>
      <c r="I1855" t="s">
        <v>5661</v>
      </c>
      <c r="J1855" t="s">
        <v>7601</v>
      </c>
      <c r="K1855" t="s">
        <v>4</v>
      </c>
      <c r="L1855" t="s">
        <v>5</v>
      </c>
      <c r="M1855" t="s">
        <v>13</v>
      </c>
      <c r="N1855" t="s">
        <v>14</v>
      </c>
      <c r="O1855" t="s">
        <v>1442</v>
      </c>
      <c r="P1855" t="s">
        <v>1443</v>
      </c>
      <c r="Q1855" t="s">
        <v>1444</v>
      </c>
      <c r="R1855" t="s">
        <v>12</v>
      </c>
    </row>
    <row r="1856" spans="1:20">
      <c r="A1856">
        <f t="shared" si="173"/>
        <v>99.667532864565004</v>
      </c>
      <c r="B1856">
        <v>1.949E-3</v>
      </c>
      <c r="C1856">
        <v>1</v>
      </c>
      <c r="D1856">
        <f t="shared" si="168"/>
        <v>6.25E-2</v>
      </c>
      <c r="E1856">
        <f t="shared" si="169"/>
        <v>-3.8873022658278124E-4</v>
      </c>
      <c r="F1856">
        <f t="shared" si="170"/>
        <v>1.4603566672314935E-9</v>
      </c>
      <c r="G1856">
        <f t="shared" si="171"/>
        <v>-3.8873022658278124E-4</v>
      </c>
      <c r="H1856">
        <f t="shared" si="172"/>
        <v>90.647194841301229</v>
      </c>
      <c r="I1856" t="s">
        <v>5662</v>
      </c>
      <c r="J1856" t="s">
        <v>7602</v>
      </c>
      <c r="K1856" t="s">
        <v>4</v>
      </c>
      <c r="L1856" t="s">
        <v>5</v>
      </c>
      <c r="M1856" t="s">
        <v>6</v>
      </c>
      <c r="N1856" t="s">
        <v>28</v>
      </c>
      <c r="O1856" t="s">
        <v>28</v>
      </c>
      <c r="P1856" t="s">
        <v>184</v>
      </c>
      <c r="Q1856" t="s">
        <v>185</v>
      </c>
      <c r="R1856" t="s">
        <v>3739</v>
      </c>
      <c r="S1856" t="s">
        <v>12</v>
      </c>
    </row>
    <row r="1857" spans="1:20">
      <c r="A1857">
        <f t="shared" si="173"/>
        <v>99.671354325891812</v>
      </c>
      <c r="B1857">
        <v>1.949E-3</v>
      </c>
      <c r="C1857">
        <v>1</v>
      </c>
      <c r="D1857">
        <f t="shared" si="168"/>
        <v>6.25E-2</v>
      </c>
      <c r="E1857">
        <f t="shared" si="169"/>
        <v>-3.8873022658278124E-4</v>
      </c>
      <c r="F1857">
        <f t="shared" si="170"/>
        <v>1.4603566672314935E-9</v>
      </c>
      <c r="G1857">
        <f t="shared" si="171"/>
        <v>-3.8873022658278124E-4</v>
      </c>
      <c r="H1857">
        <f t="shared" si="172"/>
        <v>90.647194841301229</v>
      </c>
      <c r="I1857" t="s">
        <v>5663</v>
      </c>
      <c r="J1857" t="s">
        <v>7603</v>
      </c>
      <c r="K1857" t="s">
        <v>4</v>
      </c>
      <c r="L1857" t="s">
        <v>5</v>
      </c>
      <c r="M1857" t="s">
        <v>6</v>
      </c>
      <c r="N1857" t="s">
        <v>38</v>
      </c>
      <c r="O1857" t="s">
        <v>39</v>
      </c>
      <c r="P1857" t="s">
        <v>40</v>
      </c>
      <c r="Q1857" t="s">
        <v>1006</v>
      </c>
      <c r="R1857" t="s">
        <v>2278</v>
      </c>
      <c r="S1857" t="s">
        <v>12</v>
      </c>
    </row>
    <row r="1858" spans="1:20">
      <c r="A1858">
        <f t="shared" si="173"/>
        <v>99.67517578721862</v>
      </c>
      <c r="B1858">
        <v>1.949E-3</v>
      </c>
      <c r="C1858">
        <v>1</v>
      </c>
      <c r="D1858">
        <f t="shared" si="168"/>
        <v>6.25E-2</v>
      </c>
      <c r="E1858">
        <f t="shared" si="169"/>
        <v>-3.8873022658278124E-4</v>
      </c>
      <c r="F1858">
        <f t="shared" si="170"/>
        <v>1.4603566672314935E-9</v>
      </c>
      <c r="G1858">
        <f t="shared" si="171"/>
        <v>-3.8873022658278124E-4</v>
      </c>
      <c r="H1858">
        <f t="shared" si="172"/>
        <v>90.647194841301229</v>
      </c>
      <c r="I1858" t="s">
        <v>5664</v>
      </c>
      <c r="J1858" t="s">
        <v>7604</v>
      </c>
      <c r="K1858" t="s">
        <v>4</v>
      </c>
      <c r="L1858" t="s">
        <v>5</v>
      </c>
      <c r="M1858" t="s">
        <v>13</v>
      </c>
      <c r="N1858" t="s">
        <v>58</v>
      </c>
      <c r="O1858" t="s">
        <v>1002</v>
      </c>
      <c r="P1858" t="s">
        <v>1003</v>
      </c>
      <c r="Q1858" t="s">
        <v>12</v>
      </c>
    </row>
    <row r="1859" spans="1:20">
      <c r="A1859">
        <f t="shared" si="173"/>
        <v>99.678997248545429</v>
      </c>
      <c r="B1859">
        <v>1.949E-3</v>
      </c>
      <c r="C1859">
        <v>1</v>
      </c>
      <c r="D1859">
        <f t="shared" si="168"/>
        <v>6.25E-2</v>
      </c>
      <c r="E1859">
        <f t="shared" si="169"/>
        <v>-3.8873022658278124E-4</v>
      </c>
      <c r="F1859">
        <f t="shared" si="170"/>
        <v>1.4603566672314935E-9</v>
      </c>
      <c r="G1859">
        <f t="shared" si="171"/>
        <v>-3.8873022658278124E-4</v>
      </c>
      <c r="H1859">
        <f t="shared" si="172"/>
        <v>90.647194841301229</v>
      </c>
      <c r="I1859" t="s">
        <v>5665</v>
      </c>
      <c r="J1859" t="s">
        <v>7605</v>
      </c>
      <c r="K1859" t="s">
        <v>4</v>
      </c>
      <c r="L1859" t="s">
        <v>5</v>
      </c>
      <c r="M1859" t="s">
        <v>13</v>
      </c>
      <c r="N1859" t="s">
        <v>205</v>
      </c>
      <c r="O1859" t="s">
        <v>206</v>
      </c>
      <c r="P1859" t="s">
        <v>2899</v>
      </c>
      <c r="Q1859" t="s">
        <v>2900</v>
      </c>
      <c r="R1859" t="s">
        <v>3083</v>
      </c>
      <c r="S1859" t="s">
        <v>12</v>
      </c>
    </row>
    <row r="1860" spans="1:20">
      <c r="A1860">
        <f t="shared" si="173"/>
        <v>99.682818709872237</v>
      </c>
      <c r="B1860">
        <v>1.949E-3</v>
      </c>
      <c r="C1860">
        <v>1</v>
      </c>
      <c r="D1860">
        <f t="shared" ref="D1860:D1923" si="174">C1860/16</f>
        <v>6.25E-2</v>
      </c>
      <c r="E1860">
        <f t="shared" ref="E1860:E1923" si="175">(C1860/A$2)*LN(C1860/A$2)</f>
        <v>-3.8873022658278124E-4</v>
      </c>
      <c r="F1860">
        <f t="shared" ref="F1860:F1923" si="176">(C1860/A$2)^2</f>
        <v>1.4603566672314935E-9</v>
      </c>
      <c r="G1860">
        <f t="shared" ref="G1860:G1923" si="177">LN(C1860/A$2)/A$2</f>
        <v>-3.8873022658278124E-4</v>
      </c>
      <c r="H1860">
        <f t="shared" ref="H1860:H1894" si="178">(G1860*A$2-H$2)^2</f>
        <v>90.647194841301229</v>
      </c>
      <c r="I1860" t="s">
        <v>5666</v>
      </c>
      <c r="J1860" t="s">
        <v>7606</v>
      </c>
      <c r="K1860" t="s">
        <v>4</v>
      </c>
      <c r="L1860" t="s">
        <v>5</v>
      </c>
      <c r="M1860" t="s">
        <v>13</v>
      </c>
      <c r="N1860" t="s">
        <v>58</v>
      </c>
      <c r="O1860" t="s">
        <v>225</v>
      </c>
      <c r="P1860" t="s">
        <v>1745</v>
      </c>
      <c r="Q1860" t="s">
        <v>2955</v>
      </c>
      <c r="R1860" t="s">
        <v>12</v>
      </c>
    </row>
    <row r="1861" spans="1:20">
      <c r="A1861">
        <f t="shared" si="173"/>
        <v>99.686640171199045</v>
      </c>
      <c r="B1861">
        <v>1.949E-3</v>
      </c>
      <c r="C1861">
        <v>1</v>
      </c>
      <c r="D1861">
        <f t="shared" si="174"/>
        <v>6.25E-2</v>
      </c>
      <c r="E1861">
        <f t="shared" si="175"/>
        <v>-3.8873022658278124E-4</v>
      </c>
      <c r="F1861">
        <f t="shared" si="176"/>
        <v>1.4603566672314935E-9</v>
      </c>
      <c r="G1861">
        <f t="shared" si="177"/>
        <v>-3.8873022658278124E-4</v>
      </c>
      <c r="H1861">
        <f t="shared" si="178"/>
        <v>90.647194841301229</v>
      </c>
      <c r="I1861" t="s">
        <v>5667</v>
      </c>
      <c r="J1861" t="s">
        <v>7607</v>
      </c>
      <c r="K1861" t="s">
        <v>4</v>
      </c>
      <c r="L1861" t="s">
        <v>5</v>
      </c>
      <c r="M1861" t="s">
        <v>13</v>
      </c>
      <c r="N1861" t="s">
        <v>14</v>
      </c>
      <c r="O1861" t="s">
        <v>18</v>
      </c>
      <c r="P1861" t="s">
        <v>633</v>
      </c>
      <c r="Q1861" t="s">
        <v>2282</v>
      </c>
      <c r="R1861" t="s">
        <v>12</v>
      </c>
    </row>
    <row r="1862" spans="1:20">
      <c r="A1862">
        <f t="shared" si="173"/>
        <v>99.690461632525853</v>
      </c>
      <c r="B1862">
        <v>1.949E-3</v>
      </c>
      <c r="C1862">
        <v>1</v>
      </c>
      <c r="D1862">
        <f t="shared" si="174"/>
        <v>6.25E-2</v>
      </c>
      <c r="E1862">
        <f t="shared" si="175"/>
        <v>-3.8873022658278124E-4</v>
      </c>
      <c r="F1862">
        <f t="shared" si="176"/>
        <v>1.4603566672314935E-9</v>
      </c>
      <c r="G1862">
        <f t="shared" si="177"/>
        <v>-3.8873022658278124E-4</v>
      </c>
      <c r="H1862">
        <f t="shared" si="178"/>
        <v>90.647194841301229</v>
      </c>
      <c r="I1862" t="s">
        <v>5668</v>
      </c>
      <c r="J1862" t="s">
        <v>7608</v>
      </c>
      <c r="K1862" t="s">
        <v>4</v>
      </c>
      <c r="L1862" t="s">
        <v>5</v>
      </c>
      <c r="M1862" t="s">
        <v>13</v>
      </c>
      <c r="N1862" t="s">
        <v>14</v>
      </c>
      <c r="O1862" t="s">
        <v>153</v>
      </c>
      <c r="P1862" t="s">
        <v>154</v>
      </c>
      <c r="Q1862" t="s">
        <v>2468</v>
      </c>
      <c r="R1862" t="s">
        <v>12</v>
      </c>
    </row>
    <row r="1863" spans="1:20">
      <c r="A1863">
        <f t="shared" ref="A1863:A1926" si="179">A1862+(C1863/A$2*100)</f>
        <v>99.694283093852661</v>
      </c>
      <c r="B1863">
        <v>1.949E-3</v>
      </c>
      <c r="C1863">
        <v>1</v>
      </c>
      <c r="D1863">
        <f t="shared" si="174"/>
        <v>6.25E-2</v>
      </c>
      <c r="E1863">
        <f t="shared" si="175"/>
        <v>-3.8873022658278124E-4</v>
      </c>
      <c r="F1863">
        <f t="shared" si="176"/>
        <v>1.4603566672314935E-9</v>
      </c>
      <c r="G1863">
        <f t="shared" si="177"/>
        <v>-3.8873022658278124E-4</v>
      </c>
      <c r="H1863">
        <f t="shared" si="178"/>
        <v>90.647194841301229</v>
      </c>
      <c r="I1863" t="s">
        <v>5669</v>
      </c>
      <c r="J1863" t="s">
        <v>7609</v>
      </c>
      <c r="K1863" t="s">
        <v>4</v>
      </c>
      <c r="L1863" t="s">
        <v>5</v>
      </c>
      <c r="M1863" t="s">
        <v>13</v>
      </c>
      <c r="N1863" t="s">
        <v>14</v>
      </c>
      <c r="O1863" t="s">
        <v>153</v>
      </c>
      <c r="P1863" t="s">
        <v>154</v>
      </c>
      <c r="Q1863" t="s">
        <v>2956</v>
      </c>
      <c r="R1863" t="s">
        <v>12</v>
      </c>
    </row>
    <row r="1864" spans="1:20">
      <c r="A1864">
        <f t="shared" si="179"/>
        <v>99.698104555179469</v>
      </c>
      <c r="B1864">
        <v>1.949E-3</v>
      </c>
      <c r="C1864">
        <v>1</v>
      </c>
      <c r="D1864">
        <f t="shared" si="174"/>
        <v>6.25E-2</v>
      </c>
      <c r="E1864">
        <f t="shared" si="175"/>
        <v>-3.8873022658278124E-4</v>
      </c>
      <c r="F1864">
        <f t="shared" si="176"/>
        <v>1.4603566672314935E-9</v>
      </c>
      <c r="G1864">
        <f t="shared" si="177"/>
        <v>-3.8873022658278124E-4</v>
      </c>
      <c r="H1864">
        <f t="shared" si="178"/>
        <v>90.647194841301229</v>
      </c>
      <c r="I1864" t="s">
        <v>5670</v>
      </c>
      <c r="J1864" t="s">
        <v>7610</v>
      </c>
      <c r="K1864" t="s">
        <v>4</v>
      </c>
      <c r="L1864" t="s">
        <v>5</v>
      </c>
      <c r="M1864" t="s">
        <v>13</v>
      </c>
      <c r="N1864" t="s">
        <v>58</v>
      </c>
      <c r="O1864" t="s">
        <v>342</v>
      </c>
      <c r="P1864" t="s">
        <v>538</v>
      </c>
      <c r="Q1864" t="s">
        <v>2283</v>
      </c>
      <c r="R1864" t="s">
        <v>12</v>
      </c>
    </row>
    <row r="1865" spans="1:20">
      <c r="A1865">
        <f t="shared" si="179"/>
        <v>99.701926016506278</v>
      </c>
      <c r="B1865">
        <v>1.949E-3</v>
      </c>
      <c r="C1865">
        <v>1</v>
      </c>
      <c r="D1865">
        <f t="shared" si="174"/>
        <v>6.25E-2</v>
      </c>
      <c r="E1865">
        <f t="shared" si="175"/>
        <v>-3.8873022658278124E-4</v>
      </c>
      <c r="F1865">
        <f t="shared" si="176"/>
        <v>1.4603566672314935E-9</v>
      </c>
      <c r="G1865">
        <f t="shared" si="177"/>
        <v>-3.8873022658278124E-4</v>
      </c>
      <c r="H1865">
        <f t="shared" si="178"/>
        <v>90.647194841301229</v>
      </c>
      <c r="I1865" t="s">
        <v>5671</v>
      </c>
      <c r="J1865" t="s">
        <v>7611</v>
      </c>
      <c r="K1865" t="s">
        <v>4</v>
      </c>
      <c r="L1865" t="s">
        <v>5</v>
      </c>
      <c r="M1865" t="s">
        <v>6</v>
      </c>
      <c r="N1865" t="s">
        <v>38</v>
      </c>
      <c r="O1865" t="s">
        <v>2269</v>
      </c>
      <c r="P1865" t="s">
        <v>2270</v>
      </c>
      <c r="Q1865" t="s">
        <v>2271</v>
      </c>
      <c r="R1865" t="s">
        <v>3401</v>
      </c>
      <c r="S1865" t="s">
        <v>12</v>
      </c>
    </row>
    <row r="1866" spans="1:20">
      <c r="A1866">
        <f t="shared" si="179"/>
        <v>99.705747477833086</v>
      </c>
      <c r="B1866">
        <v>1.949E-3</v>
      </c>
      <c r="C1866">
        <v>1</v>
      </c>
      <c r="D1866">
        <f t="shared" si="174"/>
        <v>6.25E-2</v>
      </c>
      <c r="E1866">
        <f t="shared" si="175"/>
        <v>-3.8873022658278124E-4</v>
      </c>
      <c r="F1866">
        <f t="shared" si="176"/>
        <v>1.4603566672314935E-9</v>
      </c>
      <c r="G1866">
        <f t="shared" si="177"/>
        <v>-3.8873022658278124E-4</v>
      </c>
      <c r="H1866">
        <f t="shared" si="178"/>
        <v>90.647194841301229</v>
      </c>
      <c r="I1866" t="s">
        <v>5672</v>
      </c>
      <c r="J1866" t="s">
        <v>7612</v>
      </c>
      <c r="K1866" t="s">
        <v>4</v>
      </c>
      <c r="L1866" t="s">
        <v>5</v>
      </c>
      <c r="M1866" t="s">
        <v>13</v>
      </c>
      <c r="N1866" t="s">
        <v>14</v>
      </c>
      <c r="O1866" t="s">
        <v>153</v>
      </c>
      <c r="P1866" t="s">
        <v>154</v>
      </c>
      <c r="Q1866" t="s">
        <v>2288</v>
      </c>
      <c r="R1866" t="s">
        <v>12</v>
      </c>
    </row>
    <row r="1867" spans="1:20">
      <c r="A1867">
        <f t="shared" si="179"/>
        <v>99.709568939159894</v>
      </c>
      <c r="B1867">
        <v>1.949E-3</v>
      </c>
      <c r="C1867">
        <v>1</v>
      </c>
      <c r="D1867">
        <f t="shared" si="174"/>
        <v>6.25E-2</v>
      </c>
      <c r="E1867">
        <f t="shared" si="175"/>
        <v>-3.8873022658278124E-4</v>
      </c>
      <c r="F1867">
        <f t="shared" si="176"/>
        <v>1.4603566672314935E-9</v>
      </c>
      <c r="G1867">
        <f t="shared" si="177"/>
        <v>-3.8873022658278124E-4</v>
      </c>
      <c r="H1867">
        <f t="shared" si="178"/>
        <v>90.647194841301229</v>
      </c>
      <c r="I1867" t="s">
        <v>5673</v>
      </c>
      <c r="J1867" t="s">
        <v>7613</v>
      </c>
      <c r="K1867" t="s">
        <v>4</v>
      </c>
      <c r="L1867" t="s">
        <v>5</v>
      </c>
      <c r="M1867" t="s">
        <v>21</v>
      </c>
      <c r="N1867" t="s">
        <v>22</v>
      </c>
      <c r="O1867" t="s">
        <v>23</v>
      </c>
      <c r="P1867" t="s">
        <v>24</v>
      </c>
      <c r="Q1867" t="s">
        <v>25</v>
      </c>
      <c r="R1867" t="s">
        <v>26</v>
      </c>
      <c r="S1867" t="s">
        <v>384</v>
      </c>
      <c r="T1867" t="s">
        <v>12</v>
      </c>
    </row>
    <row r="1868" spans="1:20">
      <c r="A1868">
        <f t="shared" si="179"/>
        <v>99.713390400486702</v>
      </c>
      <c r="B1868">
        <v>1.949E-3</v>
      </c>
      <c r="C1868">
        <v>1</v>
      </c>
      <c r="D1868">
        <f t="shared" si="174"/>
        <v>6.25E-2</v>
      </c>
      <c r="E1868">
        <f t="shared" si="175"/>
        <v>-3.8873022658278124E-4</v>
      </c>
      <c r="F1868">
        <f t="shared" si="176"/>
        <v>1.4603566672314935E-9</v>
      </c>
      <c r="G1868">
        <f t="shared" si="177"/>
        <v>-3.8873022658278124E-4</v>
      </c>
      <c r="H1868">
        <f t="shared" si="178"/>
        <v>90.647194841301229</v>
      </c>
      <c r="I1868" t="s">
        <v>5674</v>
      </c>
      <c r="J1868" t="s">
        <v>7614</v>
      </c>
      <c r="K1868" t="s">
        <v>4</v>
      </c>
      <c r="L1868" t="s">
        <v>5</v>
      </c>
      <c r="M1868" t="s">
        <v>454</v>
      </c>
      <c r="N1868" t="s">
        <v>455</v>
      </c>
      <c r="O1868" t="s">
        <v>1020</v>
      </c>
      <c r="P1868" t="s">
        <v>1021</v>
      </c>
      <c r="Q1868" t="s">
        <v>3403</v>
      </c>
      <c r="R1868" t="s">
        <v>12</v>
      </c>
    </row>
    <row r="1869" spans="1:20">
      <c r="A1869">
        <f t="shared" si="179"/>
        <v>99.71721186181351</v>
      </c>
      <c r="B1869">
        <v>1.949E-3</v>
      </c>
      <c r="C1869">
        <v>1</v>
      </c>
      <c r="D1869">
        <f t="shared" si="174"/>
        <v>6.25E-2</v>
      </c>
      <c r="E1869">
        <f t="shared" si="175"/>
        <v>-3.8873022658278124E-4</v>
      </c>
      <c r="F1869">
        <f t="shared" si="176"/>
        <v>1.4603566672314935E-9</v>
      </c>
      <c r="G1869">
        <f t="shared" si="177"/>
        <v>-3.8873022658278124E-4</v>
      </c>
      <c r="H1869">
        <f t="shared" si="178"/>
        <v>90.647194841301229</v>
      </c>
      <c r="I1869" t="s">
        <v>5675</v>
      </c>
      <c r="J1869" t="s">
        <v>7615</v>
      </c>
      <c r="K1869" t="s">
        <v>4</v>
      </c>
      <c r="L1869" t="s">
        <v>5</v>
      </c>
      <c r="M1869" t="s">
        <v>13</v>
      </c>
      <c r="N1869" t="s">
        <v>58</v>
      </c>
      <c r="O1869" t="s">
        <v>417</v>
      </c>
      <c r="P1869" t="s">
        <v>418</v>
      </c>
      <c r="Q1869" t="s">
        <v>2290</v>
      </c>
      <c r="R1869" t="s">
        <v>12</v>
      </c>
    </row>
    <row r="1870" spans="1:20">
      <c r="A1870">
        <f t="shared" si="179"/>
        <v>99.721033323140318</v>
      </c>
      <c r="B1870">
        <v>1.949E-3</v>
      </c>
      <c r="C1870">
        <v>1</v>
      </c>
      <c r="D1870">
        <f t="shared" si="174"/>
        <v>6.25E-2</v>
      </c>
      <c r="E1870">
        <f t="shared" si="175"/>
        <v>-3.8873022658278124E-4</v>
      </c>
      <c r="F1870">
        <f t="shared" si="176"/>
        <v>1.4603566672314935E-9</v>
      </c>
      <c r="G1870">
        <f t="shared" si="177"/>
        <v>-3.8873022658278124E-4</v>
      </c>
      <c r="H1870">
        <f t="shared" si="178"/>
        <v>90.647194841301229</v>
      </c>
      <c r="I1870" t="s">
        <v>5676</v>
      </c>
      <c r="J1870" t="s">
        <v>7616</v>
      </c>
      <c r="K1870" t="s">
        <v>4</v>
      </c>
      <c r="L1870" t="s">
        <v>5</v>
      </c>
      <c r="M1870" t="s">
        <v>6</v>
      </c>
      <c r="N1870" t="s">
        <v>38</v>
      </c>
      <c r="O1870" t="s">
        <v>156</v>
      </c>
      <c r="P1870" t="s">
        <v>157</v>
      </c>
      <c r="Q1870" t="s">
        <v>828</v>
      </c>
      <c r="R1870" t="s">
        <v>3740</v>
      </c>
      <c r="S1870" t="s">
        <v>12</v>
      </c>
    </row>
    <row r="1871" spans="1:20">
      <c r="A1871">
        <f t="shared" si="179"/>
        <v>99.724854784467126</v>
      </c>
      <c r="B1871">
        <v>1.949E-3</v>
      </c>
      <c r="C1871">
        <v>1</v>
      </c>
      <c r="D1871">
        <f t="shared" si="174"/>
        <v>6.25E-2</v>
      </c>
      <c r="E1871">
        <f t="shared" si="175"/>
        <v>-3.8873022658278124E-4</v>
      </c>
      <c r="F1871">
        <f t="shared" si="176"/>
        <v>1.4603566672314935E-9</v>
      </c>
      <c r="G1871">
        <f t="shared" si="177"/>
        <v>-3.8873022658278124E-4</v>
      </c>
      <c r="H1871">
        <f t="shared" si="178"/>
        <v>90.647194841301229</v>
      </c>
      <c r="I1871" t="s">
        <v>5677</v>
      </c>
      <c r="J1871" t="s">
        <v>7617</v>
      </c>
      <c r="K1871" t="s">
        <v>4</v>
      </c>
      <c r="L1871" t="s">
        <v>5</v>
      </c>
      <c r="M1871" t="s">
        <v>13</v>
      </c>
      <c r="N1871" t="s">
        <v>14</v>
      </c>
      <c r="O1871" t="s">
        <v>153</v>
      </c>
      <c r="P1871" t="s">
        <v>154</v>
      </c>
      <c r="Q1871" t="s">
        <v>2787</v>
      </c>
      <c r="R1871" t="s">
        <v>12</v>
      </c>
    </row>
    <row r="1872" spans="1:20">
      <c r="A1872">
        <f t="shared" si="179"/>
        <v>99.728676245793935</v>
      </c>
      <c r="B1872">
        <v>1.949E-3</v>
      </c>
      <c r="C1872">
        <v>1</v>
      </c>
      <c r="D1872">
        <f t="shared" si="174"/>
        <v>6.25E-2</v>
      </c>
      <c r="E1872">
        <f t="shared" si="175"/>
        <v>-3.8873022658278124E-4</v>
      </c>
      <c r="F1872">
        <f t="shared" si="176"/>
        <v>1.4603566672314935E-9</v>
      </c>
      <c r="G1872">
        <f t="shared" si="177"/>
        <v>-3.8873022658278124E-4</v>
      </c>
      <c r="H1872">
        <f t="shared" si="178"/>
        <v>90.647194841301229</v>
      </c>
      <c r="I1872" t="s">
        <v>5678</v>
      </c>
      <c r="J1872" t="s">
        <v>7618</v>
      </c>
      <c r="K1872" t="s">
        <v>4</v>
      </c>
      <c r="L1872" t="s">
        <v>5</v>
      </c>
      <c r="M1872" t="s">
        <v>6</v>
      </c>
      <c r="N1872" t="s">
        <v>38</v>
      </c>
      <c r="O1872" t="s">
        <v>156</v>
      </c>
      <c r="P1872" t="s">
        <v>157</v>
      </c>
      <c r="Q1872" t="s">
        <v>158</v>
      </c>
      <c r="R1872" t="s">
        <v>3741</v>
      </c>
      <c r="S1872" t="s">
        <v>12</v>
      </c>
    </row>
    <row r="1873" spans="1:20">
      <c r="A1873">
        <f t="shared" si="179"/>
        <v>99.732497707120743</v>
      </c>
      <c r="B1873">
        <v>1.949E-3</v>
      </c>
      <c r="C1873">
        <v>1</v>
      </c>
      <c r="D1873">
        <f t="shared" si="174"/>
        <v>6.25E-2</v>
      </c>
      <c r="E1873">
        <f t="shared" si="175"/>
        <v>-3.8873022658278124E-4</v>
      </c>
      <c r="F1873">
        <f t="shared" si="176"/>
        <v>1.4603566672314935E-9</v>
      </c>
      <c r="G1873">
        <f t="shared" si="177"/>
        <v>-3.8873022658278124E-4</v>
      </c>
      <c r="H1873">
        <f t="shared" si="178"/>
        <v>90.647194841301229</v>
      </c>
      <c r="I1873" t="s">
        <v>5679</v>
      </c>
      <c r="J1873" t="s">
        <v>7619</v>
      </c>
      <c r="K1873" t="s">
        <v>4</v>
      </c>
      <c r="L1873" t="s">
        <v>5</v>
      </c>
      <c r="M1873" t="s">
        <v>21</v>
      </c>
      <c r="N1873" t="s">
        <v>22</v>
      </c>
      <c r="O1873" t="s">
        <v>23</v>
      </c>
      <c r="P1873" t="s">
        <v>54</v>
      </c>
      <c r="Q1873" t="s">
        <v>55</v>
      </c>
      <c r="R1873" t="s">
        <v>56</v>
      </c>
      <c r="S1873" t="s">
        <v>802</v>
      </c>
      <c r="T1873" t="s">
        <v>12</v>
      </c>
    </row>
    <row r="1874" spans="1:20">
      <c r="A1874">
        <f t="shared" si="179"/>
        <v>99.736319168447551</v>
      </c>
      <c r="B1874">
        <v>1.949E-3</v>
      </c>
      <c r="C1874">
        <v>1</v>
      </c>
      <c r="D1874">
        <f t="shared" si="174"/>
        <v>6.25E-2</v>
      </c>
      <c r="E1874">
        <f t="shared" si="175"/>
        <v>-3.8873022658278124E-4</v>
      </c>
      <c r="F1874">
        <f t="shared" si="176"/>
        <v>1.4603566672314935E-9</v>
      </c>
      <c r="G1874">
        <f t="shared" si="177"/>
        <v>-3.8873022658278124E-4</v>
      </c>
      <c r="H1874">
        <f t="shared" si="178"/>
        <v>90.647194841301229</v>
      </c>
      <c r="I1874" t="s">
        <v>5680</v>
      </c>
      <c r="J1874" t="s">
        <v>7620</v>
      </c>
      <c r="K1874" t="s">
        <v>4</v>
      </c>
      <c r="L1874" t="s">
        <v>5</v>
      </c>
      <c r="M1874" t="s">
        <v>21</v>
      </c>
      <c r="N1874" t="s">
        <v>22</v>
      </c>
      <c r="O1874" t="s">
        <v>23</v>
      </c>
      <c r="P1874" t="s">
        <v>88</v>
      </c>
      <c r="Q1874" t="s">
        <v>89</v>
      </c>
      <c r="R1874" t="s">
        <v>90</v>
      </c>
      <c r="S1874" t="s">
        <v>2788</v>
      </c>
      <c r="T1874" t="s">
        <v>12</v>
      </c>
    </row>
    <row r="1875" spans="1:20">
      <c r="A1875">
        <f t="shared" si="179"/>
        <v>99.740140629774359</v>
      </c>
      <c r="B1875">
        <v>1.949E-3</v>
      </c>
      <c r="C1875">
        <v>1</v>
      </c>
      <c r="D1875">
        <f t="shared" si="174"/>
        <v>6.25E-2</v>
      </c>
      <c r="E1875">
        <f t="shared" si="175"/>
        <v>-3.8873022658278124E-4</v>
      </c>
      <c r="F1875">
        <f t="shared" si="176"/>
        <v>1.4603566672314935E-9</v>
      </c>
      <c r="G1875">
        <f t="shared" si="177"/>
        <v>-3.8873022658278124E-4</v>
      </c>
      <c r="H1875">
        <f t="shared" si="178"/>
        <v>90.647194841301229</v>
      </c>
      <c r="I1875" t="s">
        <v>5681</v>
      </c>
      <c r="J1875" t="s">
        <v>7621</v>
      </c>
      <c r="K1875" t="s">
        <v>4</v>
      </c>
      <c r="L1875" t="s">
        <v>5</v>
      </c>
      <c r="M1875" t="s">
        <v>13</v>
      </c>
      <c r="N1875" t="s">
        <v>14</v>
      </c>
      <c r="O1875" t="s">
        <v>15</v>
      </c>
      <c r="P1875" t="s">
        <v>16</v>
      </c>
      <c r="Q1875" t="s">
        <v>3742</v>
      </c>
      <c r="R1875" t="s">
        <v>12</v>
      </c>
    </row>
    <row r="1876" spans="1:20">
      <c r="A1876">
        <f t="shared" si="179"/>
        <v>99.743962091101167</v>
      </c>
      <c r="B1876">
        <v>1.949E-3</v>
      </c>
      <c r="C1876">
        <v>1</v>
      </c>
      <c r="D1876">
        <f t="shared" si="174"/>
        <v>6.25E-2</v>
      </c>
      <c r="E1876">
        <f t="shared" si="175"/>
        <v>-3.8873022658278124E-4</v>
      </c>
      <c r="F1876">
        <f t="shared" si="176"/>
        <v>1.4603566672314935E-9</v>
      </c>
      <c r="G1876">
        <f t="shared" si="177"/>
        <v>-3.8873022658278124E-4</v>
      </c>
      <c r="H1876">
        <f t="shared" si="178"/>
        <v>90.647194841301229</v>
      </c>
      <c r="I1876" t="s">
        <v>5682</v>
      </c>
      <c r="J1876" t="s">
        <v>7622</v>
      </c>
      <c r="K1876" t="s">
        <v>4</v>
      </c>
      <c r="L1876" t="s">
        <v>5</v>
      </c>
      <c r="M1876" t="s">
        <v>21</v>
      </c>
      <c r="N1876" t="s">
        <v>22</v>
      </c>
      <c r="O1876" t="s">
        <v>23</v>
      </c>
      <c r="P1876" t="s">
        <v>88</v>
      </c>
      <c r="Q1876" t="s">
        <v>89</v>
      </c>
      <c r="R1876" t="s">
        <v>90</v>
      </c>
      <c r="S1876" t="s">
        <v>2295</v>
      </c>
      <c r="T1876" t="s">
        <v>12</v>
      </c>
    </row>
    <row r="1877" spans="1:20">
      <c r="A1877">
        <f t="shared" si="179"/>
        <v>99.747783552427975</v>
      </c>
      <c r="B1877">
        <v>1.949E-3</v>
      </c>
      <c r="C1877">
        <v>1</v>
      </c>
      <c r="D1877">
        <f t="shared" si="174"/>
        <v>6.25E-2</v>
      </c>
      <c r="E1877">
        <f t="shared" si="175"/>
        <v>-3.8873022658278124E-4</v>
      </c>
      <c r="F1877">
        <f t="shared" si="176"/>
        <v>1.4603566672314935E-9</v>
      </c>
      <c r="G1877">
        <f t="shared" si="177"/>
        <v>-3.8873022658278124E-4</v>
      </c>
      <c r="H1877">
        <f t="shared" si="178"/>
        <v>90.647194841301229</v>
      </c>
      <c r="I1877" t="s">
        <v>5683</v>
      </c>
      <c r="J1877" t="s">
        <v>7623</v>
      </c>
      <c r="K1877" t="s">
        <v>4</v>
      </c>
      <c r="L1877" t="s">
        <v>5</v>
      </c>
      <c r="M1877" t="s">
        <v>21</v>
      </c>
      <c r="N1877" t="s">
        <v>22</v>
      </c>
      <c r="O1877" t="s">
        <v>23</v>
      </c>
      <c r="P1877" t="s">
        <v>167</v>
      </c>
      <c r="Q1877" t="s">
        <v>638</v>
      </c>
      <c r="R1877" t="s">
        <v>790</v>
      </c>
      <c r="S1877" t="s">
        <v>2296</v>
      </c>
      <c r="T1877" t="s">
        <v>12</v>
      </c>
    </row>
    <row r="1878" spans="1:20">
      <c r="A1878">
        <f t="shared" si="179"/>
        <v>99.751605013754784</v>
      </c>
      <c r="B1878">
        <v>1.949E-3</v>
      </c>
      <c r="C1878">
        <v>1</v>
      </c>
      <c r="D1878">
        <f t="shared" si="174"/>
        <v>6.25E-2</v>
      </c>
      <c r="E1878">
        <f t="shared" si="175"/>
        <v>-3.8873022658278124E-4</v>
      </c>
      <c r="F1878">
        <f t="shared" si="176"/>
        <v>1.4603566672314935E-9</v>
      </c>
      <c r="G1878">
        <f t="shared" si="177"/>
        <v>-3.8873022658278124E-4</v>
      </c>
      <c r="H1878">
        <f t="shared" si="178"/>
        <v>90.647194841301229</v>
      </c>
      <c r="I1878" t="s">
        <v>5684</v>
      </c>
      <c r="J1878" t="s">
        <v>7624</v>
      </c>
      <c r="K1878" t="s">
        <v>4</v>
      </c>
      <c r="L1878" t="s">
        <v>5</v>
      </c>
      <c r="M1878" t="s">
        <v>13</v>
      </c>
      <c r="N1878" t="s">
        <v>58</v>
      </c>
      <c r="O1878" t="s">
        <v>276</v>
      </c>
      <c r="P1878" t="s">
        <v>624</v>
      </c>
      <c r="Q1878" t="s">
        <v>3743</v>
      </c>
      <c r="R1878" t="s">
        <v>12</v>
      </c>
    </row>
    <row r="1879" spans="1:20">
      <c r="A1879">
        <f t="shared" si="179"/>
        <v>99.755426475081592</v>
      </c>
      <c r="B1879">
        <v>1.949E-3</v>
      </c>
      <c r="C1879">
        <v>1</v>
      </c>
      <c r="D1879">
        <f t="shared" si="174"/>
        <v>6.25E-2</v>
      </c>
      <c r="E1879">
        <f t="shared" si="175"/>
        <v>-3.8873022658278124E-4</v>
      </c>
      <c r="F1879">
        <f t="shared" si="176"/>
        <v>1.4603566672314935E-9</v>
      </c>
      <c r="G1879">
        <f t="shared" si="177"/>
        <v>-3.8873022658278124E-4</v>
      </c>
      <c r="H1879">
        <f t="shared" si="178"/>
        <v>90.647194841301229</v>
      </c>
      <c r="I1879" t="s">
        <v>5685</v>
      </c>
      <c r="J1879" t="s">
        <v>7625</v>
      </c>
      <c r="K1879" t="s">
        <v>4</v>
      </c>
      <c r="L1879" t="s">
        <v>5</v>
      </c>
      <c r="M1879" t="s">
        <v>13</v>
      </c>
      <c r="N1879" t="s">
        <v>14</v>
      </c>
      <c r="O1879" t="s">
        <v>50</v>
      </c>
      <c r="P1879" t="s">
        <v>51</v>
      </c>
      <c r="Q1879" t="s">
        <v>2960</v>
      </c>
      <c r="R1879" t="s">
        <v>12</v>
      </c>
    </row>
    <row r="1880" spans="1:20">
      <c r="A1880">
        <f t="shared" si="179"/>
        <v>99.7592479364084</v>
      </c>
      <c r="B1880">
        <v>1.949E-3</v>
      </c>
      <c r="C1880">
        <v>1</v>
      </c>
      <c r="D1880">
        <f t="shared" si="174"/>
        <v>6.25E-2</v>
      </c>
      <c r="E1880">
        <f t="shared" si="175"/>
        <v>-3.8873022658278124E-4</v>
      </c>
      <c r="F1880">
        <f t="shared" si="176"/>
        <v>1.4603566672314935E-9</v>
      </c>
      <c r="G1880">
        <f t="shared" si="177"/>
        <v>-3.8873022658278124E-4</v>
      </c>
      <c r="H1880">
        <f t="shared" si="178"/>
        <v>90.647194841301229</v>
      </c>
      <c r="I1880" t="s">
        <v>5686</v>
      </c>
      <c r="J1880" t="s">
        <v>7626</v>
      </c>
      <c r="K1880" t="s">
        <v>4</v>
      </c>
      <c r="L1880" t="s">
        <v>5</v>
      </c>
      <c r="M1880" t="s">
        <v>6</v>
      </c>
      <c r="N1880" t="s">
        <v>38</v>
      </c>
      <c r="O1880" t="s">
        <v>156</v>
      </c>
      <c r="P1880" t="s">
        <v>157</v>
      </c>
      <c r="Q1880" t="s">
        <v>968</v>
      </c>
      <c r="R1880" t="s">
        <v>3744</v>
      </c>
      <c r="S1880" t="s">
        <v>12</v>
      </c>
    </row>
    <row r="1881" spans="1:20">
      <c r="A1881">
        <f t="shared" si="179"/>
        <v>99.763069397735208</v>
      </c>
      <c r="B1881">
        <v>1.949E-3</v>
      </c>
      <c r="C1881">
        <v>1</v>
      </c>
      <c r="D1881">
        <f t="shared" si="174"/>
        <v>6.25E-2</v>
      </c>
      <c r="E1881">
        <f t="shared" si="175"/>
        <v>-3.8873022658278124E-4</v>
      </c>
      <c r="F1881">
        <f t="shared" si="176"/>
        <v>1.4603566672314935E-9</v>
      </c>
      <c r="G1881">
        <f t="shared" si="177"/>
        <v>-3.8873022658278124E-4</v>
      </c>
      <c r="H1881">
        <f t="shared" si="178"/>
        <v>90.647194841301229</v>
      </c>
      <c r="I1881" t="s">
        <v>5687</v>
      </c>
      <c r="J1881" t="s">
        <v>7627</v>
      </c>
      <c r="K1881" t="s">
        <v>4</v>
      </c>
      <c r="L1881" t="s">
        <v>5</v>
      </c>
      <c r="M1881" t="s">
        <v>13</v>
      </c>
      <c r="N1881" t="s">
        <v>14</v>
      </c>
      <c r="O1881" t="s">
        <v>153</v>
      </c>
      <c r="P1881" t="s">
        <v>154</v>
      </c>
      <c r="Q1881" t="s">
        <v>2862</v>
      </c>
      <c r="R1881" t="s">
        <v>12</v>
      </c>
    </row>
    <row r="1882" spans="1:20">
      <c r="A1882">
        <f t="shared" si="179"/>
        <v>99.766890859062016</v>
      </c>
      <c r="B1882">
        <v>1.949E-3</v>
      </c>
      <c r="C1882">
        <v>1</v>
      </c>
      <c r="D1882">
        <f t="shared" si="174"/>
        <v>6.25E-2</v>
      </c>
      <c r="E1882">
        <f t="shared" si="175"/>
        <v>-3.8873022658278124E-4</v>
      </c>
      <c r="F1882">
        <f t="shared" si="176"/>
        <v>1.4603566672314935E-9</v>
      </c>
      <c r="G1882">
        <f t="shared" si="177"/>
        <v>-3.8873022658278124E-4</v>
      </c>
      <c r="H1882">
        <f t="shared" si="178"/>
        <v>90.647194841301229</v>
      </c>
      <c r="I1882" t="s">
        <v>5688</v>
      </c>
      <c r="J1882" t="s">
        <v>7628</v>
      </c>
      <c r="K1882" t="s">
        <v>4</v>
      </c>
      <c r="L1882" t="s">
        <v>5</v>
      </c>
      <c r="M1882" t="s">
        <v>13</v>
      </c>
      <c r="N1882" t="s">
        <v>14</v>
      </c>
      <c r="O1882" t="s">
        <v>153</v>
      </c>
      <c r="P1882" t="s">
        <v>154</v>
      </c>
      <c r="Q1882" t="s">
        <v>3416</v>
      </c>
      <c r="R1882" t="s">
        <v>12</v>
      </c>
    </row>
    <row r="1883" spans="1:20">
      <c r="A1883">
        <f t="shared" si="179"/>
        <v>99.770712320388824</v>
      </c>
      <c r="B1883">
        <v>1.949E-3</v>
      </c>
      <c r="C1883">
        <v>1</v>
      </c>
      <c r="D1883">
        <f t="shared" si="174"/>
        <v>6.25E-2</v>
      </c>
      <c r="E1883">
        <f t="shared" si="175"/>
        <v>-3.8873022658278124E-4</v>
      </c>
      <c r="F1883">
        <f t="shared" si="176"/>
        <v>1.4603566672314935E-9</v>
      </c>
      <c r="G1883">
        <f t="shared" si="177"/>
        <v>-3.8873022658278124E-4</v>
      </c>
      <c r="H1883">
        <f t="shared" si="178"/>
        <v>90.647194841301229</v>
      </c>
      <c r="I1883" t="s">
        <v>5689</v>
      </c>
      <c r="J1883" t="s">
        <v>7629</v>
      </c>
      <c r="K1883" t="s">
        <v>4</v>
      </c>
      <c r="L1883" t="s">
        <v>5</v>
      </c>
      <c r="M1883" t="s">
        <v>13</v>
      </c>
      <c r="N1883" t="s">
        <v>58</v>
      </c>
      <c r="O1883" t="s">
        <v>612</v>
      </c>
      <c r="P1883" t="s">
        <v>2307</v>
      </c>
      <c r="Q1883" t="s">
        <v>2308</v>
      </c>
      <c r="R1883" t="s">
        <v>12</v>
      </c>
    </row>
    <row r="1884" spans="1:20">
      <c r="A1884">
        <f t="shared" si="179"/>
        <v>99.774533781715633</v>
      </c>
      <c r="B1884">
        <v>1.949E-3</v>
      </c>
      <c r="C1884">
        <v>1</v>
      </c>
      <c r="D1884">
        <f t="shared" si="174"/>
        <v>6.25E-2</v>
      </c>
      <c r="E1884">
        <f t="shared" si="175"/>
        <v>-3.8873022658278124E-4</v>
      </c>
      <c r="F1884">
        <f t="shared" si="176"/>
        <v>1.4603566672314935E-9</v>
      </c>
      <c r="G1884">
        <f t="shared" si="177"/>
        <v>-3.8873022658278124E-4</v>
      </c>
      <c r="H1884">
        <f t="shared" si="178"/>
        <v>90.647194841301229</v>
      </c>
      <c r="I1884" t="s">
        <v>5690</v>
      </c>
      <c r="J1884" t="s">
        <v>7630</v>
      </c>
      <c r="K1884" t="s">
        <v>4</v>
      </c>
      <c r="L1884" t="s">
        <v>5</v>
      </c>
      <c r="M1884" t="s">
        <v>13</v>
      </c>
      <c r="N1884" t="s">
        <v>14</v>
      </c>
      <c r="O1884" t="s">
        <v>18</v>
      </c>
      <c r="P1884" t="s">
        <v>633</v>
      </c>
      <c r="Q1884" t="s">
        <v>2309</v>
      </c>
      <c r="R1884" t="s">
        <v>12</v>
      </c>
    </row>
    <row r="1885" spans="1:20">
      <c r="A1885">
        <f t="shared" si="179"/>
        <v>99.778355243042441</v>
      </c>
      <c r="B1885">
        <v>1.949E-3</v>
      </c>
      <c r="C1885">
        <v>1</v>
      </c>
      <c r="D1885">
        <f t="shared" si="174"/>
        <v>6.25E-2</v>
      </c>
      <c r="E1885">
        <f t="shared" si="175"/>
        <v>-3.8873022658278124E-4</v>
      </c>
      <c r="F1885">
        <f t="shared" si="176"/>
        <v>1.4603566672314935E-9</v>
      </c>
      <c r="G1885">
        <f t="shared" si="177"/>
        <v>-3.8873022658278124E-4</v>
      </c>
      <c r="H1885">
        <f t="shared" si="178"/>
        <v>90.647194841301229</v>
      </c>
      <c r="I1885" t="s">
        <v>5691</v>
      </c>
      <c r="J1885" t="s">
        <v>7631</v>
      </c>
      <c r="K1885" t="s">
        <v>4</v>
      </c>
      <c r="L1885" t="s">
        <v>5</v>
      </c>
      <c r="M1885" t="s">
        <v>6</v>
      </c>
      <c r="N1885" t="s">
        <v>28</v>
      </c>
      <c r="O1885" t="s">
        <v>28</v>
      </c>
      <c r="P1885" t="s">
        <v>64</v>
      </c>
      <c r="Q1885" t="s">
        <v>140</v>
      </c>
      <c r="R1885" t="s">
        <v>3745</v>
      </c>
      <c r="S1885" t="s">
        <v>12</v>
      </c>
    </row>
    <row r="1886" spans="1:20">
      <c r="A1886">
        <f t="shared" si="179"/>
        <v>99.782176704369249</v>
      </c>
      <c r="B1886">
        <v>1.949E-3</v>
      </c>
      <c r="C1886">
        <v>1</v>
      </c>
      <c r="D1886">
        <f t="shared" si="174"/>
        <v>6.25E-2</v>
      </c>
      <c r="E1886">
        <f t="shared" si="175"/>
        <v>-3.8873022658278124E-4</v>
      </c>
      <c r="F1886">
        <f t="shared" si="176"/>
        <v>1.4603566672314935E-9</v>
      </c>
      <c r="G1886">
        <f t="shared" si="177"/>
        <v>-3.8873022658278124E-4</v>
      </c>
      <c r="H1886">
        <f t="shared" si="178"/>
        <v>90.647194841301229</v>
      </c>
      <c r="I1886" t="s">
        <v>5692</v>
      </c>
      <c r="J1886" t="s">
        <v>7632</v>
      </c>
      <c r="K1886" t="s">
        <v>4</v>
      </c>
      <c r="L1886" t="s">
        <v>5</v>
      </c>
      <c r="M1886" t="s">
        <v>6</v>
      </c>
      <c r="N1886" t="s">
        <v>28</v>
      </c>
      <c r="O1886" t="s">
        <v>28</v>
      </c>
      <c r="P1886" t="s">
        <v>64</v>
      </c>
      <c r="Q1886" t="s">
        <v>140</v>
      </c>
      <c r="R1886" t="s">
        <v>3746</v>
      </c>
      <c r="S1886" t="s">
        <v>12</v>
      </c>
    </row>
    <row r="1887" spans="1:20">
      <c r="A1887">
        <f t="shared" si="179"/>
        <v>99.785998165696057</v>
      </c>
      <c r="B1887">
        <v>1.949E-3</v>
      </c>
      <c r="C1887">
        <v>1</v>
      </c>
      <c r="D1887">
        <f t="shared" si="174"/>
        <v>6.25E-2</v>
      </c>
      <c r="E1887">
        <f t="shared" si="175"/>
        <v>-3.8873022658278124E-4</v>
      </c>
      <c r="F1887">
        <f t="shared" si="176"/>
        <v>1.4603566672314935E-9</v>
      </c>
      <c r="G1887">
        <f t="shared" si="177"/>
        <v>-3.8873022658278124E-4</v>
      </c>
      <c r="H1887">
        <f t="shared" si="178"/>
        <v>90.647194841301229</v>
      </c>
      <c r="I1887" t="s">
        <v>5693</v>
      </c>
      <c r="J1887" t="s">
        <v>7633</v>
      </c>
      <c r="K1887" t="s">
        <v>4</v>
      </c>
      <c r="L1887" t="s">
        <v>5</v>
      </c>
      <c r="M1887" t="s">
        <v>6</v>
      </c>
      <c r="N1887" t="s">
        <v>28</v>
      </c>
      <c r="O1887" t="s">
        <v>28</v>
      </c>
      <c r="P1887" t="s">
        <v>64</v>
      </c>
      <c r="Q1887" t="s">
        <v>140</v>
      </c>
      <c r="R1887" t="s">
        <v>2311</v>
      </c>
      <c r="S1887" t="s">
        <v>12</v>
      </c>
    </row>
    <row r="1888" spans="1:20">
      <c r="A1888">
        <f t="shared" si="179"/>
        <v>99.789819627022865</v>
      </c>
      <c r="B1888">
        <v>1.949E-3</v>
      </c>
      <c r="C1888">
        <v>1</v>
      </c>
      <c r="D1888">
        <f t="shared" si="174"/>
        <v>6.25E-2</v>
      </c>
      <c r="E1888">
        <f t="shared" si="175"/>
        <v>-3.8873022658278124E-4</v>
      </c>
      <c r="F1888">
        <f t="shared" si="176"/>
        <v>1.4603566672314935E-9</v>
      </c>
      <c r="G1888">
        <f t="shared" si="177"/>
        <v>-3.8873022658278124E-4</v>
      </c>
      <c r="H1888">
        <f t="shared" si="178"/>
        <v>90.647194841301229</v>
      </c>
      <c r="I1888" t="s">
        <v>5694</v>
      </c>
      <c r="J1888" t="s">
        <v>7634</v>
      </c>
      <c r="K1888" t="s">
        <v>4</v>
      </c>
      <c r="L1888" t="s">
        <v>5</v>
      </c>
      <c r="M1888" t="s">
        <v>13</v>
      </c>
      <c r="N1888" t="s">
        <v>58</v>
      </c>
      <c r="O1888" t="s">
        <v>2301</v>
      </c>
      <c r="P1888" t="s">
        <v>2302</v>
      </c>
      <c r="Q1888" t="s">
        <v>3747</v>
      </c>
      <c r="R1888" t="s">
        <v>12</v>
      </c>
    </row>
    <row r="1889" spans="1:20">
      <c r="A1889">
        <f t="shared" si="179"/>
        <v>99.793641088349673</v>
      </c>
      <c r="B1889">
        <v>1.949E-3</v>
      </c>
      <c r="C1889">
        <v>1</v>
      </c>
      <c r="D1889">
        <f t="shared" si="174"/>
        <v>6.25E-2</v>
      </c>
      <c r="E1889">
        <f t="shared" si="175"/>
        <v>-3.8873022658278124E-4</v>
      </c>
      <c r="F1889">
        <f t="shared" si="176"/>
        <v>1.4603566672314935E-9</v>
      </c>
      <c r="G1889">
        <f t="shared" si="177"/>
        <v>-3.8873022658278124E-4</v>
      </c>
      <c r="H1889">
        <f t="shared" si="178"/>
        <v>90.647194841301229</v>
      </c>
      <c r="I1889" t="s">
        <v>5695</v>
      </c>
      <c r="J1889" t="s">
        <v>7635</v>
      </c>
      <c r="K1889" t="s">
        <v>4</v>
      </c>
      <c r="L1889" t="s">
        <v>5</v>
      </c>
      <c r="M1889" t="s">
        <v>13</v>
      </c>
      <c r="N1889" t="s">
        <v>58</v>
      </c>
      <c r="O1889" t="s">
        <v>417</v>
      </c>
      <c r="P1889" t="s">
        <v>418</v>
      </c>
      <c r="Q1889" t="s">
        <v>2473</v>
      </c>
      <c r="R1889" t="s">
        <v>12</v>
      </c>
    </row>
    <row r="1890" spans="1:20">
      <c r="A1890">
        <f t="shared" si="179"/>
        <v>99.797462549676482</v>
      </c>
      <c r="B1890">
        <v>1.949E-3</v>
      </c>
      <c r="C1890">
        <v>1</v>
      </c>
      <c r="D1890">
        <f t="shared" si="174"/>
        <v>6.25E-2</v>
      </c>
      <c r="E1890">
        <f t="shared" si="175"/>
        <v>-3.8873022658278124E-4</v>
      </c>
      <c r="F1890">
        <f t="shared" si="176"/>
        <v>1.4603566672314935E-9</v>
      </c>
      <c r="G1890">
        <f t="shared" si="177"/>
        <v>-3.8873022658278124E-4</v>
      </c>
      <c r="H1890">
        <f t="shared" si="178"/>
        <v>90.647194841301229</v>
      </c>
      <c r="I1890" t="s">
        <v>5696</v>
      </c>
      <c r="J1890" t="s">
        <v>7636</v>
      </c>
      <c r="K1890" t="s">
        <v>4</v>
      </c>
      <c r="L1890" t="s">
        <v>5</v>
      </c>
      <c r="M1890" t="s">
        <v>21</v>
      </c>
      <c r="N1890" t="s">
        <v>22</v>
      </c>
      <c r="O1890" t="s">
        <v>23</v>
      </c>
      <c r="P1890" t="s">
        <v>88</v>
      </c>
      <c r="Q1890" t="s">
        <v>89</v>
      </c>
      <c r="R1890" t="s">
        <v>90</v>
      </c>
      <c r="S1890" t="s">
        <v>3748</v>
      </c>
      <c r="T1890" t="s">
        <v>12</v>
      </c>
    </row>
    <row r="1891" spans="1:20">
      <c r="A1891">
        <f t="shared" si="179"/>
        <v>99.80128401100329</v>
      </c>
      <c r="B1891">
        <v>1.949E-3</v>
      </c>
      <c r="C1891">
        <v>1</v>
      </c>
      <c r="D1891">
        <f t="shared" si="174"/>
        <v>6.25E-2</v>
      </c>
      <c r="E1891">
        <f t="shared" si="175"/>
        <v>-3.8873022658278124E-4</v>
      </c>
      <c r="F1891">
        <f t="shared" si="176"/>
        <v>1.4603566672314935E-9</v>
      </c>
      <c r="G1891">
        <f t="shared" si="177"/>
        <v>-3.8873022658278124E-4</v>
      </c>
      <c r="H1891">
        <f t="shared" si="178"/>
        <v>90.647194841301229</v>
      </c>
      <c r="I1891" t="s">
        <v>5697</v>
      </c>
      <c r="J1891" t="s">
        <v>7637</v>
      </c>
      <c r="K1891" t="s">
        <v>4</v>
      </c>
      <c r="L1891" t="s">
        <v>5</v>
      </c>
      <c r="M1891" t="s">
        <v>6</v>
      </c>
      <c r="N1891" t="s">
        <v>38</v>
      </c>
      <c r="O1891" t="s">
        <v>156</v>
      </c>
      <c r="P1891" t="s">
        <v>157</v>
      </c>
      <c r="Q1891" t="s">
        <v>968</v>
      </c>
      <c r="R1891" t="s">
        <v>2315</v>
      </c>
      <c r="S1891" t="s">
        <v>12</v>
      </c>
    </row>
    <row r="1892" spans="1:20">
      <c r="A1892">
        <f t="shared" si="179"/>
        <v>99.805105472330098</v>
      </c>
      <c r="B1892">
        <v>1.949E-3</v>
      </c>
      <c r="C1892">
        <v>1</v>
      </c>
      <c r="D1892">
        <f t="shared" si="174"/>
        <v>6.25E-2</v>
      </c>
      <c r="E1892">
        <f t="shared" si="175"/>
        <v>-3.8873022658278124E-4</v>
      </c>
      <c r="F1892">
        <f t="shared" si="176"/>
        <v>1.4603566672314935E-9</v>
      </c>
      <c r="G1892">
        <f t="shared" si="177"/>
        <v>-3.8873022658278124E-4</v>
      </c>
      <c r="H1892">
        <f t="shared" si="178"/>
        <v>90.647194841301229</v>
      </c>
      <c r="I1892" t="s">
        <v>5698</v>
      </c>
      <c r="J1892" t="s">
        <v>7638</v>
      </c>
      <c r="K1892" t="s">
        <v>4</v>
      </c>
      <c r="L1892" t="s">
        <v>5</v>
      </c>
      <c r="M1892" t="s">
        <v>6</v>
      </c>
      <c r="N1892" t="s">
        <v>38</v>
      </c>
      <c r="O1892" t="s">
        <v>39</v>
      </c>
      <c r="P1892" t="s">
        <v>40</v>
      </c>
      <c r="Q1892" t="s">
        <v>1006</v>
      </c>
      <c r="R1892" t="s">
        <v>3749</v>
      </c>
      <c r="S1892" t="s">
        <v>12</v>
      </c>
    </row>
    <row r="1893" spans="1:20">
      <c r="A1893">
        <f t="shared" si="179"/>
        <v>99.808926933656906</v>
      </c>
      <c r="B1893">
        <v>1.949E-3</v>
      </c>
      <c r="C1893">
        <v>1</v>
      </c>
      <c r="D1893">
        <f t="shared" si="174"/>
        <v>6.25E-2</v>
      </c>
      <c r="E1893">
        <f t="shared" si="175"/>
        <v>-3.8873022658278124E-4</v>
      </c>
      <c r="F1893">
        <f t="shared" si="176"/>
        <v>1.4603566672314935E-9</v>
      </c>
      <c r="G1893">
        <f t="shared" si="177"/>
        <v>-3.8873022658278124E-4</v>
      </c>
      <c r="H1893">
        <f t="shared" si="178"/>
        <v>90.647194841301229</v>
      </c>
      <c r="I1893" t="s">
        <v>5699</v>
      </c>
      <c r="J1893" t="s">
        <v>7639</v>
      </c>
      <c r="K1893" t="s">
        <v>4</v>
      </c>
      <c r="L1893" t="s">
        <v>5</v>
      </c>
      <c r="M1893" t="s">
        <v>13</v>
      </c>
      <c r="N1893" t="s">
        <v>58</v>
      </c>
      <c r="O1893" t="s">
        <v>612</v>
      </c>
      <c r="P1893" t="s">
        <v>613</v>
      </c>
      <c r="Q1893" t="s">
        <v>1010</v>
      </c>
      <c r="R1893" t="s">
        <v>12</v>
      </c>
    </row>
    <row r="1894" spans="1:20">
      <c r="A1894">
        <f t="shared" si="179"/>
        <v>99.812748394983714</v>
      </c>
      <c r="B1894">
        <v>1.949E-3</v>
      </c>
      <c r="C1894">
        <v>1</v>
      </c>
      <c r="D1894">
        <f t="shared" si="174"/>
        <v>6.25E-2</v>
      </c>
      <c r="E1894">
        <f t="shared" si="175"/>
        <v>-3.8873022658278124E-4</v>
      </c>
      <c r="F1894">
        <f t="shared" si="176"/>
        <v>1.4603566672314935E-9</v>
      </c>
      <c r="G1894">
        <f t="shared" si="177"/>
        <v>-3.8873022658278124E-4</v>
      </c>
      <c r="H1894">
        <f t="shared" si="178"/>
        <v>90.647194841301229</v>
      </c>
      <c r="I1894" t="s">
        <v>5700</v>
      </c>
      <c r="J1894" t="s">
        <v>7640</v>
      </c>
      <c r="K1894" t="s">
        <v>4</v>
      </c>
      <c r="L1894" t="s">
        <v>5</v>
      </c>
      <c r="M1894" t="s">
        <v>21</v>
      </c>
      <c r="N1894" t="s">
        <v>22</v>
      </c>
      <c r="O1894" t="s">
        <v>23</v>
      </c>
      <c r="P1894" t="s">
        <v>24</v>
      </c>
      <c r="Q1894" t="s">
        <v>25</v>
      </c>
      <c r="R1894" t="s">
        <v>26</v>
      </c>
      <c r="S1894" t="s">
        <v>187</v>
      </c>
      <c r="T1894" t="s">
        <v>12</v>
      </c>
    </row>
    <row r="1895" spans="1:20">
      <c r="A1895">
        <f t="shared" si="179"/>
        <v>99.816569856310522</v>
      </c>
      <c r="B1895">
        <v>1.949E-3</v>
      </c>
      <c r="C1895">
        <v>1</v>
      </c>
      <c r="D1895">
        <f t="shared" si="174"/>
        <v>6.25E-2</v>
      </c>
      <c r="E1895">
        <f t="shared" si="175"/>
        <v>-3.8873022658278124E-4</v>
      </c>
      <c r="F1895">
        <f t="shared" si="176"/>
        <v>1.4603566672314935E-9</v>
      </c>
      <c r="G1895">
        <f t="shared" ref="G1895:G1943" si="180">LN(C1895/A$2)/A$2</f>
        <v>-3.8873022658278124E-4</v>
      </c>
      <c r="H1895">
        <f t="shared" ref="H1895:H1943" si="181">(G1895*A$2-H$2)^2</f>
        <v>90.647194841301229</v>
      </c>
      <c r="I1895" t="s">
        <v>5701</v>
      </c>
      <c r="J1895" t="s">
        <v>7641</v>
      </c>
      <c r="K1895" t="s">
        <v>4</v>
      </c>
      <c r="L1895" t="s">
        <v>5</v>
      </c>
      <c r="M1895" t="s">
        <v>6</v>
      </c>
      <c r="N1895" t="s">
        <v>794</v>
      </c>
      <c r="O1895" t="s">
        <v>2121</v>
      </c>
      <c r="P1895" t="s">
        <v>2122</v>
      </c>
      <c r="Q1895" t="s">
        <v>2123</v>
      </c>
      <c r="R1895" t="s">
        <v>3750</v>
      </c>
      <c r="S1895" t="s">
        <v>12</v>
      </c>
    </row>
    <row r="1896" spans="1:20">
      <c r="A1896">
        <f t="shared" si="179"/>
        <v>99.820391317637331</v>
      </c>
      <c r="B1896">
        <v>1.949E-3</v>
      </c>
      <c r="C1896">
        <v>1</v>
      </c>
      <c r="D1896">
        <f t="shared" si="174"/>
        <v>6.25E-2</v>
      </c>
      <c r="E1896">
        <f t="shared" si="175"/>
        <v>-3.8873022658278124E-4</v>
      </c>
      <c r="F1896">
        <f t="shared" si="176"/>
        <v>1.4603566672314935E-9</v>
      </c>
      <c r="G1896">
        <f t="shared" si="180"/>
        <v>-3.8873022658278124E-4</v>
      </c>
      <c r="H1896">
        <f t="shared" si="181"/>
        <v>90.647194841301229</v>
      </c>
      <c r="I1896" t="s">
        <v>5702</v>
      </c>
      <c r="J1896" t="s">
        <v>7642</v>
      </c>
      <c r="K1896" t="s">
        <v>4</v>
      </c>
      <c r="L1896" t="s">
        <v>5</v>
      </c>
      <c r="M1896" t="s">
        <v>21</v>
      </c>
      <c r="N1896" t="s">
        <v>22</v>
      </c>
      <c r="O1896" t="s">
        <v>23</v>
      </c>
      <c r="P1896" t="s">
        <v>24</v>
      </c>
      <c r="Q1896" t="s">
        <v>25</v>
      </c>
      <c r="R1896" t="s">
        <v>26</v>
      </c>
      <c r="S1896" t="s">
        <v>803</v>
      </c>
      <c r="T1896" t="s">
        <v>12</v>
      </c>
    </row>
    <row r="1897" spans="1:20">
      <c r="A1897">
        <f t="shared" si="179"/>
        <v>99.824212778964139</v>
      </c>
      <c r="B1897">
        <v>1.949E-3</v>
      </c>
      <c r="C1897">
        <v>1</v>
      </c>
      <c r="D1897">
        <f t="shared" si="174"/>
        <v>6.25E-2</v>
      </c>
      <c r="E1897">
        <f t="shared" si="175"/>
        <v>-3.8873022658278124E-4</v>
      </c>
      <c r="F1897">
        <f t="shared" si="176"/>
        <v>1.4603566672314935E-9</v>
      </c>
      <c r="G1897">
        <f t="shared" si="180"/>
        <v>-3.8873022658278124E-4</v>
      </c>
      <c r="H1897">
        <f t="shared" si="181"/>
        <v>90.647194841301229</v>
      </c>
      <c r="I1897" t="s">
        <v>5703</v>
      </c>
      <c r="J1897" t="s">
        <v>7643</v>
      </c>
      <c r="K1897" t="s">
        <v>4</v>
      </c>
      <c r="L1897" t="s">
        <v>5</v>
      </c>
      <c r="M1897" t="s">
        <v>13</v>
      </c>
      <c r="N1897" t="s">
        <v>58</v>
      </c>
      <c r="O1897" t="s">
        <v>225</v>
      </c>
      <c r="P1897" t="s">
        <v>1745</v>
      </c>
      <c r="Q1897" t="s">
        <v>3420</v>
      </c>
      <c r="R1897" t="s">
        <v>12</v>
      </c>
    </row>
    <row r="1898" spans="1:20">
      <c r="A1898">
        <f t="shared" si="179"/>
        <v>99.828034240290947</v>
      </c>
      <c r="B1898">
        <v>1.949E-3</v>
      </c>
      <c r="C1898">
        <v>1</v>
      </c>
      <c r="D1898">
        <f t="shared" si="174"/>
        <v>6.25E-2</v>
      </c>
      <c r="E1898">
        <f t="shared" si="175"/>
        <v>-3.8873022658278124E-4</v>
      </c>
      <c r="F1898">
        <f t="shared" si="176"/>
        <v>1.4603566672314935E-9</v>
      </c>
      <c r="G1898">
        <f t="shared" si="180"/>
        <v>-3.8873022658278124E-4</v>
      </c>
      <c r="H1898">
        <f t="shared" si="181"/>
        <v>90.647194841301229</v>
      </c>
      <c r="I1898" t="s">
        <v>5704</v>
      </c>
      <c r="J1898" t="s">
        <v>7644</v>
      </c>
      <c r="K1898" t="s">
        <v>4</v>
      </c>
      <c r="L1898" t="s">
        <v>5</v>
      </c>
      <c r="M1898" t="s">
        <v>13</v>
      </c>
      <c r="N1898" t="s">
        <v>84</v>
      </c>
      <c r="O1898" t="s">
        <v>464</v>
      </c>
      <c r="P1898" t="s">
        <v>1398</v>
      </c>
      <c r="Q1898" t="s">
        <v>2326</v>
      </c>
      <c r="R1898" t="s">
        <v>12</v>
      </c>
    </row>
    <row r="1899" spans="1:20">
      <c r="A1899">
        <f t="shared" si="179"/>
        <v>99.831855701617755</v>
      </c>
      <c r="B1899">
        <v>1.949E-3</v>
      </c>
      <c r="C1899">
        <v>1</v>
      </c>
      <c r="D1899">
        <f t="shared" si="174"/>
        <v>6.25E-2</v>
      </c>
      <c r="E1899">
        <f t="shared" si="175"/>
        <v>-3.8873022658278124E-4</v>
      </c>
      <c r="F1899">
        <f t="shared" si="176"/>
        <v>1.4603566672314935E-9</v>
      </c>
      <c r="G1899">
        <f t="shared" si="180"/>
        <v>-3.8873022658278124E-4</v>
      </c>
      <c r="H1899">
        <f t="shared" si="181"/>
        <v>90.647194841301229</v>
      </c>
      <c r="I1899" t="s">
        <v>5705</v>
      </c>
      <c r="J1899" t="s">
        <v>7645</v>
      </c>
      <c r="K1899" t="s">
        <v>4</v>
      </c>
      <c r="L1899" t="s">
        <v>5</v>
      </c>
      <c r="M1899" t="s">
        <v>13</v>
      </c>
      <c r="N1899" t="s">
        <v>58</v>
      </c>
      <c r="O1899" t="s">
        <v>342</v>
      </c>
      <c r="P1899" t="s">
        <v>343</v>
      </c>
      <c r="Q1899" t="s">
        <v>2327</v>
      </c>
      <c r="R1899" t="s">
        <v>12</v>
      </c>
    </row>
    <row r="1900" spans="1:20">
      <c r="A1900">
        <f t="shared" si="179"/>
        <v>99.835677162944563</v>
      </c>
      <c r="B1900">
        <v>1.949E-3</v>
      </c>
      <c r="C1900">
        <v>1</v>
      </c>
      <c r="D1900">
        <f t="shared" si="174"/>
        <v>6.25E-2</v>
      </c>
      <c r="E1900">
        <f t="shared" si="175"/>
        <v>-3.8873022658278124E-4</v>
      </c>
      <c r="F1900">
        <f t="shared" si="176"/>
        <v>1.4603566672314935E-9</v>
      </c>
      <c r="G1900">
        <f t="shared" si="180"/>
        <v>-3.8873022658278124E-4</v>
      </c>
      <c r="H1900">
        <f t="shared" si="181"/>
        <v>90.647194841301229</v>
      </c>
      <c r="I1900" t="s">
        <v>5706</v>
      </c>
      <c r="J1900" t="s">
        <v>7646</v>
      </c>
      <c r="K1900" t="s">
        <v>4</v>
      </c>
      <c r="L1900" t="s">
        <v>5</v>
      </c>
      <c r="M1900" t="s">
        <v>13</v>
      </c>
      <c r="N1900" t="s">
        <v>58</v>
      </c>
      <c r="O1900" t="s">
        <v>360</v>
      </c>
      <c r="P1900" t="s">
        <v>361</v>
      </c>
      <c r="Q1900" t="s">
        <v>3092</v>
      </c>
      <c r="R1900" t="s">
        <v>12</v>
      </c>
    </row>
    <row r="1901" spans="1:20">
      <c r="A1901">
        <f t="shared" si="179"/>
        <v>99.839498624271371</v>
      </c>
      <c r="B1901">
        <v>1.949E-3</v>
      </c>
      <c r="C1901">
        <v>1</v>
      </c>
      <c r="D1901">
        <f t="shared" si="174"/>
        <v>6.25E-2</v>
      </c>
      <c r="E1901">
        <f t="shared" si="175"/>
        <v>-3.8873022658278124E-4</v>
      </c>
      <c r="F1901">
        <f t="shared" si="176"/>
        <v>1.4603566672314935E-9</v>
      </c>
      <c r="G1901">
        <f t="shared" si="180"/>
        <v>-3.8873022658278124E-4</v>
      </c>
      <c r="H1901">
        <f t="shared" si="181"/>
        <v>90.647194841301229</v>
      </c>
      <c r="I1901" t="s">
        <v>5707</v>
      </c>
      <c r="J1901" t="s">
        <v>7647</v>
      </c>
      <c r="K1901" t="s">
        <v>4</v>
      </c>
      <c r="L1901" t="s">
        <v>596</v>
      </c>
      <c r="M1901" t="s">
        <v>597</v>
      </c>
      <c r="N1901" t="s">
        <v>3751</v>
      </c>
      <c r="O1901" t="s">
        <v>3752</v>
      </c>
      <c r="P1901" t="s">
        <v>3753</v>
      </c>
      <c r="Q1901" t="s">
        <v>12</v>
      </c>
    </row>
    <row r="1902" spans="1:20">
      <c r="A1902">
        <f t="shared" si="179"/>
        <v>99.84332008559818</v>
      </c>
      <c r="B1902">
        <v>1.949E-3</v>
      </c>
      <c r="C1902">
        <v>1</v>
      </c>
      <c r="D1902">
        <f t="shared" si="174"/>
        <v>6.25E-2</v>
      </c>
      <c r="E1902">
        <f t="shared" si="175"/>
        <v>-3.8873022658278124E-4</v>
      </c>
      <c r="F1902">
        <f t="shared" si="176"/>
        <v>1.4603566672314935E-9</v>
      </c>
      <c r="G1902">
        <f t="shared" si="180"/>
        <v>-3.8873022658278124E-4</v>
      </c>
      <c r="H1902">
        <f t="shared" si="181"/>
        <v>90.647194841301229</v>
      </c>
      <c r="I1902" t="s">
        <v>5708</v>
      </c>
      <c r="J1902" t="s">
        <v>7648</v>
      </c>
      <c r="K1902" t="s">
        <v>4</v>
      </c>
      <c r="L1902" t="s">
        <v>5</v>
      </c>
      <c r="M1902" t="s">
        <v>21</v>
      </c>
      <c r="N1902" t="s">
        <v>22</v>
      </c>
      <c r="O1902" t="s">
        <v>23</v>
      </c>
      <c r="P1902" t="s">
        <v>167</v>
      </c>
      <c r="Q1902" t="s">
        <v>168</v>
      </c>
      <c r="R1902" t="s">
        <v>1012</v>
      </c>
      <c r="S1902" t="s">
        <v>1013</v>
      </c>
      <c r="T1902" t="s">
        <v>12</v>
      </c>
    </row>
    <row r="1903" spans="1:20">
      <c r="A1903">
        <f t="shared" si="179"/>
        <v>99.847141546924988</v>
      </c>
      <c r="B1903">
        <v>1.949E-3</v>
      </c>
      <c r="C1903">
        <v>1</v>
      </c>
      <c r="D1903">
        <f t="shared" si="174"/>
        <v>6.25E-2</v>
      </c>
      <c r="E1903">
        <f t="shared" si="175"/>
        <v>-3.8873022658278124E-4</v>
      </c>
      <c r="F1903">
        <f t="shared" si="176"/>
        <v>1.4603566672314935E-9</v>
      </c>
      <c r="G1903">
        <f t="shared" si="180"/>
        <v>-3.8873022658278124E-4</v>
      </c>
      <c r="H1903">
        <f t="shared" si="181"/>
        <v>90.647194841301229</v>
      </c>
      <c r="I1903" t="s">
        <v>5709</v>
      </c>
      <c r="J1903" t="s">
        <v>7649</v>
      </c>
      <c r="K1903" t="s">
        <v>4</v>
      </c>
      <c r="L1903" t="s">
        <v>5</v>
      </c>
      <c r="M1903" t="s">
        <v>6</v>
      </c>
      <c r="N1903" t="s">
        <v>28</v>
      </c>
      <c r="O1903" t="s">
        <v>28</v>
      </c>
      <c r="P1903" t="s">
        <v>43</v>
      </c>
      <c r="Q1903" t="s">
        <v>3343</v>
      </c>
      <c r="R1903" t="s">
        <v>3424</v>
      </c>
      <c r="S1903" t="s">
        <v>12</v>
      </c>
    </row>
    <row r="1904" spans="1:20">
      <c r="A1904">
        <f t="shared" si="179"/>
        <v>99.850963008251796</v>
      </c>
      <c r="B1904">
        <v>1.949E-3</v>
      </c>
      <c r="C1904">
        <v>1</v>
      </c>
      <c r="D1904">
        <f t="shared" si="174"/>
        <v>6.25E-2</v>
      </c>
      <c r="E1904">
        <f t="shared" si="175"/>
        <v>-3.8873022658278124E-4</v>
      </c>
      <c r="F1904">
        <f t="shared" si="176"/>
        <v>1.4603566672314935E-9</v>
      </c>
      <c r="G1904">
        <f t="shared" si="180"/>
        <v>-3.8873022658278124E-4</v>
      </c>
      <c r="H1904">
        <f t="shared" si="181"/>
        <v>90.647194841301229</v>
      </c>
      <c r="I1904" t="s">
        <v>5710</v>
      </c>
      <c r="J1904" t="s">
        <v>7650</v>
      </c>
      <c r="K1904" t="s">
        <v>4</v>
      </c>
      <c r="L1904" t="s">
        <v>5</v>
      </c>
      <c r="M1904" t="s">
        <v>513</v>
      </c>
      <c r="N1904" t="s">
        <v>924</v>
      </c>
      <c r="O1904" t="s">
        <v>925</v>
      </c>
      <c r="P1904" t="s">
        <v>926</v>
      </c>
      <c r="Q1904" t="s">
        <v>927</v>
      </c>
      <c r="R1904" t="s">
        <v>3754</v>
      </c>
      <c r="S1904" t="s">
        <v>12</v>
      </c>
    </row>
    <row r="1905" spans="1:20">
      <c r="A1905">
        <f t="shared" si="179"/>
        <v>99.854784469578604</v>
      </c>
      <c r="B1905">
        <v>1.949E-3</v>
      </c>
      <c r="C1905">
        <v>1</v>
      </c>
      <c r="D1905">
        <f t="shared" si="174"/>
        <v>6.25E-2</v>
      </c>
      <c r="E1905">
        <f t="shared" si="175"/>
        <v>-3.8873022658278124E-4</v>
      </c>
      <c r="F1905">
        <f t="shared" si="176"/>
        <v>1.4603566672314935E-9</v>
      </c>
      <c r="G1905">
        <f t="shared" si="180"/>
        <v>-3.8873022658278124E-4</v>
      </c>
      <c r="H1905">
        <f t="shared" si="181"/>
        <v>90.647194841301229</v>
      </c>
      <c r="I1905" t="s">
        <v>5711</v>
      </c>
      <c r="J1905" t="s">
        <v>7651</v>
      </c>
      <c r="K1905" t="s">
        <v>4</v>
      </c>
      <c r="L1905" t="s">
        <v>5</v>
      </c>
      <c r="M1905" t="s">
        <v>21</v>
      </c>
      <c r="N1905" t="s">
        <v>22</v>
      </c>
      <c r="O1905" t="s">
        <v>23</v>
      </c>
      <c r="P1905" t="s">
        <v>167</v>
      </c>
      <c r="Q1905" t="s">
        <v>638</v>
      </c>
      <c r="R1905" t="s">
        <v>639</v>
      </c>
      <c r="S1905" t="s">
        <v>2332</v>
      </c>
      <c r="T1905" t="s">
        <v>12</v>
      </c>
    </row>
    <row r="1906" spans="1:20">
      <c r="A1906">
        <f t="shared" si="179"/>
        <v>99.858605930905412</v>
      </c>
      <c r="B1906">
        <v>1.949E-3</v>
      </c>
      <c r="C1906">
        <v>1</v>
      </c>
      <c r="D1906">
        <f t="shared" si="174"/>
        <v>6.25E-2</v>
      </c>
      <c r="E1906">
        <f t="shared" si="175"/>
        <v>-3.8873022658278124E-4</v>
      </c>
      <c r="F1906">
        <f t="shared" si="176"/>
        <v>1.4603566672314935E-9</v>
      </c>
      <c r="G1906">
        <f t="shared" si="180"/>
        <v>-3.8873022658278124E-4</v>
      </c>
      <c r="H1906">
        <f t="shared" si="181"/>
        <v>90.647194841301229</v>
      </c>
      <c r="I1906" t="s">
        <v>5712</v>
      </c>
      <c r="J1906" t="s">
        <v>7652</v>
      </c>
      <c r="K1906" t="s">
        <v>4</v>
      </c>
      <c r="L1906" t="s">
        <v>5</v>
      </c>
      <c r="M1906" t="s">
        <v>513</v>
      </c>
      <c r="N1906" t="s">
        <v>668</v>
      </c>
      <c r="O1906" t="s">
        <v>669</v>
      </c>
      <c r="P1906" t="s">
        <v>670</v>
      </c>
      <c r="Q1906" t="s">
        <v>671</v>
      </c>
      <c r="R1906" t="s">
        <v>3755</v>
      </c>
      <c r="S1906" t="s">
        <v>12</v>
      </c>
    </row>
    <row r="1907" spans="1:20">
      <c r="A1907">
        <f t="shared" si="179"/>
        <v>99.86242739223222</v>
      </c>
      <c r="B1907">
        <v>1.949E-3</v>
      </c>
      <c r="C1907">
        <v>1</v>
      </c>
      <c r="D1907">
        <f t="shared" si="174"/>
        <v>6.25E-2</v>
      </c>
      <c r="E1907">
        <f t="shared" si="175"/>
        <v>-3.8873022658278124E-4</v>
      </c>
      <c r="F1907">
        <f t="shared" si="176"/>
        <v>1.4603566672314935E-9</v>
      </c>
      <c r="G1907">
        <f t="shared" si="180"/>
        <v>-3.8873022658278124E-4</v>
      </c>
      <c r="H1907">
        <f t="shared" si="181"/>
        <v>90.647194841301229</v>
      </c>
      <c r="I1907" t="s">
        <v>5713</v>
      </c>
      <c r="J1907" t="s">
        <v>7653</v>
      </c>
      <c r="K1907" t="s">
        <v>4</v>
      </c>
      <c r="L1907" t="s">
        <v>5</v>
      </c>
      <c r="M1907" t="s">
        <v>21</v>
      </c>
      <c r="N1907" t="s">
        <v>1457</v>
      </c>
      <c r="O1907" t="s">
        <v>1458</v>
      </c>
      <c r="P1907" t="s">
        <v>12</v>
      </c>
    </row>
    <row r="1908" spans="1:20">
      <c r="A1908">
        <f t="shared" si="179"/>
        <v>99.866248853559028</v>
      </c>
      <c r="B1908">
        <v>1.949E-3</v>
      </c>
      <c r="C1908">
        <v>1</v>
      </c>
      <c r="D1908">
        <f t="shared" si="174"/>
        <v>6.25E-2</v>
      </c>
      <c r="E1908">
        <f t="shared" si="175"/>
        <v>-3.8873022658278124E-4</v>
      </c>
      <c r="F1908">
        <f t="shared" si="176"/>
        <v>1.4603566672314935E-9</v>
      </c>
      <c r="G1908">
        <f t="shared" si="180"/>
        <v>-3.8873022658278124E-4</v>
      </c>
      <c r="H1908">
        <f t="shared" si="181"/>
        <v>90.647194841301229</v>
      </c>
      <c r="I1908" t="s">
        <v>5714</v>
      </c>
      <c r="J1908" t="s">
        <v>7654</v>
      </c>
      <c r="K1908" t="s">
        <v>4</v>
      </c>
      <c r="L1908" t="s">
        <v>5</v>
      </c>
      <c r="M1908" t="s">
        <v>21</v>
      </c>
      <c r="N1908" t="s">
        <v>1457</v>
      </c>
      <c r="O1908" t="s">
        <v>3756</v>
      </c>
      <c r="P1908" t="s">
        <v>12</v>
      </c>
    </row>
    <row r="1909" spans="1:20">
      <c r="A1909">
        <f t="shared" si="179"/>
        <v>99.870070314885837</v>
      </c>
      <c r="B1909">
        <v>1.949E-3</v>
      </c>
      <c r="C1909">
        <v>1</v>
      </c>
      <c r="D1909">
        <f t="shared" si="174"/>
        <v>6.25E-2</v>
      </c>
      <c r="E1909">
        <f t="shared" si="175"/>
        <v>-3.8873022658278124E-4</v>
      </c>
      <c r="F1909">
        <f t="shared" si="176"/>
        <v>1.4603566672314935E-9</v>
      </c>
      <c r="G1909">
        <f t="shared" si="180"/>
        <v>-3.8873022658278124E-4</v>
      </c>
      <c r="H1909">
        <f t="shared" si="181"/>
        <v>90.647194841301229</v>
      </c>
      <c r="I1909" t="s">
        <v>5715</v>
      </c>
      <c r="J1909" t="s">
        <v>7655</v>
      </c>
      <c r="K1909" t="s">
        <v>4</v>
      </c>
      <c r="L1909" t="s">
        <v>242</v>
      </c>
      <c r="M1909" t="s">
        <v>243</v>
      </c>
      <c r="N1909" t="s">
        <v>244</v>
      </c>
      <c r="O1909" t="s">
        <v>2564</v>
      </c>
      <c r="P1909" t="s">
        <v>3254</v>
      </c>
      <c r="Q1909" t="s">
        <v>3757</v>
      </c>
      <c r="R1909" t="s">
        <v>3758</v>
      </c>
      <c r="S1909" t="s">
        <v>12</v>
      </c>
    </row>
    <row r="1910" spans="1:20">
      <c r="A1910">
        <f t="shared" si="179"/>
        <v>99.873891776212645</v>
      </c>
      <c r="B1910">
        <v>1.949E-3</v>
      </c>
      <c r="C1910">
        <v>1</v>
      </c>
      <c r="D1910">
        <f t="shared" si="174"/>
        <v>6.25E-2</v>
      </c>
      <c r="E1910">
        <f t="shared" si="175"/>
        <v>-3.8873022658278124E-4</v>
      </c>
      <c r="F1910">
        <f t="shared" si="176"/>
        <v>1.4603566672314935E-9</v>
      </c>
      <c r="G1910">
        <f t="shared" si="180"/>
        <v>-3.8873022658278124E-4</v>
      </c>
      <c r="H1910">
        <f t="shared" si="181"/>
        <v>90.647194841301229</v>
      </c>
      <c r="I1910" t="s">
        <v>5716</v>
      </c>
      <c r="J1910" t="s">
        <v>7656</v>
      </c>
      <c r="K1910" t="s">
        <v>4</v>
      </c>
      <c r="L1910" t="s">
        <v>5</v>
      </c>
      <c r="M1910" t="s">
        <v>13</v>
      </c>
      <c r="N1910" t="s">
        <v>205</v>
      </c>
      <c r="O1910" t="s">
        <v>206</v>
      </c>
      <c r="P1910" t="s">
        <v>363</v>
      </c>
      <c r="Q1910" t="s">
        <v>591</v>
      </c>
      <c r="R1910" t="s">
        <v>592</v>
      </c>
      <c r="S1910" t="s">
        <v>3759</v>
      </c>
      <c r="T1910" t="s">
        <v>12</v>
      </c>
    </row>
    <row r="1911" spans="1:20">
      <c r="A1911">
        <f t="shared" si="179"/>
        <v>99.877713237539453</v>
      </c>
      <c r="B1911">
        <v>1.949E-3</v>
      </c>
      <c r="C1911">
        <v>1</v>
      </c>
      <c r="D1911">
        <f t="shared" si="174"/>
        <v>6.25E-2</v>
      </c>
      <c r="E1911">
        <f t="shared" si="175"/>
        <v>-3.8873022658278124E-4</v>
      </c>
      <c r="F1911">
        <f t="shared" si="176"/>
        <v>1.4603566672314935E-9</v>
      </c>
      <c r="G1911">
        <f t="shared" si="180"/>
        <v>-3.8873022658278124E-4</v>
      </c>
      <c r="H1911">
        <f t="shared" si="181"/>
        <v>90.647194841301229</v>
      </c>
      <c r="I1911" t="s">
        <v>5717</v>
      </c>
      <c r="J1911" t="s">
        <v>7657</v>
      </c>
      <c r="K1911" t="s">
        <v>4</v>
      </c>
      <c r="L1911" t="s">
        <v>5</v>
      </c>
      <c r="M1911" t="s">
        <v>13</v>
      </c>
      <c r="N1911" t="s">
        <v>58</v>
      </c>
      <c r="O1911" t="s">
        <v>342</v>
      </c>
      <c r="P1911" t="s">
        <v>343</v>
      </c>
      <c r="Q1911" t="s">
        <v>3760</v>
      </c>
      <c r="R1911" t="s">
        <v>12</v>
      </c>
    </row>
    <row r="1912" spans="1:20">
      <c r="A1912">
        <f t="shared" si="179"/>
        <v>99.881534698866261</v>
      </c>
      <c r="B1912">
        <v>1.949E-3</v>
      </c>
      <c r="C1912">
        <v>1</v>
      </c>
      <c r="D1912">
        <f t="shared" si="174"/>
        <v>6.25E-2</v>
      </c>
      <c r="E1912">
        <f t="shared" si="175"/>
        <v>-3.8873022658278124E-4</v>
      </c>
      <c r="F1912">
        <f t="shared" si="176"/>
        <v>1.4603566672314935E-9</v>
      </c>
      <c r="G1912">
        <f t="shared" si="180"/>
        <v>-3.8873022658278124E-4</v>
      </c>
      <c r="H1912">
        <f t="shared" si="181"/>
        <v>90.647194841301229</v>
      </c>
      <c r="I1912" t="s">
        <v>5718</v>
      </c>
      <c r="J1912" t="s">
        <v>7658</v>
      </c>
      <c r="K1912" t="s">
        <v>4</v>
      </c>
      <c r="L1912" t="s">
        <v>5</v>
      </c>
      <c r="M1912" t="s">
        <v>13</v>
      </c>
      <c r="N1912" t="s">
        <v>14</v>
      </c>
      <c r="O1912" t="s">
        <v>18</v>
      </c>
      <c r="P1912" t="s">
        <v>76</v>
      </c>
      <c r="Q1912" t="s">
        <v>77</v>
      </c>
      <c r="R1912" t="s">
        <v>2963</v>
      </c>
      <c r="S1912" t="s">
        <v>12</v>
      </c>
    </row>
    <row r="1913" spans="1:20">
      <c r="A1913">
        <f t="shared" si="179"/>
        <v>99.885356160193069</v>
      </c>
      <c r="B1913">
        <v>1.949E-3</v>
      </c>
      <c r="C1913">
        <v>1</v>
      </c>
      <c r="D1913">
        <f t="shared" si="174"/>
        <v>6.25E-2</v>
      </c>
      <c r="E1913">
        <f t="shared" si="175"/>
        <v>-3.8873022658278124E-4</v>
      </c>
      <c r="F1913">
        <f t="shared" si="176"/>
        <v>1.4603566672314935E-9</v>
      </c>
      <c r="G1913">
        <f t="shared" si="180"/>
        <v>-3.8873022658278124E-4</v>
      </c>
      <c r="H1913">
        <f t="shared" si="181"/>
        <v>90.647194841301229</v>
      </c>
      <c r="I1913" t="s">
        <v>5719</v>
      </c>
      <c r="J1913" t="s">
        <v>7659</v>
      </c>
      <c r="K1913" t="s">
        <v>4</v>
      </c>
      <c r="L1913" t="s">
        <v>5</v>
      </c>
      <c r="M1913" t="s">
        <v>13</v>
      </c>
      <c r="N1913" t="s">
        <v>14</v>
      </c>
      <c r="O1913" t="s">
        <v>153</v>
      </c>
      <c r="P1913" t="s">
        <v>154</v>
      </c>
      <c r="Q1913" t="s">
        <v>2964</v>
      </c>
      <c r="R1913" t="s">
        <v>12</v>
      </c>
    </row>
    <row r="1914" spans="1:20">
      <c r="A1914">
        <f t="shared" si="179"/>
        <v>99.889177621519877</v>
      </c>
      <c r="B1914">
        <v>1.949E-3</v>
      </c>
      <c r="C1914">
        <v>1</v>
      </c>
      <c r="D1914">
        <f t="shared" si="174"/>
        <v>6.25E-2</v>
      </c>
      <c r="E1914">
        <f t="shared" si="175"/>
        <v>-3.8873022658278124E-4</v>
      </c>
      <c r="F1914">
        <f t="shared" si="176"/>
        <v>1.4603566672314935E-9</v>
      </c>
      <c r="G1914">
        <f t="shared" si="180"/>
        <v>-3.8873022658278124E-4</v>
      </c>
      <c r="H1914">
        <f t="shared" si="181"/>
        <v>90.647194841301229</v>
      </c>
      <c r="I1914" t="s">
        <v>5720</v>
      </c>
      <c r="J1914" t="s">
        <v>7660</v>
      </c>
      <c r="K1914" t="s">
        <v>4</v>
      </c>
      <c r="L1914" t="s">
        <v>5</v>
      </c>
      <c r="M1914" t="s">
        <v>6</v>
      </c>
      <c r="N1914" t="s">
        <v>28</v>
      </c>
      <c r="O1914" t="s">
        <v>28</v>
      </c>
      <c r="P1914" t="s">
        <v>263</v>
      </c>
      <c r="Q1914" t="s">
        <v>649</v>
      </c>
      <c r="R1914" t="s">
        <v>3434</v>
      </c>
      <c r="S1914" t="s">
        <v>12</v>
      </c>
    </row>
    <row r="1915" spans="1:20">
      <c r="A1915">
        <f t="shared" si="179"/>
        <v>99.892999082846686</v>
      </c>
      <c r="B1915">
        <v>1.949E-3</v>
      </c>
      <c r="C1915">
        <v>1</v>
      </c>
      <c r="D1915">
        <f t="shared" si="174"/>
        <v>6.25E-2</v>
      </c>
      <c r="E1915">
        <f t="shared" si="175"/>
        <v>-3.8873022658278124E-4</v>
      </c>
      <c r="F1915">
        <f t="shared" si="176"/>
        <v>1.4603566672314935E-9</v>
      </c>
      <c r="G1915">
        <f t="shared" si="180"/>
        <v>-3.8873022658278124E-4</v>
      </c>
      <c r="H1915">
        <f t="shared" si="181"/>
        <v>90.647194841301229</v>
      </c>
      <c r="I1915" t="s">
        <v>5721</v>
      </c>
      <c r="J1915" t="s">
        <v>7661</v>
      </c>
      <c r="K1915" t="s">
        <v>4</v>
      </c>
      <c r="L1915" t="s">
        <v>596</v>
      </c>
      <c r="M1915" t="s">
        <v>597</v>
      </c>
      <c r="N1915" t="s">
        <v>598</v>
      </c>
      <c r="O1915" t="s">
        <v>599</v>
      </c>
      <c r="P1915" t="s">
        <v>1529</v>
      </c>
      <c r="Q1915" t="s">
        <v>3761</v>
      </c>
      <c r="R1915" t="s">
        <v>12</v>
      </c>
    </row>
    <row r="1916" spans="1:20">
      <c r="A1916">
        <f t="shared" si="179"/>
        <v>99.896820544173494</v>
      </c>
      <c r="B1916">
        <v>1.949E-3</v>
      </c>
      <c r="C1916">
        <v>1</v>
      </c>
      <c r="D1916">
        <f t="shared" si="174"/>
        <v>6.25E-2</v>
      </c>
      <c r="E1916">
        <f t="shared" si="175"/>
        <v>-3.8873022658278124E-4</v>
      </c>
      <c r="F1916">
        <f t="shared" si="176"/>
        <v>1.4603566672314935E-9</v>
      </c>
      <c r="G1916">
        <f t="shared" si="180"/>
        <v>-3.8873022658278124E-4</v>
      </c>
      <c r="H1916">
        <f t="shared" si="181"/>
        <v>90.647194841301229</v>
      </c>
      <c r="I1916" t="s">
        <v>5722</v>
      </c>
      <c r="J1916" t="s">
        <v>7662</v>
      </c>
      <c r="K1916" t="s">
        <v>4</v>
      </c>
      <c r="L1916" t="s">
        <v>5</v>
      </c>
      <c r="M1916" t="s">
        <v>6</v>
      </c>
      <c r="N1916" t="s">
        <v>28</v>
      </c>
      <c r="O1916" t="s">
        <v>28</v>
      </c>
      <c r="P1916" t="s">
        <v>263</v>
      </c>
      <c r="Q1916" t="s">
        <v>649</v>
      </c>
      <c r="R1916" t="s">
        <v>2474</v>
      </c>
      <c r="S1916" t="s">
        <v>12</v>
      </c>
    </row>
    <row r="1917" spans="1:20">
      <c r="A1917">
        <f t="shared" si="179"/>
        <v>99.900642005500302</v>
      </c>
      <c r="B1917">
        <v>1.949E-3</v>
      </c>
      <c r="C1917">
        <v>1</v>
      </c>
      <c r="D1917">
        <f t="shared" si="174"/>
        <v>6.25E-2</v>
      </c>
      <c r="E1917">
        <f t="shared" si="175"/>
        <v>-3.8873022658278124E-4</v>
      </c>
      <c r="F1917">
        <f t="shared" si="176"/>
        <v>1.4603566672314935E-9</v>
      </c>
      <c r="G1917">
        <f t="shared" si="180"/>
        <v>-3.8873022658278124E-4</v>
      </c>
      <c r="H1917">
        <f t="shared" si="181"/>
        <v>90.647194841301229</v>
      </c>
      <c r="I1917" t="s">
        <v>5723</v>
      </c>
      <c r="J1917" t="s">
        <v>7663</v>
      </c>
      <c r="K1917" t="s">
        <v>4</v>
      </c>
      <c r="L1917" t="s">
        <v>596</v>
      </c>
      <c r="M1917" t="s">
        <v>597</v>
      </c>
      <c r="N1917" t="s">
        <v>698</v>
      </c>
      <c r="O1917" t="s">
        <v>699</v>
      </c>
      <c r="P1917" t="s">
        <v>3762</v>
      </c>
      <c r="Q1917" t="s">
        <v>3763</v>
      </c>
      <c r="R1917" t="s">
        <v>3764</v>
      </c>
      <c r="S1917" t="s">
        <v>12</v>
      </c>
    </row>
    <row r="1918" spans="1:20">
      <c r="A1918">
        <f t="shared" si="179"/>
        <v>99.90446346682711</v>
      </c>
      <c r="B1918">
        <v>1.949E-3</v>
      </c>
      <c r="C1918">
        <v>1</v>
      </c>
      <c r="D1918">
        <f t="shared" si="174"/>
        <v>6.25E-2</v>
      </c>
      <c r="E1918">
        <f t="shared" si="175"/>
        <v>-3.8873022658278124E-4</v>
      </c>
      <c r="F1918">
        <f t="shared" si="176"/>
        <v>1.4603566672314935E-9</v>
      </c>
      <c r="G1918">
        <f t="shared" si="180"/>
        <v>-3.8873022658278124E-4</v>
      </c>
      <c r="H1918">
        <f t="shared" si="181"/>
        <v>90.647194841301229</v>
      </c>
      <c r="I1918" t="s">
        <v>5724</v>
      </c>
      <c r="J1918" t="s">
        <v>7664</v>
      </c>
      <c r="K1918" t="s">
        <v>4</v>
      </c>
      <c r="L1918" t="s">
        <v>5</v>
      </c>
      <c r="M1918" t="s">
        <v>13</v>
      </c>
      <c r="N1918" t="s">
        <v>58</v>
      </c>
      <c r="O1918" t="s">
        <v>1002</v>
      </c>
      <c r="P1918" t="s">
        <v>2799</v>
      </c>
      <c r="Q1918" t="s">
        <v>2800</v>
      </c>
      <c r="R1918" t="s">
        <v>12</v>
      </c>
    </row>
    <row r="1919" spans="1:20">
      <c r="A1919">
        <f t="shared" si="179"/>
        <v>99.908284928153918</v>
      </c>
      <c r="B1919">
        <v>1.949E-3</v>
      </c>
      <c r="C1919">
        <v>1</v>
      </c>
      <c r="D1919">
        <f t="shared" si="174"/>
        <v>6.25E-2</v>
      </c>
      <c r="E1919">
        <f t="shared" si="175"/>
        <v>-3.8873022658278124E-4</v>
      </c>
      <c r="F1919">
        <f t="shared" si="176"/>
        <v>1.4603566672314935E-9</v>
      </c>
      <c r="G1919">
        <f t="shared" si="180"/>
        <v>-3.8873022658278124E-4</v>
      </c>
      <c r="H1919">
        <f t="shared" si="181"/>
        <v>90.647194841301229</v>
      </c>
      <c r="I1919" t="s">
        <v>5725</v>
      </c>
      <c r="J1919" t="s">
        <v>7665</v>
      </c>
      <c r="K1919" t="s">
        <v>4</v>
      </c>
      <c r="L1919" t="s">
        <v>5</v>
      </c>
      <c r="M1919" t="s">
        <v>6</v>
      </c>
      <c r="N1919" t="s">
        <v>28</v>
      </c>
      <c r="O1919" t="s">
        <v>28</v>
      </c>
      <c r="P1919" t="s">
        <v>64</v>
      </c>
      <c r="Q1919" t="s">
        <v>761</v>
      </c>
      <c r="R1919" t="s">
        <v>2863</v>
      </c>
      <c r="S1919" t="s">
        <v>12</v>
      </c>
    </row>
    <row r="1920" spans="1:20">
      <c r="A1920">
        <f t="shared" si="179"/>
        <v>99.912106389480726</v>
      </c>
      <c r="B1920">
        <v>1.949E-3</v>
      </c>
      <c r="C1920">
        <v>1</v>
      </c>
      <c r="D1920">
        <f t="shared" si="174"/>
        <v>6.25E-2</v>
      </c>
      <c r="E1920">
        <f t="shared" si="175"/>
        <v>-3.8873022658278124E-4</v>
      </c>
      <c r="F1920">
        <f t="shared" si="176"/>
        <v>1.4603566672314935E-9</v>
      </c>
      <c r="G1920">
        <f t="shared" si="180"/>
        <v>-3.8873022658278124E-4</v>
      </c>
      <c r="H1920">
        <f t="shared" si="181"/>
        <v>90.647194841301229</v>
      </c>
      <c r="I1920" t="s">
        <v>5726</v>
      </c>
      <c r="J1920" t="s">
        <v>7666</v>
      </c>
      <c r="K1920" t="s">
        <v>4</v>
      </c>
      <c r="L1920" t="s">
        <v>5</v>
      </c>
      <c r="M1920" t="s">
        <v>6</v>
      </c>
      <c r="N1920" t="s">
        <v>38</v>
      </c>
      <c r="O1920" t="s">
        <v>156</v>
      </c>
      <c r="P1920" t="s">
        <v>157</v>
      </c>
      <c r="Q1920" t="s">
        <v>968</v>
      </c>
      <c r="R1920" t="s">
        <v>3765</v>
      </c>
      <c r="S1920" t="s">
        <v>12</v>
      </c>
    </row>
    <row r="1921" spans="1:20">
      <c r="A1921">
        <f t="shared" si="179"/>
        <v>99.915927850807535</v>
      </c>
      <c r="B1921">
        <v>1.949E-3</v>
      </c>
      <c r="C1921">
        <v>1</v>
      </c>
      <c r="D1921">
        <f t="shared" si="174"/>
        <v>6.25E-2</v>
      </c>
      <c r="E1921">
        <f t="shared" si="175"/>
        <v>-3.8873022658278124E-4</v>
      </c>
      <c r="F1921">
        <f t="shared" si="176"/>
        <v>1.4603566672314935E-9</v>
      </c>
      <c r="G1921">
        <f t="shared" si="180"/>
        <v>-3.8873022658278124E-4</v>
      </c>
      <c r="H1921">
        <f t="shared" si="181"/>
        <v>90.647194841301229</v>
      </c>
      <c r="I1921" t="s">
        <v>5727</v>
      </c>
      <c r="J1921" t="s">
        <v>7667</v>
      </c>
      <c r="K1921" t="s">
        <v>4</v>
      </c>
      <c r="L1921" t="s">
        <v>5</v>
      </c>
      <c r="M1921" t="s">
        <v>6</v>
      </c>
      <c r="N1921" t="s">
        <v>38</v>
      </c>
      <c r="O1921" t="s">
        <v>39</v>
      </c>
      <c r="P1921" t="s">
        <v>40</v>
      </c>
      <c r="Q1921" t="s">
        <v>92</v>
      </c>
      <c r="R1921" t="s">
        <v>2354</v>
      </c>
      <c r="S1921" t="s">
        <v>12</v>
      </c>
    </row>
    <row r="1922" spans="1:20">
      <c r="A1922">
        <f t="shared" si="179"/>
        <v>99.919749312134343</v>
      </c>
      <c r="B1922">
        <v>1.949E-3</v>
      </c>
      <c r="C1922">
        <v>1</v>
      </c>
      <c r="D1922">
        <f t="shared" si="174"/>
        <v>6.25E-2</v>
      </c>
      <c r="E1922">
        <f t="shared" si="175"/>
        <v>-3.8873022658278124E-4</v>
      </c>
      <c r="F1922">
        <f t="shared" si="176"/>
        <v>1.4603566672314935E-9</v>
      </c>
      <c r="G1922">
        <f t="shared" si="180"/>
        <v>-3.8873022658278124E-4</v>
      </c>
      <c r="H1922">
        <f t="shared" si="181"/>
        <v>90.647194841301229</v>
      </c>
      <c r="I1922" t="s">
        <v>5728</v>
      </c>
      <c r="J1922" t="s">
        <v>7668</v>
      </c>
      <c r="K1922" t="s">
        <v>4</v>
      </c>
      <c r="L1922" t="s">
        <v>5</v>
      </c>
      <c r="M1922" t="s">
        <v>6</v>
      </c>
      <c r="N1922" t="s">
        <v>38</v>
      </c>
      <c r="O1922" t="s">
        <v>156</v>
      </c>
      <c r="P1922" t="s">
        <v>157</v>
      </c>
      <c r="Q1922" t="s">
        <v>893</v>
      </c>
      <c r="R1922" t="s">
        <v>3238</v>
      </c>
      <c r="S1922" t="s">
        <v>3440</v>
      </c>
      <c r="T1922" t="s">
        <v>12</v>
      </c>
    </row>
    <row r="1923" spans="1:20">
      <c r="A1923">
        <f t="shared" si="179"/>
        <v>99.923570773461151</v>
      </c>
      <c r="B1923">
        <v>1.949E-3</v>
      </c>
      <c r="C1923">
        <v>1</v>
      </c>
      <c r="D1923">
        <f t="shared" si="174"/>
        <v>6.25E-2</v>
      </c>
      <c r="E1923">
        <f t="shared" si="175"/>
        <v>-3.8873022658278124E-4</v>
      </c>
      <c r="F1923">
        <f t="shared" si="176"/>
        <v>1.4603566672314935E-9</v>
      </c>
      <c r="G1923">
        <f t="shared" si="180"/>
        <v>-3.8873022658278124E-4</v>
      </c>
      <c r="H1923">
        <f t="shared" si="181"/>
        <v>90.647194841301229</v>
      </c>
      <c r="I1923" t="s">
        <v>5729</v>
      </c>
      <c r="J1923" t="s">
        <v>7669</v>
      </c>
      <c r="K1923" t="s">
        <v>4</v>
      </c>
      <c r="L1923" t="s">
        <v>5</v>
      </c>
      <c r="M1923" t="s">
        <v>13</v>
      </c>
      <c r="N1923" t="s">
        <v>58</v>
      </c>
      <c r="O1923" t="s">
        <v>342</v>
      </c>
      <c r="P1923" t="s">
        <v>538</v>
      </c>
      <c r="Q1923" t="s">
        <v>3766</v>
      </c>
      <c r="R1923" t="s">
        <v>12</v>
      </c>
    </row>
    <row r="1924" spans="1:20">
      <c r="A1924">
        <f t="shared" si="179"/>
        <v>99.927392234787959</v>
      </c>
      <c r="B1924">
        <v>1.949E-3</v>
      </c>
      <c r="C1924">
        <v>1</v>
      </c>
      <c r="D1924">
        <f t="shared" ref="D1924:D1943" si="182">C1924/16</f>
        <v>6.25E-2</v>
      </c>
      <c r="E1924">
        <f t="shared" ref="E1924:E1943" si="183">(C1924/A$2)*LN(C1924/A$2)</f>
        <v>-3.8873022658278124E-4</v>
      </c>
      <c r="F1924">
        <f t="shared" ref="F1924:F1943" si="184">(C1924/A$2)^2</f>
        <v>1.4603566672314935E-9</v>
      </c>
      <c r="G1924">
        <f t="shared" si="180"/>
        <v>-3.8873022658278124E-4</v>
      </c>
      <c r="H1924">
        <f t="shared" si="181"/>
        <v>90.647194841301229</v>
      </c>
      <c r="I1924" t="s">
        <v>5730</v>
      </c>
      <c r="J1924" t="s">
        <v>7670</v>
      </c>
      <c r="K1924" t="s">
        <v>4</v>
      </c>
      <c r="L1924" t="s">
        <v>5</v>
      </c>
      <c r="M1924" t="s">
        <v>6</v>
      </c>
      <c r="N1924" t="s">
        <v>38</v>
      </c>
      <c r="O1924" t="s">
        <v>156</v>
      </c>
      <c r="P1924" t="s">
        <v>157</v>
      </c>
      <c r="Q1924" t="s">
        <v>158</v>
      </c>
      <c r="R1924" t="s">
        <v>3767</v>
      </c>
      <c r="S1924" t="s">
        <v>12</v>
      </c>
    </row>
    <row r="1925" spans="1:20">
      <c r="A1925">
        <f t="shared" si="179"/>
        <v>99.931213696114767</v>
      </c>
      <c r="B1925">
        <v>1.949E-3</v>
      </c>
      <c r="C1925">
        <v>1</v>
      </c>
      <c r="D1925">
        <f t="shared" si="182"/>
        <v>6.25E-2</v>
      </c>
      <c r="E1925">
        <f t="shared" si="183"/>
        <v>-3.8873022658278124E-4</v>
      </c>
      <c r="F1925">
        <f t="shared" si="184"/>
        <v>1.4603566672314935E-9</v>
      </c>
      <c r="G1925">
        <f t="shared" si="180"/>
        <v>-3.8873022658278124E-4</v>
      </c>
      <c r="H1925">
        <f t="shared" si="181"/>
        <v>90.647194841301229</v>
      </c>
      <c r="I1925" t="s">
        <v>5731</v>
      </c>
      <c r="J1925" t="s">
        <v>7671</v>
      </c>
      <c r="K1925" t="s">
        <v>4</v>
      </c>
      <c r="L1925" t="s">
        <v>5</v>
      </c>
      <c r="M1925" t="s">
        <v>6</v>
      </c>
      <c r="N1925" t="s">
        <v>28</v>
      </c>
      <c r="O1925" t="s">
        <v>28</v>
      </c>
      <c r="P1925" t="s">
        <v>64</v>
      </c>
      <c r="Q1925" t="s">
        <v>140</v>
      </c>
      <c r="R1925" t="s">
        <v>2356</v>
      </c>
      <c r="S1925" t="s">
        <v>12</v>
      </c>
    </row>
    <row r="1926" spans="1:20">
      <c r="A1926">
        <f t="shared" si="179"/>
        <v>99.935035157441575</v>
      </c>
      <c r="B1926">
        <v>1.949E-3</v>
      </c>
      <c r="C1926">
        <v>1</v>
      </c>
      <c r="D1926">
        <f t="shared" si="182"/>
        <v>6.25E-2</v>
      </c>
      <c r="E1926">
        <f t="shared" si="183"/>
        <v>-3.8873022658278124E-4</v>
      </c>
      <c r="F1926">
        <f t="shared" si="184"/>
        <v>1.4603566672314935E-9</v>
      </c>
      <c r="G1926">
        <f t="shared" si="180"/>
        <v>-3.8873022658278124E-4</v>
      </c>
      <c r="H1926">
        <f t="shared" si="181"/>
        <v>90.647194841301229</v>
      </c>
      <c r="I1926" t="s">
        <v>5732</v>
      </c>
      <c r="J1926" t="s">
        <v>7672</v>
      </c>
      <c r="K1926" t="s">
        <v>4</v>
      </c>
      <c r="L1926" t="s">
        <v>5</v>
      </c>
      <c r="M1926" t="s">
        <v>6</v>
      </c>
      <c r="N1926" t="s">
        <v>38</v>
      </c>
      <c r="O1926" t="s">
        <v>156</v>
      </c>
      <c r="P1926" t="s">
        <v>157</v>
      </c>
      <c r="Q1926" t="s">
        <v>2181</v>
      </c>
      <c r="R1926" t="s">
        <v>3768</v>
      </c>
      <c r="S1926" t="s">
        <v>12</v>
      </c>
    </row>
    <row r="1927" spans="1:20">
      <c r="A1927">
        <f t="shared" ref="A1927:A1943" si="185">A1926+(C1927/A$2*100)</f>
        <v>99.938856618768384</v>
      </c>
      <c r="B1927">
        <v>1.949E-3</v>
      </c>
      <c r="C1927">
        <v>1</v>
      </c>
      <c r="D1927">
        <f t="shared" si="182"/>
        <v>6.25E-2</v>
      </c>
      <c r="E1927">
        <f t="shared" si="183"/>
        <v>-3.8873022658278124E-4</v>
      </c>
      <c r="F1927">
        <f t="shared" si="184"/>
        <v>1.4603566672314935E-9</v>
      </c>
      <c r="G1927">
        <f t="shared" si="180"/>
        <v>-3.8873022658278124E-4</v>
      </c>
      <c r="H1927">
        <f t="shared" si="181"/>
        <v>90.647194841301229</v>
      </c>
      <c r="I1927" t="s">
        <v>5733</v>
      </c>
      <c r="J1927" t="s">
        <v>7673</v>
      </c>
      <c r="K1927" t="s">
        <v>4</v>
      </c>
      <c r="L1927" t="s">
        <v>5</v>
      </c>
      <c r="M1927" t="s">
        <v>6</v>
      </c>
      <c r="N1927" t="s">
        <v>38</v>
      </c>
      <c r="O1927" t="s">
        <v>156</v>
      </c>
      <c r="P1927" t="s">
        <v>157</v>
      </c>
      <c r="Q1927" t="s">
        <v>828</v>
      </c>
      <c r="R1927" t="s">
        <v>3769</v>
      </c>
      <c r="S1927" t="s">
        <v>12</v>
      </c>
    </row>
    <row r="1928" spans="1:20">
      <c r="A1928">
        <f t="shared" si="185"/>
        <v>99.942678080095192</v>
      </c>
      <c r="B1928">
        <v>1.949E-3</v>
      </c>
      <c r="C1928">
        <v>1</v>
      </c>
      <c r="D1928">
        <f t="shared" si="182"/>
        <v>6.25E-2</v>
      </c>
      <c r="E1928">
        <f t="shared" si="183"/>
        <v>-3.8873022658278124E-4</v>
      </c>
      <c r="F1928">
        <f t="shared" si="184"/>
        <v>1.4603566672314935E-9</v>
      </c>
      <c r="G1928">
        <f t="shared" si="180"/>
        <v>-3.8873022658278124E-4</v>
      </c>
      <c r="H1928">
        <f t="shared" si="181"/>
        <v>90.647194841301229</v>
      </c>
      <c r="I1928" t="s">
        <v>5734</v>
      </c>
      <c r="J1928" t="s">
        <v>7674</v>
      </c>
      <c r="K1928" t="s">
        <v>4</v>
      </c>
      <c r="L1928" t="s">
        <v>5</v>
      </c>
      <c r="M1928" t="s">
        <v>6</v>
      </c>
      <c r="N1928" t="s">
        <v>38</v>
      </c>
      <c r="O1928" t="s">
        <v>39</v>
      </c>
      <c r="P1928" t="s">
        <v>40</v>
      </c>
      <c r="Q1928" t="s">
        <v>92</v>
      </c>
      <c r="R1928" t="s">
        <v>3770</v>
      </c>
      <c r="S1928" t="s">
        <v>12</v>
      </c>
    </row>
    <row r="1929" spans="1:20">
      <c r="A1929">
        <f t="shared" si="185"/>
        <v>99.946499541422</v>
      </c>
      <c r="B1929">
        <v>1.949E-3</v>
      </c>
      <c r="C1929">
        <v>1</v>
      </c>
      <c r="D1929">
        <f t="shared" si="182"/>
        <v>6.25E-2</v>
      </c>
      <c r="E1929">
        <f t="shared" si="183"/>
        <v>-3.8873022658278124E-4</v>
      </c>
      <c r="F1929">
        <f t="shared" si="184"/>
        <v>1.4603566672314935E-9</v>
      </c>
      <c r="G1929">
        <f t="shared" si="180"/>
        <v>-3.8873022658278124E-4</v>
      </c>
      <c r="H1929">
        <f t="shared" si="181"/>
        <v>90.647194841301229</v>
      </c>
      <c r="I1929" t="s">
        <v>5735</v>
      </c>
      <c r="J1929" t="s">
        <v>7675</v>
      </c>
      <c r="K1929" t="s">
        <v>4</v>
      </c>
      <c r="L1929" t="s">
        <v>5</v>
      </c>
      <c r="M1929" t="s">
        <v>6</v>
      </c>
      <c r="N1929" t="s">
        <v>38</v>
      </c>
      <c r="O1929" t="s">
        <v>156</v>
      </c>
      <c r="P1929" t="s">
        <v>157</v>
      </c>
      <c r="Q1929" t="s">
        <v>1504</v>
      </c>
      <c r="R1929" t="s">
        <v>3771</v>
      </c>
      <c r="S1929" t="s">
        <v>12</v>
      </c>
    </row>
    <row r="1930" spans="1:20">
      <c r="A1930">
        <f t="shared" si="185"/>
        <v>99.950321002748808</v>
      </c>
      <c r="B1930">
        <v>1.949E-3</v>
      </c>
      <c r="C1930">
        <v>1</v>
      </c>
      <c r="D1930">
        <f t="shared" si="182"/>
        <v>6.25E-2</v>
      </c>
      <c r="E1930">
        <f t="shared" si="183"/>
        <v>-3.8873022658278124E-4</v>
      </c>
      <c r="F1930">
        <f t="shared" si="184"/>
        <v>1.4603566672314935E-9</v>
      </c>
      <c r="G1930">
        <f t="shared" si="180"/>
        <v>-3.8873022658278124E-4</v>
      </c>
      <c r="H1930">
        <f t="shared" si="181"/>
        <v>90.647194841301229</v>
      </c>
      <c r="I1930" t="s">
        <v>5736</v>
      </c>
      <c r="J1930" t="s">
        <v>7676</v>
      </c>
      <c r="K1930" t="s">
        <v>4</v>
      </c>
      <c r="L1930" t="s">
        <v>5</v>
      </c>
      <c r="M1930" t="s">
        <v>21</v>
      </c>
      <c r="N1930" t="s">
        <v>22</v>
      </c>
      <c r="O1930" t="s">
        <v>23</v>
      </c>
      <c r="P1930" t="s">
        <v>99</v>
      </c>
      <c r="Q1930" t="s">
        <v>100</v>
      </c>
      <c r="R1930" t="s">
        <v>1465</v>
      </c>
      <c r="S1930" t="s">
        <v>2389</v>
      </c>
      <c r="T1930" t="s">
        <v>12</v>
      </c>
    </row>
    <row r="1931" spans="1:20">
      <c r="A1931">
        <f t="shared" si="185"/>
        <v>99.954142464075616</v>
      </c>
      <c r="B1931">
        <v>1.949E-3</v>
      </c>
      <c r="C1931">
        <v>1</v>
      </c>
      <c r="D1931">
        <f t="shared" si="182"/>
        <v>6.25E-2</v>
      </c>
      <c r="E1931">
        <f t="shared" si="183"/>
        <v>-3.8873022658278124E-4</v>
      </c>
      <c r="F1931">
        <f t="shared" si="184"/>
        <v>1.4603566672314935E-9</v>
      </c>
      <c r="G1931">
        <f t="shared" si="180"/>
        <v>-3.8873022658278124E-4</v>
      </c>
      <c r="H1931">
        <f t="shared" si="181"/>
        <v>90.647194841301229</v>
      </c>
      <c r="I1931" t="s">
        <v>5737</v>
      </c>
      <c r="J1931" t="s">
        <v>7677</v>
      </c>
      <c r="K1931" t="s">
        <v>4</v>
      </c>
      <c r="L1931" t="s">
        <v>5</v>
      </c>
      <c r="M1931" t="s">
        <v>6</v>
      </c>
      <c r="N1931" t="s">
        <v>38</v>
      </c>
      <c r="O1931" t="s">
        <v>1279</v>
      </c>
      <c r="P1931" t="s">
        <v>1280</v>
      </c>
      <c r="Q1931" t="s">
        <v>1281</v>
      </c>
      <c r="R1931" t="s">
        <v>3772</v>
      </c>
      <c r="S1931" t="s">
        <v>12</v>
      </c>
    </row>
    <row r="1932" spans="1:20">
      <c r="A1932">
        <f t="shared" si="185"/>
        <v>99.957963925402424</v>
      </c>
      <c r="B1932">
        <v>1.949E-3</v>
      </c>
      <c r="C1932">
        <v>1</v>
      </c>
      <c r="D1932">
        <f t="shared" si="182"/>
        <v>6.25E-2</v>
      </c>
      <c r="E1932">
        <f t="shared" si="183"/>
        <v>-3.8873022658278124E-4</v>
      </c>
      <c r="F1932">
        <f t="shared" si="184"/>
        <v>1.4603566672314935E-9</v>
      </c>
      <c r="G1932">
        <f t="shared" si="180"/>
        <v>-3.8873022658278124E-4</v>
      </c>
      <c r="H1932">
        <f t="shared" si="181"/>
        <v>90.647194841301229</v>
      </c>
      <c r="I1932" t="s">
        <v>5738</v>
      </c>
      <c r="J1932" t="s">
        <v>7678</v>
      </c>
      <c r="K1932" t="s">
        <v>4</v>
      </c>
      <c r="L1932" t="s">
        <v>5</v>
      </c>
      <c r="M1932" t="s">
        <v>13</v>
      </c>
      <c r="N1932" t="s">
        <v>58</v>
      </c>
      <c r="O1932" t="s">
        <v>342</v>
      </c>
      <c r="P1932" t="s">
        <v>538</v>
      </c>
      <c r="Q1932" t="s">
        <v>3447</v>
      </c>
      <c r="R1932" t="s">
        <v>12</v>
      </c>
    </row>
    <row r="1933" spans="1:20">
      <c r="A1933">
        <f t="shared" si="185"/>
        <v>99.961785386729233</v>
      </c>
      <c r="B1933">
        <v>1.949E-3</v>
      </c>
      <c r="C1933">
        <v>1</v>
      </c>
      <c r="D1933">
        <f t="shared" si="182"/>
        <v>6.25E-2</v>
      </c>
      <c r="E1933">
        <f t="shared" si="183"/>
        <v>-3.8873022658278124E-4</v>
      </c>
      <c r="F1933">
        <f t="shared" si="184"/>
        <v>1.4603566672314935E-9</v>
      </c>
      <c r="G1933">
        <f t="shared" si="180"/>
        <v>-3.8873022658278124E-4</v>
      </c>
      <c r="H1933">
        <f t="shared" si="181"/>
        <v>90.647194841301229</v>
      </c>
      <c r="I1933" t="s">
        <v>5739</v>
      </c>
      <c r="J1933" t="s">
        <v>7679</v>
      </c>
      <c r="K1933" t="s">
        <v>4</v>
      </c>
      <c r="L1933" t="s">
        <v>5</v>
      </c>
      <c r="M1933" t="s">
        <v>6</v>
      </c>
      <c r="N1933" t="s">
        <v>38</v>
      </c>
      <c r="O1933" t="s">
        <v>156</v>
      </c>
      <c r="P1933" t="s">
        <v>157</v>
      </c>
      <c r="Q1933" t="s">
        <v>968</v>
      </c>
      <c r="R1933" t="s">
        <v>3448</v>
      </c>
      <c r="S1933" t="s">
        <v>12</v>
      </c>
    </row>
    <row r="1934" spans="1:20">
      <c r="A1934">
        <f t="shared" si="185"/>
        <v>99.965606848056041</v>
      </c>
      <c r="B1934">
        <v>1.949E-3</v>
      </c>
      <c r="C1934">
        <v>1</v>
      </c>
      <c r="D1934">
        <f t="shared" si="182"/>
        <v>6.25E-2</v>
      </c>
      <c r="E1934">
        <f t="shared" si="183"/>
        <v>-3.8873022658278124E-4</v>
      </c>
      <c r="F1934">
        <f t="shared" si="184"/>
        <v>1.4603566672314935E-9</v>
      </c>
      <c r="G1934">
        <f t="shared" si="180"/>
        <v>-3.8873022658278124E-4</v>
      </c>
      <c r="H1934">
        <f t="shared" si="181"/>
        <v>90.647194841301229</v>
      </c>
      <c r="I1934" t="s">
        <v>5740</v>
      </c>
      <c r="J1934" t="s">
        <v>7680</v>
      </c>
      <c r="K1934" t="s">
        <v>4</v>
      </c>
      <c r="L1934" t="s">
        <v>5</v>
      </c>
      <c r="M1934" t="s">
        <v>6</v>
      </c>
      <c r="N1934" t="s">
        <v>38</v>
      </c>
      <c r="O1934" t="s">
        <v>156</v>
      </c>
      <c r="P1934" t="s">
        <v>157</v>
      </c>
      <c r="Q1934" t="s">
        <v>893</v>
      </c>
      <c r="R1934" t="s">
        <v>3238</v>
      </c>
      <c r="S1934" t="s">
        <v>3773</v>
      </c>
      <c r="T1934" t="s">
        <v>12</v>
      </c>
    </row>
    <row r="1935" spans="1:20">
      <c r="A1935">
        <f t="shared" si="185"/>
        <v>99.969428309382849</v>
      </c>
      <c r="B1935">
        <v>1.949E-3</v>
      </c>
      <c r="C1935">
        <v>1</v>
      </c>
      <c r="D1935">
        <f t="shared" si="182"/>
        <v>6.25E-2</v>
      </c>
      <c r="E1935">
        <f t="shared" si="183"/>
        <v>-3.8873022658278124E-4</v>
      </c>
      <c r="F1935">
        <f t="shared" si="184"/>
        <v>1.4603566672314935E-9</v>
      </c>
      <c r="G1935">
        <f t="shared" si="180"/>
        <v>-3.8873022658278124E-4</v>
      </c>
      <c r="H1935">
        <f t="shared" si="181"/>
        <v>90.647194841301229</v>
      </c>
      <c r="I1935" t="s">
        <v>5741</v>
      </c>
      <c r="J1935" t="s">
        <v>7681</v>
      </c>
      <c r="K1935" t="s">
        <v>4</v>
      </c>
      <c r="L1935" t="s">
        <v>5</v>
      </c>
      <c r="M1935" t="s">
        <v>13</v>
      </c>
      <c r="N1935" t="s">
        <v>205</v>
      </c>
      <c r="O1935" t="s">
        <v>206</v>
      </c>
      <c r="P1935" t="s">
        <v>207</v>
      </c>
      <c r="Q1935" t="s">
        <v>208</v>
      </c>
      <c r="R1935" t="s">
        <v>3452</v>
      </c>
      <c r="S1935" t="s">
        <v>12</v>
      </c>
    </row>
    <row r="1936" spans="1:20">
      <c r="A1936">
        <f t="shared" si="185"/>
        <v>99.973249770709657</v>
      </c>
      <c r="B1936">
        <v>1.949E-3</v>
      </c>
      <c r="C1936">
        <v>1</v>
      </c>
      <c r="D1936">
        <f t="shared" si="182"/>
        <v>6.25E-2</v>
      </c>
      <c r="E1936">
        <f t="shared" si="183"/>
        <v>-3.8873022658278124E-4</v>
      </c>
      <c r="F1936">
        <f t="shared" si="184"/>
        <v>1.4603566672314935E-9</v>
      </c>
      <c r="G1936">
        <f t="shared" si="180"/>
        <v>-3.8873022658278124E-4</v>
      </c>
      <c r="H1936">
        <f t="shared" si="181"/>
        <v>90.647194841301229</v>
      </c>
      <c r="I1936" t="s">
        <v>5742</v>
      </c>
      <c r="J1936" t="s">
        <v>7682</v>
      </c>
      <c r="K1936" t="s">
        <v>4</v>
      </c>
      <c r="L1936" t="s">
        <v>5</v>
      </c>
      <c r="M1936" t="s">
        <v>6</v>
      </c>
      <c r="N1936" t="s">
        <v>38</v>
      </c>
      <c r="O1936" t="s">
        <v>156</v>
      </c>
      <c r="P1936" t="s">
        <v>157</v>
      </c>
      <c r="Q1936" t="s">
        <v>828</v>
      </c>
      <c r="R1936" t="s">
        <v>3774</v>
      </c>
      <c r="S1936" t="s">
        <v>12</v>
      </c>
    </row>
    <row r="1937" spans="1:20">
      <c r="A1937">
        <f t="shared" si="185"/>
        <v>99.977071232036465</v>
      </c>
      <c r="B1937">
        <v>1.949E-3</v>
      </c>
      <c r="C1937">
        <v>1</v>
      </c>
      <c r="D1937">
        <f t="shared" si="182"/>
        <v>6.25E-2</v>
      </c>
      <c r="E1937">
        <f t="shared" si="183"/>
        <v>-3.8873022658278124E-4</v>
      </c>
      <c r="F1937">
        <f t="shared" si="184"/>
        <v>1.4603566672314935E-9</v>
      </c>
      <c r="G1937">
        <f t="shared" si="180"/>
        <v>-3.8873022658278124E-4</v>
      </c>
      <c r="H1937">
        <f t="shared" si="181"/>
        <v>90.647194841301229</v>
      </c>
      <c r="I1937" t="s">
        <v>5743</v>
      </c>
      <c r="J1937" t="s">
        <v>7683</v>
      </c>
      <c r="K1937" t="s">
        <v>4</v>
      </c>
      <c r="L1937" t="s">
        <v>5</v>
      </c>
      <c r="M1937" t="s">
        <v>13</v>
      </c>
      <c r="N1937" t="s">
        <v>58</v>
      </c>
      <c r="O1937" t="s">
        <v>612</v>
      </c>
      <c r="P1937" t="s">
        <v>826</v>
      </c>
      <c r="Q1937" t="s">
        <v>2902</v>
      </c>
      <c r="R1937" t="s">
        <v>12</v>
      </c>
    </row>
    <row r="1938" spans="1:20">
      <c r="A1938">
        <f t="shared" si="185"/>
        <v>99.980892693363273</v>
      </c>
      <c r="B1938">
        <v>1.949E-3</v>
      </c>
      <c r="C1938">
        <v>1</v>
      </c>
      <c r="D1938">
        <f t="shared" si="182"/>
        <v>6.25E-2</v>
      </c>
      <c r="E1938">
        <f t="shared" si="183"/>
        <v>-3.8873022658278124E-4</v>
      </c>
      <c r="F1938">
        <f t="shared" si="184"/>
        <v>1.4603566672314935E-9</v>
      </c>
      <c r="G1938">
        <f t="shared" si="180"/>
        <v>-3.8873022658278124E-4</v>
      </c>
      <c r="H1938">
        <f t="shared" si="181"/>
        <v>90.647194841301229</v>
      </c>
      <c r="I1938" t="s">
        <v>5744</v>
      </c>
      <c r="J1938" t="s">
        <v>7684</v>
      </c>
      <c r="K1938" t="s">
        <v>4</v>
      </c>
      <c r="L1938" t="s">
        <v>5</v>
      </c>
      <c r="M1938" t="s">
        <v>13</v>
      </c>
      <c r="N1938" t="s">
        <v>205</v>
      </c>
      <c r="O1938" t="s">
        <v>206</v>
      </c>
      <c r="P1938" t="s">
        <v>207</v>
      </c>
      <c r="Q1938" t="s">
        <v>208</v>
      </c>
      <c r="R1938" t="s">
        <v>2903</v>
      </c>
      <c r="S1938" t="s">
        <v>12</v>
      </c>
    </row>
    <row r="1939" spans="1:20">
      <c r="A1939">
        <f t="shared" si="185"/>
        <v>99.984714154690082</v>
      </c>
      <c r="B1939">
        <v>1.949E-3</v>
      </c>
      <c r="C1939">
        <v>1</v>
      </c>
      <c r="D1939">
        <f t="shared" si="182"/>
        <v>6.25E-2</v>
      </c>
      <c r="E1939">
        <f t="shared" si="183"/>
        <v>-3.8873022658278124E-4</v>
      </c>
      <c r="F1939">
        <f t="shared" si="184"/>
        <v>1.4603566672314935E-9</v>
      </c>
      <c r="G1939">
        <f t="shared" si="180"/>
        <v>-3.8873022658278124E-4</v>
      </c>
      <c r="H1939">
        <f t="shared" si="181"/>
        <v>90.647194841301229</v>
      </c>
      <c r="I1939" t="s">
        <v>5745</v>
      </c>
      <c r="J1939" t="s">
        <v>7685</v>
      </c>
      <c r="K1939" t="s">
        <v>4</v>
      </c>
      <c r="L1939" t="s">
        <v>5</v>
      </c>
      <c r="M1939" t="s">
        <v>13</v>
      </c>
      <c r="N1939" t="s">
        <v>84</v>
      </c>
      <c r="O1939" t="s">
        <v>85</v>
      </c>
      <c r="P1939" t="s">
        <v>86</v>
      </c>
      <c r="Q1939" t="s">
        <v>2805</v>
      </c>
      <c r="R1939" t="s">
        <v>12</v>
      </c>
    </row>
    <row r="1940" spans="1:20">
      <c r="A1940">
        <f t="shared" si="185"/>
        <v>99.98853561601689</v>
      </c>
      <c r="B1940">
        <v>1.949E-3</v>
      </c>
      <c r="C1940">
        <v>1</v>
      </c>
      <c r="D1940">
        <f t="shared" si="182"/>
        <v>6.25E-2</v>
      </c>
      <c r="E1940">
        <f t="shared" si="183"/>
        <v>-3.8873022658278124E-4</v>
      </c>
      <c r="F1940">
        <f t="shared" si="184"/>
        <v>1.4603566672314935E-9</v>
      </c>
      <c r="G1940">
        <f t="shared" si="180"/>
        <v>-3.8873022658278124E-4</v>
      </c>
      <c r="H1940">
        <f t="shared" si="181"/>
        <v>90.647194841301229</v>
      </c>
      <c r="I1940" t="s">
        <v>5746</v>
      </c>
      <c r="J1940" t="s">
        <v>7686</v>
      </c>
      <c r="K1940" t="s">
        <v>4</v>
      </c>
      <c r="L1940" t="s">
        <v>5</v>
      </c>
      <c r="M1940" t="s">
        <v>21</v>
      </c>
      <c r="N1940" t="s">
        <v>22</v>
      </c>
      <c r="O1940" t="s">
        <v>23</v>
      </c>
      <c r="P1940" t="s">
        <v>167</v>
      </c>
      <c r="Q1940" t="s">
        <v>168</v>
      </c>
      <c r="R1940" t="s">
        <v>1467</v>
      </c>
      <c r="S1940" t="s">
        <v>1468</v>
      </c>
      <c r="T1940" t="s">
        <v>12</v>
      </c>
    </row>
    <row r="1941" spans="1:20">
      <c r="A1941">
        <f t="shared" si="185"/>
        <v>99.992357077343698</v>
      </c>
      <c r="B1941">
        <v>1.949E-3</v>
      </c>
      <c r="C1941">
        <v>1</v>
      </c>
      <c r="D1941">
        <f t="shared" si="182"/>
        <v>6.25E-2</v>
      </c>
      <c r="E1941">
        <f t="shared" si="183"/>
        <v>-3.8873022658278124E-4</v>
      </c>
      <c r="F1941">
        <f t="shared" si="184"/>
        <v>1.4603566672314935E-9</v>
      </c>
      <c r="G1941">
        <f t="shared" si="180"/>
        <v>-3.8873022658278124E-4</v>
      </c>
      <c r="H1941">
        <f t="shared" si="181"/>
        <v>90.647194841301229</v>
      </c>
      <c r="I1941" t="s">
        <v>5747</v>
      </c>
      <c r="J1941" t="s">
        <v>7687</v>
      </c>
      <c r="K1941" t="s">
        <v>4</v>
      </c>
      <c r="L1941" t="s">
        <v>5</v>
      </c>
      <c r="M1941" t="s">
        <v>13</v>
      </c>
      <c r="N1941" t="s">
        <v>58</v>
      </c>
      <c r="O1941" t="s">
        <v>1459</v>
      </c>
      <c r="P1941" t="s">
        <v>1493</v>
      </c>
      <c r="Q1941" t="s">
        <v>2376</v>
      </c>
      <c r="R1941" t="s">
        <v>12</v>
      </c>
    </row>
    <row r="1942" spans="1:20">
      <c r="A1942">
        <f t="shared" si="185"/>
        <v>99.996178538670506</v>
      </c>
      <c r="B1942">
        <v>1.949E-3</v>
      </c>
      <c r="C1942">
        <v>1</v>
      </c>
      <c r="D1942">
        <f t="shared" si="182"/>
        <v>6.25E-2</v>
      </c>
      <c r="E1942">
        <f t="shared" si="183"/>
        <v>-3.8873022658278124E-4</v>
      </c>
      <c r="F1942">
        <f t="shared" si="184"/>
        <v>1.4603566672314935E-9</v>
      </c>
      <c r="G1942">
        <f t="shared" si="180"/>
        <v>-3.8873022658278124E-4</v>
      </c>
      <c r="H1942">
        <f t="shared" si="181"/>
        <v>90.647194841301229</v>
      </c>
      <c r="I1942" t="s">
        <v>5748</v>
      </c>
      <c r="J1942" t="s">
        <v>7688</v>
      </c>
      <c r="K1942" t="s">
        <v>4</v>
      </c>
      <c r="L1942" t="s">
        <v>5</v>
      </c>
      <c r="M1942" t="s">
        <v>13</v>
      </c>
      <c r="N1942" t="s">
        <v>58</v>
      </c>
      <c r="O1942" t="s">
        <v>811</v>
      </c>
      <c r="P1942" t="s">
        <v>812</v>
      </c>
      <c r="Q1942" t="s">
        <v>2377</v>
      </c>
      <c r="R1942" t="s">
        <v>12</v>
      </c>
    </row>
    <row r="1943" spans="1:20">
      <c r="A1943">
        <f t="shared" si="185"/>
        <v>99.999999999997314</v>
      </c>
      <c r="B1943">
        <v>1.949E-3</v>
      </c>
      <c r="C1943">
        <v>1</v>
      </c>
      <c r="D1943">
        <f t="shared" si="182"/>
        <v>6.25E-2</v>
      </c>
      <c r="E1943">
        <f t="shared" si="183"/>
        <v>-3.8873022658278124E-4</v>
      </c>
      <c r="F1943">
        <f t="shared" si="184"/>
        <v>1.4603566672314935E-9</v>
      </c>
      <c r="G1943">
        <f t="shared" si="180"/>
        <v>-3.8873022658278124E-4</v>
      </c>
      <c r="H1943">
        <f t="shared" si="181"/>
        <v>90.647194841301229</v>
      </c>
      <c r="I1943" t="s">
        <v>5749</v>
      </c>
      <c r="J1943" t="s">
        <v>7689</v>
      </c>
      <c r="K1943" t="s">
        <v>4</v>
      </c>
      <c r="L1943" t="s">
        <v>5</v>
      </c>
      <c r="M1943" t="s">
        <v>13</v>
      </c>
      <c r="N1943" t="s">
        <v>58</v>
      </c>
      <c r="O1943" t="s">
        <v>342</v>
      </c>
      <c r="P1943" t="s">
        <v>343</v>
      </c>
      <c r="Q1943" t="s">
        <v>3775</v>
      </c>
      <c r="R1943" t="s">
        <v>12</v>
      </c>
    </row>
    <row r="1944" spans="1:20">
      <c r="B1944" t="s">
        <v>3</v>
      </c>
    </row>
    <row r="1945" spans="1:20">
      <c r="B1945">
        <v>0.12083199999999999</v>
      </c>
      <c r="C1945">
        <v>62</v>
      </c>
      <c r="I1945" t="s">
        <v>2379</v>
      </c>
      <c r="K1945" t="s">
        <v>2379</v>
      </c>
    </row>
    <row r="1946" spans="1:20">
      <c r="B1946">
        <v>22.116116000000002</v>
      </c>
      <c r="C1946">
        <v>11348</v>
      </c>
      <c r="I1946" t="s">
        <v>2380</v>
      </c>
      <c r="K1946" t="s">
        <v>2380</v>
      </c>
    </row>
    <row r="1947" spans="1:20">
      <c r="B1947" t="s">
        <v>3</v>
      </c>
    </row>
    <row r="1948" spans="1:20">
      <c r="B1948">
        <v>26.764240999999998</v>
      </c>
      <c r="C1948">
        <v>13733</v>
      </c>
      <c r="I1948" t="s">
        <v>2381</v>
      </c>
      <c r="K1948" t="s">
        <v>2381</v>
      </c>
    </row>
    <row r="1949" spans="1:20">
      <c r="E1949" s="5" t="s">
        <v>3797</v>
      </c>
      <c r="F1949" s="5" t="s">
        <v>3800</v>
      </c>
      <c r="H1949" s="5" t="s">
        <v>3806</v>
      </c>
      <c r="K1949" s="5" t="s">
        <v>3798</v>
      </c>
      <c r="L1949" s="5" t="s">
        <v>3801</v>
      </c>
      <c r="M1949" s="7" t="s">
        <v>3802</v>
      </c>
      <c r="N1949" s="7" t="s">
        <v>3803</v>
      </c>
    </row>
    <row r="1950" spans="1:20">
      <c r="E1950" s="5">
        <f>-SUM(E3:E1943)</f>
        <v>5.9405271189160631</v>
      </c>
      <c r="F1950" s="5">
        <f>SUM(F3:F1943)</f>
        <v>1.0224214050061029E-2</v>
      </c>
      <c r="H1950" s="5">
        <f>1-(2/PI())*ATAN(SUM(H3:H1943)/A$2)</f>
        <v>0.12520009113764607</v>
      </c>
      <c r="K1950" s="5">
        <f>EXP(E1950)</f>
        <v>380.1352532189369</v>
      </c>
      <c r="L1950">
        <f>1/F1950</f>
        <v>97.807028990559033</v>
      </c>
      <c r="M1950" s="6">
        <f>LN(A2)</f>
        <v>10.17229256921822</v>
      </c>
      <c r="N1950" s="7">
        <f>LN(L1950)/M1950</f>
        <v>0.45053722298507398</v>
      </c>
    </row>
    <row r="1951" spans="1:20">
      <c r="C1951" s="5">
        <f>SUM(C3:C1943)</f>
        <v>26168</v>
      </c>
      <c r="D1951" s="5"/>
      <c r="K1951" s="5" t="s">
        <v>3779</v>
      </c>
    </row>
    <row r="1953" spans="3:14">
      <c r="C1953" t="s">
        <v>3776</v>
      </c>
      <c r="K1953">
        <f>26168/33292</f>
        <v>0.78601465817613836</v>
      </c>
      <c r="L1953">
        <f>1/K1953</f>
        <v>1.2722409049220422</v>
      </c>
    </row>
    <row r="1954" spans="3:14">
      <c r="M1954" t="s">
        <v>3463</v>
      </c>
      <c r="N1954" t="s">
        <v>3464</v>
      </c>
    </row>
    <row r="1955" spans="3:14">
      <c r="C1955" t="s">
        <v>3777</v>
      </c>
      <c r="K1955">
        <f>3/26168</f>
        <v>1.1464383980434117E-4</v>
      </c>
      <c r="M1955">
        <v>3</v>
      </c>
      <c r="N1955">
        <v>1157</v>
      </c>
    </row>
    <row r="1956" spans="3:14">
      <c r="K1956" s="3">
        <v>1.15E-4</v>
      </c>
      <c r="M1956">
        <v>2.61</v>
      </c>
      <c r="N1956">
        <v>1157</v>
      </c>
    </row>
    <row r="1957" spans="3:14">
      <c r="K1957" s="4">
        <v>1.4999999999999999E-4</v>
      </c>
      <c r="M1957">
        <f>C1951*K1957</f>
        <v>3.9251999999999998</v>
      </c>
      <c r="N1957">
        <v>942</v>
      </c>
    </row>
    <row r="1959" spans="3:14">
      <c r="L1959" t="s">
        <v>3465</v>
      </c>
      <c r="M1959" t="s">
        <v>3464</v>
      </c>
    </row>
    <row r="1960" spans="3:14">
      <c r="L1960">
        <v>0</v>
      </c>
      <c r="M1960">
        <v>1157</v>
      </c>
    </row>
    <row r="1961" spans="3:14">
      <c r="L1961">
        <v>2</v>
      </c>
      <c r="M1961">
        <v>756</v>
      </c>
    </row>
    <row r="1962" spans="3:14">
      <c r="L1962">
        <v>3</v>
      </c>
      <c r="M1962">
        <v>575</v>
      </c>
    </row>
    <row r="1963" spans="3:14">
      <c r="L1963">
        <v>4</v>
      </c>
      <c r="M1963">
        <v>401</v>
      </c>
    </row>
    <row r="1971" spans="12:13">
      <c r="L1971" t="s">
        <v>3465</v>
      </c>
      <c r="M1971" t="s">
        <v>3789</v>
      </c>
    </row>
    <row r="1972" spans="12:13">
      <c r="L1972">
        <v>0</v>
      </c>
      <c r="M1972">
        <v>365</v>
      </c>
    </row>
    <row r="1973" spans="12:13">
      <c r="L1973">
        <v>2</v>
      </c>
      <c r="M1973">
        <v>235</v>
      </c>
    </row>
    <row r="1974" spans="12:13">
      <c r="L1974">
        <v>3</v>
      </c>
      <c r="M1974">
        <v>195</v>
      </c>
    </row>
    <row r="1975" spans="12:13">
      <c r="L1975">
        <v>4</v>
      </c>
      <c r="M1975">
        <v>196</v>
      </c>
    </row>
    <row r="1978" spans="12:13">
      <c r="L1978" t="s">
        <v>3465</v>
      </c>
      <c r="M1978" t="s">
        <v>3790</v>
      </c>
    </row>
    <row r="1979" spans="12:13">
      <c r="L1979">
        <v>0</v>
      </c>
      <c r="M1979">
        <v>263</v>
      </c>
    </row>
    <row r="1980" spans="12:13">
      <c r="L1980">
        <v>2</v>
      </c>
      <c r="M1980">
        <v>154</v>
      </c>
    </row>
    <row r="1981" spans="12:13">
      <c r="L1981">
        <v>3</v>
      </c>
      <c r="M1981">
        <v>129</v>
      </c>
    </row>
    <row r="1982" spans="12:13">
      <c r="L1982">
        <v>4</v>
      </c>
      <c r="M1982">
        <v>134</v>
      </c>
    </row>
    <row r="1985" spans="12:13">
      <c r="L1985" t="s">
        <v>3465</v>
      </c>
      <c r="M1985" t="s">
        <v>3791</v>
      </c>
    </row>
    <row r="1986" spans="12:13">
      <c r="L1986">
        <v>0</v>
      </c>
      <c r="M1986">
        <v>195</v>
      </c>
    </row>
    <row r="1987" spans="12:13">
      <c r="L1987">
        <v>2</v>
      </c>
      <c r="M1987">
        <v>103</v>
      </c>
    </row>
    <row r="1988" spans="12:13">
      <c r="L1988">
        <v>3</v>
      </c>
      <c r="M1988">
        <v>84</v>
      </c>
    </row>
    <row r="1989" spans="12:13">
      <c r="L1989">
        <v>4</v>
      </c>
      <c r="M1989">
        <v>89</v>
      </c>
    </row>
    <row r="1992" spans="12:13">
      <c r="L1992" t="s">
        <v>3465</v>
      </c>
      <c r="M1992" t="s">
        <v>3792</v>
      </c>
    </row>
    <row r="1993" spans="12:13">
      <c r="L1993">
        <v>0</v>
      </c>
      <c r="M1993">
        <v>106</v>
      </c>
    </row>
    <row r="1994" spans="12:13">
      <c r="L1994">
        <v>2</v>
      </c>
      <c r="M1994">
        <v>46</v>
      </c>
    </row>
    <row r="1995" spans="12:13">
      <c r="L1995">
        <v>3</v>
      </c>
      <c r="M1995">
        <v>41</v>
      </c>
    </row>
    <row r="1996" spans="12:13">
      <c r="L1996">
        <v>4</v>
      </c>
      <c r="M1996">
        <v>42</v>
      </c>
    </row>
    <row r="1999" spans="12:13">
      <c r="L1999" t="s">
        <v>3465</v>
      </c>
      <c r="M1999" t="s">
        <v>3793</v>
      </c>
    </row>
    <row r="2000" spans="12:13">
      <c r="L2000">
        <v>0</v>
      </c>
      <c r="M2000">
        <v>57</v>
      </c>
    </row>
    <row r="2001" spans="12:13">
      <c r="L2001">
        <v>2</v>
      </c>
      <c r="M2001">
        <v>21</v>
      </c>
    </row>
    <row r="2002" spans="12:13">
      <c r="L2002">
        <v>3</v>
      </c>
      <c r="M2002">
        <v>20</v>
      </c>
    </row>
    <row r="2003" spans="12:13">
      <c r="L2003">
        <v>4</v>
      </c>
      <c r="M2003">
        <v>20</v>
      </c>
    </row>
    <row r="2006" spans="12:13">
      <c r="L2006" t="s">
        <v>3465</v>
      </c>
      <c r="M2006" t="s">
        <v>3794</v>
      </c>
    </row>
    <row r="2007" spans="12:13">
      <c r="L2007">
        <v>0</v>
      </c>
      <c r="M2007">
        <v>172</v>
      </c>
    </row>
    <row r="2008" spans="12:13">
      <c r="L2008">
        <v>2</v>
      </c>
      <c r="M2008">
        <v>88</v>
      </c>
    </row>
    <row r="2009" spans="12:13">
      <c r="L2009">
        <v>3</v>
      </c>
      <c r="M2009">
        <v>71</v>
      </c>
    </row>
    <row r="2010" spans="12:13">
      <c r="L2010">
        <v>4</v>
      </c>
      <c r="M2010">
        <v>74</v>
      </c>
    </row>
    <row r="2013" spans="12:13">
      <c r="L2013" t="s">
        <v>3465</v>
      </c>
      <c r="M2013" t="s">
        <v>3788</v>
      </c>
    </row>
    <row r="2014" spans="12:13">
      <c r="L2014">
        <v>0</v>
      </c>
      <c r="M2014">
        <v>736</v>
      </c>
    </row>
    <row r="2015" spans="12:13">
      <c r="L2015">
        <v>2</v>
      </c>
      <c r="M2015">
        <v>565</v>
      </c>
    </row>
    <row r="2016" spans="12:13">
      <c r="L2016">
        <v>3</v>
      </c>
      <c r="M2016">
        <v>575</v>
      </c>
    </row>
    <row r="2017" spans="2:13">
      <c r="L2017">
        <v>4</v>
      </c>
      <c r="M2017">
        <v>521</v>
      </c>
    </row>
    <row r="2020" spans="2:13">
      <c r="L2020" t="s">
        <v>3465</v>
      </c>
      <c r="M2020" t="s">
        <v>3795</v>
      </c>
    </row>
    <row r="2021" spans="2:13">
      <c r="L2021">
        <v>0</v>
      </c>
      <c r="M2021">
        <v>1080</v>
      </c>
    </row>
    <row r="2022" spans="2:13">
      <c r="L2022">
        <v>2</v>
      </c>
      <c r="M2022">
        <v>903</v>
      </c>
    </row>
    <row r="2023" spans="2:13">
      <c r="L2023">
        <v>3</v>
      </c>
      <c r="M2023">
        <v>726</v>
      </c>
    </row>
    <row r="2024" spans="2:13">
      <c r="L2024">
        <v>4</v>
      </c>
      <c r="M2024">
        <v>756</v>
      </c>
    </row>
    <row r="2025" spans="2:13">
      <c r="B2025" t="s">
        <v>3465</v>
      </c>
      <c r="C2025" t="s">
        <v>3798</v>
      </c>
    </row>
    <row r="2026" spans="2:13">
      <c r="B2026">
        <v>0</v>
      </c>
      <c r="C2026">
        <f>K1950</f>
        <v>380.1352532189369</v>
      </c>
    </row>
    <row r="2027" spans="2:13">
      <c r="B2027">
        <v>2</v>
      </c>
      <c r="C2027">
        <f>kaiju_sc1winp2r2.out.summary!K1901</f>
        <v>196.22141636842605</v>
      </c>
    </row>
    <row r="2028" spans="2:13">
      <c r="B2028">
        <v>3</v>
      </c>
      <c r="C2028">
        <f>kaiju_sc1winp3r2.out.summary!K1121</f>
        <v>155.10285371108364</v>
      </c>
    </row>
    <row r="2029" spans="2:13">
      <c r="B2029">
        <v>4</v>
      </c>
      <c r="C2029">
        <f>kaiju_sc1winp4r2.out.summary!K1362</f>
        <v>151.27964497957046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AA1915"/>
  <sheetViews>
    <sheetView workbookViewId="0">
      <selection activeCell="J3" sqref="J3:J22"/>
    </sheetView>
  </sheetViews>
  <sheetFormatPr baseColWidth="10" defaultRowHeight="15" x14ac:dyDescent="0"/>
  <cols>
    <col min="10" max="10" width="15.5" customWidth="1"/>
  </cols>
  <sheetData>
    <row r="1" spans="1:20">
      <c r="A1" t="s">
        <v>3778</v>
      </c>
      <c r="B1" t="s">
        <v>0</v>
      </c>
      <c r="C1" t="s">
        <v>1</v>
      </c>
      <c r="D1" t="s">
        <v>3787</v>
      </c>
      <c r="E1" t="s">
        <v>3796</v>
      </c>
      <c r="F1" t="s">
        <v>3799</v>
      </c>
      <c r="H1" t="s">
        <v>3805</v>
      </c>
      <c r="J1" t="s">
        <v>2</v>
      </c>
    </row>
    <row r="2" spans="1:20">
      <c r="A2">
        <v>33791</v>
      </c>
      <c r="B2" t="s">
        <v>3</v>
      </c>
      <c r="H2">
        <f>SUM(G3:G1894)</f>
        <v>-0.50646777014988842</v>
      </c>
    </row>
    <row r="3" spans="1:20">
      <c r="A3">
        <f>C3/A2*100</f>
        <v>8.2951081648959786</v>
      </c>
      <c r="B3">
        <v>2.7791000000000001</v>
      </c>
      <c r="C3">
        <v>2803</v>
      </c>
      <c r="D3">
        <f>C3/26</f>
        <v>107.80769230769231</v>
      </c>
      <c r="E3">
        <f>(C3/A$2)*LN(C3/A$2)</f>
        <v>-0.20650706803931967</v>
      </c>
      <c r="F3">
        <f>(C3/A$2)^2</f>
        <v>6.8808819467323932E-3</v>
      </c>
      <c r="G3">
        <f>LN(C3/A$2)/A$2</f>
        <v>-7.3673588312279587E-5</v>
      </c>
      <c r="H3">
        <f>(G3*A$2-H$2)^2</f>
        <v>3.9324335719848365</v>
      </c>
      <c r="I3" t="s">
        <v>3814</v>
      </c>
      <c r="J3" t="s">
        <v>5755</v>
      </c>
      <c r="K3" t="s">
        <v>4</v>
      </c>
      <c r="L3" t="s">
        <v>5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12</v>
      </c>
    </row>
    <row r="4" spans="1:20">
      <c r="A4">
        <f>A3+(C4/A$2*100)</f>
        <v>15.731999644875856</v>
      </c>
      <c r="B4">
        <v>2.4915720000000001</v>
      </c>
      <c r="C4">
        <v>2513</v>
      </c>
      <c r="D4">
        <f t="shared" ref="D4:D67" si="0">C4/26</f>
        <v>96.65384615384616</v>
      </c>
      <c r="E4">
        <f t="shared" ref="E4:E67" si="1">(C4/A$2)*LN(C4/A$2)</f>
        <v>-0.19326378073378256</v>
      </c>
      <c r="F4">
        <f t="shared" ref="F4:F67" si="2">(C4/A$2)^2</f>
        <v>5.5307354884997278E-3</v>
      </c>
      <c r="G4">
        <f t="shared" ref="G4:G67" si="3">LN(C4/A$2)/A$2</f>
        <v>-7.6905603157096124E-5</v>
      </c>
      <c r="H4">
        <f t="shared" ref="H4:H67" si="4">(G4*A$2-H$2)^2</f>
        <v>4.3775078285277411</v>
      </c>
      <c r="I4" t="s">
        <v>3905</v>
      </c>
      <c r="J4" t="s">
        <v>5846</v>
      </c>
      <c r="K4" t="s">
        <v>4</v>
      </c>
      <c r="L4" t="s">
        <v>5</v>
      </c>
      <c r="M4" t="s">
        <v>13</v>
      </c>
      <c r="N4" t="s">
        <v>84</v>
      </c>
      <c r="O4" t="s">
        <v>85</v>
      </c>
      <c r="P4" t="s">
        <v>150</v>
      </c>
      <c r="Q4" t="s">
        <v>151</v>
      </c>
      <c r="R4" t="s">
        <v>12</v>
      </c>
    </row>
    <row r="5" spans="1:20">
      <c r="A5">
        <f t="shared" ref="A5:A68" si="5">A4+(C5/A$2*100)</f>
        <v>22.186380989020748</v>
      </c>
      <c r="B5">
        <v>2.1624029999999999</v>
      </c>
      <c r="C5">
        <v>2181</v>
      </c>
      <c r="D5">
        <f t="shared" si="0"/>
        <v>83.884615384615387</v>
      </c>
      <c r="E5">
        <f t="shared" si="1"/>
        <v>-0.17687657682893765</v>
      </c>
      <c r="F5">
        <f t="shared" si="2"/>
        <v>4.1659038535645614E-3</v>
      </c>
      <c r="G5">
        <f t="shared" si="3"/>
        <v>-8.1098843112763702E-5</v>
      </c>
      <c r="H5">
        <f t="shared" si="4"/>
        <v>4.9905023882536259</v>
      </c>
      <c r="I5" t="s">
        <v>3812</v>
      </c>
      <c r="J5" t="s">
        <v>5753</v>
      </c>
      <c r="K5" t="s">
        <v>4</v>
      </c>
      <c r="L5" t="s">
        <v>5</v>
      </c>
      <c r="M5" t="s">
        <v>6</v>
      </c>
      <c r="N5" t="s">
        <v>7</v>
      </c>
      <c r="O5" t="s">
        <v>8</v>
      </c>
      <c r="P5" t="s">
        <v>9</v>
      </c>
      <c r="Q5" t="s">
        <v>10</v>
      </c>
      <c r="R5" t="s">
        <v>11</v>
      </c>
      <c r="S5" t="s">
        <v>12</v>
      </c>
    </row>
    <row r="6" spans="1:20">
      <c r="A6">
        <f t="shared" si="5"/>
        <v>28.170222840401294</v>
      </c>
      <c r="B6">
        <v>2.004759</v>
      </c>
      <c r="C6">
        <v>2022</v>
      </c>
      <c r="D6">
        <f t="shared" si="0"/>
        <v>77.769230769230774</v>
      </c>
      <c r="E6">
        <f t="shared" si="1"/>
        <v>-0.16851141163986277</v>
      </c>
      <c r="F6">
        <f t="shared" si="2"/>
        <v>3.5806363302333354E-3</v>
      </c>
      <c r="G6">
        <f t="shared" si="3"/>
        <v>-8.3338977072137859E-5</v>
      </c>
      <c r="H6">
        <f t="shared" si="4"/>
        <v>5.3344351008028239</v>
      </c>
      <c r="I6" t="s">
        <v>3811</v>
      </c>
      <c r="J6" t="s">
        <v>5752</v>
      </c>
      <c r="K6" t="s">
        <v>4</v>
      </c>
      <c r="L6" t="s">
        <v>5</v>
      </c>
      <c r="M6" t="s">
        <v>13</v>
      </c>
      <c r="N6" t="s">
        <v>14</v>
      </c>
      <c r="O6" t="s">
        <v>18</v>
      </c>
      <c r="P6" t="s">
        <v>19</v>
      </c>
      <c r="Q6" t="s">
        <v>20</v>
      </c>
      <c r="R6" t="s">
        <v>12</v>
      </c>
    </row>
    <row r="7" spans="1:20">
      <c r="A7">
        <f t="shared" si="5"/>
        <v>32.476103104376911</v>
      </c>
      <c r="B7">
        <v>1.4425939999999999</v>
      </c>
      <c r="C7">
        <v>1455</v>
      </c>
      <c r="D7">
        <f t="shared" si="0"/>
        <v>55.96153846153846</v>
      </c>
      <c r="E7">
        <f t="shared" si="1"/>
        <v>-0.13542805494330673</v>
      </c>
      <c r="F7">
        <f t="shared" si="2"/>
        <v>1.8540604847694713E-3</v>
      </c>
      <c r="G7">
        <f t="shared" si="3"/>
        <v>-9.3077700991963386E-5</v>
      </c>
      <c r="H7">
        <f t="shared" si="4"/>
        <v>6.9628475873782643</v>
      </c>
      <c r="I7" t="s">
        <v>3810</v>
      </c>
      <c r="J7" t="s">
        <v>5751</v>
      </c>
      <c r="K7" t="s">
        <v>4</v>
      </c>
      <c r="L7" t="s">
        <v>5</v>
      </c>
      <c r="M7" t="s">
        <v>6</v>
      </c>
      <c r="N7" t="s">
        <v>28</v>
      </c>
      <c r="O7" t="s">
        <v>28</v>
      </c>
      <c r="P7" t="s">
        <v>29</v>
      </c>
      <c r="Q7" t="s">
        <v>30</v>
      </c>
      <c r="R7" t="s">
        <v>31</v>
      </c>
      <c r="S7" t="s">
        <v>12</v>
      </c>
    </row>
    <row r="8" spans="1:20">
      <c r="A8">
        <f t="shared" si="5"/>
        <v>34.825841200319616</v>
      </c>
      <c r="B8">
        <v>0.78722999999999999</v>
      </c>
      <c r="C8">
        <v>794</v>
      </c>
      <c r="D8">
        <f t="shared" si="0"/>
        <v>30.53846153846154</v>
      </c>
      <c r="E8">
        <f t="shared" si="1"/>
        <v>-8.8135534674524174E-2</v>
      </c>
      <c r="F8">
        <f t="shared" si="2"/>
        <v>5.5212691195244564E-4</v>
      </c>
      <c r="G8">
        <f t="shared" si="3"/>
        <v>-1.1100193283945109E-4</v>
      </c>
      <c r="H8">
        <f t="shared" si="4"/>
        <v>10.526121902108953</v>
      </c>
      <c r="I8" t="s">
        <v>3928</v>
      </c>
      <c r="J8" t="s">
        <v>5869</v>
      </c>
      <c r="K8" t="s">
        <v>4</v>
      </c>
      <c r="L8" t="s">
        <v>5</v>
      </c>
      <c r="M8" t="s">
        <v>13</v>
      </c>
      <c r="N8" t="s">
        <v>14</v>
      </c>
      <c r="O8" t="s">
        <v>69</v>
      </c>
      <c r="P8" t="s">
        <v>70</v>
      </c>
      <c r="Q8" t="s">
        <v>71</v>
      </c>
      <c r="R8" t="s">
        <v>12</v>
      </c>
    </row>
    <row r="9" spans="1:20">
      <c r="A9">
        <f t="shared" si="5"/>
        <v>36.728714746530144</v>
      </c>
      <c r="B9">
        <v>0.637517</v>
      </c>
      <c r="C9">
        <v>643</v>
      </c>
      <c r="D9">
        <f t="shared" si="0"/>
        <v>24.73076923076923</v>
      </c>
      <c r="E9">
        <f t="shared" si="1"/>
        <v>-7.5388140241031729E-2</v>
      </c>
      <c r="F9">
        <f t="shared" si="2"/>
        <v>3.6209277328678351E-4</v>
      </c>
      <c r="G9">
        <f t="shared" si="3"/>
        <v>-1.1724438606692338E-4</v>
      </c>
      <c r="H9">
        <f t="shared" si="4"/>
        <v>11.939355714670679</v>
      </c>
      <c r="I9" t="s">
        <v>3821</v>
      </c>
      <c r="J9" t="s">
        <v>5762</v>
      </c>
      <c r="K9" t="s">
        <v>4</v>
      </c>
      <c r="L9" t="s">
        <v>5</v>
      </c>
      <c r="M9" t="s">
        <v>13</v>
      </c>
      <c r="N9" t="s">
        <v>14</v>
      </c>
      <c r="O9" t="s">
        <v>18</v>
      </c>
      <c r="P9" t="s">
        <v>19</v>
      </c>
      <c r="Q9" t="s">
        <v>32</v>
      </c>
      <c r="R9" t="s">
        <v>12</v>
      </c>
    </row>
    <row r="10" spans="1:20">
      <c r="A10">
        <f t="shared" si="5"/>
        <v>38.495457370305708</v>
      </c>
      <c r="B10">
        <v>0.59191000000000005</v>
      </c>
      <c r="C10">
        <v>597</v>
      </c>
      <c r="D10">
        <f t="shared" si="0"/>
        <v>22.96153846153846</v>
      </c>
      <c r="E10">
        <f t="shared" si="1"/>
        <v>-7.1306309321362435E-2</v>
      </c>
      <c r="F10">
        <f t="shared" si="2"/>
        <v>3.1213794986653551E-4</v>
      </c>
      <c r="G10">
        <f t="shared" si="3"/>
        <v>-1.1944105413963557E-4</v>
      </c>
      <c r="H10">
        <f t="shared" si="4"/>
        <v>12.457828314715179</v>
      </c>
      <c r="I10" t="s">
        <v>3909</v>
      </c>
      <c r="J10" t="s">
        <v>5850</v>
      </c>
      <c r="K10" t="s">
        <v>4</v>
      </c>
      <c r="L10" t="s">
        <v>5</v>
      </c>
      <c r="M10" t="s">
        <v>13</v>
      </c>
      <c r="N10" t="s">
        <v>14</v>
      </c>
      <c r="O10" t="s">
        <v>69</v>
      </c>
      <c r="P10" t="s">
        <v>70</v>
      </c>
      <c r="Q10" t="s">
        <v>95</v>
      </c>
      <c r="R10" t="s">
        <v>12</v>
      </c>
    </row>
    <row r="11" spans="1:20">
      <c r="A11">
        <f t="shared" si="5"/>
        <v>40.055044242549798</v>
      </c>
      <c r="B11">
        <v>0.52250600000000003</v>
      </c>
      <c r="C11">
        <v>527</v>
      </c>
      <c r="D11">
        <f t="shared" si="0"/>
        <v>20.26923076923077</v>
      </c>
      <c r="E11">
        <f t="shared" si="1"/>
        <v>-6.4890498704521654E-2</v>
      </c>
      <c r="F11">
        <f t="shared" si="2"/>
        <v>2.4323112120760995E-4</v>
      </c>
      <c r="G11">
        <f t="shared" si="3"/>
        <v>-1.2313187609966158E-4</v>
      </c>
      <c r="H11">
        <f t="shared" si="4"/>
        <v>13.353772953334628</v>
      </c>
      <c r="I11" t="s">
        <v>3989</v>
      </c>
      <c r="J11" t="s">
        <v>5930</v>
      </c>
      <c r="K11" t="s">
        <v>4</v>
      </c>
      <c r="L11" t="s">
        <v>5</v>
      </c>
      <c r="M11" t="s">
        <v>13</v>
      </c>
      <c r="N11" t="s">
        <v>14</v>
      </c>
      <c r="O11" t="s">
        <v>69</v>
      </c>
      <c r="P11" t="s">
        <v>70</v>
      </c>
      <c r="Q11" t="s">
        <v>103</v>
      </c>
      <c r="R11" t="s">
        <v>12</v>
      </c>
    </row>
    <row r="12" spans="1:20">
      <c r="A12">
        <f t="shared" si="5"/>
        <v>41.203278979609962</v>
      </c>
      <c r="B12">
        <v>0.38469199999999998</v>
      </c>
      <c r="C12">
        <v>388</v>
      </c>
      <c r="D12">
        <f t="shared" si="0"/>
        <v>14.923076923076923</v>
      </c>
      <c r="E12">
        <f t="shared" si="1"/>
        <v>-5.1291007678680132E-2</v>
      </c>
      <c r="F12">
        <f t="shared" si="2"/>
        <v>1.318443011391624E-4</v>
      </c>
      <c r="G12">
        <f t="shared" si="3"/>
        <v>-1.3219331875948489E-4</v>
      </c>
      <c r="H12">
        <f t="shared" si="4"/>
        <v>15.685375406499389</v>
      </c>
      <c r="I12" t="s">
        <v>3879</v>
      </c>
      <c r="J12" t="s">
        <v>5820</v>
      </c>
      <c r="K12" t="s">
        <v>4</v>
      </c>
      <c r="L12" t="s">
        <v>5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12</v>
      </c>
    </row>
    <row r="13" spans="1:20">
      <c r="A13">
        <f t="shared" si="5"/>
        <v>42.339676245154038</v>
      </c>
      <c r="B13">
        <v>0.38072600000000001</v>
      </c>
      <c r="C13">
        <v>384</v>
      </c>
      <c r="D13">
        <f t="shared" si="0"/>
        <v>14.76923076923077</v>
      </c>
      <c r="E13">
        <f t="shared" si="1"/>
        <v>-5.0879996832148298E-2</v>
      </c>
      <c r="F13">
        <f t="shared" si="2"/>
        <v>1.2913987451360615E-4</v>
      </c>
      <c r="G13">
        <f t="shared" si="3"/>
        <v>-1.3249999175038619E-4</v>
      </c>
      <c r="H13">
        <f t="shared" si="4"/>
        <v>15.767565946312176</v>
      </c>
      <c r="I13" t="s">
        <v>3818</v>
      </c>
      <c r="J13" t="s">
        <v>5759</v>
      </c>
      <c r="K13" t="s">
        <v>4</v>
      </c>
      <c r="L13" t="s">
        <v>5</v>
      </c>
      <c r="M13" t="s">
        <v>6</v>
      </c>
      <c r="N13" t="s">
        <v>28</v>
      </c>
      <c r="O13" t="s">
        <v>28</v>
      </c>
      <c r="P13" t="s">
        <v>43</v>
      </c>
      <c r="Q13" t="s">
        <v>44</v>
      </c>
      <c r="R13" t="s">
        <v>45</v>
      </c>
      <c r="S13" t="s">
        <v>12</v>
      </c>
    </row>
    <row r="14" spans="1:20">
      <c r="A14">
        <f t="shared" si="5"/>
        <v>43.345861324021193</v>
      </c>
      <c r="B14">
        <v>0.33710099999999998</v>
      </c>
      <c r="C14">
        <v>340</v>
      </c>
      <c r="D14">
        <f t="shared" si="0"/>
        <v>13.076923076923077</v>
      </c>
      <c r="E14">
        <f t="shared" si="1"/>
        <v>-4.6274493596313783E-2</v>
      </c>
      <c r="F14">
        <f t="shared" si="2"/>
        <v>1.012408412934901E-4</v>
      </c>
      <c r="G14">
        <f t="shared" si="3"/>
        <v>-1.3610145175386407E-4</v>
      </c>
      <c r="H14">
        <f t="shared" si="4"/>
        <v>16.748854071265413</v>
      </c>
      <c r="I14" t="s">
        <v>3823</v>
      </c>
      <c r="J14" t="s">
        <v>5764</v>
      </c>
      <c r="K14" t="s">
        <v>4</v>
      </c>
      <c r="L14" t="s">
        <v>5</v>
      </c>
      <c r="M14" t="s">
        <v>13</v>
      </c>
      <c r="N14" t="s">
        <v>58</v>
      </c>
      <c r="O14" t="s">
        <v>59</v>
      </c>
      <c r="P14" t="s">
        <v>60</v>
      </c>
      <c r="Q14" t="s">
        <v>61</v>
      </c>
      <c r="R14" t="s">
        <v>12</v>
      </c>
    </row>
    <row r="15" spans="1:20">
      <c r="A15">
        <f t="shared" si="5"/>
        <v>44.313574620461075</v>
      </c>
      <c r="B15">
        <v>0.324212</v>
      </c>
      <c r="C15">
        <v>327</v>
      </c>
      <c r="D15">
        <f t="shared" si="0"/>
        <v>12.576923076923077</v>
      </c>
      <c r="E15">
        <f t="shared" si="1"/>
        <v>-4.4882442075031281E-2</v>
      </c>
      <c r="F15">
        <f t="shared" si="2"/>
        <v>9.3646902410653978E-5</v>
      </c>
      <c r="G15">
        <f t="shared" si="3"/>
        <v>-1.3725517454138007E-4</v>
      </c>
      <c r="H15">
        <f t="shared" si="4"/>
        <v>17.069472654720343</v>
      </c>
      <c r="I15" t="s">
        <v>3917</v>
      </c>
      <c r="J15" t="s">
        <v>5858</v>
      </c>
      <c r="K15" t="s">
        <v>4</v>
      </c>
      <c r="L15" t="s">
        <v>5</v>
      </c>
      <c r="M15" t="s">
        <v>21</v>
      </c>
      <c r="N15" t="s">
        <v>22</v>
      </c>
      <c r="O15" t="s">
        <v>23</v>
      </c>
      <c r="P15" t="s">
        <v>24</v>
      </c>
      <c r="Q15" t="s">
        <v>25</v>
      </c>
      <c r="R15" t="s">
        <v>26</v>
      </c>
      <c r="S15" t="s">
        <v>33</v>
      </c>
      <c r="T15" t="s">
        <v>12</v>
      </c>
    </row>
    <row r="16" spans="1:20">
      <c r="A16">
        <f t="shared" si="5"/>
        <v>45.216181823562493</v>
      </c>
      <c r="B16">
        <v>0.30239899999999997</v>
      </c>
      <c r="C16">
        <v>305</v>
      </c>
      <c r="D16">
        <f t="shared" si="0"/>
        <v>11.73076923076923</v>
      </c>
      <c r="E16">
        <f t="shared" si="1"/>
        <v>-4.2491479658825514E-2</v>
      </c>
      <c r="F16">
        <f t="shared" si="2"/>
        <v>8.1469976309056361E-5</v>
      </c>
      <c r="G16">
        <f t="shared" si="3"/>
        <v>-1.3931632675024758E-4</v>
      </c>
      <c r="H16">
        <f t="shared" si="4"/>
        <v>17.649831276800303</v>
      </c>
      <c r="I16" t="s">
        <v>3885</v>
      </c>
      <c r="J16" t="s">
        <v>5826</v>
      </c>
      <c r="K16" t="s">
        <v>4</v>
      </c>
      <c r="L16" t="s">
        <v>5</v>
      </c>
      <c r="M16" t="s">
        <v>13</v>
      </c>
      <c r="N16" t="s">
        <v>14</v>
      </c>
      <c r="O16" t="s">
        <v>15</v>
      </c>
      <c r="P16" t="s">
        <v>16</v>
      </c>
      <c r="Q16" t="s">
        <v>94</v>
      </c>
      <c r="R16" t="s">
        <v>12</v>
      </c>
    </row>
    <row r="17" spans="1:20">
      <c r="A17">
        <f t="shared" si="5"/>
        <v>46.095114083631742</v>
      </c>
      <c r="B17">
        <v>0.29446800000000001</v>
      </c>
      <c r="C17">
        <v>297</v>
      </c>
      <c r="D17">
        <f t="shared" si="0"/>
        <v>11.423076923076923</v>
      </c>
      <c r="E17">
        <f t="shared" si="1"/>
        <v>-4.1610566056098704E-2</v>
      </c>
      <c r="F17">
        <f t="shared" si="2"/>
        <v>7.7252191779043843E-5</v>
      </c>
      <c r="G17">
        <f t="shared" si="3"/>
        <v>-1.4010291601380034E-4</v>
      </c>
      <c r="H17">
        <f t="shared" si="4"/>
        <v>17.873868919928924</v>
      </c>
      <c r="I17" t="s">
        <v>3875</v>
      </c>
      <c r="J17" t="s">
        <v>5816</v>
      </c>
      <c r="K17" t="s">
        <v>4</v>
      </c>
      <c r="L17" t="s">
        <v>5</v>
      </c>
      <c r="M17" t="s">
        <v>13</v>
      </c>
      <c r="N17" t="s">
        <v>14</v>
      </c>
      <c r="O17" t="s">
        <v>15</v>
      </c>
      <c r="P17" t="s">
        <v>16</v>
      </c>
      <c r="Q17" t="s">
        <v>96</v>
      </c>
      <c r="R17" t="s">
        <v>12</v>
      </c>
    </row>
    <row r="18" spans="1:20">
      <c r="A18">
        <f t="shared" si="5"/>
        <v>46.968127607942947</v>
      </c>
      <c r="B18">
        <v>0.29248499999999999</v>
      </c>
      <c r="C18">
        <v>295</v>
      </c>
      <c r="D18">
        <f t="shared" si="0"/>
        <v>11.346153846153847</v>
      </c>
      <c r="E18">
        <f t="shared" si="1"/>
        <v>-4.1389347848780338E-2</v>
      </c>
      <c r="F18">
        <f t="shared" si="2"/>
        <v>7.6215261363027481E-5</v>
      </c>
      <c r="G18">
        <f t="shared" si="3"/>
        <v>-1.4030287406366216E-4</v>
      </c>
      <c r="H18">
        <f t="shared" si="4"/>
        <v>17.931046546327007</v>
      </c>
      <c r="I18" t="s">
        <v>3857</v>
      </c>
      <c r="J18" t="s">
        <v>5798</v>
      </c>
      <c r="K18" t="s">
        <v>4</v>
      </c>
      <c r="L18" t="s">
        <v>5</v>
      </c>
      <c r="M18" t="s">
        <v>13</v>
      </c>
      <c r="N18" t="s">
        <v>14</v>
      </c>
      <c r="O18" t="s">
        <v>15</v>
      </c>
      <c r="P18" t="s">
        <v>16</v>
      </c>
      <c r="Q18" t="s">
        <v>79</v>
      </c>
      <c r="R18" t="s">
        <v>12</v>
      </c>
    </row>
    <row r="19" spans="1:20">
      <c r="A19">
        <f t="shared" si="5"/>
        <v>47.817466189221989</v>
      </c>
      <c r="B19">
        <v>0.284553</v>
      </c>
      <c r="C19">
        <v>287</v>
      </c>
      <c r="D19">
        <f t="shared" si="0"/>
        <v>11.038461538461538</v>
      </c>
      <c r="E19">
        <f t="shared" si="1"/>
        <v>-4.0500434706423949E-2</v>
      </c>
      <c r="F19">
        <f t="shared" si="2"/>
        <v>7.2137602564909038E-5</v>
      </c>
      <c r="G19">
        <f t="shared" si="3"/>
        <v>-1.4111649723492665E-4</v>
      </c>
      <c r="H19">
        <f t="shared" si="4"/>
        <v>18.16464219219192</v>
      </c>
      <c r="I19" t="s">
        <v>3824</v>
      </c>
      <c r="J19" t="s">
        <v>5765</v>
      </c>
      <c r="K19" t="s">
        <v>4</v>
      </c>
      <c r="L19" t="s">
        <v>5</v>
      </c>
      <c r="M19" t="s">
        <v>13</v>
      </c>
      <c r="N19" t="s">
        <v>14</v>
      </c>
      <c r="O19" t="s">
        <v>18</v>
      </c>
      <c r="P19" t="s">
        <v>48</v>
      </c>
      <c r="Q19" t="s">
        <v>49</v>
      </c>
      <c r="R19" t="s">
        <v>12</v>
      </c>
    </row>
    <row r="20" spans="1:20">
      <c r="A20">
        <f t="shared" si="5"/>
        <v>48.539551951703125</v>
      </c>
      <c r="B20">
        <v>0.241919</v>
      </c>
      <c r="C20">
        <v>244</v>
      </c>
      <c r="D20">
        <f t="shared" si="0"/>
        <v>9.384615384615385</v>
      </c>
      <c r="E20">
        <f t="shared" si="1"/>
        <v>-3.5604471540995102E-2</v>
      </c>
      <c r="F20">
        <f t="shared" si="2"/>
        <v>5.2140784837796077E-5</v>
      </c>
      <c r="G20">
        <f t="shared" si="3"/>
        <v>-1.4591996533194713E-4</v>
      </c>
      <c r="H20">
        <f t="shared" si="4"/>
        <v>19.574552409580253</v>
      </c>
      <c r="I20" t="s">
        <v>3831</v>
      </c>
      <c r="J20" t="s">
        <v>5772</v>
      </c>
      <c r="K20" t="s">
        <v>4</v>
      </c>
      <c r="L20" t="s">
        <v>5</v>
      </c>
      <c r="M20" t="s">
        <v>13</v>
      </c>
      <c r="N20" t="s">
        <v>14</v>
      </c>
      <c r="O20" t="s">
        <v>18</v>
      </c>
      <c r="P20" t="s">
        <v>76</v>
      </c>
      <c r="Q20" t="s">
        <v>77</v>
      </c>
      <c r="R20" t="s">
        <v>78</v>
      </c>
      <c r="S20" t="s">
        <v>12</v>
      </c>
    </row>
    <row r="21" spans="1:20">
      <c r="A21">
        <f t="shared" si="5"/>
        <v>49.229084667515025</v>
      </c>
      <c r="B21">
        <v>0.231013</v>
      </c>
      <c r="C21">
        <v>233</v>
      </c>
      <c r="D21">
        <f t="shared" si="0"/>
        <v>8.9615384615384617</v>
      </c>
      <c r="E21">
        <f t="shared" si="1"/>
        <v>-3.4317431790134148E-2</v>
      </c>
      <c r="F21">
        <f t="shared" si="2"/>
        <v>4.7545536617493794E-5</v>
      </c>
      <c r="G21">
        <f t="shared" si="3"/>
        <v>-1.4728511497911654E-4</v>
      </c>
      <c r="H21">
        <f t="shared" si="4"/>
        <v>19.98486553471508</v>
      </c>
      <c r="I21" t="s">
        <v>4001</v>
      </c>
      <c r="J21" t="s">
        <v>5942</v>
      </c>
      <c r="K21" t="s">
        <v>4</v>
      </c>
      <c r="L21" t="s">
        <v>5</v>
      </c>
      <c r="M21" t="s">
        <v>13</v>
      </c>
      <c r="N21" t="s">
        <v>14</v>
      </c>
      <c r="O21" t="s">
        <v>69</v>
      </c>
      <c r="P21" t="s">
        <v>70</v>
      </c>
      <c r="Q21" t="s">
        <v>201</v>
      </c>
      <c r="R21" t="s">
        <v>12</v>
      </c>
    </row>
    <row r="22" spans="1:20">
      <c r="A22">
        <f t="shared" si="5"/>
        <v>49.894942440294756</v>
      </c>
      <c r="B22">
        <v>0.223081</v>
      </c>
      <c r="C22">
        <v>225</v>
      </c>
      <c r="D22">
        <f t="shared" si="0"/>
        <v>8.6538461538461533</v>
      </c>
      <c r="E22">
        <f t="shared" si="1"/>
        <v>-3.3371788600948075E-2</v>
      </c>
      <c r="F22">
        <f t="shared" si="2"/>
        <v>4.4336657357118815E-5</v>
      </c>
      <c r="G22">
        <f t="shared" si="3"/>
        <v>-1.4831906044865812E-4</v>
      </c>
      <c r="H22">
        <f t="shared" si="4"/>
        <v>20.298463374870856</v>
      </c>
      <c r="I22" t="s">
        <v>3828</v>
      </c>
      <c r="J22" t="s">
        <v>5769</v>
      </c>
      <c r="K22" t="s">
        <v>4</v>
      </c>
      <c r="L22" t="s">
        <v>5</v>
      </c>
      <c r="M22" t="s">
        <v>6</v>
      </c>
      <c r="N22" t="s">
        <v>38</v>
      </c>
      <c r="O22" t="s">
        <v>39</v>
      </c>
      <c r="P22" t="s">
        <v>40</v>
      </c>
      <c r="Q22" t="s">
        <v>41</v>
      </c>
      <c r="R22" t="s">
        <v>42</v>
      </c>
      <c r="S22" t="s">
        <v>12</v>
      </c>
    </row>
    <row r="23" spans="1:20">
      <c r="A23">
        <f t="shared" si="5"/>
        <v>50.516409694889177</v>
      </c>
      <c r="B23">
        <v>0.20820900000000001</v>
      </c>
      <c r="C23">
        <v>210</v>
      </c>
      <c r="D23">
        <f t="shared" si="0"/>
        <v>8.0769230769230766</v>
      </c>
      <c r="E23">
        <f t="shared" si="1"/>
        <v>-3.1575770798514022E-2</v>
      </c>
      <c r="F23">
        <f t="shared" si="2"/>
        <v>3.8622154853312401E-5</v>
      </c>
      <c r="G23">
        <f t="shared" si="3"/>
        <v>-1.5036081332625724E-4</v>
      </c>
      <c r="H23">
        <f t="shared" si="4"/>
        <v>20.924901818846763</v>
      </c>
      <c r="I23" t="s">
        <v>3850</v>
      </c>
      <c r="J23" t="s">
        <v>5791</v>
      </c>
      <c r="K23" t="s">
        <v>4</v>
      </c>
      <c r="L23" t="s">
        <v>5</v>
      </c>
      <c r="M23" t="s">
        <v>13</v>
      </c>
      <c r="N23" t="s">
        <v>14</v>
      </c>
      <c r="O23" t="s">
        <v>18</v>
      </c>
      <c r="P23" t="s">
        <v>48</v>
      </c>
      <c r="Q23" t="s">
        <v>73</v>
      </c>
      <c r="R23" t="s">
        <v>12</v>
      </c>
    </row>
    <row r="24" spans="1:20">
      <c r="A24">
        <f t="shared" si="5"/>
        <v>51.11716137433045</v>
      </c>
      <c r="B24">
        <v>0.201269</v>
      </c>
      <c r="C24">
        <v>203</v>
      </c>
      <c r="D24">
        <f t="shared" si="0"/>
        <v>7.8076923076923075</v>
      </c>
      <c r="E24">
        <f t="shared" si="1"/>
        <v>-3.0726909246278529E-2</v>
      </c>
      <c r="F24">
        <f t="shared" si="2"/>
        <v>3.6090258035150804E-5</v>
      </c>
      <c r="G24">
        <f t="shared" si="3"/>
        <v>-1.5136408495703709E-4</v>
      </c>
      <c r="H24">
        <f t="shared" si="4"/>
        <v>21.236207919210564</v>
      </c>
      <c r="I24" t="s">
        <v>3837</v>
      </c>
      <c r="J24" t="s">
        <v>5778</v>
      </c>
      <c r="K24" t="s">
        <v>4</v>
      </c>
      <c r="L24" t="s">
        <v>5</v>
      </c>
      <c r="M24" t="s">
        <v>13</v>
      </c>
      <c r="N24" t="s">
        <v>14</v>
      </c>
      <c r="O24" t="s">
        <v>18</v>
      </c>
      <c r="P24" t="s">
        <v>115</v>
      </c>
      <c r="Q24" t="s">
        <v>116</v>
      </c>
      <c r="R24" t="s">
        <v>12</v>
      </c>
    </row>
    <row r="25" spans="1:20">
      <c r="A25">
        <f t="shared" si="5"/>
        <v>51.697197478618577</v>
      </c>
      <c r="B25">
        <v>0.194329</v>
      </c>
      <c r="C25">
        <v>196</v>
      </c>
      <c r="D25">
        <f t="shared" si="0"/>
        <v>7.5384615384615383</v>
      </c>
      <c r="E25">
        <f t="shared" si="1"/>
        <v>-2.9870902975955849E-2</v>
      </c>
      <c r="F25">
        <f t="shared" si="2"/>
        <v>3.3644188227774355E-5</v>
      </c>
      <c r="G25">
        <f t="shared" si="3"/>
        <v>-1.5240256620385637E-4</v>
      </c>
      <c r="H25">
        <f t="shared" si="4"/>
        <v>21.560860295454699</v>
      </c>
      <c r="I25" t="s">
        <v>3892</v>
      </c>
      <c r="J25" t="s">
        <v>5833</v>
      </c>
      <c r="K25" t="s">
        <v>4</v>
      </c>
      <c r="L25" t="s">
        <v>5</v>
      </c>
      <c r="M25" t="s">
        <v>6</v>
      </c>
      <c r="N25" t="s">
        <v>28</v>
      </c>
      <c r="O25" t="s">
        <v>28</v>
      </c>
      <c r="P25" t="s">
        <v>64</v>
      </c>
      <c r="Q25" t="s">
        <v>65</v>
      </c>
      <c r="R25" t="s">
        <v>66</v>
      </c>
      <c r="S25" t="s">
        <v>12</v>
      </c>
    </row>
    <row r="26" spans="1:20">
      <c r="A26">
        <f t="shared" si="5"/>
        <v>52.274274215027681</v>
      </c>
      <c r="B26">
        <v>0.19333700000000001</v>
      </c>
      <c r="C26">
        <v>195</v>
      </c>
      <c r="D26">
        <f t="shared" si="0"/>
        <v>7.5</v>
      </c>
      <c r="E26">
        <f t="shared" si="1"/>
        <v>-2.9748018465743827E-2</v>
      </c>
      <c r="F26">
        <f t="shared" si="2"/>
        <v>3.330175597045814E-5</v>
      </c>
      <c r="G26">
        <f t="shared" si="3"/>
        <v>-1.5255394084996834E-4</v>
      </c>
      <c r="H26">
        <f t="shared" si="4"/>
        <v>21.608389042508783</v>
      </c>
      <c r="I26" t="s">
        <v>3856</v>
      </c>
      <c r="J26" t="s">
        <v>5797</v>
      </c>
      <c r="K26" t="s">
        <v>4</v>
      </c>
      <c r="L26" t="s">
        <v>5</v>
      </c>
      <c r="M26" t="s">
        <v>13</v>
      </c>
      <c r="N26" t="s">
        <v>14</v>
      </c>
      <c r="O26" t="s">
        <v>50</v>
      </c>
      <c r="P26" t="s">
        <v>51</v>
      </c>
      <c r="Q26" t="s">
        <v>52</v>
      </c>
      <c r="R26" t="s">
        <v>12</v>
      </c>
    </row>
    <row r="27" spans="1:20">
      <c r="A27">
        <f t="shared" si="5"/>
        <v>52.827676008404616</v>
      </c>
      <c r="B27">
        <v>0.18540599999999999</v>
      </c>
      <c r="C27">
        <v>187</v>
      </c>
      <c r="D27">
        <f t="shared" si="0"/>
        <v>7.1923076923076925</v>
      </c>
      <c r="E27">
        <f t="shared" si="1"/>
        <v>-2.8759412161625062E-2</v>
      </c>
      <c r="F27">
        <f t="shared" si="2"/>
        <v>3.062535449128075E-5</v>
      </c>
      <c r="G27">
        <f t="shared" si="3"/>
        <v>-1.5379364792312867E-4</v>
      </c>
      <c r="H27">
        <f t="shared" si="4"/>
        <v>21.999602507794503</v>
      </c>
      <c r="I27" t="s">
        <v>3830</v>
      </c>
      <c r="J27" t="s">
        <v>5771</v>
      </c>
      <c r="K27" t="s">
        <v>4</v>
      </c>
      <c r="L27" t="s">
        <v>5</v>
      </c>
      <c r="M27" t="s">
        <v>13</v>
      </c>
      <c r="N27" t="s">
        <v>84</v>
      </c>
      <c r="O27" t="s">
        <v>85</v>
      </c>
      <c r="P27" t="s">
        <v>86</v>
      </c>
      <c r="Q27" t="s">
        <v>87</v>
      </c>
      <c r="R27" t="s">
        <v>12</v>
      </c>
    </row>
    <row r="28" spans="1:20">
      <c r="A28">
        <f t="shared" si="5"/>
        <v>53.315971708443087</v>
      </c>
      <c r="B28">
        <v>0.16359299999999999</v>
      </c>
      <c r="C28">
        <v>165</v>
      </c>
      <c r="D28">
        <f t="shared" si="0"/>
        <v>6.3461538461538458</v>
      </c>
      <c r="E28">
        <f t="shared" si="1"/>
        <v>-2.5987118152393646E-2</v>
      </c>
      <c r="F28">
        <f t="shared" si="2"/>
        <v>2.3843269067606119E-5</v>
      </c>
      <c r="G28">
        <f t="shared" si="3"/>
        <v>-1.5749768577208272E-4</v>
      </c>
      <c r="H28">
        <f t="shared" si="4"/>
        <v>23.189392069593197</v>
      </c>
      <c r="I28" t="s">
        <v>3829</v>
      </c>
      <c r="J28" t="s">
        <v>5770</v>
      </c>
      <c r="K28" t="s">
        <v>4</v>
      </c>
      <c r="L28" t="s">
        <v>5</v>
      </c>
      <c r="M28" t="s">
        <v>6</v>
      </c>
      <c r="N28" t="s">
        <v>28</v>
      </c>
      <c r="O28" t="s">
        <v>28</v>
      </c>
      <c r="P28" t="s">
        <v>117</v>
      </c>
      <c r="Q28" t="s">
        <v>118</v>
      </c>
      <c r="R28" t="s">
        <v>119</v>
      </c>
      <c r="S28" t="s">
        <v>12</v>
      </c>
    </row>
    <row r="29" spans="1:20">
      <c r="A29">
        <f t="shared" si="5"/>
        <v>53.795389304844498</v>
      </c>
      <c r="B29">
        <v>0.16061900000000001</v>
      </c>
      <c r="C29">
        <v>162</v>
      </c>
      <c r="D29">
        <f t="shared" si="0"/>
        <v>6.2307692307692308</v>
      </c>
      <c r="E29">
        <f t="shared" si="1"/>
        <v>-2.5602594094640829E-2</v>
      </c>
      <c r="F29">
        <f t="shared" si="2"/>
        <v>2.2984123173930398E-5</v>
      </c>
      <c r="G29">
        <f t="shared" si="3"/>
        <v>-1.5804070428790634E-4</v>
      </c>
      <c r="H29">
        <f t="shared" si="4"/>
        <v>23.366450655576259</v>
      </c>
      <c r="I29" t="s">
        <v>3874</v>
      </c>
      <c r="J29" t="s">
        <v>5815</v>
      </c>
      <c r="K29" t="s">
        <v>4</v>
      </c>
      <c r="L29" t="s">
        <v>5</v>
      </c>
      <c r="M29" t="s">
        <v>13</v>
      </c>
      <c r="N29" t="s">
        <v>14</v>
      </c>
      <c r="O29" t="s">
        <v>18</v>
      </c>
      <c r="P29" t="s">
        <v>231</v>
      </c>
      <c r="Q29" t="s">
        <v>232</v>
      </c>
      <c r="R29" t="s">
        <v>12</v>
      </c>
    </row>
    <row r="30" spans="1:20">
      <c r="A30">
        <f t="shared" si="5"/>
        <v>54.27480690124591</v>
      </c>
      <c r="B30">
        <v>0.16061900000000001</v>
      </c>
      <c r="C30">
        <v>162</v>
      </c>
      <c r="D30">
        <f t="shared" si="0"/>
        <v>6.2307692307692308</v>
      </c>
      <c r="E30">
        <f t="shared" si="1"/>
        <v>-2.5602594094640829E-2</v>
      </c>
      <c r="F30">
        <f t="shared" si="2"/>
        <v>2.2984123173930398E-5</v>
      </c>
      <c r="G30">
        <f t="shared" si="3"/>
        <v>-1.5804070428790634E-4</v>
      </c>
      <c r="H30">
        <f t="shared" si="4"/>
        <v>23.366450655576259</v>
      </c>
      <c r="I30" t="s">
        <v>3860</v>
      </c>
      <c r="J30" t="s">
        <v>5801</v>
      </c>
      <c r="K30" t="s">
        <v>4</v>
      </c>
      <c r="L30" t="s">
        <v>5</v>
      </c>
      <c r="M30" t="s">
        <v>21</v>
      </c>
      <c r="N30" t="s">
        <v>22</v>
      </c>
      <c r="O30" t="s">
        <v>23</v>
      </c>
      <c r="P30" t="s">
        <v>24</v>
      </c>
      <c r="Q30" t="s">
        <v>25</v>
      </c>
      <c r="R30" t="s">
        <v>26</v>
      </c>
      <c r="S30" t="s">
        <v>53</v>
      </c>
      <c r="T30" t="s">
        <v>12</v>
      </c>
    </row>
    <row r="31" spans="1:20">
      <c r="A31">
        <f t="shared" si="5"/>
        <v>54.721671450978086</v>
      </c>
      <c r="B31">
        <v>0.14971200000000001</v>
      </c>
      <c r="C31">
        <v>151</v>
      </c>
      <c r="D31">
        <f t="shared" si="0"/>
        <v>5.8076923076923075</v>
      </c>
      <c r="E31">
        <f t="shared" si="1"/>
        <v>-2.417836585151447E-2</v>
      </c>
      <c r="F31">
        <f t="shared" si="2"/>
        <v>1.9968792580734143E-5</v>
      </c>
      <c r="G31">
        <f t="shared" si="3"/>
        <v>-1.6012162815572499E-4</v>
      </c>
      <c r="H31">
        <f t="shared" si="4"/>
        <v>24.051198893436428</v>
      </c>
      <c r="I31" t="s">
        <v>3816</v>
      </c>
      <c r="J31" t="s">
        <v>5757</v>
      </c>
      <c r="K31" t="s">
        <v>4</v>
      </c>
      <c r="L31" t="s">
        <v>5</v>
      </c>
      <c r="M31" t="s">
        <v>6</v>
      </c>
      <c r="N31" t="s">
        <v>7</v>
      </c>
      <c r="O31" t="s">
        <v>8</v>
      </c>
      <c r="P31" t="s">
        <v>35</v>
      </c>
      <c r="Q31" t="s">
        <v>36</v>
      </c>
      <c r="R31" t="s">
        <v>37</v>
      </c>
      <c r="S31" t="s">
        <v>12</v>
      </c>
    </row>
    <row r="32" spans="1:20">
      <c r="A32">
        <f t="shared" si="5"/>
        <v>55.16557663283124</v>
      </c>
      <c r="B32">
        <v>0.14872099999999999</v>
      </c>
      <c r="C32">
        <v>150</v>
      </c>
      <c r="D32">
        <f t="shared" si="0"/>
        <v>5.7692307692307692</v>
      </c>
      <c r="E32">
        <f t="shared" si="1"/>
        <v>-2.4047739692797363E-2</v>
      </c>
      <c r="F32">
        <f t="shared" si="2"/>
        <v>1.9705181047608361E-5</v>
      </c>
      <c r="G32">
        <f t="shared" si="3"/>
        <v>-1.603182646186491E-4</v>
      </c>
      <c r="H32">
        <f t="shared" si="4"/>
        <v>24.116415404981744</v>
      </c>
      <c r="I32" t="s">
        <v>3906</v>
      </c>
      <c r="J32" t="s">
        <v>5847</v>
      </c>
      <c r="K32" t="s">
        <v>4</v>
      </c>
      <c r="L32" t="s">
        <v>5</v>
      </c>
      <c r="M32" t="s">
        <v>13</v>
      </c>
      <c r="N32" t="s">
        <v>14</v>
      </c>
      <c r="O32" t="s">
        <v>153</v>
      </c>
      <c r="P32" t="s">
        <v>154</v>
      </c>
      <c r="Q32" t="s">
        <v>446</v>
      </c>
      <c r="R32" t="s">
        <v>12</v>
      </c>
    </row>
    <row r="33" spans="1:20">
      <c r="A33">
        <f t="shared" si="5"/>
        <v>55.553253824982995</v>
      </c>
      <c r="B33">
        <v>0.129883</v>
      </c>
      <c r="C33">
        <v>131</v>
      </c>
      <c r="D33">
        <f t="shared" si="0"/>
        <v>5.0384615384615383</v>
      </c>
      <c r="E33">
        <f t="shared" si="1"/>
        <v>-2.1526754787716484E-2</v>
      </c>
      <c r="F33">
        <f t="shared" si="2"/>
        <v>1.5029360531466985E-5</v>
      </c>
      <c r="G33">
        <f t="shared" si="3"/>
        <v>-1.6432637242531667E-4</v>
      </c>
      <c r="H33">
        <f t="shared" si="4"/>
        <v>25.464989076386452</v>
      </c>
      <c r="I33" t="s">
        <v>3820</v>
      </c>
      <c r="J33" t="s">
        <v>5761</v>
      </c>
      <c r="K33" t="s">
        <v>4</v>
      </c>
      <c r="L33" t="s">
        <v>5</v>
      </c>
      <c r="M33" t="s">
        <v>6</v>
      </c>
      <c r="N33" t="s">
        <v>7</v>
      </c>
      <c r="O33" t="s">
        <v>8</v>
      </c>
      <c r="P33" t="s">
        <v>35</v>
      </c>
      <c r="Q33" t="s">
        <v>46</v>
      </c>
      <c r="R33" t="s">
        <v>47</v>
      </c>
      <c r="S33" t="s">
        <v>12</v>
      </c>
    </row>
    <row r="34" spans="1:20">
      <c r="A34">
        <f t="shared" si="5"/>
        <v>55.926134177739648</v>
      </c>
      <c r="B34">
        <v>0.124926</v>
      </c>
      <c r="C34">
        <v>126</v>
      </c>
      <c r="D34">
        <f t="shared" si="0"/>
        <v>4.8461538461538458</v>
      </c>
      <c r="E34">
        <f t="shared" si="1"/>
        <v>-2.0850230866978403E-2</v>
      </c>
      <c r="F34">
        <f t="shared" si="2"/>
        <v>1.3903975747192463E-5</v>
      </c>
      <c r="G34">
        <f t="shared" si="3"/>
        <v>-1.6547802275379683E-4</v>
      </c>
      <c r="H34">
        <f t="shared" si="4"/>
        <v>25.859260023718317</v>
      </c>
      <c r="I34" t="s">
        <v>3883</v>
      </c>
      <c r="J34" t="s">
        <v>5824</v>
      </c>
      <c r="K34" t="s">
        <v>4</v>
      </c>
      <c r="L34" t="s">
        <v>5</v>
      </c>
      <c r="M34" t="s">
        <v>21</v>
      </c>
      <c r="N34" t="s">
        <v>22</v>
      </c>
      <c r="O34" t="s">
        <v>23</v>
      </c>
      <c r="P34" t="s">
        <v>24</v>
      </c>
      <c r="Q34" t="s">
        <v>25</v>
      </c>
      <c r="R34" t="s">
        <v>26</v>
      </c>
      <c r="S34" t="s">
        <v>34</v>
      </c>
      <c r="T34" t="s">
        <v>12</v>
      </c>
    </row>
    <row r="35" spans="1:20">
      <c r="A35">
        <f t="shared" si="5"/>
        <v>56.272380219585109</v>
      </c>
      <c r="B35">
        <v>0.11600199999999999</v>
      </c>
      <c r="C35">
        <v>117</v>
      </c>
      <c r="D35">
        <f t="shared" si="0"/>
        <v>4.5</v>
      </c>
      <c r="E35">
        <f t="shared" si="1"/>
        <v>-1.9617524582468428E-2</v>
      </c>
      <c r="F35">
        <f t="shared" si="2"/>
        <v>1.1988632149364931E-5</v>
      </c>
      <c r="G35">
        <f t="shared" si="3"/>
        <v>-1.6767115027750793E-4</v>
      </c>
      <c r="H35">
        <f t="shared" si="4"/>
        <v>26.618459749583263</v>
      </c>
      <c r="I35" t="s">
        <v>3864</v>
      </c>
      <c r="J35" t="s">
        <v>5805</v>
      </c>
      <c r="K35" t="s">
        <v>4</v>
      </c>
      <c r="L35" t="s">
        <v>5</v>
      </c>
      <c r="M35" t="s">
        <v>6</v>
      </c>
      <c r="N35" t="s">
        <v>28</v>
      </c>
      <c r="O35" t="s">
        <v>28</v>
      </c>
      <c r="P35" t="s">
        <v>64</v>
      </c>
      <c r="Q35" t="s">
        <v>67</v>
      </c>
      <c r="R35" t="s">
        <v>68</v>
      </c>
      <c r="S35" t="s">
        <v>12</v>
      </c>
    </row>
    <row r="36" spans="1:20">
      <c r="A36">
        <f t="shared" si="5"/>
        <v>56.612707525672526</v>
      </c>
      <c r="B36">
        <v>0.114019</v>
      </c>
      <c r="C36">
        <v>115</v>
      </c>
      <c r="D36">
        <f t="shared" si="0"/>
        <v>4.4230769230769234</v>
      </c>
      <c r="E36">
        <f t="shared" si="1"/>
        <v>-1.9340860857272775E-2</v>
      </c>
      <c r="F36">
        <f t="shared" si="2"/>
        <v>1.1582267526872027E-5</v>
      </c>
      <c r="G36">
        <f t="shared" si="3"/>
        <v>-1.6818139875889368E-4</v>
      </c>
      <c r="H36">
        <f t="shared" si="4"/>
        <v>26.796668611591528</v>
      </c>
      <c r="I36" t="s">
        <v>3869</v>
      </c>
      <c r="J36" t="s">
        <v>5810</v>
      </c>
      <c r="K36" t="s">
        <v>4</v>
      </c>
      <c r="L36" t="s">
        <v>5</v>
      </c>
      <c r="M36" t="s">
        <v>6</v>
      </c>
      <c r="N36" t="s">
        <v>7</v>
      </c>
      <c r="O36" t="s">
        <v>8</v>
      </c>
      <c r="P36" t="s">
        <v>9</v>
      </c>
      <c r="Q36" t="s">
        <v>10</v>
      </c>
      <c r="R36" t="s">
        <v>72</v>
      </c>
      <c r="S36" t="s">
        <v>12</v>
      </c>
    </row>
    <row r="37" spans="1:20">
      <c r="A37">
        <f t="shared" si="5"/>
        <v>56.935278624485818</v>
      </c>
      <c r="B37">
        <v>0.108071</v>
      </c>
      <c r="C37">
        <v>109</v>
      </c>
      <c r="D37">
        <f t="shared" si="0"/>
        <v>4.1923076923076925</v>
      </c>
      <c r="E37">
        <f t="shared" si="1"/>
        <v>-1.8504619756265023E-2</v>
      </c>
      <c r="F37">
        <f t="shared" si="2"/>
        <v>1.0405211378961556E-5</v>
      </c>
      <c r="G37">
        <f t="shared" si="3"/>
        <v>-1.6976715372720203E-4</v>
      </c>
      <c r="H37">
        <f t="shared" si="4"/>
        <v>27.354302928313672</v>
      </c>
      <c r="I37" t="s">
        <v>3972</v>
      </c>
      <c r="J37" t="s">
        <v>5913</v>
      </c>
      <c r="K37" t="s">
        <v>4</v>
      </c>
      <c r="L37" t="s">
        <v>5</v>
      </c>
      <c r="M37" t="s">
        <v>13</v>
      </c>
      <c r="N37" t="s">
        <v>14</v>
      </c>
      <c r="O37" t="s">
        <v>15</v>
      </c>
      <c r="P37" t="s">
        <v>171</v>
      </c>
      <c r="Q37" t="s">
        <v>172</v>
      </c>
      <c r="R37" t="s">
        <v>12</v>
      </c>
    </row>
    <row r="38" spans="1:20">
      <c r="A38">
        <f t="shared" si="5"/>
        <v>57.254890355420088</v>
      </c>
      <c r="B38">
        <v>0.10707899999999999</v>
      </c>
      <c r="C38">
        <v>108</v>
      </c>
      <c r="D38">
        <f t="shared" si="0"/>
        <v>4.1538461538461542</v>
      </c>
      <c r="E38">
        <f t="shared" si="1"/>
        <v>-1.8364310113452909E-2</v>
      </c>
      <c r="F38">
        <f t="shared" si="2"/>
        <v>1.0215165855080175E-5</v>
      </c>
      <c r="G38">
        <f t="shared" si="3"/>
        <v>-1.7003990845789732E-4</v>
      </c>
      <c r="H38">
        <f t="shared" si="4"/>
        <v>27.450796559744724</v>
      </c>
      <c r="I38" t="s">
        <v>3843</v>
      </c>
      <c r="J38" t="s">
        <v>5784</v>
      </c>
      <c r="K38" t="s">
        <v>4</v>
      </c>
      <c r="L38" t="s">
        <v>5</v>
      </c>
      <c r="M38" t="s">
        <v>6</v>
      </c>
      <c r="N38" t="s">
        <v>28</v>
      </c>
      <c r="O38" t="s">
        <v>28</v>
      </c>
      <c r="P38" t="s">
        <v>43</v>
      </c>
      <c r="Q38" t="s">
        <v>137</v>
      </c>
      <c r="R38" t="s">
        <v>138</v>
      </c>
      <c r="S38" t="s">
        <v>12</v>
      </c>
    </row>
    <row r="39" spans="1:20">
      <c r="A39">
        <f t="shared" si="5"/>
        <v>57.565623982717298</v>
      </c>
      <c r="B39">
        <v>0.104105</v>
      </c>
      <c r="C39">
        <v>105</v>
      </c>
      <c r="D39">
        <f t="shared" si="0"/>
        <v>4.0384615384615383</v>
      </c>
      <c r="E39">
        <f t="shared" si="1"/>
        <v>-1.7941726775919268E-2</v>
      </c>
      <c r="F39">
        <f t="shared" si="2"/>
        <v>9.6555387133281002E-6</v>
      </c>
      <c r="G39">
        <f t="shared" si="3"/>
        <v>-1.7087358834208825E-4</v>
      </c>
      <c r="H39">
        <f t="shared" si="4"/>
        <v>27.746784370276952</v>
      </c>
      <c r="I39" t="s">
        <v>3872</v>
      </c>
      <c r="J39" t="s">
        <v>5813</v>
      </c>
      <c r="K39" t="s">
        <v>4</v>
      </c>
      <c r="L39" t="s">
        <v>5</v>
      </c>
      <c r="M39" t="s">
        <v>21</v>
      </c>
      <c r="N39" t="s">
        <v>22</v>
      </c>
      <c r="O39" t="s">
        <v>23</v>
      </c>
      <c r="P39" t="s">
        <v>99</v>
      </c>
      <c r="Q39" t="s">
        <v>100</v>
      </c>
      <c r="R39" t="s">
        <v>112</v>
      </c>
      <c r="S39" t="s">
        <v>113</v>
      </c>
      <c r="T39" t="s">
        <v>12</v>
      </c>
    </row>
    <row r="40" spans="1:20">
      <c r="A40">
        <f t="shared" si="5"/>
        <v>57.870438874256465</v>
      </c>
      <c r="B40">
        <v>0.102122</v>
      </c>
      <c r="C40">
        <v>103</v>
      </c>
      <c r="D40">
        <f t="shared" si="0"/>
        <v>3.9615384615384617</v>
      </c>
      <c r="E40">
        <f t="shared" si="1"/>
        <v>-1.7658599654237082E-2</v>
      </c>
      <c r="F40">
        <f t="shared" si="2"/>
        <v>9.2912118104034278E-6</v>
      </c>
      <c r="G40">
        <f t="shared" si="3"/>
        <v>-1.7144271508968043E-4</v>
      </c>
      <c r="H40">
        <f t="shared" si="4"/>
        <v>27.949757446322117</v>
      </c>
      <c r="I40" t="s">
        <v>3834</v>
      </c>
      <c r="J40" t="s">
        <v>5775</v>
      </c>
      <c r="K40" t="s">
        <v>4</v>
      </c>
      <c r="L40" t="s">
        <v>5</v>
      </c>
      <c r="M40" t="s">
        <v>6</v>
      </c>
      <c r="N40" t="s">
        <v>38</v>
      </c>
      <c r="O40" t="s">
        <v>39</v>
      </c>
      <c r="P40" t="s">
        <v>40</v>
      </c>
      <c r="Q40" t="s">
        <v>92</v>
      </c>
      <c r="R40" t="s">
        <v>93</v>
      </c>
      <c r="S40" t="s">
        <v>12</v>
      </c>
    </row>
    <row r="41" spans="1:20">
      <c r="A41">
        <f t="shared" si="5"/>
        <v>58.172294397916609</v>
      </c>
      <c r="B41">
        <v>0.10113</v>
      </c>
      <c r="C41">
        <v>102</v>
      </c>
      <c r="D41">
        <f t="shared" si="0"/>
        <v>3.9230769230769229</v>
      </c>
      <c r="E41">
        <f t="shared" si="1"/>
        <v>-1.7516606492117937E-2</v>
      </c>
      <c r="F41">
        <f t="shared" si="2"/>
        <v>9.1116757164141084E-6</v>
      </c>
      <c r="G41">
        <f t="shared" si="3"/>
        <v>-1.7173143619723466E-4</v>
      </c>
      <c r="H41">
        <f t="shared" si="4"/>
        <v>28.053009603894928</v>
      </c>
      <c r="I41" t="s">
        <v>3982</v>
      </c>
      <c r="J41" t="s">
        <v>5923</v>
      </c>
      <c r="K41" t="s">
        <v>4</v>
      </c>
      <c r="L41" t="s">
        <v>5</v>
      </c>
      <c r="M41" t="s">
        <v>21</v>
      </c>
      <c r="N41" t="s">
        <v>22</v>
      </c>
      <c r="O41" t="s">
        <v>23</v>
      </c>
      <c r="P41" t="s">
        <v>24</v>
      </c>
      <c r="Q41" t="s">
        <v>25</v>
      </c>
      <c r="R41" t="s">
        <v>26</v>
      </c>
      <c r="S41" t="s">
        <v>63</v>
      </c>
      <c r="T41" t="s">
        <v>12</v>
      </c>
    </row>
    <row r="42" spans="1:20">
      <c r="A42">
        <f t="shared" si="5"/>
        <v>58.468231185818716</v>
      </c>
      <c r="B42">
        <v>9.9146999999999999E-2</v>
      </c>
      <c r="C42">
        <v>100</v>
      </c>
      <c r="D42">
        <f t="shared" si="0"/>
        <v>3.8461538461538463</v>
      </c>
      <c r="E42">
        <f t="shared" si="1"/>
        <v>-1.7231746878864005E-2</v>
      </c>
      <c r="F42">
        <f t="shared" si="2"/>
        <v>8.757858243381495E-6</v>
      </c>
      <c r="G42">
        <f t="shared" si="3"/>
        <v>-1.7231746878864005E-4</v>
      </c>
      <c r="H42">
        <f t="shared" si="4"/>
        <v>28.263171342878959</v>
      </c>
      <c r="I42" t="s">
        <v>3842</v>
      </c>
      <c r="J42" t="s">
        <v>5783</v>
      </c>
      <c r="K42" t="s">
        <v>4</v>
      </c>
      <c r="L42" t="s">
        <v>5</v>
      </c>
      <c r="M42" t="s">
        <v>6</v>
      </c>
      <c r="N42" t="s">
        <v>7</v>
      </c>
      <c r="O42" t="s">
        <v>8</v>
      </c>
      <c r="P42" t="s">
        <v>9</v>
      </c>
      <c r="Q42" t="s">
        <v>74</v>
      </c>
      <c r="R42" t="s">
        <v>75</v>
      </c>
      <c r="S42" t="s">
        <v>12</v>
      </c>
    </row>
    <row r="43" spans="1:20">
      <c r="A43">
        <f t="shared" si="5"/>
        <v>58.761208605841801</v>
      </c>
      <c r="B43">
        <v>9.8155999999999993E-2</v>
      </c>
      <c r="C43">
        <v>99</v>
      </c>
      <c r="D43">
        <f t="shared" si="0"/>
        <v>3.8076923076923075</v>
      </c>
      <c r="E43">
        <f t="shared" si="1"/>
        <v>-1.7088874624762607E-2</v>
      </c>
      <c r="F43">
        <f t="shared" si="2"/>
        <v>8.5835768643382027E-6</v>
      </c>
      <c r="G43">
        <f t="shared" si="3"/>
        <v>-1.726148951996223E-4</v>
      </c>
      <c r="H43">
        <f t="shared" si="4"/>
        <v>28.370133790669112</v>
      </c>
      <c r="I43" t="s">
        <v>3853</v>
      </c>
      <c r="J43" t="s">
        <v>5794</v>
      </c>
      <c r="K43" t="s">
        <v>4</v>
      </c>
      <c r="L43" t="s">
        <v>5</v>
      </c>
      <c r="M43" t="s">
        <v>6</v>
      </c>
      <c r="N43" t="s">
        <v>28</v>
      </c>
      <c r="O43" t="s">
        <v>28</v>
      </c>
      <c r="P43" t="s">
        <v>132</v>
      </c>
      <c r="Q43" t="s">
        <v>133</v>
      </c>
      <c r="R43" t="s">
        <v>134</v>
      </c>
      <c r="S43" t="s">
        <v>12</v>
      </c>
    </row>
    <row r="44" spans="1:20">
      <c r="A44">
        <f t="shared" si="5"/>
        <v>59.039389186469776</v>
      </c>
      <c r="B44">
        <v>9.3198000000000003E-2</v>
      </c>
      <c r="C44">
        <v>94</v>
      </c>
      <c r="D44">
        <f t="shared" si="0"/>
        <v>3.6153846153846154</v>
      </c>
      <c r="E44">
        <f t="shared" si="1"/>
        <v>-1.6369967423461047E-2</v>
      </c>
      <c r="F44">
        <f t="shared" si="2"/>
        <v>7.7384435438518894E-6</v>
      </c>
      <c r="G44">
        <f t="shared" si="3"/>
        <v>-1.7414858961128772E-4</v>
      </c>
      <c r="H44">
        <f t="shared" si="4"/>
        <v>28.924897788485485</v>
      </c>
      <c r="I44" t="s">
        <v>3844</v>
      </c>
      <c r="J44" t="s">
        <v>5785</v>
      </c>
      <c r="K44" t="s">
        <v>4</v>
      </c>
      <c r="L44" t="s">
        <v>5</v>
      </c>
      <c r="M44" t="s">
        <v>6</v>
      </c>
      <c r="N44" t="s">
        <v>28</v>
      </c>
      <c r="O44" t="s">
        <v>28</v>
      </c>
      <c r="P44" t="s">
        <v>160</v>
      </c>
      <c r="Q44" t="s">
        <v>161</v>
      </c>
      <c r="R44" t="s">
        <v>162</v>
      </c>
      <c r="S44" t="s">
        <v>12</v>
      </c>
    </row>
    <row r="45" spans="1:20">
      <c r="A45">
        <f t="shared" si="5"/>
        <v>59.302772927702648</v>
      </c>
      <c r="B45">
        <v>8.8241E-2</v>
      </c>
      <c r="C45">
        <v>89</v>
      </c>
      <c r="D45">
        <f t="shared" si="0"/>
        <v>3.4230769230769229</v>
      </c>
      <c r="E45">
        <f t="shared" si="1"/>
        <v>-1.5643185847245333E-2</v>
      </c>
      <c r="F45">
        <f t="shared" si="2"/>
        <v>6.9370995145824831E-6</v>
      </c>
      <c r="G45">
        <f t="shared" si="3"/>
        <v>-1.7576613311511607E-4</v>
      </c>
      <c r="H45">
        <f t="shared" si="4"/>
        <v>29.515811682253506</v>
      </c>
      <c r="I45" t="s">
        <v>3855</v>
      </c>
      <c r="J45" t="s">
        <v>5796</v>
      </c>
      <c r="K45" t="s">
        <v>4</v>
      </c>
      <c r="L45" t="s">
        <v>5</v>
      </c>
      <c r="M45" t="s">
        <v>6</v>
      </c>
      <c r="N45" t="s">
        <v>28</v>
      </c>
      <c r="O45" t="s">
        <v>28</v>
      </c>
      <c r="P45" t="s">
        <v>160</v>
      </c>
      <c r="Q45" t="s">
        <v>161</v>
      </c>
      <c r="R45" t="s">
        <v>241</v>
      </c>
      <c r="S45" t="s">
        <v>12</v>
      </c>
    </row>
    <row r="46" spans="1:20">
      <c r="A46">
        <f t="shared" si="5"/>
        <v>59.563197301056498</v>
      </c>
      <c r="B46">
        <v>8.7249999999999994E-2</v>
      </c>
      <c r="C46">
        <v>88</v>
      </c>
      <c r="D46">
        <f t="shared" si="0"/>
        <v>3.3846153846153846</v>
      </c>
      <c r="E46">
        <f t="shared" si="1"/>
        <v>-1.5496846510092043E-2</v>
      </c>
      <c r="F46">
        <f t="shared" si="2"/>
        <v>6.7820854236746287E-6</v>
      </c>
      <c r="G46">
        <f t="shared" si="3"/>
        <v>-1.7610052852377322E-4</v>
      </c>
      <c r="H46">
        <f t="shared" si="4"/>
        <v>29.638716841056105</v>
      </c>
      <c r="I46" t="s">
        <v>3866</v>
      </c>
      <c r="J46" t="s">
        <v>5807</v>
      </c>
      <c r="K46" t="s">
        <v>4</v>
      </c>
      <c r="L46" t="s">
        <v>5</v>
      </c>
      <c r="M46" t="s">
        <v>21</v>
      </c>
      <c r="N46" t="s">
        <v>22</v>
      </c>
      <c r="O46" t="s">
        <v>23</v>
      </c>
      <c r="P46" t="s">
        <v>54</v>
      </c>
      <c r="Q46" t="s">
        <v>55</v>
      </c>
      <c r="R46" t="s">
        <v>56</v>
      </c>
      <c r="S46" t="s">
        <v>57</v>
      </c>
      <c r="T46" t="s">
        <v>12</v>
      </c>
    </row>
    <row r="47" spans="1:20">
      <c r="A47">
        <f t="shared" si="5"/>
        <v>59.823621674410347</v>
      </c>
      <c r="B47">
        <v>8.7249999999999994E-2</v>
      </c>
      <c r="C47">
        <v>88</v>
      </c>
      <c r="D47">
        <f t="shared" si="0"/>
        <v>3.3846153846153846</v>
      </c>
      <c r="E47">
        <f t="shared" si="1"/>
        <v>-1.5496846510092043E-2</v>
      </c>
      <c r="F47">
        <f t="shared" si="2"/>
        <v>6.7820854236746287E-6</v>
      </c>
      <c r="G47">
        <f t="shared" si="3"/>
        <v>-1.7610052852377322E-4</v>
      </c>
      <c r="H47">
        <f t="shared" si="4"/>
        <v>29.638716841056105</v>
      </c>
      <c r="I47" t="s">
        <v>4245</v>
      </c>
      <c r="J47" t="s">
        <v>6186</v>
      </c>
      <c r="K47" t="s">
        <v>4</v>
      </c>
      <c r="L47" t="s">
        <v>5</v>
      </c>
      <c r="M47" t="s">
        <v>13</v>
      </c>
      <c r="N47" t="s">
        <v>14</v>
      </c>
      <c r="O47" t="s">
        <v>18</v>
      </c>
      <c r="P47" t="s">
        <v>48</v>
      </c>
      <c r="Q47" t="s">
        <v>139</v>
      </c>
      <c r="R47" t="s">
        <v>12</v>
      </c>
    </row>
    <row r="48" spans="1:20">
      <c r="A48">
        <f t="shared" si="5"/>
        <v>60.081086679885175</v>
      </c>
      <c r="B48">
        <v>8.6258000000000001E-2</v>
      </c>
      <c r="C48">
        <v>87</v>
      </c>
      <c r="D48">
        <f t="shared" si="0"/>
        <v>3.3461538461538463</v>
      </c>
      <c r="E48">
        <f t="shared" si="1"/>
        <v>-1.5350170873896261E-2</v>
      </c>
      <c r="F48">
        <f t="shared" si="2"/>
        <v>6.6288229044154536E-6</v>
      </c>
      <c r="G48">
        <f t="shared" si="3"/>
        <v>-1.7643874567696853E-4</v>
      </c>
      <c r="H48">
        <f t="shared" si="4"/>
        <v>29.763286414918269</v>
      </c>
      <c r="I48" t="s">
        <v>3835</v>
      </c>
      <c r="J48" t="s">
        <v>5776</v>
      </c>
      <c r="K48" t="s">
        <v>4</v>
      </c>
      <c r="L48" t="s">
        <v>5</v>
      </c>
      <c r="M48" t="s">
        <v>13</v>
      </c>
      <c r="N48" t="s">
        <v>14</v>
      </c>
      <c r="O48" t="s">
        <v>50</v>
      </c>
      <c r="P48" t="s">
        <v>51</v>
      </c>
      <c r="Q48" t="s">
        <v>120</v>
      </c>
      <c r="R48" t="s">
        <v>12</v>
      </c>
    </row>
    <row r="49" spans="1:20">
      <c r="A49">
        <f t="shared" si="5"/>
        <v>60.335592317480987</v>
      </c>
      <c r="B49">
        <v>8.5266999999999996E-2</v>
      </c>
      <c r="C49">
        <v>86</v>
      </c>
      <c r="D49">
        <f t="shared" si="0"/>
        <v>3.3076923076923075</v>
      </c>
      <c r="E49">
        <f t="shared" si="1"/>
        <v>-1.5203155072982472E-2</v>
      </c>
      <c r="F49">
        <f t="shared" si="2"/>
        <v>6.4773119568049536E-6</v>
      </c>
      <c r="G49">
        <f t="shared" si="3"/>
        <v>-1.7678087294165665E-4</v>
      </c>
      <c r="H49">
        <f t="shared" si="4"/>
        <v>29.889561909094205</v>
      </c>
      <c r="I49" t="s">
        <v>3913</v>
      </c>
      <c r="J49" t="s">
        <v>5854</v>
      </c>
      <c r="K49" t="s">
        <v>4</v>
      </c>
      <c r="L49" t="s">
        <v>5</v>
      </c>
      <c r="M49" t="s">
        <v>13</v>
      </c>
      <c r="N49" t="s">
        <v>14</v>
      </c>
      <c r="O49" t="s">
        <v>153</v>
      </c>
      <c r="P49" t="s">
        <v>154</v>
      </c>
      <c r="Q49" t="s">
        <v>155</v>
      </c>
      <c r="R49" t="s">
        <v>12</v>
      </c>
    </row>
    <row r="50" spans="1:20">
      <c r="A50">
        <f t="shared" si="5"/>
        <v>60.5900979550768</v>
      </c>
      <c r="B50">
        <v>8.5266999999999996E-2</v>
      </c>
      <c r="C50">
        <v>86</v>
      </c>
      <c r="D50">
        <f t="shared" si="0"/>
        <v>3.3076923076923075</v>
      </c>
      <c r="E50">
        <f t="shared" si="1"/>
        <v>-1.5203155072982472E-2</v>
      </c>
      <c r="F50">
        <f t="shared" si="2"/>
        <v>6.4773119568049536E-6</v>
      </c>
      <c r="G50">
        <f t="shared" si="3"/>
        <v>-1.7678087294165665E-4</v>
      </c>
      <c r="H50">
        <f t="shared" si="4"/>
        <v>29.889561909094205</v>
      </c>
      <c r="I50" t="s">
        <v>3859</v>
      </c>
      <c r="J50" t="s">
        <v>5800</v>
      </c>
      <c r="K50" t="s">
        <v>4</v>
      </c>
      <c r="L50" t="s">
        <v>5</v>
      </c>
      <c r="M50" t="s">
        <v>6</v>
      </c>
      <c r="N50" t="s">
        <v>28</v>
      </c>
      <c r="O50" t="s">
        <v>28</v>
      </c>
      <c r="P50" t="s">
        <v>43</v>
      </c>
      <c r="Q50" t="s">
        <v>137</v>
      </c>
      <c r="R50" t="s">
        <v>180</v>
      </c>
      <c r="S50" t="s">
        <v>12</v>
      </c>
    </row>
    <row r="51" spans="1:20">
      <c r="A51">
        <f t="shared" si="5"/>
        <v>60.844603592672613</v>
      </c>
      <c r="B51">
        <v>8.5266999999999996E-2</v>
      </c>
      <c r="C51">
        <v>86</v>
      </c>
      <c r="D51">
        <f t="shared" si="0"/>
        <v>3.3076923076923075</v>
      </c>
      <c r="E51">
        <f t="shared" si="1"/>
        <v>-1.5203155072982472E-2</v>
      </c>
      <c r="F51">
        <f t="shared" si="2"/>
        <v>6.4773119568049536E-6</v>
      </c>
      <c r="G51">
        <f t="shared" si="3"/>
        <v>-1.7678087294165665E-4</v>
      </c>
      <c r="H51">
        <f t="shared" si="4"/>
        <v>29.889561909094205</v>
      </c>
      <c r="I51" t="s">
        <v>4087</v>
      </c>
      <c r="J51" t="s">
        <v>6028</v>
      </c>
      <c r="K51" t="s">
        <v>4</v>
      </c>
      <c r="L51" t="s">
        <v>5</v>
      </c>
      <c r="M51" t="s">
        <v>13</v>
      </c>
      <c r="N51" t="s">
        <v>84</v>
      </c>
      <c r="O51" t="s">
        <v>85</v>
      </c>
      <c r="P51" t="s">
        <v>144</v>
      </c>
      <c r="Q51" t="s">
        <v>235</v>
      </c>
      <c r="R51" t="s">
        <v>12</v>
      </c>
    </row>
    <row r="52" spans="1:20">
      <c r="A52">
        <f t="shared" si="5"/>
        <v>61.096149862389403</v>
      </c>
      <c r="B52">
        <v>8.4275000000000003E-2</v>
      </c>
      <c r="C52">
        <v>85</v>
      </c>
      <c r="D52">
        <f t="shared" si="0"/>
        <v>3.2692307692307692</v>
      </c>
      <c r="E52">
        <f t="shared" si="1"/>
        <v>-1.5055795151769717E-2</v>
      </c>
      <c r="F52">
        <f t="shared" si="2"/>
        <v>6.3275525808431312E-6</v>
      </c>
      <c r="G52">
        <f t="shared" si="3"/>
        <v>-1.7712700178552606E-4</v>
      </c>
      <c r="H52">
        <f t="shared" si="4"/>
        <v>30.017586356297802</v>
      </c>
      <c r="I52" t="s">
        <v>4005</v>
      </c>
      <c r="J52" t="s">
        <v>5946</v>
      </c>
      <c r="K52" t="s">
        <v>4</v>
      </c>
      <c r="L52" t="s">
        <v>5</v>
      </c>
      <c r="M52" t="s">
        <v>13</v>
      </c>
      <c r="N52" t="s">
        <v>14</v>
      </c>
      <c r="O52" t="s">
        <v>15</v>
      </c>
      <c r="P52" t="s">
        <v>171</v>
      </c>
      <c r="Q52" t="s">
        <v>221</v>
      </c>
      <c r="R52" t="s">
        <v>12</v>
      </c>
    </row>
    <row r="53" spans="1:20">
      <c r="A53">
        <f t="shared" si="5"/>
        <v>61.344736764227171</v>
      </c>
      <c r="B53">
        <v>8.3283999999999997E-2</v>
      </c>
      <c r="C53">
        <v>84</v>
      </c>
      <c r="D53">
        <f t="shared" si="0"/>
        <v>3.2307692307692308</v>
      </c>
      <c r="E53">
        <f t="shared" si="1"/>
        <v>-1.4908087061598177E-2</v>
      </c>
      <c r="F53">
        <f t="shared" si="2"/>
        <v>6.1795447765299839E-6</v>
      </c>
      <c r="G53">
        <f t="shared" si="3"/>
        <v>-1.7747722692378781E-4</v>
      </c>
      <c r="H53">
        <f t="shared" si="4"/>
        <v>30.147404391550907</v>
      </c>
      <c r="I53" t="s">
        <v>3870</v>
      </c>
      <c r="J53" t="s">
        <v>5811</v>
      </c>
      <c r="K53" t="s">
        <v>4</v>
      </c>
      <c r="L53" t="s">
        <v>5</v>
      </c>
      <c r="M53" t="s">
        <v>13</v>
      </c>
      <c r="N53" t="s">
        <v>14</v>
      </c>
      <c r="O53" t="s">
        <v>50</v>
      </c>
      <c r="P53" t="s">
        <v>128</v>
      </c>
      <c r="Q53" t="s">
        <v>129</v>
      </c>
      <c r="R53" t="s">
        <v>12</v>
      </c>
    </row>
    <row r="54" spans="1:20">
      <c r="A54">
        <f t="shared" si="5"/>
        <v>61.59332366606494</v>
      </c>
      <c r="B54">
        <v>8.3283999999999997E-2</v>
      </c>
      <c r="C54">
        <v>84</v>
      </c>
      <c r="D54">
        <f t="shared" si="0"/>
        <v>3.2307692307692308</v>
      </c>
      <c r="E54">
        <f t="shared" si="1"/>
        <v>-1.4908087061598177E-2</v>
      </c>
      <c r="F54">
        <f t="shared" si="2"/>
        <v>6.1795447765299839E-6</v>
      </c>
      <c r="G54">
        <f t="shared" si="3"/>
        <v>-1.7747722692378781E-4</v>
      </c>
      <c r="H54">
        <f t="shared" si="4"/>
        <v>30.147404391550907</v>
      </c>
      <c r="I54" t="s">
        <v>3862</v>
      </c>
      <c r="J54" t="s">
        <v>5803</v>
      </c>
      <c r="K54" t="s">
        <v>4</v>
      </c>
      <c r="L54" t="s">
        <v>5</v>
      </c>
      <c r="M54" t="s">
        <v>21</v>
      </c>
      <c r="N54" t="s">
        <v>22</v>
      </c>
      <c r="O54" t="s">
        <v>23</v>
      </c>
      <c r="P54" t="s">
        <v>99</v>
      </c>
      <c r="Q54" t="s">
        <v>100</v>
      </c>
      <c r="R54" t="s">
        <v>101</v>
      </c>
      <c r="S54" t="s">
        <v>102</v>
      </c>
      <c r="T54" t="s">
        <v>12</v>
      </c>
    </row>
    <row r="55" spans="1:20">
      <c r="A55">
        <f t="shared" si="5"/>
        <v>61.835991832144664</v>
      </c>
      <c r="B55">
        <v>8.1300999999999998E-2</v>
      </c>
      <c r="C55">
        <v>82</v>
      </c>
      <c r="D55">
        <f t="shared" si="0"/>
        <v>3.1538461538461537</v>
      </c>
      <c r="E55">
        <f t="shared" si="1"/>
        <v>-1.4611609694237623E-2</v>
      </c>
      <c r="F55">
        <f t="shared" si="2"/>
        <v>5.8887838828497172E-6</v>
      </c>
      <c r="G55">
        <f t="shared" si="3"/>
        <v>-1.7819036212484907E-4</v>
      </c>
      <c r="H55">
        <f t="shared" si="4"/>
        <v>30.412608259496594</v>
      </c>
      <c r="I55" t="s">
        <v>3907</v>
      </c>
      <c r="J55" t="s">
        <v>5848</v>
      </c>
      <c r="K55" t="s">
        <v>4</v>
      </c>
      <c r="L55" t="s">
        <v>5</v>
      </c>
      <c r="M55" t="s">
        <v>13</v>
      </c>
      <c r="N55" t="s">
        <v>84</v>
      </c>
      <c r="O55" t="s">
        <v>85</v>
      </c>
      <c r="P55" t="s">
        <v>147</v>
      </c>
      <c r="Q55" t="s">
        <v>148</v>
      </c>
      <c r="R55" t="s">
        <v>12</v>
      </c>
    </row>
    <row r="56" spans="1:20">
      <c r="A56">
        <f t="shared" si="5"/>
        <v>62.060903790950263</v>
      </c>
      <c r="B56">
        <v>7.5352000000000002E-2</v>
      </c>
      <c r="C56">
        <v>76</v>
      </c>
      <c r="D56">
        <f t="shared" si="0"/>
        <v>2.9230769230769229</v>
      </c>
      <c r="E56">
        <f t="shared" si="1"/>
        <v>-1.3713368913288773E-2</v>
      </c>
      <c r="F56">
        <f t="shared" si="2"/>
        <v>5.0585389213771524E-6</v>
      </c>
      <c r="G56">
        <f t="shared" si="3"/>
        <v>-1.8043906464853648E-4</v>
      </c>
      <c r="H56">
        <f t="shared" si="4"/>
        <v>31.256470617183737</v>
      </c>
      <c r="I56" t="s">
        <v>3975</v>
      </c>
      <c r="J56" t="s">
        <v>5916</v>
      </c>
      <c r="K56" t="s">
        <v>4</v>
      </c>
      <c r="L56" t="s">
        <v>5</v>
      </c>
      <c r="M56" t="s">
        <v>21</v>
      </c>
      <c r="N56" t="s">
        <v>22</v>
      </c>
      <c r="O56" t="s">
        <v>23</v>
      </c>
      <c r="P56" t="s">
        <v>24</v>
      </c>
      <c r="Q56" t="s">
        <v>25</v>
      </c>
      <c r="R56" t="s">
        <v>26</v>
      </c>
      <c r="S56" t="s">
        <v>62</v>
      </c>
      <c r="T56" t="s">
        <v>12</v>
      </c>
    </row>
    <row r="57" spans="1:20">
      <c r="A57">
        <f t="shared" si="5"/>
        <v>62.28285638187684</v>
      </c>
      <c r="B57">
        <v>7.4360999999999997E-2</v>
      </c>
      <c r="C57">
        <v>75</v>
      </c>
      <c r="D57">
        <f t="shared" si="0"/>
        <v>2.8846153846153846</v>
      </c>
      <c r="E57">
        <f t="shared" si="1"/>
        <v>-1.3562327972586007E-2</v>
      </c>
      <c r="F57">
        <f t="shared" si="2"/>
        <v>4.9262952619020903E-6</v>
      </c>
      <c r="G57">
        <f t="shared" si="3"/>
        <v>-1.8083103963448011E-4</v>
      </c>
      <c r="H57">
        <f t="shared" si="4"/>
        <v>31.404747520713318</v>
      </c>
      <c r="I57" t="s">
        <v>3871</v>
      </c>
      <c r="J57" t="s">
        <v>5812</v>
      </c>
      <c r="K57" t="s">
        <v>4</v>
      </c>
      <c r="L57" t="s">
        <v>5</v>
      </c>
      <c r="M57" t="s">
        <v>13</v>
      </c>
      <c r="N57" t="s">
        <v>84</v>
      </c>
      <c r="O57" t="s">
        <v>85</v>
      </c>
      <c r="P57" t="s">
        <v>144</v>
      </c>
      <c r="Q57" t="s">
        <v>145</v>
      </c>
      <c r="R57" t="s">
        <v>12</v>
      </c>
    </row>
    <row r="58" spans="1:20">
      <c r="A58">
        <f t="shared" si="5"/>
        <v>62.498890237045373</v>
      </c>
      <c r="B58">
        <v>7.2377999999999998E-2</v>
      </c>
      <c r="C58">
        <v>73</v>
      </c>
      <c r="D58">
        <f t="shared" si="0"/>
        <v>2.8076923076923075</v>
      </c>
      <c r="E58">
        <f t="shared" si="1"/>
        <v>-1.3259056976277543E-2</v>
      </c>
      <c r="F58">
        <f t="shared" si="2"/>
        <v>4.6670626578979991E-6</v>
      </c>
      <c r="G58">
        <f t="shared" si="3"/>
        <v>-1.8163091748325401E-4</v>
      </c>
      <c r="H58">
        <f t="shared" si="4"/>
        <v>31.7084150996853</v>
      </c>
      <c r="I58" t="s">
        <v>3852</v>
      </c>
      <c r="J58" t="s">
        <v>5793</v>
      </c>
      <c r="K58" t="s">
        <v>4</v>
      </c>
      <c r="L58" t="s">
        <v>5</v>
      </c>
      <c r="M58" t="s">
        <v>6</v>
      </c>
      <c r="N58" t="s">
        <v>28</v>
      </c>
      <c r="O58" t="s">
        <v>28</v>
      </c>
      <c r="P58" t="s">
        <v>64</v>
      </c>
      <c r="Q58" t="s">
        <v>140</v>
      </c>
      <c r="R58" t="s">
        <v>141</v>
      </c>
      <c r="S58" t="s">
        <v>12</v>
      </c>
    </row>
    <row r="59" spans="1:20">
      <c r="A59">
        <f t="shared" si="5"/>
        <v>62.711964724334891</v>
      </c>
      <c r="B59">
        <v>7.1386000000000005E-2</v>
      </c>
      <c r="C59">
        <v>72</v>
      </c>
      <c r="D59">
        <f t="shared" si="0"/>
        <v>2.7692307692307692</v>
      </c>
      <c r="E59">
        <f t="shared" si="1"/>
        <v>-1.3106816109207955E-2</v>
      </c>
      <c r="F59">
        <f t="shared" si="2"/>
        <v>4.5400737133689682E-6</v>
      </c>
      <c r="G59">
        <f t="shared" si="3"/>
        <v>-1.8203911262788824E-4</v>
      </c>
      <c r="H59">
        <f t="shared" si="4"/>
        <v>31.863946371699509</v>
      </c>
      <c r="I59" t="s">
        <v>3819</v>
      </c>
      <c r="J59" t="s">
        <v>5760</v>
      </c>
      <c r="K59" t="s">
        <v>4</v>
      </c>
      <c r="L59" t="s">
        <v>5</v>
      </c>
      <c r="M59" t="s">
        <v>6</v>
      </c>
      <c r="N59" t="s">
        <v>7</v>
      </c>
      <c r="O59" t="s">
        <v>8</v>
      </c>
      <c r="P59" t="s">
        <v>35</v>
      </c>
      <c r="Q59" t="s">
        <v>109</v>
      </c>
      <c r="R59" t="s">
        <v>110</v>
      </c>
      <c r="S59" t="s">
        <v>12</v>
      </c>
    </row>
    <row r="60" spans="1:20">
      <c r="A60">
        <f t="shared" si="5"/>
        <v>62.91320174010832</v>
      </c>
      <c r="B60">
        <v>6.7419999999999994E-2</v>
      </c>
      <c r="C60">
        <v>68</v>
      </c>
      <c r="D60">
        <f t="shared" si="0"/>
        <v>2.6153846153846154</v>
      </c>
      <c r="E60">
        <f t="shared" si="1"/>
        <v>-1.2493683544971343E-2</v>
      </c>
      <c r="F60">
        <f t="shared" si="2"/>
        <v>4.0496336517396041E-6</v>
      </c>
      <c r="G60">
        <f t="shared" si="3"/>
        <v>-1.8373064036722561E-4</v>
      </c>
      <c r="H60">
        <f t="shared" si="4"/>
        <v>32.512510900743536</v>
      </c>
      <c r="I60" t="s">
        <v>4043</v>
      </c>
      <c r="J60" t="s">
        <v>5984</v>
      </c>
      <c r="K60" t="s">
        <v>4</v>
      </c>
      <c r="L60" t="s">
        <v>5</v>
      </c>
      <c r="M60" t="s">
        <v>13</v>
      </c>
      <c r="N60" t="s">
        <v>14</v>
      </c>
      <c r="O60" t="s">
        <v>18</v>
      </c>
      <c r="P60" t="s">
        <v>191</v>
      </c>
      <c r="Q60" t="s">
        <v>192</v>
      </c>
      <c r="R60" t="s">
        <v>12</v>
      </c>
    </row>
    <row r="61" spans="1:20">
      <c r="A61">
        <f t="shared" si="5"/>
        <v>63.111479388002728</v>
      </c>
      <c r="B61">
        <v>6.6429000000000002E-2</v>
      </c>
      <c r="C61">
        <v>67</v>
      </c>
      <c r="D61">
        <f t="shared" si="0"/>
        <v>2.5769230769230771</v>
      </c>
      <c r="E61">
        <f t="shared" si="1"/>
        <v>-1.2339327908232431E-2</v>
      </c>
      <c r="F61">
        <f t="shared" si="2"/>
        <v>3.931402565453953E-6</v>
      </c>
      <c r="G61">
        <f t="shared" si="3"/>
        <v>-1.8416907325720047E-4</v>
      </c>
      <c r="H61">
        <f t="shared" si="4"/>
        <v>32.681680864264209</v>
      </c>
      <c r="I61" t="s">
        <v>3897</v>
      </c>
      <c r="J61" t="s">
        <v>5838</v>
      </c>
      <c r="K61" t="s">
        <v>4</v>
      </c>
      <c r="L61" t="s">
        <v>5</v>
      </c>
      <c r="M61" t="s">
        <v>6</v>
      </c>
      <c r="N61" t="s">
        <v>7</v>
      </c>
      <c r="O61" t="s">
        <v>8</v>
      </c>
      <c r="P61" t="s">
        <v>80</v>
      </c>
      <c r="Q61" t="s">
        <v>81</v>
      </c>
      <c r="R61" t="s">
        <v>82</v>
      </c>
      <c r="S61" t="s">
        <v>83</v>
      </c>
      <c r="T61" t="s">
        <v>12</v>
      </c>
    </row>
    <row r="62" spans="1:20">
      <c r="A62">
        <f t="shared" si="5"/>
        <v>63.309757035897135</v>
      </c>
      <c r="B62">
        <v>6.6429000000000002E-2</v>
      </c>
      <c r="C62">
        <v>67</v>
      </c>
      <c r="D62">
        <f t="shared" si="0"/>
        <v>2.5769230769230771</v>
      </c>
      <c r="E62">
        <f t="shared" si="1"/>
        <v>-1.2339327908232431E-2</v>
      </c>
      <c r="F62">
        <f t="shared" si="2"/>
        <v>3.931402565453953E-6</v>
      </c>
      <c r="G62">
        <f t="shared" si="3"/>
        <v>-1.8416907325720047E-4</v>
      </c>
      <c r="H62">
        <f t="shared" si="4"/>
        <v>32.681680864264209</v>
      </c>
      <c r="I62" t="s">
        <v>3925</v>
      </c>
      <c r="J62" t="s">
        <v>5866</v>
      </c>
      <c r="K62" t="s">
        <v>4</v>
      </c>
      <c r="L62" t="s">
        <v>5</v>
      </c>
      <c r="M62" t="s">
        <v>13</v>
      </c>
      <c r="N62" t="s">
        <v>14</v>
      </c>
      <c r="O62" t="s">
        <v>18</v>
      </c>
      <c r="P62" t="s">
        <v>305</v>
      </c>
      <c r="Q62" t="s">
        <v>306</v>
      </c>
      <c r="R62" t="s">
        <v>12</v>
      </c>
    </row>
    <row r="63" spans="1:20">
      <c r="A63">
        <f t="shared" si="5"/>
        <v>63.502115948033506</v>
      </c>
      <c r="B63">
        <v>6.4446000000000003E-2</v>
      </c>
      <c r="C63">
        <v>65</v>
      </c>
      <c r="D63">
        <f t="shared" si="0"/>
        <v>2.5</v>
      </c>
      <c r="E63">
        <f t="shared" si="1"/>
        <v>-1.202928480232637E-2</v>
      </c>
      <c r="F63">
        <f t="shared" si="2"/>
        <v>3.7001951078286819E-6</v>
      </c>
      <c r="G63">
        <f t="shared" si="3"/>
        <v>-1.850659200357903E-4</v>
      </c>
      <c r="H63">
        <f t="shared" si="4"/>
        <v>33.02909787903608</v>
      </c>
      <c r="I63" t="s">
        <v>3924</v>
      </c>
      <c r="J63" t="s">
        <v>5865</v>
      </c>
      <c r="K63" t="s">
        <v>4</v>
      </c>
      <c r="L63" t="s">
        <v>5</v>
      </c>
      <c r="M63" t="s">
        <v>13</v>
      </c>
      <c r="N63" t="s">
        <v>58</v>
      </c>
      <c r="O63" t="s">
        <v>276</v>
      </c>
      <c r="P63" t="s">
        <v>277</v>
      </c>
      <c r="Q63" t="s">
        <v>410</v>
      </c>
      <c r="R63" t="s">
        <v>12</v>
      </c>
    </row>
    <row r="64" spans="1:20">
      <c r="A64">
        <f t="shared" si="5"/>
        <v>63.694474860169876</v>
      </c>
      <c r="B64">
        <v>6.4446000000000003E-2</v>
      </c>
      <c r="C64">
        <v>65</v>
      </c>
      <c r="D64">
        <f t="shared" si="0"/>
        <v>2.5</v>
      </c>
      <c r="E64">
        <f t="shared" si="1"/>
        <v>-1.202928480232637E-2</v>
      </c>
      <c r="F64">
        <f t="shared" si="2"/>
        <v>3.7001951078286819E-6</v>
      </c>
      <c r="G64">
        <f t="shared" si="3"/>
        <v>-1.850659200357903E-4</v>
      </c>
      <c r="H64">
        <f t="shared" si="4"/>
        <v>33.02909787903608</v>
      </c>
      <c r="I64" t="s">
        <v>3895</v>
      </c>
      <c r="J64" t="s">
        <v>5836</v>
      </c>
      <c r="K64" t="s">
        <v>4</v>
      </c>
      <c r="L64" t="s">
        <v>5</v>
      </c>
      <c r="M64" t="s">
        <v>6</v>
      </c>
      <c r="N64" t="s">
        <v>28</v>
      </c>
      <c r="O64" t="s">
        <v>28</v>
      </c>
      <c r="P64" t="s">
        <v>216</v>
      </c>
      <c r="Q64" t="s">
        <v>223</v>
      </c>
      <c r="R64" t="s">
        <v>224</v>
      </c>
      <c r="S64" t="s">
        <v>12</v>
      </c>
    </row>
    <row r="65" spans="1:25">
      <c r="A65">
        <f t="shared" si="5"/>
        <v>63.886833772306247</v>
      </c>
      <c r="B65">
        <v>6.4446000000000003E-2</v>
      </c>
      <c r="C65">
        <v>65</v>
      </c>
      <c r="D65">
        <f t="shared" si="0"/>
        <v>2.5</v>
      </c>
      <c r="E65">
        <f t="shared" si="1"/>
        <v>-1.202928480232637E-2</v>
      </c>
      <c r="F65">
        <f t="shared" si="2"/>
        <v>3.7001951078286819E-6</v>
      </c>
      <c r="G65">
        <f t="shared" si="3"/>
        <v>-1.850659200357903E-4</v>
      </c>
      <c r="H65">
        <f t="shared" si="4"/>
        <v>33.02909787903608</v>
      </c>
      <c r="I65" t="s">
        <v>3846</v>
      </c>
      <c r="J65" t="s">
        <v>5787</v>
      </c>
      <c r="K65" t="s">
        <v>4</v>
      </c>
      <c r="L65" t="s">
        <v>5</v>
      </c>
      <c r="M65" t="s">
        <v>6</v>
      </c>
      <c r="N65" t="s">
        <v>7</v>
      </c>
      <c r="O65" t="s">
        <v>8</v>
      </c>
      <c r="P65" t="s">
        <v>80</v>
      </c>
      <c r="Q65" t="s">
        <v>81</v>
      </c>
      <c r="R65" t="s">
        <v>97</v>
      </c>
      <c r="S65" t="s">
        <v>98</v>
      </c>
      <c r="T65" t="s">
        <v>12</v>
      </c>
    </row>
    <row r="66" spans="1:25">
      <c r="A66">
        <f t="shared" si="5"/>
        <v>64.073273948684573</v>
      </c>
      <c r="B66">
        <v>6.2462999999999998E-2</v>
      </c>
      <c r="C66">
        <v>63</v>
      </c>
      <c r="D66">
        <f t="shared" si="0"/>
        <v>2.4230769230769229</v>
      </c>
      <c r="E66">
        <f t="shared" si="1"/>
        <v>-1.1717420259486555E-2</v>
      </c>
      <c r="F66">
        <f t="shared" si="2"/>
        <v>3.4759939367981158E-6</v>
      </c>
      <c r="G66">
        <f t="shared" si="3"/>
        <v>-1.8599079776962784E-4</v>
      </c>
      <c r="H66">
        <f t="shared" si="4"/>
        <v>33.389297256890863</v>
      </c>
      <c r="I66" t="s">
        <v>3914</v>
      </c>
      <c r="J66" t="s">
        <v>5855</v>
      </c>
      <c r="K66" t="s">
        <v>4</v>
      </c>
      <c r="L66" t="s">
        <v>5</v>
      </c>
      <c r="M66" t="s">
        <v>13</v>
      </c>
      <c r="N66" t="s">
        <v>58</v>
      </c>
      <c r="O66" t="s">
        <v>276</v>
      </c>
      <c r="P66" t="s">
        <v>277</v>
      </c>
      <c r="Q66" t="s">
        <v>278</v>
      </c>
      <c r="R66" t="s">
        <v>12</v>
      </c>
    </row>
    <row r="67" spans="1:25">
      <c r="A67">
        <f t="shared" si="5"/>
        <v>64.259714125062899</v>
      </c>
      <c r="B67">
        <v>6.2462999999999998E-2</v>
      </c>
      <c r="C67">
        <v>63</v>
      </c>
      <c r="D67">
        <f t="shared" si="0"/>
        <v>2.4230769230769229</v>
      </c>
      <c r="E67">
        <f t="shared" si="1"/>
        <v>-1.1717420259486555E-2</v>
      </c>
      <c r="F67">
        <f t="shared" si="2"/>
        <v>3.4759939367981158E-6</v>
      </c>
      <c r="G67">
        <f t="shared" si="3"/>
        <v>-1.8599079776962784E-4</v>
      </c>
      <c r="H67">
        <f t="shared" si="4"/>
        <v>33.389297256890863</v>
      </c>
      <c r="I67" t="s">
        <v>3815</v>
      </c>
      <c r="J67" t="s">
        <v>5756</v>
      </c>
      <c r="K67" t="s">
        <v>4</v>
      </c>
      <c r="L67" t="s">
        <v>5</v>
      </c>
      <c r="M67" t="s">
        <v>6</v>
      </c>
      <c r="N67" t="s">
        <v>7</v>
      </c>
      <c r="O67" t="s">
        <v>8</v>
      </c>
      <c r="P67" t="s">
        <v>80</v>
      </c>
      <c r="Q67" t="s">
        <v>81</v>
      </c>
      <c r="R67" t="s">
        <v>105</v>
      </c>
      <c r="S67" t="s">
        <v>106</v>
      </c>
      <c r="T67" t="s">
        <v>12</v>
      </c>
    </row>
    <row r="68" spans="1:25">
      <c r="A68">
        <f t="shared" si="5"/>
        <v>64.446154301441226</v>
      </c>
      <c r="B68">
        <v>6.2462999999999998E-2</v>
      </c>
      <c r="C68">
        <v>63</v>
      </c>
      <c r="D68">
        <f t="shared" ref="D68:D131" si="6">C68/26</f>
        <v>2.4230769230769229</v>
      </c>
      <c r="E68">
        <f t="shared" ref="E68:E131" si="7">(C68/A$2)*LN(C68/A$2)</f>
        <v>-1.1717420259486555E-2</v>
      </c>
      <c r="F68">
        <f t="shared" ref="F68:F131" si="8">(C68/A$2)^2</f>
        <v>3.4759939367981158E-6</v>
      </c>
      <c r="G68">
        <f t="shared" ref="G68:G131" si="9">LN(C68/A$2)/A$2</f>
        <v>-1.8599079776962784E-4</v>
      </c>
      <c r="H68">
        <f t="shared" ref="H68:H131" si="10">(G68*A$2-H$2)^2</f>
        <v>33.389297256890863</v>
      </c>
      <c r="I68" t="s">
        <v>3961</v>
      </c>
      <c r="J68" t="s">
        <v>5902</v>
      </c>
      <c r="K68" t="s">
        <v>4</v>
      </c>
      <c r="L68" t="s">
        <v>5</v>
      </c>
      <c r="M68" t="s">
        <v>13</v>
      </c>
      <c r="N68" t="s">
        <v>84</v>
      </c>
      <c r="O68" t="s">
        <v>85</v>
      </c>
      <c r="P68" t="s">
        <v>144</v>
      </c>
      <c r="Q68" t="s">
        <v>255</v>
      </c>
      <c r="R68" t="s">
        <v>12</v>
      </c>
    </row>
    <row r="69" spans="1:25">
      <c r="A69">
        <f t="shared" ref="A69:A132" si="11">A68+(C69/A$2*100)</f>
        <v>64.632594477819552</v>
      </c>
      <c r="B69">
        <v>6.2462999999999998E-2</v>
      </c>
      <c r="C69">
        <v>63</v>
      </c>
      <c r="D69">
        <f t="shared" si="6"/>
        <v>2.4230769230769229</v>
      </c>
      <c r="E69">
        <f t="shared" si="7"/>
        <v>-1.1717420259486555E-2</v>
      </c>
      <c r="F69">
        <f t="shared" si="8"/>
        <v>3.4759939367981158E-6</v>
      </c>
      <c r="G69">
        <f t="shared" si="9"/>
        <v>-1.8599079776962784E-4</v>
      </c>
      <c r="H69">
        <f t="shared" si="10"/>
        <v>33.389297256890863</v>
      </c>
      <c r="I69" t="s">
        <v>4126</v>
      </c>
      <c r="J69" t="s">
        <v>6067</v>
      </c>
      <c r="K69" t="s">
        <v>4</v>
      </c>
      <c r="L69" t="s">
        <v>5</v>
      </c>
      <c r="M69" t="s">
        <v>13</v>
      </c>
      <c r="N69" t="s">
        <v>84</v>
      </c>
      <c r="O69" t="s">
        <v>85</v>
      </c>
      <c r="P69" t="s">
        <v>150</v>
      </c>
      <c r="Q69" t="s">
        <v>219</v>
      </c>
      <c r="R69" t="s">
        <v>12</v>
      </c>
    </row>
    <row r="70" spans="1:25">
      <c r="A70">
        <f t="shared" si="11"/>
        <v>64.816075286318863</v>
      </c>
      <c r="B70">
        <v>6.1470999999999998E-2</v>
      </c>
      <c r="C70">
        <v>62</v>
      </c>
      <c r="D70">
        <f t="shared" si="6"/>
        <v>2.3846153846153846</v>
      </c>
      <c r="E70">
        <f t="shared" si="7"/>
        <v>-1.1560787017382026E-2</v>
      </c>
      <c r="F70">
        <f t="shared" si="8"/>
        <v>3.3665207087558465E-6</v>
      </c>
      <c r="G70">
        <f t="shared" si="9"/>
        <v>-1.8646430673196818E-4</v>
      </c>
      <c r="H70">
        <f t="shared" si="10"/>
        <v>33.574464325523707</v>
      </c>
      <c r="I70" t="s">
        <v>3836</v>
      </c>
      <c r="J70" t="s">
        <v>5777</v>
      </c>
      <c r="K70" t="s">
        <v>4</v>
      </c>
      <c r="L70" t="s">
        <v>5</v>
      </c>
      <c r="M70" t="s">
        <v>6</v>
      </c>
      <c r="N70" t="s">
        <v>28</v>
      </c>
      <c r="O70" t="s">
        <v>28</v>
      </c>
      <c r="P70" t="s">
        <v>263</v>
      </c>
      <c r="Q70" t="s">
        <v>264</v>
      </c>
      <c r="R70" t="s">
        <v>265</v>
      </c>
      <c r="S70" t="s">
        <v>12</v>
      </c>
    </row>
    <row r="71" spans="1:25">
      <c r="A71">
        <f t="shared" si="11"/>
        <v>64.993637359060131</v>
      </c>
      <c r="B71">
        <v>5.9487999999999999E-2</v>
      </c>
      <c r="C71">
        <v>60</v>
      </c>
      <c r="D71">
        <f t="shared" si="6"/>
        <v>2.3076923076923075</v>
      </c>
      <c r="E71">
        <f t="shared" si="7"/>
        <v>-1.1246080692970778E-2</v>
      </c>
      <c r="F71">
        <f t="shared" si="8"/>
        <v>3.1528289676173382E-6</v>
      </c>
      <c r="G71">
        <f t="shared" si="9"/>
        <v>-1.8743467821617966E-4</v>
      </c>
      <c r="H71">
        <f t="shared" si="10"/>
        <v>33.955530761583859</v>
      </c>
      <c r="I71" t="s">
        <v>4095</v>
      </c>
      <c r="J71" t="s">
        <v>6036</v>
      </c>
      <c r="K71" t="s">
        <v>4</v>
      </c>
      <c r="L71" t="s">
        <v>5</v>
      </c>
      <c r="M71" t="s">
        <v>13</v>
      </c>
      <c r="N71" t="s">
        <v>14</v>
      </c>
      <c r="O71" t="s">
        <v>15</v>
      </c>
      <c r="P71" t="s">
        <v>171</v>
      </c>
      <c r="Q71" t="s">
        <v>195</v>
      </c>
      <c r="R71" t="s">
        <v>12</v>
      </c>
    </row>
    <row r="72" spans="1:25">
      <c r="A72">
        <f t="shared" si="11"/>
        <v>65.168240063922369</v>
      </c>
      <c r="B72">
        <v>5.8497E-2</v>
      </c>
      <c r="C72">
        <v>59</v>
      </c>
      <c r="D72">
        <f t="shared" si="6"/>
        <v>2.2692307692307692</v>
      </c>
      <c r="E72">
        <f t="shared" si="7"/>
        <v>-1.1087991697944399E-2</v>
      </c>
      <c r="F72">
        <f t="shared" si="8"/>
        <v>3.0486104545210988E-6</v>
      </c>
      <c r="G72">
        <f t="shared" si="9"/>
        <v>-1.879320626770237E-4</v>
      </c>
      <c r="H72">
        <f t="shared" si="10"/>
        <v>34.1516880176586</v>
      </c>
      <c r="I72" t="s">
        <v>3840</v>
      </c>
      <c r="J72" t="s">
        <v>5781</v>
      </c>
      <c r="K72" t="s">
        <v>4</v>
      </c>
      <c r="L72" t="s">
        <v>5</v>
      </c>
      <c r="M72" t="s">
        <v>6</v>
      </c>
      <c r="N72" t="s">
        <v>196</v>
      </c>
      <c r="O72" t="s">
        <v>197</v>
      </c>
      <c r="P72" t="s">
        <v>198</v>
      </c>
      <c r="Q72" t="s">
        <v>199</v>
      </c>
      <c r="R72" t="s">
        <v>200</v>
      </c>
      <c r="S72" t="s">
        <v>12</v>
      </c>
    </row>
    <row r="73" spans="1:25">
      <c r="A73">
        <f t="shared" si="11"/>
        <v>65.342842768784607</v>
      </c>
      <c r="B73">
        <v>5.8497E-2</v>
      </c>
      <c r="C73">
        <v>59</v>
      </c>
      <c r="D73">
        <f t="shared" si="6"/>
        <v>2.2692307692307692</v>
      </c>
      <c r="E73">
        <f t="shared" si="7"/>
        <v>-1.1087991697944399E-2</v>
      </c>
      <c r="F73">
        <f t="shared" si="8"/>
        <v>3.0486104545210988E-6</v>
      </c>
      <c r="G73">
        <f t="shared" si="9"/>
        <v>-1.879320626770237E-4</v>
      </c>
      <c r="H73">
        <f t="shared" si="10"/>
        <v>34.1516880176586</v>
      </c>
      <c r="I73" t="s">
        <v>3896</v>
      </c>
      <c r="J73" t="s">
        <v>5837</v>
      </c>
      <c r="K73" t="s">
        <v>4</v>
      </c>
      <c r="L73" t="s">
        <v>242</v>
      </c>
      <c r="M73" t="s">
        <v>285</v>
      </c>
      <c r="N73" t="s">
        <v>286</v>
      </c>
      <c r="O73" t="s">
        <v>287</v>
      </c>
      <c r="P73" t="s">
        <v>288</v>
      </c>
      <c r="Q73" t="s">
        <v>289</v>
      </c>
      <c r="R73" t="s">
        <v>12</v>
      </c>
    </row>
    <row r="74" spans="1:25">
      <c r="A74">
        <f t="shared" si="11"/>
        <v>65.51448610576783</v>
      </c>
      <c r="B74">
        <v>5.7505000000000001E-2</v>
      </c>
      <c r="C74">
        <v>58</v>
      </c>
      <c r="D74">
        <f t="shared" si="6"/>
        <v>2.2307692307692308</v>
      </c>
      <c r="E74">
        <f t="shared" si="7"/>
        <v>-1.092940109112365E-2</v>
      </c>
      <c r="F74">
        <f t="shared" si="8"/>
        <v>2.946143513073535E-6</v>
      </c>
      <c r="G74">
        <f t="shared" si="9"/>
        <v>-1.8843794984695948E-4</v>
      </c>
      <c r="H74">
        <f t="shared" si="10"/>
        <v>34.351778078975315</v>
      </c>
      <c r="I74" t="s">
        <v>3858</v>
      </c>
      <c r="J74" t="s">
        <v>5799</v>
      </c>
      <c r="K74" t="s">
        <v>4</v>
      </c>
      <c r="L74" t="s">
        <v>5</v>
      </c>
      <c r="M74" t="s">
        <v>6</v>
      </c>
      <c r="N74" t="s">
        <v>7</v>
      </c>
      <c r="O74" t="s">
        <v>8</v>
      </c>
      <c r="P74" t="s">
        <v>80</v>
      </c>
      <c r="Q74" t="s">
        <v>81</v>
      </c>
      <c r="R74" t="s">
        <v>105</v>
      </c>
      <c r="S74" t="s">
        <v>114</v>
      </c>
      <c r="T74" t="s">
        <v>12</v>
      </c>
    </row>
    <row r="75" spans="1:25">
      <c r="A75">
        <f t="shared" si="11"/>
        <v>65.686129442751053</v>
      </c>
      <c r="B75">
        <v>5.7505000000000001E-2</v>
      </c>
      <c r="C75">
        <v>58</v>
      </c>
      <c r="D75">
        <f t="shared" si="6"/>
        <v>2.2307692307692308</v>
      </c>
      <c r="E75">
        <f t="shared" si="7"/>
        <v>-1.092940109112365E-2</v>
      </c>
      <c r="F75">
        <f t="shared" si="8"/>
        <v>2.946143513073535E-6</v>
      </c>
      <c r="G75">
        <f t="shared" si="9"/>
        <v>-1.8843794984695948E-4</v>
      </c>
      <c r="H75">
        <f t="shared" si="10"/>
        <v>34.351778078975315</v>
      </c>
      <c r="I75" t="s">
        <v>3867</v>
      </c>
      <c r="J75" t="s">
        <v>5808</v>
      </c>
      <c r="K75" t="s">
        <v>4</v>
      </c>
      <c r="L75" t="s">
        <v>242</v>
      </c>
      <c r="M75" t="s">
        <v>243</v>
      </c>
      <c r="N75" t="s">
        <v>244</v>
      </c>
      <c r="O75" t="s">
        <v>245</v>
      </c>
      <c r="P75" t="s">
        <v>246</v>
      </c>
      <c r="Q75" t="s">
        <v>247</v>
      </c>
      <c r="R75" t="s">
        <v>248</v>
      </c>
      <c r="S75" t="s">
        <v>249</v>
      </c>
      <c r="T75" t="s">
        <v>250</v>
      </c>
      <c r="U75" t="s">
        <v>251</v>
      </c>
      <c r="V75" t="s">
        <v>252</v>
      </c>
      <c r="W75" t="s">
        <v>253</v>
      </c>
      <c r="X75" t="s">
        <v>254</v>
      </c>
      <c r="Y75" t="s">
        <v>12</v>
      </c>
    </row>
    <row r="76" spans="1:25">
      <c r="A76">
        <f t="shared" si="11"/>
        <v>65.854813411855247</v>
      </c>
      <c r="B76">
        <v>5.6514000000000002E-2</v>
      </c>
      <c r="C76">
        <v>57</v>
      </c>
      <c r="D76">
        <f t="shared" si="6"/>
        <v>2.1923076923076925</v>
      </c>
      <c r="E76">
        <f t="shared" si="7"/>
        <v>-1.0770300223179461E-2</v>
      </c>
      <c r="F76">
        <f t="shared" si="8"/>
        <v>2.8454281432746479E-6</v>
      </c>
      <c r="G76">
        <f t="shared" si="9"/>
        <v>-1.8895263549437651E-4</v>
      </c>
      <c r="H76">
        <f t="shared" si="10"/>
        <v>34.555947916075318</v>
      </c>
      <c r="I76" t="s">
        <v>4129</v>
      </c>
      <c r="J76" t="s">
        <v>6070</v>
      </c>
      <c r="K76" t="s">
        <v>4</v>
      </c>
      <c r="L76" t="s">
        <v>5</v>
      </c>
      <c r="M76" t="s">
        <v>13</v>
      </c>
      <c r="N76" t="s">
        <v>14</v>
      </c>
      <c r="O76" t="s">
        <v>153</v>
      </c>
      <c r="P76" t="s">
        <v>338</v>
      </c>
      <c r="Q76" t="s">
        <v>339</v>
      </c>
      <c r="R76" t="s">
        <v>12</v>
      </c>
    </row>
    <row r="77" spans="1:25">
      <c r="A77">
        <f t="shared" si="11"/>
        <v>66.023497380959441</v>
      </c>
      <c r="B77">
        <v>5.6514000000000002E-2</v>
      </c>
      <c r="C77">
        <v>57</v>
      </c>
      <c r="D77">
        <f t="shared" si="6"/>
        <v>2.1923076923076925</v>
      </c>
      <c r="E77">
        <f t="shared" si="7"/>
        <v>-1.0770300223179461E-2</v>
      </c>
      <c r="F77">
        <f t="shared" si="8"/>
        <v>2.8454281432746479E-6</v>
      </c>
      <c r="G77">
        <f t="shared" si="9"/>
        <v>-1.8895263549437651E-4</v>
      </c>
      <c r="H77">
        <f t="shared" si="10"/>
        <v>34.555947916075318</v>
      </c>
      <c r="I77" t="s">
        <v>3889</v>
      </c>
      <c r="J77" t="s">
        <v>5830</v>
      </c>
      <c r="K77" t="s">
        <v>4</v>
      </c>
      <c r="L77" t="s">
        <v>5</v>
      </c>
      <c r="M77" t="s">
        <v>13</v>
      </c>
      <c r="N77" t="s">
        <v>84</v>
      </c>
      <c r="O77" t="s">
        <v>85</v>
      </c>
      <c r="P77" t="s">
        <v>86</v>
      </c>
      <c r="Q77" t="s">
        <v>202</v>
      </c>
      <c r="R77" t="s">
        <v>12</v>
      </c>
    </row>
    <row r="78" spans="1:25">
      <c r="A78">
        <f t="shared" si="11"/>
        <v>66.18922198218462</v>
      </c>
      <c r="B78">
        <v>5.5523000000000003E-2</v>
      </c>
      <c r="C78">
        <v>56</v>
      </c>
      <c r="D78">
        <f t="shared" si="6"/>
        <v>2.1538461538461537</v>
      </c>
      <c r="E78">
        <f t="shared" si="7"/>
        <v>-1.061068014125161E-2</v>
      </c>
      <c r="F78">
        <f t="shared" si="8"/>
        <v>2.7464643451244368E-6</v>
      </c>
      <c r="G78">
        <f t="shared" si="9"/>
        <v>-1.8947643109377876E-4</v>
      </c>
      <c r="H78">
        <f t="shared" si="10"/>
        <v>34.764352667169824</v>
      </c>
      <c r="I78" t="s">
        <v>3933</v>
      </c>
      <c r="J78" t="s">
        <v>5874</v>
      </c>
      <c r="K78" t="s">
        <v>4</v>
      </c>
      <c r="L78" t="s">
        <v>5</v>
      </c>
      <c r="M78" t="s">
        <v>6</v>
      </c>
      <c r="N78" t="s">
        <v>28</v>
      </c>
      <c r="O78" t="s">
        <v>28</v>
      </c>
      <c r="P78" t="s">
        <v>43</v>
      </c>
      <c r="Q78" t="s">
        <v>142</v>
      </c>
      <c r="R78" t="s">
        <v>143</v>
      </c>
      <c r="S78" t="s">
        <v>12</v>
      </c>
    </row>
    <row r="79" spans="1:25">
      <c r="A79">
        <f t="shared" si="11"/>
        <v>66.354946583409799</v>
      </c>
      <c r="B79">
        <v>5.5523000000000003E-2</v>
      </c>
      <c r="C79">
        <v>56</v>
      </c>
      <c r="D79">
        <f t="shared" si="6"/>
        <v>2.1538461538461537</v>
      </c>
      <c r="E79">
        <f t="shared" si="7"/>
        <v>-1.061068014125161E-2</v>
      </c>
      <c r="F79">
        <f t="shared" si="8"/>
        <v>2.7464643451244368E-6</v>
      </c>
      <c r="G79">
        <f t="shared" si="9"/>
        <v>-1.8947643109377876E-4</v>
      </c>
      <c r="H79">
        <f t="shared" si="10"/>
        <v>34.764352667169824</v>
      </c>
      <c r="I79" t="s">
        <v>4219</v>
      </c>
      <c r="J79" t="s">
        <v>6160</v>
      </c>
      <c r="K79" t="s">
        <v>4</v>
      </c>
      <c r="L79" t="s">
        <v>5</v>
      </c>
      <c r="M79" t="s">
        <v>6</v>
      </c>
      <c r="N79" t="s">
        <v>7</v>
      </c>
      <c r="O79" t="s">
        <v>8</v>
      </c>
      <c r="P79" t="s">
        <v>35</v>
      </c>
      <c r="Q79" t="s">
        <v>124</v>
      </c>
      <c r="R79" t="s">
        <v>290</v>
      </c>
      <c r="S79" t="s">
        <v>12</v>
      </c>
    </row>
    <row r="80" spans="1:25">
      <c r="A80">
        <f t="shared" si="11"/>
        <v>66.517711816755963</v>
      </c>
      <c r="B80">
        <v>5.4531000000000003E-2</v>
      </c>
      <c r="C80">
        <v>55</v>
      </c>
      <c r="D80">
        <f t="shared" si="6"/>
        <v>2.1153846153846154</v>
      </c>
      <c r="E80">
        <f t="shared" si="7"/>
        <v>-1.0450531572684758E-2</v>
      </c>
      <c r="F80">
        <f t="shared" si="8"/>
        <v>2.6492521186229025E-6</v>
      </c>
      <c r="G80">
        <f t="shared" si="9"/>
        <v>-1.9000966495790467E-4</v>
      </c>
      <c r="H80">
        <f t="shared" si="10"/>
        <v>34.97715624668681</v>
      </c>
      <c r="I80" t="s">
        <v>3886</v>
      </c>
      <c r="J80" t="s">
        <v>5827</v>
      </c>
      <c r="K80" t="s">
        <v>4</v>
      </c>
      <c r="L80" t="s">
        <v>5</v>
      </c>
      <c r="M80" t="s">
        <v>21</v>
      </c>
      <c r="N80" t="s">
        <v>22</v>
      </c>
      <c r="O80" t="s">
        <v>23</v>
      </c>
      <c r="P80" t="s">
        <v>88</v>
      </c>
      <c r="Q80" t="s">
        <v>89</v>
      </c>
      <c r="R80" t="s">
        <v>90</v>
      </c>
      <c r="S80" t="s">
        <v>91</v>
      </c>
      <c r="T80" t="s">
        <v>12</v>
      </c>
    </row>
    <row r="81" spans="1:20">
      <c r="A81">
        <f t="shared" si="11"/>
        <v>66.680477050102127</v>
      </c>
      <c r="B81">
        <v>5.4531000000000003E-2</v>
      </c>
      <c r="C81">
        <v>55</v>
      </c>
      <c r="D81">
        <f t="shared" si="6"/>
        <v>2.1153846153846154</v>
      </c>
      <c r="E81">
        <f t="shared" si="7"/>
        <v>-1.0450531572684758E-2</v>
      </c>
      <c r="F81">
        <f t="shared" si="8"/>
        <v>2.6492521186229025E-6</v>
      </c>
      <c r="G81">
        <f t="shared" si="9"/>
        <v>-1.9000966495790467E-4</v>
      </c>
      <c r="H81">
        <f t="shared" si="10"/>
        <v>34.97715624668681</v>
      </c>
      <c r="I81" t="s">
        <v>3935</v>
      </c>
      <c r="J81" t="s">
        <v>5876</v>
      </c>
      <c r="K81" t="s">
        <v>4</v>
      </c>
      <c r="L81" t="s">
        <v>5</v>
      </c>
      <c r="M81" t="s">
        <v>6</v>
      </c>
      <c r="N81" t="s">
        <v>28</v>
      </c>
      <c r="O81" t="s">
        <v>28</v>
      </c>
      <c r="P81" t="s">
        <v>29</v>
      </c>
      <c r="Q81" t="s">
        <v>30</v>
      </c>
      <c r="R81" t="s">
        <v>314</v>
      </c>
      <c r="S81" t="s">
        <v>12</v>
      </c>
    </row>
    <row r="82" spans="1:20">
      <c r="A82">
        <f t="shared" si="11"/>
        <v>66.843242283448291</v>
      </c>
      <c r="B82">
        <v>5.4531000000000003E-2</v>
      </c>
      <c r="C82">
        <v>55</v>
      </c>
      <c r="D82">
        <f t="shared" si="6"/>
        <v>2.1153846153846154</v>
      </c>
      <c r="E82">
        <f t="shared" si="7"/>
        <v>-1.0450531572684758E-2</v>
      </c>
      <c r="F82">
        <f t="shared" si="8"/>
        <v>2.6492521186229025E-6</v>
      </c>
      <c r="G82">
        <f t="shared" si="9"/>
        <v>-1.9000966495790467E-4</v>
      </c>
      <c r="H82">
        <f t="shared" si="10"/>
        <v>34.97715624668681</v>
      </c>
      <c r="I82" t="s">
        <v>3826</v>
      </c>
      <c r="J82" t="s">
        <v>5767</v>
      </c>
      <c r="K82" t="s">
        <v>4</v>
      </c>
      <c r="L82" t="s">
        <v>5</v>
      </c>
      <c r="M82" t="s">
        <v>6</v>
      </c>
      <c r="N82" t="s">
        <v>7</v>
      </c>
      <c r="O82" t="s">
        <v>8</v>
      </c>
      <c r="P82" t="s">
        <v>35</v>
      </c>
      <c r="Q82" t="s">
        <v>126</v>
      </c>
      <c r="R82" t="s">
        <v>127</v>
      </c>
      <c r="S82" t="s">
        <v>12</v>
      </c>
    </row>
    <row r="83" spans="1:20">
      <c r="A83">
        <f t="shared" si="11"/>
        <v>67.006007516794455</v>
      </c>
      <c r="B83">
        <v>5.4531000000000003E-2</v>
      </c>
      <c r="C83">
        <v>55</v>
      </c>
      <c r="D83">
        <f t="shared" si="6"/>
        <v>2.1153846153846154</v>
      </c>
      <c r="E83">
        <f t="shared" si="7"/>
        <v>-1.0450531572684758E-2</v>
      </c>
      <c r="F83">
        <f t="shared" si="8"/>
        <v>2.6492521186229025E-6</v>
      </c>
      <c r="G83">
        <f t="shared" si="9"/>
        <v>-1.9000966495790467E-4</v>
      </c>
      <c r="H83">
        <f t="shared" si="10"/>
        <v>34.97715624668681</v>
      </c>
      <c r="I83" t="s">
        <v>4016</v>
      </c>
      <c r="J83" t="s">
        <v>5957</v>
      </c>
      <c r="K83" t="s">
        <v>4</v>
      </c>
      <c r="L83" t="s">
        <v>5</v>
      </c>
      <c r="M83" t="s">
        <v>13</v>
      </c>
      <c r="N83" t="s">
        <v>14</v>
      </c>
      <c r="O83" t="s">
        <v>153</v>
      </c>
      <c r="P83" t="s">
        <v>154</v>
      </c>
      <c r="Q83" t="s">
        <v>936</v>
      </c>
      <c r="R83" t="s">
        <v>12</v>
      </c>
    </row>
    <row r="84" spans="1:20">
      <c r="A84">
        <f t="shared" si="11"/>
        <v>67.168772750140619</v>
      </c>
      <c r="B84">
        <v>5.4531000000000003E-2</v>
      </c>
      <c r="C84">
        <v>55</v>
      </c>
      <c r="D84">
        <f t="shared" si="6"/>
        <v>2.1153846153846154</v>
      </c>
      <c r="E84">
        <f t="shared" si="7"/>
        <v>-1.0450531572684758E-2</v>
      </c>
      <c r="F84">
        <f t="shared" si="8"/>
        <v>2.6492521186229025E-6</v>
      </c>
      <c r="G84">
        <f t="shared" si="9"/>
        <v>-1.9000966495790467E-4</v>
      </c>
      <c r="H84">
        <f t="shared" si="10"/>
        <v>34.97715624668681</v>
      </c>
      <c r="I84" t="s">
        <v>4180</v>
      </c>
      <c r="J84" t="s">
        <v>6121</v>
      </c>
      <c r="K84" t="s">
        <v>4</v>
      </c>
      <c r="L84" t="s">
        <v>5</v>
      </c>
      <c r="M84" t="s">
        <v>21</v>
      </c>
      <c r="N84" t="s">
        <v>22</v>
      </c>
      <c r="O84" t="s">
        <v>23</v>
      </c>
      <c r="P84" t="s">
        <v>24</v>
      </c>
      <c r="Q84" t="s">
        <v>25</v>
      </c>
      <c r="R84" t="s">
        <v>26</v>
      </c>
      <c r="S84" t="s">
        <v>107</v>
      </c>
      <c r="T84" t="s">
        <v>12</v>
      </c>
    </row>
    <row r="85" spans="1:20">
      <c r="A85">
        <f t="shared" si="11"/>
        <v>67.328578615607753</v>
      </c>
      <c r="B85">
        <v>5.3539999999999997E-2</v>
      </c>
      <c r="C85">
        <v>54</v>
      </c>
      <c r="D85">
        <f t="shared" si="6"/>
        <v>2.0769230769230771</v>
      </c>
      <c r="E85">
        <f t="shared" si="7"/>
        <v>-1.0289844907581329E-2</v>
      </c>
      <c r="F85">
        <f t="shared" si="8"/>
        <v>2.5537914637700436E-6</v>
      </c>
      <c r="G85">
        <f t="shared" si="9"/>
        <v>-1.9055268347372833E-4</v>
      </c>
      <c r="H85">
        <f t="shared" si="10"/>
        <v>35.194532011124586</v>
      </c>
      <c r="I85" t="s">
        <v>3848</v>
      </c>
      <c r="J85" t="s">
        <v>5789</v>
      </c>
      <c r="K85" t="s">
        <v>4</v>
      </c>
      <c r="L85" t="s">
        <v>5</v>
      </c>
      <c r="M85" t="s">
        <v>6</v>
      </c>
      <c r="N85" t="s">
        <v>28</v>
      </c>
      <c r="O85" t="s">
        <v>28</v>
      </c>
      <c r="P85" t="s">
        <v>117</v>
      </c>
      <c r="Q85" t="s">
        <v>118</v>
      </c>
      <c r="R85" t="s">
        <v>163</v>
      </c>
      <c r="S85" t="s">
        <v>12</v>
      </c>
    </row>
    <row r="86" spans="1:20">
      <c r="A86">
        <f t="shared" si="11"/>
        <v>67.488384481074888</v>
      </c>
      <c r="B86">
        <v>5.3539999999999997E-2</v>
      </c>
      <c r="C86">
        <v>54</v>
      </c>
      <c r="D86">
        <f t="shared" si="6"/>
        <v>2.0769230769230771</v>
      </c>
      <c r="E86">
        <f t="shared" si="7"/>
        <v>-1.0289844907581329E-2</v>
      </c>
      <c r="F86">
        <f t="shared" si="8"/>
        <v>2.5537914637700436E-6</v>
      </c>
      <c r="G86">
        <f t="shared" si="9"/>
        <v>-1.9055268347372833E-4</v>
      </c>
      <c r="H86">
        <f t="shared" si="10"/>
        <v>35.194532011124586</v>
      </c>
      <c r="I86" t="s">
        <v>3809</v>
      </c>
      <c r="J86" t="s">
        <v>5750</v>
      </c>
      <c r="K86" t="s">
        <v>4</v>
      </c>
      <c r="L86" t="s">
        <v>5</v>
      </c>
      <c r="M86" t="s">
        <v>6</v>
      </c>
      <c r="N86" t="s">
        <v>7</v>
      </c>
      <c r="O86" t="s">
        <v>8</v>
      </c>
      <c r="P86" t="s">
        <v>80</v>
      </c>
      <c r="Q86" t="s">
        <v>81</v>
      </c>
      <c r="R86" t="s">
        <v>121</v>
      </c>
      <c r="S86" t="s">
        <v>122</v>
      </c>
      <c r="T86" t="s">
        <v>12</v>
      </c>
    </row>
    <row r="87" spans="1:20">
      <c r="A87">
        <f t="shared" si="11"/>
        <v>67.645230978663008</v>
      </c>
      <c r="B87">
        <v>5.2547999999999997E-2</v>
      </c>
      <c r="C87">
        <v>53</v>
      </c>
      <c r="D87">
        <f t="shared" si="6"/>
        <v>2.0384615384615383</v>
      </c>
      <c r="E87">
        <f t="shared" si="7"/>
        <v>-1.0128610180061674E-2</v>
      </c>
      <c r="F87">
        <f t="shared" si="8"/>
        <v>2.460082380565862E-6</v>
      </c>
      <c r="G87">
        <f t="shared" si="9"/>
        <v>-1.9110585245399382E-4</v>
      </c>
      <c r="H87">
        <f t="shared" si="10"/>
        <v>35.416663488778404</v>
      </c>
      <c r="I87" t="s">
        <v>3929</v>
      </c>
      <c r="J87" t="s">
        <v>5870</v>
      </c>
      <c r="K87" t="s">
        <v>4</v>
      </c>
      <c r="L87" t="s">
        <v>5</v>
      </c>
      <c r="M87" t="s">
        <v>13</v>
      </c>
      <c r="N87" t="s">
        <v>84</v>
      </c>
      <c r="O87" t="s">
        <v>85</v>
      </c>
      <c r="P87" t="s">
        <v>147</v>
      </c>
      <c r="Q87" t="s">
        <v>340</v>
      </c>
      <c r="R87" t="s">
        <v>12</v>
      </c>
    </row>
    <row r="88" spans="1:20">
      <c r="A88">
        <f t="shared" si="11"/>
        <v>67.802077476251128</v>
      </c>
      <c r="B88">
        <v>5.2547999999999997E-2</v>
      </c>
      <c r="C88">
        <v>53</v>
      </c>
      <c r="D88">
        <f t="shared" si="6"/>
        <v>2.0384615384615383</v>
      </c>
      <c r="E88">
        <f t="shared" si="7"/>
        <v>-1.0128610180061674E-2</v>
      </c>
      <c r="F88">
        <f t="shared" si="8"/>
        <v>2.460082380565862E-6</v>
      </c>
      <c r="G88">
        <f t="shared" si="9"/>
        <v>-1.9110585245399382E-4</v>
      </c>
      <c r="H88">
        <f t="shared" si="10"/>
        <v>35.416663488778404</v>
      </c>
      <c r="I88" t="s">
        <v>3877</v>
      </c>
      <c r="J88" t="s">
        <v>5818</v>
      </c>
      <c r="K88" t="s">
        <v>4</v>
      </c>
      <c r="L88" t="s">
        <v>5</v>
      </c>
      <c r="M88" t="s">
        <v>6</v>
      </c>
      <c r="N88" t="s">
        <v>28</v>
      </c>
      <c r="O88" t="s">
        <v>28</v>
      </c>
      <c r="P88" t="s">
        <v>216</v>
      </c>
      <c r="Q88" t="s">
        <v>217</v>
      </c>
      <c r="R88" t="s">
        <v>218</v>
      </c>
      <c r="S88" t="s">
        <v>12</v>
      </c>
    </row>
    <row r="89" spans="1:20">
      <c r="A89">
        <f t="shared" si="11"/>
        <v>67.958923973839248</v>
      </c>
      <c r="B89">
        <v>5.2547999999999997E-2</v>
      </c>
      <c r="C89">
        <v>53</v>
      </c>
      <c r="D89">
        <f t="shared" si="6"/>
        <v>2.0384615384615383</v>
      </c>
      <c r="E89">
        <f t="shared" si="7"/>
        <v>-1.0128610180061674E-2</v>
      </c>
      <c r="F89">
        <f t="shared" si="8"/>
        <v>2.460082380565862E-6</v>
      </c>
      <c r="G89">
        <f t="shared" si="9"/>
        <v>-1.9110585245399382E-4</v>
      </c>
      <c r="H89">
        <f t="shared" si="10"/>
        <v>35.416663488778404</v>
      </c>
      <c r="I89" t="s">
        <v>4067</v>
      </c>
      <c r="J89" t="s">
        <v>6008</v>
      </c>
      <c r="K89" t="s">
        <v>4</v>
      </c>
      <c r="L89" t="s">
        <v>5</v>
      </c>
      <c r="M89" t="s">
        <v>13</v>
      </c>
      <c r="N89" t="s">
        <v>84</v>
      </c>
      <c r="O89" t="s">
        <v>85</v>
      </c>
      <c r="P89" t="s">
        <v>150</v>
      </c>
      <c r="Q89" t="s">
        <v>869</v>
      </c>
      <c r="R89" t="s">
        <v>12</v>
      </c>
    </row>
    <row r="90" spans="1:20">
      <c r="A90">
        <f t="shared" si="11"/>
        <v>68.106892367790294</v>
      </c>
      <c r="B90">
        <v>4.9574E-2</v>
      </c>
      <c r="C90">
        <v>50</v>
      </c>
      <c r="D90">
        <f t="shared" si="6"/>
        <v>1.9230769230769231</v>
      </c>
      <c r="E90">
        <f t="shared" si="7"/>
        <v>-9.6415121902235518E-3</v>
      </c>
      <c r="F90">
        <f t="shared" si="8"/>
        <v>2.1894645608453738E-6</v>
      </c>
      <c r="G90">
        <f t="shared" si="9"/>
        <v>-1.9283024380447106E-4</v>
      </c>
      <c r="H90">
        <f t="shared" si="10"/>
        <v>36.113597451611753</v>
      </c>
      <c r="I90" t="s">
        <v>3942</v>
      </c>
      <c r="J90" t="s">
        <v>5883</v>
      </c>
      <c r="K90" t="s">
        <v>4</v>
      </c>
      <c r="L90" t="s">
        <v>5</v>
      </c>
      <c r="M90" t="s">
        <v>13</v>
      </c>
      <c r="N90" t="s">
        <v>84</v>
      </c>
      <c r="O90" t="s">
        <v>85</v>
      </c>
      <c r="P90" t="s">
        <v>86</v>
      </c>
      <c r="Q90" t="s">
        <v>220</v>
      </c>
      <c r="R90" t="s">
        <v>12</v>
      </c>
    </row>
    <row r="91" spans="1:20">
      <c r="A91">
        <f t="shared" si="11"/>
        <v>68.254860761741341</v>
      </c>
      <c r="B91">
        <v>4.9574E-2</v>
      </c>
      <c r="C91">
        <v>50</v>
      </c>
      <c r="D91">
        <f t="shared" si="6"/>
        <v>1.9230769230769231</v>
      </c>
      <c r="E91">
        <f t="shared" si="7"/>
        <v>-9.6415121902235518E-3</v>
      </c>
      <c r="F91">
        <f t="shared" si="8"/>
        <v>2.1894645608453738E-6</v>
      </c>
      <c r="G91">
        <f t="shared" si="9"/>
        <v>-1.9283024380447106E-4</v>
      </c>
      <c r="H91">
        <f t="shared" si="10"/>
        <v>36.113597451611753</v>
      </c>
      <c r="I91" t="s">
        <v>3920</v>
      </c>
      <c r="J91" t="s">
        <v>5861</v>
      </c>
      <c r="K91" t="s">
        <v>4</v>
      </c>
      <c r="L91" t="s">
        <v>5</v>
      </c>
      <c r="M91" t="s">
        <v>21</v>
      </c>
      <c r="N91" t="s">
        <v>22</v>
      </c>
      <c r="O91" t="s">
        <v>23</v>
      </c>
      <c r="P91" t="s">
        <v>99</v>
      </c>
      <c r="Q91" t="s">
        <v>100</v>
      </c>
      <c r="R91" t="s">
        <v>101</v>
      </c>
      <c r="S91" t="s">
        <v>108</v>
      </c>
      <c r="T91" t="s">
        <v>12</v>
      </c>
    </row>
    <row r="92" spans="1:20">
      <c r="A92">
        <f t="shared" si="11"/>
        <v>68.399869787813373</v>
      </c>
      <c r="B92">
        <v>4.8582E-2</v>
      </c>
      <c r="C92">
        <v>49</v>
      </c>
      <c r="D92">
        <f t="shared" si="6"/>
        <v>1.8846153846153846</v>
      </c>
      <c r="E92">
        <f t="shared" si="7"/>
        <v>-9.4779776955403999E-3</v>
      </c>
      <c r="F92">
        <f t="shared" si="8"/>
        <v>2.1027617642358972E-6</v>
      </c>
      <c r="G92">
        <f t="shared" si="9"/>
        <v>-1.9342811623551835E-4</v>
      </c>
      <c r="H92">
        <f t="shared" si="10"/>
        <v>36.356820283551144</v>
      </c>
      <c r="I92" t="s">
        <v>4007</v>
      </c>
      <c r="J92" t="s">
        <v>5948</v>
      </c>
      <c r="K92" t="s">
        <v>4</v>
      </c>
      <c r="L92" t="s">
        <v>5</v>
      </c>
      <c r="M92" t="s">
        <v>13</v>
      </c>
      <c r="N92" t="s">
        <v>14</v>
      </c>
      <c r="O92" t="s">
        <v>18</v>
      </c>
      <c r="P92" t="s">
        <v>231</v>
      </c>
      <c r="Q92" t="s">
        <v>261</v>
      </c>
      <c r="R92" t="s">
        <v>12</v>
      </c>
    </row>
    <row r="93" spans="1:20">
      <c r="A93">
        <f t="shared" si="11"/>
        <v>68.544878813885404</v>
      </c>
      <c r="B93">
        <v>4.8582E-2</v>
      </c>
      <c r="C93">
        <v>49</v>
      </c>
      <c r="D93">
        <f t="shared" si="6"/>
        <v>1.8846153846153846</v>
      </c>
      <c r="E93">
        <f t="shared" si="7"/>
        <v>-9.4779776955403999E-3</v>
      </c>
      <c r="F93">
        <f t="shared" si="8"/>
        <v>2.1027617642358972E-6</v>
      </c>
      <c r="G93">
        <f t="shared" si="9"/>
        <v>-1.9342811623551835E-4</v>
      </c>
      <c r="H93">
        <f t="shared" si="10"/>
        <v>36.356820283551144</v>
      </c>
      <c r="I93" t="s">
        <v>3921</v>
      </c>
      <c r="J93" t="s">
        <v>5862</v>
      </c>
      <c r="K93" t="s">
        <v>4</v>
      </c>
      <c r="L93" t="s">
        <v>5</v>
      </c>
      <c r="M93" t="s">
        <v>21</v>
      </c>
      <c r="N93" t="s">
        <v>22</v>
      </c>
      <c r="O93" t="s">
        <v>23</v>
      </c>
      <c r="P93" t="s">
        <v>54</v>
      </c>
      <c r="Q93" t="s">
        <v>55</v>
      </c>
      <c r="R93" t="s">
        <v>56</v>
      </c>
      <c r="S93" t="s">
        <v>111</v>
      </c>
      <c r="T93" t="s">
        <v>12</v>
      </c>
    </row>
    <row r="94" spans="1:20">
      <c r="A94">
        <f t="shared" si="11"/>
        <v>68.686928472078421</v>
      </c>
      <c r="B94">
        <v>4.7591000000000001E-2</v>
      </c>
      <c r="C94">
        <v>48</v>
      </c>
      <c r="D94">
        <f t="shared" si="6"/>
        <v>1.8461538461538463</v>
      </c>
      <c r="E94">
        <f t="shared" si="7"/>
        <v>-9.3138392062982016E-3</v>
      </c>
      <c r="F94">
        <f t="shared" si="8"/>
        <v>2.0178105392750962E-6</v>
      </c>
      <c r="G94">
        <f t="shared" si="9"/>
        <v>-1.9403831679787922E-4</v>
      </c>
      <c r="H94">
        <f t="shared" si="10"/>
        <v>36.605900091440631</v>
      </c>
      <c r="I94" t="s">
        <v>3940</v>
      </c>
      <c r="J94" t="s">
        <v>5881</v>
      </c>
      <c r="K94" t="s">
        <v>4</v>
      </c>
      <c r="L94" t="s">
        <v>5</v>
      </c>
      <c r="M94" t="s">
        <v>6</v>
      </c>
      <c r="N94" t="s">
        <v>28</v>
      </c>
      <c r="O94" t="s">
        <v>28</v>
      </c>
      <c r="P94" t="s">
        <v>184</v>
      </c>
      <c r="Q94" t="s">
        <v>185</v>
      </c>
      <c r="R94" t="s">
        <v>186</v>
      </c>
      <c r="S94" t="s">
        <v>12</v>
      </c>
    </row>
    <row r="95" spans="1:20">
      <c r="A95">
        <f t="shared" si="11"/>
        <v>68.828978130271437</v>
      </c>
      <c r="B95">
        <v>4.7591000000000001E-2</v>
      </c>
      <c r="C95">
        <v>48</v>
      </c>
      <c r="D95">
        <f t="shared" si="6"/>
        <v>1.8461538461538463</v>
      </c>
      <c r="E95">
        <f t="shared" si="7"/>
        <v>-9.3138392062982016E-3</v>
      </c>
      <c r="F95">
        <f t="shared" si="8"/>
        <v>2.0178105392750962E-6</v>
      </c>
      <c r="G95">
        <f t="shared" si="9"/>
        <v>-1.9403831679787922E-4</v>
      </c>
      <c r="H95">
        <f t="shared" si="10"/>
        <v>36.605900091440631</v>
      </c>
      <c r="I95" t="s">
        <v>3901</v>
      </c>
      <c r="J95" t="s">
        <v>5842</v>
      </c>
      <c r="K95" t="s">
        <v>4</v>
      </c>
      <c r="L95" t="s">
        <v>5</v>
      </c>
      <c r="M95" t="s">
        <v>13</v>
      </c>
      <c r="N95" t="s">
        <v>58</v>
      </c>
      <c r="O95" t="s">
        <v>225</v>
      </c>
      <c r="P95" t="s">
        <v>226</v>
      </c>
      <c r="Q95" t="s">
        <v>227</v>
      </c>
      <c r="R95" t="s">
        <v>12</v>
      </c>
    </row>
    <row r="96" spans="1:20">
      <c r="A96">
        <f t="shared" si="11"/>
        <v>68.96510905270641</v>
      </c>
      <c r="B96">
        <v>4.5608000000000003E-2</v>
      </c>
      <c r="C96">
        <v>46</v>
      </c>
      <c r="D96">
        <f t="shared" si="6"/>
        <v>1.7692307692307692</v>
      </c>
      <c r="E96">
        <f t="shared" si="7"/>
        <v>-8.9836993683955167E-3</v>
      </c>
      <c r="F96">
        <f t="shared" si="8"/>
        <v>1.8531628042995243E-6</v>
      </c>
      <c r="G96">
        <f t="shared" si="9"/>
        <v>-1.9529781235642427E-4</v>
      </c>
      <c r="H96">
        <f t="shared" si="10"/>
        <v>37.122706664575205</v>
      </c>
      <c r="I96" t="s">
        <v>4147</v>
      </c>
      <c r="J96" t="s">
        <v>6088</v>
      </c>
      <c r="K96" t="s">
        <v>4</v>
      </c>
      <c r="L96" t="s">
        <v>5</v>
      </c>
      <c r="M96" t="s">
        <v>21</v>
      </c>
      <c r="N96" t="s">
        <v>22</v>
      </c>
      <c r="O96" t="s">
        <v>23</v>
      </c>
      <c r="P96" t="s">
        <v>24</v>
      </c>
      <c r="Q96" t="s">
        <v>25</v>
      </c>
      <c r="R96" t="s">
        <v>26</v>
      </c>
      <c r="S96" t="s">
        <v>104</v>
      </c>
      <c r="T96" t="s">
        <v>12</v>
      </c>
    </row>
    <row r="97" spans="1:20">
      <c r="A97">
        <f t="shared" si="11"/>
        <v>69.095321239383338</v>
      </c>
      <c r="B97">
        <v>4.3624999999999997E-2</v>
      </c>
      <c r="C97">
        <v>44</v>
      </c>
      <c r="D97">
        <f t="shared" si="6"/>
        <v>1.6923076923076923</v>
      </c>
      <c r="E97">
        <f t="shared" si="7"/>
        <v>-8.6509853557425846E-3</v>
      </c>
      <c r="F97">
        <f t="shared" si="8"/>
        <v>1.6955213559186572E-6</v>
      </c>
      <c r="G97">
        <f t="shared" si="9"/>
        <v>-1.9661330353960423E-4</v>
      </c>
      <c r="H97">
        <f t="shared" si="10"/>
        <v>37.666357631875997</v>
      </c>
      <c r="I97" t="s">
        <v>4366</v>
      </c>
      <c r="J97" t="s">
        <v>6307</v>
      </c>
      <c r="K97" t="s">
        <v>4</v>
      </c>
      <c r="L97" t="s">
        <v>5</v>
      </c>
      <c r="M97" t="s">
        <v>13</v>
      </c>
      <c r="N97" t="s">
        <v>14</v>
      </c>
      <c r="O97" t="s">
        <v>15</v>
      </c>
      <c r="P97" t="s">
        <v>171</v>
      </c>
      <c r="Q97" t="s">
        <v>236</v>
      </c>
      <c r="R97" t="s">
        <v>12</v>
      </c>
    </row>
    <row r="98" spans="1:20">
      <c r="A98">
        <f t="shared" si="11"/>
        <v>69.222574058181237</v>
      </c>
      <c r="B98">
        <v>4.2632999999999997E-2</v>
      </c>
      <c r="C98">
        <v>43</v>
      </c>
      <c r="D98">
        <f t="shared" si="6"/>
        <v>1.6538461538461537</v>
      </c>
      <c r="E98">
        <f t="shared" si="7"/>
        <v>-8.4836268621719686E-3</v>
      </c>
      <c r="F98">
        <f t="shared" si="8"/>
        <v>1.6193279892012384E-6</v>
      </c>
      <c r="G98">
        <f t="shared" si="9"/>
        <v>-1.9729364795748766E-4</v>
      </c>
      <c r="H98">
        <f t="shared" si="10"/>
        <v>37.949072939393858</v>
      </c>
      <c r="I98" t="s">
        <v>3973</v>
      </c>
      <c r="J98" t="s">
        <v>5914</v>
      </c>
      <c r="K98" t="s">
        <v>4</v>
      </c>
      <c r="L98" t="s">
        <v>5</v>
      </c>
      <c r="M98" t="s">
        <v>13</v>
      </c>
      <c r="N98" t="s">
        <v>14</v>
      </c>
      <c r="O98" t="s">
        <v>18</v>
      </c>
      <c r="P98" t="s">
        <v>48</v>
      </c>
      <c r="Q98" t="s">
        <v>310</v>
      </c>
      <c r="R98" t="s">
        <v>12</v>
      </c>
    </row>
    <row r="99" spans="1:20">
      <c r="A99">
        <f t="shared" si="11"/>
        <v>69.349826876979137</v>
      </c>
      <c r="B99">
        <v>4.2632999999999997E-2</v>
      </c>
      <c r="C99">
        <v>43</v>
      </c>
      <c r="D99">
        <f t="shared" si="6"/>
        <v>1.6538461538461537</v>
      </c>
      <c r="E99">
        <f t="shared" si="7"/>
        <v>-8.4836268621719686E-3</v>
      </c>
      <c r="F99">
        <f t="shared" si="8"/>
        <v>1.6193279892012384E-6</v>
      </c>
      <c r="G99">
        <f t="shared" si="9"/>
        <v>-1.9729364795748766E-4</v>
      </c>
      <c r="H99">
        <f t="shared" si="10"/>
        <v>37.949072939393858</v>
      </c>
      <c r="I99" t="s">
        <v>3979</v>
      </c>
      <c r="J99" t="s">
        <v>5920</v>
      </c>
      <c r="K99" t="s">
        <v>4</v>
      </c>
      <c r="L99" t="s">
        <v>5</v>
      </c>
      <c r="M99" t="s">
        <v>13</v>
      </c>
      <c r="N99" t="s">
        <v>58</v>
      </c>
      <c r="O99" t="s">
        <v>276</v>
      </c>
      <c r="P99" t="s">
        <v>277</v>
      </c>
      <c r="Q99" t="s">
        <v>348</v>
      </c>
      <c r="R99" t="s">
        <v>12</v>
      </c>
    </row>
    <row r="100" spans="1:20">
      <c r="A100">
        <f t="shared" si="11"/>
        <v>69.474120327898021</v>
      </c>
      <c r="B100">
        <v>4.1641999999999998E-2</v>
      </c>
      <c r="C100">
        <v>42</v>
      </c>
      <c r="D100">
        <f t="shared" si="6"/>
        <v>1.6153846153846154</v>
      </c>
      <c r="E100">
        <f t="shared" si="7"/>
        <v>-8.3155800814639913E-3</v>
      </c>
      <c r="F100">
        <f t="shared" si="8"/>
        <v>1.544886194132496E-6</v>
      </c>
      <c r="G100">
        <f t="shared" si="9"/>
        <v>-1.9799000193961881E-4</v>
      </c>
      <c r="H100">
        <f t="shared" si="10"/>
        <v>38.239535617724663</v>
      </c>
      <c r="I100" t="s">
        <v>3898</v>
      </c>
      <c r="J100" t="s">
        <v>5839</v>
      </c>
      <c r="K100" t="s">
        <v>4</v>
      </c>
      <c r="L100" t="s">
        <v>5</v>
      </c>
      <c r="M100" t="s">
        <v>13</v>
      </c>
      <c r="N100" t="s">
        <v>205</v>
      </c>
      <c r="O100" t="s">
        <v>206</v>
      </c>
      <c r="P100" t="s">
        <v>207</v>
      </c>
      <c r="Q100" t="s">
        <v>208</v>
      </c>
      <c r="R100" t="s">
        <v>209</v>
      </c>
      <c r="S100" t="s">
        <v>12</v>
      </c>
    </row>
    <row r="101" spans="1:20">
      <c r="A101">
        <f t="shared" si="11"/>
        <v>69.598413778816905</v>
      </c>
      <c r="B101">
        <v>4.1641999999999998E-2</v>
      </c>
      <c r="C101">
        <v>42</v>
      </c>
      <c r="D101">
        <f t="shared" si="6"/>
        <v>1.6153846153846154</v>
      </c>
      <c r="E101">
        <f t="shared" si="7"/>
        <v>-8.3155800814639913E-3</v>
      </c>
      <c r="F101">
        <f t="shared" si="8"/>
        <v>1.544886194132496E-6</v>
      </c>
      <c r="G101">
        <f t="shared" si="9"/>
        <v>-1.9799000193961881E-4</v>
      </c>
      <c r="H101">
        <f t="shared" si="10"/>
        <v>38.239535617724663</v>
      </c>
      <c r="I101" t="s">
        <v>3838</v>
      </c>
      <c r="J101" t="s">
        <v>5779</v>
      </c>
      <c r="K101" t="s">
        <v>4</v>
      </c>
      <c r="L101" t="s">
        <v>5</v>
      </c>
      <c r="M101" t="s">
        <v>6</v>
      </c>
      <c r="N101" t="s">
        <v>7</v>
      </c>
      <c r="O101" t="s">
        <v>8</v>
      </c>
      <c r="P101" t="s">
        <v>35</v>
      </c>
      <c r="Q101" t="s">
        <v>124</v>
      </c>
      <c r="R101" t="s">
        <v>125</v>
      </c>
      <c r="S101" t="s">
        <v>12</v>
      </c>
    </row>
    <row r="102" spans="1:20">
      <c r="A102">
        <f t="shared" si="11"/>
        <v>69.722707229735789</v>
      </c>
      <c r="B102">
        <v>4.1641999999999998E-2</v>
      </c>
      <c r="C102">
        <v>42</v>
      </c>
      <c r="D102">
        <f t="shared" si="6"/>
        <v>1.6153846153846154</v>
      </c>
      <c r="E102">
        <f t="shared" si="7"/>
        <v>-8.3155800814639913E-3</v>
      </c>
      <c r="F102">
        <f t="shared" si="8"/>
        <v>1.544886194132496E-6</v>
      </c>
      <c r="G102">
        <f t="shared" si="9"/>
        <v>-1.9799000193961881E-4</v>
      </c>
      <c r="H102">
        <f t="shared" si="10"/>
        <v>38.239535617724663</v>
      </c>
      <c r="I102" t="s">
        <v>3817</v>
      </c>
      <c r="J102" t="s">
        <v>5758</v>
      </c>
      <c r="K102" t="s">
        <v>4</v>
      </c>
      <c r="L102" t="s">
        <v>5</v>
      </c>
      <c r="M102" t="s">
        <v>6</v>
      </c>
      <c r="N102" t="s">
        <v>28</v>
      </c>
      <c r="O102" t="s">
        <v>28</v>
      </c>
      <c r="P102" t="s">
        <v>282</v>
      </c>
      <c r="Q102" t="s">
        <v>283</v>
      </c>
      <c r="R102" t="s">
        <v>284</v>
      </c>
      <c r="S102" t="s">
        <v>12</v>
      </c>
    </row>
    <row r="103" spans="1:20">
      <c r="A103">
        <f t="shared" si="11"/>
        <v>69.847000680654673</v>
      </c>
      <c r="B103">
        <v>4.1641999999999998E-2</v>
      </c>
      <c r="C103">
        <v>42</v>
      </c>
      <c r="D103">
        <f t="shared" si="6"/>
        <v>1.6153846153846154</v>
      </c>
      <c r="E103">
        <f t="shared" si="7"/>
        <v>-8.3155800814639913E-3</v>
      </c>
      <c r="F103">
        <f t="shared" si="8"/>
        <v>1.544886194132496E-6</v>
      </c>
      <c r="G103">
        <f t="shared" si="9"/>
        <v>-1.9799000193961881E-4</v>
      </c>
      <c r="H103">
        <f t="shared" si="10"/>
        <v>38.239535617724663</v>
      </c>
      <c r="I103" t="s">
        <v>4076</v>
      </c>
      <c r="J103" t="s">
        <v>6017</v>
      </c>
      <c r="K103" t="s">
        <v>4</v>
      </c>
      <c r="L103" t="s">
        <v>5</v>
      </c>
      <c r="M103" t="s">
        <v>13</v>
      </c>
      <c r="N103" t="s">
        <v>84</v>
      </c>
      <c r="O103" t="s">
        <v>85</v>
      </c>
      <c r="P103" t="s">
        <v>150</v>
      </c>
      <c r="Q103" t="s">
        <v>526</v>
      </c>
      <c r="R103" t="s">
        <v>12</v>
      </c>
    </row>
    <row r="104" spans="1:20">
      <c r="A104">
        <f t="shared" si="11"/>
        <v>69.968334763694543</v>
      </c>
      <c r="B104">
        <v>4.0649999999999999E-2</v>
      </c>
      <c r="C104">
        <v>41</v>
      </c>
      <c r="D104">
        <f t="shared" si="6"/>
        <v>1.5769230769230769</v>
      </c>
      <c r="E104">
        <f t="shared" si="7"/>
        <v>-8.1468286227678825E-3</v>
      </c>
      <c r="F104">
        <f t="shared" si="8"/>
        <v>1.4721959707124293E-6</v>
      </c>
      <c r="G104">
        <f t="shared" si="9"/>
        <v>-1.9870313714068008E-4</v>
      </c>
      <c r="H104">
        <f t="shared" si="10"/>
        <v>38.538145785541204</v>
      </c>
      <c r="I104" t="s">
        <v>3900</v>
      </c>
      <c r="J104" t="s">
        <v>5841</v>
      </c>
      <c r="K104" t="s">
        <v>4</v>
      </c>
      <c r="L104" t="s">
        <v>5</v>
      </c>
      <c r="M104" t="s">
        <v>6</v>
      </c>
      <c r="N104" t="s">
        <v>38</v>
      </c>
      <c r="O104" t="s">
        <v>156</v>
      </c>
      <c r="P104" t="s">
        <v>157</v>
      </c>
      <c r="Q104" t="s">
        <v>158</v>
      </c>
      <c r="R104" t="s">
        <v>159</v>
      </c>
      <c r="S104" t="s">
        <v>12</v>
      </c>
    </row>
    <row r="105" spans="1:20">
      <c r="A105">
        <f t="shared" si="11"/>
        <v>70.089668846734412</v>
      </c>
      <c r="B105">
        <v>4.0649999999999999E-2</v>
      </c>
      <c r="C105">
        <v>41</v>
      </c>
      <c r="D105">
        <f t="shared" si="6"/>
        <v>1.5769230769230769</v>
      </c>
      <c r="E105">
        <f t="shared" si="7"/>
        <v>-8.1468286227678825E-3</v>
      </c>
      <c r="F105">
        <f t="shared" si="8"/>
        <v>1.4721959707124293E-6</v>
      </c>
      <c r="G105">
        <f t="shared" si="9"/>
        <v>-1.9870313714068008E-4</v>
      </c>
      <c r="H105">
        <f t="shared" si="10"/>
        <v>38.538145785541204</v>
      </c>
      <c r="I105" t="s">
        <v>3948</v>
      </c>
      <c r="J105" t="s">
        <v>5889</v>
      </c>
      <c r="K105" t="s">
        <v>4</v>
      </c>
      <c r="L105" t="s">
        <v>5</v>
      </c>
      <c r="M105" t="s">
        <v>13</v>
      </c>
      <c r="N105" t="s">
        <v>14</v>
      </c>
      <c r="O105" t="s">
        <v>18</v>
      </c>
      <c r="P105" t="s">
        <v>76</v>
      </c>
      <c r="Q105" t="s">
        <v>233</v>
      </c>
      <c r="R105" t="s">
        <v>256</v>
      </c>
      <c r="S105" t="s">
        <v>12</v>
      </c>
    </row>
    <row r="106" spans="1:20">
      <c r="A106">
        <f t="shared" si="11"/>
        <v>70.211002929774281</v>
      </c>
      <c r="B106">
        <v>4.0649999999999999E-2</v>
      </c>
      <c r="C106">
        <v>41</v>
      </c>
      <c r="D106">
        <f t="shared" si="6"/>
        <v>1.5769230769230769</v>
      </c>
      <c r="E106">
        <f t="shared" si="7"/>
        <v>-8.1468286227678825E-3</v>
      </c>
      <c r="F106">
        <f t="shared" si="8"/>
        <v>1.4721959707124293E-6</v>
      </c>
      <c r="G106">
        <f t="shared" si="9"/>
        <v>-1.9870313714068008E-4</v>
      </c>
      <c r="H106">
        <f t="shared" si="10"/>
        <v>38.538145785541204</v>
      </c>
      <c r="I106" t="s">
        <v>4066</v>
      </c>
      <c r="J106" t="s">
        <v>6007</v>
      </c>
      <c r="K106" t="s">
        <v>4</v>
      </c>
      <c r="L106" t="s">
        <v>5</v>
      </c>
      <c r="M106" t="s">
        <v>21</v>
      </c>
      <c r="N106" t="s">
        <v>22</v>
      </c>
      <c r="O106" t="s">
        <v>23</v>
      </c>
      <c r="P106" t="s">
        <v>54</v>
      </c>
      <c r="Q106" t="s">
        <v>55</v>
      </c>
      <c r="R106" t="s">
        <v>56</v>
      </c>
      <c r="S106" t="s">
        <v>181</v>
      </c>
      <c r="T106" t="s">
        <v>12</v>
      </c>
    </row>
    <row r="107" spans="1:20">
      <c r="A107">
        <f t="shared" si="11"/>
        <v>70.332337012814151</v>
      </c>
      <c r="B107">
        <v>4.0649999999999999E-2</v>
      </c>
      <c r="C107">
        <v>41</v>
      </c>
      <c r="D107">
        <f t="shared" si="6"/>
        <v>1.5769230769230769</v>
      </c>
      <c r="E107">
        <f t="shared" si="7"/>
        <v>-8.1468286227678825E-3</v>
      </c>
      <c r="F107">
        <f t="shared" si="8"/>
        <v>1.4721959707124293E-6</v>
      </c>
      <c r="G107">
        <f t="shared" si="9"/>
        <v>-1.9870313714068008E-4</v>
      </c>
      <c r="H107">
        <f t="shared" si="10"/>
        <v>38.538145785541204</v>
      </c>
      <c r="I107" t="s">
        <v>3993</v>
      </c>
      <c r="J107" t="s">
        <v>5934</v>
      </c>
      <c r="K107" t="s">
        <v>4</v>
      </c>
      <c r="L107" t="s">
        <v>5</v>
      </c>
      <c r="M107" t="s">
        <v>21</v>
      </c>
      <c r="N107" t="s">
        <v>22</v>
      </c>
      <c r="O107" t="s">
        <v>23</v>
      </c>
      <c r="P107" t="s">
        <v>88</v>
      </c>
      <c r="Q107" t="s">
        <v>89</v>
      </c>
      <c r="R107" t="s">
        <v>90</v>
      </c>
      <c r="S107" t="s">
        <v>149</v>
      </c>
      <c r="T107" t="s">
        <v>12</v>
      </c>
    </row>
    <row r="108" spans="1:20">
      <c r="A108">
        <f t="shared" si="11"/>
        <v>70.45367109585402</v>
      </c>
      <c r="B108">
        <v>4.0649999999999999E-2</v>
      </c>
      <c r="C108">
        <v>41</v>
      </c>
      <c r="D108">
        <f t="shared" si="6"/>
        <v>1.5769230769230769</v>
      </c>
      <c r="E108">
        <f t="shared" si="7"/>
        <v>-8.1468286227678825E-3</v>
      </c>
      <c r="F108">
        <f t="shared" si="8"/>
        <v>1.4721959707124293E-6</v>
      </c>
      <c r="G108">
        <f t="shared" si="9"/>
        <v>-1.9870313714068008E-4</v>
      </c>
      <c r="H108">
        <f t="shared" si="10"/>
        <v>38.538145785541204</v>
      </c>
      <c r="I108" t="s">
        <v>3839</v>
      </c>
      <c r="J108" t="s">
        <v>5780</v>
      </c>
      <c r="K108" t="s">
        <v>4</v>
      </c>
      <c r="L108" t="s">
        <v>5</v>
      </c>
      <c r="M108" t="s">
        <v>6</v>
      </c>
      <c r="N108" t="s">
        <v>7</v>
      </c>
      <c r="O108" t="s">
        <v>8</v>
      </c>
      <c r="P108" t="s">
        <v>80</v>
      </c>
      <c r="Q108" t="s">
        <v>81</v>
      </c>
      <c r="R108" t="s">
        <v>164</v>
      </c>
      <c r="S108" t="s">
        <v>165</v>
      </c>
      <c r="T108" t="s">
        <v>12</v>
      </c>
    </row>
    <row r="109" spans="1:20">
      <c r="A109">
        <f t="shared" si="11"/>
        <v>70.57204581101486</v>
      </c>
      <c r="B109">
        <v>3.9659E-2</v>
      </c>
      <c r="C109">
        <v>40</v>
      </c>
      <c r="D109">
        <f t="shared" si="6"/>
        <v>1.5384615384615385</v>
      </c>
      <c r="E109">
        <f t="shared" si="7"/>
        <v>-7.9773552954468252E-3</v>
      </c>
      <c r="F109">
        <f t="shared" si="8"/>
        <v>1.4012573189410394E-6</v>
      </c>
      <c r="G109">
        <f t="shared" si="9"/>
        <v>-1.9943388238617061E-4</v>
      </c>
      <c r="H109">
        <f t="shared" si="10"/>
        <v>38.845334540796806</v>
      </c>
      <c r="I109" t="s">
        <v>3953</v>
      </c>
      <c r="J109" t="s">
        <v>5894</v>
      </c>
      <c r="K109" t="s">
        <v>4</v>
      </c>
      <c r="L109" t="s">
        <v>5</v>
      </c>
      <c r="M109" t="s">
        <v>13</v>
      </c>
      <c r="N109" t="s">
        <v>14</v>
      </c>
      <c r="O109" t="s">
        <v>153</v>
      </c>
      <c r="P109" t="s">
        <v>154</v>
      </c>
      <c r="Q109" t="s">
        <v>367</v>
      </c>
      <c r="R109" t="s">
        <v>12</v>
      </c>
    </row>
    <row r="110" spans="1:20">
      <c r="A110">
        <f t="shared" si="11"/>
        <v>70.6904205261757</v>
      </c>
      <c r="B110">
        <v>3.9659E-2</v>
      </c>
      <c r="C110">
        <v>40</v>
      </c>
      <c r="D110">
        <f t="shared" si="6"/>
        <v>1.5384615384615385</v>
      </c>
      <c r="E110">
        <f t="shared" si="7"/>
        <v>-7.9773552954468252E-3</v>
      </c>
      <c r="F110">
        <f t="shared" si="8"/>
        <v>1.4012573189410394E-6</v>
      </c>
      <c r="G110">
        <f t="shared" si="9"/>
        <v>-1.9943388238617061E-4</v>
      </c>
      <c r="H110">
        <f t="shared" si="10"/>
        <v>38.845334540796806</v>
      </c>
      <c r="I110" t="s">
        <v>3881</v>
      </c>
      <c r="J110" t="s">
        <v>5822</v>
      </c>
      <c r="K110" t="s">
        <v>4</v>
      </c>
      <c r="L110" t="s">
        <v>5</v>
      </c>
      <c r="M110" t="s">
        <v>13</v>
      </c>
      <c r="N110" t="s">
        <v>205</v>
      </c>
      <c r="O110" t="s">
        <v>206</v>
      </c>
      <c r="P110" t="s">
        <v>363</v>
      </c>
      <c r="Q110" t="s">
        <v>591</v>
      </c>
      <c r="R110" t="s">
        <v>592</v>
      </c>
      <c r="S110" t="s">
        <v>593</v>
      </c>
      <c r="T110" t="s">
        <v>12</v>
      </c>
    </row>
    <row r="111" spans="1:20">
      <c r="A111">
        <f t="shared" si="11"/>
        <v>70.80879524133654</v>
      </c>
      <c r="B111">
        <v>3.9659E-2</v>
      </c>
      <c r="C111">
        <v>40</v>
      </c>
      <c r="D111">
        <f t="shared" si="6"/>
        <v>1.5384615384615385</v>
      </c>
      <c r="E111">
        <f t="shared" si="7"/>
        <v>-7.9773552954468252E-3</v>
      </c>
      <c r="F111">
        <f t="shared" si="8"/>
        <v>1.4012573189410394E-6</v>
      </c>
      <c r="G111">
        <f t="shared" si="9"/>
        <v>-1.9943388238617061E-4</v>
      </c>
      <c r="H111">
        <f t="shared" si="10"/>
        <v>38.845334540796806</v>
      </c>
      <c r="I111" t="s">
        <v>4084</v>
      </c>
      <c r="J111" t="s">
        <v>6025</v>
      </c>
      <c r="K111" t="s">
        <v>4</v>
      </c>
      <c r="L111" t="s">
        <v>5</v>
      </c>
      <c r="M111" t="s">
        <v>13</v>
      </c>
      <c r="N111" t="s">
        <v>84</v>
      </c>
      <c r="O111" t="s">
        <v>85</v>
      </c>
      <c r="P111" t="s">
        <v>144</v>
      </c>
      <c r="Q111" t="s">
        <v>395</v>
      </c>
      <c r="R111" t="s">
        <v>12</v>
      </c>
    </row>
    <row r="112" spans="1:20">
      <c r="A112">
        <f t="shared" si="11"/>
        <v>70.92716995649738</v>
      </c>
      <c r="B112">
        <v>3.9659E-2</v>
      </c>
      <c r="C112">
        <v>40</v>
      </c>
      <c r="D112">
        <f t="shared" si="6"/>
        <v>1.5384615384615385</v>
      </c>
      <c r="E112">
        <f t="shared" si="7"/>
        <v>-7.9773552954468252E-3</v>
      </c>
      <c r="F112">
        <f t="shared" si="8"/>
        <v>1.4012573189410394E-6</v>
      </c>
      <c r="G112">
        <f t="shared" si="9"/>
        <v>-1.9943388238617061E-4</v>
      </c>
      <c r="H112">
        <f t="shared" si="10"/>
        <v>38.845334540796806</v>
      </c>
      <c r="I112" t="s">
        <v>3916</v>
      </c>
      <c r="J112" t="s">
        <v>5857</v>
      </c>
      <c r="K112" t="s">
        <v>4</v>
      </c>
      <c r="L112" t="s">
        <v>5</v>
      </c>
      <c r="M112" t="s">
        <v>21</v>
      </c>
      <c r="N112" t="s">
        <v>22</v>
      </c>
      <c r="O112" t="s">
        <v>23</v>
      </c>
      <c r="P112" t="s">
        <v>99</v>
      </c>
      <c r="Q112" t="s">
        <v>100</v>
      </c>
      <c r="R112" t="s">
        <v>112</v>
      </c>
      <c r="S112" t="s">
        <v>123</v>
      </c>
      <c r="T112" t="s">
        <v>12</v>
      </c>
    </row>
    <row r="113" spans="1:20">
      <c r="A113">
        <f t="shared" si="11"/>
        <v>71.04554467165822</v>
      </c>
      <c r="B113">
        <v>3.9659E-2</v>
      </c>
      <c r="C113">
        <v>40</v>
      </c>
      <c r="D113">
        <f t="shared" si="6"/>
        <v>1.5384615384615385</v>
      </c>
      <c r="E113">
        <f t="shared" si="7"/>
        <v>-7.9773552954468252E-3</v>
      </c>
      <c r="F113">
        <f t="shared" si="8"/>
        <v>1.4012573189410394E-6</v>
      </c>
      <c r="G113">
        <f t="shared" si="9"/>
        <v>-1.9943388238617061E-4</v>
      </c>
      <c r="H113">
        <f t="shared" si="10"/>
        <v>38.845334540796806</v>
      </c>
      <c r="I113" t="s">
        <v>3922</v>
      </c>
      <c r="J113" t="s">
        <v>5863</v>
      </c>
      <c r="K113" t="s">
        <v>4</v>
      </c>
      <c r="L113" t="s">
        <v>5</v>
      </c>
      <c r="M113" t="s">
        <v>21</v>
      </c>
      <c r="N113" t="s">
        <v>22</v>
      </c>
      <c r="O113" t="s">
        <v>23</v>
      </c>
      <c r="P113" t="s">
        <v>99</v>
      </c>
      <c r="Q113" t="s">
        <v>100</v>
      </c>
      <c r="R113" t="s">
        <v>101</v>
      </c>
      <c r="S113" t="s">
        <v>152</v>
      </c>
      <c r="T113" t="s">
        <v>12</v>
      </c>
    </row>
    <row r="114" spans="1:20">
      <c r="A114">
        <f t="shared" si="11"/>
        <v>71.160960018940045</v>
      </c>
      <c r="B114">
        <v>3.8667E-2</v>
      </c>
      <c r="C114">
        <v>39</v>
      </c>
      <c r="D114">
        <f t="shared" si="6"/>
        <v>1.5</v>
      </c>
      <c r="E114">
        <f t="shared" si="7"/>
        <v>-7.8071420490698658E-3</v>
      </c>
      <c r="F114">
        <f t="shared" si="8"/>
        <v>1.3320702388183255E-6</v>
      </c>
      <c r="G114">
        <f t="shared" si="9"/>
        <v>-2.0018312946332991E-4</v>
      </c>
      <c r="H114">
        <f t="shared" si="10"/>
        <v>39.161567201382304</v>
      </c>
      <c r="I114" t="s">
        <v>4254</v>
      </c>
      <c r="J114" t="s">
        <v>6195</v>
      </c>
      <c r="K114" t="s">
        <v>4</v>
      </c>
      <c r="L114" t="s">
        <v>5</v>
      </c>
      <c r="M114" t="s">
        <v>13</v>
      </c>
      <c r="N114" t="s">
        <v>14</v>
      </c>
      <c r="O114" t="s">
        <v>18</v>
      </c>
      <c r="P114" t="s">
        <v>238</v>
      </c>
      <c r="Q114" t="s">
        <v>239</v>
      </c>
      <c r="R114" t="s">
        <v>12</v>
      </c>
    </row>
    <row r="115" spans="1:20">
      <c r="A115">
        <f t="shared" si="11"/>
        <v>71.27637536622187</v>
      </c>
      <c r="B115">
        <v>3.8667E-2</v>
      </c>
      <c r="C115">
        <v>39</v>
      </c>
      <c r="D115">
        <f t="shared" si="6"/>
        <v>1.5</v>
      </c>
      <c r="E115">
        <f t="shared" si="7"/>
        <v>-7.8071420490698658E-3</v>
      </c>
      <c r="F115">
        <f t="shared" si="8"/>
        <v>1.3320702388183255E-6</v>
      </c>
      <c r="G115">
        <f t="shared" si="9"/>
        <v>-2.0018312946332991E-4</v>
      </c>
      <c r="H115">
        <f t="shared" si="10"/>
        <v>39.161567201382304</v>
      </c>
      <c r="I115" t="s">
        <v>4086</v>
      </c>
      <c r="J115" t="s">
        <v>6027</v>
      </c>
      <c r="K115" t="s">
        <v>4</v>
      </c>
      <c r="L115" t="s">
        <v>5</v>
      </c>
      <c r="M115" t="s">
        <v>13</v>
      </c>
      <c r="N115" t="s">
        <v>58</v>
      </c>
      <c r="O115" t="s">
        <v>276</v>
      </c>
      <c r="P115" t="s">
        <v>624</v>
      </c>
      <c r="Q115" t="s">
        <v>746</v>
      </c>
      <c r="R115" t="s">
        <v>12</v>
      </c>
    </row>
    <row r="116" spans="1:20">
      <c r="A116">
        <f t="shared" si="11"/>
        <v>71.385871977745651</v>
      </c>
      <c r="B116">
        <v>3.6685000000000002E-2</v>
      </c>
      <c r="C116">
        <v>37</v>
      </c>
      <c r="D116">
        <f t="shared" si="6"/>
        <v>1.4230769230769231</v>
      </c>
      <c r="E116">
        <f t="shared" si="7"/>
        <v>-7.4644188944893528E-3</v>
      </c>
      <c r="F116">
        <f t="shared" si="8"/>
        <v>1.1989507935189267E-6</v>
      </c>
      <c r="G116">
        <f t="shared" si="9"/>
        <v>-2.0174105120241494E-4</v>
      </c>
      <c r="H116">
        <f t="shared" si="10"/>
        <v>39.823219147008835</v>
      </c>
      <c r="I116" t="s">
        <v>4054</v>
      </c>
      <c r="J116" t="s">
        <v>5995</v>
      </c>
      <c r="K116" t="s">
        <v>4</v>
      </c>
      <c r="L116" t="s">
        <v>5</v>
      </c>
      <c r="M116" t="s">
        <v>13</v>
      </c>
      <c r="N116" t="s">
        <v>84</v>
      </c>
      <c r="O116" t="s">
        <v>85</v>
      </c>
      <c r="P116" t="s">
        <v>150</v>
      </c>
      <c r="Q116" t="s">
        <v>679</v>
      </c>
      <c r="R116" t="s">
        <v>12</v>
      </c>
    </row>
    <row r="117" spans="1:20">
      <c r="A117">
        <f t="shared" si="11"/>
        <v>71.495368589269432</v>
      </c>
      <c r="B117">
        <v>3.6685000000000002E-2</v>
      </c>
      <c r="C117">
        <v>37</v>
      </c>
      <c r="D117">
        <f t="shared" si="6"/>
        <v>1.4230769230769231</v>
      </c>
      <c r="E117">
        <f t="shared" si="7"/>
        <v>-7.4644188944893528E-3</v>
      </c>
      <c r="F117">
        <f t="shared" si="8"/>
        <v>1.1989507935189267E-6</v>
      </c>
      <c r="G117">
        <f t="shared" si="9"/>
        <v>-2.0174105120241494E-4</v>
      </c>
      <c r="H117">
        <f t="shared" si="10"/>
        <v>39.823219147008835</v>
      </c>
      <c r="I117" t="s">
        <v>4045</v>
      </c>
      <c r="J117" t="s">
        <v>5986</v>
      </c>
      <c r="K117" t="s">
        <v>4</v>
      </c>
      <c r="L117" t="s">
        <v>5</v>
      </c>
      <c r="M117" t="s">
        <v>13</v>
      </c>
      <c r="N117" t="s">
        <v>58</v>
      </c>
      <c r="O117" t="s">
        <v>276</v>
      </c>
      <c r="P117" t="s">
        <v>277</v>
      </c>
      <c r="Q117" t="s">
        <v>437</v>
      </c>
      <c r="R117" t="s">
        <v>12</v>
      </c>
    </row>
    <row r="118" spans="1:20">
      <c r="A118">
        <f t="shared" si="11"/>
        <v>71.604865200793213</v>
      </c>
      <c r="B118">
        <v>3.6685000000000002E-2</v>
      </c>
      <c r="C118">
        <v>37</v>
      </c>
      <c r="D118">
        <f t="shared" si="6"/>
        <v>1.4230769230769231</v>
      </c>
      <c r="E118">
        <f t="shared" si="7"/>
        <v>-7.4644188944893528E-3</v>
      </c>
      <c r="F118">
        <f t="shared" si="8"/>
        <v>1.1989507935189267E-6</v>
      </c>
      <c r="G118">
        <f t="shared" si="9"/>
        <v>-2.0174105120241494E-4</v>
      </c>
      <c r="H118">
        <f t="shared" si="10"/>
        <v>39.823219147008835</v>
      </c>
      <c r="I118" t="s">
        <v>4029</v>
      </c>
      <c r="J118" t="s">
        <v>5970</v>
      </c>
      <c r="K118" t="s">
        <v>4</v>
      </c>
      <c r="L118" t="s">
        <v>5</v>
      </c>
      <c r="M118" t="s">
        <v>13</v>
      </c>
      <c r="N118" t="s">
        <v>14</v>
      </c>
      <c r="O118" t="s">
        <v>18</v>
      </c>
      <c r="P118" t="s">
        <v>305</v>
      </c>
      <c r="Q118" t="s">
        <v>443</v>
      </c>
      <c r="R118" t="s">
        <v>12</v>
      </c>
    </row>
    <row r="119" spans="1:20">
      <c r="A119">
        <f t="shared" si="11"/>
        <v>71.711402444437965</v>
      </c>
      <c r="B119">
        <v>3.5693000000000003E-2</v>
      </c>
      <c r="C119">
        <v>36</v>
      </c>
      <c r="D119">
        <f t="shared" si="6"/>
        <v>1.3846153846153846</v>
      </c>
      <c r="E119">
        <f t="shared" si="7"/>
        <v>-7.2918679551738936E-3</v>
      </c>
      <c r="F119">
        <f t="shared" si="8"/>
        <v>1.135018428342242E-6</v>
      </c>
      <c r="G119">
        <f t="shared" si="9"/>
        <v>-2.0255188764371925E-4</v>
      </c>
      <c r="H119">
        <f t="shared" si="10"/>
        <v>40.169775816080588</v>
      </c>
      <c r="I119" t="s">
        <v>3991</v>
      </c>
      <c r="J119" t="s">
        <v>5932</v>
      </c>
      <c r="K119" t="s">
        <v>4</v>
      </c>
      <c r="L119" t="s">
        <v>5</v>
      </c>
      <c r="M119" t="s">
        <v>13</v>
      </c>
      <c r="N119" t="s">
        <v>14</v>
      </c>
      <c r="O119" t="s">
        <v>50</v>
      </c>
      <c r="P119" t="s">
        <v>128</v>
      </c>
      <c r="Q119" t="s">
        <v>346</v>
      </c>
      <c r="R119" t="s">
        <v>12</v>
      </c>
    </row>
    <row r="120" spans="1:20">
      <c r="A120">
        <f t="shared" si="11"/>
        <v>71.812020952324687</v>
      </c>
      <c r="B120">
        <v>3.3709999999999997E-2</v>
      </c>
      <c r="C120">
        <v>34</v>
      </c>
      <c r="D120">
        <f t="shared" si="6"/>
        <v>1.3076923076923077</v>
      </c>
      <c r="E120">
        <f t="shared" si="7"/>
        <v>-6.9442761230239253E-3</v>
      </c>
      <c r="F120">
        <f t="shared" si="8"/>
        <v>1.012408412934901E-6</v>
      </c>
      <c r="G120">
        <f t="shared" si="9"/>
        <v>-2.0424341538305659E-4</v>
      </c>
      <c r="H120">
        <f t="shared" si="10"/>
        <v>40.897578731921477</v>
      </c>
      <c r="I120" t="s">
        <v>3847</v>
      </c>
      <c r="J120" t="s">
        <v>5788</v>
      </c>
      <c r="K120" t="s">
        <v>4</v>
      </c>
      <c r="L120" t="s">
        <v>5</v>
      </c>
      <c r="M120" t="s">
        <v>13</v>
      </c>
      <c r="N120" t="s">
        <v>205</v>
      </c>
      <c r="O120" t="s">
        <v>206</v>
      </c>
      <c r="P120" t="s">
        <v>363</v>
      </c>
      <c r="Q120" t="s">
        <v>364</v>
      </c>
      <c r="R120" t="s">
        <v>365</v>
      </c>
      <c r="S120" t="s">
        <v>366</v>
      </c>
      <c r="T120" t="s">
        <v>12</v>
      </c>
    </row>
    <row r="121" spans="1:20">
      <c r="A121">
        <f t="shared" si="11"/>
        <v>71.912639460211409</v>
      </c>
      <c r="B121">
        <v>3.3709999999999997E-2</v>
      </c>
      <c r="C121">
        <v>34</v>
      </c>
      <c r="D121">
        <f t="shared" si="6"/>
        <v>1.3076923076923077</v>
      </c>
      <c r="E121">
        <f t="shared" si="7"/>
        <v>-6.9442761230239253E-3</v>
      </c>
      <c r="F121">
        <f t="shared" si="8"/>
        <v>1.012408412934901E-6</v>
      </c>
      <c r="G121">
        <f t="shared" si="9"/>
        <v>-2.0424341538305659E-4</v>
      </c>
      <c r="H121">
        <f t="shared" si="10"/>
        <v>40.897578731921477</v>
      </c>
      <c r="I121" t="s">
        <v>3880</v>
      </c>
      <c r="J121" t="s">
        <v>5821</v>
      </c>
      <c r="K121" t="s">
        <v>4</v>
      </c>
      <c r="L121" t="s">
        <v>5</v>
      </c>
      <c r="M121" t="s">
        <v>6</v>
      </c>
      <c r="N121" t="s">
        <v>7</v>
      </c>
      <c r="O121" t="s">
        <v>8</v>
      </c>
      <c r="P121" t="s">
        <v>9</v>
      </c>
      <c r="Q121" t="s">
        <v>130</v>
      </c>
      <c r="R121" t="s">
        <v>131</v>
      </c>
      <c r="S121" t="s">
        <v>12</v>
      </c>
    </row>
    <row r="122" spans="1:20">
      <c r="A122">
        <f t="shared" si="11"/>
        <v>72.013257968098131</v>
      </c>
      <c r="B122">
        <v>3.3709999999999997E-2</v>
      </c>
      <c r="C122">
        <v>34</v>
      </c>
      <c r="D122">
        <f t="shared" si="6"/>
        <v>1.3076923076923077</v>
      </c>
      <c r="E122">
        <f t="shared" si="7"/>
        <v>-6.9442761230239253E-3</v>
      </c>
      <c r="F122">
        <f t="shared" si="8"/>
        <v>1.012408412934901E-6</v>
      </c>
      <c r="G122">
        <f t="shared" si="9"/>
        <v>-2.0424341538305659E-4</v>
      </c>
      <c r="H122">
        <f t="shared" si="10"/>
        <v>40.897578731921477</v>
      </c>
      <c r="I122" t="s">
        <v>4100</v>
      </c>
      <c r="J122" t="s">
        <v>6041</v>
      </c>
      <c r="K122" t="s">
        <v>4</v>
      </c>
      <c r="L122" t="s">
        <v>5</v>
      </c>
      <c r="M122" t="s">
        <v>13</v>
      </c>
      <c r="N122" t="s">
        <v>84</v>
      </c>
      <c r="O122" t="s">
        <v>85</v>
      </c>
      <c r="P122" t="s">
        <v>144</v>
      </c>
      <c r="Q122" t="s">
        <v>375</v>
      </c>
      <c r="R122" t="s">
        <v>12</v>
      </c>
    </row>
    <row r="123" spans="1:20">
      <c r="A123">
        <f t="shared" si="11"/>
        <v>72.113876475984853</v>
      </c>
      <c r="B123">
        <v>3.3709999999999997E-2</v>
      </c>
      <c r="C123">
        <v>34</v>
      </c>
      <c r="D123">
        <f t="shared" si="6"/>
        <v>1.3076923076923077</v>
      </c>
      <c r="E123">
        <f t="shared" si="7"/>
        <v>-6.9442761230239253E-3</v>
      </c>
      <c r="F123">
        <f t="shared" si="8"/>
        <v>1.012408412934901E-6</v>
      </c>
      <c r="G123">
        <f t="shared" si="9"/>
        <v>-2.0424341538305659E-4</v>
      </c>
      <c r="H123">
        <f t="shared" si="10"/>
        <v>40.897578731921477</v>
      </c>
      <c r="I123" t="s">
        <v>3904</v>
      </c>
      <c r="J123" t="s">
        <v>5845</v>
      </c>
      <c r="K123" t="s">
        <v>4</v>
      </c>
      <c r="L123" t="s">
        <v>5</v>
      </c>
      <c r="M123" t="s">
        <v>6</v>
      </c>
      <c r="N123" t="s">
        <v>28</v>
      </c>
      <c r="O123" t="s">
        <v>28</v>
      </c>
      <c r="P123" t="s">
        <v>216</v>
      </c>
      <c r="Q123" t="s">
        <v>327</v>
      </c>
      <c r="R123" t="s">
        <v>328</v>
      </c>
      <c r="S123" t="s">
        <v>12</v>
      </c>
    </row>
    <row r="124" spans="1:20">
      <c r="A124">
        <f t="shared" si="11"/>
        <v>72.214494983871575</v>
      </c>
      <c r="B124">
        <v>3.3709999999999997E-2</v>
      </c>
      <c r="C124">
        <v>34</v>
      </c>
      <c r="D124">
        <f t="shared" si="6"/>
        <v>1.3076923076923077</v>
      </c>
      <c r="E124">
        <f t="shared" si="7"/>
        <v>-6.9442761230239253E-3</v>
      </c>
      <c r="F124">
        <f t="shared" si="8"/>
        <v>1.012408412934901E-6</v>
      </c>
      <c r="G124">
        <f t="shared" si="9"/>
        <v>-2.0424341538305659E-4</v>
      </c>
      <c r="H124">
        <f t="shared" si="10"/>
        <v>40.897578731921477</v>
      </c>
      <c r="I124" t="s">
        <v>4296</v>
      </c>
      <c r="J124" t="s">
        <v>6237</v>
      </c>
      <c r="K124" t="s">
        <v>4</v>
      </c>
      <c r="L124" t="s">
        <v>5</v>
      </c>
      <c r="M124" t="s">
        <v>13</v>
      </c>
      <c r="N124" t="s">
        <v>14</v>
      </c>
      <c r="O124" t="s">
        <v>153</v>
      </c>
      <c r="P124" t="s">
        <v>338</v>
      </c>
      <c r="Q124" t="s">
        <v>2102</v>
      </c>
      <c r="R124" t="s">
        <v>12</v>
      </c>
    </row>
    <row r="125" spans="1:20">
      <c r="A125">
        <f t="shared" si="11"/>
        <v>72.312154123879267</v>
      </c>
      <c r="B125">
        <v>3.2718999999999998E-2</v>
      </c>
      <c r="C125">
        <v>33</v>
      </c>
      <c r="D125">
        <f t="shared" si="6"/>
        <v>1.2692307692307692</v>
      </c>
      <c r="E125">
        <f t="shared" si="7"/>
        <v>-6.7691868547196605E-3</v>
      </c>
      <c r="F125">
        <f t="shared" si="8"/>
        <v>9.5373076270424486E-7</v>
      </c>
      <c r="G125">
        <f t="shared" si="9"/>
        <v>-2.0512687438544426E-4</v>
      </c>
      <c r="H125">
        <f t="shared" si="10"/>
        <v>41.280296583034463</v>
      </c>
      <c r="I125" t="s">
        <v>4008</v>
      </c>
      <c r="J125" t="s">
        <v>5949</v>
      </c>
      <c r="K125" t="s">
        <v>4</v>
      </c>
      <c r="L125" t="s">
        <v>5</v>
      </c>
      <c r="M125" t="s">
        <v>13</v>
      </c>
      <c r="N125" t="s">
        <v>14</v>
      </c>
      <c r="O125" t="s">
        <v>18</v>
      </c>
      <c r="P125" t="s">
        <v>76</v>
      </c>
      <c r="Q125" t="s">
        <v>77</v>
      </c>
      <c r="R125" t="s">
        <v>341</v>
      </c>
      <c r="S125" t="s">
        <v>12</v>
      </c>
    </row>
    <row r="126" spans="1:20">
      <c r="A126">
        <f t="shared" si="11"/>
        <v>72.40981326388696</v>
      </c>
      <c r="B126">
        <v>3.2718999999999998E-2</v>
      </c>
      <c r="C126">
        <v>33</v>
      </c>
      <c r="D126">
        <f t="shared" si="6"/>
        <v>1.2692307692307692</v>
      </c>
      <c r="E126">
        <f t="shared" si="7"/>
        <v>-6.7691868547196605E-3</v>
      </c>
      <c r="F126">
        <f t="shared" si="8"/>
        <v>9.5373076270424486E-7</v>
      </c>
      <c r="G126">
        <f t="shared" si="9"/>
        <v>-2.0512687438544426E-4</v>
      </c>
      <c r="H126">
        <f t="shared" si="10"/>
        <v>41.280296583034463</v>
      </c>
      <c r="I126" t="s">
        <v>3995</v>
      </c>
      <c r="J126" t="s">
        <v>5936</v>
      </c>
      <c r="K126" t="s">
        <v>4</v>
      </c>
      <c r="L126" t="s">
        <v>5</v>
      </c>
      <c r="M126" t="s">
        <v>13</v>
      </c>
      <c r="N126" t="s">
        <v>58</v>
      </c>
      <c r="O126" t="s">
        <v>59</v>
      </c>
      <c r="P126" t="s">
        <v>279</v>
      </c>
      <c r="Q126" t="s">
        <v>280</v>
      </c>
      <c r="R126" t="s">
        <v>12</v>
      </c>
    </row>
    <row r="127" spans="1:20">
      <c r="A127">
        <f t="shared" si="11"/>
        <v>72.507472403894653</v>
      </c>
      <c r="B127">
        <v>3.2718999999999998E-2</v>
      </c>
      <c r="C127">
        <v>33</v>
      </c>
      <c r="D127">
        <f t="shared" si="6"/>
        <v>1.2692307692307692</v>
      </c>
      <c r="E127">
        <f t="shared" si="7"/>
        <v>-6.7691868547196605E-3</v>
      </c>
      <c r="F127">
        <f t="shared" si="8"/>
        <v>9.5373076270424486E-7</v>
      </c>
      <c r="G127">
        <f t="shared" si="9"/>
        <v>-2.0512687438544426E-4</v>
      </c>
      <c r="H127">
        <f t="shared" si="10"/>
        <v>41.280296583034463</v>
      </c>
      <c r="I127" t="s">
        <v>3863</v>
      </c>
      <c r="J127" t="s">
        <v>5804</v>
      </c>
      <c r="K127" t="s">
        <v>4</v>
      </c>
      <c r="L127" t="s">
        <v>5</v>
      </c>
      <c r="M127" t="s">
        <v>6</v>
      </c>
      <c r="N127" t="s">
        <v>7</v>
      </c>
      <c r="O127" t="s">
        <v>8</v>
      </c>
      <c r="P127" t="s">
        <v>9</v>
      </c>
      <c r="Q127" t="s">
        <v>173</v>
      </c>
      <c r="R127" t="s">
        <v>174</v>
      </c>
      <c r="S127" t="s">
        <v>12</v>
      </c>
    </row>
    <row r="128" spans="1:20">
      <c r="A128">
        <f t="shared" si="11"/>
        <v>72.605131543902345</v>
      </c>
      <c r="B128">
        <v>3.2718999999999998E-2</v>
      </c>
      <c r="C128">
        <v>33</v>
      </c>
      <c r="D128">
        <f t="shared" si="6"/>
        <v>1.2692307692307692</v>
      </c>
      <c r="E128">
        <f t="shared" si="7"/>
        <v>-6.7691868547196605E-3</v>
      </c>
      <c r="F128">
        <f t="shared" si="8"/>
        <v>9.5373076270424486E-7</v>
      </c>
      <c r="G128">
        <f t="shared" si="9"/>
        <v>-2.0512687438544426E-4</v>
      </c>
      <c r="H128">
        <f t="shared" si="10"/>
        <v>41.280296583034463</v>
      </c>
      <c r="I128" t="s">
        <v>3943</v>
      </c>
      <c r="J128" t="s">
        <v>5884</v>
      </c>
      <c r="K128" t="s">
        <v>4</v>
      </c>
      <c r="L128" t="s">
        <v>5</v>
      </c>
      <c r="M128" t="s">
        <v>6</v>
      </c>
      <c r="N128" t="s">
        <v>28</v>
      </c>
      <c r="O128" t="s">
        <v>28</v>
      </c>
      <c r="P128" t="s">
        <v>43</v>
      </c>
      <c r="Q128" t="s">
        <v>695</v>
      </c>
      <c r="R128" t="s">
        <v>696</v>
      </c>
      <c r="S128" t="s">
        <v>12</v>
      </c>
    </row>
    <row r="129" spans="1:26">
      <c r="A129">
        <f t="shared" si="11"/>
        <v>72.702790683910038</v>
      </c>
      <c r="B129">
        <v>3.2718999999999998E-2</v>
      </c>
      <c r="C129">
        <v>33</v>
      </c>
      <c r="D129">
        <f t="shared" si="6"/>
        <v>1.2692307692307692</v>
      </c>
      <c r="E129">
        <f t="shared" si="7"/>
        <v>-6.7691868547196605E-3</v>
      </c>
      <c r="F129">
        <f t="shared" si="8"/>
        <v>9.5373076270424486E-7</v>
      </c>
      <c r="G129">
        <f t="shared" si="9"/>
        <v>-2.0512687438544426E-4</v>
      </c>
      <c r="H129">
        <f t="shared" si="10"/>
        <v>41.280296583034463</v>
      </c>
      <c r="I129" t="s">
        <v>3861</v>
      </c>
      <c r="J129" t="s">
        <v>5802</v>
      </c>
      <c r="K129" t="s">
        <v>4</v>
      </c>
      <c r="L129" t="s">
        <v>5</v>
      </c>
      <c r="M129" t="s">
        <v>6</v>
      </c>
      <c r="N129" t="s">
        <v>28</v>
      </c>
      <c r="O129" t="s">
        <v>28</v>
      </c>
      <c r="P129" t="s">
        <v>282</v>
      </c>
      <c r="Q129" t="s">
        <v>283</v>
      </c>
      <c r="R129" t="s">
        <v>721</v>
      </c>
      <c r="S129" t="s">
        <v>12</v>
      </c>
    </row>
    <row r="130" spans="1:26">
      <c r="A130">
        <f t="shared" si="11"/>
        <v>72.797490456038716</v>
      </c>
      <c r="B130">
        <v>3.1726999999999998E-2</v>
      </c>
      <c r="C130">
        <v>32</v>
      </c>
      <c r="D130">
        <f t="shared" si="6"/>
        <v>1.2307692307692308</v>
      </c>
      <c r="E130">
        <f t="shared" si="7"/>
        <v>-6.5932006709718454E-3</v>
      </c>
      <c r="F130">
        <f t="shared" si="8"/>
        <v>8.9680468412226506E-7</v>
      </c>
      <c r="G130">
        <f t="shared" si="9"/>
        <v>-2.0603752096787017E-4</v>
      </c>
      <c r="H130">
        <f t="shared" si="10"/>
        <v>41.676657718968094</v>
      </c>
      <c r="I130" t="s">
        <v>3997</v>
      </c>
      <c r="J130" t="s">
        <v>5938</v>
      </c>
      <c r="K130" t="s">
        <v>4</v>
      </c>
      <c r="L130" t="s">
        <v>5</v>
      </c>
      <c r="M130" t="s">
        <v>13</v>
      </c>
      <c r="N130" t="s">
        <v>58</v>
      </c>
      <c r="O130" t="s">
        <v>342</v>
      </c>
      <c r="P130" t="s">
        <v>343</v>
      </c>
      <c r="Q130" t="s">
        <v>344</v>
      </c>
      <c r="R130" t="s">
        <v>12</v>
      </c>
    </row>
    <row r="131" spans="1:26">
      <c r="A131">
        <f t="shared" si="11"/>
        <v>72.892190228167394</v>
      </c>
      <c r="B131">
        <v>3.1726999999999998E-2</v>
      </c>
      <c r="C131">
        <v>32</v>
      </c>
      <c r="D131">
        <f t="shared" si="6"/>
        <v>1.2307692307692308</v>
      </c>
      <c r="E131">
        <f t="shared" si="7"/>
        <v>-6.5932006709718454E-3</v>
      </c>
      <c r="F131">
        <f t="shared" si="8"/>
        <v>8.9680468412226506E-7</v>
      </c>
      <c r="G131">
        <f t="shared" si="9"/>
        <v>-2.0603752096787017E-4</v>
      </c>
      <c r="H131">
        <f t="shared" si="10"/>
        <v>41.676657718968094</v>
      </c>
      <c r="I131" t="s">
        <v>3902</v>
      </c>
      <c r="J131" t="s">
        <v>5843</v>
      </c>
      <c r="K131" t="s">
        <v>4</v>
      </c>
      <c r="L131" t="s">
        <v>5</v>
      </c>
      <c r="M131" t="s">
        <v>13</v>
      </c>
      <c r="N131" t="s">
        <v>58</v>
      </c>
      <c r="O131" t="s">
        <v>188</v>
      </c>
      <c r="P131" t="s">
        <v>189</v>
      </c>
      <c r="Q131" t="s">
        <v>190</v>
      </c>
      <c r="R131" t="s">
        <v>12</v>
      </c>
    </row>
    <row r="132" spans="1:26">
      <c r="A132">
        <f t="shared" si="11"/>
        <v>72.986890000296071</v>
      </c>
      <c r="B132">
        <v>3.1726999999999998E-2</v>
      </c>
      <c r="C132">
        <v>32</v>
      </c>
      <c r="D132">
        <f t="shared" ref="D132:D195" si="12">C132/26</f>
        <v>1.2307692307692308</v>
      </c>
      <c r="E132">
        <f t="shared" ref="E132:E195" si="13">(C132/A$2)*LN(C132/A$2)</f>
        <v>-6.5932006709718454E-3</v>
      </c>
      <c r="F132">
        <f t="shared" ref="F132:F195" si="14">(C132/A$2)^2</f>
        <v>8.9680468412226506E-7</v>
      </c>
      <c r="G132">
        <f t="shared" ref="G132:G195" si="15">LN(C132/A$2)/A$2</f>
        <v>-2.0603752096787017E-4</v>
      </c>
      <c r="H132">
        <f t="shared" ref="H132:H195" si="16">(G132*A$2-H$2)^2</f>
        <v>41.676657718968094</v>
      </c>
      <c r="I132" t="s">
        <v>3937</v>
      </c>
      <c r="J132" t="s">
        <v>5878</v>
      </c>
      <c r="K132" t="s">
        <v>4</v>
      </c>
      <c r="L132" t="s">
        <v>242</v>
      </c>
      <c r="M132" t="s">
        <v>243</v>
      </c>
      <c r="N132" t="s">
        <v>244</v>
      </c>
      <c r="O132" t="s">
        <v>245</v>
      </c>
      <c r="P132" t="s">
        <v>246</v>
      </c>
      <c r="Q132" t="s">
        <v>247</v>
      </c>
      <c r="R132" t="s">
        <v>248</v>
      </c>
      <c r="S132" t="s">
        <v>249</v>
      </c>
      <c r="T132" t="s">
        <v>319</v>
      </c>
      <c r="U132" t="s">
        <v>320</v>
      </c>
      <c r="V132" t="s">
        <v>321</v>
      </c>
      <c r="W132" t="s">
        <v>702</v>
      </c>
      <c r="X132" t="s">
        <v>703</v>
      </c>
      <c r="Y132" t="s">
        <v>704</v>
      </c>
      <c r="Z132" t="s">
        <v>12</v>
      </c>
    </row>
    <row r="133" spans="1:26">
      <c r="A133">
        <f t="shared" ref="A133:A196" si="17">A132+(C133/A$2*100)</f>
        <v>73.081589772424749</v>
      </c>
      <c r="B133">
        <v>3.1726999999999998E-2</v>
      </c>
      <c r="C133">
        <v>32</v>
      </c>
      <c r="D133">
        <f t="shared" si="12"/>
        <v>1.2307692307692308</v>
      </c>
      <c r="E133">
        <f t="shared" si="13"/>
        <v>-6.5932006709718454E-3</v>
      </c>
      <c r="F133">
        <f t="shared" si="14"/>
        <v>8.9680468412226506E-7</v>
      </c>
      <c r="G133">
        <f t="shared" si="15"/>
        <v>-2.0603752096787017E-4</v>
      </c>
      <c r="H133">
        <f t="shared" si="16"/>
        <v>41.676657718968094</v>
      </c>
      <c r="I133" t="s">
        <v>4199</v>
      </c>
      <c r="J133" t="s">
        <v>6140</v>
      </c>
      <c r="K133" t="s">
        <v>4</v>
      </c>
      <c r="L133" t="s">
        <v>5</v>
      </c>
      <c r="M133" t="s">
        <v>13</v>
      </c>
      <c r="N133" t="s">
        <v>14</v>
      </c>
      <c r="O133" t="s">
        <v>153</v>
      </c>
      <c r="P133" t="s">
        <v>154</v>
      </c>
      <c r="Q133" t="s">
        <v>505</v>
      </c>
      <c r="R133" t="s">
        <v>12</v>
      </c>
    </row>
    <row r="134" spans="1:26">
      <c r="A134">
        <f t="shared" si="17"/>
        <v>73.173330176674398</v>
      </c>
      <c r="B134">
        <v>3.0735999999999999E-2</v>
      </c>
      <c r="C134">
        <v>31</v>
      </c>
      <c r="D134">
        <f t="shared" si="12"/>
        <v>1.1923076923076923</v>
      </c>
      <c r="E134">
        <f t="shared" si="13"/>
        <v>-6.416289534181773E-3</v>
      </c>
      <c r="F134">
        <f t="shared" si="14"/>
        <v>8.4163017718896162E-7</v>
      </c>
      <c r="G134">
        <f t="shared" si="15"/>
        <v>-2.0697708174779913E-4</v>
      </c>
      <c r="H134">
        <f t="shared" si="16"/>
        <v>42.087588769517197</v>
      </c>
      <c r="I134" t="s">
        <v>4009</v>
      </c>
      <c r="J134" t="s">
        <v>5950</v>
      </c>
      <c r="K134" t="s">
        <v>4</v>
      </c>
      <c r="L134" t="s">
        <v>5</v>
      </c>
      <c r="M134" t="s">
        <v>13</v>
      </c>
      <c r="N134" t="s">
        <v>14</v>
      </c>
      <c r="O134" t="s">
        <v>50</v>
      </c>
      <c r="P134" t="s">
        <v>51</v>
      </c>
      <c r="Q134" t="s">
        <v>240</v>
      </c>
      <c r="R134" t="s">
        <v>12</v>
      </c>
    </row>
    <row r="135" spans="1:26">
      <c r="A135">
        <f t="shared" si="17"/>
        <v>73.265070580924046</v>
      </c>
      <c r="B135">
        <v>3.0735999999999999E-2</v>
      </c>
      <c r="C135">
        <v>31</v>
      </c>
      <c r="D135">
        <f t="shared" si="12"/>
        <v>1.1923076923076923</v>
      </c>
      <c r="E135">
        <f t="shared" si="13"/>
        <v>-6.416289534181773E-3</v>
      </c>
      <c r="F135">
        <f t="shared" si="14"/>
        <v>8.4163017718896162E-7</v>
      </c>
      <c r="G135">
        <f t="shared" si="15"/>
        <v>-2.0697708174779913E-4</v>
      </c>
      <c r="H135">
        <f t="shared" si="16"/>
        <v>42.087588769517197</v>
      </c>
      <c r="I135" t="s">
        <v>4169</v>
      </c>
      <c r="J135" t="s">
        <v>6110</v>
      </c>
      <c r="K135" t="s">
        <v>4</v>
      </c>
      <c r="L135" t="s">
        <v>5</v>
      </c>
      <c r="M135" t="s">
        <v>13</v>
      </c>
      <c r="N135" t="s">
        <v>14</v>
      </c>
      <c r="O135" t="s">
        <v>153</v>
      </c>
      <c r="P135" t="s">
        <v>154</v>
      </c>
      <c r="Q135" t="s">
        <v>720</v>
      </c>
      <c r="R135" t="s">
        <v>12</v>
      </c>
    </row>
    <row r="136" spans="1:26">
      <c r="A136">
        <f t="shared" si="17"/>
        <v>73.356810985173695</v>
      </c>
      <c r="B136">
        <v>3.0735999999999999E-2</v>
      </c>
      <c r="C136">
        <v>31</v>
      </c>
      <c r="D136">
        <f t="shared" si="12"/>
        <v>1.1923076923076923</v>
      </c>
      <c r="E136">
        <f t="shared" si="13"/>
        <v>-6.416289534181773E-3</v>
      </c>
      <c r="F136">
        <f t="shared" si="14"/>
        <v>8.4163017718896162E-7</v>
      </c>
      <c r="G136">
        <f t="shared" si="15"/>
        <v>-2.0697708174779913E-4</v>
      </c>
      <c r="H136">
        <f t="shared" si="16"/>
        <v>42.087588769517197</v>
      </c>
      <c r="I136" t="s">
        <v>4143</v>
      </c>
      <c r="J136" t="s">
        <v>6084</v>
      </c>
      <c r="K136" t="s">
        <v>4</v>
      </c>
      <c r="L136" t="s">
        <v>5</v>
      </c>
      <c r="M136" t="s">
        <v>13</v>
      </c>
      <c r="N136" t="s">
        <v>14</v>
      </c>
      <c r="O136" t="s">
        <v>18</v>
      </c>
      <c r="P136" t="s">
        <v>389</v>
      </c>
      <c r="Q136" t="s">
        <v>445</v>
      </c>
      <c r="R136" t="s">
        <v>12</v>
      </c>
    </row>
    <row r="137" spans="1:26">
      <c r="A137">
        <f t="shared" si="17"/>
        <v>73.445592021544329</v>
      </c>
      <c r="B137">
        <v>2.9744E-2</v>
      </c>
      <c r="C137">
        <v>30</v>
      </c>
      <c r="D137">
        <f t="shared" si="12"/>
        <v>1.1538461538461537</v>
      </c>
      <c r="E137">
        <f t="shared" si="13"/>
        <v>-6.2384235969603196E-3</v>
      </c>
      <c r="F137">
        <f t="shared" si="14"/>
        <v>7.8820724190433455E-7</v>
      </c>
      <c r="G137">
        <f t="shared" si="15"/>
        <v>-2.0794745323201064E-4</v>
      </c>
      <c r="H137">
        <f t="shared" si="16"/>
        <v>42.514111552058992</v>
      </c>
      <c r="I137" t="s">
        <v>4010</v>
      </c>
      <c r="J137" t="s">
        <v>5951</v>
      </c>
      <c r="K137" t="s">
        <v>4</v>
      </c>
      <c r="L137" t="s">
        <v>5</v>
      </c>
      <c r="M137" t="s">
        <v>13</v>
      </c>
      <c r="N137" t="s">
        <v>14</v>
      </c>
      <c r="O137" t="s">
        <v>18</v>
      </c>
      <c r="P137" t="s">
        <v>48</v>
      </c>
      <c r="Q137" t="s">
        <v>309</v>
      </c>
      <c r="R137" t="s">
        <v>12</v>
      </c>
    </row>
    <row r="138" spans="1:26">
      <c r="A138">
        <f t="shared" si="17"/>
        <v>73.534373057914962</v>
      </c>
      <c r="B138">
        <v>2.9744E-2</v>
      </c>
      <c r="C138">
        <v>30</v>
      </c>
      <c r="D138">
        <f t="shared" si="12"/>
        <v>1.1538461538461537</v>
      </c>
      <c r="E138">
        <f t="shared" si="13"/>
        <v>-6.2384235969603196E-3</v>
      </c>
      <c r="F138">
        <f t="shared" si="14"/>
        <v>7.8820724190433455E-7</v>
      </c>
      <c r="G138">
        <f t="shared" si="15"/>
        <v>-2.0794745323201064E-4</v>
      </c>
      <c r="H138">
        <f t="shared" si="16"/>
        <v>42.514111552058992</v>
      </c>
      <c r="I138" t="s">
        <v>3960</v>
      </c>
      <c r="J138" t="s">
        <v>5901</v>
      </c>
      <c r="K138" t="s">
        <v>4</v>
      </c>
      <c r="L138" t="s">
        <v>242</v>
      </c>
      <c r="M138" t="s">
        <v>371</v>
      </c>
      <c r="N138" t="s">
        <v>372</v>
      </c>
      <c r="O138" t="s">
        <v>373</v>
      </c>
      <c r="P138" t="s">
        <v>374</v>
      </c>
      <c r="Q138" t="s">
        <v>12</v>
      </c>
    </row>
    <row r="139" spans="1:26">
      <c r="A139">
        <f t="shared" si="17"/>
        <v>73.623154094285596</v>
      </c>
      <c r="B139">
        <v>2.9744E-2</v>
      </c>
      <c r="C139">
        <v>30</v>
      </c>
      <c r="D139">
        <f t="shared" si="12"/>
        <v>1.1538461538461537</v>
      </c>
      <c r="E139">
        <f t="shared" si="13"/>
        <v>-6.2384235969603196E-3</v>
      </c>
      <c r="F139">
        <f t="shared" si="14"/>
        <v>7.8820724190433455E-7</v>
      </c>
      <c r="G139">
        <f t="shared" si="15"/>
        <v>-2.0794745323201064E-4</v>
      </c>
      <c r="H139">
        <f t="shared" si="16"/>
        <v>42.514111552058992</v>
      </c>
      <c r="I139" t="s">
        <v>4310</v>
      </c>
      <c r="J139" t="s">
        <v>6251</v>
      </c>
      <c r="K139" t="s">
        <v>4</v>
      </c>
      <c r="L139" t="s">
        <v>5</v>
      </c>
      <c r="M139" t="s">
        <v>21</v>
      </c>
      <c r="N139" t="s">
        <v>22</v>
      </c>
      <c r="O139" t="s">
        <v>23</v>
      </c>
      <c r="P139" t="s">
        <v>24</v>
      </c>
      <c r="Q139" t="s">
        <v>25</v>
      </c>
      <c r="R139" t="s">
        <v>26</v>
      </c>
      <c r="S139" t="s">
        <v>183</v>
      </c>
      <c r="T139" t="s">
        <v>12</v>
      </c>
    </row>
    <row r="140" spans="1:26">
      <c r="A140">
        <f t="shared" si="17"/>
        <v>73.7089757627772</v>
      </c>
      <c r="B140">
        <v>2.8753000000000001E-2</v>
      </c>
      <c r="C140">
        <v>29</v>
      </c>
      <c r="D140">
        <f t="shared" si="12"/>
        <v>1.1153846153846154</v>
      </c>
      <c r="E140">
        <f t="shared" si="13"/>
        <v>-6.0595710210209243E-3</v>
      </c>
      <c r="F140">
        <f t="shared" si="14"/>
        <v>7.3653587826838375E-7</v>
      </c>
      <c r="G140">
        <f t="shared" si="15"/>
        <v>-2.0895072486279049E-4</v>
      </c>
      <c r="H140">
        <f t="shared" si="16"/>
        <v>42.957356399371662</v>
      </c>
      <c r="I140" t="s">
        <v>3888</v>
      </c>
      <c r="J140" t="s">
        <v>5829</v>
      </c>
      <c r="K140" t="s">
        <v>4</v>
      </c>
      <c r="L140" t="s">
        <v>5</v>
      </c>
      <c r="M140" t="s">
        <v>6</v>
      </c>
      <c r="N140" t="s">
        <v>7</v>
      </c>
      <c r="O140" t="s">
        <v>8</v>
      </c>
      <c r="P140" t="s">
        <v>35</v>
      </c>
      <c r="Q140" t="s">
        <v>36</v>
      </c>
      <c r="R140" t="s">
        <v>281</v>
      </c>
      <c r="S140" t="s">
        <v>12</v>
      </c>
    </row>
    <row r="141" spans="1:26">
      <c r="A141">
        <f t="shared" si="17"/>
        <v>73.794797431268805</v>
      </c>
      <c r="B141">
        <v>2.8753000000000001E-2</v>
      </c>
      <c r="C141">
        <v>29</v>
      </c>
      <c r="D141">
        <f t="shared" si="12"/>
        <v>1.1153846153846154</v>
      </c>
      <c r="E141">
        <f t="shared" si="13"/>
        <v>-6.0595710210209243E-3</v>
      </c>
      <c r="F141">
        <f t="shared" si="14"/>
        <v>7.3653587826838375E-7</v>
      </c>
      <c r="G141">
        <f t="shared" si="15"/>
        <v>-2.0895072486279049E-4</v>
      </c>
      <c r="H141">
        <f t="shared" si="16"/>
        <v>42.957356399371662</v>
      </c>
      <c r="I141" t="s">
        <v>3954</v>
      </c>
      <c r="J141" t="s">
        <v>5895</v>
      </c>
      <c r="K141" t="s">
        <v>4</v>
      </c>
      <c r="L141" t="s">
        <v>242</v>
      </c>
      <c r="M141" t="s">
        <v>266</v>
      </c>
      <c r="N141" t="s">
        <v>315</v>
      </c>
      <c r="O141" t="s">
        <v>316</v>
      </c>
      <c r="P141" t="s">
        <v>317</v>
      </c>
      <c r="Q141" t="s">
        <v>318</v>
      </c>
      <c r="R141" t="s">
        <v>12</v>
      </c>
    </row>
    <row r="142" spans="1:26">
      <c r="A142">
        <f t="shared" si="17"/>
        <v>73.880619099760409</v>
      </c>
      <c r="B142">
        <v>2.8753000000000001E-2</v>
      </c>
      <c r="C142">
        <v>29</v>
      </c>
      <c r="D142">
        <f t="shared" si="12"/>
        <v>1.1153846153846154</v>
      </c>
      <c r="E142">
        <f t="shared" si="13"/>
        <v>-6.0595710210209243E-3</v>
      </c>
      <c r="F142">
        <f t="shared" si="14"/>
        <v>7.3653587826838375E-7</v>
      </c>
      <c r="G142">
        <f t="shared" si="15"/>
        <v>-2.0895072486279049E-4</v>
      </c>
      <c r="H142">
        <f t="shared" si="16"/>
        <v>42.957356399371662</v>
      </c>
      <c r="I142" t="s">
        <v>3936</v>
      </c>
      <c r="J142" t="s">
        <v>5877</v>
      </c>
      <c r="K142" t="s">
        <v>4</v>
      </c>
      <c r="L142" t="s">
        <v>242</v>
      </c>
      <c r="M142" t="s">
        <v>243</v>
      </c>
      <c r="N142" t="s">
        <v>244</v>
      </c>
      <c r="O142" t="s">
        <v>245</v>
      </c>
      <c r="P142" t="s">
        <v>246</v>
      </c>
      <c r="Q142" t="s">
        <v>247</v>
      </c>
      <c r="R142" t="s">
        <v>248</v>
      </c>
      <c r="S142" t="s">
        <v>249</v>
      </c>
      <c r="T142" t="s">
        <v>250</v>
      </c>
      <c r="U142" t="s">
        <v>251</v>
      </c>
      <c r="V142" t="s">
        <v>252</v>
      </c>
      <c r="W142" t="s">
        <v>253</v>
      </c>
      <c r="X142" t="s">
        <v>370</v>
      </c>
      <c r="Y142" t="s">
        <v>12</v>
      </c>
    </row>
    <row r="143" spans="1:26">
      <c r="A143">
        <f t="shared" si="17"/>
        <v>73.966440768252014</v>
      </c>
      <c r="B143">
        <v>2.8753000000000001E-2</v>
      </c>
      <c r="C143">
        <v>29</v>
      </c>
      <c r="D143">
        <f t="shared" si="12"/>
        <v>1.1153846153846154</v>
      </c>
      <c r="E143">
        <f t="shared" si="13"/>
        <v>-6.0595710210209243E-3</v>
      </c>
      <c r="F143">
        <f t="shared" si="14"/>
        <v>7.3653587826838375E-7</v>
      </c>
      <c r="G143">
        <f t="shared" si="15"/>
        <v>-2.0895072486279049E-4</v>
      </c>
      <c r="H143">
        <f t="shared" si="16"/>
        <v>42.957356399371662</v>
      </c>
      <c r="I143" t="s">
        <v>4052</v>
      </c>
      <c r="J143" t="s">
        <v>5993</v>
      </c>
      <c r="K143" t="s">
        <v>4</v>
      </c>
      <c r="L143" t="s">
        <v>5</v>
      </c>
      <c r="M143" t="s">
        <v>13</v>
      </c>
      <c r="N143" t="s">
        <v>14</v>
      </c>
      <c r="O143" t="s">
        <v>153</v>
      </c>
      <c r="P143" t="s">
        <v>154</v>
      </c>
      <c r="Q143" t="s">
        <v>402</v>
      </c>
      <c r="R143" t="s">
        <v>12</v>
      </c>
    </row>
    <row r="144" spans="1:26">
      <c r="A144">
        <f t="shared" si="17"/>
        <v>74.052262436743618</v>
      </c>
      <c r="B144">
        <v>2.8753000000000001E-2</v>
      </c>
      <c r="C144">
        <v>29</v>
      </c>
      <c r="D144">
        <f t="shared" si="12"/>
        <v>1.1153846153846154</v>
      </c>
      <c r="E144">
        <f t="shared" si="13"/>
        <v>-6.0595710210209243E-3</v>
      </c>
      <c r="F144">
        <f t="shared" si="14"/>
        <v>7.3653587826838375E-7</v>
      </c>
      <c r="G144">
        <f t="shared" si="15"/>
        <v>-2.0895072486279049E-4</v>
      </c>
      <c r="H144">
        <f t="shared" si="16"/>
        <v>42.957356399371662</v>
      </c>
      <c r="I144" t="s">
        <v>3876</v>
      </c>
      <c r="J144" t="s">
        <v>5817</v>
      </c>
      <c r="K144" t="s">
        <v>4</v>
      </c>
      <c r="L144" t="s">
        <v>5</v>
      </c>
      <c r="M144" t="s">
        <v>6</v>
      </c>
      <c r="N144" t="s">
        <v>7</v>
      </c>
      <c r="O144" t="s">
        <v>8</v>
      </c>
      <c r="P144" t="s">
        <v>80</v>
      </c>
      <c r="Q144" t="s">
        <v>81</v>
      </c>
      <c r="R144" t="s">
        <v>193</v>
      </c>
      <c r="S144" t="s">
        <v>194</v>
      </c>
      <c r="T144" t="s">
        <v>12</v>
      </c>
    </row>
    <row r="145" spans="1:20">
      <c r="A145">
        <f t="shared" si="17"/>
        <v>74.135124737356207</v>
      </c>
      <c r="B145">
        <v>2.7761000000000001E-2</v>
      </c>
      <c r="C145">
        <v>28</v>
      </c>
      <c r="D145">
        <f t="shared" si="12"/>
        <v>1.0769230769230769</v>
      </c>
      <c r="E145">
        <f t="shared" si="13"/>
        <v>-5.8796977710690729E-3</v>
      </c>
      <c r="F145">
        <f t="shared" si="14"/>
        <v>6.866160862811092E-7</v>
      </c>
      <c r="G145">
        <f t="shared" si="15"/>
        <v>-2.0998920610960976E-4</v>
      </c>
      <c r="H145">
        <f t="shared" si="16"/>
        <v>43.418577886344785</v>
      </c>
      <c r="I145" t="s">
        <v>3932</v>
      </c>
      <c r="J145" t="s">
        <v>5873</v>
      </c>
      <c r="K145" t="s">
        <v>4</v>
      </c>
      <c r="L145" t="s">
        <v>5</v>
      </c>
      <c r="M145" t="s">
        <v>21</v>
      </c>
      <c r="N145" t="s">
        <v>22</v>
      </c>
      <c r="O145" t="s">
        <v>23</v>
      </c>
      <c r="P145" t="s">
        <v>167</v>
      </c>
      <c r="Q145" t="s">
        <v>168</v>
      </c>
      <c r="R145" t="s">
        <v>203</v>
      </c>
      <c r="S145" t="s">
        <v>204</v>
      </c>
      <c r="T145" t="s">
        <v>12</v>
      </c>
    </row>
    <row r="146" spans="1:20">
      <c r="A146">
        <f t="shared" si="17"/>
        <v>74.217987037968797</v>
      </c>
      <c r="B146">
        <v>2.7761000000000001E-2</v>
      </c>
      <c r="C146">
        <v>28</v>
      </c>
      <c r="D146">
        <f t="shared" si="12"/>
        <v>1.0769230769230769</v>
      </c>
      <c r="E146">
        <f t="shared" si="13"/>
        <v>-5.8796977710690729E-3</v>
      </c>
      <c r="F146">
        <f t="shared" si="14"/>
        <v>6.866160862811092E-7</v>
      </c>
      <c r="G146">
        <f t="shared" si="15"/>
        <v>-2.0998920610960976E-4</v>
      </c>
      <c r="H146">
        <f t="shared" si="16"/>
        <v>43.418577886344785</v>
      </c>
      <c r="I146" t="s">
        <v>3999</v>
      </c>
      <c r="J146" t="s">
        <v>5940</v>
      </c>
      <c r="K146" t="s">
        <v>4</v>
      </c>
      <c r="L146" t="s">
        <v>5</v>
      </c>
      <c r="M146" t="s">
        <v>6</v>
      </c>
      <c r="N146" t="s">
        <v>28</v>
      </c>
      <c r="O146" t="s">
        <v>28</v>
      </c>
      <c r="P146" t="s">
        <v>548</v>
      </c>
      <c r="Q146" t="s">
        <v>549</v>
      </c>
      <c r="R146" t="s">
        <v>550</v>
      </c>
      <c r="S146" t="s">
        <v>12</v>
      </c>
    </row>
    <row r="147" spans="1:20">
      <c r="A147">
        <f t="shared" si="17"/>
        <v>74.300849338581386</v>
      </c>
      <c r="B147">
        <v>2.7761000000000001E-2</v>
      </c>
      <c r="C147">
        <v>28</v>
      </c>
      <c r="D147">
        <f t="shared" si="12"/>
        <v>1.0769230769230769</v>
      </c>
      <c r="E147">
        <f t="shared" si="13"/>
        <v>-5.8796977710690729E-3</v>
      </c>
      <c r="F147">
        <f t="shared" si="14"/>
        <v>6.866160862811092E-7</v>
      </c>
      <c r="G147">
        <f t="shared" si="15"/>
        <v>-2.0998920610960976E-4</v>
      </c>
      <c r="H147">
        <f t="shared" si="16"/>
        <v>43.418577886344785</v>
      </c>
      <c r="I147" t="s">
        <v>4063</v>
      </c>
      <c r="J147" t="s">
        <v>6004</v>
      </c>
      <c r="K147" t="s">
        <v>4</v>
      </c>
      <c r="L147" t="s">
        <v>5</v>
      </c>
      <c r="M147" t="s">
        <v>6</v>
      </c>
      <c r="N147" t="s">
        <v>28</v>
      </c>
      <c r="O147" t="s">
        <v>28</v>
      </c>
      <c r="P147" t="s">
        <v>64</v>
      </c>
      <c r="Q147" t="s">
        <v>67</v>
      </c>
      <c r="R147" t="s">
        <v>369</v>
      </c>
      <c r="S147" t="s">
        <v>12</v>
      </c>
    </row>
    <row r="148" spans="1:20">
      <c r="A148">
        <f t="shared" si="17"/>
        <v>74.383711639193976</v>
      </c>
      <c r="B148">
        <v>2.7761000000000001E-2</v>
      </c>
      <c r="C148">
        <v>28</v>
      </c>
      <c r="D148">
        <f t="shared" si="12"/>
        <v>1.0769230769230769</v>
      </c>
      <c r="E148">
        <f t="shared" si="13"/>
        <v>-5.8796977710690729E-3</v>
      </c>
      <c r="F148">
        <f t="shared" si="14"/>
        <v>6.866160862811092E-7</v>
      </c>
      <c r="G148">
        <f t="shared" si="15"/>
        <v>-2.0998920610960976E-4</v>
      </c>
      <c r="H148">
        <f t="shared" si="16"/>
        <v>43.418577886344785</v>
      </c>
      <c r="I148" t="s">
        <v>4198</v>
      </c>
      <c r="J148" t="s">
        <v>6139</v>
      </c>
      <c r="K148" t="s">
        <v>4</v>
      </c>
      <c r="L148" t="s">
        <v>5</v>
      </c>
      <c r="M148" t="s">
        <v>13</v>
      </c>
      <c r="N148" t="s">
        <v>14</v>
      </c>
      <c r="O148" t="s">
        <v>15</v>
      </c>
      <c r="P148" t="s">
        <v>16</v>
      </c>
      <c r="Q148" t="s">
        <v>441</v>
      </c>
      <c r="R148" t="s">
        <v>12</v>
      </c>
    </row>
    <row r="149" spans="1:20">
      <c r="A149">
        <f t="shared" si="17"/>
        <v>74.46361457192755</v>
      </c>
      <c r="B149">
        <v>2.6769999999999999E-2</v>
      </c>
      <c r="C149">
        <v>27</v>
      </c>
      <c r="D149">
        <f t="shared" si="12"/>
        <v>1.0384615384615385</v>
      </c>
      <c r="E149">
        <f t="shared" si="13"/>
        <v>-5.6987673792181009E-3</v>
      </c>
      <c r="F149">
        <f t="shared" si="14"/>
        <v>6.3844786594251091E-7</v>
      </c>
      <c r="G149">
        <f t="shared" si="15"/>
        <v>-2.1106545848955928E-4</v>
      </c>
      <c r="H149">
        <f t="shared" si="16"/>
        <v>43.899173490340836</v>
      </c>
      <c r="I149" t="s">
        <v>4253</v>
      </c>
      <c r="J149" t="s">
        <v>6194</v>
      </c>
      <c r="K149" t="s">
        <v>4</v>
      </c>
      <c r="L149" t="s">
        <v>5</v>
      </c>
      <c r="M149" t="s">
        <v>13</v>
      </c>
      <c r="N149" t="s">
        <v>14</v>
      </c>
      <c r="O149" t="s">
        <v>18</v>
      </c>
      <c r="P149" t="s">
        <v>358</v>
      </c>
      <c r="Q149" t="s">
        <v>359</v>
      </c>
      <c r="R149" t="s">
        <v>12</v>
      </c>
    </row>
    <row r="150" spans="1:20">
      <c r="A150">
        <f t="shared" si="17"/>
        <v>74.543517504661125</v>
      </c>
      <c r="B150">
        <v>2.6769999999999999E-2</v>
      </c>
      <c r="C150">
        <v>27</v>
      </c>
      <c r="D150">
        <f t="shared" si="12"/>
        <v>1.0384615384615385</v>
      </c>
      <c r="E150">
        <f t="shared" si="13"/>
        <v>-5.6987673792181009E-3</v>
      </c>
      <c r="F150">
        <f t="shared" si="14"/>
        <v>6.3844786594251091E-7</v>
      </c>
      <c r="G150">
        <f t="shared" si="15"/>
        <v>-2.1106545848955928E-4</v>
      </c>
      <c r="H150">
        <f t="shared" si="16"/>
        <v>43.899173490340836</v>
      </c>
      <c r="I150" t="s">
        <v>4278</v>
      </c>
      <c r="J150" t="s">
        <v>6219</v>
      </c>
      <c r="K150" t="s">
        <v>4</v>
      </c>
      <c r="L150" t="s">
        <v>5</v>
      </c>
      <c r="M150" t="s">
        <v>21</v>
      </c>
      <c r="N150" t="s">
        <v>22</v>
      </c>
      <c r="O150" t="s">
        <v>23</v>
      </c>
      <c r="P150" t="s">
        <v>298</v>
      </c>
      <c r="Q150" t="s">
        <v>299</v>
      </c>
      <c r="R150" t="s">
        <v>300</v>
      </c>
      <c r="S150" t="s">
        <v>301</v>
      </c>
      <c r="T150" t="s">
        <v>12</v>
      </c>
    </row>
    <row r="151" spans="1:20">
      <c r="A151">
        <f t="shared" si="17"/>
        <v>74.623420437394699</v>
      </c>
      <c r="B151">
        <v>2.6769999999999999E-2</v>
      </c>
      <c r="C151">
        <v>27</v>
      </c>
      <c r="D151">
        <f t="shared" si="12"/>
        <v>1.0384615384615385</v>
      </c>
      <c r="E151">
        <f t="shared" si="13"/>
        <v>-5.6987673792181009E-3</v>
      </c>
      <c r="F151">
        <f t="shared" si="14"/>
        <v>6.3844786594251091E-7</v>
      </c>
      <c r="G151">
        <f t="shared" si="15"/>
        <v>-2.1106545848955928E-4</v>
      </c>
      <c r="H151">
        <f t="shared" si="16"/>
        <v>43.899173490340836</v>
      </c>
      <c r="I151" t="s">
        <v>4073</v>
      </c>
      <c r="J151" t="s">
        <v>6014</v>
      </c>
      <c r="K151" t="s">
        <v>4</v>
      </c>
      <c r="L151" t="s">
        <v>5</v>
      </c>
      <c r="M151" t="s">
        <v>13</v>
      </c>
      <c r="N151" t="s">
        <v>14</v>
      </c>
      <c r="O151" t="s">
        <v>18</v>
      </c>
      <c r="P151" t="s">
        <v>115</v>
      </c>
      <c r="Q151" t="s">
        <v>511</v>
      </c>
      <c r="R151" t="s">
        <v>12</v>
      </c>
    </row>
    <row r="152" spans="1:20">
      <c r="A152">
        <f t="shared" si="17"/>
        <v>74.703323370128274</v>
      </c>
      <c r="B152">
        <v>2.6769999999999999E-2</v>
      </c>
      <c r="C152">
        <v>27</v>
      </c>
      <c r="D152">
        <f t="shared" si="12"/>
        <v>1.0384615384615385</v>
      </c>
      <c r="E152">
        <f t="shared" si="13"/>
        <v>-5.6987673792181009E-3</v>
      </c>
      <c r="F152">
        <f t="shared" si="14"/>
        <v>6.3844786594251091E-7</v>
      </c>
      <c r="G152">
        <f t="shared" si="15"/>
        <v>-2.1106545848955928E-4</v>
      </c>
      <c r="H152">
        <f t="shared" si="16"/>
        <v>43.899173490340836</v>
      </c>
      <c r="I152" t="s">
        <v>4150</v>
      </c>
      <c r="J152" t="s">
        <v>6091</v>
      </c>
      <c r="K152" t="s">
        <v>4</v>
      </c>
      <c r="L152" t="s">
        <v>5</v>
      </c>
      <c r="M152" t="s">
        <v>13</v>
      </c>
      <c r="N152" t="s">
        <v>14</v>
      </c>
      <c r="O152" t="s">
        <v>18</v>
      </c>
      <c r="P152" t="s">
        <v>231</v>
      </c>
      <c r="Q152" t="s">
        <v>1403</v>
      </c>
      <c r="R152" t="s">
        <v>12</v>
      </c>
    </row>
    <row r="153" spans="1:20">
      <c r="A153">
        <f t="shared" si="17"/>
        <v>74.780266934982819</v>
      </c>
      <c r="B153">
        <v>2.5777999999999999E-2</v>
      </c>
      <c r="C153">
        <v>26</v>
      </c>
      <c r="D153">
        <f t="shared" si="12"/>
        <v>1</v>
      </c>
      <c r="E153">
        <f t="shared" si="13"/>
        <v>-5.5167406744663422E-3</v>
      </c>
      <c r="F153">
        <f t="shared" si="14"/>
        <v>5.9203121725258899E-7</v>
      </c>
      <c r="G153">
        <f t="shared" si="15"/>
        <v>-2.1218233363332086E-4</v>
      </c>
      <c r="H153">
        <f t="shared" si="16"/>
        <v>44.400705863884404</v>
      </c>
      <c r="I153" t="s">
        <v>3990</v>
      </c>
      <c r="J153" t="s">
        <v>5931</v>
      </c>
      <c r="K153" t="s">
        <v>4</v>
      </c>
      <c r="L153" t="s">
        <v>242</v>
      </c>
      <c r="M153" t="s">
        <v>473</v>
      </c>
      <c r="N153" t="s">
        <v>474</v>
      </c>
      <c r="O153" t="s">
        <v>475</v>
      </c>
      <c r="P153" t="s">
        <v>476</v>
      </c>
      <c r="Q153" t="s">
        <v>12</v>
      </c>
    </row>
    <row r="154" spans="1:20">
      <c r="A154">
        <f t="shared" si="17"/>
        <v>74.857210499837365</v>
      </c>
      <c r="B154">
        <v>2.5777999999999999E-2</v>
      </c>
      <c r="C154">
        <v>26</v>
      </c>
      <c r="D154">
        <f t="shared" si="12"/>
        <v>1</v>
      </c>
      <c r="E154">
        <f t="shared" si="13"/>
        <v>-5.5167406744663422E-3</v>
      </c>
      <c r="F154">
        <f t="shared" si="14"/>
        <v>5.9203121725258899E-7</v>
      </c>
      <c r="G154">
        <f t="shared" si="15"/>
        <v>-2.1218233363332086E-4</v>
      </c>
      <c r="H154">
        <f t="shared" si="16"/>
        <v>44.400705863884404</v>
      </c>
      <c r="I154" t="s">
        <v>4027</v>
      </c>
      <c r="J154" t="s">
        <v>5968</v>
      </c>
      <c r="K154" t="s">
        <v>4</v>
      </c>
      <c r="L154" t="s">
        <v>5</v>
      </c>
      <c r="M154" t="s">
        <v>13</v>
      </c>
      <c r="N154" t="s">
        <v>14</v>
      </c>
      <c r="O154" t="s">
        <v>18</v>
      </c>
      <c r="P154" t="s">
        <v>76</v>
      </c>
      <c r="Q154" t="s">
        <v>233</v>
      </c>
      <c r="R154" t="s">
        <v>234</v>
      </c>
      <c r="S154" t="s">
        <v>12</v>
      </c>
    </row>
    <row r="155" spans="1:20">
      <c r="A155">
        <f t="shared" si="17"/>
        <v>74.93415406469191</v>
      </c>
      <c r="B155">
        <v>2.5777999999999999E-2</v>
      </c>
      <c r="C155">
        <v>26</v>
      </c>
      <c r="D155">
        <f t="shared" si="12"/>
        <v>1</v>
      </c>
      <c r="E155">
        <f t="shared" si="13"/>
        <v>-5.5167406744663422E-3</v>
      </c>
      <c r="F155">
        <f t="shared" si="14"/>
        <v>5.9203121725258899E-7</v>
      </c>
      <c r="G155">
        <f t="shared" si="15"/>
        <v>-2.1218233363332086E-4</v>
      </c>
      <c r="H155">
        <f t="shared" si="16"/>
        <v>44.400705863884404</v>
      </c>
      <c r="I155" t="s">
        <v>3833</v>
      </c>
      <c r="J155" t="s">
        <v>5774</v>
      </c>
      <c r="K155" t="s">
        <v>4</v>
      </c>
      <c r="L155" t="s">
        <v>5</v>
      </c>
      <c r="M155" t="s">
        <v>13</v>
      </c>
      <c r="N155" t="s">
        <v>14</v>
      </c>
      <c r="O155" t="s">
        <v>50</v>
      </c>
      <c r="P155" t="s">
        <v>128</v>
      </c>
      <c r="Q155" t="s">
        <v>351</v>
      </c>
      <c r="R155" t="s">
        <v>12</v>
      </c>
    </row>
    <row r="156" spans="1:20">
      <c r="A156">
        <f t="shared" si="17"/>
        <v>75.011097629546455</v>
      </c>
      <c r="B156">
        <v>2.5777999999999999E-2</v>
      </c>
      <c r="C156">
        <v>26</v>
      </c>
      <c r="D156">
        <f t="shared" si="12"/>
        <v>1</v>
      </c>
      <c r="E156">
        <f t="shared" si="13"/>
        <v>-5.5167406744663422E-3</v>
      </c>
      <c r="F156">
        <f t="shared" si="14"/>
        <v>5.9203121725258899E-7</v>
      </c>
      <c r="G156">
        <f t="shared" si="15"/>
        <v>-2.1218233363332086E-4</v>
      </c>
      <c r="H156">
        <f t="shared" si="16"/>
        <v>44.400705863884404</v>
      </c>
      <c r="I156" t="s">
        <v>4017</v>
      </c>
      <c r="J156" t="s">
        <v>5958</v>
      </c>
      <c r="K156" t="s">
        <v>4</v>
      </c>
      <c r="L156" t="s">
        <v>5</v>
      </c>
      <c r="M156" t="s">
        <v>21</v>
      </c>
      <c r="N156" t="s">
        <v>22</v>
      </c>
      <c r="O156" t="s">
        <v>23</v>
      </c>
      <c r="P156" t="s">
        <v>99</v>
      </c>
      <c r="Q156" t="s">
        <v>100</v>
      </c>
      <c r="R156" t="s">
        <v>135</v>
      </c>
      <c r="S156" t="s">
        <v>136</v>
      </c>
      <c r="T156" t="s">
        <v>12</v>
      </c>
    </row>
    <row r="157" spans="1:20">
      <c r="A157">
        <f t="shared" si="17"/>
        <v>75.088041194401001</v>
      </c>
      <c r="B157">
        <v>2.5777999999999999E-2</v>
      </c>
      <c r="C157">
        <v>26</v>
      </c>
      <c r="D157">
        <f t="shared" si="12"/>
        <v>1</v>
      </c>
      <c r="E157">
        <f t="shared" si="13"/>
        <v>-5.5167406744663422E-3</v>
      </c>
      <c r="F157">
        <f t="shared" si="14"/>
        <v>5.9203121725258899E-7</v>
      </c>
      <c r="G157">
        <f t="shared" si="15"/>
        <v>-2.1218233363332086E-4</v>
      </c>
      <c r="H157">
        <f t="shared" si="16"/>
        <v>44.400705863884404</v>
      </c>
      <c r="I157" t="s">
        <v>4295</v>
      </c>
      <c r="J157" t="s">
        <v>6236</v>
      </c>
      <c r="K157" t="s">
        <v>4</v>
      </c>
      <c r="L157" t="s">
        <v>5</v>
      </c>
      <c r="M157" t="s">
        <v>13</v>
      </c>
      <c r="N157" t="s">
        <v>84</v>
      </c>
      <c r="O157" t="s">
        <v>85</v>
      </c>
      <c r="P157" t="s">
        <v>144</v>
      </c>
      <c r="Q157" t="s">
        <v>953</v>
      </c>
      <c r="R157" t="s">
        <v>12</v>
      </c>
    </row>
    <row r="158" spans="1:20">
      <c r="A158">
        <f t="shared" si="17"/>
        <v>75.164984759255546</v>
      </c>
      <c r="B158">
        <v>2.5777999999999999E-2</v>
      </c>
      <c r="C158">
        <v>26</v>
      </c>
      <c r="D158">
        <f t="shared" si="12"/>
        <v>1</v>
      </c>
      <c r="E158">
        <f t="shared" si="13"/>
        <v>-5.5167406744663422E-3</v>
      </c>
      <c r="F158">
        <f t="shared" si="14"/>
        <v>5.9203121725258899E-7</v>
      </c>
      <c r="G158">
        <f t="shared" si="15"/>
        <v>-2.1218233363332086E-4</v>
      </c>
      <c r="H158">
        <f t="shared" si="16"/>
        <v>44.400705863884404</v>
      </c>
      <c r="I158" t="s">
        <v>5700</v>
      </c>
      <c r="J158" t="s">
        <v>7640</v>
      </c>
      <c r="K158" t="s">
        <v>4</v>
      </c>
      <c r="L158" t="s">
        <v>5</v>
      </c>
      <c r="M158" t="s">
        <v>21</v>
      </c>
      <c r="N158" t="s">
        <v>22</v>
      </c>
      <c r="O158" t="s">
        <v>23</v>
      </c>
      <c r="P158" t="s">
        <v>24</v>
      </c>
      <c r="Q158" t="s">
        <v>25</v>
      </c>
      <c r="R158" t="s">
        <v>26</v>
      </c>
      <c r="S158" t="s">
        <v>187</v>
      </c>
      <c r="T158" t="s">
        <v>12</v>
      </c>
    </row>
    <row r="159" spans="1:20">
      <c r="A159">
        <f t="shared" si="17"/>
        <v>75.241928324110091</v>
      </c>
      <c r="B159">
        <v>2.5777999999999999E-2</v>
      </c>
      <c r="C159">
        <v>26</v>
      </c>
      <c r="D159">
        <f t="shared" si="12"/>
        <v>1</v>
      </c>
      <c r="E159">
        <f t="shared" si="13"/>
        <v>-5.5167406744663422E-3</v>
      </c>
      <c r="F159">
        <f t="shared" si="14"/>
        <v>5.9203121725258899E-7</v>
      </c>
      <c r="G159">
        <f t="shared" si="15"/>
        <v>-2.1218233363332086E-4</v>
      </c>
      <c r="H159">
        <f t="shared" si="16"/>
        <v>44.400705863884404</v>
      </c>
      <c r="I159" t="s">
        <v>4750</v>
      </c>
      <c r="J159" t="s">
        <v>6691</v>
      </c>
      <c r="K159" t="s">
        <v>4</v>
      </c>
      <c r="L159" t="s">
        <v>5</v>
      </c>
      <c r="M159" t="s">
        <v>13</v>
      </c>
      <c r="N159" t="s">
        <v>14</v>
      </c>
      <c r="O159" t="s">
        <v>15</v>
      </c>
      <c r="P159" t="s">
        <v>16</v>
      </c>
      <c r="Q159" t="s">
        <v>388</v>
      </c>
      <c r="R159" t="s">
        <v>12</v>
      </c>
    </row>
    <row r="160" spans="1:20">
      <c r="A160">
        <f t="shared" si="17"/>
        <v>75.315912521085622</v>
      </c>
      <c r="B160">
        <v>2.4787E-2</v>
      </c>
      <c r="C160">
        <v>25</v>
      </c>
      <c r="D160">
        <f t="shared" si="12"/>
        <v>0.96153846153846156</v>
      </c>
      <c r="E160">
        <f t="shared" si="13"/>
        <v>-5.3335754705075514E-3</v>
      </c>
      <c r="F160">
        <f t="shared" si="14"/>
        <v>5.4736614021134344E-7</v>
      </c>
      <c r="G160">
        <f t="shared" si="15"/>
        <v>-2.1334301882030207E-4</v>
      </c>
      <c r="H160">
        <f t="shared" si="16"/>
        <v>44.924929588180952</v>
      </c>
      <c r="I160" t="s">
        <v>3825</v>
      </c>
      <c r="J160" t="s">
        <v>5766</v>
      </c>
      <c r="K160" t="s">
        <v>4</v>
      </c>
      <c r="L160" t="s">
        <v>5</v>
      </c>
      <c r="M160" t="s">
        <v>13</v>
      </c>
      <c r="N160" t="s">
        <v>205</v>
      </c>
      <c r="O160" t="s">
        <v>206</v>
      </c>
      <c r="P160" t="s">
        <v>363</v>
      </c>
      <c r="Q160" t="s">
        <v>364</v>
      </c>
      <c r="R160" t="s">
        <v>408</v>
      </c>
      <c r="S160" t="s">
        <v>529</v>
      </c>
      <c r="T160" t="s">
        <v>12</v>
      </c>
    </row>
    <row r="161" spans="1:20">
      <c r="A161">
        <f t="shared" si="17"/>
        <v>75.389896718061152</v>
      </c>
      <c r="B161">
        <v>2.4787E-2</v>
      </c>
      <c r="C161">
        <v>25</v>
      </c>
      <c r="D161">
        <f t="shared" si="12"/>
        <v>0.96153846153846156</v>
      </c>
      <c r="E161">
        <f t="shared" si="13"/>
        <v>-5.3335754705075514E-3</v>
      </c>
      <c r="F161">
        <f t="shared" si="14"/>
        <v>5.4736614021134344E-7</v>
      </c>
      <c r="G161">
        <f t="shared" si="15"/>
        <v>-2.1334301882030207E-4</v>
      </c>
      <c r="H161">
        <f t="shared" si="16"/>
        <v>44.924929588180952</v>
      </c>
      <c r="I161" t="s">
        <v>4377</v>
      </c>
      <c r="J161" t="s">
        <v>6318</v>
      </c>
      <c r="K161" t="s">
        <v>4</v>
      </c>
      <c r="L161" t="s">
        <v>5</v>
      </c>
      <c r="M161" t="s">
        <v>13</v>
      </c>
      <c r="N161" t="s">
        <v>14</v>
      </c>
      <c r="O161" t="s">
        <v>18</v>
      </c>
      <c r="P161" t="s">
        <v>1035</v>
      </c>
      <c r="Q161" t="s">
        <v>1036</v>
      </c>
      <c r="R161" t="s">
        <v>12</v>
      </c>
    </row>
    <row r="162" spans="1:20">
      <c r="A162">
        <f t="shared" si="17"/>
        <v>75.463880915036682</v>
      </c>
      <c r="B162">
        <v>2.4787E-2</v>
      </c>
      <c r="C162">
        <v>25</v>
      </c>
      <c r="D162">
        <f t="shared" si="12"/>
        <v>0.96153846153846156</v>
      </c>
      <c r="E162">
        <f t="shared" si="13"/>
        <v>-5.3335754705075514E-3</v>
      </c>
      <c r="F162">
        <f t="shared" si="14"/>
        <v>5.4736614021134344E-7</v>
      </c>
      <c r="G162">
        <f t="shared" si="15"/>
        <v>-2.1334301882030207E-4</v>
      </c>
      <c r="H162">
        <f t="shared" si="16"/>
        <v>44.924929588180952</v>
      </c>
      <c r="I162" t="s">
        <v>4409</v>
      </c>
      <c r="J162" t="s">
        <v>6350</v>
      </c>
      <c r="K162" t="s">
        <v>4</v>
      </c>
      <c r="L162" t="s">
        <v>5</v>
      </c>
      <c r="M162" t="s">
        <v>13</v>
      </c>
      <c r="N162" t="s">
        <v>14</v>
      </c>
      <c r="O162" t="s">
        <v>153</v>
      </c>
      <c r="P162" t="s">
        <v>154</v>
      </c>
      <c r="Q162" t="s">
        <v>883</v>
      </c>
      <c r="R162" t="s">
        <v>12</v>
      </c>
    </row>
    <row r="163" spans="1:20">
      <c r="A163">
        <f t="shared" si="17"/>
        <v>75.537865112012213</v>
      </c>
      <c r="B163">
        <v>2.4787E-2</v>
      </c>
      <c r="C163">
        <v>25</v>
      </c>
      <c r="D163">
        <f t="shared" si="12"/>
        <v>0.96153846153846156</v>
      </c>
      <c r="E163">
        <f t="shared" si="13"/>
        <v>-5.3335754705075514E-3</v>
      </c>
      <c r="F163">
        <f t="shared" si="14"/>
        <v>5.4736614021134344E-7</v>
      </c>
      <c r="G163">
        <f t="shared" si="15"/>
        <v>-2.1334301882030207E-4</v>
      </c>
      <c r="H163">
        <f t="shared" si="16"/>
        <v>44.924929588180952</v>
      </c>
      <c r="I163" t="s">
        <v>3968</v>
      </c>
      <c r="J163" t="s">
        <v>5909</v>
      </c>
      <c r="K163" t="s">
        <v>4</v>
      </c>
      <c r="L163" t="s">
        <v>5</v>
      </c>
      <c r="M163" t="s">
        <v>6</v>
      </c>
      <c r="N163" t="s">
        <v>28</v>
      </c>
      <c r="O163" t="s">
        <v>28</v>
      </c>
      <c r="P163" t="s">
        <v>29</v>
      </c>
      <c r="Q163" t="s">
        <v>30</v>
      </c>
      <c r="R163" t="s">
        <v>352</v>
      </c>
      <c r="S163" t="s">
        <v>12</v>
      </c>
    </row>
    <row r="164" spans="1:20">
      <c r="A164">
        <f t="shared" si="17"/>
        <v>75.611849308987743</v>
      </c>
      <c r="B164">
        <v>2.4787E-2</v>
      </c>
      <c r="C164">
        <v>25</v>
      </c>
      <c r="D164">
        <f t="shared" si="12"/>
        <v>0.96153846153846156</v>
      </c>
      <c r="E164">
        <f t="shared" si="13"/>
        <v>-5.3335754705075514E-3</v>
      </c>
      <c r="F164">
        <f t="shared" si="14"/>
        <v>5.4736614021134344E-7</v>
      </c>
      <c r="G164">
        <f t="shared" si="15"/>
        <v>-2.1334301882030207E-4</v>
      </c>
      <c r="H164">
        <f t="shared" si="16"/>
        <v>44.924929588180952</v>
      </c>
      <c r="I164" t="s">
        <v>4905</v>
      </c>
      <c r="J164" t="s">
        <v>6846</v>
      </c>
      <c r="K164" t="s">
        <v>4</v>
      </c>
      <c r="L164" t="s">
        <v>5</v>
      </c>
      <c r="M164" t="s">
        <v>21</v>
      </c>
      <c r="N164" t="s">
        <v>22</v>
      </c>
      <c r="O164" t="s">
        <v>23</v>
      </c>
      <c r="P164" t="s">
        <v>24</v>
      </c>
      <c r="Q164" t="s">
        <v>25</v>
      </c>
      <c r="R164" t="s">
        <v>26</v>
      </c>
      <c r="S164" t="s">
        <v>166</v>
      </c>
      <c r="T164" t="s">
        <v>12</v>
      </c>
    </row>
    <row r="165" spans="1:20">
      <c r="A165">
        <f t="shared" si="17"/>
        <v>75.682874138084244</v>
      </c>
      <c r="B165">
        <v>2.3795E-2</v>
      </c>
      <c r="C165">
        <v>24</v>
      </c>
      <c r="D165">
        <f t="shared" si="12"/>
        <v>0.92307692307692313</v>
      </c>
      <c r="E165">
        <f t="shared" si="13"/>
        <v>-5.149226203529045E-3</v>
      </c>
      <c r="F165">
        <f t="shared" si="14"/>
        <v>5.0445263481877404E-7</v>
      </c>
      <c r="G165">
        <f t="shared" si="15"/>
        <v>-2.145510918137102E-4</v>
      </c>
      <c r="H165">
        <f t="shared" si="16"/>
        <v>45.473823528822912</v>
      </c>
      <c r="I165" t="s">
        <v>3965</v>
      </c>
      <c r="J165" t="s">
        <v>5906</v>
      </c>
      <c r="K165" t="s">
        <v>4</v>
      </c>
      <c r="L165" t="s">
        <v>5</v>
      </c>
      <c r="M165" t="s">
        <v>6</v>
      </c>
      <c r="N165" t="s">
        <v>28</v>
      </c>
      <c r="O165" t="s">
        <v>28</v>
      </c>
      <c r="P165" t="s">
        <v>160</v>
      </c>
      <c r="Q165" t="s">
        <v>161</v>
      </c>
      <c r="R165" t="s">
        <v>697</v>
      </c>
      <c r="S165" t="s">
        <v>12</v>
      </c>
    </row>
    <row r="166" spans="1:20">
      <c r="A166">
        <f t="shared" si="17"/>
        <v>75.753898967180746</v>
      </c>
      <c r="B166">
        <v>2.3795E-2</v>
      </c>
      <c r="C166">
        <v>24</v>
      </c>
      <c r="D166">
        <f t="shared" si="12"/>
        <v>0.92307692307692313</v>
      </c>
      <c r="E166">
        <f t="shared" si="13"/>
        <v>-5.149226203529045E-3</v>
      </c>
      <c r="F166">
        <f t="shared" si="14"/>
        <v>5.0445263481877404E-7</v>
      </c>
      <c r="G166">
        <f t="shared" si="15"/>
        <v>-2.145510918137102E-4</v>
      </c>
      <c r="H166">
        <f t="shared" si="16"/>
        <v>45.473823528822912</v>
      </c>
      <c r="I166" t="s">
        <v>3947</v>
      </c>
      <c r="J166" t="s">
        <v>5888</v>
      </c>
      <c r="K166" t="s">
        <v>4</v>
      </c>
      <c r="L166" t="s">
        <v>5</v>
      </c>
      <c r="M166" t="s">
        <v>13</v>
      </c>
      <c r="N166" t="s">
        <v>58</v>
      </c>
      <c r="O166" t="s">
        <v>417</v>
      </c>
      <c r="P166" t="s">
        <v>418</v>
      </c>
      <c r="Q166" t="s">
        <v>419</v>
      </c>
      <c r="R166" t="s">
        <v>12</v>
      </c>
    </row>
    <row r="167" spans="1:20">
      <c r="A167">
        <f t="shared" si="17"/>
        <v>75.824923796277247</v>
      </c>
      <c r="B167">
        <v>2.3795E-2</v>
      </c>
      <c r="C167">
        <v>24</v>
      </c>
      <c r="D167">
        <f t="shared" si="12"/>
        <v>0.92307692307692313</v>
      </c>
      <c r="E167">
        <f t="shared" si="13"/>
        <v>-5.149226203529045E-3</v>
      </c>
      <c r="F167">
        <f t="shared" si="14"/>
        <v>5.0445263481877404E-7</v>
      </c>
      <c r="G167">
        <f t="shared" si="15"/>
        <v>-2.145510918137102E-4</v>
      </c>
      <c r="H167">
        <f t="shared" si="16"/>
        <v>45.473823528822912</v>
      </c>
      <c r="I167" t="s">
        <v>4230</v>
      </c>
      <c r="J167" t="s">
        <v>6171</v>
      </c>
      <c r="K167" t="s">
        <v>4</v>
      </c>
      <c r="L167" t="s">
        <v>5</v>
      </c>
      <c r="M167" t="s">
        <v>13</v>
      </c>
      <c r="N167" t="s">
        <v>14</v>
      </c>
      <c r="O167" t="s">
        <v>18</v>
      </c>
      <c r="P167" t="s">
        <v>238</v>
      </c>
      <c r="Q167" t="s">
        <v>742</v>
      </c>
      <c r="R167" t="s">
        <v>12</v>
      </c>
    </row>
    <row r="168" spans="1:20">
      <c r="A168">
        <f t="shared" si="17"/>
        <v>75.895948625373748</v>
      </c>
      <c r="B168">
        <v>2.3795E-2</v>
      </c>
      <c r="C168">
        <v>24</v>
      </c>
      <c r="D168">
        <f t="shared" si="12"/>
        <v>0.92307692307692313</v>
      </c>
      <c r="E168">
        <f t="shared" si="13"/>
        <v>-5.149226203529045E-3</v>
      </c>
      <c r="F168">
        <f t="shared" si="14"/>
        <v>5.0445263481877404E-7</v>
      </c>
      <c r="G168">
        <f t="shared" si="15"/>
        <v>-2.145510918137102E-4</v>
      </c>
      <c r="H168">
        <f t="shared" si="16"/>
        <v>45.473823528822912</v>
      </c>
      <c r="I168" t="s">
        <v>4142</v>
      </c>
      <c r="J168" t="s">
        <v>6083</v>
      </c>
      <c r="K168" t="s">
        <v>4</v>
      </c>
      <c r="L168" t="s">
        <v>5</v>
      </c>
      <c r="M168" t="s">
        <v>13</v>
      </c>
      <c r="N168" t="s">
        <v>14</v>
      </c>
      <c r="O168" t="s">
        <v>153</v>
      </c>
      <c r="P168" t="s">
        <v>154</v>
      </c>
      <c r="Q168" t="s">
        <v>918</v>
      </c>
      <c r="R168" t="s">
        <v>12</v>
      </c>
    </row>
    <row r="169" spans="1:20">
      <c r="A169">
        <f t="shared" si="17"/>
        <v>75.966973454470249</v>
      </c>
      <c r="B169">
        <v>2.3795E-2</v>
      </c>
      <c r="C169">
        <v>24</v>
      </c>
      <c r="D169">
        <f t="shared" si="12"/>
        <v>0.92307692307692313</v>
      </c>
      <c r="E169">
        <f t="shared" si="13"/>
        <v>-5.149226203529045E-3</v>
      </c>
      <c r="F169">
        <f t="shared" si="14"/>
        <v>5.0445263481877404E-7</v>
      </c>
      <c r="G169">
        <f t="shared" si="15"/>
        <v>-2.145510918137102E-4</v>
      </c>
      <c r="H169">
        <f t="shared" si="16"/>
        <v>45.473823528822912</v>
      </c>
      <c r="I169" t="s">
        <v>4037</v>
      </c>
      <c r="J169" t="s">
        <v>5978</v>
      </c>
      <c r="K169" t="s">
        <v>4</v>
      </c>
      <c r="L169" t="s">
        <v>5</v>
      </c>
      <c r="M169" t="s">
        <v>13</v>
      </c>
      <c r="N169" t="s">
        <v>205</v>
      </c>
      <c r="O169" t="s">
        <v>206</v>
      </c>
      <c r="P169" t="s">
        <v>363</v>
      </c>
      <c r="Q169" t="s">
        <v>364</v>
      </c>
      <c r="R169" t="s">
        <v>922</v>
      </c>
      <c r="S169" t="s">
        <v>923</v>
      </c>
      <c r="T169" t="s">
        <v>12</v>
      </c>
    </row>
    <row r="170" spans="1:20">
      <c r="A170">
        <f t="shared" si="17"/>
        <v>76.037998283566751</v>
      </c>
      <c r="B170">
        <v>2.3795E-2</v>
      </c>
      <c r="C170">
        <v>24</v>
      </c>
      <c r="D170">
        <f t="shared" si="12"/>
        <v>0.92307692307692313</v>
      </c>
      <c r="E170">
        <f t="shared" si="13"/>
        <v>-5.149226203529045E-3</v>
      </c>
      <c r="F170">
        <f t="shared" si="14"/>
        <v>5.0445263481877404E-7</v>
      </c>
      <c r="G170">
        <f t="shared" si="15"/>
        <v>-2.145510918137102E-4</v>
      </c>
      <c r="H170">
        <f t="shared" si="16"/>
        <v>45.473823528822912</v>
      </c>
      <c r="I170" t="s">
        <v>3958</v>
      </c>
      <c r="J170" t="s">
        <v>5899</v>
      </c>
      <c r="K170" t="s">
        <v>4</v>
      </c>
      <c r="L170" t="s">
        <v>5</v>
      </c>
      <c r="M170" t="s">
        <v>6</v>
      </c>
      <c r="N170" t="s">
        <v>28</v>
      </c>
      <c r="O170" t="s">
        <v>28</v>
      </c>
      <c r="P170" t="s">
        <v>117</v>
      </c>
      <c r="Q170" t="s">
        <v>118</v>
      </c>
      <c r="R170" t="s">
        <v>304</v>
      </c>
      <c r="S170" t="s">
        <v>12</v>
      </c>
    </row>
    <row r="171" spans="1:20">
      <c r="A171">
        <f t="shared" si="17"/>
        <v>76.106063744784237</v>
      </c>
      <c r="B171">
        <v>2.2804000000000001E-2</v>
      </c>
      <c r="C171">
        <v>23</v>
      </c>
      <c r="D171">
        <f t="shared" si="12"/>
        <v>0.88461538461538458</v>
      </c>
      <c r="E171">
        <f t="shared" si="13"/>
        <v>-4.9636435095618704E-3</v>
      </c>
      <c r="F171">
        <f t="shared" si="14"/>
        <v>4.6329070107488106E-7</v>
      </c>
      <c r="G171">
        <f t="shared" si="15"/>
        <v>-2.1581058737225525E-4</v>
      </c>
      <c r="H171">
        <f t="shared" si="16"/>
        <v>46.049630255437698</v>
      </c>
      <c r="I171" t="s">
        <v>4101</v>
      </c>
      <c r="J171" t="s">
        <v>6042</v>
      </c>
      <c r="K171" t="s">
        <v>4</v>
      </c>
      <c r="L171" t="s">
        <v>5</v>
      </c>
      <c r="M171" t="s">
        <v>13</v>
      </c>
      <c r="N171" t="s">
        <v>14</v>
      </c>
      <c r="O171" t="s">
        <v>153</v>
      </c>
      <c r="P171" t="s">
        <v>154</v>
      </c>
      <c r="Q171" t="s">
        <v>605</v>
      </c>
      <c r="R171" t="s">
        <v>12</v>
      </c>
    </row>
    <row r="172" spans="1:20">
      <c r="A172">
        <f t="shared" si="17"/>
        <v>76.174129206001723</v>
      </c>
      <c r="B172">
        <v>2.2804000000000001E-2</v>
      </c>
      <c r="C172">
        <v>23</v>
      </c>
      <c r="D172">
        <f t="shared" si="12"/>
        <v>0.88461538461538458</v>
      </c>
      <c r="E172">
        <f t="shared" si="13"/>
        <v>-4.9636435095618704E-3</v>
      </c>
      <c r="F172">
        <f t="shared" si="14"/>
        <v>4.6329070107488106E-7</v>
      </c>
      <c r="G172">
        <f t="shared" si="15"/>
        <v>-2.1581058737225525E-4</v>
      </c>
      <c r="H172">
        <f t="shared" si="16"/>
        <v>46.049630255437698</v>
      </c>
      <c r="I172" t="s">
        <v>4072</v>
      </c>
      <c r="J172" t="s">
        <v>6013</v>
      </c>
      <c r="K172" t="s">
        <v>4</v>
      </c>
      <c r="L172" t="s">
        <v>5</v>
      </c>
      <c r="M172" t="s">
        <v>6</v>
      </c>
      <c r="N172" t="s">
        <v>28</v>
      </c>
      <c r="O172" t="s">
        <v>28</v>
      </c>
      <c r="P172" t="s">
        <v>64</v>
      </c>
      <c r="Q172" t="s">
        <v>761</v>
      </c>
      <c r="R172" t="s">
        <v>762</v>
      </c>
      <c r="S172" t="s">
        <v>12</v>
      </c>
    </row>
    <row r="173" spans="1:20">
      <c r="A173">
        <f t="shared" si="17"/>
        <v>76.242194667219209</v>
      </c>
      <c r="B173">
        <v>2.2804000000000001E-2</v>
      </c>
      <c r="C173">
        <v>23</v>
      </c>
      <c r="D173">
        <f t="shared" si="12"/>
        <v>0.88461538461538458</v>
      </c>
      <c r="E173">
        <f t="shared" si="13"/>
        <v>-4.9636435095618704E-3</v>
      </c>
      <c r="F173">
        <f t="shared" si="14"/>
        <v>4.6329070107488106E-7</v>
      </c>
      <c r="G173">
        <f t="shared" si="15"/>
        <v>-2.1581058737225525E-4</v>
      </c>
      <c r="H173">
        <f t="shared" si="16"/>
        <v>46.049630255437698</v>
      </c>
      <c r="I173" t="s">
        <v>3822</v>
      </c>
      <c r="J173" t="s">
        <v>5763</v>
      </c>
      <c r="K173" t="s">
        <v>4</v>
      </c>
      <c r="L173" t="s">
        <v>5</v>
      </c>
      <c r="M173" t="s">
        <v>6</v>
      </c>
      <c r="N173" t="s">
        <v>7</v>
      </c>
      <c r="O173" t="s">
        <v>8</v>
      </c>
      <c r="P173" t="s">
        <v>80</v>
      </c>
      <c r="Q173" t="s">
        <v>81</v>
      </c>
      <c r="R173" t="s">
        <v>82</v>
      </c>
      <c r="S173" t="s">
        <v>259</v>
      </c>
      <c r="T173" t="s">
        <v>12</v>
      </c>
    </row>
    <row r="174" spans="1:20">
      <c r="A174">
        <f t="shared" si="17"/>
        <v>76.310260128436695</v>
      </c>
      <c r="B174">
        <v>2.2804000000000001E-2</v>
      </c>
      <c r="C174">
        <v>23</v>
      </c>
      <c r="D174">
        <f t="shared" si="12"/>
        <v>0.88461538461538458</v>
      </c>
      <c r="E174">
        <f t="shared" si="13"/>
        <v>-4.9636435095618704E-3</v>
      </c>
      <c r="F174">
        <f t="shared" si="14"/>
        <v>4.6329070107488106E-7</v>
      </c>
      <c r="G174">
        <f t="shared" si="15"/>
        <v>-2.1581058737225525E-4</v>
      </c>
      <c r="H174">
        <f t="shared" si="16"/>
        <v>46.049630255437698</v>
      </c>
      <c r="I174" t="s">
        <v>4453</v>
      </c>
      <c r="J174" t="s">
        <v>6394</v>
      </c>
      <c r="K174" t="s">
        <v>4</v>
      </c>
      <c r="L174" t="s">
        <v>5</v>
      </c>
      <c r="M174" t="s">
        <v>21</v>
      </c>
      <c r="N174" t="s">
        <v>22</v>
      </c>
      <c r="O174" t="s">
        <v>23</v>
      </c>
      <c r="P174" t="s">
        <v>24</v>
      </c>
      <c r="Q174" t="s">
        <v>25</v>
      </c>
      <c r="R174" t="s">
        <v>26</v>
      </c>
      <c r="S174" t="s">
        <v>274</v>
      </c>
      <c r="T174" t="s">
        <v>12</v>
      </c>
    </row>
    <row r="175" spans="1:20">
      <c r="A175">
        <f t="shared" si="17"/>
        <v>76.378325589654182</v>
      </c>
      <c r="B175">
        <v>2.2804000000000001E-2</v>
      </c>
      <c r="C175">
        <v>23</v>
      </c>
      <c r="D175">
        <f t="shared" si="12"/>
        <v>0.88461538461538458</v>
      </c>
      <c r="E175">
        <f t="shared" si="13"/>
        <v>-4.9636435095618704E-3</v>
      </c>
      <c r="F175">
        <f t="shared" si="14"/>
        <v>4.6329070107488106E-7</v>
      </c>
      <c r="G175">
        <f t="shared" si="15"/>
        <v>-2.1581058737225525E-4</v>
      </c>
      <c r="H175">
        <f t="shared" si="16"/>
        <v>46.049630255437698</v>
      </c>
      <c r="I175" t="s">
        <v>5222</v>
      </c>
      <c r="J175" t="s">
        <v>7163</v>
      </c>
      <c r="K175" t="s">
        <v>4</v>
      </c>
      <c r="L175" t="s">
        <v>5</v>
      </c>
      <c r="M175" t="s">
        <v>13</v>
      </c>
      <c r="N175" t="s">
        <v>14</v>
      </c>
      <c r="O175" t="s">
        <v>50</v>
      </c>
      <c r="P175" t="s">
        <v>128</v>
      </c>
      <c r="Q175" t="s">
        <v>1004</v>
      </c>
      <c r="R175" t="s">
        <v>12</v>
      </c>
    </row>
    <row r="176" spans="1:20">
      <c r="A176">
        <f t="shared" si="17"/>
        <v>76.446391050871668</v>
      </c>
      <c r="B176">
        <v>2.2804000000000001E-2</v>
      </c>
      <c r="C176">
        <v>23</v>
      </c>
      <c r="D176">
        <f t="shared" si="12"/>
        <v>0.88461538461538458</v>
      </c>
      <c r="E176">
        <f t="shared" si="13"/>
        <v>-4.9636435095618704E-3</v>
      </c>
      <c r="F176">
        <f t="shared" si="14"/>
        <v>4.6329070107488106E-7</v>
      </c>
      <c r="G176">
        <f t="shared" si="15"/>
        <v>-2.1581058737225525E-4</v>
      </c>
      <c r="H176">
        <f t="shared" si="16"/>
        <v>46.049630255437698</v>
      </c>
      <c r="I176" t="s">
        <v>4059</v>
      </c>
      <c r="J176" t="s">
        <v>6000</v>
      </c>
      <c r="K176" t="s">
        <v>4</v>
      </c>
      <c r="L176" t="s">
        <v>5</v>
      </c>
      <c r="M176" t="s">
        <v>6</v>
      </c>
      <c r="N176" t="s">
        <v>7</v>
      </c>
      <c r="O176" t="s">
        <v>8</v>
      </c>
      <c r="P176" t="s">
        <v>9</v>
      </c>
      <c r="Q176" t="s">
        <v>130</v>
      </c>
      <c r="R176" t="s">
        <v>222</v>
      </c>
      <c r="S176" t="s">
        <v>12</v>
      </c>
    </row>
    <row r="177" spans="1:20">
      <c r="A177">
        <f t="shared" si="17"/>
        <v>76.514456512089154</v>
      </c>
      <c r="B177">
        <v>2.2804000000000001E-2</v>
      </c>
      <c r="C177">
        <v>23</v>
      </c>
      <c r="D177">
        <f t="shared" si="12"/>
        <v>0.88461538461538458</v>
      </c>
      <c r="E177">
        <f t="shared" si="13"/>
        <v>-4.9636435095618704E-3</v>
      </c>
      <c r="F177">
        <f t="shared" si="14"/>
        <v>4.6329070107488106E-7</v>
      </c>
      <c r="G177">
        <f t="shared" si="15"/>
        <v>-2.1581058737225525E-4</v>
      </c>
      <c r="H177">
        <f t="shared" si="16"/>
        <v>46.049630255437698</v>
      </c>
      <c r="I177" t="s">
        <v>3983</v>
      </c>
      <c r="J177" t="s">
        <v>5924</v>
      </c>
      <c r="K177" t="s">
        <v>4</v>
      </c>
      <c r="L177" t="s">
        <v>5</v>
      </c>
      <c r="M177" t="s">
        <v>13</v>
      </c>
      <c r="N177" t="s">
        <v>84</v>
      </c>
      <c r="O177" t="s">
        <v>85</v>
      </c>
      <c r="P177" t="s">
        <v>86</v>
      </c>
      <c r="Q177" t="s">
        <v>387</v>
      </c>
      <c r="R177" t="s">
        <v>12</v>
      </c>
    </row>
    <row r="178" spans="1:20">
      <c r="A178">
        <f t="shared" si="17"/>
        <v>76.579562605427611</v>
      </c>
      <c r="B178">
        <v>2.1812000000000002E-2</v>
      </c>
      <c r="C178">
        <v>22</v>
      </c>
      <c r="D178">
        <f t="shared" si="12"/>
        <v>0.84615384615384615</v>
      </c>
      <c r="E178">
        <f t="shared" si="13"/>
        <v>-4.7767737282195747E-3</v>
      </c>
      <c r="F178">
        <f t="shared" si="14"/>
        <v>4.2388033897966429E-7</v>
      </c>
      <c r="G178">
        <f t="shared" si="15"/>
        <v>-2.1712607855543524E-4</v>
      </c>
      <c r="H178">
        <f t="shared" si="16"/>
        <v>46.654904450532285</v>
      </c>
      <c r="I178" t="s">
        <v>4152</v>
      </c>
      <c r="J178" t="s">
        <v>6093</v>
      </c>
      <c r="K178" t="s">
        <v>4</v>
      </c>
      <c r="L178" t="s">
        <v>5</v>
      </c>
      <c r="M178" t="s">
        <v>13</v>
      </c>
      <c r="N178" t="s">
        <v>14</v>
      </c>
      <c r="O178" t="s">
        <v>18</v>
      </c>
      <c r="P178" t="s">
        <v>533</v>
      </c>
      <c r="Q178" t="s">
        <v>537</v>
      </c>
      <c r="R178" t="s">
        <v>12</v>
      </c>
    </row>
    <row r="179" spans="1:20">
      <c r="A179">
        <f t="shared" si="17"/>
        <v>76.644668698766068</v>
      </c>
      <c r="B179">
        <v>2.1812000000000002E-2</v>
      </c>
      <c r="C179">
        <v>22</v>
      </c>
      <c r="D179">
        <f t="shared" si="12"/>
        <v>0.84615384615384615</v>
      </c>
      <c r="E179">
        <f t="shared" si="13"/>
        <v>-4.7767737282195747E-3</v>
      </c>
      <c r="F179">
        <f t="shared" si="14"/>
        <v>4.2388033897966429E-7</v>
      </c>
      <c r="G179">
        <f t="shared" si="15"/>
        <v>-2.1712607855543524E-4</v>
      </c>
      <c r="H179">
        <f t="shared" si="16"/>
        <v>46.654904450532285</v>
      </c>
      <c r="I179" t="s">
        <v>4637</v>
      </c>
      <c r="J179" t="s">
        <v>6578</v>
      </c>
      <c r="K179" t="s">
        <v>4</v>
      </c>
      <c r="L179" t="s">
        <v>5</v>
      </c>
      <c r="M179" t="s">
        <v>13</v>
      </c>
      <c r="N179" t="s">
        <v>84</v>
      </c>
      <c r="O179" t="s">
        <v>85</v>
      </c>
      <c r="P179" t="s">
        <v>144</v>
      </c>
      <c r="Q179" t="s">
        <v>570</v>
      </c>
      <c r="R179" t="s">
        <v>12</v>
      </c>
    </row>
    <row r="180" spans="1:20">
      <c r="A180">
        <f t="shared" si="17"/>
        <v>76.709774792104525</v>
      </c>
      <c r="B180">
        <v>2.1812000000000002E-2</v>
      </c>
      <c r="C180">
        <v>22</v>
      </c>
      <c r="D180">
        <f t="shared" si="12"/>
        <v>0.84615384615384615</v>
      </c>
      <c r="E180">
        <f t="shared" si="13"/>
        <v>-4.7767737282195747E-3</v>
      </c>
      <c r="F180">
        <f t="shared" si="14"/>
        <v>4.2388033897966429E-7</v>
      </c>
      <c r="G180">
        <f t="shared" si="15"/>
        <v>-2.1712607855543524E-4</v>
      </c>
      <c r="H180">
        <f t="shared" si="16"/>
        <v>46.654904450532285</v>
      </c>
      <c r="I180" t="s">
        <v>3927</v>
      </c>
      <c r="J180" t="s">
        <v>5868</v>
      </c>
      <c r="K180" t="s">
        <v>4</v>
      </c>
      <c r="L180" t="s">
        <v>5</v>
      </c>
      <c r="M180" t="s">
        <v>6</v>
      </c>
      <c r="N180" t="s">
        <v>7</v>
      </c>
      <c r="O180" t="s">
        <v>8</v>
      </c>
      <c r="P180" t="s">
        <v>80</v>
      </c>
      <c r="Q180" t="s">
        <v>81</v>
      </c>
      <c r="R180" t="s">
        <v>105</v>
      </c>
      <c r="S180" t="s">
        <v>347</v>
      </c>
      <c r="T180" t="s">
        <v>12</v>
      </c>
    </row>
    <row r="181" spans="1:20">
      <c r="A181">
        <f t="shared" si="17"/>
        <v>76.774880885442983</v>
      </c>
      <c r="B181">
        <v>2.1812000000000002E-2</v>
      </c>
      <c r="C181">
        <v>22</v>
      </c>
      <c r="D181">
        <f t="shared" si="12"/>
        <v>0.84615384615384615</v>
      </c>
      <c r="E181">
        <f t="shared" si="13"/>
        <v>-4.7767737282195747E-3</v>
      </c>
      <c r="F181">
        <f t="shared" si="14"/>
        <v>4.2388033897966429E-7</v>
      </c>
      <c r="G181">
        <f t="shared" si="15"/>
        <v>-2.1712607855543524E-4</v>
      </c>
      <c r="H181">
        <f t="shared" si="16"/>
        <v>46.654904450532285</v>
      </c>
      <c r="I181" t="s">
        <v>4118</v>
      </c>
      <c r="J181" t="s">
        <v>6059</v>
      </c>
      <c r="K181" t="s">
        <v>4</v>
      </c>
      <c r="L181" t="s">
        <v>5</v>
      </c>
      <c r="M181" t="s">
        <v>13</v>
      </c>
      <c r="N181" t="s">
        <v>84</v>
      </c>
      <c r="O181" t="s">
        <v>85</v>
      </c>
      <c r="P181" t="s">
        <v>438</v>
      </c>
      <c r="Q181" t="s">
        <v>439</v>
      </c>
      <c r="R181" t="s">
        <v>716</v>
      </c>
      <c r="S181" t="s">
        <v>12</v>
      </c>
    </row>
    <row r="182" spans="1:20">
      <c r="A182">
        <f t="shared" si="17"/>
        <v>76.83998697878144</v>
      </c>
      <c r="B182">
        <v>2.1812000000000002E-2</v>
      </c>
      <c r="C182">
        <v>22</v>
      </c>
      <c r="D182">
        <f t="shared" si="12"/>
        <v>0.84615384615384615</v>
      </c>
      <c r="E182">
        <f t="shared" si="13"/>
        <v>-4.7767737282195747E-3</v>
      </c>
      <c r="F182">
        <f t="shared" si="14"/>
        <v>4.2388033897966429E-7</v>
      </c>
      <c r="G182">
        <f t="shared" si="15"/>
        <v>-2.1712607855543524E-4</v>
      </c>
      <c r="H182">
        <f t="shared" si="16"/>
        <v>46.654904450532285</v>
      </c>
      <c r="I182" t="s">
        <v>4119</v>
      </c>
      <c r="J182" t="s">
        <v>6060</v>
      </c>
      <c r="K182" t="s">
        <v>4</v>
      </c>
      <c r="L182" t="s">
        <v>242</v>
      </c>
      <c r="M182" t="s">
        <v>427</v>
      </c>
      <c r="N182" t="s">
        <v>428</v>
      </c>
      <c r="O182" t="s">
        <v>429</v>
      </c>
      <c r="P182" t="s">
        <v>430</v>
      </c>
      <c r="Q182" t="s">
        <v>431</v>
      </c>
      <c r="R182" t="s">
        <v>432</v>
      </c>
      <c r="S182" t="s">
        <v>12</v>
      </c>
    </row>
    <row r="183" spans="1:20">
      <c r="A183">
        <f t="shared" si="17"/>
        <v>76.905093072119897</v>
      </c>
      <c r="B183">
        <v>2.1812000000000002E-2</v>
      </c>
      <c r="C183">
        <v>22</v>
      </c>
      <c r="D183">
        <f t="shared" si="12"/>
        <v>0.84615384615384615</v>
      </c>
      <c r="E183">
        <f t="shared" si="13"/>
        <v>-4.7767737282195747E-3</v>
      </c>
      <c r="F183">
        <f t="shared" si="14"/>
        <v>4.2388033897966429E-7</v>
      </c>
      <c r="G183">
        <f t="shared" si="15"/>
        <v>-2.1712607855543524E-4</v>
      </c>
      <c r="H183">
        <f t="shared" si="16"/>
        <v>46.654904450532285</v>
      </c>
      <c r="I183" t="s">
        <v>4170</v>
      </c>
      <c r="J183" t="s">
        <v>6111</v>
      </c>
      <c r="K183" t="s">
        <v>4</v>
      </c>
      <c r="L183" t="s">
        <v>5</v>
      </c>
      <c r="M183" t="s">
        <v>6</v>
      </c>
      <c r="N183" t="s">
        <v>28</v>
      </c>
      <c r="O183" t="s">
        <v>28</v>
      </c>
      <c r="P183" t="s">
        <v>160</v>
      </c>
      <c r="Q183" t="s">
        <v>161</v>
      </c>
      <c r="R183" t="s">
        <v>594</v>
      </c>
      <c r="S183" t="s">
        <v>12</v>
      </c>
    </row>
    <row r="184" spans="1:20">
      <c r="A184">
        <f t="shared" si="17"/>
        <v>76.970199165458354</v>
      </c>
      <c r="B184">
        <v>2.1812000000000002E-2</v>
      </c>
      <c r="C184">
        <v>22</v>
      </c>
      <c r="D184">
        <f t="shared" si="12"/>
        <v>0.84615384615384615</v>
      </c>
      <c r="E184">
        <f t="shared" si="13"/>
        <v>-4.7767737282195747E-3</v>
      </c>
      <c r="F184">
        <f t="shared" si="14"/>
        <v>4.2388033897966429E-7</v>
      </c>
      <c r="G184">
        <f t="shared" si="15"/>
        <v>-2.1712607855543524E-4</v>
      </c>
      <c r="H184">
        <f t="shared" si="16"/>
        <v>46.654904450532285</v>
      </c>
      <c r="I184" t="s">
        <v>4036</v>
      </c>
      <c r="J184" t="s">
        <v>5977</v>
      </c>
      <c r="K184" t="s">
        <v>4</v>
      </c>
      <c r="L184" t="s">
        <v>5</v>
      </c>
      <c r="M184" t="s">
        <v>13</v>
      </c>
      <c r="N184" t="s">
        <v>58</v>
      </c>
      <c r="O184" t="s">
        <v>417</v>
      </c>
      <c r="P184" t="s">
        <v>497</v>
      </c>
      <c r="Q184" t="s">
        <v>498</v>
      </c>
      <c r="R184" t="s">
        <v>12</v>
      </c>
    </row>
    <row r="185" spans="1:20">
      <c r="A185">
        <f t="shared" si="17"/>
        <v>77.035305258796811</v>
      </c>
      <c r="B185">
        <v>2.1812000000000002E-2</v>
      </c>
      <c r="C185">
        <v>22</v>
      </c>
      <c r="D185">
        <f t="shared" si="12"/>
        <v>0.84615384615384615</v>
      </c>
      <c r="E185">
        <f t="shared" si="13"/>
        <v>-4.7767737282195747E-3</v>
      </c>
      <c r="F185">
        <f t="shared" si="14"/>
        <v>4.2388033897966429E-7</v>
      </c>
      <c r="G185">
        <f t="shared" si="15"/>
        <v>-2.1712607855543524E-4</v>
      </c>
      <c r="H185">
        <f t="shared" si="16"/>
        <v>46.654904450532285</v>
      </c>
      <c r="I185" t="s">
        <v>3868</v>
      </c>
      <c r="J185" t="s">
        <v>5809</v>
      </c>
      <c r="K185" t="s">
        <v>4</v>
      </c>
      <c r="L185" t="s">
        <v>5</v>
      </c>
      <c r="M185" t="s">
        <v>6</v>
      </c>
      <c r="N185" t="s">
        <v>7</v>
      </c>
      <c r="O185" t="s">
        <v>8</v>
      </c>
      <c r="P185" t="s">
        <v>80</v>
      </c>
      <c r="Q185" t="s">
        <v>81</v>
      </c>
      <c r="R185" t="s">
        <v>121</v>
      </c>
      <c r="S185" t="s">
        <v>146</v>
      </c>
      <c r="T185" t="s">
        <v>12</v>
      </c>
    </row>
    <row r="186" spans="1:20">
      <c r="A186">
        <f t="shared" si="17"/>
        <v>77.100411352135268</v>
      </c>
      <c r="B186">
        <v>2.1812000000000002E-2</v>
      </c>
      <c r="C186">
        <v>22</v>
      </c>
      <c r="D186">
        <f t="shared" si="12"/>
        <v>0.84615384615384615</v>
      </c>
      <c r="E186">
        <f t="shared" si="13"/>
        <v>-4.7767737282195747E-3</v>
      </c>
      <c r="F186">
        <f t="shared" si="14"/>
        <v>4.2388033897966429E-7</v>
      </c>
      <c r="G186">
        <f t="shared" si="15"/>
        <v>-2.1712607855543524E-4</v>
      </c>
      <c r="H186">
        <f t="shared" si="16"/>
        <v>46.654904450532285</v>
      </c>
      <c r="I186" t="s">
        <v>4028</v>
      </c>
      <c r="J186" t="s">
        <v>5969</v>
      </c>
      <c r="K186" t="s">
        <v>4</v>
      </c>
      <c r="L186" t="s">
        <v>5</v>
      </c>
      <c r="M186" t="s">
        <v>13</v>
      </c>
      <c r="N186" t="s">
        <v>58</v>
      </c>
      <c r="O186" t="s">
        <v>612</v>
      </c>
      <c r="P186" t="s">
        <v>613</v>
      </c>
      <c r="Q186" t="s">
        <v>614</v>
      </c>
      <c r="R186" t="s">
        <v>12</v>
      </c>
    </row>
    <row r="187" spans="1:20">
      <c r="A187">
        <f t="shared" si="17"/>
        <v>77.165517445473725</v>
      </c>
      <c r="B187">
        <v>2.1812000000000002E-2</v>
      </c>
      <c r="C187">
        <v>22</v>
      </c>
      <c r="D187">
        <f t="shared" si="12"/>
        <v>0.84615384615384615</v>
      </c>
      <c r="E187">
        <f t="shared" si="13"/>
        <v>-4.7767737282195747E-3</v>
      </c>
      <c r="F187">
        <f t="shared" si="14"/>
        <v>4.2388033897966429E-7</v>
      </c>
      <c r="G187">
        <f t="shared" si="15"/>
        <v>-2.1712607855543524E-4</v>
      </c>
      <c r="H187">
        <f t="shared" si="16"/>
        <v>46.654904450532285</v>
      </c>
      <c r="I187" t="s">
        <v>3980</v>
      </c>
      <c r="J187" t="s">
        <v>5921</v>
      </c>
      <c r="K187" t="s">
        <v>4</v>
      </c>
      <c r="L187" t="s">
        <v>5</v>
      </c>
      <c r="M187" t="s">
        <v>13</v>
      </c>
      <c r="N187" t="s">
        <v>14</v>
      </c>
      <c r="O187" t="s">
        <v>18</v>
      </c>
      <c r="P187" t="s">
        <v>76</v>
      </c>
      <c r="Q187" t="s">
        <v>381</v>
      </c>
      <c r="R187" t="s">
        <v>12</v>
      </c>
    </row>
    <row r="188" spans="1:20">
      <c r="A188">
        <f t="shared" si="17"/>
        <v>77.230623538812182</v>
      </c>
      <c r="B188">
        <v>2.1812000000000002E-2</v>
      </c>
      <c r="C188">
        <v>22</v>
      </c>
      <c r="D188">
        <f t="shared" si="12"/>
        <v>0.84615384615384615</v>
      </c>
      <c r="E188">
        <f t="shared" si="13"/>
        <v>-4.7767737282195747E-3</v>
      </c>
      <c r="F188">
        <f t="shared" si="14"/>
        <v>4.2388033897966429E-7</v>
      </c>
      <c r="G188">
        <f t="shared" si="15"/>
        <v>-2.1712607855543524E-4</v>
      </c>
      <c r="H188">
        <f t="shared" si="16"/>
        <v>46.654904450532285</v>
      </c>
      <c r="I188" t="s">
        <v>3981</v>
      </c>
      <c r="J188" t="s">
        <v>5922</v>
      </c>
      <c r="K188" t="s">
        <v>4</v>
      </c>
      <c r="L188" t="s">
        <v>5</v>
      </c>
      <c r="M188" t="s">
        <v>13</v>
      </c>
      <c r="N188" t="s">
        <v>14</v>
      </c>
      <c r="O188" t="s">
        <v>50</v>
      </c>
      <c r="P188" t="s">
        <v>128</v>
      </c>
      <c r="Q188" t="s">
        <v>621</v>
      </c>
      <c r="R188" t="s">
        <v>12</v>
      </c>
    </row>
    <row r="189" spans="1:20">
      <c r="A189">
        <f t="shared" si="17"/>
        <v>77.295729632150639</v>
      </c>
      <c r="B189">
        <v>2.1812000000000002E-2</v>
      </c>
      <c r="C189">
        <v>22</v>
      </c>
      <c r="D189">
        <f t="shared" si="12"/>
        <v>0.84615384615384615</v>
      </c>
      <c r="E189">
        <f t="shared" si="13"/>
        <v>-4.7767737282195747E-3</v>
      </c>
      <c r="F189">
        <f t="shared" si="14"/>
        <v>4.2388033897966429E-7</v>
      </c>
      <c r="G189">
        <f t="shared" si="15"/>
        <v>-2.1712607855543524E-4</v>
      </c>
      <c r="H189">
        <f t="shared" si="16"/>
        <v>46.654904450532285</v>
      </c>
      <c r="I189" t="s">
        <v>3827</v>
      </c>
      <c r="J189" t="s">
        <v>5768</v>
      </c>
      <c r="K189" t="s">
        <v>4</v>
      </c>
      <c r="L189" t="s">
        <v>5</v>
      </c>
      <c r="M189" t="s">
        <v>6</v>
      </c>
      <c r="N189" t="s">
        <v>7</v>
      </c>
      <c r="O189" t="s">
        <v>8</v>
      </c>
      <c r="P189" t="s">
        <v>80</v>
      </c>
      <c r="Q189" t="s">
        <v>81</v>
      </c>
      <c r="R189" t="s">
        <v>105</v>
      </c>
      <c r="S189" t="s">
        <v>182</v>
      </c>
      <c r="T189" t="s">
        <v>12</v>
      </c>
    </row>
    <row r="190" spans="1:20">
      <c r="A190">
        <f t="shared" si="17"/>
        <v>77.360835725489096</v>
      </c>
      <c r="B190">
        <v>2.1812000000000002E-2</v>
      </c>
      <c r="C190">
        <v>22</v>
      </c>
      <c r="D190">
        <f t="shared" si="12"/>
        <v>0.84615384615384615</v>
      </c>
      <c r="E190">
        <f t="shared" si="13"/>
        <v>-4.7767737282195747E-3</v>
      </c>
      <c r="F190">
        <f t="shared" si="14"/>
        <v>4.2388033897966429E-7</v>
      </c>
      <c r="G190">
        <f t="shared" si="15"/>
        <v>-2.1712607855543524E-4</v>
      </c>
      <c r="H190">
        <f t="shared" si="16"/>
        <v>46.654904450532285</v>
      </c>
      <c r="I190" t="s">
        <v>4461</v>
      </c>
      <c r="J190" t="s">
        <v>6402</v>
      </c>
      <c r="K190" t="s">
        <v>4</v>
      </c>
      <c r="L190" t="s">
        <v>5</v>
      </c>
      <c r="M190" t="s">
        <v>13</v>
      </c>
      <c r="N190" t="s">
        <v>14</v>
      </c>
      <c r="O190" t="s">
        <v>15</v>
      </c>
      <c r="P190" t="s">
        <v>16</v>
      </c>
      <c r="Q190" t="s">
        <v>1434</v>
      </c>
      <c r="R190" t="s">
        <v>12</v>
      </c>
    </row>
    <row r="191" spans="1:20">
      <c r="A191">
        <f t="shared" si="17"/>
        <v>77.425941818827553</v>
      </c>
      <c r="B191">
        <v>2.1812000000000002E-2</v>
      </c>
      <c r="C191">
        <v>22</v>
      </c>
      <c r="D191">
        <f t="shared" si="12"/>
        <v>0.84615384615384615</v>
      </c>
      <c r="E191">
        <f t="shared" si="13"/>
        <v>-4.7767737282195747E-3</v>
      </c>
      <c r="F191">
        <f t="shared" si="14"/>
        <v>4.2388033897966429E-7</v>
      </c>
      <c r="G191">
        <f t="shared" si="15"/>
        <v>-2.1712607855543524E-4</v>
      </c>
      <c r="H191">
        <f t="shared" si="16"/>
        <v>46.654904450532285</v>
      </c>
      <c r="I191" t="s">
        <v>3854</v>
      </c>
      <c r="J191" t="s">
        <v>5795</v>
      </c>
      <c r="K191" t="s">
        <v>4</v>
      </c>
      <c r="L191" t="s">
        <v>5</v>
      </c>
      <c r="M191" t="s">
        <v>6</v>
      </c>
      <c r="N191" t="s">
        <v>7</v>
      </c>
      <c r="O191" t="s">
        <v>8</v>
      </c>
      <c r="P191" t="s">
        <v>80</v>
      </c>
      <c r="Q191" t="s">
        <v>81</v>
      </c>
      <c r="R191" t="s">
        <v>121</v>
      </c>
      <c r="S191" t="s">
        <v>260</v>
      </c>
      <c r="T191" t="s">
        <v>12</v>
      </c>
    </row>
    <row r="192" spans="1:20">
      <c r="A192">
        <f t="shared" si="17"/>
        <v>77.488088544286995</v>
      </c>
      <c r="B192">
        <v>2.0820999999999999E-2</v>
      </c>
      <c r="C192">
        <v>21</v>
      </c>
      <c r="D192">
        <f t="shared" si="12"/>
        <v>0.80769230769230771</v>
      </c>
      <c r="E192">
        <f t="shared" si="13"/>
        <v>-4.5885583160644467E-3</v>
      </c>
      <c r="F192">
        <f t="shared" si="14"/>
        <v>3.86221548533124E-7</v>
      </c>
      <c r="G192">
        <f t="shared" si="15"/>
        <v>-2.1850277695544982E-4</v>
      </c>
      <c r="H192">
        <f t="shared" si="16"/>
        <v>47.292572871734826</v>
      </c>
      <c r="I192" t="s">
        <v>4111</v>
      </c>
      <c r="J192" t="s">
        <v>6052</v>
      </c>
      <c r="K192" t="s">
        <v>4</v>
      </c>
      <c r="L192" t="s">
        <v>5</v>
      </c>
      <c r="M192" t="s">
        <v>13</v>
      </c>
      <c r="N192" t="s">
        <v>58</v>
      </c>
      <c r="O192" t="s">
        <v>417</v>
      </c>
      <c r="P192" t="s">
        <v>652</v>
      </c>
      <c r="Q192" t="s">
        <v>653</v>
      </c>
      <c r="R192" t="s">
        <v>12</v>
      </c>
    </row>
    <row r="193" spans="1:20">
      <c r="A193">
        <f t="shared" si="17"/>
        <v>77.550235269746437</v>
      </c>
      <c r="B193">
        <v>2.0820999999999999E-2</v>
      </c>
      <c r="C193">
        <v>21</v>
      </c>
      <c r="D193">
        <f t="shared" si="12"/>
        <v>0.80769230769230771</v>
      </c>
      <c r="E193">
        <f t="shared" si="13"/>
        <v>-4.5885583160644467E-3</v>
      </c>
      <c r="F193">
        <f t="shared" si="14"/>
        <v>3.86221548533124E-7</v>
      </c>
      <c r="G193">
        <f t="shared" si="15"/>
        <v>-2.1850277695544982E-4</v>
      </c>
      <c r="H193">
        <f t="shared" si="16"/>
        <v>47.292572871734826</v>
      </c>
      <c r="I193" t="s">
        <v>4210</v>
      </c>
      <c r="J193" t="s">
        <v>6151</v>
      </c>
      <c r="K193" t="s">
        <v>4</v>
      </c>
      <c r="L193" t="s">
        <v>5</v>
      </c>
      <c r="M193" t="s">
        <v>13</v>
      </c>
      <c r="N193" t="s">
        <v>14</v>
      </c>
      <c r="O193" t="s">
        <v>18</v>
      </c>
      <c r="P193" t="s">
        <v>358</v>
      </c>
      <c r="Q193" t="s">
        <v>535</v>
      </c>
      <c r="R193" t="s">
        <v>12</v>
      </c>
    </row>
    <row r="194" spans="1:20">
      <c r="A194">
        <f t="shared" si="17"/>
        <v>77.61238199520588</v>
      </c>
      <c r="B194">
        <v>2.0820999999999999E-2</v>
      </c>
      <c r="C194">
        <v>21</v>
      </c>
      <c r="D194">
        <f t="shared" si="12"/>
        <v>0.80769230769230771</v>
      </c>
      <c r="E194">
        <f t="shared" si="13"/>
        <v>-4.5885583160644467E-3</v>
      </c>
      <c r="F194">
        <f t="shared" si="14"/>
        <v>3.86221548533124E-7</v>
      </c>
      <c r="G194">
        <f t="shared" si="15"/>
        <v>-2.1850277695544982E-4</v>
      </c>
      <c r="H194">
        <f t="shared" si="16"/>
        <v>47.292572871734826</v>
      </c>
      <c r="I194" t="s">
        <v>7690</v>
      </c>
      <c r="J194" t="s">
        <v>7999</v>
      </c>
      <c r="K194" t="s">
        <v>4</v>
      </c>
      <c r="L194" t="s">
        <v>5</v>
      </c>
      <c r="M194" t="s">
        <v>13</v>
      </c>
      <c r="N194" t="s">
        <v>14</v>
      </c>
      <c r="O194" t="s">
        <v>153</v>
      </c>
      <c r="P194" t="s">
        <v>338</v>
      </c>
      <c r="Q194" t="s">
        <v>1074</v>
      </c>
      <c r="R194" t="s">
        <v>12</v>
      </c>
    </row>
    <row r="195" spans="1:20">
      <c r="A195">
        <f t="shared" si="17"/>
        <v>77.674528720665322</v>
      </c>
      <c r="B195">
        <v>2.0820999999999999E-2</v>
      </c>
      <c r="C195">
        <v>21</v>
      </c>
      <c r="D195">
        <f t="shared" si="12"/>
        <v>0.80769230769230771</v>
      </c>
      <c r="E195">
        <f t="shared" si="13"/>
        <v>-4.5885583160644467E-3</v>
      </c>
      <c r="F195">
        <f t="shared" si="14"/>
        <v>3.86221548533124E-7</v>
      </c>
      <c r="G195">
        <f t="shared" si="15"/>
        <v>-2.1850277695544982E-4</v>
      </c>
      <c r="H195">
        <f t="shared" si="16"/>
        <v>47.292572871734826</v>
      </c>
      <c r="I195" t="s">
        <v>4336</v>
      </c>
      <c r="J195" t="s">
        <v>6277</v>
      </c>
      <c r="K195" t="s">
        <v>4</v>
      </c>
      <c r="L195" t="s">
        <v>242</v>
      </c>
      <c r="M195" t="s">
        <v>243</v>
      </c>
      <c r="N195" t="s">
        <v>244</v>
      </c>
      <c r="O195" t="s">
        <v>571</v>
      </c>
      <c r="P195" t="s">
        <v>572</v>
      </c>
      <c r="Q195" t="s">
        <v>573</v>
      </c>
      <c r="R195" t="s">
        <v>574</v>
      </c>
      <c r="S195" t="s">
        <v>575</v>
      </c>
      <c r="T195" t="s">
        <v>12</v>
      </c>
    </row>
    <row r="196" spans="1:20">
      <c r="A196">
        <f t="shared" si="17"/>
        <v>77.736675446124764</v>
      </c>
      <c r="B196">
        <v>2.0820999999999999E-2</v>
      </c>
      <c r="C196">
        <v>21</v>
      </c>
      <c r="D196">
        <f t="shared" ref="D196:D259" si="18">C196/26</f>
        <v>0.80769230769230771</v>
      </c>
      <c r="E196">
        <f t="shared" ref="E196:E259" si="19">(C196/A$2)*LN(C196/A$2)</f>
        <v>-4.5885583160644467E-3</v>
      </c>
      <c r="F196">
        <f t="shared" ref="F196:F259" si="20">(C196/A$2)^2</f>
        <v>3.86221548533124E-7</v>
      </c>
      <c r="G196">
        <f t="shared" ref="G196:G259" si="21">LN(C196/A$2)/A$2</f>
        <v>-2.1850277695544982E-4</v>
      </c>
      <c r="H196">
        <f t="shared" ref="H196:H259" si="22">(G196*A$2-H$2)^2</f>
        <v>47.292572871734826</v>
      </c>
      <c r="I196" t="s">
        <v>4026</v>
      </c>
      <c r="J196" t="s">
        <v>5967</v>
      </c>
      <c r="K196" t="s">
        <v>4</v>
      </c>
      <c r="L196" t="s">
        <v>5</v>
      </c>
      <c r="M196" t="s">
        <v>13</v>
      </c>
      <c r="N196" t="s">
        <v>84</v>
      </c>
      <c r="O196" t="s">
        <v>85</v>
      </c>
      <c r="P196" t="s">
        <v>86</v>
      </c>
      <c r="Q196" t="s">
        <v>296</v>
      </c>
      <c r="R196" t="s">
        <v>12</v>
      </c>
    </row>
    <row r="197" spans="1:20">
      <c r="A197">
        <f t="shared" ref="A197:A260" si="23">A196+(C197/A$2*100)</f>
        <v>77.798822171584206</v>
      </c>
      <c r="B197">
        <v>2.0820999999999999E-2</v>
      </c>
      <c r="C197">
        <v>21</v>
      </c>
      <c r="D197">
        <f t="shared" si="18"/>
        <v>0.80769230769230771</v>
      </c>
      <c r="E197">
        <f t="shared" si="19"/>
        <v>-4.5885583160644467E-3</v>
      </c>
      <c r="F197">
        <f t="shared" si="20"/>
        <v>3.86221548533124E-7</v>
      </c>
      <c r="G197">
        <f t="shared" si="21"/>
        <v>-2.1850277695544982E-4</v>
      </c>
      <c r="H197">
        <f t="shared" si="22"/>
        <v>47.292572871734826</v>
      </c>
      <c r="I197" t="s">
        <v>4664</v>
      </c>
      <c r="J197" t="s">
        <v>6605</v>
      </c>
      <c r="K197" t="s">
        <v>4</v>
      </c>
      <c r="L197" t="s">
        <v>5</v>
      </c>
      <c r="M197" t="s">
        <v>13</v>
      </c>
      <c r="N197" t="s">
        <v>14</v>
      </c>
      <c r="O197" t="s">
        <v>153</v>
      </c>
      <c r="P197" t="s">
        <v>338</v>
      </c>
      <c r="Q197" t="s">
        <v>1241</v>
      </c>
      <c r="R197" t="s">
        <v>12</v>
      </c>
    </row>
    <row r="198" spans="1:20">
      <c r="A198">
        <f t="shared" si="23"/>
        <v>77.860968897043648</v>
      </c>
      <c r="B198">
        <v>2.0820999999999999E-2</v>
      </c>
      <c r="C198">
        <v>21</v>
      </c>
      <c r="D198">
        <f t="shared" si="18"/>
        <v>0.80769230769230771</v>
      </c>
      <c r="E198">
        <f t="shared" si="19"/>
        <v>-4.5885583160644467E-3</v>
      </c>
      <c r="F198">
        <f t="shared" si="20"/>
        <v>3.86221548533124E-7</v>
      </c>
      <c r="G198">
        <f t="shared" si="21"/>
        <v>-2.1850277695544982E-4</v>
      </c>
      <c r="H198">
        <f t="shared" si="22"/>
        <v>47.292572871734826</v>
      </c>
      <c r="I198" t="s">
        <v>4102</v>
      </c>
      <c r="J198" t="s">
        <v>6043</v>
      </c>
      <c r="K198" t="s">
        <v>4</v>
      </c>
      <c r="L198" t="s">
        <v>5</v>
      </c>
      <c r="M198" t="s">
        <v>13</v>
      </c>
      <c r="N198" t="s">
        <v>14</v>
      </c>
      <c r="O198" t="s">
        <v>153</v>
      </c>
      <c r="P198" t="s">
        <v>154</v>
      </c>
      <c r="Q198" t="s">
        <v>752</v>
      </c>
      <c r="R198" t="s">
        <v>12</v>
      </c>
    </row>
    <row r="199" spans="1:20">
      <c r="A199">
        <f t="shared" si="23"/>
        <v>77.92311562250309</v>
      </c>
      <c r="B199">
        <v>2.0820999999999999E-2</v>
      </c>
      <c r="C199">
        <v>21</v>
      </c>
      <c r="D199">
        <f t="shared" si="18"/>
        <v>0.80769230769230771</v>
      </c>
      <c r="E199">
        <f t="shared" si="19"/>
        <v>-4.5885583160644467E-3</v>
      </c>
      <c r="F199">
        <f t="shared" si="20"/>
        <v>3.86221548533124E-7</v>
      </c>
      <c r="G199">
        <f t="shared" si="21"/>
        <v>-2.1850277695544982E-4</v>
      </c>
      <c r="H199">
        <f t="shared" si="22"/>
        <v>47.292572871734826</v>
      </c>
      <c r="I199" t="s">
        <v>4848</v>
      </c>
      <c r="J199" t="s">
        <v>6789</v>
      </c>
      <c r="K199" t="s">
        <v>4</v>
      </c>
      <c r="L199" t="s">
        <v>5</v>
      </c>
      <c r="M199" t="s">
        <v>13</v>
      </c>
      <c r="N199" t="s">
        <v>14</v>
      </c>
      <c r="O199" t="s">
        <v>153</v>
      </c>
      <c r="P199" t="s">
        <v>338</v>
      </c>
      <c r="Q199" t="s">
        <v>760</v>
      </c>
      <c r="R199" t="s">
        <v>12</v>
      </c>
    </row>
    <row r="200" spans="1:20">
      <c r="A200">
        <f t="shared" si="23"/>
        <v>77.985262347962532</v>
      </c>
      <c r="B200">
        <v>2.0820999999999999E-2</v>
      </c>
      <c r="C200">
        <v>21</v>
      </c>
      <c r="D200">
        <f t="shared" si="18"/>
        <v>0.80769230769230771</v>
      </c>
      <c r="E200">
        <f t="shared" si="19"/>
        <v>-4.5885583160644467E-3</v>
      </c>
      <c r="F200">
        <f t="shared" si="20"/>
        <v>3.86221548533124E-7</v>
      </c>
      <c r="G200">
        <f t="shared" si="21"/>
        <v>-2.1850277695544982E-4</v>
      </c>
      <c r="H200">
        <f t="shared" si="22"/>
        <v>47.292572871734826</v>
      </c>
      <c r="I200" t="s">
        <v>4451</v>
      </c>
      <c r="J200" t="s">
        <v>6392</v>
      </c>
      <c r="K200" t="s">
        <v>4</v>
      </c>
      <c r="L200" t="s">
        <v>5</v>
      </c>
      <c r="M200" t="s">
        <v>13</v>
      </c>
      <c r="N200" t="s">
        <v>14</v>
      </c>
      <c r="O200" t="s">
        <v>50</v>
      </c>
      <c r="P200" t="s">
        <v>128</v>
      </c>
      <c r="Q200" t="s">
        <v>403</v>
      </c>
      <c r="R200" t="s">
        <v>12</v>
      </c>
    </row>
    <row r="201" spans="1:20">
      <c r="A201">
        <f t="shared" si="23"/>
        <v>78.047409073421974</v>
      </c>
      <c r="B201">
        <v>2.0820999999999999E-2</v>
      </c>
      <c r="C201">
        <v>21</v>
      </c>
      <c r="D201">
        <f t="shared" si="18"/>
        <v>0.80769230769230771</v>
      </c>
      <c r="E201">
        <f t="shared" si="19"/>
        <v>-4.5885583160644467E-3</v>
      </c>
      <c r="F201">
        <f t="shared" si="20"/>
        <v>3.86221548533124E-7</v>
      </c>
      <c r="G201">
        <f t="shared" si="21"/>
        <v>-2.1850277695544982E-4</v>
      </c>
      <c r="H201">
        <f t="shared" si="22"/>
        <v>47.292572871734826</v>
      </c>
      <c r="I201" t="s">
        <v>4462</v>
      </c>
      <c r="J201" t="s">
        <v>6403</v>
      </c>
      <c r="K201" t="s">
        <v>4</v>
      </c>
      <c r="L201" t="s">
        <v>5</v>
      </c>
      <c r="M201" t="s">
        <v>13</v>
      </c>
      <c r="N201" t="s">
        <v>14</v>
      </c>
      <c r="O201" t="s">
        <v>18</v>
      </c>
      <c r="P201" t="s">
        <v>385</v>
      </c>
      <c r="Q201" t="s">
        <v>998</v>
      </c>
      <c r="R201" t="s">
        <v>12</v>
      </c>
    </row>
    <row r="202" spans="1:20">
      <c r="A202">
        <f t="shared" si="23"/>
        <v>78.106596431002401</v>
      </c>
      <c r="B202">
        <v>1.9828999999999999E-2</v>
      </c>
      <c r="C202">
        <v>20</v>
      </c>
      <c r="D202">
        <f t="shared" si="18"/>
        <v>0.76923076923076927</v>
      </c>
      <c r="E202">
        <f t="shared" si="19"/>
        <v>-4.3989331480400323E-3</v>
      </c>
      <c r="F202">
        <f t="shared" si="20"/>
        <v>3.5031432973525985E-7</v>
      </c>
      <c r="G202">
        <f t="shared" si="21"/>
        <v>-2.1994665740200162E-4</v>
      </c>
      <c r="H202">
        <f t="shared" si="22"/>
        <v>47.966009324273159</v>
      </c>
      <c r="I202" t="s">
        <v>3899</v>
      </c>
      <c r="J202" t="s">
        <v>5840</v>
      </c>
      <c r="K202" t="s">
        <v>4</v>
      </c>
      <c r="L202" t="s">
        <v>5</v>
      </c>
      <c r="M202" t="s">
        <v>6</v>
      </c>
      <c r="N202" t="s">
        <v>7</v>
      </c>
      <c r="O202" t="s">
        <v>8</v>
      </c>
      <c r="P202" t="s">
        <v>80</v>
      </c>
      <c r="Q202" t="s">
        <v>210</v>
      </c>
      <c r="R202" t="s">
        <v>211</v>
      </c>
      <c r="S202" t="s">
        <v>212</v>
      </c>
      <c r="T202" t="s">
        <v>12</v>
      </c>
    </row>
    <row r="203" spans="1:20">
      <c r="A203">
        <f t="shared" si="23"/>
        <v>78.165783788582829</v>
      </c>
      <c r="B203">
        <v>1.9828999999999999E-2</v>
      </c>
      <c r="C203">
        <v>20</v>
      </c>
      <c r="D203">
        <f t="shared" si="18"/>
        <v>0.76923076923076927</v>
      </c>
      <c r="E203">
        <f t="shared" si="19"/>
        <v>-4.3989331480400323E-3</v>
      </c>
      <c r="F203">
        <f t="shared" si="20"/>
        <v>3.5031432973525985E-7</v>
      </c>
      <c r="G203">
        <f t="shared" si="21"/>
        <v>-2.1994665740200162E-4</v>
      </c>
      <c r="H203">
        <f t="shared" si="22"/>
        <v>47.966009324273159</v>
      </c>
      <c r="I203" t="s">
        <v>3918</v>
      </c>
      <c r="J203" t="s">
        <v>5859</v>
      </c>
      <c r="K203" t="s">
        <v>4</v>
      </c>
      <c r="L203" t="s">
        <v>5</v>
      </c>
      <c r="M203" t="s">
        <v>6</v>
      </c>
      <c r="N203" t="s">
        <v>38</v>
      </c>
      <c r="O203" t="s">
        <v>39</v>
      </c>
      <c r="P203" t="s">
        <v>213</v>
      </c>
      <c r="Q203" t="s">
        <v>214</v>
      </c>
      <c r="R203" t="s">
        <v>215</v>
      </c>
      <c r="S203" t="s">
        <v>12</v>
      </c>
    </row>
    <row r="204" spans="1:20">
      <c r="A204">
        <f t="shared" si="23"/>
        <v>78.224971146163256</v>
      </c>
      <c r="B204">
        <v>1.9828999999999999E-2</v>
      </c>
      <c r="C204">
        <v>20</v>
      </c>
      <c r="D204">
        <f t="shared" si="18"/>
        <v>0.76923076923076927</v>
      </c>
      <c r="E204">
        <f t="shared" si="19"/>
        <v>-4.3989331480400323E-3</v>
      </c>
      <c r="F204">
        <f t="shared" si="20"/>
        <v>3.5031432973525985E-7</v>
      </c>
      <c r="G204">
        <f t="shared" si="21"/>
        <v>-2.1994665740200162E-4</v>
      </c>
      <c r="H204">
        <f t="shared" si="22"/>
        <v>47.966009324273159</v>
      </c>
      <c r="I204" t="s">
        <v>4264</v>
      </c>
      <c r="J204" t="s">
        <v>6205</v>
      </c>
      <c r="K204" t="s">
        <v>4</v>
      </c>
      <c r="L204" t="s">
        <v>242</v>
      </c>
      <c r="M204" t="s">
        <v>479</v>
      </c>
      <c r="N204" t="s">
        <v>480</v>
      </c>
      <c r="O204" t="s">
        <v>481</v>
      </c>
      <c r="P204" t="s">
        <v>482</v>
      </c>
      <c r="Q204" t="s">
        <v>12</v>
      </c>
    </row>
    <row r="205" spans="1:20">
      <c r="A205">
        <f t="shared" si="23"/>
        <v>78.284158503743683</v>
      </c>
      <c r="B205">
        <v>1.9828999999999999E-2</v>
      </c>
      <c r="C205">
        <v>20</v>
      </c>
      <c r="D205">
        <f t="shared" si="18"/>
        <v>0.76923076923076927</v>
      </c>
      <c r="E205">
        <f t="shared" si="19"/>
        <v>-4.3989331480400323E-3</v>
      </c>
      <c r="F205">
        <f t="shared" si="20"/>
        <v>3.5031432973525985E-7</v>
      </c>
      <c r="G205">
        <f t="shared" si="21"/>
        <v>-2.1994665740200162E-4</v>
      </c>
      <c r="H205">
        <f t="shared" si="22"/>
        <v>47.966009324273159</v>
      </c>
      <c r="I205" t="s">
        <v>4000</v>
      </c>
      <c r="J205" t="s">
        <v>5941</v>
      </c>
      <c r="K205" t="s">
        <v>4</v>
      </c>
      <c r="L205" t="s">
        <v>5</v>
      </c>
      <c r="M205" t="s">
        <v>6</v>
      </c>
      <c r="N205" t="s">
        <v>28</v>
      </c>
      <c r="O205" t="s">
        <v>28</v>
      </c>
      <c r="P205" t="s">
        <v>64</v>
      </c>
      <c r="Q205" t="s">
        <v>140</v>
      </c>
      <c r="R205" t="s">
        <v>602</v>
      </c>
      <c r="S205" t="s">
        <v>12</v>
      </c>
    </row>
    <row r="206" spans="1:20">
      <c r="A206">
        <f t="shared" si="23"/>
        <v>78.34334586132411</v>
      </c>
      <c r="B206">
        <v>1.9828999999999999E-2</v>
      </c>
      <c r="C206">
        <v>20</v>
      </c>
      <c r="D206">
        <f t="shared" si="18"/>
        <v>0.76923076923076927</v>
      </c>
      <c r="E206">
        <f t="shared" si="19"/>
        <v>-4.3989331480400323E-3</v>
      </c>
      <c r="F206">
        <f t="shared" si="20"/>
        <v>3.5031432973525985E-7</v>
      </c>
      <c r="G206">
        <f t="shared" si="21"/>
        <v>-2.1994665740200162E-4</v>
      </c>
      <c r="H206">
        <f t="shared" si="22"/>
        <v>47.966009324273159</v>
      </c>
      <c r="I206" t="s">
        <v>4292</v>
      </c>
      <c r="J206" t="s">
        <v>6233</v>
      </c>
      <c r="K206" t="s">
        <v>4</v>
      </c>
      <c r="L206" t="s">
        <v>5</v>
      </c>
      <c r="M206" t="s">
        <v>13</v>
      </c>
      <c r="N206" t="s">
        <v>14</v>
      </c>
      <c r="O206" t="s">
        <v>18</v>
      </c>
      <c r="P206" t="s">
        <v>115</v>
      </c>
      <c r="Q206" t="s">
        <v>2013</v>
      </c>
      <c r="R206" t="s">
        <v>12</v>
      </c>
    </row>
    <row r="207" spans="1:20">
      <c r="A207">
        <f t="shared" si="23"/>
        <v>78.402533218904537</v>
      </c>
      <c r="B207">
        <v>1.9828999999999999E-2</v>
      </c>
      <c r="C207">
        <v>20</v>
      </c>
      <c r="D207">
        <f t="shared" si="18"/>
        <v>0.76923076923076927</v>
      </c>
      <c r="E207">
        <f t="shared" si="19"/>
        <v>-4.3989331480400323E-3</v>
      </c>
      <c r="F207">
        <f t="shared" si="20"/>
        <v>3.5031432973525985E-7</v>
      </c>
      <c r="G207">
        <f t="shared" si="21"/>
        <v>-2.1994665740200162E-4</v>
      </c>
      <c r="H207">
        <f t="shared" si="22"/>
        <v>47.966009324273159</v>
      </c>
      <c r="I207" t="s">
        <v>4868</v>
      </c>
      <c r="J207" t="s">
        <v>6809</v>
      </c>
      <c r="K207" t="s">
        <v>4</v>
      </c>
      <c r="L207" t="s">
        <v>5</v>
      </c>
      <c r="M207" t="s">
        <v>13</v>
      </c>
      <c r="N207" t="s">
        <v>14</v>
      </c>
      <c r="O207" t="s">
        <v>2022</v>
      </c>
      <c r="P207" t="s">
        <v>2023</v>
      </c>
      <c r="Q207" t="s">
        <v>2024</v>
      </c>
      <c r="R207" t="s">
        <v>12</v>
      </c>
    </row>
    <row r="208" spans="1:20">
      <c r="A208">
        <f t="shared" si="23"/>
        <v>78.461720576484964</v>
      </c>
      <c r="B208">
        <v>1.9828999999999999E-2</v>
      </c>
      <c r="C208">
        <v>20</v>
      </c>
      <c r="D208">
        <f t="shared" si="18"/>
        <v>0.76923076923076927</v>
      </c>
      <c r="E208">
        <f t="shared" si="19"/>
        <v>-4.3989331480400323E-3</v>
      </c>
      <c r="F208">
        <f t="shared" si="20"/>
        <v>3.5031432973525985E-7</v>
      </c>
      <c r="G208">
        <f t="shared" si="21"/>
        <v>-2.1994665740200162E-4</v>
      </c>
      <c r="H208">
        <f t="shared" si="22"/>
        <v>47.966009324273159</v>
      </c>
      <c r="I208" t="s">
        <v>4204</v>
      </c>
      <c r="J208" t="s">
        <v>6145</v>
      </c>
      <c r="K208" t="s">
        <v>4</v>
      </c>
      <c r="L208" t="s">
        <v>5</v>
      </c>
      <c r="M208" t="s">
        <v>13</v>
      </c>
      <c r="N208" t="s">
        <v>14</v>
      </c>
      <c r="O208" t="s">
        <v>50</v>
      </c>
      <c r="P208" t="s">
        <v>353</v>
      </c>
      <c r="Q208" t="s">
        <v>354</v>
      </c>
      <c r="R208" t="s">
        <v>12</v>
      </c>
    </row>
    <row r="209" spans="1:25">
      <c r="A209">
        <f t="shared" si="23"/>
        <v>78.520907934065391</v>
      </c>
      <c r="B209">
        <v>1.9828999999999999E-2</v>
      </c>
      <c r="C209">
        <v>20</v>
      </c>
      <c r="D209">
        <f t="shared" si="18"/>
        <v>0.76923076923076927</v>
      </c>
      <c r="E209">
        <f t="shared" si="19"/>
        <v>-4.3989331480400323E-3</v>
      </c>
      <c r="F209">
        <f t="shared" si="20"/>
        <v>3.5031432973525985E-7</v>
      </c>
      <c r="G209">
        <f t="shared" si="21"/>
        <v>-2.1994665740200162E-4</v>
      </c>
      <c r="H209">
        <f t="shared" si="22"/>
        <v>47.966009324273159</v>
      </c>
      <c r="I209" t="s">
        <v>4450</v>
      </c>
      <c r="J209" t="s">
        <v>6391</v>
      </c>
      <c r="K209" t="s">
        <v>4</v>
      </c>
      <c r="L209" t="s">
        <v>5</v>
      </c>
      <c r="M209" t="s">
        <v>13</v>
      </c>
      <c r="N209" t="s">
        <v>14</v>
      </c>
      <c r="O209" t="s">
        <v>153</v>
      </c>
      <c r="P209" t="s">
        <v>154</v>
      </c>
      <c r="Q209" t="s">
        <v>2152</v>
      </c>
      <c r="R209" t="s">
        <v>12</v>
      </c>
    </row>
    <row r="210" spans="1:25">
      <c r="A210">
        <f t="shared" si="23"/>
        <v>78.580095291645819</v>
      </c>
      <c r="B210">
        <v>1.9828999999999999E-2</v>
      </c>
      <c r="C210">
        <v>20</v>
      </c>
      <c r="D210">
        <f t="shared" si="18"/>
        <v>0.76923076923076927</v>
      </c>
      <c r="E210">
        <f t="shared" si="19"/>
        <v>-4.3989331480400323E-3</v>
      </c>
      <c r="F210">
        <f t="shared" si="20"/>
        <v>3.5031432973525985E-7</v>
      </c>
      <c r="G210">
        <f t="shared" si="21"/>
        <v>-2.1994665740200162E-4</v>
      </c>
      <c r="H210">
        <f t="shared" si="22"/>
        <v>47.966009324273159</v>
      </c>
      <c r="I210" t="s">
        <v>4732</v>
      </c>
      <c r="J210" t="s">
        <v>6673</v>
      </c>
      <c r="K210" t="s">
        <v>4</v>
      </c>
      <c r="L210" t="s">
        <v>5</v>
      </c>
      <c r="M210" t="s">
        <v>13</v>
      </c>
      <c r="N210" t="s">
        <v>14</v>
      </c>
      <c r="O210" t="s">
        <v>50</v>
      </c>
      <c r="P210" t="s">
        <v>51</v>
      </c>
      <c r="Q210" t="s">
        <v>996</v>
      </c>
      <c r="R210" t="s">
        <v>12</v>
      </c>
    </row>
    <row r="211" spans="1:25">
      <c r="A211">
        <f t="shared" si="23"/>
        <v>78.636323281347217</v>
      </c>
      <c r="B211">
        <v>1.8838000000000001E-2</v>
      </c>
      <c r="C211">
        <v>19</v>
      </c>
      <c r="D211">
        <f t="shared" si="18"/>
        <v>0.73076923076923073</v>
      </c>
      <c r="E211">
        <f t="shared" si="19"/>
        <v>-4.2078276789237713E-3</v>
      </c>
      <c r="F211">
        <f t="shared" si="20"/>
        <v>3.1615868258607203E-7</v>
      </c>
      <c r="G211">
        <f t="shared" si="21"/>
        <v>-2.2146461468019847E-4</v>
      </c>
      <c r="H211">
        <f t="shared" si="22"/>
        <v>48.679129365845483</v>
      </c>
      <c r="I211" t="s">
        <v>4211</v>
      </c>
      <c r="J211" t="s">
        <v>6152</v>
      </c>
      <c r="K211" t="s">
        <v>4</v>
      </c>
      <c r="L211" t="s">
        <v>5</v>
      </c>
      <c r="M211" t="s">
        <v>13</v>
      </c>
      <c r="N211" t="s">
        <v>84</v>
      </c>
      <c r="O211" t="s">
        <v>85</v>
      </c>
      <c r="P211" t="s">
        <v>144</v>
      </c>
      <c r="Q211" t="s">
        <v>810</v>
      </c>
      <c r="R211" t="s">
        <v>12</v>
      </c>
    </row>
    <row r="212" spans="1:25">
      <c r="A212">
        <f t="shared" si="23"/>
        <v>78.692551271048615</v>
      </c>
      <c r="B212">
        <v>1.8838000000000001E-2</v>
      </c>
      <c r="C212">
        <v>19</v>
      </c>
      <c r="D212">
        <f t="shared" si="18"/>
        <v>0.73076923076923073</v>
      </c>
      <c r="E212">
        <f t="shared" si="19"/>
        <v>-4.2078276789237713E-3</v>
      </c>
      <c r="F212">
        <f t="shared" si="20"/>
        <v>3.1615868258607203E-7</v>
      </c>
      <c r="G212">
        <f t="shared" si="21"/>
        <v>-2.2146461468019847E-4</v>
      </c>
      <c r="H212">
        <f t="shared" si="22"/>
        <v>48.679129365845483</v>
      </c>
      <c r="I212" t="s">
        <v>4112</v>
      </c>
      <c r="J212" t="s">
        <v>6053</v>
      </c>
      <c r="K212" t="s">
        <v>4</v>
      </c>
      <c r="L212" t="s">
        <v>5</v>
      </c>
      <c r="M212" t="s">
        <v>13</v>
      </c>
      <c r="N212" t="s">
        <v>58</v>
      </c>
      <c r="O212" t="s">
        <v>342</v>
      </c>
      <c r="P212" t="s">
        <v>343</v>
      </c>
      <c r="Q212" t="s">
        <v>817</v>
      </c>
      <c r="R212" t="s">
        <v>12</v>
      </c>
    </row>
    <row r="213" spans="1:25">
      <c r="A213">
        <f t="shared" si="23"/>
        <v>78.748779260750013</v>
      </c>
      <c r="B213">
        <v>1.8838000000000001E-2</v>
      </c>
      <c r="C213">
        <v>19</v>
      </c>
      <c r="D213">
        <f t="shared" si="18"/>
        <v>0.73076923076923073</v>
      </c>
      <c r="E213">
        <f t="shared" si="19"/>
        <v>-4.2078276789237713E-3</v>
      </c>
      <c r="F213">
        <f t="shared" si="20"/>
        <v>3.1615868258607203E-7</v>
      </c>
      <c r="G213">
        <f t="shared" si="21"/>
        <v>-2.2146461468019847E-4</v>
      </c>
      <c r="H213">
        <f t="shared" si="22"/>
        <v>48.679129365845483</v>
      </c>
      <c r="I213" t="s">
        <v>4153</v>
      </c>
      <c r="J213" t="s">
        <v>6094</v>
      </c>
      <c r="K213" t="s">
        <v>4</v>
      </c>
      <c r="L213" t="s">
        <v>5</v>
      </c>
      <c r="M213" t="s">
        <v>13</v>
      </c>
      <c r="N213" t="s">
        <v>58</v>
      </c>
      <c r="O213" t="s">
        <v>1029</v>
      </c>
      <c r="P213" t="s">
        <v>1030</v>
      </c>
      <c r="Q213" t="s">
        <v>1031</v>
      </c>
      <c r="R213" t="s">
        <v>12</v>
      </c>
    </row>
    <row r="214" spans="1:25">
      <c r="A214">
        <f t="shared" si="23"/>
        <v>78.805007250451411</v>
      </c>
      <c r="B214">
        <v>1.8838000000000001E-2</v>
      </c>
      <c r="C214">
        <v>19</v>
      </c>
      <c r="D214">
        <f t="shared" si="18"/>
        <v>0.73076923076923073</v>
      </c>
      <c r="E214">
        <f t="shared" si="19"/>
        <v>-4.2078276789237713E-3</v>
      </c>
      <c r="F214">
        <f t="shared" si="20"/>
        <v>3.1615868258607203E-7</v>
      </c>
      <c r="G214">
        <f t="shared" si="21"/>
        <v>-2.2146461468019847E-4</v>
      </c>
      <c r="H214">
        <f t="shared" si="22"/>
        <v>48.679129365845483</v>
      </c>
      <c r="I214" t="s">
        <v>3952</v>
      </c>
      <c r="J214" t="s">
        <v>5893</v>
      </c>
      <c r="K214" t="s">
        <v>4</v>
      </c>
      <c r="L214" t="s">
        <v>5</v>
      </c>
      <c r="M214" t="s">
        <v>21</v>
      </c>
      <c r="N214" t="s">
        <v>22</v>
      </c>
      <c r="O214" t="s">
        <v>23</v>
      </c>
      <c r="P214" t="s">
        <v>167</v>
      </c>
      <c r="Q214" t="s">
        <v>168</v>
      </c>
      <c r="R214" t="s">
        <v>169</v>
      </c>
      <c r="S214" t="s">
        <v>170</v>
      </c>
      <c r="T214" t="s">
        <v>12</v>
      </c>
    </row>
    <row r="215" spans="1:25">
      <c r="A215">
        <f t="shared" si="23"/>
        <v>78.861235240152809</v>
      </c>
      <c r="B215">
        <v>1.8838000000000001E-2</v>
      </c>
      <c r="C215">
        <v>19</v>
      </c>
      <c r="D215">
        <f t="shared" si="18"/>
        <v>0.73076923076923073</v>
      </c>
      <c r="E215">
        <f t="shared" si="19"/>
        <v>-4.2078276789237713E-3</v>
      </c>
      <c r="F215">
        <f t="shared" si="20"/>
        <v>3.1615868258607203E-7</v>
      </c>
      <c r="G215">
        <f t="shared" si="21"/>
        <v>-2.2146461468019847E-4</v>
      </c>
      <c r="H215">
        <f t="shared" si="22"/>
        <v>48.679129365845483</v>
      </c>
      <c r="I215" t="s">
        <v>4081</v>
      </c>
      <c r="J215" t="s">
        <v>6022</v>
      </c>
      <c r="K215" t="s">
        <v>4</v>
      </c>
      <c r="L215" t="s">
        <v>242</v>
      </c>
      <c r="M215" t="s">
        <v>243</v>
      </c>
      <c r="N215" t="s">
        <v>244</v>
      </c>
      <c r="O215" t="s">
        <v>245</v>
      </c>
      <c r="P215" t="s">
        <v>420</v>
      </c>
      <c r="Q215" t="s">
        <v>561</v>
      </c>
      <c r="R215" t="s">
        <v>641</v>
      </c>
      <c r="S215" t="s">
        <v>642</v>
      </c>
      <c r="T215" t="s">
        <v>906</v>
      </c>
      <c r="U215" t="s">
        <v>1112</v>
      </c>
      <c r="V215" t="s">
        <v>1113</v>
      </c>
      <c r="W215" t="s">
        <v>12</v>
      </c>
    </row>
    <row r="216" spans="1:25">
      <c r="A216">
        <f t="shared" si="23"/>
        <v>78.917463229854206</v>
      </c>
      <c r="B216">
        <v>1.8838000000000001E-2</v>
      </c>
      <c r="C216">
        <v>19</v>
      </c>
      <c r="D216">
        <f t="shared" si="18"/>
        <v>0.73076923076923073</v>
      </c>
      <c r="E216">
        <f t="shared" si="19"/>
        <v>-4.2078276789237713E-3</v>
      </c>
      <c r="F216">
        <f t="shared" si="20"/>
        <v>3.1615868258607203E-7</v>
      </c>
      <c r="G216">
        <f t="shared" si="21"/>
        <v>-2.2146461468019847E-4</v>
      </c>
      <c r="H216">
        <f t="shared" si="22"/>
        <v>48.679129365845483</v>
      </c>
      <c r="I216" t="s">
        <v>4234</v>
      </c>
      <c r="J216" t="s">
        <v>6175</v>
      </c>
      <c r="K216" t="s">
        <v>4</v>
      </c>
      <c r="L216" t="s">
        <v>5</v>
      </c>
      <c r="M216" t="s">
        <v>13</v>
      </c>
      <c r="N216" t="s">
        <v>14</v>
      </c>
      <c r="O216" t="s">
        <v>153</v>
      </c>
      <c r="P216" t="s">
        <v>154</v>
      </c>
      <c r="Q216" t="s">
        <v>905</v>
      </c>
      <c r="R216" t="s">
        <v>12</v>
      </c>
    </row>
    <row r="217" spans="1:25">
      <c r="A217">
        <f t="shared" si="23"/>
        <v>78.973691219555604</v>
      </c>
      <c r="B217">
        <v>1.8838000000000001E-2</v>
      </c>
      <c r="C217">
        <v>19</v>
      </c>
      <c r="D217">
        <f t="shared" si="18"/>
        <v>0.73076923076923073</v>
      </c>
      <c r="E217">
        <f t="shared" si="19"/>
        <v>-4.2078276789237713E-3</v>
      </c>
      <c r="F217">
        <f t="shared" si="20"/>
        <v>3.1615868258607203E-7</v>
      </c>
      <c r="G217">
        <f t="shared" si="21"/>
        <v>-2.2146461468019847E-4</v>
      </c>
      <c r="H217">
        <f t="shared" si="22"/>
        <v>48.679129365845483</v>
      </c>
      <c r="I217" t="s">
        <v>4003</v>
      </c>
      <c r="J217" t="s">
        <v>5944</v>
      </c>
      <c r="K217" t="s">
        <v>4</v>
      </c>
      <c r="L217" t="s">
        <v>5</v>
      </c>
      <c r="M217" t="s">
        <v>6</v>
      </c>
      <c r="N217" t="s">
        <v>7</v>
      </c>
      <c r="O217" t="s">
        <v>8</v>
      </c>
      <c r="P217" t="s">
        <v>9</v>
      </c>
      <c r="Q217" t="s">
        <v>334</v>
      </c>
      <c r="R217" t="s">
        <v>335</v>
      </c>
      <c r="S217" t="s">
        <v>12</v>
      </c>
    </row>
    <row r="218" spans="1:25">
      <c r="A218">
        <f t="shared" si="23"/>
        <v>79.029919209257002</v>
      </c>
      <c r="B218">
        <v>1.8838000000000001E-2</v>
      </c>
      <c r="C218">
        <v>19</v>
      </c>
      <c r="D218">
        <f t="shared" si="18"/>
        <v>0.73076923076923073</v>
      </c>
      <c r="E218">
        <f t="shared" si="19"/>
        <v>-4.2078276789237713E-3</v>
      </c>
      <c r="F218">
        <f t="shared" si="20"/>
        <v>3.1615868258607203E-7</v>
      </c>
      <c r="G218">
        <f t="shared" si="21"/>
        <v>-2.2146461468019847E-4</v>
      </c>
      <c r="H218">
        <f t="shared" si="22"/>
        <v>48.679129365845483</v>
      </c>
      <c r="I218" t="s">
        <v>4200</v>
      </c>
      <c r="J218" t="s">
        <v>6141</v>
      </c>
      <c r="K218" t="s">
        <v>4</v>
      </c>
      <c r="L218" t="s">
        <v>5</v>
      </c>
      <c r="M218" t="s">
        <v>13</v>
      </c>
      <c r="N218" t="s">
        <v>14</v>
      </c>
      <c r="O218" t="s">
        <v>153</v>
      </c>
      <c r="P218" t="s">
        <v>154</v>
      </c>
      <c r="Q218" t="s">
        <v>940</v>
      </c>
      <c r="R218" t="s">
        <v>12</v>
      </c>
    </row>
    <row r="219" spans="1:25">
      <c r="A219">
        <f t="shared" si="23"/>
        <v>79.0861471989584</v>
      </c>
      <c r="B219">
        <v>1.8838000000000001E-2</v>
      </c>
      <c r="C219">
        <v>19</v>
      </c>
      <c r="D219">
        <f t="shared" si="18"/>
        <v>0.73076923076923073</v>
      </c>
      <c r="E219">
        <f t="shared" si="19"/>
        <v>-4.2078276789237713E-3</v>
      </c>
      <c r="F219">
        <f t="shared" si="20"/>
        <v>3.1615868258607203E-7</v>
      </c>
      <c r="G219">
        <f t="shared" si="21"/>
        <v>-2.2146461468019847E-4</v>
      </c>
      <c r="H219">
        <f t="shared" si="22"/>
        <v>48.679129365845483</v>
      </c>
      <c r="I219" t="s">
        <v>4444</v>
      </c>
      <c r="J219" t="s">
        <v>6385</v>
      </c>
      <c r="K219" t="s">
        <v>4</v>
      </c>
      <c r="L219" t="s">
        <v>5</v>
      </c>
      <c r="M219" t="s">
        <v>21</v>
      </c>
      <c r="N219" t="s">
        <v>22</v>
      </c>
      <c r="O219" t="s">
        <v>23</v>
      </c>
      <c r="P219" t="s">
        <v>54</v>
      </c>
      <c r="Q219" t="s">
        <v>55</v>
      </c>
      <c r="R219" t="s">
        <v>56</v>
      </c>
      <c r="S219" t="s">
        <v>401</v>
      </c>
      <c r="T219" t="s">
        <v>12</v>
      </c>
    </row>
    <row r="220" spans="1:25">
      <c r="A220">
        <f t="shared" si="23"/>
        <v>79.142375188659798</v>
      </c>
      <c r="B220">
        <v>1.8838000000000001E-2</v>
      </c>
      <c r="C220">
        <v>19</v>
      </c>
      <c r="D220">
        <f t="shared" si="18"/>
        <v>0.73076923076923073</v>
      </c>
      <c r="E220">
        <f t="shared" si="19"/>
        <v>-4.2078276789237713E-3</v>
      </c>
      <c r="F220">
        <f t="shared" si="20"/>
        <v>3.1615868258607203E-7</v>
      </c>
      <c r="G220">
        <f t="shared" si="21"/>
        <v>-2.2146461468019847E-4</v>
      </c>
      <c r="H220">
        <f t="shared" si="22"/>
        <v>48.679129365845483</v>
      </c>
      <c r="I220" t="s">
        <v>3882</v>
      </c>
      <c r="J220" t="s">
        <v>5823</v>
      </c>
      <c r="K220" t="s">
        <v>4</v>
      </c>
      <c r="L220" t="s">
        <v>5</v>
      </c>
      <c r="M220" t="s">
        <v>6</v>
      </c>
      <c r="N220" t="s">
        <v>7</v>
      </c>
      <c r="O220" t="s">
        <v>8</v>
      </c>
      <c r="P220" t="s">
        <v>177</v>
      </c>
      <c r="Q220" t="s">
        <v>178</v>
      </c>
      <c r="R220" t="s">
        <v>179</v>
      </c>
      <c r="S220" t="s">
        <v>12</v>
      </c>
    </row>
    <row r="221" spans="1:25">
      <c r="A221">
        <f t="shared" si="23"/>
        <v>79.195643810482181</v>
      </c>
      <c r="B221">
        <v>1.7846999999999998E-2</v>
      </c>
      <c r="C221">
        <v>18</v>
      </c>
      <c r="D221">
        <f t="shared" si="18"/>
        <v>0.69230769230769229</v>
      </c>
      <c r="E221">
        <f t="shared" si="19"/>
        <v>-4.0151639278719047E-3</v>
      </c>
      <c r="F221">
        <f t="shared" si="20"/>
        <v>2.8375460708556051E-7</v>
      </c>
      <c r="G221">
        <f t="shared" si="21"/>
        <v>-2.2306466265955026E-4</v>
      </c>
      <c r="H221">
        <f t="shared" si="22"/>
        <v>49.436511288298064</v>
      </c>
      <c r="I221" t="s">
        <v>4094</v>
      </c>
      <c r="J221" t="s">
        <v>6035</v>
      </c>
      <c r="K221" t="s">
        <v>4</v>
      </c>
      <c r="L221" t="s">
        <v>5</v>
      </c>
      <c r="M221" t="s">
        <v>13</v>
      </c>
      <c r="N221" t="s">
        <v>58</v>
      </c>
      <c r="O221" t="s">
        <v>342</v>
      </c>
      <c r="P221" t="s">
        <v>343</v>
      </c>
      <c r="Q221" t="s">
        <v>463</v>
      </c>
      <c r="R221" t="s">
        <v>12</v>
      </c>
    </row>
    <row r="222" spans="1:25">
      <c r="A222">
        <f t="shared" si="23"/>
        <v>79.248912432304564</v>
      </c>
      <c r="B222">
        <v>1.7846999999999998E-2</v>
      </c>
      <c r="C222">
        <v>18</v>
      </c>
      <c r="D222">
        <f t="shared" si="18"/>
        <v>0.69230769230769229</v>
      </c>
      <c r="E222">
        <f t="shared" si="19"/>
        <v>-4.0151639278719047E-3</v>
      </c>
      <c r="F222">
        <f t="shared" si="20"/>
        <v>2.8375460708556051E-7</v>
      </c>
      <c r="G222">
        <f t="shared" si="21"/>
        <v>-2.2306466265955026E-4</v>
      </c>
      <c r="H222">
        <f t="shared" si="22"/>
        <v>49.436511288298064</v>
      </c>
      <c r="I222" t="s">
        <v>4216</v>
      </c>
      <c r="J222" t="s">
        <v>6157</v>
      </c>
      <c r="K222" t="s">
        <v>4</v>
      </c>
      <c r="L222" t="s">
        <v>5</v>
      </c>
      <c r="M222" t="s">
        <v>6</v>
      </c>
      <c r="N222" t="s">
        <v>28</v>
      </c>
      <c r="O222" t="s">
        <v>28</v>
      </c>
      <c r="P222" t="s">
        <v>64</v>
      </c>
      <c r="Q222" t="s">
        <v>391</v>
      </c>
      <c r="R222" t="s">
        <v>392</v>
      </c>
      <c r="S222" t="s">
        <v>12</v>
      </c>
    </row>
    <row r="223" spans="1:25">
      <c r="A223">
        <f t="shared" si="23"/>
        <v>79.302181054126947</v>
      </c>
      <c r="B223">
        <v>1.7846999999999998E-2</v>
      </c>
      <c r="C223">
        <v>18</v>
      </c>
      <c r="D223">
        <f t="shared" si="18"/>
        <v>0.69230769230769229</v>
      </c>
      <c r="E223">
        <f t="shared" si="19"/>
        <v>-4.0151639278719047E-3</v>
      </c>
      <c r="F223">
        <f t="shared" si="20"/>
        <v>2.8375460708556051E-7</v>
      </c>
      <c r="G223">
        <f t="shared" si="21"/>
        <v>-2.2306466265955026E-4</v>
      </c>
      <c r="H223">
        <f t="shared" si="22"/>
        <v>49.436511288298064</v>
      </c>
      <c r="I223" t="s">
        <v>4115</v>
      </c>
      <c r="J223" t="s">
        <v>6056</v>
      </c>
      <c r="K223" t="s">
        <v>4</v>
      </c>
      <c r="L223" t="s">
        <v>242</v>
      </c>
      <c r="M223" t="s">
        <v>243</v>
      </c>
      <c r="N223" t="s">
        <v>244</v>
      </c>
      <c r="O223" t="s">
        <v>245</v>
      </c>
      <c r="P223" t="s">
        <v>246</v>
      </c>
      <c r="Q223" t="s">
        <v>247</v>
      </c>
      <c r="R223" t="s">
        <v>248</v>
      </c>
      <c r="S223" t="s">
        <v>249</v>
      </c>
      <c r="T223" t="s">
        <v>250</v>
      </c>
      <c r="U223" t="s">
        <v>566</v>
      </c>
      <c r="V223" t="s">
        <v>567</v>
      </c>
      <c r="W223" t="s">
        <v>568</v>
      </c>
      <c r="X223" t="s">
        <v>1127</v>
      </c>
      <c r="Y223" t="s">
        <v>12</v>
      </c>
    </row>
    <row r="224" spans="1:25">
      <c r="A224">
        <f t="shared" si="23"/>
        <v>79.35544967594933</v>
      </c>
      <c r="B224">
        <v>1.7846999999999998E-2</v>
      </c>
      <c r="C224">
        <v>18</v>
      </c>
      <c r="D224">
        <f t="shared" si="18"/>
        <v>0.69230769230769229</v>
      </c>
      <c r="E224">
        <f t="shared" si="19"/>
        <v>-4.0151639278719047E-3</v>
      </c>
      <c r="F224">
        <f t="shared" si="20"/>
        <v>2.8375460708556051E-7</v>
      </c>
      <c r="G224">
        <f t="shared" si="21"/>
        <v>-2.2306466265955026E-4</v>
      </c>
      <c r="H224">
        <f t="shared" si="22"/>
        <v>49.436511288298064</v>
      </c>
      <c r="I224" t="s">
        <v>4223</v>
      </c>
      <c r="J224" t="s">
        <v>6164</v>
      </c>
      <c r="K224" t="s">
        <v>4</v>
      </c>
      <c r="L224" t="s">
        <v>242</v>
      </c>
      <c r="M224" t="s">
        <v>427</v>
      </c>
      <c r="N224" t="s">
        <v>428</v>
      </c>
      <c r="O224" t="s">
        <v>429</v>
      </c>
      <c r="P224" t="s">
        <v>583</v>
      </c>
      <c r="Q224" t="s">
        <v>584</v>
      </c>
      <c r="R224" t="s">
        <v>585</v>
      </c>
      <c r="S224" t="s">
        <v>12</v>
      </c>
    </row>
    <row r="225" spans="1:25">
      <c r="A225">
        <f t="shared" si="23"/>
        <v>79.408718297771713</v>
      </c>
      <c r="B225">
        <v>1.7846999999999998E-2</v>
      </c>
      <c r="C225">
        <v>18</v>
      </c>
      <c r="D225">
        <f t="shared" si="18"/>
        <v>0.69230769230769229</v>
      </c>
      <c r="E225">
        <f t="shared" si="19"/>
        <v>-4.0151639278719047E-3</v>
      </c>
      <c r="F225">
        <f t="shared" si="20"/>
        <v>2.8375460708556051E-7</v>
      </c>
      <c r="G225">
        <f t="shared" si="21"/>
        <v>-2.2306466265955026E-4</v>
      </c>
      <c r="H225">
        <f t="shared" si="22"/>
        <v>49.436511288298064</v>
      </c>
      <c r="I225" t="s">
        <v>4083</v>
      </c>
      <c r="J225" t="s">
        <v>6024</v>
      </c>
      <c r="K225" t="s">
        <v>4</v>
      </c>
      <c r="L225" t="s">
        <v>242</v>
      </c>
      <c r="M225" t="s">
        <v>479</v>
      </c>
      <c r="N225" t="s">
        <v>490</v>
      </c>
      <c r="O225" t="s">
        <v>491</v>
      </c>
      <c r="P225" t="s">
        <v>492</v>
      </c>
      <c r="Q225" t="s">
        <v>493</v>
      </c>
      <c r="R225" t="s">
        <v>494</v>
      </c>
      <c r="S225" t="s">
        <v>495</v>
      </c>
      <c r="T225" t="s">
        <v>12</v>
      </c>
    </row>
    <row r="226" spans="1:25">
      <c r="A226">
        <f t="shared" si="23"/>
        <v>79.461986919594096</v>
      </c>
      <c r="B226">
        <v>1.7846999999999998E-2</v>
      </c>
      <c r="C226">
        <v>18</v>
      </c>
      <c r="D226">
        <f t="shared" si="18"/>
        <v>0.69230769230769229</v>
      </c>
      <c r="E226">
        <f t="shared" si="19"/>
        <v>-4.0151639278719047E-3</v>
      </c>
      <c r="F226">
        <f t="shared" si="20"/>
        <v>2.8375460708556051E-7</v>
      </c>
      <c r="G226">
        <f t="shared" si="21"/>
        <v>-2.2306466265955026E-4</v>
      </c>
      <c r="H226">
        <f t="shared" si="22"/>
        <v>49.436511288298064</v>
      </c>
      <c r="I226" t="s">
        <v>4233</v>
      </c>
      <c r="J226" t="s">
        <v>6174</v>
      </c>
      <c r="K226" t="s">
        <v>4</v>
      </c>
      <c r="L226" t="s">
        <v>5</v>
      </c>
      <c r="M226" t="s">
        <v>13</v>
      </c>
      <c r="N226" t="s">
        <v>14</v>
      </c>
      <c r="O226" t="s">
        <v>18</v>
      </c>
      <c r="P226" t="s">
        <v>231</v>
      </c>
      <c r="Q226" t="s">
        <v>748</v>
      </c>
      <c r="R226" t="s">
        <v>12</v>
      </c>
    </row>
    <row r="227" spans="1:25">
      <c r="A227">
        <f t="shared" si="23"/>
        <v>79.515255541416479</v>
      </c>
      <c r="B227">
        <v>1.7846999999999998E-2</v>
      </c>
      <c r="C227">
        <v>18</v>
      </c>
      <c r="D227">
        <f t="shared" si="18"/>
        <v>0.69230769230769229</v>
      </c>
      <c r="E227">
        <f t="shared" si="19"/>
        <v>-4.0151639278719047E-3</v>
      </c>
      <c r="F227">
        <f t="shared" si="20"/>
        <v>2.8375460708556051E-7</v>
      </c>
      <c r="G227">
        <f t="shared" si="21"/>
        <v>-2.2306466265955026E-4</v>
      </c>
      <c r="H227">
        <f t="shared" si="22"/>
        <v>49.436511288298064</v>
      </c>
      <c r="I227" t="s">
        <v>4415</v>
      </c>
      <c r="J227" t="s">
        <v>6356</v>
      </c>
      <c r="K227" t="s">
        <v>4</v>
      </c>
      <c r="L227" t="s">
        <v>5</v>
      </c>
      <c r="M227" t="s">
        <v>13</v>
      </c>
      <c r="N227" t="s">
        <v>58</v>
      </c>
      <c r="O227" t="s">
        <v>276</v>
      </c>
      <c r="P227" t="s">
        <v>277</v>
      </c>
      <c r="Q227" t="s">
        <v>749</v>
      </c>
      <c r="R227" t="s">
        <v>12</v>
      </c>
    </row>
    <row r="228" spans="1:25">
      <c r="A228">
        <f t="shared" si="23"/>
        <v>79.568524163238862</v>
      </c>
      <c r="B228">
        <v>1.7846999999999998E-2</v>
      </c>
      <c r="C228">
        <v>18</v>
      </c>
      <c r="D228">
        <f t="shared" si="18"/>
        <v>0.69230769230769229</v>
      </c>
      <c r="E228">
        <f t="shared" si="19"/>
        <v>-4.0151639278719047E-3</v>
      </c>
      <c r="F228">
        <f t="shared" si="20"/>
        <v>2.8375460708556051E-7</v>
      </c>
      <c r="G228">
        <f t="shared" si="21"/>
        <v>-2.2306466265955026E-4</v>
      </c>
      <c r="H228">
        <f t="shared" si="22"/>
        <v>49.436511288298064</v>
      </c>
      <c r="I228" t="s">
        <v>4288</v>
      </c>
      <c r="J228" t="s">
        <v>6229</v>
      </c>
      <c r="K228" t="s">
        <v>4</v>
      </c>
      <c r="L228" t="s">
        <v>5</v>
      </c>
      <c r="M228" t="s">
        <v>13</v>
      </c>
      <c r="N228" t="s">
        <v>14</v>
      </c>
      <c r="O228" t="s">
        <v>50</v>
      </c>
      <c r="P228" t="s">
        <v>128</v>
      </c>
      <c r="Q228" t="s">
        <v>620</v>
      </c>
      <c r="R228" t="s">
        <v>12</v>
      </c>
    </row>
    <row r="229" spans="1:25">
      <c r="A229">
        <f t="shared" si="23"/>
        <v>79.621792785061245</v>
      </c>
      <c r="B229">
        <v>1.7846999999999998E-2</v>
      </c>
      <c r="C229">
        <v>18</v>
      </c>
      <c r="D229">
        <f t="shared" si="18"/>
        <v>0.69230769230769229</v>
      </c>
      <c r="E229">
        <f t="shared" si="19"/>
        <v>-4.0151639278719047E-3</v>
      </c>
      <c r="F229">
        <f t="shared" si="20"/>
        <v>2.8375460708556051E-7</v>
      </c>
      <c r="G229">
        <f t="shared" si="21"/>
        <v>-2.2306466265955026E-4</v>
      </c>
      <c r="H229">
        <f t="shared" si="22"/>
        <v>49.436511288298064</v>
      </c>
      <c r="I229" t="s">
        <v>4014</v>
      </c>
      <c r="J229" t="s">
        <v>5955</v>
      </c>
      <c r="K229" t="s">
        <v>4</v>
      </c>
      <c r="L229" t="s">
        <v>5</v>
      </c>
      <c r="M229" t="s">
        <v>6</v>
      </c>
      <c r="N229" t="s">
        <v>7</v>
      </c>
      <c r="O229" t="s">
        <v>8</v>
      </c>
      <c r="P229" t="s">
        <v>9</v>
      </c>
      <c r="Q229" t="s">
        <v>10</v>
      </c>
      <c r="R229" t="s">
        <v>258</v>
      </c>
      <c r="S229" t="s">
        <v>12</v>
      </c>
    </row>
    <row r="230" spans="1:25">
      <c r="A230">
        <f t="shared" si="23"/>
        <v>79.675061406883628</v>
      </c>
      <c r="B230">
        <v>1.7846999999999998E-2</v>
      </c>
      <c r="C230">
        <v>18</v>
      </c>
      <c r="D230">
        <f t="shared" si="18"/>
        <v>0.69230769230769229</v>
      </c>
      <c r="E230">
        <f t="shared" si="19"/>
        <v>-4.0151639278719047E-3</v>
      </c>
      <c r="F230">
        <f t="shared" si="20"/>
        <v>2.8375460708556051E-7</v>
      </c>
      <c r="G230">
        <f t="shared" si="21"/>
        <v>-2.2306466265955026E-4</v>
      </c>
      <c r="H230">
        <f t="shared" si="22"/>
        <v>49.436511288298064</v>
      </c>
      <c r="I230" t="s">
        <v>4015</v>
      </c>
      <c r="J230" t="s">
        <v>5956</v>
      </c>
      <c r="K230" t="s">
        <v>4</v>
      </c>
      <c r="L230" t="s">
        <v>5</v>
      </c>
      <c r="M230" t="s">
        <v>21</v>
      </c>
      <c r="N230" t="s">
        <v>330</v>
      </c>
      <c r="O230" t="s">
        <v>330</v>
      </c>
      <c r="P230" t="s">
        <v>331</v>
      </c>
      <c r="Q230" t="s">
        <v>332</v>
      </c>
      <c r="R230" t="s">
        <v>333</v>
      </c>
      <c r="S230" t="s">
        <v>12</v>
      </c>
    </row>
    <row r="231" spans="1:25">
      <c r="A231">
        <f t="shared" si="23"/>
        <v>79.728330028706011</v>
      </c>
      <c r="B231">
        <v>1.7846999999999998E-2</v>
      </c>
      <c r="C231">
        <v>18</v>
      </c>
      <c r="D231">
        <f t="shared" si="18"/>
        <v>0.69230769230769229</v>
      </c>
      <c r="E231">
        <f t="shared" si="19"/>
        <v>-4.0151639278719047E-3</v>
      </c>
      <c r="F231">
        <f t="shared" si="20"/>
        <v>2.8375460708556051E-7</v>
      </c>
      <c r="G231">
        <f t="shared" si="21"/>
        <v>-2.2306466265955026E-4</v>
      </c>
      <c r="H231">
        <f t="shared" si="22"/>
        <v>49.436511288298064</v>
      </c>
      <c r="I231" t="s">
        <v>5087</v>
      </c>
      <c r="J231" t="s">
        <v>7028</v>
      </c>
      <c r="K231" t="s">
        <v>4</v>
      </c>
      <c r="L231" t="s">
        <v>5</v>
      </c>
      <c r="M231" t="s">
        <v>13</v>
      </c>
      <c r="N231" t="s">
        <v>14</v>
      </c>
      <c r="O231" t="s">
        <v>18</v>
      </c>
      <c r="P231" t="s">
        <v>358</v>
      </c>
      <c r="Q231" t="s">
        <v>507</v>
      </c>
      <c r="R231" t="s">
        <v>12</v>
      </c>
    </row>
    <row r="232" spans="1:25">
      <c r="A232">
        <f t="shared" si="23"/>
        <v>79.781598650528395</v>
      </c>
      <c r="B232">
        <v>1.7846999999999998E-2</v>
      </c>
      <c r="C232">
        <v>18</v>
      </c>
      <c r="D232">
        <f t="shared" si="18"/>
        <v>0.69230769230769229</v>
      </c>
      <c r="E232">
        <f t="shared" si="19"/>
        <v>-4.0151639278719047E-3</v>
      </c>
      <c r="F232">
        <f t="shared" si="20"/>
        <v>2.8375460708556051E-7</v>
      </c>
      <c r="G232">
        <f t="shared" si="21"/>
        <v>-2.2306466265955026E-4</v>
      </c>
      <c r="H232">
        <f t="shared" si="22"/>
        <v>49.436511288298064</v>
      </c>
      <c r="I232" t="s">
        <v>3944</v>
      </c>
      <c r="J232" t="s">
        <v>5885</v>
      </c>
      <c r="K232" t="s">
        <v>4</v>
      </c>
      <c r="L232" t="s">
        <v>5</v>
      </c>
      <c r="M232" t="s">
        <v>21</v>
      </c>
      <c r="N232" t="s">
        <v>22</v>
      </c>
      <c r="O232" t="s">
        <v>23</v>
      </c>
      <c r="P232" t="s">
        <v>99</v>
      </c>
      <c r="Q232" t="s">
        <v>100</v>
      </c>
      <c r="R232" t="s">
        <v>101</v>
      </c>
      <c r="S232" t="s">
        <v>519</v>
      </c>
      <c r="T232" t="s">
        <v>12</v>
      </c>
    </row>
    <row r="233" spans="1:25">
      <c r="A233">
        <f t="shared" si="23"/>
        <v>79.834867272350778</v>
      </c>
      <c r="B233">
        <v>1.7846999999999998E-2</v>
      </c>
      <c r="C233">
        <v>18</v>
      </c>
      <c r="D233">
        <f t="shared" si="18"/>
        <v>0.69230769230769229</v>
      </c>
      <c r="E233">
        <f t="shared" si="19"/>
        <v>-4.0151639278719047E-3</v>
      </c>
      <c r="F233">
        <f t="shared" si="20"/>
        <v>2.8375460708556051E-7</v>
      </c>
      <c r="G233">
        <f t="shared" si="21"/>
        <v>-2.2306466265955026E-4</v>
      </c>
      <c r="H233">
        <f t="shared" si="22"/>
        <v>49.436511288298064</v>
      </c>
      <c r="I233" t="s">
        <v>4104</v>
      </c>
      <c r="J233" t="s">
        <v>6045</v>
      </c>
      <c r="K233" t="s">
        <v>4</v>
      </c>
      <c r="L233" t="s">
        <v>5</v>
      </c>
      <c r="M233" t="s">
        <v>13</v>
      </c>
      <c r="N233" t="s">
        <v>84</v>
      </c>
      <c r="O233" t="s">
        <v>85</v>
      </c>
      <c r="P233" t="s">
        <v>438</v>
      </c>
      <c r="Q233" t="s">
        <v>439</v>
      </c>
      <c r="R233" t="s">
        <v>521</v>
      </c>
      <c r="S233" t="s">
        <v>12</v>
      </c>
    </row>
    <row r="234" spans="1:25">
      <c r="A234">
        <f t="shared" si="23"/>
        <v>79.888135894173161</v>
      </c>
      <c r="B234">
        <v>1.7846999999999998E-2</v>
      </c>
      <c r="C234">
        <v>18</v>
      </c>
      <c r="D234">
        <f t="shared" si="18"/>
        <v>0.69230769230769229</v>
      </c>
      <c r="E234">
        <f t="shared" si="19"/>
        <v>-4.0151639278719047E-3</v>
      </c>
      <c r="F234">
        <f t="shared" si="20"/>
        <v>2.8375460708556051E-7</v>
      </c>
      <c r="G234">
        <f t="shared" si="21"/>
        <v>-2.2306466265955026E-4</v>
      </c>
      <c r="H234">
        <f t="shared" si="22"/>
        <v>49.436511288298064</v>
      </c>
      <c r="I234" t="s">
        <v>4356</v>
      </c>
      <c r="J234" t="s">
        <v>6297</v>
      </c>
      <c r="K234" t="s">
        <v>4</v>
      </c>
      <c r="L234" t="s">
        <v>5</v>
      </c>
      <c r="M234" t="s">
        <v>13</v>
      </c>
      <c r="N234" t="s">
        <v>14</v>
      </c>
      <c r="O234" t="s">
        <v>50</v>
      </c>
      <c r="P234" t="s">
        <v>128</v>
      </c>
      <c r="Q234" t="s">
        <v>630</v>
      </c>
      <c r="R234" t="s">
        <v>12</v>
      </c>
    </row>
    <row r="235" spans="1:25">
      <c r="A235">
        <f t="shared" si="23"/>
        <v>79.941404515995544</v>
      </c>
      <c r="B235">
        <v>1.7846999999999998E-2</v>
      </c>
      <c r="C235">
        <v>18</v>
      </c>
      <c r="D235">
        <f t="shared" si="18"/>
        <v>0.69230769230769229</v>
      </c>
      <c r="E235">
        <f t="shared" si="19"/>
        <v>-4.0151639278719047E-3</v>
      </c>
      <c r="F235">
        <f t="shared" si="20"/>
        <v>2.8375460708556051E-7</v>
      </c>
      <c r="G235">
        <f t="shared" si="21"/>
        <v>-2.2306466265955026E-4</v>
      </c>
      <c r="H235">
        <f t="shared" si="22"/>
        <v>49.436511288298064</v>
      </c>
      <c r="I235" t="s">
        <v>4358</v>
      </c>
      <c r="J235" t="s">
        <v>6299</v>
      </c>
      <c r="K235" t="s">
        <v>4</v>
      </c>
      <c r="L235" t="s">
        <v>5</v>
      </c>
      <c r="M235" t="s">
        <v>13</v>
      </c>
      <c r="N235" t="s">
        <v>14</v>
      </c>
      <c r="O235" t="s">
        <v>153</v>
      </c>
      <c r="P235" t="s">
        <v>338</v>
      </c>
      <c r="Q235" t="s">
        <v>775</v>
      </c>
      <c r="R235" t="s">
        <v>12</v>
      </c>
    </row>
    <row r="236" spans="1:25">
      <c r="A236">
        <f t="shared" si="23"/>
        <v>79.994673137817927</v>
      </c>
      <c r="B236">
        <v>1.7846999999999998E-2</v>
      </c>
      <c r="C236">
        <v>18</v>
      </c>
      <c r="D236">
        <f t="shared" si="18"/>
        <v>0.69230769230769229</v>
      </c>
      <c r="E236">
        <f t="shared" si="19"/>
        <v>-4.0151639278719047E-3</v>
      </c>
      <c r="F236">
        <f t="shared" si="20"/>
        <v>2.8375460708556051E-7</v>
      </c>
      <c r="G236">
        <f t="shared" si="21"/>
        <v>-2.2306466265955026E-4</v>
      </c>
      <c r="H236">
        <f t="shared" si="22"/>
        <v>49.436511288298064</v>
      </c>
      <c r="I236" t="s">
        <v>4075</v>
      </c>
      <c r="J236" t="s">
        <v>6016</v>
      </c>
      <c r="K236" t="s">
        <v>4</v>
      </c>
      <c r="L236" t="s">
        <v>5</v>
      </c>
      <c r="M236" t="s">
        <v>6</v>
      </c>
      <c r="N236" t="s">
        <v>7</v>
      </c>
      <c r="O236" t="s">
        <v>8</v>
      </c>
      <c r="P236" t="s">
        <v>9</v>
      </c>
      <c r="Q236" t="s">
        <v>10</v>
      </c>
      <c r="R236" t="s">
        <v>451</v>
      </c>
      <c r="S236" t="s">
        <v>12</v>
      </c>
    </row>
    <row r="237" spans="1:25">
      <c r="A237">
        <f t="shared" si="23"/>
        <v>80.04498239176128</v>
      </c>
      <c r="B237">
        <v>1.6854999999999998E-2</v>
      </c>
      <c r="C237">
        <v>17</v>
      </c>
      <c r="D237">
        <f t="shared" si="18"/>
        <v>0.65384615384615385</v>
      </c>
      <c r="E237">
        <f t="shared" si="19"/>
        <v>-3.8208552367810897E-3</v>
      </c>
      <c r="F237">
        <f t="shared" si="20"/>
        <v>2.5310210323372526E-7</v>
      </c>
      <c r="G237">
        <f t="shared" si="21"/>
        <v>-2.247561903988876E-4</v>
      </c>
      <c r="H237">
        <f t="shared" si="22"/>
        <v>50.243552590935835</v>
      </c>
      <c r="I237" t="s">
        <v>4373</v>
      </c>
      <c r="J237" t="s">
        <v>6314</v>
      </c>
      <c r="K237" t="s">
        <v>4</v>
      </c>
      <c r="L237" t="s">
        <v>5</v>
      </c>
      <c r="M237" t="s">
        <v>13</v>
      </c>
      <c r="N237" t="s">
        <v>58</v>
      </c>
      <c r="O237" t="s">
        <v>360</v>
      </c>
      <c r="P237" t="s">
        <v>361</v>
      </c>
      <c r="Q237" t="s">
        <v>362</v>
      </c>
      <c r="R237" t="s">
        <v>12</v>
      </c>
    </row>
    <row r="238" spans="1:25">
      <c r="A238">
        <f t="shared" si="23"/>
        <v>80.095291645704634</v>
      </c>
      <c r="B238">
        <v>1.6854999999999998E-2</v>
      </c>
      <c r="C238">
        <v>17</v>
      </c>
      <c r="D238">
        <f t="shared" si="18"/>
        <v>0.65384615384615385</v>
      </c>
      <c r="E238">
        <f t="shared" si="19"/>
        <v>-3.8208552367810897E-3</v>
      </c>
      <c r="F238">
        <f t="shared" si="20"/>
        <v>2.5310210323372526E-7</v>
      </c>
      <c r="G238">
        <f t="shared" si="21"/>
        <v>-2.247561903988876E-4</v>
      </c>
      <c r="H238">
        <f t="shared" si="22"/>
        <v>50.243552590935835</v>
      </c>
      <c r="I238" t="s">
        <v>4114</v>
      </c>
      <c r="J238" t="s">
        <v>6055</v>
      </c>
      <c r="K238" t="s">
        <v>4</v>
      </c>
      <c r="L238" t="s">
        <v>242</v>
      </c>
      <c r="M238" t="s">
        <v>243</v>
      </c>
      <c r="N238" t="s">
        <v>244</v>
      </c>
      <c r="O238" t="s">
        <v>245</v>
      </c>
      <c r="P238" t="s">
        <v>420</v>
      </c>
      <c r="Q238" t="s">
        <v>561</v>
      </c>
      <c r="R238" t="s">
        <v>562</v>
      </c>
      <c r="S238" t="s">
        <v>563</v>
      </c>
      <c r="T238" t="s">
        <v>564</v>
      </c>
      <c r="U238" t="s">
        <v>565</v>
      </c>
      <c r="V238" t="s">
        <v>12</v>
      </c>
    </row>
    <row r="239" spans="1:25">
      <c r="A239">
        <f t="shared" si="23"/>
        <v>80.145600899647988</v>
      </c>
      <c r="B239">
        <v>1.6854999999999998E-2</v>
      </c>
      <c r="C239">
        <v>17</v>
      </c>
      <c r="D239">
        <f t="shared" si="18"/>
        <v>0.65384615384615385</v>
      </c>
      <c r="E239">
        <f t="shared" si="19"/>
        <v>-3.8208552367810897E-3</v>
      </c>
      <c r="F239">
        <f t="shared" si="20"/>
        <v>2.5310210323372526E-7</v>
      </c>
      <c r="G239">
        <f t="shared" si="21"/>
        <v>-2.247561903988876E-4</v>
      </c>
      <c r="H239">
        <f t="shared" si="22"/>
        <v>50.243552590935835</v>
      </c>
      <c r="I239" t="s">
        <v>4023</v>
      </c>
      <c r="J239" t="s">
        <v>5964</v>
      </c>
      <c r="K239" t="s">
        <v>4</v>
      </c>
      <c r="L239" t="s">
        <v>242</v>
      </c>
      <c r="M239" t="s">
        <v>266</v>
      </c>
      <c r="N239" t="s">
        <v>267</v>
      </c>
      <c r="O239" t="s">
        <v>268</v>
      </c>
      <c r="P239" t="s">
        <v>269</v>
      </c>
      <c r="Q239" t="s">
        <v>270</v>
      </c>
      <c r="R239" t="s">
        <v>271</v>
      </c>
      <c r="S239" t="s">
        <v>272</v>
      </c>
      <c r="T239" t="s">
        <v>273</v>
      </c>
      <c r="U239" t="s">
        <v>12</v>
      </c>
    </row>
    <row r="240" spans="1:25">
      <c r="A240">
        <f t="shared" si="23"/>
        <v>80.195910153591342</v>
      </c>
      <c r="B240">
        <v>1.6854999999999998E-2</v>
      </c>
      <c r="C240">
        <v>17</v>
      </c>
      <c r="D240">
        <f t="shared" si="18"/>
        <v>0.65384615384615385</v>
      </c>
      <c r="E240">
        <f t="shared" si="19"/>
        <v>-3.8208552367810897E-3</v>
      </c>
      <c r="F240">
        <f t="shared" si="20"/>
        <v>2.5310210323372526E-7</v>
      </c>
      <c r="G240">
        <f t="shared" si="21"/>
        <v>-2.247561903988876E-4</v>
      </c>
      <c r="H240">
        <f t="shared" si="22"/>
        <v>50.243552590935835</v>
      </c>
      <c r="I240" t="s">
        <v>3962</v>
      </c>
      <c r="J240" t="s">
        <v>5903</v>
      </c>
      <c r="K240" t="s">
        <v>4</v>
      </c>
      <c r="L240" t="s">
        <v>242</v>
      </c>
      <c r="M240" t="s">
        <v>243</v>
      </c>
      <c r="N240" t="s">
        <v>244</v>
      </c>
      <c r="O240" t="s">
        <v>245</v>
      </c>
      <c r="P240" t="s">
        <v>246</v>
      </c>
      <c r="Q240" t="s">
        <v>247</v>
      </c>
      <c r="R240" t="s">
        <v>248</v>
      </c>
      <c r="S240" t="s">
        <v>249</v>
      </c>
      <c r="T240" t="s">
        <v>319</v>
      </c>
      <c r="U240" t="s">
        <v>376</v>
      </c>
      <c r="V240" t="s">
        <v>377</v>
      </c>
      <c r="W240" t="s">
        <v>378</v>
      </c>
      <c r="X240" t="s">
        <v>379</v>
      </c>
      <c r="Y240" t="s">
        <v>12</v>
      </c>
    </row>
    <row r="241" spans="1:26">
      <c r="A241">
        <f t="shared" si="23"/>
        <v>80.246219407534696</v>
      </c>
      <c r="B241">
        <v>1.6854999999999998E-2</v>
      </c>
      <c r="C241">
        <v>17</v>
      </c>
      <c r="D241">
        <f t="shared" si="18"/>
        <v>0.65384615384615385</v>
      </c>
      <c r="E241">
        <f t="shared" si="19"/>
        <v>-3.8208552367810897E-3</v>
      </c>
      <c r="F241">
        <f t="shared" si="20"/>
        <v>2.5310210323372526E-7</v>
      </c>
      <c r="G241">
        <f t="shared" si="21"/>
        <v>-2.247561903988876E-4</v>
      </c>
      <c r="H241">
        <f t="shared" si="22"/>
        <v>50.243552590935835</v>
      </c>
      <c r="I241" t="s">
        <v>4237</v>
      </c>
      <c r="J241" t="s">
        <v>6178</v>
      </c>
      <c r="K241" t="s">
        <v>4</v>
      </c>
      <c r="L241" t="s">
        <v>5</v>
      </c>
      <c r="M241" t="s">
        <v>13</v>
      </c>
      <c r="N241" t="s">
        <v>58</v>
      </c>
      <c r="O241" t="s">
        <v>276</v>
      </c>
      <c r="P241" t="s">
        <v>624</v>
      </c>
      <c r="Q241" t="s">
        <v>935</v>
      </c>
      <c r="R241" t="s">
        <v>12</v>
      </c>
    </row>
    <row r="242" spans="1:26">
      <c r="A242">
        <f t="shared" si="23"/>
        <v>80.29652866147805</v>
      </c>
      <c r="B242">
        <v>1.6854999999999998E-2</v>
      </c>
      <c r="C242">
        <v>17</v>
      </c>
      <c r="D242">
        <f t="shared" si="18"/>
        <v>0.65384615384615385</v>
      </c>
      <c r="E242">
        <f t="shared" si="19"/>
        <v>-3.8208552367810897E-3</v>
      </c>
      <c r="F242">
        <f t="shared" si="20"/>
        <v>2.5310210323372526E-7</v>
      </c>
      <c r="G242">
        <f t="shared" si="21"/>
        <v>-2.247561903988876E-4</v>
      </c>
      <c r="H242">
        <f t="shared" si="22"/>
        <v>50.243552590935835</v>
      </c>
      <c r="I242" t="s">
        <v>4562</v>
      </c>
      <c r="J242" t="s">
        <v>6503</v>
      </c>
      <c r="K242" t="s">
        <v>4</v>
      </c>
      <c r="L242" t="s">
        <v>5</v>
      </c>
      <c r="M242" t="s">
        <v>13</v>
      </c>
      <c r="N242" t="s">
        <v>14</v>
      </c>
      <c r="O242" t="s">
        <v>18</v>
      </c>
      <c r="P242" t="s">
        <v>238</v>
      </c>
      <c r="Q242" t="s">
        <v>1308</v>
      </c>
      <c r="R242" t="s">
        <v>12</v>
      </c>
    </row>
    <row r="243" spans="1:26">
      <c r="A243">
        <f t="shared" si="23"/>
        <v>80.346837915421403</v>
      </c>
      <c r="B243">
        <v>1.6854999999999998E-2</v>
      </c>
      <c r="C243">
        <v>17</v>
      </c>
      <c r="D243">
        <f t="shared" si="18"/>
        <v>0.65384615384615385</v>
      </c>
      <c r="E243">
        <f t="shared" si="19"/>
        <v>-3.8208552367810897E-3</v>
      </c>
      <c r="F243">
        <f t="shared" si="20"/>
        <v>2.5310210323372526E-7</v>
      </c>
      <c r="G243">
        <f t="shared" si="21"/>
        <v>-2.247561903988876E-4</v>
      </c>
      <c r="H243">
        <f t="shared" si="22"/>
        <v>50.243552590935835</v>
      </c>
      <c r="I243" t="s">
        <v>4020</v>
      </c>
      <c r="J243" t="s">
        <v>5961</v>
      </c>
      <c r="K243" t="s">
        <v>4</v>
      </c>
      <c r="L243" t="s">
        <v>5</v>
      </c>
      <c r="M243" t="s">
        <v>13</v>
      </c>
      <c r="N243" t="s">
        <v>84</v>
      </c>
      <c r="O243" t="s">
        <v>447</v>
      </c>
      <c r="P243" t="s">
        <v>448</v>
      </c>
      <c r="Q243" t="s">
        <v>12</v>
      </c>
    </row>
    <row r="244" spans="1:26">
      <c r="A244">
        <f t="shared" si="23"/>
        <v>80.394187801485742</v>
      </c>
      <c r="B244">
        <v>1.5864E-2</v>
      </c>
      <c r="C244">
        <v>16</v>
      </c>
      <c r="D244">
        <f t="shared" si="18"/>
        <v>0.61538461538461542</v>
      </c>
      <c r="E244">
        <f t="shared" si="19"/>
        <v>-3.6248047357392188E-3</v>
      </c>
      <c r="F244">
        <f t="shared" si="20"/>
        <v>2.2420117103056626E-7</v>
      </c>
      <c r="G244">
        <f t="shared" si="21"/>
        <v>-2.2655029598370118E-4</v>
      </c>
      <c r="H244">
        <f t="shared" si="22"/>
        <v>51.106675149351595</v>
      </c>
      <c r="I244" t="s">
        <v>4042</v>
      </c>
      <c r="J244" t="s">
        <v>5983</v>
      </c>
      <c r="K244" t="s">
        <v>4</v>
      </c>
      <c r="L244" t="s">
        <v>5</v>
      </c>
      <c r="M244" t="s">
        <v>13</v>
      </c>
      <c r="N244" t="s">
        <v>58</v>
      </c>
      <c r="O244" t="s">
        <v>660</v>
      </c>
      <c r="P244" t="s">
        <v>661</v>
      </c>
      <c r="Q244" t="s">
        <v>662</v>
      </c>
      <c r="R244" t="s">
        <v>12</v>
      </c>
    </row>
    <row r="245" spans="1:26">
      <c r="A245">
        <f t="shared" si="23"/>
        <v>80.441537687550081</v>
      </c>
      <c r="B245">
        <v>1.5864E-2</v>
      </c>
      <c r="C245">
        <v>16</v>
      </c>
      <c r="D245">
        <f t="shared" si="18"/>
        <v>0.61538461538461542</v>
      </c>
      <c r="E245">
        <f t="shared" si="19"/>
        <v>-3.6248047357392188E-3</v>
      </c>
      <c r="F245">
        <f t="shared" si="20"/>
        <v>2.2420117103056626E-7</v>
      </c>
      <c r="G245">
        <f t="shared" si="21"/>
        <v>-2.2655029598370118E-4</v>
      </c>
      <c r="H245">
        <f t="shared" si="22"/>
        <v>51.106675149351595</v>
      </c>
      <c r="I245" t="s">
        <v>4080</v>
      </c>
      <c r="J245" t="s">
        <v>6021</v>
      </c>
      <c r="K245" t="s">
        <v>4</v>
      </c>
      <c r="L245" t="s">
        <v>5</v>
      </c>
      <c r="M245" t="s">
        <v>13</v>
      </c>
      <c r="N245" t="s">
        <v>14</v>
      </c>
      <c r="O245" t="s">
        <v>18</v>
      </c>
      <c r="P245" t="s">
        <v>48</v>
      </c>
      <c r="Q245" t="s">
        <v>674</v>
      </c>
      <c r="R245" t="s">
        <v>12</v>
      </c>
    </row>
    <row r="246" spans="1:26">
      <c r="A246">
        <f t="shared" si="23"/>
        <v>80.48888757361442</v>
      </c>
      <c r="B246">
        <v>1.5864E-2</v>
      </c>
      <c r="C246">
        <v>16</v>
      </c>
      <c r="D246">
        <f t="shared" si="18"/>
        <v>0.61538461538461542</v>
      </c>
      <c r="E246">
        <f t="shared" si="19"/>
        <v>-3.6248047357392188E-3</v>
      </c>
      <c r="F246">
        <f t="shared" si="20"/>
        <v>2.2420117103056626E-7</v>
      </c>
      <c r="G246">
        <f t="shared" si="21"/>
        <v>-2.2655029598370118E-4</v>
      </c>
      <c r="H246">
        <f t="shared" si="22"/>
        <v>51.106675149351595</v>
      </c>
      <c r="I246" t="s">
        <v>4215</v>
      </c>
      <c r="J246" t="s">
        <v>6156</v>
      </c>
      <c r="K246" t="s">
        <v>4</v>
      </c>
      <c r="L246" t="s">
        <v>5</v>
      </c>
      <c r="M246" t="s">
        <v>6</v>
      </c>
      <c r="N246" t="s">
        <v>28</v>
      </c>
      <c r="O246" t="s">
        <v>28</v>
      </c>
      <c r="P246" t="s">
        <v>64</v>
      </c>
      <c r="Q246" t="s">
        <v>67</v>
      </c>
      <c r="R246" t="s">
        <v>471</v>
      </c>
      <c r="S246" t="s">
        <v>12</v>
      </c>
    </row>
    <row r="247" spans="1:26">
      <c r="A247">
        <f t="shared" si="23"/>
        <v>80.536237459678759</v>
      </c>
      <c r="B247">
        <v>1.5864E-2</v>
      </c>
      <c r="C247">
        <v>16</v>
      </c>
      <c r="D247">
        <f t="shared" si="18"/>
        <v>0.61538461538461542</v>
      </c>
      <c r="E247">
        <f t="shared" si="19"/>
        <v>-3.6248047357392188E-3</v>
      </c>
      <c r="F247">
        <f t="shared" si="20"/>
        <v>2.2420117103056626E-7</v>
      </c>
      <c r="G247">
        <f t="shared" si="21"/>
        <v>-2.2655029598370118E-4</v>
      </c>
      <c r="H247">
        <f t="shared" si="22"/>
        <v>51.106675149351595</v>
      </c>
      <c r="I247" t="s">
        <v>4061</v>
      </c>
      <c r="J247" t="s">
        <v>6002</v>
      </c>
      <c r="K247" t="s">
        <v>4</v>
      </c>
      <c r="L247" t="s">
        <v>5</v>
      </c>
      <c r="M247" t="s">
        <v>6</v>
      </c>
      <c r="N247" t="s">
        <v>28</v>
      </c>
      <c r="O247" t="s">
        <v>28</v>
      </c>
      <c r="P247" t="s">
        <v>160</v>
      </c>
      <c r="Q247" t="s">
        <v>161</v>
      </c>
      <c r="R247" t="s">
        <v>694</v>
      </c>
      <c r="S247" t="s">
        <v>12</v>
      </c>
    </row>
    <row r="248" spans="1:26">
      <c r="A248">
        <f t="shared" si="23"/>
        <v>80.583587345743098</v>
      </c>
      <c r="B248">
        <v>1.5864E-2</v>
      </c>
      <c r="C248">
        <v>16</v>
      </c>
      <c r="D248">
        <f t="shared" si="18"/>
        <v>0.61538461538461542</v>
      </c>
      <c r="E248">
        <f t="shared" si="19"/>
        <v>-3.6248047357392188E-3</v>
      </c>
      <c r="F248">
        <f t="shared" si="20"/>
        <v>2.2420117103056626E-7</v>
      </c>
      <c r="G248">
        <f t="shared" si="21"/>
        <v>-2.2655029598370118E-4</v>
      </c>
      <c r="H248">
        <f t="shared" si="22"/>
        <v>51.106675149351595</v>
      </c>
      <c r="I248" t="s">
        <v>4489</v>
      </c>
      <c r="J248" t="s">
        <v>6430</v>
      </c>
      <c r="K248" t="s">
        <v>4</v>
      </c>
      <c r="L248" t="s">
        <v>5</v>
      </c>
      <c r="M248" t="s">
        <v>21</v>
      </c>
      <c r="N248" t="s">
        <v>22</v>
      </c>
      <c r="O248" t="s">
        <v>23</v>
      </c>
      <c r="P248" t="s">
        <v>298</v>
      </c>
      <c r="Q248" t="s">
        <v>299</v>
      </c>
      <c r="R248" t="s">
        <v>836</v>
      </c>
      <c r="S248" t="s">
        <v>837</v>
      </c>
      <c r="T248" t="s">
        <v>12</v>
      </c>
    </row>
    <row r="249" spans="1:26">
      <c r="A249">
        <f t="shared" si="23"/>
        <v>80.630937231807437</v>
      </c>
      <c r="B249">
        <v>1.5864E-2</v>
      </c>
      <c r="C249">
        <v>16</v>
      </c>
      <c r="D249">
        <f t="shared" si="18"/>
        <v>0.61538461538461542</v>
      </c>
      <c r="E249">
        <f t="shared" si="19"/>
        <v>-3.6248047357392188E-3</v>
      </c>
      <c r="F249">
        <f t="shared" si="20"/>
        <v>2.2420117103056626E-7</v>
      </c>
      <c r="G249">
        <f t="shared" si="21"/>
        <v>-2.2655029598370118E-4</v>
      </c>
      <c r="H249">
        <f t="shared" si="22"/>
        <v>51.106675149351595</v>
      </c>
      <c r="I249" t="s">
        <v>4012</v>
      </c>
      <c r="J249" t="s">
        <v>5953</v>
      </c>
      <c r="K249" t="s">
        <v>4</v>
      </c>
      <c r="L249" t="s">
        <v>242</v>
      </c>
      <c r="M249" t="s">
        <v>243</v>
      </c>
      <c r="N249" t="s">
        <v>244</v>
      </c>
      <c r="O249" t="s">
        <v>245</v>
      </c>
      <c r="P249" t="s">
        <v>246</v>
      </c>
      <c r="Q249" t="s">
        <v>247</v>
      </c>
      <c r="R249" t="s">
        <v>248</v>
      </c>
      <c r="S249" t="s">
        <v>249</v>
      </c>
      <c r="T249" t="s">
        <v>319</v>
      </c>
      <c r="U249" t="s">
        <v>320</v>
      </c>
      <c r="V249" t="s">
        <v>321</v>
      </c>
      <c r="W249" t="s">
        <v>322</v>
      </c>
      <c r="X249" t="s">
        <v>323</v>
      </c>
      <c r="Y249" t="s">
        <v>324</v>
      </c>
      <c r="Z249" t="s">
        <v>12</v>
      </c>
    </row>
    <row r="250" spans="1:26">
      <c r="A250">
        <f t="shared" si="23"/>
        <v>80.678287117871776</v>
      </c>
      <c r="B250">
        <v>1.5864E-2</v>
      </c>
      <c r="C250">
        <v>16</v>
      </c>
      <c r="D250">
        <f t="shared" si="18"/>
        <v>0.61538461538461542</v>
      </c>
      <c r="E250">
        <f t="shared" si="19"/>
        <v>-3.6248047357392188E-3</v>
      </c>
      <c r="F250">
        <f t="shared" si="20"/>
        <v>2.2420117103056626E-7</v>
      </c>
      <c r="G250">
        <f t="shared" si="21"/>
        <v>-2.2655029598370118E-4</v>
      </c>
      <c r="H250">
        <f t="shared" si="22"/>
        <v>51.106675149351595</v>
      </c>
      <c r="I250" t="s">
        <v>4808</v>
      </c>
      <c r="J250" t="s">
        <v>6749</v>
      </c>
      <c r="K250" t="s">
        <v>4</v>
      </c>
      <c r="L250" t="s">
        <v>5</v>
      </c>
      <c r="M250" t="s">
        <v>13</v>
      </c>
      <c r="N250" t="s">
        <v>58</v>
      </c>
      <c r="O250" t="s">
        <v>360</v>
      </c>
      <c r="P250" t="s">
        <v>723</v>
      </c>
      <c r="Q250" t="s">
        <v>724</v>
      </c>
      <c r="R250" t="s">
        <v>12</v>
      </c>
    </row>
    <row r="251" spans="1:26">
      <c r="A251">
        <f t="shared" si="23"/>
        <v>80.725637003936114</v>
      </c>
      <c r="B251">
        <v>1.5864E-2</v>
      </c>
      <c r="C251">
        <v>16</v>
      </c>
      <c r="D251">
        <f t="shared" si="18"/>
        <v>0.61538461538461542</v>
      </c>
      <c r="E251">
        <f t="shared" si="19"/>
        <v>-3.6248047357392188E-3</v>
      </c>
      <c r="F251">
        <f t="shared" si="20"/>
        <v>2.2420117103056626E-7</v>
      </c>
      <c r="G251">
        <f t="shared" si="21"/>
        <v>-2.2655029598370118E-4</v>
      </c>
      <c r="H251">
        <f t="shared" si="22"/>
        <v>51.106675149351595</v>
      </c>
      <c r="I251" t="s">
        <v>4662</v>
      </c>
      <c r="J251" t="s">
        <v>6603</v>
      </c>
      <c r="K251" t="s">
        <v>4</v>
      </c>
      <c r="L251" t="s">
        <v>5</v>
      </c>
      <c r="M251" t="s">
        <v>13</v>
      </c>
      <c r="N251" t="s">
        <v>14</v>
      </c>
      <c r="O251" t="s">
        <v>15</v>
      </c>
      <c r="P251" t="s">
        <v>16</v>
      </c>
      <c r="Q251" t="s">
        <v>1239</v>
      </c>
      <c r="R251" t="s">
        <v>12</v>
      </c>
    </row>
    <row r="252" spans="1:26">
      <c r="A252">
        <f t="shared" si="23"/>
        <v>80.772986890000453</v>
      </c>
      <c r="B252">
        <v>1.5864E-2</v>
      </c>
      <c r="C252">
        <v>16</v>
      </c>
      <c r="D252">
        <f t="shared" si="18"/>
        <v>0.61538461538461542</v>
      </c>
      <c r="E252">
        <f t="shared" si="19"/>
        <v>-3.6248047357392188E-3</v>
      </c>
      <c r="F252">
        <f t="shared" si="20"/>
        <v>2.2420117103056626E-7</v>
      </c>
      <c r="G252">
        <f t="shared" si="21"/>
        <v>-2.2655029598370118E-4</v>
      </c>
      <c r="H252">
        <f t="shared" si="22"/>
        <v>51.106675149351595</v>
      </c>
      <c r="I252" t="s">
        <v>3884</v>
      </c>
      <c r="J252" t="s">
        <v>5825</v>
      </c>
      <c r="K252" t="s">
        <v>4</v>
      </c>
      <c r="L252" t="s">
        <v>5</v>
      </c>
      <c r="M252" t="s">
        <v>6</v>
      </c>
      <c r="N252" t="s">
        <v>7</v>
      </c>
      <c r="O252" t="s">
        <v>8</v>
      </c>
      <c r="P252" t="s">
        <v>80</v>
      </c>
      <c r="Q252" t="s">
        <v>210</v>
      </c>
      <c r="R252" t="s">
        <v>302</v>
      </c>
      <c r="S252" t="s">
        <v>303</v>
      </c>
      <c r="T252" t="s">
        <v>12</v>
      </c>
    </row>
    <row r="253" spans="1:26">
      <c r="A253">
        <f t="shared" si="23"/>
        <v>80.820336776064792</v>
      </c>
      <c r="B253">
        <v>1.5864E-2</v>
      </c>
      <c r="C253">
        <v>16</v>
      </c>
      <c r="D253">
        <f t="shared" si="18"/>
        <v>0.61538461538461542</v>
      </c>
      <c r="E253">
        <f t="shared" si="19"/>
        <v>-3.6248047357392188E-3</v>
      </c>
      <c r="F253">
        <f t="shared" si="20"/>
        <v>2.2420117103056626E-7</v>
      </c>
      <c r="G253">
        <f t="shared" si="21"/>
        <v>-2.2655029598370118E-4</v>
      </c>
      <c r="H253">
        <f t="shared" si="22"/>
        <v>51.106675149351595</v>
      </c>
      <c r="I253" t="s">
        <v>4030</v>
      </c>
      <c r="J253" t="s">
        <v>5971</v>
      </c>
      <c r="K253" t="s">
        <v>4</v>
      </c>
      <c r="L253" t="s">
        <v>5</v>
      </c>
      <c r="M253" t="s">
        <v>6</v>
      </c>
      <c r="N253" t="s">
        <v>28</v>
      </c>
      <c r="O253" t="s">
        <v>28</v>
      </c>
      <c r="P253" t="s">
        <v>767</v>
      </c>
      <c r="Q253" t="s">
        <v>768</v>
      </c>
      <c r="R253" t="s">
        <v>769</v>
      </c>
      <c r="S253" t="s">
        <v>12</v>
      </c>
    </row>
    <row r="254" spans="1:26">
      <c r="A254">
        <f t="shared" si="23"/>
        <v>80.867686662129131</v>
      </c>
      <c r="B254">
        <v>1.5864E-2</v>
      </c>
      <c r="C254">
        <v>16</v>
      </c>
      <c r="D254">
        <f t="shared" si="18"/>
        <v>0.61538461538461542</v>
      </c>
      <c r="E254">
        <f t="shared" si="19"/>
        <v>-3.6248047357392188E-3</v>
      </c>
      <c r="F254">
        <f t="shared" si="20"/>
        <v>2.2420117103056626E-7</v>
      </c>
      <c r="G254">
        <f t="shared" si="21"/>
        <v>-2.2655029598370118E-4</v>
      </c>
      <c r="H254">
        <f t="shared" si="22"/>
        <v>51.106675149351595</v>
      </c>
      <c r="I254" t="s">
        <v>3945</v>
      </c>
      <c r="J254" t="s">
        <v>5886</v>
      </c>
      <c r="K254" t="s">
        <v>4</v>
      </c>
      <c r="L254" t="s">
        <v>5</v>
      </c>
      <c r="M254" t="s">
        <v>13</v>
      </c>
      <c r="N254" t="s">
        <v>14</v>
      </c>
      <c r="O254" t="s">
        <v>963</v>
      </c>
      <c r="P254" t="s">
        <v>964</v>
      </c>
      <c r="Q254" t="s">
        <v>12</v>
      </c>
    </row>
    <row r="255" spans="1:26">
      <c r="A255">
        <f t="shared" si="23"/>
        <v>80.91503654819347</v>
      </c>
      <c r="B255">
        <v>1.5864E-2</v>
      </c>
      <c r="C255">
        <v>16</v>
      </c>
      <c r="D255">
        <f t="shared" si="18"/>
        <v>0.61538461538461542</v>
      </c>
      <c r="E255">
        <f t="shared" si="19"/>
        <v>-3.6248047357392188E-3</v>
      </c>
      <c r="F255">
        <f t="shared" si="20"/>
        <v>2.2420117103056626E-7</v>
      </c>
      <c r="G255">
        <f t="shared" si="21"/>
        <v>-2.2655029598370118E-4</v>
      </c>
      <c r="H255">
        <f t="shared" si="22"/>
        <v>51.106675149351595</v>
      </c>
      <c r="I255" t="s">
        <v>3985</v>
      </c>
      <c r="J255" t="s">
        <v>5926</v>
      </c>
      <c r="K255" t="s">
        <v>4</v>
      </c>
      <c r="L255" t="s">
        <v>5</v>
      </c>
      <c r="M255" t="s">
        <v>13</v>
      </c>
      <c r="N255" t="s">
        <v>14</v>
      </c>
      <c r="O255" t="s">
        <v>18</v>
      </c>
      <c r="P255" t="s">
        <v>633</v>
      </c>
      <c r="Q255" t="s">
        <v>634</v>
      </c>
      <c r="R255" t="s">
        <v>12</v>
      </c>
    </row>
    <row r="256" spans="1:26">
      <c r="A256">
        <f t="shared" si="23"/>
        <v>80.962386434257809</v>
      </c>
      <c r="B256">
        <v>1.5864E-2</v>
      </c>
      <c r="C256">
        <v>16</v>
      </c>
      <c r="D256">
        <f t="shared" si="18"/>
        <v>0.61538461538461542</v>
      </c>
      <c r="E256">
        <f t="shared" si="19"/>
        <v>-3.6248047357392188E-3</v>
      </c>
      <c r="F256">
        <f t="shared" si="20"/>
        <v>2.2420117103056626E-7</v>
      </c>
      <c r="G256">
        <f t="shared" si="21"/>
        <v>-2.2655029598370118E-4</v>
      </c>
      <c r="H256">
        <f t="shared" si="22"/>
        <v>51.106675149351595</v>
      </c>
      <c r="I256" t="s">
        <v>4909</v>
      </c>
      <c r="J256" t="s">
        <v>6850</v>
      </c>
      <c r="K256" t="s">
        <v>4</v>
      </c>
      <c r="L256" t="s">
        <v>5</v>
      </c>
      <c r="M256" t="s">
        <v>13</v>
      </c>
      <c r="N256" t="s">
        <v>14</v>
      </c>
      <c r="O256" t="s">
        <v>18</v>
      </c>
      <c r="P256" t="s">
        <v>971</v>
      </c>
      <c r="Q256" t="s">
        <v>972</v>
      </c>
      <c r="R256" t="s">
        <v>12</v>
      </c>
    </row>
    <row r="257" spans="1:26">
      <c r="A257">
        <f t="shared" si="23"/>
        <v>81.009736320322148</v>
      </c>
      <c r="B257">
        <v>1.5864E-2</v>
      </c>
      <c r="C257">
        <v>16</v>
      </c>
      <c r="D257">
        <f t="shared" si="18"/>
        <v>0.61538461538461542</v>
      </c>
      <c r="E257">
        <f t="shared" si="19"/>
        <v>-3.6248047357392188E-3</v>
      </c>
      <c r="F257">
        <f t="shared" si="20"/>
        <v>2.2420117103056626E-7</v>
      </c>
      <c r="G257">
        <f t="shared" si="21"/>
        <v>-2.2655029598370118E-4</v>
      </c>
      <c r="H257">
        <f t="shared" si="22"/>
        <v>51.106675149351595</v>
      </c>
      <c r="I257" t="s">
        <v>4304</v>
      </c>
      <c r="J257" t="s">
        <v>6245</v>
      </c>
      <c r="K257" t="s">
        <v>4</v>
      </c>
      <c r="L257" t="s">
        <v>242</v>
      </c>
      <c r="M257" t="s">
        <v>243</v>
      </c>
      <c r="N257" t="s">
        <v>244</v>
      </c>
      <c r="O257" t="s">
        <v>245</v>
      </c>
      <c r="P257" t="s">
        <v>246</v>
      </c>
      <c r="Q257" t="s">
        <v>247</v>
      </c>
      <c r="R257" t="s">
        <v>248</v>
      </c>
      <c r="S257" t="s">
        <v>249</v>
      </c>
      <c r="T257" t="s">
        <v>319</v>
      </c>
      <c r="U257" t="s">
        <v>320</v>
      </c>
      <c r="V257" t="s">
        <v>321</v>
      </c>
      <c r="W257" t="s">
        <v>702</v>
      </c>
      <c r="X257" t="s">
        <v>2807</v>
      </c>
      <c r="Y257" t="s">
        <v>2808</v>
      </c>
      <c r="Z257" t="s">
        <v>12</v>
      </c>
    </row>
    <row r="258" spans="1:26">
      <c r="A258">
        <f t="shared" si="23"/>
        <v>81.057086206386487</v>
      </c>
      <c r="B258">
        <v>1.5864E-2</v>
      </c>
      <c r="C258">
        <v>16</v>
      </c>
      <c r="D258">
        <f t="shared" si="18"/>
        <v>0.61538461538461542</v>
      </c>
      <c r="E258">
        <f t="shared" si="19"/>
        <v>-3.6248047357392188E-3</v>
      </c>
      <c r="F258">
        <f t="shared" si="20"/>
        <v>2.2420117103056626E-7</v>
      </c>
      <c r="G258">
        <f t="shared" si="21"/>
        <v>-2.2655029598370118E-4</v>
      </c>
      <c r="H258">
        <f t="shared" si="22"/>
        <v>51.106675149351595</v>
      </c>
      <c r="I258" t="s">
        <v>4306</v>
      </c>
      <c r="J258" t="s">
        <v>6247</v>
      </c>
      <c r="K258" t="s">
        <v>4</v>
      </c>
      <c r="L258" t="s">
        <v>242</v>
      </c>
      <c r="M258" t="s">
        <v>266</v>
      </c>
      <c r="N258" t="s">
        <v>2756</v>
      </c>
      <c r="O258" t="s">
        <v>2757</v>
      </c>
      <c r="P258" t="s">
        <v>12</v>
      </c>
    </row>
    <row r="259" spans="1:26">
      <c r="A259">
        <f t="shared" si="23"/>
        <v>81.104436092450825</v>
      </c>
      <c r="B259">
        <v>1.5864E-2</v>
      </c>
      <c r="C259">
        <v>16</v>
      </c>
      <c r="D259">
        <f t="shared" si="18"/>
        <v>0.61538461538461542</v>
      </c>
      <c r="E259">
        <f t="shared" si="19"/>
        <v>-3.6248047357392188E-3</v>
      </c>
      <c r="F259">
        <f t="shared" si="20"/>
        <v>2.2420117103056626E-7</v>
      </c>
      <c r="G259">
        <f t="shared" si="21"/>
        <v>-2.2655029598370118E-4</v>
      </c>
      <c r="H259">
        <f t="shared" si="22"/>
        <v>51.106675149351595</v>
      </c>
      <c r="I259" t="s">
        <v>4458</v>
      </c>
      <c r="J259" t="s">
        <v>6399</v>
      </c>
      <c r="K259" t="s">
        <v>4</v>
      </c>
      <c r="L259" t="s">
        <v>5</v>
      </c>
      <c r="M259" t="s">
        <v>13</v>
      </c>
      <c r="N259" t="s">
        <v>14</v>
      </c>
      <c r="O259" t="s">
        <v>18</v>
      </c>
      <c r="P259" t="s">
        <v>633</v>
      </c>
      <c r="Q259" t="s">
        <v>990</v>
      </c>
      <c r="R259" t="s">
        <v>12</v>
      </c>
    </row>
    <row r="260" spans="1:26">
      <c r="A260">
        <f t="shared" si="23"/>
        <v>81.148826610636135</v>
      </c>
      <c r="B260">
        <v>1.4872E-2</v>
      </c>
      <c r="C260">
        <v>15</v>
      </c>
      <c r="D260">
        <f t="shared" ref="D260:D323" si="24">C260/26</f>
        <v>0.57692307692307687</v>
      </c>
      <c r="E260">
        <f t="shared" ref="E260:E323" si="25">(C260/A$2)*LN(C260/A$2)</f>
        <v>-3.4269034237176246E-3</v>
      </c>
      <c r="F260">
        <f t="shared" ref="F260:F323" si="26">(C260/A$2)^2</f>
        <v>1.9705181047608364E-7</v>
      </c>
      <c r="G260">
        <f t="shared" ref="G260:G323" si="27">LN(C260/A$2)/A$2</f>
        <v>-2.2846022824784165E-4</v>
      </c>
      <c r="H260">
        <f t="shared" ref="H260:H323" si="28">(G260*A$2-H$2)^2</f>
        <v>52.033598370370534</v>
      </c>
      <c r="I260" t="s">
        <v>4041</v>
      </c>
      <c r="J260" t="s">
        <v>5982</v>
      </c>
      <c r="K260" t="s">
        <v>4</v>
      </c>
      <c r="L260" t="s">
        <v>5</v>
      </c>
      <c r="M260" t="s">
        <v>21</v>
      </c>
      <c r="N260" t="s">
        <v>22</v>
      </c>
      <c r="O260" t="s">
        <v>23</v>
      </c>
      <c r="P260" t="s">
        <v>99</v>
      </c>
      <c r="Q260" t="s">
        <v>100</v>
      </c>
      <c r="R260" t="s">
        <v>112</v>
      </c>
      <c r="S260" t="s">
        <v>275</v>
      </c>
      <c r="T260" t="s">
        <v>12</v>
      </c>
    </row>
    <row r="261" spans="1:26">
      <c r="A261">
        <f t="shared" ref="A261:A324" si="29">A260+(C261/A$2*100)</f>
        <v>81.193217128821445</v>
      </c>
      <c r="B261">
        <v>1.4872E-2</v>
      </c>
      <c r="C261">
        <v>15</v>
      </c>
      <c r="D261">
        <f t="shared" si="24"/>
        <v>0.57692307692307687</v>
      </c>
      <c r="E261">
        <f t="shared" si="25"/>
        <v>-3.4269034237176246E-3</v>
      </c>
      <c r="F261">
        <f t="shared" si="26"/>
        <v>1.9705181047608364E-7</v>
      </c>
      <c r="G261">
        <f t="shared" si="27"/>
        <v>-2.2846022824784165E-4</v>
      </c>
      <c r="H261">
        <f t="shared" si="28"/>
        <v>52.033598370370534</v>
      </c>
      <c r="I261" t="s">
        <v>4212</v>
      </c>
      <c r="J261" t="s">
        <v>6153</v>
      </c>
      <c r="K261" t="s">
        <v>4</v>
      </c>
      <c r="L261" t="s">
        <v>5</v>
      </c>
      <c r="M261" t="s">
        <v>13</v>
      </c>
      <c r="N261" t="s">
        <v>14</v>
      </c>
      <c r="O261" t="s">
        <v>18</v>
      </c>
      <c r="P261" t="s">
        <v>389</v>
      </c>
      <c r="Q261" t="s">
        <v>390</v>
      </c>
      <c r="R261" t="s">
        <v>12</v>
      </c>
    </row>
    <row r="262" spans="1:26">
      <c r="A262">
        <f t="shared" si="29"/>
        <v>81.237607647006755</v>
      </c>
      <c r="B262">
        <v>1.4872E-2</v>
      </c>
      <c r="C262">
        <v>15</v>
      </c>
      <c r="D262">
        <f t="shared" si="24"/>
        <v>0.57692307692307687</v>
      </c>
      <c r="E262">
        <f t="shared" si="25"/>
        <v>-3.4269034237176246E-3</v>
      </c>
      <c r="F262">
        <f t="shared" si="26"/>
        <v>1.9705181047608364E-7</v>
      </c>
      <c r="G262">
        <f t="shared" si="27"/>
        <v>-2.2846022824784165E-4</v>
      </c>
      <c r="H262">
        <f t="shared" si="28"/>
        <v>52.033598370370534</v>
      </c>
      <c r="I262" t="s">
        <v>4318</v>
      </c>
      <c r="J262" t="s">
        <v>6259</v>
      </c>
      <c r="K262" t="s">
        <v>4</v>
      </c>
      <c r="L262" t="s">
        <v>5</v>
      </c>
      <c r="M262" t="s">
        <v>13</v>
      </c>
      <c r="N262" t="s">
        <v>58</v>
      </c>
      <c r="O262" t="s">
        <v>188</v>
      </c>
      <c r="P262" t="s">
        <v>189</v>
      </c>
      <c r="Q262" t="s">
        <v>1482</v>
      </c>
      <c r="R262" t="s">
        <v>12</v>
      </c>
    </row>
    <row r="263" spans="1:26">
      <c r="A263">
        <f t="shared" si="29"/>
        <v>81.281998165192064</v>
      </c>
      <c r="B263">
        <v>1.4872E-2</v>
      </c>
      <c r="C263">
        <v>15</v>
      </c>
      <c r="D263">
        <f t="shared" si="24"/>
        <v>0.57692307692307687</v>
      </c>
      <c r="E263">
        <f t="shared" si="25"/>
        <v>-3.4269034237176246E-3</v>
      </c>
      <c r="F263">
        <f t="shared" si="26"/>
        <v>1.9705181047608364E-7</v>
      </c>
      <c r="G263">
        <f t="shared" si="27"/>
        <v>-2.2846022824784165E-4</v>
      </c>
      <c r="H263">
        <f t="shared" si="28"/>
        <v>52.033598370370534</v>
      </c>
      <c r="I263" t="s">
        <v>4260</v>
      </c>
      <c r="J263" t="s">
        <v>6201</v>
      </c>
      <c r="K263" t="s">
        <v>4</v>
      </c>
      <c r="L263" t="s">
        <v>5</v>
      </c>
      <c r="M263" t="s">
        <v>13</v>
      </c>
      <c r="N263" t="s">
        <v>14</v>
      </c>
      <c r="O263" t="s">
        <v>18</v>
      </c>
      <c r="P263" t="s">
        <v>231</v>
      </c>
      <c r="Q263" t="s">
        <v>467</v>
      </c>
      <c r="R263" t="s">
        <v>12</v>
      </c>
    </row>
    <row r="264" spans="1:26">
      <c r="A264">
        <f t="shared" si="29"/>
        <v>81.326388683377374</v>
      </c>
      <c r="B264">
        <v>1.4872E-2</v>
      </c>
      <c r="C264">
        <v>15</v>
      </c>
      <c r="D264">
        <f t="shared" si="24"/>
        <v>0.57692307692307687</v>
      </c>
      <c r="E264">
        <f t="shared" si="25"/>
        <v>-3.4269034237176246E-3</v>
      </c>
      <c r="F264">
        <f t="shared" si="26"/>
        <v>1.9705181047608364E-7</v>
      </c>
      <c r="G264">
        <f t="shared" si="27"/>
        <v>-2.2846022824784165E-4</v>
      </c>
      <c r="H264">
        <f t="shared" si="28"/>
        <v>52.033598370370534</v>
      </c>
      <c r="I264" t="s">
        <v>4162</v>
      </c>
      <c r="J264" t="s">
        <v>6103</v>
      </c>
      <c r="K264" t="s">
        <v>4</v>
      </c>
      <c r="L264" t="s">
        <v>242</v>
      </c>
      <c r="M264" t="s">
        <v>243</v>
      </c>
      <c r="N264" t="s">
        <v>244</v>
      </c>
      <c r="O264" t="s">
        <v>245</v>
      </c>
      <c r="P264" t="s">
        <v>420</v>
      </c>
      <c r="Q264" t="s">
        <v>421</v>
      </c>
      <c r="R264" t="s">
        <v>854</v>
      </c>
      <c r="S264" t="s">
        <v>855</v>
      </c>
      <c r="T264" t="s">
        <v>856</v>
      </c>
      <c r="U264" t="s">
        <v>857</v>
      </c>
      <c r="V264" t="s">
        <v>12</v>
      </c>
    </row>
    <row r="265" spans="1:26">
      <c r="A265">
        <f t="shared" si="29"/>
        <v>81.370779201562684</v>
      </c>
      <c r="B265">
        <v>1.4872E-2</v>
      </c>
      <c r="C265">
        <v>15</v>
      </c>
      <c r="D265">
        <f t="shared" si="24"/>
        <v>0.57692307692307687</v>
      </c>
      <c r="E265">
        <f t="shared" si="25"/>
        <v>-3.4269034237176246E-3</v>
      </c>
      <c r="F265">
        <f t="shared" si="26"/>
        <v>1.9705181047608364E-7</v>
      </c>
      <c r="G265">
        <f t="shared" si="27"/>
        <v>-2.2846022824784165E-4</v>
      </c>
      <c r="H265">
        <f t="shared" si="28"/>
        <v>52.033598370370534</v>
      </c>
      <c r="I265" t="s">
        <v>4082</v>
      </c>
      <c r="J265" t="s">
        <v>6023</v>
      </c>
      <c r="K265" t="s">
        <v>4</v>
      </c>
      <c r="L265" t="s">
        <v>242</v>
      </c>
      <c r="M265" t="s">
        <v>371</v>
      </c>
      <c r="N265" t="s">
        <v>372</v>
      </c>
      <c r="O265" t="s">
        <v>373</v>
      </c>
      <c r="P265" t="s">
        <v>705</v>
      </c>
      <c r="Q265" t="s">
        <v>706</v>
      </c>
      <c r="R265" t="s">
        <v>12</v>
      </c>
    </row>
    <row r="266" spans="1:26">
      <c r="A266">
        <f t="shared" si="29"/>
        <v>81.415169719747993</v>
      </c>
      <c r="B266">
        <v>1.4872E-2</v>
      </c>
      <c r="C266">
        <v>15</v>
      </c>
      <c r="D266">
        <f t="shared" si="24"/>
        <v>0.57692307692307687</v>
      </c>
      <c r="E266">
        <f t="shared" si="25"/>
        <v>-3.4269034237176246E-3</v>
      </c>
      <c r="F266">
        <f t="shared" si="26"/>
        <v>1.9705181047608364E-7</v>
      </c>
      <c r="G266">
        <f t="shared" si="27"/>
        <v>-2.2846022824784165E-4</v>
      </c>
      <c r="H266">
        <f t="shared" si="28"/>
        <v>52.033598370370534</v>
      </c>
      <c r="I266" t="s">
        <v>4272</v>
      </c>
      <c r="J266" t="s">
        <v>6213</v>
      </c>
      <c r="K266" t="s">
        <v>4</v>
      </c>
      <c r="L266" t="s">
        <v>5</v>
      </c>
      <c r="M266" t="s">
        <v>13</v>
      </c>
      <c r="N266" t="s">
        <v>14</v>
      </c>
      <c r="O266" t="s">
        <v>50</v>
      </c>
      <c r="P266" t="s">
        <v>128</v>
      </c>
      <c r="Q266" t="s">
        <v>489</v>
      </c>
      <c r="R266" t="s">
        <v>12</v>
      </c>
    </row>
    <row r="267" spans="1:26">
      <c r="A267">
        <f t="shared" si="29"/>
        <v>81.459560237933303</v>
      </c>
      <c r="B267">
        <v>1.4872E-2</v>
      </c>
      <c r="C267">
        <v>15</v>
      </c>
      <c r="D267">
        <f t="shared" si="24"/>
        <v>0.57692307692307687</v>
      </c>
      <c r="E267">
        <f t="shared" si="25"/>
        <v>-3.4269034237176246E-3</v>
      </c>
      <c r="F267">
        <f t="shared" si="26"/>
        <v>1.9705181047608364E-7</v>
      </c>
      <c r="G267">
        <f t="shared" si="27"/>
        <v>-2.2846022824784165E-4</v>
      </c>
      <c r="H267">
        <f t="shared" si="28"/>
        <v>52.033598370370534</v>
      </c>
      <c r="I267" t="s">
        <v>4025</v>
      </c>
      <c r="J267" t="s">
        <v>5966</v>
      </c>
      <c r="K267" t="s">
        <v>4</v>
      </c>
      <c r="L267" t="s">
        <v>5</v>
      </c>
      <c r="M267" t="s">
        <v>13</v>
      </c>
      <c r="N267" t="s">
        <v>84</v>
      </c>
      <c r="O267" t="s">
        <v>464</v>
      </c>
      <c r="P267" t="s">
        <v>465</v>
      </c>
      <c r="Q267" t="s">
        <v>1706</v>
      </c>
      <c r="R267" t="s">
        <v>12</v>
      </c>
    </row>
    <row r="268" spans="1:26">
      <c r="A268">
        <f t="shared" si="29"/>
        <v>81.503950756118613</v>
      </c>
      <c r="B268">
        <v>1.4872E-2</v>
      </c>
      <c r="C268">
        <v>15</v>
      </c>
      <c r="D268">
        <f t="shared" si="24"/>
        <v>0.57692307692307687</v>
      </c>
      <c r="E268">
        <f t="shared" si="25"/>
        <v>-3.4269034237176246E-3</v>
      </c>
      <c r="F268">
        <f t="shared" si="26"/>
        <v>1.9705181047608364E-7</v>
      </c>
      <c r="G268">
        <f t="shared" si="27"/>
        <v>-2.2846022824784165E-4</v>
      </c>
      <c r="H268">
        <f t="shared" si="28"/>
        <v>52.033598370370534</v>
      </c>
      <c r="I268" t="s">
        <v>3891</v>
      </c>
      <c r="J268" t="s">
        <v>5832</v>
      </c>
      <c r="K268" t="s">
        <v>4</v>
      </c>
      <c r="L268" t="s">
        <v>5</v>
      </c>
      <c r="M268" t="s">
        <v>6</v>
      </c>
      <c r="N268" t="s">
        <v>7</v>
      </c>
      <c r="O268" t="s">
        <v>8</v>
      </c>
      <c r="P268" t="s">
        <v>35</v>
      </c>
      <c r="Q268" t="s">
        <v>36</v>
      </c>
      <c r="R268" t="s">
        <v>501</v>
      </c>
      <c r="S268" t="s">
        <v>12</v>
      </c>
    </row>
    <row r="269" spans="1:26">
      <c r="A269">
        <f t="shared" si="29"/>
        <v>81.548341274303922</v>
      </c>
      <c r="B269">
        <v>1.4872E-2</v>
      </c>
      <c r="C269">
        <v>15</v>
      </c>
      <c r="D269">
        <f t="shared" si="24"/>
        <v>0.57692307692307687</v>
      </c>
      <c r="E269">
        <f t="shared" si="25"/>
        <v>-3.4269034237176246E-3</v>
      </c>
      <c r="F269">
        <f t="shared" si="26"/>
        <v>1.9705181047608364E-7</v>
      </c>
      <c r="G269">
        <f t="shared" si="27"/>
        <v>-2.2846022824784165E-4</v>
      </c>
      <c r="H269">
        <f t="shared" si="28"/>
        <v>52.033598370370534</v>
      </c>
      <c r="I269" t="s">
        <v>4013</v>
      </c>
      <c r="J269" t="s">
        <v>5954</v>
      </c>
      <c r="K269" t="s">
        <v>4</v>
      </c>
      <c r="L269" t="s">
        <v>5</v>
      </c>
      <c r="M269" t="s">
        <v>6</v>
      </c>
      <c r="N269" t="s">
        <v>28</v>
      </c>
      <c r="O269" t="s">
        <v>28</v>
      </c>
      <c r="P269" t="s">
        <v>64</v>
      </c>
      <c r="Q269" t="s">
        <v>67</v>
      </c>
      <c r="R269" t="s">
        <v>615</v>
      </c>
      <c r="S269" t="s">
        <v>12</v>
      </c>
    </row>
    <row r="270" spans="1:26">
      <c r="A270">
        <f t="shared" si="29"/>
        <v>81.592731792489232</v>
      </c>
      <c r="B270">
        <v>1.4872E-2</v>
      </c>
      <c r="C270">
        <v>15</v>
      </c>
      <c r="D270">
        <f t="shared" si="24"/>
        <v>0.57692307692307687</v>
      </c>
      <c r="E270">
        <f t="shared" si="25"/>
        <v>-3.4269034237176246E-3</v>
      </c>
      <c r="F270">
        <f t="shared" si="26"/>
        <v>1.9705181047608364E-7</v>
      </c>
      <c r="G270">
        <f t="shared" si="27"/>
        <v>-2.2846022824784165E-4</v>
      </c>
      <c r="H270">
        <f t="shared" si="28"/>
        <v>52.033598370370534</v>
      </c>
      <c r="I270" t="s">
        <v>4071</v>
      </c>
      <c r="J270" t="s">
        <v>6012</v>
      </c>
      <c r="K270" t="s">
        <v>4</v>
      </c>
      <c r="L270" t="s">
        <v>5</v>
      </c>
      <c r="M270" t="s">
        <v>6</v>
      </c>
      <c r="N270" t="s">
        <v>7</v>
      </c>
      <c r="O270" t="s">
        <v>8</v>
      </c>
      <c r="P270" t="s">
        <v>9</v>
      </c>
      <c r="Q270" t="s">
        <v>130</v>
      </c>
      <c r="R270" t="s">
        <v>329</v>
      </c>
      <c r="S270" t="s">
        <v>12</v>
      </c>
    </row>
    <row r="271" spans="1:26">
      <c r="A271">
        <f t="shared" si="29"/>
        <v>81.637122310674542</v>
      </c>
      <c r="B271">
        <v>1.4872E-2</v>
      </c>
      <c r="C271">
        <v>15</v>
      </c>
      <c r="D271">
        <f t="shared" si="24"/>
        <v>0.57692307692307687</v>
      </c>
      <c r="E271">
        <f t="shared" si="25"/>
        <v>-3.4269034237176246E-3</v>
      </c>
      <c r="F271">
        <f t="shared" si="26"/>
        <v>1.9705181047608364E-7</v>
      </c>
      <c r="G271">
        <f t="shared" si="27"/>
        <v>-2.2846022824784165E-4</v>
      </c>
      <c r="H271">
        <f t="shared" si="28"/>
        <v>52.033598370370534</v>
      </c>
      <c r="I271" t="s">
        <v>4047</v>
      </c>
      <c r="J271" t="s">
        <v>5988</v>
      </c>
      <c r="K271" t="s">
        <v>4</v>
      </c>
      <c r="L271" t="s">
        <v>5</v>
      </c>
      <c r="M271" t="s">
        <v>6</v>
      </c>
      <c r="N271" t="s">
        <v>28</v>
      </c>
      <c r="O271" t="s">
        <v>28</v>
      </c>
      <c r="P271" t="s">
        <v>160</v>
      </c>
      <c r="Q271" t="s">
        <v>161</v>
      </c>
      <c r="R271" t="s">
        <v>1278</v>
      </c>
      <c r="S271" t="s">
        <v>12</v>
      </c>
    </row>
    <row r="272" spans="1:26">
      <c r="A272">
        <f t="shared" si="29"/>
        <v>81.681512828859852</v>
      </c>
      <c r="B272">
        <v>1.4872E-2</v>
      </c>
      <c r="C272">
        <v>15</v>
      </c>
      <c r="D272">
        <f t="shared" si="24"/>
        <v>0.57692307692307687</v>
      </c>
      <c r="E272">
        <f t="shared" si="25"/>
        <v>-3.4269034237176246E-3</v>
      </c>
      <c r="F272">
        <f t="shared" si="26"/>
        <v>1.9705181047608364E-7</v>
      </c>
      <c r="G272">
        <f t="shared" si="27"/>
        <v>-2.2846022824784165E-4</v>
      </c>
      <c r="H272">
        <f t="shared" si="28"/>
        <v>52.033598370370534</v>
      </c>
      <c r="I272" t="s">
        <v>4289</v>
      </c>
      <c r="J272" t="s">
        <v>6230</v>
      </c>
      <c r="K272" t="s">
        <v>4</v>
      </c>
      <c r="L272" t="s">
        <v>5</v>
      </c>
      <c r="M272" t="s">
        <v>13</v>
      </c>
      <c r="N272" t="s">
        <v>14</v>
      </c>
      <c r="O272" t="s">
        <v>50</v>
      </c>
      <c r="P272" t="s">
        <v>51</v>
      </c>
      <c r="Q272" t="s">
        <v>444</v>
      </c>
      <c r="R272" t="s">
        <v>12</v>
      </c>
    </row>
    <row r="273" spans="1:20">
      <c r="A273">
        <f t="shared" si="29"/>
        <v>81.725903347045161</v>
      </c>
      <c r="B273">
        <v>1.4872E-2</v>
      </c>
      <c r="C273">
        <v>15</v>
      </c>
      <c r="D273">
        <f t="shared" si="24"/>
        <v>0.57692307692307687</v>
      </c>
      <c r="E273">
        <f t="shared" si="25"/>
        <v>-3.4269034237176246E-3</v>
      </c>
      <c r="F273">
        <f t="shared" si="26"/>
        <v>1.9705181047608364E-7</v>
      </c>
      <c r="G273">
        <f t="shared" si="27"/>
        <v>-2.2846022824784165E-4</v>
      </c>
      <c r="H273">
        <f t="shared" si="28"/>
        <v>52.033598370370534</v>
      </c>
      <c r="I273" t="s">
        <v>4430</v>
      </c>
      <c r="J273" t="s">
        <v>6371</v>
      </c>
      <c r="K273" t="s">
        <v>4</v>
      </c>
      <c r="L273" t="s">
        <v>5</v>
      </c>
      <c r="M273" t="s">
        <v>13</v>
      </c>
      <c r="N273" t="s">
        <v>14</v>
      </c>
      <c r="O273" t="s">
        <v>999</v>
      </c>
      <c r="P273" t="s">
        <v>1000</v>
      </c>
      <c r="Q273" t="s">
        <v>2809</v>
      </c>
      <c r="R273" t="s">
        <v>12</v>
      </c>
    </row>
    <row r="274" spans="1:20">
      <c r="A274">
        <f t="shared" si="29"/>
        <v>81.770293865230471</v>
      </c>
      <c r="B274">
        <v>1.4872E-2</v>
      </c>
      <c r="C274">
        <v>15</v>
      </c>
      <c r="D274">
        <f t="shared" si="24"/>
        <v>0.57692307692307687</v>
      </c>
      <c r="E274">
        <f t="shared" si="25"/>
        <v>-3.4269034237176246E-3</v>
      </c>
      <c r="F274">
        <f t="shared" si="26"/>
        <v>1.9705181047608364E-7</v>
      </c>
      <c r="G274">
        <f t="shared" si="27"/>
        <v>-2.2846022824784165E-4</v>
      </c>
      <c r="H274">
        <f t="shared" si="28"/>
        <v>52.033598370370534</v>
      </c>
      <c r="I274" t="s">
        <v>4559</v>
      </c>
      <c r="J274" t="s">
        <v>6500</v>
      </c>
      <c r="K274" t="s">
        <v>4</v>
      </c>
      <c r="L274" t="s">
        <v>5</v>
      </c>
      <c r="M274" t="s">
        <v>13</v>
      </c>
      <c r="N274" t="s">
        <v>14</v>
      </c>
      <c r="O274" t="s">
        <v>153</v>
      </c>
      <c r="P274" t="s">
        <v>154</v>
      </c>
      <c r="Q274" t="s">
        <v>1306</v>
      </c>
      <c r="R274" t="s">
        <v>12</v>
      </c>
    </row>
    <row r="275" spans="1:20">
      <c r="A275">
        <f t="shared" si="29"/>
        <v>81.814684383415781</v>
      </c>
      <c r="B275">
        <v>1.4872E-2</v>
      </c>
      <c r="C275">
        <v>15</v>
      </c>
      <c r="D275">
        <f t="shared" si="24"/>
        <v>0.57692307692307687</v>
      </c>
      <c r="E275">
        <f t="shared" si="25"/>
        <v>-3.4269034237176246E-3</v>
      </c>
      <c r="F275">
        <f t="shared" si="26"/>
        <v>1.9705181047608364E-7</v>
      </c>
      <c r="G275">
        <f t="shared" si="27"/>
        <v>-2.2846022824784165E-4</v>
      </c>
      <c r="H275">
        <f t="shared" si="28"/>
        <v>52.033598370370534</v>
      </c>
      <c r="I275" t="s">
        <v>4108</v>
      </c>
      <c r="J275" t="s">
        <v>6049</v>
      </c>
      <c r="K275" t="s">
        <v>4</v>
      </c>
      <c r="L275" t="s">
        <v>5</v>
      </c>
      <c r="M275" t="s">
        <v>21</v>
      </c>
      <c r="N275" t="s">
        <v>22</v>
      </c>
      <c r="O275" t="s">
        <v>23</v>
      </c>
      <c r="P275" t="s">
        <v>99</v>
      </c>
      <c r="Q275" t="s">
        <v>100</v>
      </c>
      <c r="R275" t="s">
        <v>112</v>
      </c>
      <c r="S275" t="s">
        <v>405</v>
      </c>
      <c r="T275" t="s">
        <v>12</v>
      </c>
    </row>
    <row r="276" spans="1:20">
      <c r="A276">
        <f t="shared" si="29"/>
        <v>81.85907490160109</v>
      </c>
      <c r="B276">
        <v>1.4872E-2</v>
      </c>
      <c r="C276">
        <v>15</v>
      </c>
      <c r="D276">
        <f t="shared" si="24"/>
        <v>0.57692307692307687</v>
      </c>
      <c r="E276">
        <f t="shared" si="25"/>
        <v>-3.4269034237176246E-3</v>
      </c>
      <c r="F276">
        <f t="shared" si="26"/>
        <v>1.9705181047608364E-7</v>
      </c>
      <c r="G276">
        <f t="shared" si="27"/>
        <v>-2.2846022824784165E-4</v>
      </c>
      <c r="H276">
        <f t="shared" si="28"/>
        <v>52.033598370370534</v>
      </c>
      <c r="I276" t="s">
        <v>5187</v>
      </c>
      <c r="J276" t="s">
        <v>7128</v>
      </c>
      <c r="K276" t="s">
        <v>4</v>
      </c>
      <c r="L276" t="s">
        <v>5</v>
      </c>
      <c r="M276" t="s">
        <v>13</v>
      </c>
      <c r="N276" t="s">
        <v>14</v>
      </c>
      <c r="O276" t="s">
        <v>153</v>
      </c>
      <c r="P276" t="s">
        <v>154</v>
      </c>
      <c r="Q276" t="s">
        <v>1392</v>
      </c>
      <c r="R276" t="s">
        <v>12</v>
      </c>
    </row>
    <row r="277" spans="1:20">
      <c r="A277">
        <f t="shared" si="29"/>
        <v>81.9034654197864</v>
      </c>
      <c r="B277">
        <v>1.4872E-2</v>
      </c>
      <c r="C277">
        <v>15</v>
      </c>
      <c r="D277">
        <f t="shared" si="24"/>
        <v>0.57692307692307687</v>
      </c>
      <c r="E277">
        <f t="shared" si="25"/>
        <v>-3.4269034237176246E-3</v>
      </c>
      <c r="F277">
        <f t="shared" si="26"/>
        <v>1.9705181047608364E-7</v>
      </c>
      <c r="G277">
        <f t="shared" si="27"/>
        <v>-2.2846022824784165E-4</v>
      </c>
      <c r="H277">
        <f t="shared" si="28"/>
        <v>52.033598370370534</v>
      </c>
      <c r="I277" t="s">
        <v>3970</v>
      </c>
      <c r="J277" t="s">
        <v>5911</v>
      </c>
      <c r="K277" t="s">
        <v>4</v>
      </c>
      <c r="L277" t="s">
        <v>5</v>
      </c>
      <c r="M277" t="s">
        <v>6</v>
      </c>
      <c r="N277" t="s">
        <v>2190</v>
      </c>
      <c r="O277" t="s">
        <v>2191</v>
      </c>
      <c r="P277" t="s">
        <v>2192</v>
      </c>
      <c r="Q277" t="s">
        <v>2193</v>
      </c>
      <c r="R277" t="s">
        <v>2194</v>
      </c>
      <c r="S277" t="s">
        <v>12</v>
      </c>
    </row>
    <row r="278" spans="1:20">
      <c r="A278">
        <f t="shared" si="29"/>
        <v>81.94785593797171</v>
      </c>
      <c r="B278">
        <v>1.4872E-2</v>
      </c>
      <c r="C278">
        <v>15</v>
      </c>
      <c r="D278">
        <f t="shared" si="24"/>
        <v>0.57692307692307687</v>
      </c>
      <c r="E278">
        <f t="shared" si="25"/>
        <v>-3.4269034237176246E-3</v>
      </c>
      <c r="F278">
        <f t="shared" si="26"/>
        <v>1.9705181047608364E-7</v>
      </c>
      <c r="G278">
        <f t="shared" si="27"/>
        <v>-2.2846022824784165E-4</v>
      </c>
      <c r="H278">
        <f t="shared" si="28"/>
        <v>52.033598370370534</v>
      </c>
      <c r="I278" t="s">
        <v>4033</v>
      </c>
      <c r="J278" t="s">
        <v>5974</v>
      </c>
      <c r="K278" t="s">
        <v>4</v>
      </c>
      <c r="L278" t="s">
        <v>5</v>
      </c>
      <c r="M278" t="s">
        <v>6</v>
      </c>
      <c r="N278" t="s">
        <v>7</v>
      </c>
      <c r="O278" t="s">
        <v>8</v>
      </c>
      <c r="P278" t="s">
        <v>9</v>
      </c>
      <c r="Q278" t="s">
        <v>10</v>
      </c>
      <c r="R278" t="s">
        <v>237</v>
      </c>
      <c r="S278" t="s">
        <v>12</v>
      </c>
    </row>
    <row r="279" spans="1:20">
      <c r="A279">
        <f t="shared" si="29"/>
        <v>81.989287088278004</v>
      </c>
      <c r="B279">
        <v>1.3880999999999999E-2</v>
      </c>
      <c r="C279">
        <v>14</v>
      </c>
      <c r="D279">
        <f t="shared" si="24"/>
        <v>0.53846153846153844</v>
      </c>
      <c r="E279">
        <f t="shared" si="25"/>
        <v>-3.2270277357561708E-3</v>
      </c>
      <c r="F279">
        <f t="shared" si="26"/>
        <v>1.716540215702773E-7</v>
      </c>
      <c r="G279">
        <f t="shared" si="27"/>
        <v>-2.3050198112544077E-4</v>
      </c>
      <c r="H279">
        <f t="shared" si="28"/>
        <v>53.033709133356155</v>
      </c>
      <c r="I279" t="s">
        <v>3849</v>
      </c>
      <c r="J279" t="s">
        <v>5790</v>
      </c>
      <c r="K279" t="s">
        <v>4</v>
      </c>
      <c r="L279" t="s">
        <v>5</v>
      </c>
      <c r="M279" t="s">
        <v>13</v>
      </c>
      <c r="N279" t="s">
        <v>205</v>
      </c>
      <c r="O279" t="s">
        <v>206</v>
      </c>
      <c r="P279" t="s">
        <v>363</v>
      </c>
      <c r="Q279" t="s">
        <v>364</v>
      </c>
      <c r="R279" t="s">
        <v>408</v>
      </c>
      <c r="S279" t="s">
        <v>409</v>
      </c>
      <c r="T279" t="s">
        <v>12</v>
      </c>
    </row>
    <row r="280" spans="1:20">
      <c r="A280">
        <f t="shared" si="29"/>
        <v>82.030718238584299</v>
      </c>
      <c r="B280">
        <v>1.3880999999999999E-2</v>
      </c>
      <c r="C280">
        <v>14</v>
      </c>
      <c r="D280">
        <f t="shared" si="24"/>
        <v>0.53846153846153844</v>
      </c>
      <c r="E280">
        <f t="shared" si="25"/>
        <v>-3.2270277357561708E-3</v>
      </c>
      <c r="F280">
        <f t="shared" si="26"/>
        <v>1.716540215702773E-7</v>
      </c>
      <c r="G280">
        <f t="shared" si="27"/>
        <v>-2.3050198112544077E-4</v>
      </c>
      <c r="H280">
        <f t="shared" si="28"/>
        <v>53.033709133356155</v>
      </c>
      <c r="I280" t="s">
        <v>4967</v>
      </c>
      <c r="J280" t="s">
        <v>6908</v>
      </c>
      <c r="K280" t="s">
        <v>4</v>
      </c>
      <c r="L280" t="s">
        <v>5</v>
      </c>
      <c r="M280" t="s">
        <v>13</v>
      </c>
      <c r="N280" t="s">
        <v>14</v>
      </c>
      <c r="O280" t="s">
        <v>15</v>
      </c>
      <c r="P280" t="s">
        <v>16</v>
      </c>
      <c r="Q280" t="s">
        <v>262</v>
      </c>
      <c r="R280" t="s">
        <v>12</v>
      </c>
    </row>
    <row r="281" spans="1:20">
      <c r="A281">
        <f t="shared" si="29"/>
        <v>82.072149388890594</v>
      </c>
      <c r="B281">
        <v>1.3880999999999999E-2</v>
      </c>
      <c r="C281">
        <v>14</v>
      </c>
      <c r="D281">
        <f t="shared" si="24"/>
        <v>0.53846153846153844</v>
      </c>
      <c r="E281">
        <f t="shared" si="25"/>
        <v>-3.2270277357561708E-3</v>
      </c>
      <c r="F281">
        <f t="shared" si="26"/>
        <v>1.716540215702773E-7</v>
      </c>
      <c r="G281">
        <f t="shared" si="27"/>
        <v>-2.3050198112544077E-4</v>
      </c>
      <c r="H281">
        <f t="shared" si="28"/>
        <v>53.033709133356155</v>
      </c>
      <c r="I281" t="s">
        <v>4034</v>
      </c>
      <c r="J281" t="s">
        <v>5975</v>
      </c>
      <c r="K281" t="s">
        <v>4</v>
      </c>
      <c r="L281" t="s">
        <v>5</v>
      </c>
      <c r="M281" t="s">
        <v>6</v>
      </c>
      <c r="N281" t="s">
        <v>28</v>
      </c>
      <c r="O281" t="s">
        <v>28</v>
      </c>
      <c r="P281" t="s">
        <v>216</v>
      </c>
      <c r="Q281" t="s">
        <v>327</v>
      </c>
      <c r="R281" t="s">
        <v>393</v>
      </c>
      <c r="S281" t="s">
        <v>12</v>
      </c>
    </row>
    <row r="282" spans="1:20">
      <c r="A282">
        <f t="shared" si="29"/>
        <v>82.113580539196889</v>
      </c>
      <c r="B282">
        <v>1.3880999999999999E-2</v>
      </c>
      <c r="C282">
        <v>14</v>
      </c>
      <c r="D282">
        <f t="shared" si="24"/>
        <v>0.53846153846153844</v>
      </c>
      <c r="E282">
        <f t="shared" si="25"/>
        <v>-3.2270277357561708E-3</v>
      </c>
      <c r="F282">
        <f t="shared" si="26"/>
        <v>1.716540215702773E-7</v>
      </c>
      <c r="G282">
        <f t="shared" si="27"/>
        <v>-2.3050198112544077E-4</v>
      </c>
      <c r="H282">
        <f t="shared" si="28"/>
        <v>53.033709133356155</v>
      </c>
      <c r="I282" t="s">
        <v>3955</v>
      </c>
      <c r="J282" t="s">
        <v>5896</v>
      </c>
      <c r="K282" t="s">
        <v>4</v>
      </c>
      <c r="L282" t="s">
        <v>242</v>
      </c>
      <c r="M282" t="s">
        <v>427</v>
      </c>
      <c r="N282" t="s">
        <v>428</v>
      </c>
      <c r="O282" t="s">
        <v>429</v>
      </c>
      <c r="P282" t="s">
        <v>430</v>
      </c>
      <c r="Q282" t="s">
        <v>477</v>
      </c>
      <c r="R282" t="s">
        <v>478</v>
      </c>
      <c r="S282" t="s">
        <v>12</v>
      </c>
    </row>
    <row r="283" spans="1:20">
      <c r="A283">
        <f t="shared" si="29"/>
        <v>82.155011689503183</v>
      </c>
      <c r="B283">
        <v>1.3880999999999999E-2</v>
      </c>
      <c r="C283">
        <v>14</v>
      </c>
      <c r="D283">
        <f t="shared" si="24"/>
        <v>0.53846153846153844</v>
      </c>
      <c r="E283">
        <f t="shared" si="25"/>
        <v>-3.2270277357561708E-3</v>
      </c>
      <c r="F283">
        <f t="shared" si="26"/>
        <v>1.716540215702773E-7</v>
      </c>
      <c r="G283">
        <f t="shared" si="27"/>
        <v>-2.3050198112544077E-4</v>
      </c>
      <c r="H283">
        <f t="shared" si="28"/>
        <v>53.033709133356155</v>
      </c>
      <c r="I283" t="s">
        <v>4221</v>
      </c>
      <c r="J283" t="s">
        <v>6162</v>
      </c>
      <c r="K283" t="s">
        <v>4</v>
      </c>
      <c r="L283" t="s">
        <v>5</v>
      </c>
      <c r="M283" t="s">
        <v>13</v>
      </c>
      <c r="N283" t="s">
        <v>84</v>
      </c>
      <c r="O283" t="s">
        <v>717</v>
      </c>
      <c r="P283" t="s">
        <v>718</v>
      </c>
      <c r="Q283" t="s">
        <v>719</v>
      </c>
      <c r="R283" t="s">
        <v>12</v>
      </c>
    </row>
    <row r="284" spans="1:20">
      <c r="A284">
        <f t="shared" si="29"/>
        <v>82.196442839809478</v>
      </c>
      <c r="B284">
        <v>1.3880999999999999E-2</v>
      </c>
      <c r="C284">
        <v>14</v>
      </c>
      <c r="D284">
        <f t="shared" si="24"/>
        <v>0.53846153846153844</v>
      </c>
      <c r="E284">
        <f t="shared" si="25"/>
        <v>-3.2270277357561708E-3</v>
      </c>
      <c r="F284">
        <f t="shared" si="26"/>
        <v>1.716540215702773E-7</v>
      </c>
      <c r="G284">
        <f t="shared" si="27"/>
        <v>-2.3050198112544077E-4</v>
      </c>
      <c r="H284">
        <f t="shared" si="28"/>
        <v>53.033709133356155</v>
      </c>
      <c r="I284" t="s">
        <v>3941</v>
      </c>
      <c r="J284" t="s">
        <v>5882</v>
      </c>
      <c r="K284" t="s">
        <v>4</v>
      </c>
      <c r="L284" t="s">
        <v>5</v>
      </c>
      <c r="M284" t="s">
        <v>6</v>
      </c>
      <c r="N284" t="s">
        <v>7</v>
      </c>
      <c r="O284" t="s">
        <v>8</v>
      </c>
      <c r="P284" t="s">
        <v>80</v>
      </c>
      <c r="Q284" t="s">
        <v>81</v>
      </c>
      <c r="R284" t="s">
        <v>121</v>
      </c>
      <c r="S284" t="s">
        <v>295</v>
      </c>
      <c r="T284" t="s">
        <v>12</v>
      </c>
    </row>
    <row r="285" spans="1:20">
      <c r="A285">
        <f t="shared" si="29"/>
        <v>82.237873990115773</v>
      </c>
      <c r="B285">
        <v>1.3880999999999999E-2</v>
      </c>
      <c r="C285">
        <v>14</v>
      </c>
      <c r="D285">
        <f t="shared" si="24"/>
        <v>0.53846153846153844</v>
      </c>
      <c r="E285">
        <f t="shared" si="25"/>
        <v>-3.2270277357561708E-3</v>
      </c>
      <c r="F285">
        <f t="shared" si="26"/>
        <v>1.716540215702773E-7</v>
      </c>
      <c r="G285">
        <f t="shared" si="27"/>
        <v>-2.3050198112544077E-4</v>
      </c>
      <c r="H285">
        <f t="shared" si="28"/>
        <v>53.033709133356155</v>
      </c>
      <c r="I285" t="s">
        <v>4509</v>
      </c>
      <c r="J285" t="s">
        <v>6450</v>
      </c>
      <c r="K285" t="s">
        <v>4</v>
      </c>
      <c r="L285" t="s">
        <v>5</v>
      </c>
      <c r="M285" t="s">
        <v>13</v>
      </c>
      <c r="N285" t="s">
        <v>84</v>
      </c>
      <c r="O285" t="s">
        <v>85</v>
      </c>
      <c r="P285" t="s">
        <v>438</v>
      </c>
      <c r="Q285" t="s">
        <v>439</v>
      </c>
      <c r="R285" t="s">
        <v>876</v>
      </c>
      <c r="S285" t="s">
        <v>12</v>
      </c>
    </row>
    <row r="286" spans="1:20">
      <c r="A286">
        <f t="shared" si="29"/>
        <v>82.279305140422068</v>
      </c>
      <c r="B286">
        <v>1.3880999999999999E-2</v>
      </c>
      <c r="C286">
        <v>14</v>
      </c>
      <c r="D286">
        <f t="shared" si="24"/>
        <v>0.53846153846153844</v>
      </c>
      <c r="E286">
        <f t="shared" si="25"/>
        <v>-3.2270277357561708E-3</v>
      </c>
      <c r="F286">
        <f t="shared" si="26"/>
        <v>1.716540215702773E-7</v>
      </c>
      <c r="G286">
        <f t="shared" si="27"/>
        <v>-2.3050198112544077E-4</v>
      </c>
      <c r="H286">
        <f t="shared" si="28"/>
        <v>53.033709133356155</v>
      </c>
      <c r="I286" t="s">
        <v>3984</v>
      </c>
      <c r="J286" t="s">
        <v>5925</v>
      </c>
      <c r="K286" t="s">
        <v>4</v>
      </c>
      <c r="L286" t="s">
        <v>5</v>
      </c>
      <c r="M286" t="s">
        <v>6</v>
      </c>
      <c r="N286" t="s">
        <v>7</v>
      </c>
      <c r="O286" t="s">
        <v>8</v>
      </c>
      <c r="P286" t="s">
        <v>228</v>
      </c>
      <c r="Q286" t="s">
        <v>229</v>
      </c>
      <c r="R286" t="s">
        <v>230</v>
      </c>
      <c r="S286" t="s">
        <v>12</v>
      </c>
    </row>
    <row r="287" spans="1:20">
      <c r="A287">
        <f t="shared" si="29"/>
        <v>82.320736290728362</v>
      </c>
      <c r="B287">
        <v>1.3880999999999999E-2</v>
      </c>
      <c r="C287">
        <v>14</v>
      </c>
      <c r="D287">
        <f t="shared" si="24"/>
        <v>0.53846153846153844</v>
      </c>
      <c r="E287">
        <f t="shared" si="25"/>
        <v>-3.2270277357561708E-3</v>
      </c>
      <c r="F287">
        <f t="shared" si="26"/>
        <v>1.716540215702773E-7</v>
      </c>
      <c r="G287">
        <f t="shared" si="27"/>
        <v>-2.3050198112544077E-4</v>
      </c>
      <c r="H287">
        <f t="shared" si="28"/>
        <v>53.033709133356155</v>
      </c>
      <c r="I287" t="s">
        <v>3930</v>
      </c>
      <c r="J287" t="s">
        <v>5871</v>
      </c>
      <c r="K287" t="s">
        <v>4</v>
      </c>
      <c r="L287" t="s">
        <v>5</v>
      </c>
      <c r="M287" t="s">
        <v>6</v>
      </c>
      <c r="N287" t="s">
        <v>7</v>
      </c>
      <c r="O287" t="s">
        <v>8</v>
      </c>
      <c r="P287" t="s">
        <v>228</v>
      </c>
      <c r="Q287" t="s">
        <v>349</v>
      </c>
      <c r="R287" t="s">
        <v>350</v>
      </c>
      <c r="S287" t="s">
        <v>12</v>
      </c>
    </row>
    <row r="288" spans="1:20">
      <c r="A288">
        <f t="shared" si="29"/>
        <v>82.362167441034657</v>
      </c>
      <c r="B288">
        <v>1.3880999999999999E-2</v>
      </c>
      <c r="C288">
        <v>14</v>
      </c>
      <c r="D288">
        <f t="shared" si="24"/>
        <v>0.53846153846153844</v>
      </c>
      <c r="E288">
        <f t="shared" si="25"/>
        <v>-3.2270277357561708E-3</v>
      </c>
      <c r="F288">
        <f t="shared" si="26"/>
        <v>1.716540215702773E-7</v>
      </c>
      <c r="G288">
        <f t="shared" si="27"/>
        <v>-2.3050198112544077E-4</v>
      </c>
      <c r="H288">
        <f t="shared" si="28"/>
        <v>53.033709133356155</v>
      </c>
      <c r="I288" t="s">
        <v>4127</v>
      </c>
      <c r="J288" t="s">
        <v>6068</v>
      </c>
      <c r="K288" t="s">
        <v>4</v>
      </c>
      <c r="L288" t="s">
        <v>5</v>
      </c>
      <c r="M288" t="s">
        <v>13</v>
      </c>
      <c r="N288" t="s">
        <v>84</v>
      </c>
      <c r="O288" t="s">
        <v>85</v>
      </c>
      <c r="P288" t="s">
        <v>438</v>
      </c>
      <c r="Q288" t="s">
        <v>439</v>
      </c>
      <c r="R288" t="s">
        <v>508</v>
      </c>
      <c r="S288" t="s">
        <v>12</v>
      </c>
    </row>
    <row r="289" spans="1:26">
      <c r="A289">
        <f t="shared" si="29"/>
        <v>82.403598591340952</v>
      </c>
      <c r="B289">
        <v>1.3880999999999999E-2</v>
      </c>
      <c r="C289">
        <v>14</v>
      </c>
      <c r="D289">
        <f t="shared" si="24"/>
        <v>0.53846153846153844</v>
      </c>
      <c r="E289">
        <f t="shared" si="25"/>
        <v>-3.2270277357561708E-3</v>
      </c>
      <c r="F289">
        <f t="shared" si="26"/>
        <v>1.716540215702773E-7</v>
      </c>
      <c r="G289">
        <f t="shared" si="27"/>
        <v>-2.3050198112544077E-4</v>
      </c>
      <c r="H289">
        <f t="shared" si="28"/>
        <v>53.033709133356155</v>
      </c>
      <c r="I289" t="s">
        <v>4694</v>
      </c>
      <c r="J289" t="s">
        <v>6635</v>
      </c>
      <c r="K289" t="s">
        <v>4</v>
      </c>
      <c r="L289" t="s">
        <v>5</v>
      </c>
      <c r="M289" t="s">
        <v>13</v>
      </c>
      <c r="N289" t="s">
        <v>14</v>
      </c>
      <c r="O289" t="s">
        <v>153</v>
      </c>
      <c r="P289" t="s">
        <v>154</v>
      </c>
      <c r="Q289" t="s">
        <v>1982</v>
      </c>
      <c r="R289" t="s">
        <v>12</v>
      </c>
    </row>
    <row r="290" spans="1:26">
      <c r="A290">
        <f t="shared" si="29"/>
        <v>82.445029741647247</v>
      </c>
      <c r="B290">
        <v>1.3880999999999999E-2</v>
      </c>
      <c r="C290">
        <v>14</v>
      </c>
      <c r="D290">
        <f t="shared" si="24"/>
        <v>0.53846153846153844</v>
      </c>
      <c r="E290">
        <f t="shared" si="25"/>
        <v>-3.2270277357561708E-3</v>
      </c>
      <c r="F290">
        <f t="shared" si="26"/>
        <v>1.716540215702773E-7</v>
      </c>
      <c r="G290">
        <f t="shared" si="27"/>
        <v>-2.3050198112544077E-4</v>
      </c>
      <c r="H290">
        <f t="shared" si="28"/>
        <v>53.033709133356155</v>
      </c>
      <c r="I290" t="s">
        <v>4290</v>
      </c>
      <c r="J290" t="s">
        <v>6231</v>
      </c>
      <c r="K290" t="s">
        <v>4</v>
      </c>
      <c r="L290" t="s">
        <v>5</v>
      </c>
      <c r="M290" t="s">
        <v>21</v>
      </c>
      <c r="N290" t="s">
        <v>22</v>
      </c>
      <c r="O290" t="s">
        <v>23</v>
      </c>
      <c r="P290" t="s">
        <v>167</v>
      </c>
      <c r="Q290" t="s">
        <v>168</v>
      </c>
      <c r="R290" t="s">
        <v>509</v>
      </c>
      <c r="S290" t="s">
        <v>510</v>
      </c>
      <c r="T290" t="s">
        <v>12</v>
      </c>
    </row>
    <row r="291" spans="1:26">
      <c r="A291">
        <f t="shared" si="29"/>
        <v>82.486460891953541</v>
      </c>
      <c r="B291">
        <v>1.3880999999999999E-2</v>
      </c>
      <c r="C291">
        <v>14</v>
      </c>
      <c r="D291">
        <f t="shared" si="24"/>
        <v>0.53846153846153844</v>
      </c>
      <c r="E291">
        <f t="shared" si="25"/>
        <v>-3.2270277357561708E-3</v>
      </c>
      <c r="F291">
        <f t="shared" si="26"/>
        <v>1.716540215702773E-7</v>
      </c>
      <c r="G291">
        <f t="shared" si="27"/>
        <v>-2.3050198112544077E-4</v>
      </c>
      <c r="H291">
        <f t="shared" si="28"/>
        <v>53.033709133356155</v>
      </c>
      <c r="I291" t="s">
        <v>3959</v>
      </c>
      <c r="J291" t="s">
        <v>5900</v>
      </c>
      <c r="K291" t="s">
        <v>4</v>
      </c>
      <c r="L291" t="s">
        <v>5</v>
      </c>
      <c r="M291" t="s">
        <v>513</v>
      </c>
      <c r="N291" t="s">
        <v>514</v>
      </c>
      <c r="O291" t="s">
        <v>515</v>
      </c>
      <c r="P291" t="s">
        <v>516</v>
      </c>
      <c r="Q291" t="s">
        <v>517</v>
      </c>
      <c r="R291" t="s">
        <v>518</v>
      </c>
      <c r="S291" t="s">
        <v>12</v>
      </c>
    </row>
    <row r="292" spans="1:26">
      <c r="A292">
        <f t="shared" si="29"/>
        <v>82.527892042259836</v>
      </c>
      <c r="B292">
        <v>1.3880999999999999E-2</v>
      </c>
      <c r="C292">
        <v>14</v>
      </c>
      <c r="D292">
        <f t="shared" si="24"/>
        <v>0.53846153846153844</v>
      </c>
      <c r="E292">
        <f t="shared" si="25"/>
        <v>-3.2270277357561708E-3</v>
      </c>
      <c r="F292">
        <f t="shared" si="26"/>
        <v>1.716540215702773E-7</v>
      </c>
      <c r="G292">
        <f t="shared" si="27"/>
        <v>-2.3050198112544077E-4</v>
      </c>
      <c r="H292">
        <f t="shared" si="28"/>
        <v>53.033709133356155</v>
      </c>
      <c r="I292" t="s">
        <v>4563</v>
      </c>
      <c r="J292" t="s">
        <v>6504</v>
      </c>
      <c r="K292" t="s">
        <v>4</v>
      </c>
      <c r="L292" t="s">
        <v>5</v>
      </c>
      <c r="M292" t="s">
        <v>13</v>
      </c>
      <c r="N292" t="s">
        <v>84</v>
      </c>
      <c r="O292" t="s">
        <v>85</v>
      </c>
      <c r="P292" t="s">
        <v>144</v>
      </c>
      <c r="Q292" t="s">
        <v>1313</v>
      </c>
      <c r="R292" t="s">
        <v>12</v>
      </c>
    </row>
    <row r="293" spans="1:26">
      <c r="A293">
        <f t="shared" si="29"/>
        <v>82.569323192566131</v>
      </c>
      <c r="B293">
        <v>1.3880999999999999E-2</v>
      </c>
      <c r="C293">
        <v>14</v>
      </c>
      <c r="D293">
        <f t="shared" si="24"/>
        <v>0.53846153846153844</v>
      </c>
      <c r="E293">
        <f t="shared" si="25"/>
        <v>-3.2270277357561708E-3</v>
      </c>
      <c r="F293">
        <f t="shared" si="26"/>
        <v>1.716540215702773E-7</v>
      </c>
      <c r="G293">
        <f t="shared" si="27"/>
        <v>-2.3050198112544077E-4</v>
      </c>
      <c r="H293">
        <f t="shared" si="28"/>
        <v>53.033709133356155</v>
      </c>
      <c r="I293" t="s">
        <v>4301</v>
      </c>
      <c r="J293" t="s">
        <v>6242</v>
      </c>
      <c r="K293" t="s">
        <v>4</v>
      </c>
      <c r="L293" t="s">
        <v>5</v>
      </c>
      <c r="M293" t="s">
        <v>6</v>
      </c>
      <c r="N293" t="s">
        <v>28</v>
      </c>
      <c r="O293" t="s">
        <v>28</v>
      </c>
      <c r="P293" t="s">
        <v>160</v>
      </c>
      <c r="Q293" t="s">
        <v>161</v>
      </c>
      <c r="R293" t="s">
        <v>2164</v>
      </c>
      <c r="S293" t="s">
        <v>12</v>
      </c>
    </row>
    <row r="294" spans="1:26">
      <c r="A294">
        <f t="shared" si="29"/>
        <v>82.610754342872426</v>
      </c>
      <c r="B294">
        <v>1.3880999999999999E-2</v>
      </c>
      <c r="C294">
        <v>14</v>
      </c>
      <c r="D294">
        <f t="shared" si="24"/>
        <v>0.53846153846153844</v>
      </c>
      <c r="E294">
        <f t="shared" si="25"/>
        <v>-3.2270277357561708E-3</v>
      </c>
      <c r="F294">
        <f t="shared" si="26"/>
        <v>1.716540215702773E-7</v>
      </c>
      <c r="G294">
        <f t="shared" si="27"/>
        <v>-2.3050198112544077E-4</v>
      </c>
      <c r="H294">
        <f t="shared" si="28"/>
        <v>53.033709133356155</v>
      </c>
      <c r="I294" t="s">
        <v>5221</v>
      </c>
      <c r="J294" t="s">
        <v>7162</v>
      </c>
      <c r="K294" t="s">
        <v>4</v>
      </c>
      <c r="L294" t="s">
        <v>5</v>
      </c>
      <c r="M294" t="s">
        <v>13</v>
      </c>
      <c r="N294" t="s">
        <v>14</v>
      </c>
      <c r="O294" t="s">
        <v>999</v>
      </c>
      <c r="P294" t="s">
        <v>1000</v>
      </c>
      <c r="Q294" t="s">
        <v>1001</v>
      </c>
      <c r="R294" t="s">
        <v>12</v>
      </c>
    </row>
    <row r="295" spans="1:26">
      <c r="A295">
        <f t="shared" si="29"/>
        <v>82.65218549317872</v>
      </c>
      <c r="B295">
        <v>1.3880999999999999E-2</v>
      </c>
      <c r="C295">
        <v>14</v>
      </c>
      <c r="D295">
        <f t="shared" si="24"/>
        <v>0.53846153846153844</v>
      </c>
      <c r="E295">
        <f t="shared" si="25"/>
        <v>-3.2270277357561708E-3</v>
      </c>
      <c r="F295">
        <f t="shared" si="26"/>
        <v>1.716540215702773E-7</v>
      </c>
      <c r="G295">
        <f t="shared" si="27"/>
        <v>-2.3050198112544077E-4</v>
      </c>
      <c r="H295">
        <f t="shared" si="28"/>
        <v>53.033709133356155</v>
      </c>
      <c r="I295" t="s">
        <v>4313</v>
      </c>
      <c r="J295" t="s">
        <v>6254</v>
      </c>
      <c r="K295" t="s">
        <v>4</v>
      </c>
      <c r="L295" t="s">
        <v>5</v>
      </c>
      <c r="M295" t="s">
        <v>13</v>
      </c>
      <c r="N295" t="s">
        <v>14</v>
      </c>
      <c r="O295" t="s">
        <v>18</v>
      </c>
      <c r="P295" t="s">
        <v>48</v>
      </c>
      <c r="Q295" t="s">
        <v>1447</v>
      </c>
      <c r="R295" t="s">
        <v>12</v>
      </c>
    </row>
    <row r="296" spans="1:26">
      <c r="A296">
        <f t="shared" si="29"/>
        <v>82.693616643485015</v>
      </c>
      <c r="B296">
        <v>1.3880999999999999E-2</v>
      </c>
      <c r="C296">
        <v>14</v>
      </c>
      <c r="D296">
        <f t="shared" si="24"/>
        <v>0.53846153846153844</v>
      </c>
      <c r="E296">
        <f t="shared" si="25"/>
        <v>-3.2270277357561708E-3</v>
      </c>
      <c r="F296">
        <f t="shared" si="26"/>
        <v>1.716540215702773E-7</v>
      </c>
      <c r="G296">
        <f t="shared" si="27"/>
        <v>-2.3050198112544077E-4</v>
      </c>
      <c r="H296">
        <f t="shared" si="28"/>
        <v>53.033709133356155</v>
      </c>
      <c r="I296" t="s">
        <v>4600</v>
      </c>
      <c r="J296" t="s">
        <v>6541</v>
      </c>
      <c r="K296" t="s">
        <v>4</v>
      </c>
      <c r="L296" t="s">
        <v>5</v>
      </c>
      <c r="M296" t="s">
        <v>13</v>
      </c>
      <c r="N296" t="s">
        <v>14</v>
      </c>
      <c r="O296" t="s">
        <v>153</v>
      </c>
      <c r="P296" t="s">
        <v>154</v>
      </c>
      <c r="Q296" t="s">
        <v>357</v>
      </c>
      <c r="R296" t="s">
        <v>12</v>
      </c>
    </row>
    <row r="297" spans="1:26">
      <c r="A297">
        <f t="shared" si="29"/>
        <v>82.73504779379131</v>
      </c>
      <c r="B297">
        <v>1.3880999999999999E-2</v>
      </c>
      <c r="C297">
        <v>14</v>
      </c>
      <c r="D297">
        <f t="shared" si="24"/>
        <v>0.53846153846153844</v>
      </c>
      <c r="E297">
        <f t="shared" si="25"/>
        <v>-3.2270277357561708E-3</v>
      </c>
      <c r="F297">
        <f t="shared" si="26"/>
        <v>1.716540215702773E-7</v>
      </c>
      <c r="G297">
        <f t="shared" si="27"/>
        <v>-2.3050198112544077E-4</v>
      </c>
      <c r="H297">
        <f t="shared" si="28"/>
        <v>53.033709133356155</v>
      </c>
      <c r="I297" t="s">
        <v>7691</v>
      </c>
      <c r="J297" t="s">
        <v>8000</v>
      </c>
      <c r="K297" t="s">
        <v>4</v>
      </c>
      <c r="L297" t="s">
        <v>5</v>
      </c>
      <c r="M297" t="s">
        <v>13</v>
      </c>
      <c r="N297" t="s">
        <v>14</v>
      </c>
      <c r="O297" t="s">
        <v>153</v>
      </c>
      <c r="P297" t="s">
        <v>338</v>
      </c>
      <c r="Q297" t="s">
        <v>1009</v>
      </c>
      <c r="R297" t="s">
        <v>12</v>
      </c>
    </row>
    <row r="298" spans="1:26">
      <c r="A298">
        <f t="shared" si="29"/>
        <v>82.77351957621859</v>
      </c>
      <c r="B298">
        <v>1.2888999999999999E-2</v>
      </c>
      <c r="C298">
        <v>13</v>
      </c>
      <c r="D298">
        <f t="shared" si="24"/>
        <v>0.5</v>
      </c>
      <c r="E298">
        <f t="shared" si="25"/>
        <v>-3.0250364124389741E-3</v>
      </c>
      <c r="F298">
        <f t="shared" si="26"/>
        <v>1.4800780431314725E-7</v>
      </c>
      <c r="G298">
        <f t="shared" si="27"/>
        <v>-2.3269510864915187E-4</v>
      </c>
      <c r="H298">
        <f t="shared" si="28"/>
        <v>54.118572574806507</v>
      </c>
      <c r="I298" t="s">
        <v>4263</v>
      </c>
      <c r="J298" t="s">
        <v>6204</v>
      </c>
      <c r="K298" t="s">
        <v>4</v>
      </c>
      <c r="L298" t="s">
        <v>5</v>
      </c>
      <c r="M298" t="s">
        <v>6</v>
      </c>
      <c r="N298" t="s">
        <v>28</v>
      </c>
      <c r="O298" t="s">
        <v>28</v>
      </c>
      <c r="P298" t="s">
        <v>43</v>
      </c>
      <c r="Q298" t="s">
        <v>1515</v>
      </c>
      <c r="R298" t="s">
        <v>1516</v>
      </c>
      <c r="S298" t="s">
        <v>12</v>
      </c>
    </row>
    <row r="299" spans="1:26">
      <c r="A299">
        <f t="shared" si="29"/>
        <v>82.811991358645869</v>
      </c>
      <c r="B299">
        <v>1.2888999999999999E-2</v>
      </c>
      <c r="C299">
        <v>13</v>
      </c>
      <c r="D299">
        <f t="shared" si="24"/>
        <v>0.5</v>
      </c>
      <c r="E299">
        <f t="shared" si="25"/>
        <v>-3.0250364124389741E-3</v>
      </c>
      <c r="F299">
        <f t="shared" si="26"/>
        <v>1.4800780431314725E-7</v>
      </c>
      <c r="G299">
        <f t="shared" si="27"/>
        <v>-2.3269510864915187E-4</v>
      </c>
      <c r="H299">
        <f t="shared" si="28"/>
        <v>54.118572574806507</v>
      </c>
      <c r="I299" t="s">
        <v>3992</v>
      </c>
      <c r="J299" t="s">
        <v>5933</v>
      </c>
      <c r="K299" t="s">
        <v>4</v>
      </c>
      <c r="L299" t="s">
        <v>5</v>
      </c>
      <c r="M299" t="s">
        <v>6</v>
      </c>
      <c r="N299" t="s">
        <v>7</v>
      </c>
      <c r="O299" t="s">
        <v>8</v>
      </c>
      <c r="P299" t="s">
        <v>291</v>
      </c>
      <c r="Q299" t="s">
        <v>292</v>
      </c>
      <c r="R299" t="s">
        <v>293</v>
      </c>
      <c r="S299" t="s">
        <v>294</v>
      </c>
      <c r="T299" t="s">
        <v>12</v>
      </c>
    </row>
    <row r="300" spans="1:26">
      <c r="A300">
        <f t="shared" si="29"/>
        <v>82.850463141073149</v>
      </c>
      <c r="B300">
        <v>1.2888999999999999E-2</v>
      </c>
      <c r="C300">
        <v>13</v>
      </c>
      <c r="D300">
        <f t="shared" si="24"/>
        <v>0.5</v>
      </c>
      <c r="E300">
        <f t="shared" si="25"/>
        <v>-3.0250364124389741E-3</v>
      </c>
      <c r="F300">
        <f t="shared" si="26"/>
        <v>1.4800780431314725E-7</v>
      </c>
      <c r="G300">
        <f t="shared" si="27"/>
        <v>-2.3269510864915187E-4</v>
      </c>
      <c r="H300">
        <f t="shared" si="28"/>
        <v>54.118572574806507</v>
      </c>
      <c r="I300" t="s">
        <v>4099</v>
      </c>
      <c r="J300" t="s">
        <v>6040</v>
      </c>
      <c r="K300" t="s">
        <v>4</v>
      </c>
      <c r="L300" t="s">
        <v>242</v>
      </c>
      <c r="M300" t="s">
        <v>243</v>
      </c>
      <c r="N300" t="s">
        <v>244</v>
      </c>
      <c r="O300" t="s">
        <v>245</v>
      </c>
      <c r="P300" t="s">
        <v>246</v>
      </c>
      <c r="Q300" t="s">
        <v>247</v>
      </c>
      <c r="R300" t="s">
        <v>248</v>
      </c>
      <c r="S300" t="s">
        <v>249</v>
      </c>
      <c r="T300" t="s">
        <v>319</v>
      </c>
      <c r="U300" t="s">
        <v>320</v>
      </c>
      <c r="V300" t="s">
        <v>321</v>
      </c>
      <c r="W300" t="s">
        <v>322</v>
      </c>
      <c r="X300" t="s">
        <v>1198</v>
      </c>
      <c r="Y300" t="s">
        <v>1199</v>
      </c>
      <c r="Z300" t="s">
        <v>12</v>
      </c>
    </row>
    <row r="301" spans="1:26">
      <c r="A301">
        <f t="shared" si="29"/>
        <v>82.888934923500429</v>
      </c>
      <c r="B301">
        <v>1.2888999999999999E-2</v>
      </c>
      <c r="C301">
        <v>13</v>
      </c>
      <c r="D301">
        <f t="shared" si="24"/>
        <v>0.5</v>
      </c>
      <c r="E301">
        <f t="shared" si="25"/>
        <v>-3.0250364124389741E-3</v>
      </c>
      <c r="F301">
        <f t="shared" si="26"/>
        <v>1.4800780431314725E-7</v>
      </c>
      <c r="G301">
        <f t="shared" si="27"/>
        <v>-2.3269510864915187E-4</v>
      </c>
      <c r="H301">
        <f t="shared" si="28"/>
        <v>54.118572574806507</v>
      </c>
      <c r="I301" t="s">
        <v>4274</v>
      </c>
      <c r="J301" t="s">
        <v>6215</v>
      </c>
      <c r="K301" t="s">
        <v>4</v>
      </c>
      <c r="L301" t="s">
        <v>5</v>
      </c>
      <c r="M301" t="s">
        <v>6</v>
      </c>
      <c r="N301" t="s">
        <v>28</v>
      </c>
      <c r="O301" t="s">
        <v>28</v>
      </c>
      <c r="P301" t="s">
        <v>737</v>
      </c>
      <c r="Q301" t="s">
        <v>738</v>
      </c>
      <c r="R301" t="s">
        <v>739</v>
      </c>
      <c r="S301" t="s">
        <v>12</v>
      </c>
    </row>
    <row r="302" spans="1:26">
      <c r="A302">
        <f t="shared" si="29"/>
        <v>82.927406705927709</v>
      </c>
      <c r="B302">
        <v>1.2888999999999999E-2</v>
      </c>
      <c r="C302">
        <v>13</v>
      </c>
      <c r="D302">
        <f t="shared" si="24"/>
        <v>0.5</v>
      </c>
      <c r="E302">
        <f t="shared" si="25"/>
        <v>-3.0250364124389741E-3</v>
      </c>
      <c r="F302">
        <f t="shared" si="26"/>
        <v>1.4800780431314725E-7</v>
      </c>
      <c r="G302">
        <f t="shared" si="27"/>
        <v>-2.3269510864915187E-4</v>
      </c>
      <c r="H302">
        <f t="shared" si="28"/>
        <v>54.118572574806507</v>
      </c>
      <c r="I302" t="s">
        <v>4411</v>
      </c>
      <c r="J302" t="s">
        <v>6352</v>
      </c>
      <c r="K302" t="s">
        <v>4</v>
      </c>
      <c r="L302" t="s">
        <v>5</v>
      </c>
      <c r="M302" t="s">
        <v>13</v>
      </c>
      <c r="N302" t="s">
        <v>84</v>
      </c>
      <c r="O302" t="s">
        <v>85</v>
      </c>
      <c r="P302" t="s">
        <v>438</v>
      </c>
      <c r="Q302" t="s">
        <v>439</v>
      </c>
      <c r="R302" t="s">
        <v>1228</v>
      </c>
      <c r="S302" t="s">
        <v>12</v>
      </c>
    </row>
    <row r="303" spans="1:26">
      <c r="A303">
        <f t="shared" si="29"/>
        <v>82.965878488354988</v>
      </c>
      <c r="B303">
        <v>1.2888999999999999E-2</v>
      </c>
      <c r="C303">
        <v>13</v>
      </c>
      <c r="D303">
        <f t="shared" si="24"/>
        <v>0.5</v>
      </c>
      <c r="E303">
        <f t="shared" si="25"/>
        <v>-3.0250364124389741E-3</v>
      </c>
      <c r="F303">
        <f t="shared" si="26"/>
        <v>1.4800780431314725E-7</v>
      </c>
      <c r="G303">
        <f t="shared" si="27"/>
        <v>-2.3269510864915187E-4</v>
      </c>
      <c r="H303">
        <f t="shared" si="28"/>
        <v>54.118572574806507</v>
      </c>
      <c r="I303" t="s">
        <v>4139</v>
      </c>
      <c r="J303" t="s">
        <v>6080</v>
      </c>
      <c r="K303" t="s">
        <v>4</v>
      </c>
      <c r="L303" t="s">
        <v>5</v>
      </c>
      <c r="M303" t="s">
        <v>6</v>
      </c>
      <c r="N303" t="s">
        <v>28</v>
      </c>
      <c r="O303" t="s">
        <v>28</v>
      </c>
      <c r="P303" t="s">
        <v>160</v>
      </c>
      <c r="Q303" t="s">
        <v>161</v>
      </c>
      <c r="R303" t="s">
        <v>743</v>
      </c>
      <c r="S303" t="s">
        <v>12</v>
      </c>
    </row>
    <row r="304" spans="1:26">
      <c r="A304">
        <f t="shared" si="29"/>
        <v>83.004350270782268</v>
      </c>
      <c r="B304">
        <v>1.2888999999999999E-2</v>
      </c>
      <c r="C304">
        <v>13</v>
      </c>
      <c r="D304">
        <f t="shared" si="24"/>
        <v>0.5</v>
      </c>
      <c r="E304">
        <f t="shared" si="25"/>
        <v>-3.0250364124389741E-3</v>
      </c>
      <c r="F304">
        <f t="shared" si="26"/>
        <v>1.4800780431314725E-7</v>
      </c>
      <c r="G304">
        <f t="shared" si="27"/>
        <v>-2.3269510864915187E-4</v>
      </c>
      <c r="H304">
        <f t="shared" si="28"/>
        <v>54.118572574806507</v>
      </c>
      <c r="I304" t="s">
        <v>3963</v>
      </c>
      <c r="J304" t="s">
        <v>5904</v>
      </c>
      <c r="K304" t="s">
        <v>4</v>
      </c>
      <c r="L304" t="s">
        <v>5</v>
      </c>
      <c r="M304" t="s">
        <v>6</v>
      </c>
      <c r="N304" t="s">
        <v>28</v>
      </c>
      <c r="O304" t="s">
        <v>28</v>
      </c>
      <c r="P304" t="s">
        <v>282</v>
      </c>
      <c r="Q304" t="s">
        <v>283</v>
      </c>
      <c r="R304" t="s">
        <v>903</v>
      </c>
      <c r="S304" t="s">
        <v>12</v>
      </c>
    </row>
    <row r="305" spans="1:26">
      <c r="A305">
        <f t="shared" si="29"/>
        <v>83.042822053209548</v>
      </c>
      <c r="B305">
        <v>1.2888999999999999E-2</v>
      </c>
      <c r="C305">
        <v>13</v>
      </c>
      <c r="D305">
        <f t="shared" si="24"/>
        <v>0.5</v>
      </c>
      <c r="E305">
        <f t="shared" si="25"/>
        <v>-3.0250364124389741E-3</v>
      </c>
      <c r="F305">
        <f t="shared" si="26"/>
        <v>1.4800780431314725E-7</v>
      </c>
      <c r="G305">
        <f t="shared" si="27"/>
        <v>-2.3269510864915187E-4</v>
      </c>
      <c r="H305">
        <f t="shared" si="28"/>
        <v>54.118572574806507</v>
      </c>
      <c r="I305" t="s">
        <v>4070</v>
      </c>
      <c r="J305" t="s">
        <v>6011</v>
      </c>
      <c r="K305" t="s">
        <v>4</v>
      </c>
      <c r="L305" t="s">
        <v>5</v>
      </c>
      <c r="M305" t="s">
        <v>6</v>
      </c>
      <c r="N305" t="s">
        <v>28</v>
      </c>
      <c r="O305" t="s">
        <v>28</v>
      </c>
      <c r="P305" t="s">
        <v>64</v>
      </c>
      <c r="Q305" t="s">
        <v>435</v>
      </c>
      <c r="R305" t="s">
        <v>909</v>
      </c>
      <c r="S305" t="s">
        <v>12</v>
      </c>
    </row>
    <row r="306" spans="1:26">
      <c r="A306">
        <f t="shared" si="29"/>
        <v>83.081293835636828</v>
      </c>
      <c r="B306">
        <v>1.2888999999999999E-2</v>
      </c>
      <c r="C306">
        <v>13</v>
      </c>
      <c r="D306">
        <f t="shared" si="24"/>
        <v>0.5</v>
      </c>
      <c r="E306">
        <f t="shared" si="25"/>
        <v>-3.0250364124389741E-3</v>
      </c>
      <c r="F306">
        <f t="shared" si="26"/>
        <v>1.4800780431314725E-7</v>
      </c>
      <c r="G306">
        <f t="shared" si="27"/>
        <v>-2.3269510864915187E-4</v>
      </c>
      <c r="H306">
        <f t="shared" si="28"/>
        <v>54.118572574806507</v>
      </c>
      <c r="I306" t="s">
        <v>4282</v>
      </c>
      <c r="J306" t="s">
        <v>6223</v>
      </c>
      <c r="K306" t="s">
        <v>4</v>
      </c>
      <c r="L306" t="s">
        <v>242</v>
      </c>
      <c r="M306" t="s">
        <v>479</v>
      </c>
      <c r="N306" t="s">
        <v>480</v>
      </c>
      <c r="O306" t="s">
        <v>609</v>
      </c>
      <c r="P306" t="s">
        <v>610</v>
      </c>
      <c r="Q306" t="s">
        <v>611</v>
      </c>
      <c r="R306" t="s">
        <v>12</v>
      </c>
    </row>
    <row r="307" spans="1:26">
      <c r="A307">
        <f t="shared" si="29"/>
        <v>83.119765618064108</v>
      </c>
      <c r="B307">
        <v>1.2888999999999999E-2</v>
      </c>
      <c r="C307">
        <v>13</v>
      </c>
      <c r="D307">
        <f t="shared" si="24"/>
        <v>0.5</v>
      </c>
      <c r="E307">
        <f t="shared" si="25"/>
        <v>-3.0250364124389741E-3</v>
      </c>
      <c r="F307">
        <f t="shared" si="26"/>
        <v>1.4800780431314725E-7</v>
      </c>
      <c r="G307">
        <f t="shared" si="27"/>
        <v>-2.3269510864915187E-4</v>
      </c>
      <c r="H307">
        <f t="shared" si="28"/>
        <v>54.118572574806507</v>
      </c>
      <c r="I307" t="s">
        <v>3957</v>
      </c>
      <c r="J307" t="s">
        <v>5898</v>
      </c>
      <c r="K307" t="s">
        <v>4</v>
      </c>
      <c r="L307" t="s">
        <v>5</v>
      </c>
      <c r="M307" t="s">
        <v>6</v>
      </c>
      <c r="N307" t="s">
        <v>7</v>
      </c>
      <c r="O307" t="s">
        <v>8</v>
      </c>
      <c r="P307" t="s">
        <v>80</v>
      </c>
      <c r="Q307" t="s">
        <v>81</v>
      </c>
      <c r="R307" t="s">
        <v>121</v>
      </c>
      <c r="S307" t="s">
        <v>257</v>
      </c>
      <c r="T307" t="s">
        <v>12</v>
      </c>
    </row>
    <row r="308" spans="1:26">
      <c r="A308">
        <f t="shared" si="29"/>
        <v>83.158237400491387</v>
      </c>
      <c r="B308">
        <v>1.2888999999999999E-2</v>
      </c>
      <c r="C308">
        <v>13</v>
      </c>
      <c r="D308">
        <f t="shared" si="24"/>
        <v>0.5</v>
      </c>
      <c r="E308">
        <f t="shared" si="25"/>
        <v>-3.0250364124389741E-3</v>
      </c>
      <c r="F308">
        <f t="shared" si="26"/>
        <v>1.4800780431314725E-7</v>
      </c>
      <c r="G308">
        <f t="shared" si="27"/>
        <v>-2.3269510864915187E-4</v>
      </c>
      <c r="H308">
        <f t="shared" si="28"/>
        <v>54.118572574806507</v>
      </c>
      <c r="I308" t="s">
        <v>5443</v>
      </c>
      <c r="J308" t="s">
        <v>7383</v>
      </c>
      <c r="K308" t="s">
        <v>4</v>
      </c>
      <c r="L308" t="s">
        <v>5</v>
      </c>
      <c r="M308" t="s">
        <v>13</v>
      </c>
      <c r="N308" t="s">
        <v>14</v>
      </c>
      <c r="O308" t="s">
        <v>18</v>
      </c>
      <c r="P308" t="s">
        <v>358</v>
      </c>
      <c r="Q308" t="s">
        <v>2810</v>
      </c>
      <c r="R308" t="s">
        <v>12</v>
      </c>
    </row>
    <row r="309" spans="1:26">
      <c r="A309">
        <f t="shared" si="29"/>
        <v>83.196709182918667</v>
      </c>
      <c r="B309">
        <v>1.2888999999999999E-2</v>
      </c>
      <c r="C309">
        <v>13</v>
      </c>
      <c r="D309">
        <f t="shared" si="24"/>
        <v>0.5</v>
      </c>
      <c r="E309">
        <f t="shared" si="25"/>
        <v>-3.0250364124389741E-3</v>
      </c>
      <c r="F309">
        <f t="shared" si="26"/>
        <v>1.4800780431314725E-7</v>
      </c>
      <c r="G309">
        <f t="shared" si="27"/>
        <v>-2.3269510864915187E-4</v>
      </c>
      <c r="H309">
        <f t="shared" si="28"/>
        <v>54.118572574806507</v>
      </c>
      <c r="I309" t="s">
        <v>3949</v>
      </c>
      <c r="J309" t="s">
        <v>5890</v>
      </c>
      <c r="K309" t="s">
        <v>4</v>
      </c>
      <c r="L309" t="s">
        <v>5</v>
      </c>
      <c r="M309" t="s">
        <v>6</v>
      </c>
      <c r="N309" t="s">
        <v>7</v>
      </c>
      <c r="O309" t="s">
        <v>8</v>
      </c>
      <c r="P309" t="s">
        <v>9</v>
      </c>
      <c r="Q309" t="s">
        <v>175</v>
      </c>
      <c r="R309" t="s">
        <v>176</v>
      </c>
      <c r="S309" t="s">
        <v>12</v>
      </c>
    </row>
    <row r="310" spans="1:26">
      <c r="A310">
        <f t="shared" si="29"/>
        <v>83.235180965345947</v>
      </c>
      <c r="B310">
        <v>1.2888999999999999E-2</v>
      </c>
      <c r="C310">
        <v>13</v>
      </c>
      <c r="D310">
        <f t="shared" si="24"/>
        <v>0.5</v>
      </c>
      <c r="E310">
        <f t="shared" si="25"/>
        <v>-3.0250364124389741E-3</v>
      </c>
      <c r="F310">
        <f t="shared" si="26"/>
        <v>1.4800780431314725E-7</v>
      </c>
      <c r="G310">
        <f t="shared" si="27"/>
        <v>-2.3269510864915187E-4</v>
      </c>
      <c r="H310">
        <f t="shared" si="28"/>
        <v>54.118572574806507</v>
      </c>
      <c r="I310" t="s">
        <v>4434</v>
      </c>
      <c r="J310" t="s">
        <v>6375</v>
      </c>
      <c r="K310" t="s">
        <v>4</v>
      </c>
      <c r="L310" t="s">
        <v>5</v>
      </c>
      <c r="M310" t="s">
        <v>13</v>
      </c>
      <c r="N310" t="s">
        <v>58</v>
      </c>
      <c r="O310" t="s">
        <v>276</v>
      </c>
      <c r="P310" t="s">
        <v>624</v>
      </c>
      <c r="Q310" t="s">
        <v>625</v>
      </c>
      <c r="R310" t="s">
        <v>12</v>
      </c>
    </row>
    <row r="311" spans="1:26">
      <c r="A311">
        <f t="shared" si="29"/>
        <v>83.273652747773227</v>
      </c>
      <c r="B311">
        <v>1.2888999999999999E-2</v>
      </c>
      <c r="C311">
        <v>13</v>
      </c>
      <c r="D311">
        <f t="shared" si="24"/>
        <v>0.5</v>
      </c>
      <c r="E311">
        <f t="shared" si="25"/>
        <v>-3.0250364124389741E-3</v>
      </c>
      <c r="F311">
        <f t="shared" si="26"/>
        <v>1.4800780431314725E-7</v>
      </c>
      <c r="G311">
        <f t="shared" si="27"/>
        <v>-2.3269510864915187E-4</v>
      </c>
      <c r="H311">
        <f t="shared" si="28"/>
        <v>54.118572574806507</v>
      </c>
      <c r="I311" t="s">
        <v>4700</v>
      </c>
      <c r="J311" t="s">
        <v>6641</v>
      </c>
      <c r="K311" t="s">
        <v>4</v>
      </c>
      <c r="L311" t="s">
        <v>5</v>
      </c>
      <c r="M311" t="s">
        <v>13</v>
      </c>
      <c r="N311" t="s">
        <v>14</v>
      </c>
      <c r="O311" t="s">
        <v>153</v>
      </c>
      <c r="P311" t="s">
        <v>154</v>
      </c>
      <c r="Q311" t="s">
        <v>2037</v>
      </c>
      <c r="R311" t="s">
        <v>12</v>
      </c>
    </row>
    <row r="312" spans="1:26">
      <c r="A312">
        <f t="shared" si="29"/>
        <v>83.312124530200506</v>
      </c>
      <c r="B312">
        <v>1.2888999999999999E-2</v>
      </c>
      <c r="C312">
        <v>13</v>
      </c>
      <c r="D312">
        <f t="shared" si="24"/>
        <v>0.5</v>
      </c>
      <c r="E312">
        <f t="shared" si="25"/>
        <v>-3.0250364124389741E-3</v>
      </c>
      <c r="F312">
        <f t="shared" si="26"/>
        <v>1.4800780431314725E-7</v>
      </c>
      <c r="G312">
        <f t="shared" si="27"/>
        <v>-2.3269510864915187E-4</v>
      </c>
      <c r="H312">
        <f t="shared" si="28"/>
        <v>54.118572574806507</v>
      </c>
      <c r="I312" t="s">
        <v>5535</v>
      </c>
      <c r="J312" t="s">
        <v>7475</v>
      </c>
      <c r="K312" t="s">
        <v>4</v>
      </c>
      <c r="L312" t="s">
        <v>5</v>
      </c>
      <c r="M312" t="s">
        <v>13</v>
      </c>
      <c r="N312" t="s">
        <v>14</v>
      </c>
      <c r="O312" t="s">
        <v>15</v>
      </c>
      <c r="P312" t="s">
        <v>16</v>
      </c>
      <c r="Q312" t="s">
        <v>955</v>
      </c>
      <c r="R312" t="s">
        <v>12</v>
      </c>
    </row>
    <row r="313" spans="1:26">
      <c r="A313">
        <f t="shared" si="29"/>
        <v>83.350596312627786</v>
      </c>
      <c r="B313">
        <v>1.2888999999999999E-2</v>
      </c>
      <c r="C313">
        <v>13</v>
      </c>
      <c r="D313">
        <f t="shared" si="24"/>
        <v>0.5</v>
      </c>
      <c r="E313">
        <f t="shared" si="25"/>
        <v>-3.0250364124389741E-3</v>
      </c>
      <c r="F313">
        <f t="shared" si="26"/>
        <v>1.4800780431314725E-7</v>
      </c>
      <c r="G313">
        <f t="shared" si="27"/>
        <v>-2.3269510864915187E-4</v>
      </c>
      <c r="H313">
        <f t="shared" si="28"/>
        <v>54.118572574806507</v>
      </c>
      <c r="I313" t="s">
        <v>4051</v>
      </c>
      <c r="J313" t="s">
        <v>5992</v>
      </c>
      <c r="K313" t="s">
        <v>4</v>
      </c>
      <c r="L313" t="s">
        <v>242</v>
      </c>
      <c r="M313" t="s">
        <v>243</v>
      </c>
      <c r="N313" t="s">
        <v>244</v>
      </c>
      <c r="O313" t="s">
        <v>245</v>
      </c>
      <c r="P313" t="s">
        <v>246</v>
      </c>
      <c r="Q313" t="s">
        <v>247</v>
      </c>
      <c r="R313" t="s">
        <v>248</v>
      </c>
      <c r="S313" t="s">
        <v>249</v>
      </c>
      <c r="T313" t="s">
        <v>319</v>
      </c>
      <c r="U313" t="s">
        <v>320</v>
      </c>
      <c r="V313" t="s">
        <v>321</v>
      </c>
      <c r="W313" t="s">
        <v>322</v>
      </c>
      <c r="X313" t="s">
        <v>982</v>
      </c>
      <c r="Y313" t="s">
        <v>1356</v>
      </c>
      <c r="Z313" t="s">
        <v>12</v>
      </c>
    </row>
    <row r="314" spans="1:26">
      <c r="A314">
        <f t="shared" si="29"/>
        <v>83.389068095055066</v>
      </c>
      <c r="B314">
        <v>1.2888999999999999E-2</v>
      </c>
      <c r="C314">
        <v>13</v>
      </c>
      <c r="D314">
        <f t="shared" si="24"/>
        <v>0.5</v>
      </c>
      <c r="E314">
        <f t="shared" si="25"/>
        <v>-3.0250364124389741E-3</v>
      </c>
      <c r="F314">
        <f t="shared" si="26"/>
        <v>1.4800780431314725E-7</v>
      </c>
      <c r="G314">
        <f t="shared" si="27"/>
        <v>-2.3269510864915187E-4</v>
      </c>
      <c r="H314">
        <f t="shared" si="28"/>
        <v>54.118572574806507</v>
      </c>
      <c r="I314" t="s">
        <v>5673</v>
      </c>
      <c r="J314" t="s">
        <v>7613</v>
      </c>
      <c r="K314" t="s">
        <v>4</v>
      </c>
      <c r="L314" t="s">
        <v>5</v>
      </c>
      <c r="M314" t="s">
        <v>21</v>
      </c>
      <c r="N314" t="s">
        <v>22</v>
      </c>
      <c r="O314" t="s">
        <v>23</v>
      </c>
      <c r="P314" t="s">
        <v>24</v>
      </c>
      <c r="Q314" t="s">
        <v>25</v>
      </c>
      <c r="R314" t="s">
        <v>26</v>
      </c>
      <c r="S314" t="s">
        <v>384</v>
      </c>
      <c r="T314" t="s">
        <v>12</v>
      </c>
    </row>
    <row r="315" spans="1:26">
      <c r="A315">
        <f t="shared" si="29"/>
        <v>83.427539877482346</v>
      </c>
      <c r="B315">
        <v>1.2888999999999999E-2</v>
      </c>
      <c r="C315">
        <v>13</v>
      </c>
      <c r="D315">
        <f t="shared" si="24"/>
        <v>0.5</v>
      </c>
      <c r="E315">
        <f t="shared" si="25"/>
        <v>-3.0250364124389741E-3</v>
      </c>
      <c r="F315">
        <f t="shared" si="26"/>
        <v>1.4800780431314725E-7</v>
      </c>
      <c r="G315">
        <f t="shared" si="27"/>
        <v>-2.3269510864915187E-4</v>
      </c>
      <c r="H315">
        <f t="shared" si="28"/>
        <v>54.118572574806507</v>
      </c>
      <c r="I315" t="s">
        <v>4602</v>
      </c>
      <c r="J315" t="s">
        <v>6543</v>
      </c>
      <c r="K315" t="s">
        <v>4</v>
      </c>
      <c r="L315" t="s">
        <v>5</v>
      </c>
      <c r="M315" t="s">
        <v>13</v>
      </c>
      <c r="N315" t="s">
        <v>14</v>
      </c>
      <c r="O315" t="s">
        <v>18</v>
      </c>
      <c r="P315" t="s">
        <v>385</v>
      </c>
      <c r="Q315" t="s">
        <v>2324</v>
      </c>
      <c r="R315" t="s">
        <v>12</v>
      </c>
    </row>
    <row r="316" spans="1:26">
      <c r="A316">
        <f t="shared" si="29"/>
        <v>83.463052292030596</v>
      </c>
      <c r="B316">
        <v>1.1898000000000001E-2</v>
      </c>
      <c r="C316">
        <v>12</v>
      </c>
      <c r="D316">
        <f t="shared" si="24"/>
        <v>0.46153846153846156</v>
      </c>
      <c r="E316">
        <f t="shared" si="25"/>
        <v>-2.8207664019544946E-3</v>
      </c>
      <c r="F316">
        <f t="shared" si="26"/>
        <v>1.2611315870469351E-7</v>
      </c>
      <c r="G316">
        <f t="shared" si="27"/>
        <v>-2.3506386682954121E-4</v>
      </c>
      <c r="H316">
        <f t="shared" si="28"/>
        <v>55.302652994041622</v>
      </c>
      <c r="I316" t="s">
        <v>4185</v>
      </c>
      <c r="J316" t="s">
        <v>6126</v>
      </c>
      <c r="K316" t="s">
        <v>4</v>
      </c>
      <c r="L316" t="s">
        <v>5</v>
      </c>
      <c r="M316" t="s">
        <v>13</v>
      </c>
      <c r="N316" t="s">
        <v>205</v>
      </c>
      <c r="O316" t="s">
        <v>206</v>
      </c>
      <c r="P316" t="s">
        <v>363</v>
      </c>
      <c r="Q316" t="s">
        <v>530</v>
      </c>
      <c r="R316" t="s">
        <v>531</v>
      </c>
      <c r="S316" t="s">
        <v>532</v>
      </c>
      <c r="T316" t="s">
        <v>12</v>
      </c>
    </row>
    <row r="317" spans="1:26">
      <c r="A317">
        <f t="shared" si="29"/>
        <v>83.498564706578847</v>
      </c>
      <c r="B317">
        <v>1.1898000000000001E-2</v>
      </c>
      <c r="C317">
        <v>12</v>
      </c>
      <c r="D317">
        <f t="shared" si="24"/>
        <v>0.46153846153846156</v>
      </c>
      <c r="E317">
        <f t="shared" si="25"/>
        <v>-2.8207664019544946E-3</v>
      </c>
      <c r="F317">
        <f t="shared" si="26"/>
        <v>1.2611315870469351E-7</v>
      </c>
      <c r="G317">
        <f t="shared" si="27"/>
        <v>-2.3506386682954121E-4</v>
      </c>
      <c r="H317">
        <f t="shared" si="28"/>
        <v>55.302652994041622</v>
      </c>
      <c r="I317" t="s">
        <v>4131</v>
      </c>
      <c r="J317" t="s">
        <v>6072</v>
      </c>
      <c r="K317" t="s">
        <v>4</v>
      </c>
      <c r="L317" t="s">
        <v>5</v>
      </c>
      <c r="M317" t="s">
        <v>13</v>
      </c>
      <c r="N317" t="s">
        <v>58</v>
      </c>
      <c r="O317" t="s">
        <v>342</v>
      </c>
      <c r="P317" t="s">
        <v>538</v>
      </c>
      <c r="Q317" t="s">
        <v>539</v>
      </c>
      <c r="R317" t="s">
        <v>12</v>
      </c>
    </row>
    <row r="318" spans="1:26">
      <c r="A318">
        <f t="shared" si="29"/>
        <v>83.534077121127098</v>
      </c>
      <c r="B318">
        <v>1.1898000000000001E-2</v>
      </c>
      <c r="C318">
        <v>12</v>
      </c>
      <c r="D318">
        <f t="shared" si="24"/>
        <v>0.46153846153846156</v>
      </c>
      <c r="E318">
        <f t="shared" si="25"/>
        <v>-2.8207664019544946E-3</v>
      </c>
      <c r="F318">
        <f t="shared" si="26"/>
        <v>1.2611315870469351E-7</v>
      </c>
      <c r="G318">
        <f t="shared" si="27"/>
        <v>-2.3506386682954121E-4</v>
      </c>
      <c r="H318">
        <f t="shared" si="28"/>
        <v>55.302652994041622</v>
      </c>
      <c r="I318" t="s">
        <v>3894</v>
      </c>
      <c r="J318" t="s">
        <v>5835</v>
      </c>
      <c r="K318" t="s">
        <v>4</v>
      </c>
      <c r="L318" t="s">
        <v>5</v>
      </c>
      <c r="M318" t="s">
        <v>6</v>
      </c>
      <c r="N318" t="s">
        <v>7</v>
      </c>
      <c r="O318" t="s">
        <v>8</v>
      </c>
      <c r="P318" t="s">
        <v>35</v>
      </c>
      <c r="Q318" t="s">
        <v>411</v>
      </c>
      <c r="R318" t="s">
        <v>412</v>
      </c>
      <c r="S318" t="s">
        <v>12</v>
      </c>
    </row>
    <row r="319" spans="1:26">
      <c r="A319">
        <f t="shared" si="29"/>
        <v>83.569589535675348</v>
      </c>
      <c r="B319">
        <v>1.1898000000000001E-2</v>
      </c>
      <c r="C319">
        <v>12</v>
      </c>
      <c r="D319">
        <f t="shared" si="24"/>
        <v>0.46153846153846156</v>
      </c>
      <c r="E319">
        <f t="shared" si="25"/>
        <v>-2.8207664019544946E-3</v>
      </c>
      <c r="F319">
        <f t="shared" si="26"/>
        <v>1.2611315870469351E-7</v>
      </c>
      <c r="G319">
        <f t="shared" si="27"/>
        <v>-2.3506386682954121E-4</v>
      </c>
      <c r="H319">
        <f t="shared" si="28"/>
        <v>55.302652994041622</v>
      </c>
      <c r="I319" t="s">
        <v>3978</v>
      </c>
      <c r="J319" t="s">
        <v>5919</v>
      </c>
      <c r="K319" t="s">
        <v>4</v>
      </c>
      <c r="L319" t="s">
        <v>5</v>
      </c>
      <c r="M319" t="s">
        <v>6</v>
      </c>
      <c r="N319" t="s">
        <v>7</v>
      </c>
      <c r="O319" t="s">
        <v>8</v>
      </c>
      <c r="P319" t="s">
        <v>311</v>
      </c>
      <c r="Q319" t="s">
        <v>312</v>
      </c>
      <c r="R319" t="s">
        <v>313</v>
      </c>
      <c r="S319" t="s">
        <v>12</v>
      </c>
    </row>
    <row r="320" spans="1:26">
      <c r="A320">
        <f t="shared" si="29"/>
        <v>83.605101950223599</v>
      </c>
      <c r="B320">
        <v>1.1898000000000001E-2</v>
      </c>
      <c r="C320">
        <v>12</v>
      </c>
      <c r="D320">
        <f t="shared" si="24"/>
        <v>0.46153846153846156</v>
      </c>
      <c r="E320">
        <f t="shared" si="25"/>
        <v>-2.8207664019544946E-3</v>
      </c>
      <c r="F320">
        <f t="shared" si="26"/>
        <v>1.2611315870469351E-7</v>
      </c>
      <c r="G320">
        <f t="shared" si="27"/>
        <v>-2.3506386682954121E-4</v>
      </c>
      <c r="H320">
        <f t="shared" si="28"/>
        <v>55.302652994041622</v>
      </c>
      <c r="I320" t="s">
        <v>4056</v>
      </c>
      <c r="J320" t="s">
        <v>5997</v>
      </c>
      <c r="K320" t="s">
        <v>4</v>
      </c>
      <c r="L320" t="s">
        <v>5</v>
      </c>
      <c r="M320" t="s">
        <v>6</v>
      </c>
      <c r="N320" t="s">
        <v>7</v>
      </c>
      <c r="O320" t="s">
        <v>8</v>
      </c>
      <c r="P320" t="s">
        <v>80</v>
      </c>
      <c r="Q320" t="s">
        <v>81</v>
      </c>
      <c r="R320" t="s">
        <v>121</v>
      </c>
      <c r="S320" t="s">
        <v>368</v>
      </c>
      <c r="T320" t="s">
        <v>12</v>
      </c>
    </row>
    <row r="321" spans="1:21">
      <c r="A321">
        <f t="shared" si="29"/>
        <v>83.640614364771849</v>
      </c>
      <c r="B321">
        <v>1.1898000000000001E-2</v>
      </c>
      <c r="C321">
        <v>12</v>
      </c>
      <c r="D321">
        <f t="shared" si="24"/>
        <v>0.46153846153846156</v>
      </c>
      <c r="E321">
        <f t="shared" si="25"/>
        <v>-2.8207664019544946E-3</v>
      </c>
      <c r="F321">
        <f t="shared" si="26"/>
        <v>1.2611315870469351E-7</v>
      </c>
      <c r="G321">
        <f t="shared" si="27"/>
        <v>-2.3506386682954121E-4</v>
      </c>
      <c r="H321">
        <f t="shared" si="28"/>
        <v>55.302652994041622</v>
      </c>
      <c r="I321" t="s">
        <v>4262</v>
      </c>
      <c r="J321" t="s">
        <v>6203</v>
      </c>
      <c r="K321" t="s">
        <v>4</v>
      </c>
      <c r="L321" t="s">
        <v>5</v>
      </c>
      <c r="M321" t="s">
        <v>6</v>
      </c>
      <c r="N321" t="s">
        <v>28</v>
      </c>
      <c r="O321" t="s">
        <v>28</v>
      </c>
      <c r="P321" t="s">
        <v>64</v>
      </c>
      <c r="Q321" t="s">
        <v>140</v>
      </c>
      <c r="R321" t="s">
        <v>1506</v>
      </c>
      <c r="S321" t="s">
        <v>12</v>
      </c>
    </row>
    <row r="322" spans="1:21">
      <c r="A322">
        <f t="shared" si="29"/>
        <v>83.6761267793201</v>
      </c>
      <c r="B322">
        <v>1.1898000000000001E-2</v>
      </c>
      <c r="C322">
        <v>12</v>
      </c>
      <c r="D322">
        <f t="shared" si="24"/>
        <v>0.46153846153846156</v>
      </c>
      <c r="E322">
        <f t="shared" si="25"/>
        <v>-2.8207664019544946E-3</v>
      </c>
      <c r="F322">
        <f t="shared" si="26"/>
        <v>1.2611315870469351E-7</v>
      </c>
      <c r="G322">
        <f t="shared" si="27"/>
        <v>-2.3506386682954121E-4</v>
      </c>
      <c r="H322">
        <f t="shared" si="28"/>
        <v>55.302652994041622</v>
      </c>
      <c r="I322" t="s">
        <v>4096</v>
      </c>
      <c r="J322" t="s">
        <v>6037</v>
      </c>
      <c r="K322" t="s">
        <v>4</v>
      </c>
      <c r="L322" t="s">
        <v>5</v>
      </c>
      <c r="M322" t="s">
        <v>6</v>
      </c>
      <c r="N322" t="s">
        <v>38</v>
      </c>
      <c r="O322" t="s">
        <v>39</v>
      </c>
      <c r="P322" t="s">
        <v>40</v>
      </c>
      <c r="Q322" t="s">
        <v>687</v>
      </c>
      <c r="R322" t="s">
        <v>688</v>
      </c>
      <c r="S322" t="s">
        <v>12</v>
      </c>
    </row>
    <row r="323" spans="1:21">
      <c r="A323">
        <f t="shared" si="29"/>
        <v>83.711639193868351</v>
      </c>
      <c r="B323">
        <v>1.1898000000000001E-2</v>
      </c>
      <c r="C323">
        <v>12</v>
      </c>
      <c r="D323">
        <f t="shared" si="24"/>
        <v>0.46153846153846156</v>
      </c>
      <c r="E323">
        <f t="shared" si="25"/>
        <v>-2.8207664019544946E-3</v>
      </c>
      <c r="F323">
        <f t="shared" si="26"/>
        <v>1.2611315870469351E-7</v>
      </c>
      <c r="G323">
        <f t="shared" si="27"/>
        <v>-2.3506386682954121E-4</v>
      </c>
      <c r="H323">
        <f t="shared" si="28"/>
        <v>55.302652994041622</v>
      </c>
      <c r="I323" t="s">
        <v>3974</v>
      </c>
      <c r="J323" t="s">
        <v>5915</v>
      </c>
      <c r="K323" t="s">
        <v>4</v>
      </c>
      <c r="L323" t="s">
        <v>5</v>
      </c>
      <c r="M323" t="s">
        <v>6</v>
      </c>
      <c r="N323" t="s">
        <v>38</v>
      </c>
      <c r="O323" t="s">
        <v>39</v>
      </c>
      <c r="P323" t="s">
        <v>213</v>
      </c>
      <c r="Q323" t="s">
        <v>830</v>
      </c>
      <c r="R323" t="s">
        <v>831</v>
      </c>
      <c r="S323" t="s">
        <v>12</v>
      </c>
    </row>
    <row r="324" spans="1:21">
      <c r="A324">
        <f t="shared" si="29"/>
        <v>83.747151608416601</v>
      </c>
      <c r="B324">
        <v>1.1898000000000001E-2</v>
      </c>
      <c r="C324">
        <v>12</v>
      </c>
      <c r="D324">
        <f t="shared" ref="D324:D387" si="30">C324/26</f>
        <v>0.46153846153846156</v>
      </c>
      <c r="E324">
        <f t="shared" ref="E324:E387" si="31">(C324/A$2)*LN(C324/A$2)</f>
        <v>-2.8207664019544946E-3</v>
      </c>
      <c r="F324">
        <f t="shared" ref="F324:F387" si="32">(C324/A$2)^2</f>
        <v>1.2611315870469351E-7</v>
      </c>
      <c r="G324">
        <f t="shared" ref="G324:G387" si="33">LN(C324/A$2)/A$2</f>
        <v>-2.3506386682954121E-4</v>
      </c>
      <c r="H324">
        <f t="shared" ref="H324:H387" si="34">(G324*A$2-H$2)^2</f>
        <v>55.302652994041622</v>
      </c>
      <c r="I324" t="s">
        <v>4011</v>
      </c>
      <c r="J324" t="s">
        <v>5952</v>
      </c>
      <c r="K324" t="s">
        <v>4</v>
      </c>
      <c r="L324" t="s">
        <v>5</v>
      </c>
      <c r="M324" t="s">
        <v>6</v>
      </c>
      <c r="N324" t="s">
        <v>38</v>
      </c>
      <c r="O324" t="s">
        <v>156</v>
      </c>
      <c r="P324" t="s">
        <v>157</v>
      </c>
      <c r="Q324" t="s">
        <v>469</v>
      </c>
      <c r="R324" t="s">
        <v>470</v>
      </c>
      <c r="S324" t="s">
        <v>12</v>
      </c>
    </row>
    <row r="325" spans="1:21">
      <c r="A325">
        <f t="shared" ref="A325:A388" si="35">A324+(C325/A$2*100)</f>
        <v>83.782664022964852</v>
      </c>
      <c r="B325">
        <v>1.1898000000000001E-2</v>
      </c>
      <c r="C325">
        <v>12</v>
      </c>
      <c r="D325">
        <f t="shared" si="30"/>
        <v>0.46153846153846156</v>
      </c>
      <c r="E325">
        <f t="shared" si="31"/>
        <v>-2.8207664019544946E-3</v>
      </c>
      <c r="F325">
        <f t="shared" si="32"/>
        <v>1.2611315870469351E-7</v>
      </c>
      <c r="G325">
        <f t="shared" si="33"/>
        <v>-2.3506386682954121E-4</v>
      </c>
      <c r="H325">
        <f t="shared" si="34"/>
        <v>55.302652994041622</v>
      </c>
      <c r="I325" t="s">
        <v>3934</v>
      </c>
      <c r="J325" t="s">
        <v>5875</v>
      </c>
      <c r="K325" t="s">
        <v>4</v>
      </c>
      <c r="L325" t="s">
        <v>5</v>
      </c>
      <c r="M325" t="s">
        <v>6</v>
      </c>
      <c r="N325" t="s">
        <v>28</v>
      </c>
      <c r="O325" t="s">
        <v>28</v>
      </c>
      <c r="P325" t="s">
        <v>160</v>
      </c>
      <c r="Q325" t="s">
        <v>161</v>
      </c>
      <c r="R325" t="s">
        <v>551</v>
      </c>
      <c r="S325" t="s">
        <v>12</v>
      </c>
    </row>
    <row r="326" spans="1:21">
      <c r="A326">
        <f t="shared" si="35"/>
        <v>83.818176437513102</v>
      </c>
      <c r="B326">
        <v>1.1898000000000001E-2</v>
      </c>
      <c r="C326">
        <v>12</v>
      </c>
      <c r="D326">
        <f t="shared" si="30"/>
        <v>0.46153846153846156</v>
      </c>
      <c r="E326">
        <f t="shared" si="31"/>
        <v>-2.8207664019544946E-3</v>
      </c>
      <c r="F326">
        <f t="shared" si="32"/>
        <v>1.2611315870469351E-7</v>
      </c>
      <c r="G326">
        <f t="shared" si="33"/>
        <v>-2.3506386682954121E-4</v>
      </c>
      <c r="H326">
        <f t="shared" si="34"/>
        <v>55.302652994041622</v>
      </c>
      <c r="I326" t="s">
        <v>4193</v>
      </c>
      <c r="J326" t="s">
        <v>6134</v>
      </c>
      <c r="K326" t="s">
        <v>4</v>
      </c>
      <c r="L326" t="s">
        <v>5</v>
      </c>
      <c r="M326" t="s">
        <v>13</v>
      </c>
      <c r="N326" t="s">
        <v>84</v>
      </c>
      <c r="O326" t="s">
        <v>85</v>
      </c>
      <c r="P326" t="s">
        <v>438</v>
      </c>
      <c r="Q326" t="s">
        <v>439</v>
      </c>
      <c r="R326" t="s">
        <v>866</v>
      </c>
      <c r="S326" t="s">
        <v>12</v>
      </c>
    </row>
    <row r="327" spans="1:21">
      <c r="A327">
        <f t="shared" si="35"/>
        <v>83.853688852061353</v>
      </c>
      <c r="B327">
        <v>1.1898000000000001E-2</v>
      </c>
      <c r="C327">
        <v>12</v>
      </c>
      <c r="D327">
        <f t="shared" si="30"/>
        <v>0.46153846153846156</v>
      </c>
      <c r="E327">
        <f t="shared" si="31"/>
        <v>-2.8207664019544946E-3</v>
      </c>
      <c r="F327">
        <f t="shared" si="32"/>
        <v>1.2611315870469351E-7</v>
      </c>
      <c r="G327">
        <f t="shared" si="33"/>
        <v>-2.3506386682954121E-4</v>
      </c>
      <c r="H327">
        <f t="shared" si="34"/>
        <v>55.302652994041622</v>
      </c>
      <c r="I327" t="s">
        <v>4024</v>
      </c>
      <c r="J327" t="s">
        <v>5965</v>
      </c>
      <c r="K327" t="s">
        <v>4</v>
      </c>
      <c r="L327" t="s">
        <v>5</v>
      </c>
      <c r="M327" t="s">
        <v>13</v>
      </c>
      <c r="N327" t="s">
        <v>205</v>
      </c>
      <c r="O327" t="s">
        <v>206</v>
      </c>
      <c r="P327" t="s">
        <v>818</v>
      </c>
      <c r="Q327" t="s">
        <v>867</v>
      </c>
      <c r="R327" t="s">
        <v>868</v>
      </c>
      <c r="S327" t="s">
        <v>12</v>
      </c>
    </row>
    <row r="328" spans="1:21">
      <c r="A328">
        <f t="shared" si="35"/>
        <v>83.889201266609604</v>
      </c>
      <c r="B328">
        <v>1.1898000000000001E-2</v>
      </c>
      <c r="C328">
        <v>12</v>
      </c>
      <c r="D328">
        <f t="shared" si="30"/>
        <v>0.46153846153846156</v>
      </c>
      <c r="E328">
        <f t="shared" si="31"/>
        <v>-2.8207664019544946E-3</v>
      </c>
      <c r="F328">
        <f t="shared" si="32"/>
        <v>1.2611315870469351E-7</v>
      </c>
      <c r="G328">
        <f t="shared" si="33"/>
        <v>-2.3506386682954121E-4</v>
      </c>
      <c r="H328">
        <f t="shared" si="34"/>
        <v>55.302652994041622</v>
      </c>
      <c r="I328" t="s">
        <v>4065</v>
      </c>
      <c r="J328" t="s">
        <v>6006</v>
      </c>
      <c r="K328" t="s">
        <v>4</v>
      </c>
      <c r="L328" t="s">
        <v>5</v>
      </c>
      <c r="M328" t="s">
        <v>6</v>
      </c>
      <c r="N328" t="s">
        <v>28</v>
      </c>
      <c r="O328" t="s">
        <v>28</v>
      </c>
      <c r="P328" t="s">
        <v>216</v>
      </c>
      <c r="Q328" t="s">
        <v>327</v>
      </c>
      <c r="R328" t="s">
        <v>1149</v>
      </c>
      <c r="S328" t="s">
        <v>12</v>
      </c>
    </row>
    <row r="329" spans="1:21">
      <c r="A329">
        <f t="shared" si="35"/>
        <v>83.924713681157854</v>
      </c>
      <c r="B329">
        <v>1.1898000000000001E-2</v>
      </c>
      <c r="C329">
        <v>12</v>
      </c>
      <c r="D329">
        <f t="shared" si="30"/>
        <v>0.46153846153846156</v>
      </c>
      <c r="E329">
        <f t="shared" si="31"/>
        <v>-2.8207664019544946E-3</v>
      </c>
      <c r="F329">
        <f t="shared" si="32"/>
        <v>1.2611315870469351E-7</v>
      </c>
      <c r="G329">
        <f t="shared" si="33"/>
        <v>-2.3506386682954121E-4</v>
      </c>
      <c r="H329">
        <f t="shared" si="34"/>
        <v>55.302652994041622</v>
      </c>
      <c r="I329" t="s">
        <v>4396</v>
      </c>
      <c r="J329" t="s">
        <v>6337</v>
      </c>
      <c r="K329" t="s">
        <v>4</v>
      </c>
      <c r="L329" t="s">
        <v>242</v>
      </c>
      <c r="M329" t="s">
        <v>266</v>
      </c>
      <c r="N329" t="s">
        <v>267</v>
      </c>
      <c r="O329" t="s">
        <v>268</v>
      </c>
      <c r="P329" t="s">
        <v>269</v>
      </c>
      <c r="Q329" t="s">
        <v>270</v>
      </c>
      <c r="R329" t="s">
        <v>271</v>
      </c>
      <c r="S329" t="s">
        <v>483</v>
      </c>
      <c r="T329" t="s">
        <v>582</v>
      </c>
      <c r="U329" t="s">
        <v>12</v>
      </c>
    </row>
    <row r="330" spans="1:21">
      <c r="A330">
        <f t="shared" si="35"/>
        <v>83.960226095706105</v>
      </c>
      <c r="B330">
        <v>1.1898000000000001E-2</v>
      </c>
      <c r="C330">
        <v>12</v>
      </c>
      <c r="D330">
        <f t="shared" si="30"/>
        <v>0.46153846153846156</v>
      </c>
      <c r="E330">
        <f t="shared" si="31"/>
        <v>-2.8207664019544946E-3</v>
      </c>
      <c r="F330">
        <f t="shared" si="32"/>
        <v>1.2611315870469351E-7</v>
      </c>
      <c r="G330">
        <f t="shared" si="33"/>
        <v>-2.3506386682954121E-4</v>
      </c>
      <c r="H330">
        <f t="shared" si="34"/>
        <v>55.302652994041622</v>
      </c>
      <c r="I330" t="s">
        <v>4116</v>
      </c>
      <c r="J330" t="s">
        <v>6057</v>
      </c>
      <c r="K330" t="s">
        <v>4</v>
      </c>
      <c r="L330" t="s">
        <v>5</v>
      </c>
      <c r="M330" t="s">
        <v>6</v>
      </c>
      <c r="N330" t="s">
        <v>38</v>
      </c>
      <c r="O330" t="s">
        <v>39</v>
      </c>
      <c r="P330" t="s">
        <v>40</v>
      </c>
      <c r="Q330" t="s">
        <v>325</v>
      </c>
      <c r="R330" t="s">
        <v>326</v>
      </c>
      <c r="S330" t="s">
        <v>12</v>
      </c>
    </row>
    <row r="331" spans="1:21">
      <c r="A331">
        <f t="shared" si="35"/>
        <v>83.995738510254355</v>
      </c>
      <c r="B331">
        <v>1.1898000000000001E-2</v>
      </c>
      <c r="C331">
        <v>12</v>
      </c>
      <c r="D331">
        <f t="shared" si="30"/>
        <v>0.46153846153846156</v>
      </c>
      <c r="E331">
        <f t="shared" si="31"/>
        <v>-2.8207664019544946E-3</v>
      </c>
      <c r="F331">
        <f t="shared" si="32"/>
        <v>1.2611315870469351E-7</v>
      </c>
      <c r="G331">
        <f t="shared" si="33"/>
        <v>-2.3506386682954121E-4</v>
      </c>
      <c r="H331">
        <f t="shared" si="34"/>
        <v>55.302652994041622</v>
      </c>
      <c r="I331" t="s">
        <v>4337</v>
      </c>
      <c r="J331" t="s">
        <v>6278</v>
      </c>
      <c r="K331" t="s">
        <v>4</v>
      </c>
      <c r="L331" t="s">
        <v>5</v>
      </c>
      <c r="M331" t="s">
        <v>13</v>
      </c>
      <c r="N331" t="s">
        <v>14</v>
      </c>
      <c r="O331" t="s">
        <v>18</v>
      </c>
      <c r="P331" t="s">
        <v>231</v>
      </c>
      <c r="Q331" t="s">
        <v>1677</v>
      </c>
      <c r="R331" t="s">
        <v>12</v>
      </c>
    </row>
    <row r="332" spans="1:21">
      <c r="A332">
        <f t="shared" si="35"/>
        <v>84.031250924802606</v>
      </c>
      <c r="B332">
        <v>1.1898000000000001E-2</v>
      </c>
      <c r="C332">
        <v>12</v>
      </c>
      <c r="D332">
        <f t="shared" si="30"/>
        <v>0.46153846153846156</v>
      </c>
      <c r="E332">
        <f t="shared" si="31"/>
        <v>-2.8207664019544946E-3</v>
      </c>
      <c r="F332">
        <f t="shared" si="32"/>
        <v>1.2611315870469351E-7</v>
      </c>
      <c r="G332">
        <f t="shared" si="33"/>
        <v>-2.3506386682954121E-4</v>
      </c>
      <c r="H332">
        <f t="shared" si="34"/>
        <v>55.302652994041622</v>
      </c>
      <c r="I332" t="s">
        <v>4222</v>
      </c>
      <c r="J332" t="s">
        <v>6163</v>
      </c>
      <c r="K332" t="s">
        <v>4</v>
      </c>
      <c r="L332" t="s">
        <v>5</v>
      </c>
      <c r="M332" t="s">
        <v>6</v>
      </c>
      <c r="N332" t="s">
        <v>28</v>
      </c>
      <c r="O332" t="s">
        <v>28</v>
      </c>
      <c r="P332" t="s">
        <v>64</v>
      </c>
      <c r="Q332" t="s">
        <v>67</v>
      </c>
      <c r="R332" t="s">
        <v>871</v>
      </c>
      <c r="S332" t="s">
        <v>12</v>
      </c>
    </row>
    <row r="333" spans="1:21">
      <c r="A333">
        <f t="shared" si="35"/>
        <v>84.066763339350857</v>
      </c>
      <c r="B333">
        <v>1.1898000000000001E-2</v>
      </c>
      <c r="C333">
        <v>12</v>
      </c>
      <c r="D333">
        <f t="shared" si="30"/>
        <v>0.46153846153846156</v>
      </c>
      <c r="E333">
        <f t="shared" si="31"/>
        <v>-2.8207664019544946E-3</v>
      </c>
      <c r="F333">
        <f t="shared" si="32"/>
        <v>1.2611315870469351E-7</v>
      </c>
      <c r="G333">
        <f t="shared" si="33"/>
        <v>-2.3506386682954121E-4</v>
      </c>
      <c r="H333">
        <f t="shared" si="34"/>
        <v>55.302652994041622</v>
      </c>
      <c r="I333" t="s">
        <v>4506</v>
      </c>
      <c r="J333" t="s">
        <v>6447</v>
      </c>
      <c r="K333" t="s">
        <v>4</v>
      </c>
      <c r="L333" t="s">
        <v>5</v>
      </c>
      <c r="M333" t="s">
        <v>6</v>
      </c>
      <c r="N333" t="s">
        <v>28</v>
      </c>
      <c r="O333" t="s">
        <v>28</v>
      </c>
      <c r="P333" t="s">
        <v>64</v>
      </c>
      <c r="Q333" t="s">
        <v>67</v>
      </c>
      <c r="R333" t="s">
        <v>1163</v>
      </c>
      <c r="S333" t="s">
        <v>12</v>
      </c>
    </row>
    <row r="334" spans="1:21">
      <c r="A334">
        <f t="shared" si="35"/>
        <v>84.102275753899107</v>
      </c>
      <c r="B334">
        <v>1.1898000000000001E-2</v>
      </c>
      <c r="C334">
        <v>12</v>
      </c>
      <c r="D334">
        <f t="shared" si="30"/>
        <v>0.46153846153846156</v>
      </c>
      <c r="E334">
        <f t="shared" si="31"/>
        <v>-2.8207664019544946E-3</v>
      </c>
      <c r="F334">
        <f t="shared" si="32"/>
        <v>1.2611315870469351E-7</v>
      </c>
      <c r="G334">
        <f t="shared" si="33"/>
        <v>-2.3506386682954121E-4</v>
      </c>
      <c r="H334">
        <f t="shared" si="34"/>
        <v>55.302652994041622</v>
      </c>
      <c r="I334" t="s">
        <v>4341</v>
      </c>
      <c r="J334" t="s">
        <v>6282</v>
      </c>
      <c r="K334" t="s">
        <v>4</v>
      </c>
      <c r="L334" t="s">
        <v>5</v>
      </c>
      <c r="M334" t="s">
        <v>6</v>
      </c>
      <c r="N334" t="s">
        <v>28</v>
      </c>
      <c r="O334" t="s">
        <v>28</v>
      </c>
      <c r="P334" t="s">
        <v>160</v>
      </c>
      <c r="Q334" t="s">
        <v>161</v>
      </c>
      <c r="R334" t="s">
        <v>1192</v>
      </c>
      <c r="S334" t="s">
        <v>12</v>
      </c>
    </row>
    <row r="335" spans="1:21">
      <c r="A335">
        <f t="shared" si="35"/>
        <v>84.137788168447358</v>
      </c>
      <c r="B335">
        <v>1.1898000000000001E-2</v>
      </c>
      <c r="C335">
        <v>12</v>
      </c>
      <c r="D335">
        <f t="shared" si="30"/>
        <v>0.46153846153846156</v>
      </c>
      <c r="E335">
        <f t="shared" si="31"/>
        <v>-2.8207664019544946E-3</v>
      </c>
      <c r="F335">
        <f t="shared" si="32"/>
        <v>1.2611315870469351E-7</v>
      </c>
      <c r="G335">
        <f t="shared" si="33"/>
        <v>-2.3506386682954121E-4</v>
      </c>
      <c r="H335">
        <f t="shared" si="34"/>
        <v>55.302652994041622</v>
      </c>
      <c r="I335" t="s">
        <v>3887</v>
      </c>
      <c r="J335" t="s">
        <v>5828</v>
      </c>
      <c r="K335" t="s">
        <v>4</v>
      </c>
      <c r="L335" t="s">
        <v>5</v>
      </c>
      <c r="M335" t="s">
        <v>6</v>
      </c>
      <c r="N335" t="s">
        <v>28</v>
      </c>
      <c r="O335" t="s">
        <v>28</v>
      </c>
      <c r="P335" t="s">
        <v>263</v>
      </c>
      <c r="Q335" t="s">
        <v>264</v>
      </c>
      <c r="R335" t="s">
        <v>1219</v>
      </c>
      <c r="S335" t="s">
        <v>12</v>
      </c>
    </row>
    <row r="336" spans="1:21">
      <c r="A336">
        <f t="shared" si="35"/>
        <v>84.173300582995608</v>
      </c>
      <c r="B336">
        <v>1.1898000000000001E-2</v>
      </c>
      <c r="C336">
        <v>12</v>
      </c>
      <c r="D336">
        <f t="shared" si="30"/>
        <v>0.46153846153846156</v>
      </c>
      <c r="E336">
        <f t="shared" si="31"/>
        <v>-2.8207664019544946E-3</v>
      </c>
      <c r="F336">
        <f t="shared" si="32"/>
        <v>1.2611315870469351E-7</v>
      </c>
      <c r="G336">
        <f t="shared" si="33"/>
        <v>-2.3506386682954121E-4</v>
      </c>
      <c r="H336">
        <f t="shared" si="34"/>
        <v>55.302652994041622</v>
      </c>
      <c r="I336" t="s">
        <v>4194</v>
      </c>
      <c r="J336" t="s">
        <v>6135</v>
      </c>
      <c r="K336" t="s">
        <v>4</v>
      </c>
      <c r="L336" t="s">
        <v>596</v>
      </c>
      <c r="M336" t="s">
        <v>597</v>
      </c>
      <c r="N336" t="s">
        <v>598</v>
      </c>
      <c r="O336" t="s">
        <v>599</v>
      </c>
      <c r="P336" t="s">
        <v>600</v>
      </c>
      <c r="Q336" t="s">
        <v>601</v>
      </c>
      <c r="R336" t="s">
        <v>12</v>
      </c>
    </row>
    <row r="337" spans="1:26">
      <c r="A337">
        <f t="shared" si="35"/>
        <v>84.208812997543859</v>
      </c>
      <c r="B337">
        <v>1.1898000000000001E-2</v>
      </c>
      <c r="C337">
        <v>12</v>
      </c>
      <c r="D337">
        <f t="shared" si="30"/>
        <v>0.46153846153846156</v>
      </c>
      <c r="E337">
        <f t="shared" si="31"/>
        <v>-2.8207664019544946E-3</v>
      </c>
      <c r="F337">
        <f t="shared" si="32"/>
        <v>1.2611315870469351E-7</v>
      </c>
      <c r="G337">
        <f t="shared" si="33"/>
        <v>-2.3506386682954121E-4</v>
      </c>
      <c r="H337">
        <f t="shared" si="34"/>
        <v>55.302652994041622</v>
      </c>
      <c r="I337" t="s">
        <v>4229</v>
      </c>
      <c r="J337" t="s">
        <v>6170</v>
      </c>
      <c r="K337" t="s">
        <v>4</v>
      </c>
      <c r="L337" t="s">
        <v>5</v>
      </c>
      <c r="M337" t="s">
        <v>13</v>
      </c>
      <c r="N337" t="s">
        <v>58</v>
      </c>
      <c r="O337" t="s">
        <v>225</v>
      </c>
      <c r="P337" t="s">
        <v>603</v>
      </c>
      <c r="Q337" t="s">
        <v>604</v>
      </c>
      <c r="R337" t="s">
        <v>12</v>
      </c>
    </row>
    <row r="338" spans="1:26">
      <c r="A338">
        <f t="shared" si="35"/>
        <v>84.24432541209211</v>
      </c>
      <c r="B338">
        <v>1.1898000000000001E-2</v>
      </c>
      <c r="C338">
        <v>12</v>
      </c>
      <c r="D338">
        <f t="shared" si="30"/>
        <v>0.46153846153846156</v>
      </c>
      <c r="E338">
        <f t="shared" si="31"/>
        <v>-2.8207664019544946E-3</v>
      </c>
      <c r="F338">
        <f t="shared" si="32"/>
        <v>1.2611315870469351E-7</v>
      </c>
      <c r="G338">
        <f t="shared" si="33"/>
        <v>-2.3506386682954121E-4</v>
      </c>
      <c r="H338">
        <f t="shared" si="34"/>
        <v>55.302652994041622</v>
      </c>
      <c r="I338" t="s">
        <v>4526</v>
      </c>
      <c r="J338" t="s">
        <v>6467</v>
      </c>
      <c r="K338" t="s">
        <v>4</v>
      </c>
      <c r="L338" t="s">
        <v>242</v>
      </c>
      <c r="M338" t="s">
        <v>243</v>
      </c>
      <c r="N338" t="s">
        <v>244</v>
      </c>
      <c r="O338" t="s">
        <v>245</v>
      </c>
      <c r="P338" t="s">
        <v>246</v>
      </c>
      <c r="Q338" t="s">
        <v>247</v>
      </c>
      <c r="R338" t="s">
        <v>248</v>
      </c>
      <c r="S338" t="s">
        <v>249</v>
      </c>
      <c r="T338" t="s">
        <v>576</v>
      </c>
      <c r="U338" t="s">
        <v>577</v>
      </c>
      <c r="V338" t="s">
        <v>885</v>
      </c>
      <c r="W338" t="s">
        <v>886</v>
      </c>
      <c r="X338" t="s">
        <v>887</v>
      </c>
      <c r="Y338" t="s">
        <v>888</v>
      </c>
      <c r="Z338" t="s">
        <v>12</v>
      </c>
    </row>
    <row r="339" spans="1:26">
      <c r="A339">
        <f t="shared" si="35"/>
        <v>84.27983782664036</v>
      </c>
      <c r="B339">
        <v>1.1898000000000001E-2</v>
      </c>
      <c r="C339">
        <v>12</v>
      </c>
      <c r="D339">
        <f t="shared" si="30"/>
        <v>0.46153846153846156</v>
      </c>
      <c r="E339">
        <f t="shared" si="31"/>
        <v>-2.8207664019544946E-3</v>
      </c>
      <c r="F339">
        <f t="shared" si="32"/>
        <v>1.2611315870469351E-7</v>
      </c>
      <c r="G339">
        <f t="shared" si="33"/>
        <v>-2.3506386682954121E-4</v>
      </c>
      <c r="H339">
        <f t="shared" si="34"/>
        <v>55.302652994041622</v>
      </c>
      <c r="I339" t="s">
        <v>4819</v>
      </c>
      <c r="J339" t="s">
        <v>6760</v>
      </c>
      <c r="K339" t="s">
        <v>4</v>
      </c>
      <c r="L339" t="s">
        <v>5</v>
      </c>
      <c r="M339" t="s">
        <v>21</v>
      </c>
      <c r="N339" t="s">
        <v>22</v>
      </c>
      <c r="O339" t="s">
        <v>23</v>
      </c>
      <c r="P339" t="s">
        <v>99</v>
      </c>
      <c r="Q339" t="s">
        <v>100</v>
      </c>
      <c r="R339" t="s">
        <v>135</v>
      </c>
      <c r="S339" t="s">
        <v>396</v>
      </c>
      <c r="T339" t="s">
        <v>12</v>
      </c>
    </row>
    <row r="340" spans="1:26">
      <c r="A340">
        <f t="shared" si="35"/>
        <v>84.315350241188611</v>
      </c>
      <c r="B340">
        <v>1.1898000000000001E-2</v>
      </c>
      <c r="C340">
        <v>12</v>
      </c>
      <c r="D340">
        <f t="shared" si="30"/>
        <v>0.46153846153846156</v>
      </c>
      <c r="E340">
        <f t="shared" si="31"/>
        <v>-2.8207664019544946E-3</v>
      </c>
      <c r="F340">
        <f t="shared" si="32"/>
        <v>1.2611315870469351E-7</v>
      </c>
      <c r="G340">
        <f t="shared" si="33"/>
        <v>-2.3506386682954121E-4</v>
      </c>
      <c r="H340">
        <f t="shared" si="34"/>
        <v>55.302652994041622</v>
      </c>
      <c r="I340" t="s">
        <v>4175</v>
      </c>
      <c r="J340" t="s">
        <v>6116</v>
      </c>
      <c r="K340" t="s">
        <v>4</v>
      </c>
      <c r="L340" t="s">
        <v>5</v>
      </c>
      <c r="M340" t="s">
        <v>13</v>
      </c>
      <c r="N340" t="s">
        <v>84</v>
      </c>
      <c r="O340" t="s">
        <v>85</v>
      </c>
      <c r="P340" t="s">
        <v>86</v>
      </c>
      <c r="Q340" t="s">
        <v>751</v>
      </c>
      <c r="R340" t="s">
        <v>12</v>
      </c>
    </row>
    <row r="341" spans="1:26">
      <c r="A341">
        <f t="shared" si="35"/>
        <v>84.350862655736861</v>
      </c>
      <c r="B341">
        <v>1.1898000000000001E-2</v>
      </c>
      <c r="C341">
        <v>12</v>
      </c>
      <c r="D341">
        <f t="shared" si="30"/>
        <v>0.46153846153846156</v>
      </c>
      <c r="E341">
        <f t="shared" si="31"/>
        <v>-2.8207664019544946E-3</v>
      </c>
      <c r="F341">
        <f t="shared" si="32"/>
        <v>1.2611315870469351E-7</v>
      </c>
      <c r="G341">
        <f t="shared" si="33"/>
        <v>-2.3506386682954121E-4</v>
      </c>
      <c r="H341">
        <f t="shared" si="34"/>
        <v>55.302652994041622</v>
      </c>
      <c r="I341" t="s">
        <v>4140</v>
      </c>
      <c r="J341" t="s">
        <v>6081</v>
      </c>
      <c r="K341" t="s">
        <v>4</v>
      </c>
      <c r="L341" t="s">
        <v>5</v>
      </c>
      <c r="M341" t="s">
        <v>6</v>
      </c>
      <c r="N341" t="s">
        <v>7</v>
      </c>
      <c r="O341" t="s">
        <v>8</v>
      </c>
      <c r="P341" t="s">
        <v>35</v>
      </c>
      <c r="Q341" t="s">
        <v>36</v>
      </c>
      <c r="R341" t="s">
        <v>380</v>
      </c>
      <c r="S341" t="s">
        <v>12</v>
      </c>
    </row>
    <row r="342" spans="1:26">
      <c r="A342">
        <f t="shared" si="35"/>
        <v>84.386375070285112</v>
      </c>
      <c r="B342">
        <v>1.1898000000000001E-2</v>
      </c>
      <c r="C342">
        <v>12</v>
      </c>
      <c r="D342">
        <f t="shared" si="30"/>
        <v>0.46153846153846156</v>
      </c>
      <c r="E342">
        <f t="shared" si="31"/>
        <v>-2.8207664019544946E-3</v>
      </c>
      <c r="F342">
        <f t="shared" si="32"/>
        <v>1.2611315870469351E-7</v>
      </c>
      <c r="G342">
        <f t="shared" si="33"/>
        <v>-2.3506386682954121E-4</v>
      </c>
      <c r="H342">
        <f t="shared" si="34"/>
        <v>55.302652994041622</v>
      </c>
      <c r="I342" t="s">
        <v>4425</v>
      </c>
      <c r="J342" t="s">
        <v>6366</v>
      </c>
      <c r="K342" t="s">
        <v>4</v>
      </c>
      <c r="L342" t="s">
        <v>5</v>
      </c>
      <c r="M342" t="s">
        <v>13</v>
      </c>
      <c r="N342" t="s">
        <v>14</v>
      </c>
      <c r="O342" t="s">
        <v>18</v>
      </c>
      <c r="P342" t="s">
        <v>389</v>
      </c>
      <c r="Q342" t="s">
        <v>442</v>
      </c>
      <c r="R342" t="s">
        <v>12</v>
      </c>
    </row>
    <row r="343" spans="1:26">
      <c r="A343">
        <f t="shared" si="35"/>
        <v>84.421887484833363</v>
      </c>
      <c r="B343">
        <v>1.1898000000000001E-2</v>
      </c>
      <c r="C343">
        <v>12</v>
      </c>
      <c r="D343">
        <f t="shared" si="30"/>
        <v>0.46153846153846156</v>
      </c>
      <c r="E343">
        <f t="shared" si="31"/>
        <v>-2.8207664019544946E-3</v>
      </c>
      <c r="F343">
        <f t="shared" si="32"/>
        <v>1.2611315870469351E-7</v>
      </c>
      <c r="G343">
        <f t="shared" si="33"/>
        <v>-2.3506386682954121E-4</v>
      </c>
      <c r="H343">
        <f t="shared" si="34"/>
        <v>55.302652994041622</v>
      </c>
      <c r="I343" t="s">
        <v>4435</v>
      </c>
      <c r="J343" t="s">
        <v>6376</v>
      </c>
      <c r="K343" t="s">
        <v>4</v>
      </c>
      <c r="L343" t="s">
        <v>5</v>
      </c>
      <c r="M343" t="s">
        <v>13</v>
      </c>
      <c r="N343" t="s">
        <v>14</v>
      </c>
      <c r="O343" t="s">
        <v>153</v>
      </c>
      <c r="P343" t="s">
        <v>154</v>
      </c>
      <c r="Q343" t="s">
        <v>1307</v>
      </c>
      <c r="R343" t="s">
        <v>12</v>
      </c>
    </row>
    <row r="344" spans="1:26">
      <c r="A344">
        <f t="shared" si="35"/>
        <v>84.457399899381613</v>
      </c>
      <c r="B344">
        <v>1.1898000000000001E-2</v>
      </c>
      <c r="C344">
        <v>12</v>
      </c>
      <c r="D344">
        <f t="shared" si="30"/>
        <v>0.46153846153846156</v>
      </c>
      <c r="E344">
        <f t="shared" si="31"/>
        <v>-2.8207664019544946E-3</v>
      </c>
      <c r="F344">
        <f t="shared" si="32"/>
        <v>1.2611315870469351E-7</v>
      </c>
      <c r="G344">
        <f t="shared" si="33"/>
        <v>-2.3506386682954121E-4</v>
      </c>
      <c r="H344">
        <f t="shared" si="34"/>
        <v>55.302652994041622</v>
      </c>
      <c r="I344" t="s">
        <v>3950</v>
      </c>
      <c r="J344" t="s">
        <v>5891</v>
      </c>
      <c r="K344" t="s">
        <v>4</v>
      </c>
      <c r="L344" t="s">
        <v>5</v>
      </c>
      <c r="M344" t="s">
        <v>6</v>
      </c>
      <c r="N344" t="s">
        <v>7</v>
      </c>
      <c r="O344" t="s">
        <v>8</v>
      </c>
      <c r="P344" t="s">
        <v>35</v>
      </c>
      <c r="Q344" t="s">
        <v>36</v>
      </c>
      <c r="R344" t="s">
        <v>382</v>
      </c>
      <c r="S344" t="s">
        <v>12</v>
      </c>
    </row>
    <row r="345" spans="1:26">
      <c r="A345">
        <f t="shared" si="35"/>
        <v>84.492912313929864</v>
      </c>
      <c r="B345">
        <v>1.1898000000000001E-2</v>
      </c>
      <c r="C345">
        <v>12</v>
      </c>
      <c r="D345">
        <f t="shared" si="30"/>
        <v>0.46153846153846156</v>
      </c>
      <c r="E345">
        <f t="shared" si="31"/>
        <v>-2.8207664019544946E-3</v>
      </c>
      <c r="F345">
        <f t="shared" si="32"/>
        <v>1.2611315870469351E-7</v>
      </c>
      <c r="G345">
        <f t="shared" si="33"/>
        <v>-2.3506386682954121E-4</v>
      </c>
      <c r="H345">
        <f t="shared" si="34"/>
        <v>55.302652994041622</v>
      </c>
      <c r="I345" t="s">
        <v>4293</v>
      </c>
      <c r="J345" t="s">
        <v>6234</v>
      </c>
      <c r="K345" t="s">
        <v>4</v>
      </c>
      <c r="L345" t="s">
        <v>5</v>
      </c>
      <c r="M345" t="s">
        <v>13</v>
      </c>
      <c r="N345" t="s">
        <v>84</v>
      </c>
      <c r="O345" t="s">
        <v>85</v>
      </c>
      <c r="P345" t="s">
        <v>147</v>
      </c>
      <c r="Q345" t="s">
        <v>770</v>
      </c>
      <c r="R345" t="s">
        <v>12</v>
      </c>
    </row>
    <row r="346" spans="1:26">
      <c r="A346">
        <f t="shared" si="35"/>
        <v>84.528424728478115</v>
      </c>
      <c r="B346">
        <v>1.1898000000000001E-2</v>
      </c>
      <c r="C346">
        <v>12</v>
      </c>
      <c r="D346">
        <f t="shared" si="30"/>
        <v>0.46153846153846156</v>
      </c>
      <c r="E346">
        <f t="shared" si="31"/>
        <v>-2.8207664019544946E-3</v>
      </c>
      <c r="F346">
        <f t="shared" si="32"/>
        <v>1.2611315870469351E-7</v>
      </c>
      <c r="G346">
        <f t="shared" si="33"/>
        <v>-2.3506386682954121E-4</v>
      </c>
      <c r="H346">
        <f t="shared" si="34"/>
        <v>55.302652994041622</v>
      </c>
      <c r="I346" t="s">
        <v>4570</v>
      </c>
      <c r="J346" t="s">
        <v>6511</v>
      </c>
      <c r="K346" t="s">
        <v>4</v>
      </c>
      <c r="L346" t="s">
        <v>5</v>
      </c>
      <c r="M346" t="s">
        <v>13</v>
      </c>
      <c r="N346" t="s">
        <v>84</v>
      </c>
      <c r="O346" t="s">
        <v>464</v>
      </c>
      <c r="P346" t="s">
        <v>1332</v>
      </c>
      <c r="Q346" t="s">
        <v>1333</v>
      </c>
      <c r="R346" t="s">
        <v>12</v>
      </c>
    </row>
    <row r="347" spans="1:26">
      <c r="A347">
        <f t="shared" si="35"/>
        <v>84.563937143026365</v>
      </c>
      <c r="B347">
        <v>1.1898000000000001E-2</v>
      </c>
      <c r="C347">
        <v>12</v>
      </c>
      <c r="D347">
        <f t="shared" si="30"/>
        <v>0.46153846153846156</v>
      </c>
      <c r="E347">
        <f t="shared" si="31"/>
        <v>-2.8207664019544946E-3</v>
      </c>
      <c r="F347">
        <f t="shared" si="32"/>
        <v>1.2611315870469351E-7</v>
      </c>
      <c r="G347">
        <f t="shared" si="33"/>
        <v>-2.3506386682954121E-4</v>
      </c>
      <c r="H347">
        <f t="shared" si="34"/>
        <v>55.302652994041622</v>
      </c>
      <c r="I347" t="s">
        <v>4719</v>
      </c>
      <c r="J347" t="s">
        <v>6660</v>
      </c>
      <c r="K347" t="s">
        <v>4</v>
      </c>
      <c r="L347" t="s">
        <v>5</v>
      </c>
      <c r="M347" t="s">
        <v>13</v>
      </c>
      <c r="N347" t="s">
        <v>14</v>
      </c>
      <c r="O347" t="s">
        <v>18</v>
      </c>
      <c r="P347" t="s">
        <v>633</v>
      </c>
      <c r="Q347" t="s">
        <v>2139</v>
      </c>
      <c r="R347" t="s">
        <v>12</v>
      </c>
    </row>
    <row r="348" spans="1:26">
      <c r="A348">
        <f t="shared" si="35"/>
        <v>84.599449557574616</v>
      </c>
      <c r="B348">
        <v>1.1898000000000001E-2</v>
      </c>
      <c r="C348">
        <v>12</v>
      </c>
      <c r="D348">
        <f t="shared" si="30"/>
        <v>0.46153846153846156</v>
      </c>
      <c r="E348">
        <f t="shared" si="31"/>
        <v>-2.8207664019544946E-3</v>
      </c>
      <c r="F348">
        <f t="shared" si="32"/>
        <v>1.2611315870469351E-7</v>
      </c>
      <c r="G348">
        <f t="shared" si="33"/>
        <v>-2.3506386682954121E-4</v>
      </c>
      <c r="H348">
        <f t="shared" si="34"/>
        <v>55.302652994041622</v>
      </c>
      <c r="I348" t="s">
        <v>4720</v>
      </c>
      <c r="J348" t="s">
        <v>6661</v>
      </c>
      <c r="K348" t="s">
        <v>4</v>
      </c>
      <c r="L348" t="s">
        <v>5</v>
      </c>
      <c r="M348" t="s">
        <v>13</v>
      </c>
      <c r="N348" t="s">
        <v>14</v>
      </c>
      <c r="O348" t="s">
        <v>153</v>
      </c>
      <c r="P348" t="s">
        <v>154</v>
      </c>
      <c r="Q348" t="s">
        <v>1385</v>
      </c>
      <c r="R348" t="s">
        <v>12</v>
      </c>
    </row>
    <row r="349" spans="1:26">
      <c r="A349">
        <f t="shared" si="35"/>
        <v>84.634961972122866</v>
      </c>
      <c r="B349">
        <v>1.1898000000000001E-2</v>
      </c>
      <c r="C349">
        <v>12</v>
      </c>
      <c r="D349">
        <f t="shared" si="30"/>
        <v>0.46153846153846156</v>
      </c>
      <c r="E349">
        <f t="shared" si="31"/>
        <v>-2.8207664019544946E-3</v>
      </c>
      <c r="F349">
        <f t="shared" si="32"/>
        <v>1.2611315870469351E-7</v>
      </c>
      <c r="G349">
        <f t="shared" si="33"/>
        <v>-2.3506386682954121E-4</v>
      </c>
      <c r="H349">
        <f t="shared" si="34"/>
        <v>55.302652994041622</v>
      </c>
      <c r="I349" t="s">
        <v>4205</v>
      </c>
      <c r="J349" t="s">
        <v>6146</v>
      </c>
      <c r="K349" t="s">
        <v>4</v>
      </c>
      <c r="L349" t="s">
        <v>5</v>
      </c>
      <c r="M349" t="s">
        <v>21</v>
      </c>
      <c r="N349" t="s">
        <v>22</v>
      </c>
      <c r="O349" t="s">
        <v>23</v>
      </c>
      <c r="P349" t="s">
        <v>99</v>
      </c>
      <c r="Q349" t="s">
        <v>100</v>
      </c>
      <c r="R349" t="s">
        <v>112</v>
      </c>
      <c r="S349" t="s">
        <v>355</v>
      </c>
      <c r="T349" t="s">
        <v>12</v>
      </c>
    </row>
    <row r="350" spans="1:26">
      <c r="A350">
        <f t="shared" si="35"/>
        <v>84.670474386671117</v>
      </c>
      <c r="B350">
        <v>1.1898000000000001E-2</v>
      </c>
      <c r="C350">
        <v>12</v>
      </c>
      <c r="D350">
        <f t="shared" si="30"/>
        <v>0.46153846153846156</v>
      </c>
      <c r="E350">
        <f t="shared" si="31"/>
        <v>-2.8207664019544946E-3</v>
      </c>
      <c r="F350">
        <f t="shared" si="32"/>
        <v>1.2611315870469351E-7</v>
      </c>
      <c r="G350">
        <f t="shared" si="33"/>
        <v>-2.3506386682954121E-4</v>
      </c>
      <c r="H350">
        <f t="shared" si="34"/>
        <v>55.302652994041622</v>
      </c>
      <c r="I350" t="s">
        <v>3994</v>
      </c>
      <c r="J350" t="s">
        <v>5935</v>
      </c>
      <c r="K350" t="s">
        <v>4</v>
      </c>
      <c r="L350" t="s">
        <v>242</v>
      </c>
      <c r="M350" t="s">
        <v>243</v>
      </c>
      <c r="N350" t="s">
        <v>244</v>
      </c>
      <c r="O350" t="s">
        <v>245</v>
      </c>
      <c r="P350" t="s">
        <v>420</v>
      </c>
      <c r="Q350" t="s">
        <v>561</v>
      </c>
      <c r="R350" t="s">
        <v>641</v>
      </c>
      <c r="S350" t="s">
        <v>642</v>
      </c>
      <c r="T350" t="s">
        <v>643</v>
      </c>
      <c r="U350" t="s">
        <v>644</v>
      </c>
      <c r="V350" t="s">
        <v>645</v>
      </c>
      <c r="W350" t="s">
        <v>12</v>
      </c>
    </row>
    <row r="351" spans="1:26">
      <c r="A351">
        <f t="shared" si="35"/>
        <v>84.705986801219368</v>
      </c>
      <c r="B351">
        <v>1.1898000000000001E-2</v>
      </c>
      <c r="C351">
        <v>12</v>
      </c>
      <c r="D351">
        <f t="shared" si="30"/>
        <v>0.46153846153846156</v>
      </c>
      <c r="E351">
        <f t="shared" si="31"/>
        <v>-2.8207664019544946E-3</v>
      </c>
      <c r="F351">
        <f t="shared" si="32"/>
        <v>1.2611315870469351E-7</v>
      </c>
      <c r="G351">
        <f t="shared" si="33"/>
        <v>-2.3506386682954121E-4</v>
      </c>
      <c r="H351">
        <f t="shared" si="34"/>
        <v>55.302652994041622</v>
      </c>
      <c r="I351" t="s">
        <v>4369</v>
      </c>
      <c r="J351" t="s">
        <v>6310</v>
      </c>
      <c r="K351" t="s">
        <v>4</v>
      </c>
      <c r="L351" t="s">
        <v>5</v>
      </c>
      <c r="M351" t="s">
        <v>13</v>
      </c>
      <c r="N351" t="s">
        <v>14</v>
      </c>
      <c r="O351" t="s">
        <v>50</v>
      </c>
      <c r="P351" t="s">
        <v>128</v>
      </c>
      <c r="Q351" t="s">
        <v>793</v>
      </c>
      <c r="R351" t="s">
        <v>12</v>
      </c>
    </row>
    <row r="352" spans="1:26">
      <c r="A352">
        <f t="shared" si="35"/>
        <v>84.738539847888603</v>
      </c>
      <c r="B352">
        <v>1.0906000000000001E-2</v>
      </c>
      <c r="C352">
        <v>11</v>
      </c>
      <c r="D352">
        <f t="shared" si="30"/>
        <v>0.42307692307692307</v>
      </c>
      <c r="E352">
        <f t="shared" si="31"/>
        <v>-2.6140273892839281E-3</v>
      </c>
      <c r="F352">
        <f t="shared" si="32"/>
        <v>1.0597008474491607E-7</v>
      </c>
      <c r="G352">
        <f t="shared" si="33"/>
        <v>-2.3763885357126622E-4</v>
      </c>
      <c r="H352">
        <f t="shared" si="34"/>
        <v>56.604357297024968</v>
      </c>
      <c r="I352" t="s">
        <v>3971</v>
      </c>
      <c r="J352" t="s">
        <v>5912</v>
      </c>
      <c r="K352" t="s">
        <v>4</v>
      </c>
      <c r="L352" t="s">
        <v>5</v>
      </c>
      <c r="M352" t="s">
        <v>13</v>
      </c>
      <c r="N352" t="s">
        <v>205</v>
      </c>
      <c r="O352" t="s">
        <v>206</v>
      </c>
      <c r="P352" t="s">
        <v>363</v>
      </c>
      <c r="Q352" t="s">
        <v>591</v>
      </c>
      <c r="R352" t="s">
        <v>592</v>
      </c>
      <c r="S352" t="s">
        <v>1017</v>
      </c>
      <c r="T352" t="s">
        <v>12</v>
      </c>
    </row>
    <row r="353" spans="1:20">
      <c r="A353">
        <f t="shared" si="35"/>
        <v>84.771092894557839</v>
      </c>
      <c r="B353">
        <v>1.0906000000000001E-2</v>
      </c>
      <c r="C353">
        <v>11</v>
      </c>
      <c r="D353">
        <f t="shared" si="30"/>
        <v>0.42307692307692307</v>
      </c>
      <c r="E353">
        <f t="shared" si="31"/>
        <v>-2.6140273892839281E-3</v>
      </c>
      <c r="F353">
        <f t="shared" si="32"/>
        <v>1.0597008474491607E-7</v>
      </c>
      <c r="G353">
        <f t="shared" si="33"/>
        <v>-2.3763885357126622E-4</v>
      </c>
      <c r="H353">
        <f t="shared" si="34"/>
        <v>56.604357297024968</v>
      </c>
      <c r="I353" t="s">
        <v>4209</v>
      </c>
      <c r="J353" t="s">
        <v>6150</v>
      </c>
      <c r="K353" t="s">
        <v>4</v>
      </c>
      <c r="L353" t="s">
        <v>5</v>
      </c>
      <c r="M353" t="s">
        <v>13</v>
      </c>
      <c r="N353" t="s">
        <v>14</v>
      </c>
      <c r="O353" t="s">
        <v>18</v>
      </c>
      <c r="P353" t="s">
        <v>533</v>
      </c>
      <c r="Q353" t="s">
        <v>534</v>
      </c>
      <c r="R353" t="s">
        <v>12</v>
      </c>
    </row>
    <row r="354" spans="1:20">
      <c r="A354">
        <f t="shared" si="35"/>
        <v>84.803645941227074</v>
      </c>
      <c r="B354">
        <v>1.0906000000000001E-2</v>
      </c>
      <c r="C354">
        <v>11</v>
      </c>
      <c r="D354">
        <f t="shared" si="30"/>
        <v>0.42307692307692307</v>
      </c>
      <c r="E354">
        <f t="shared" si="31"/>
        <v>-2.6140273892839281E-3</v>
      </c>
      <c r="F354">
        <f t="shared" si="32"/>
        <v>1.0597008474491607E-7</v>
      </c>
      <c r="G354">
        <f t="shared" si="33"/>
        <v>-2.3763885357126622E-4</v>
      </c>
      <c r="H354">
        <f t="shared" si="34"/>
        <v>56.604357297024968</v>
      </c>
      <c r="I354" t="s">
        <v>4213</v>
      </c>
      <c r="J354" t="s">
        <v>6154</v>
      </c>
      <c r="K354" t="s">
        <v>4</v>
      </c>
      <c r="L354" t="s">
        <v>5</v>
      </c>
      <c r="M354" t="s">
        <v>13</v>
      </c>
      <c r="N354" t="s">
        <v>58</v>
      </c>
      <c r="O354" t="s">
        <v>342</v>
      </c>
      <c r="P354" t="s">
        <v>499</v>
      </c>
      <c r="Q354" t="s">
        <v>1480</v>
      </c>
      <c r="R354" t="s">
        <v>12</v>
      </c>
    </row>
    <row r="355" spans="1:20">
      <c r="A355">
        <f t="shared" si="35"/>
        <v>84.83619898789631</v>
      </c>
      <c r="B355">
        <v>1.0906000000000001E-2</v>
      </c>
      <c r="C355">
        <v>11</v>
      </c>
      <c r="D355">
        <f t="shared" si="30"/>
        <v>0.42307692307692307</v>
      </c>
      <c r="E355">
        <f t="shared" si="31"/>
        <v>-2.6140273892839281E-3</v>
      </c>
      <c r="F355">
        <f t="shared" si="32"/>
        <v>1.0597008474491607E-7</v>
      </c>
      <c r="G355">
        <f t="shared" si="33"/>
        <v>-2.3763885357126622E-4</v>
      </c>
      <c r="H355">
        <f t="shared" si="34"/>
        <v>56.604357297024968</v>
      </c>
      <c r="I355" t="s">
        <v>4317</v>
      </c>
      <c r="J355" t="s">
        <v>6258</v>
      </c>
      <c r="K355" t="s">
        <v>4</v>
      </c>
      <c r="L355" t="s">
        <v>5</v>
      </c>
      <c r="M355" t="s">
        <v>13</v>
      </c>
      <c r="N355" t="s">
        <v>58</v>
      </c>
      <c r="O355" t="s">
        <v>342</v>
      </c>
      <c r="P355" t="s">
        <v>538</v>
      </c>
      <c r="Q355" t="s">
        <v>667</v>
      </c>
      <c r="R355" t="s">
        <v>12</v>
      </c>
    </row>
    <row r="356" spans="1:20">
      <c r="A356">
        <f t="shared" si="35"/>
        <v>84.868752034565546</v>
      </c>
      <c r="B356">
        <v>1.0906000000000001E-2</v>
      </c>
      <c r="C356">
        <v>11</v>
      </c>
      <c r="D356">
        <f t="shared" si="30"/>
        <v>0.42307692307692307</v>
      </c>
      <c r="E356">
        <f t="shared" si="31"/>
        <v>-2.6140273892839281E-3</v>
      </c>
      <c r="F356">
        <f t="shared" si="32"/>
        <v>1.0597008474491607E-7</v>
      </c>
      <c r="G356">
        <f t="shared" si="33"/>
        <v>-2.3763885357126622E-4</v>
      </c>
      <c r="H356">
        <f t="shared" si="34"/>
        <v>56.604357297024968</v>
      </c>
      <c r="I356" t="s">
        <v>4261</v>
      </c>
      <c r="J356" t="s">
        <v>6202</v>
      </c>
      <c r="K356" t="s">
        <v>4</v>
      </c>
      <c r="L356" t="s">
        <v>5</v>
      </c>
      <c r="M356" t="s">
        <v>13</v>
      </c>
      <c r="N356" t="s">
        <v>14</v>
      </c>
      <c r="O356" t="s">
        <v>50</v>
      </c>
      <c r="P356" t="s">
        <v>128</v>
      </c>
      <c r="Q356" t="s">
        <v>468</v>
      </c>
      <c r="R356" t="s">
        <v>12</v>
      </c>
    </row>
    <row r="357" spans="1:20">
      <c r="A357">
        <f t="shared" si="35"/>
        <v>84.901305081234781</v>
      </c>
      <c r="B357">
        <v>1.0906000000000001E-2</v>
      </c>
      <c r="C357">
        <v>11</v>
      </c>
      <c r="D357">
        <f t="shared" si="30"/>
        <v>0.42307692307692307</v>
      </c>
      <c r="E357">
        <f t="shared" si="31"/>
        <v>-2.6140273892839281E-3</v>
      </c>
      <c r="F357">
        <f t="shared" si="32"/>
        <v>1.0597008474491607E-7</v>
      </c>
      <c r="G357">
        <f t="shared" si="33"/>
        <v>-2.3763885357126622E-4</v>
      </c>
      <c r="H357">
        <f t="shared" si="34"/>
        <v>56.604357297024968</v>
      </c>
      <c r="I357" t="s">
        <v>4062</v>
      </c>
      <c r="J357" t="s">
        <v>6003</v>
      </c>
      <c r="K357" t="s">
        <v>4</v>
      </c>
      <c r="L357" t="s">
        <v>5</v>
      </c>
      <c r="M357" t="s">
        <v>6</v>
      </c>
      <c r="N357" t="s">
        <v>28</v>
      </c>
      <c r="O357" t="s">
        <v>28</v>
      </c>
      <c r="P357" t="s">
        <v>216</v>
      </c>
      <c r="Q357" t="s">
        <v>327</v>
      </c>
      <c r="R357" t="s">
        <v>472</v>
      </c>
      <c r="S357" t="s">
        <v>12</v>
      </c>
    </row>
    <row r="358" spans="1:20">
      <c r="A358">
        <f t="shared" si="35"/>
        <v>84.933858127904017</v>
      </c>
      <c r="B358">
        <v>1.0906000000000001E-2</v>
      </c>
      <c r="C358">
        <v>11</v>
      </c>
      <c r="D358">
        <f t="shared" si="30"/>
        <v>0.42307692307692307</v>
      </c>
      <c r="E358">
        <f t="shared" si="31"/>
        <v>-2.6140273892839281E-3</v>
      </c>
      <c r="F358">
        <f t="shared" si="32"/>
        <v>1.0597008474491607E-7</v>
      </c>
      <c r="G358">
        <f t="shared" si="33"/>
        <v>-2.3763885357126622E-4</v>
      </c>
      <c r="H358">
        <f t="shared" si="34"/>
        <v>56.604357297024968</v>
      </c>
      <c r="I358" t="s">
        <v>4166</v>
      </c>
      <c r="J358" t="s">
        <v>6107</v>
      </c>
      <c r="K358" t="s">
        <v>4</v>
      </c>
      <c r="L358" t="s">
        <v>242</v>
      </c>
      <c r="M358" t="s">
        <v>266</v>
      </c>
      <c r="N358" t="s">
        <v>267</v>
      </c>
      <c r="O358" t="s">
        <v>485</v>
      </c>
      <c r="P358" t="s">
        <v>486</v>
      </c>
      <c r="Q358" t="s">
        <v>487</v>
      </c>
      <c r="R358" t="s">
        <v>488</v>
      </c>
      <c r="S358" t="s">
        <v>12</v>
      </c>
    </row>
    <row r="359" spans="1:20">
      <c r="A359">
        <f t="shared" si="35"/>
        <v>84.966411174573253</v>
      </c>
      <c r="B359">
        <v>1.0906000000000001E-2</v>
      </c>
      <c r="C359">
        <v>11</v>
      </c>
      <c r="D359">
        <f t="shared" si="30"/>
        <v>0.42307692307692307</v>
      </c>
      <c r="E359">
        <f t="shared" si="31"/>
        <v>-2.6140273892839281E-3</v>
      </c>
      <c r="F359">
        <f t="shared" si="32"/>
        <v>1.0597008474491607E-7</v>
      </c>
      <c r="G359">
        <f t="shared" si="33"/>
        <v>-2.3763885357126622E-4</v>
      </c>
      <c r="H359">
        <f t="shared" si="34"/>
        <v>56.604357297024968</v>
      </c>
      <c r="I359" t="s">
        <v>4519</v>
      </c>
      <c r="J359" t="s">
        <v>6460</v>
      </c>
      <c r="K359" t="s">
        <v>4</v>
      </c>
      <c r="L359" t="s">
        <v>5</v>
      </c>
      <c r="M359" t="s">
        <v>13</v>
      </c>
      <c r="N359" t="s">
        <v>84</v>
      </c>
      <c r="O359" t="s">
        <v>85</v>
      </c>
      <c r="P359" t="s">
        <v>86</v>
      </c>
      <c r="Q359" t="s">
        <v>722</v>
      </c>
      <c r="R359" t="s">
        <v>12</v>
      </c>
    </row>
    <row r="360" spans="1:20">
      <c r="A360">
        <f t="shared" si="35"/>
        <v>84.998964221242488</v>
      </c>
      <c r="B360">
        <v>1.0906000000000001E-2</v>
      </c>
      <c r="C360">
        <v>11</v>
      </c>
      <c r="D360">
        <f t="shared" si="30"/>
        <v>0.42307692307692307</v>
      </c>
      <c r="E360">
        <f t="shared" si="31"/>
        <v>-2.6140273892839281E-3</v>
      </c>
      <c r="F360">
        <f t="shared" si="32"/>
        <v>1.0597008474491607E-7</v>
      </c>
      <c r="G360">
        <f t="shared" si="33"/>
        <v>-2.3763885357126622E-4</v>
      </c>
      <c r="H360">
        <f t="shared" si="34"/>
        <v>56.604357297024968</v>
      </c>
      <c r="I360" t="s">
        <v>4405</v>
      </c>
      <c r="J360" t="s">
        <v>6346</v>
      </c>
      <c r="K360" t="s">
        <v>4</v>
      </c>
      <c r="L360" t="s">
        <v>5</v>
      </c>
      <c r="M360" t="s">
        <v>13</v>
      </c>
      <c r="N360" t="s">
        <v>58</v>
      </c>
      <c r="O360" t="s">
        <v>225</v>
      </c>
      <c r="P360" t="s">
        <v>1745</v>
      </c>
      <c r="Q360" t="s">
        <v>1746</v>
      </c>
      <c r="R360" t="s">
        <v>12</v>
      </c>
    </row>
    <row r="361" spans="1:20">
      <c r="A361">
        <f t="shared" si="35"/>
        <v>85.031517267911724</v>
      </c>
      <c r="B361">
        <v>1.0906000000000001E-2</v>
      </c>
      <c r="C361">
        <v>11</v>
      </c>
      <c r="D361">
        <f t="shared" si="30"/>
        <v>0.42307692307692307</v>
      </c>
      <c r="E361">
        <f t="shared" si="31"/>
        <v>-2.6140273892839281E-3</v>
      </c>
      <c r="F361">
        <f t="shared" si="32"/>
        <v>1.0597008474491607E-7</v>
      </c>
      <c r="G361">
        <f t="shared" si="33"/>
        <v>-2.3763885357126622E-4</v>
      </c>
      <c r="H361">
        <f t="shared" si="34"/>
        <v>56.604357297024968</v>
      </c>
      <c r="I361" t="s">
        <v>4085</v>
      </c>
      <c r="J361" t="s">
        <v>6026</v>
      </c>
      <c r="K361" t="s">
        <v>4</v>
      </c>
      <c r="L361" t="s">
        <v>5</v>
      </c>
      <c r="M361" t="s">
        <v>6</v>
      </c>
      <c r="N361" t="s">
        <v>7</v>
      </c>
      <c r="O361" t="s">
        <v>8</v>
      </c>
      <c r="P361" t="s">
        <v>228</v>
      </c>
      <c r="Q361" t="s">
        <v>229</v>
      </c>
      <c r="R361" t="s">
        <v>496</v>
      </c>
      <c r="S361" t="s">
        <v>12</v>
      </c>
    </row>
    <row r="362" spans="1:20">
      <c r="A362">
        <f t="shared" si="35"/>
        <v>85.06407031458096</v>
      </c>
      <c r="B362">
        <v>1.0906000000000001E-2</v>
      </c>
      <c r="C362">
        <v>11</v>
      </c>
      <c r="D362">
        <f t="shared" si="30"/>
        <v>0.42307692307692307</v>
      </c>
      <c r="E362">
        <f t="shared" si="31"/>
        <v>-2.6140273892839281E-3</v>
      </c>
      <c r="F362">
        <f t="shared" si="32"/>
        <v>1.0597008474491607E-7</v>
      </c>
      <c r="G362">
        <f t="shared" si="33"/>
        <v>-2.3763885357126622E-4</v>
      </c>
      <c r="H362">
        <f t="shared" si="34"/>
        <v>56.604357297024968</v>
      </c>
      <c r="I362" t="s">
        <v>3919</v>
      </c>
      <c r="J362" t="s">
        <v>5860</v>
      </c>
      <c r="K362" t="s">
        <v>4</v>
      </c>
      <c r="L362" t="s">
        <v>5</v>
      </c>
      <c r="M362" t="s">
        <v>6</v>
      </c>
      <c r="N362" t="s">
        <v>7</v>
      </c>
      <c r="O362" t="s">
        <v>8</v>
      </c>
      <c r="P362" t="s">
        <v>177</v>
      </c>
      <c r="Q362" t="s">
        <v>178</v>
      </c>
      <c r="R362" t="s">
        <v>730</v>
      </c>
      <c r="S362" t="s">
        <v>12</v>
      </c>
    </row>
    <row r="363" spans="1:20">
      <c r="A363">
        <f t="shared" si="35"/>
        <v>85.096623361250195</v>
      </c>
      <c r="B363">
        <v>1.0906000000000001E-2</v>
      </c>
      <c r="C363">
        <v>11</v>
      </c>
      <c r="D363">
        <f t="shared" si="30"/>
        <v>0.42307692307692307</v>
      </c>
      <c r="E363">
        <f t="shared" si="31"/>
        <v>-2.6140273892839281E-3</v>
      </c>
      <c r="F363">
        <f t="shared" si="32"/>
        <v>1.0597008474491607E-7</v>
      </c>
      <c r="G363">
        <f t="shared" si="33"/>
        <v>-2.3763885357126622E-4</v>
      </c>
      <c r="H363">
        <f t="shared" si="34"/>
        <v>56.604357297024968</v>
      </c>
      <c r="I363" t="s">
        <v>4273</v>
      </c>
      <c r="J363" t="s">
        <v>6214</v>
      </c>
      <c r="K363" t="s">
        <v>4</v>
      </c>
      <c r="L363" t="s">
        <v>5</v>
      </c>
      <c r="M363" t="s">
        <v>6</v>
      </c>
      <c r="N363" t="s">
        <v>28</v>
      </c>
      <c r="O363" t="s">
        <v>28</v>
      </c>
      <c r="P363" t="s">
        <v>64</v>
      </c>
      <c r="Q363" t="s">
        <v>67</v>
      </c>
      <c r="R363" t="s">
        <v>1224</v>
      </c>
      <c r="S363" t="s">
        <v>12</v>
      </c>
    </row>
    <row r="364" spans="1:20">
      <c r="A364">
        <f t="shared" si="35"/>
        <v>85.129176407919431</v>
      </c>
      <c r="B364">
        <v>1.0906000000000001E-2</v>
      </c>
      <c r="C364">
        <v>11</v>
      </c>
      <c r="D364">
        <f t="shared" si="30"/>
        <v>0.42307692307692307</v>
      </c>
      <c r="E364">
        <f t="shared" si="31"/>
        <v>-2.6140273892839281E-3</v>
      </c>
      <c r="F364">
        <f t="shared" si="32"/>
        <v>1.0597008474491607E-7</v>
      </c>
      <c r="G364">
        <f t="shared" si="33"/>
        <v>-2.3763885357126622E-4</v>
      </c>
      <c r="H364">
        <f t="shared" si="34"/>
        <v>56.604357297024968</v>
      </c>
      <c r="I364" t="s">
        <v>4812</v>
      </c>
      <c r="J364" t="s">
        <v>6753</v>
      </c>
      <c r="K364" t="s">
        <v>4</v>
      </c>
      <c r="L364" t="s">
        <v>5</v>
      </c>
      <c r="M364" t="s">
        <v>13</v>
      </c>
      <c r="N364" t="s">
        <v>14</v>
      </c>
      <c r="O364" t="s">
        <v>18</v>
      </c>
      <c r="P364" t="s">
        <v>231</v>
      </c>
      <c r="Q364" t="s">
        <v>502</v>
      </c>
      <c r="R364" t="s">
        <v>12</v>
      </c>
    </row>
    <row r="365" spans="1:20">
      <c r="A365">
        <f t="shared" si="35"/>
        <v>85.161729454588666</v>
      </c>
      <c r="B365">
        <v>1.0906000000000001E-2</v>
      </c>
      <c r="C365">
        <v>11</v>
      </c>
      <c r="D365">
        <f t="shared" si="30"/>
        <v>0.42307692307692307</v>
      </c>
      <c r="E365">
        <f t="shared" si="31"/>
        <v>-2.6140273892839281E-3</v>
      </c>
      <c r="F365">
        <f t="shared" si="32"/>
        <v>1.0597008474491607E-7</v>
      </c>
      <c r="G365">
        <f t="shared" si="33"/>
        <v>-2.3763885357126622E-4</v>
      </c>
      <c r="H365">
        <f t="shared" si="34"/>
        <v>56.604357297024968</v>
      </c>
      <c r="I365" t="s">
        <v>4349</v>
      </c>
      <c r="J365" t="s">
        <v>6290</v>
      </c>
      <c r="K365" t="s">
        <v>4</v>
      </c>
      <c r="L365" t="s">
        <v>5</v>
      </c>
      <c r="M365" t="s">
        <v>13</v>
      </c>
      <c r="N365" t="s">
        <v>84</v>
      </c>
      <c r="O365" t="s">
        <v>85</v>
      </c>
      <c r="P365" t="s">
        <v>438</v>
      </c>
      <c r="Q365" t="s">
        <v>439</v>
      </c>
      <c r="R365" t="s">
        <v>440</v>
      </c>
      <c r="S365" t="s">
        <v>12</v>
      </c>
    </row>
    <row r="366" spans="1:20">
      <c r="A366">
        <f t="shared" si="35"/>
        <v>85.194282501257902</v>
      </c>
      <c r="B366">
        <v>1.0906000000000001E-2</v>
      </c>
      <c r="C366">
        <v>11</v>
      </c>
      <c r="D366">
        <f t="shared" si="30"/>
        <v>0.42307692307692307</v>
      </c>
      <c r="E366">
        <f t="shared" si="31"/>
        <v>-2.6140273892839281E-3</v>
      </c>
      <c r="F366">
        <f t="shared" si="32"/>
        <v>1.0597008474491607E-7</v>
      </c>
      <c r="G366">
        <f t="shared" si="33"/>
        <v>-2.3763885357126622E-4</v>
      </c>
      <c r="H366">
        <f t="shared" si="34"/>
        <v>56.604357297024968</v>
      </c>
      <c r="I366" t="s">
        <v>4196</v>
      </c>
      <c r="J366" t="s">
        <v>6137</v>
      </c>
      <c r="K366" t="s">
        <v>4</v>
      </c>
      <c r="L366" t="s">
        <v>5</v>
      </c>
      <c r="M366" t="s">
        <v>6</v>
      </c>
      <c r="N366" t="s">
        <v>7</v>
      </c>
      <c r="O366" t="s">
        <v>8</v>
      </c>
      <c r="P366" t="s">
        <v>80</v>
      </c>
      <c r="Q366" t="s">
        <v>210</v>
      </c>
      <c r="R366" t="s">
        <v>397</v>
      </c>
      <c r="S366" t="s">
        <v>398</v>
      </c>
      <c r="T366" t="s">
        <v>12</v>
      </c>
    </row>
    <row r="367" spans="1:20">
      <c r="A367">
        <f t="shared" si="35"/>
        <v>85.226835547927138</v>
      </c>
      <c r="B367">
        <v>1.0906000000000001E-2</v>
      </c>
      <c r="C367">
        <v>11</v>
      </c>
      <c r="D367">
        <f t="shared" si="30"/>
        <v>0.42307692307692307</v>
      </c>
      <c r="E367">
        <f t="shared" si="31"/>
        <v>-2.6140273892839281E-3</v>
      </c>
      <c r="F367">
        <f t="shared" si="32"/>
        <v>1.0597008474491607E-7</v>
      </c>
      <c r="G367">
        <f t="shared" si="33"/>
        <v>-2.3763885357126622E-4</v>
      </c>
      <c r="H367">
        <f t="shared" si="34"/>
        <v>56.604357297024968</v>
      </c>
      <c r="I367" t="s">
        <v>3967</v>
      </c>
      <c r="J367" t="s">
        <v>5908</v>
      </c>
      <c r="K367" t="s">
        <v>4</v>
      </c>
      <c r="L367" t="s">
        <v>5</v>
      </c>
      <c r="M367" t="s">
        <v>6</v>
      </c>
      <c r="N367" t="s">
        <v>28</v>
      </c>
      <c r="O367" t="s">
        <v>28</v>
      </c>
      <c r="P367" t="s">
        <v>263</v>
      </c>
      <c r="Q367" t="s">
        <v>264</v>
      </c>
      <c r="R367" t="s">
        <v>753</v>
      </c>
      <c r="S367" t="s">
        <v>12</v>
      </c>
    </row>
    <row r="368" spans="1:20">
      <c r="A368">
        <f t="shared" si="35"/>
        <v>85.259388594596373</v>
      </c>
      <c r="B368">
        <v>1.0906000000000001E-2</v>
      </c>
      <c r="C368">
        <v>11</v>
      </c>
      <c r="D368">
        <f t="shared" si="30"/>
        <v>0.42307692307692307</v>
      </c>
      <c r="E368">
        <f t="shared" si="31"/>
        <v>-2.6140273892839281E-3</v>
      </c>
      <c r="F368">
        <f t="shared" si="32"/>
        <v>1.0597008474491607E-7</v>
      </c>
      <c r="G368">
        <f t="shared" si="33"/>
        <v>-2.3763885357126622E-4</v>
      </c>
      <c r="H368">
        <f t="shared" si="34"/>
        <v>56.604357297024968</v>
      </c>
      <c r="I368" t="s">
        <v>4847</v>
      </c>
      <c r="J368" t="s">
        <v>6788</v>
      </c>
      <c r="K368" t="s">
        <v>4</v>
      </c>
      <c r="L368" t="s">
        <v>5</v>
      </c>
      <c r="M368" t="s">
        <v>13</v>
      </c>
      <c r="N368" t="s">
        <v>14</v>
      </c>
      <c r="O368" t="s">
        <v>153</v>
      </c>
      <c r="P368" t="s">
        <v>154</v>
      </c>
      <c r="Q368" t="s">
        <v>759</v>
      </c>
      <c r="R368" t="s">
        <v>12</v>
      </c>
    </row>
    <row r="369" spans="1:23">
      <c r="A369">
        <f t="shared" si="35"/>
        <v>85.291941641265609</v>
      </c>
      <c r="B369">
        <v>1.0906000000000001E-2</v>
      </c>
      <c r="C369">
        <v>11</v>
      </c>
      <c r="D369">
        <f t="shared" si="30"/>
        <v>0.42307692307692307</v>
      </c>
      <c r="E369">
        <f t="shared" si="31"/>
        <v>-2.6140273892839281E-3</v>
      </c>
      <c r="F369">
        <f t="shared" si="32"/>
        <v>1.0597008474491607E-7</v>
      </c>
      <c r="G369">
        <f t="shared" si="33"/>
        <v>-2.3763885357126622E-4</v>
      </c>
      <c r="H369">
        <f t="shared" si="34"/>
        <v>56.604357297024968</v>
      </c>
      <c r="I369" t="s">
        <v>3938</v>
      </c>
      <c r="J369" t="s">
        <v>5879</v>
      </c>
      <c r="K369" t="s">
        <v>4</v>
      </c>
      <c r="L369" t="s">
        <v>5</v>
      </c>
      <c r="M369" t="s">
        <v>6</v>
      </c>
      <c r="N369" t="s">
        <v>7</v>
      </c>
      <c r="O369" t="s">
        <v>8</v>
      </c>
      <c r="P369" t="s">
        <v>35</v>
      </c>
      <c r="Q369" t="s">
        <v>399</v>
      </c>
      <c r="R369" t="s">
        <v>400</v>
      </c>
      <c r="S369" t="s">
        <v>12</v>
      </c>
    </row>
    <row r="370" spans="1:23">
      <c r="A370">
        <f t="shared" si="35"/>
        <v>85.324494687934845</v>
      </c>
      <c r="B370">
        <v>1.0906000000000001E-2</v>
      </c>
      <c r="C370">
        <v>11</v>
      </c>
      <c r="D370">
        <f t="shared" si="30"/>
        <v>0.42307692307692307</v>
      </c>
      <c r="E370">
        <f t="shared" si="31"/>
        <v>-2.6140273892839281E-3</v>
      </c>
      <c r="F370">
        <f t="shared" si="32"/>
        <v>1.0597008474491607E-7</v>
      </c>
      <c r="G370">
        <f t="shared" si="33"/>
        <v>-2.3763885357126622E-4</v>
      </c>
      <c r="H370">
        <f t="shared" si="34"/>
        <v>56.604357297024968</v>
      </c>
      <c r="I370" t="s">
        <v>4428</v>
      </c>
      <c r="J370" t="s">
        <v>6369</v>
      </c>
      <c r="K370" t="s">
        <v>4</v>
      </c>
      <c r="L370" t="s">
        <v>5</v>
      </c>
      <c r="M370" t="s">
        <v>13</v>
      </c>
      <c r="N370" t="s">
        <v>14</v>
      </c>
      <c r="O370" t="s">
        <v>930</v>
      </c>
      <c r="P370" t="s">
        <v>931</v>
      </c>
      <c r="Q370" t="s">
        <v>932</v>
      </c>
      <c r="R370" t="s">
        <v>12</v>
      </c>
    </row>
    <row r="371" spans="1:23">
      <c r="A371">
        <f t="shared" si="35"/>
        <v>85.35704773460408</v>
      </c>
      <c r="B371">
        <v>1.0906000000000001E-2</v>
      </c>
      <c r="C371">
        <v>11</v>
      </c>
      <c r="D371">
        <f t="shared" si="30"/>
        <v>0.42307692307692307</v>
      </c>
      <c r="E371">
        <f t="shared" si="31"/>
        <v>-2.6140273892839281E-3</v>
      </c>
      <c r="F371">
        <f t="shared" si="32"/>
        <v>1.0597008474491607E-7</v>
      </c>
      <c r="G371">
        <f t="shared" si="33"/>
        <v>-2.3763885357126622E-4</v>
      </c>
      <c r="H371">
        <f t="shared" si="34"/>
        <v>56.604357297024968</v>
      </c>
      <c r="I371" t="s">
        <v>4004</v>
      </c>
      <c r="J371" t="s">
        <v>5945</v>
      </c>
      <c r="K371" t="s">
        <v>4</v>
      </c>
      <c r="L371" t="s">
        <v>5</v>
      </c>
      <c r="M371" t="s">
        <v>6</v>
      </c>
      <c r="N371" t="s">
        <v>7</v>
      </c>
      <c r="O371" t="s">
        <v>8</v>
      </c>
      <c r="P371" t="s">
        <v>80</v>
      </c>
      <c r="Q371" t="s">
        <v>210</v>
      </c>
      <c r="R371" t="s">
        <v>302</v>
      </c>
      <c r="S371" t="s">
        <v>336</v>
      </c>
      <c r="T371" t="s">
        <v>12</v>
      </c>
    </row>
    <row r="372" spans="1:23">
      <c r="A372">
        <f t="shared" si="35"/>
        <v>85.389600781273316</v>
      </c>
      <c r="B372">
        <v>1.0906000000000001E-2</v>
      </c>
      <c r="C372">
        <v>11</v>
      </c>
      <c r="D372">
        <f t="shared" si="30"/>
        <v>0.42307692307692307</v>
      </c>
      <c r="E372">
        <f t="shared" si="31"/>
        <v>-2.6140273892839281E-3</v>
      </c>
      <c r="F372">
        <f t="shared" si="32"/>
        <v>1.0597008474491607E-7</v>
      </c>
      <c r="G372">
        <f t="shared" si="33"/>
        <v>-2.3763885357126622E-4</v>
      </c>
      <c r="H372">
        <f t="shared" si="34"/>
        <v>56.604357297024968</v>
      </c>
      <c r="I372" t="s">
        <v>3841</v>
      </c>
      <c r="J372" t="s">
        <v>5782</v>
      </c>
      <c r="K372" t="s">
        <v>4</v>
      </c>
      <c r="L372" t="s">
        <v>5</v>
      </c>
      <c r="M372" t="s">
        <v>6</v>
      </c>
      <c r="N372" t="s">
        <v>794</v>
      </c>
      <c r="O372" t="s">
        <v>2065</v>
      </c>
      <c r="P372" t="s">
        <v>2066</v>
      </c>
      <c r="Q372" t="s">
        <v>2067</v>
      </c>
      <c r="R372" t="s">
        <v>2068</v>
      </c>
      <c r="S372" t="s">
        <v>12</v>
      </c>
    </row>
    <row r="373" spans="1:23">
      <c r="A373">
        <f t="shared" si="35"/>
        <v>85.422153827942552</v>
      </c>
      <c r="B373">
        <v>1.0906000000000001E-2</v>
      </c>
      <c r="C373">
        <v>11</v>
      </c>
      <c r="D373">
        <f t="shared" si="30"/>
        <v>0.42307692307692307</v>
      </c>
      <c r="E373">
        <f t="shared" si="31"/>
        <v>-2.6140273892839281E-3</v>
      </c>
      <c r="F373">
        <f t="shared" si="32"/>
        <v>1.0597008474491607E-7</v>
      </c>
      <c r="G373">
        <f t="shared" si="33"/>
        <v>-2.3763885357126622E-4</v>
      </c>
      <c r="H373">
        <f t="shared" si="34"/>
        <v>56.604357297024968</v>
      </c>
      <c r="I373" t="s">
        <v>5128</v>
      </c>
      <c r="J373" t="s">
        <v>7069</v>
      </c>
      <c r="K373" t="s">
        <v>4</v>
      </c>
      <c r="L373" t="s">
        <v>5</v>
      </c>
      <c r="M373" t="s">
        <v>13</v>
      </c>
      <c r="N373" t="s">
        <v>14</v>
      </c>
      <c r="O373" t="s">
        <v>153</v>
      </c>
      <c r="P373" t="s">
        <v>154</v>
      </c>
      <c r="Q373" t="s">
        <v>2811</v>
      </c>
      <c r="R373" t="s">
        <v>12</v>
      </c>
    </row>
    <row r="374" spans="1:23">
      <c r="A374">
        <f t="shared" si="35"/>
        <v>85.454706874611787</v>
      </c>
      <c r="B374">
        <v>1.0906000000000001E-2</v>
      </c>
      <c r="C374">
        <v>11</v>
      </c>
      <c r="D374">
        <f t="shared" si="30"/>
        <v>0.42307692307692307</v>
      </c>
      <c r="E374">
        <f t="shared" si="31"/>
        <v>-2.6140273892839281E-3</v>
      </c>
      <c r="F374">
        <f t="shared" si="32"/>
        <v>1.0597008474491607E-7</v>
      </c>
      <c r="G374">
        <f t="shared" si="33"/>
        <v>-2.3763885357126622E-4</v>
      </c>
      <c r="H374">
        <f t="shared" si="34"/>
        <v>56.604357297024968</v>
      </c>
      <c r="I374" t="s">
        <v>5565</v>
      </c>
      <c r="J374" t="s">
        <v>7505</v>
      </c>
      <c r="K374" t="s">
        <v>4</v>
      </c>
      <c r="L374" t="s">
        <v>5</v>
      </c>
      <c r="M374" t="s">
        <v>13</v>
      </c>
      <c r="N374" t="s">
        <v>58</v>
      </c>
      <c r="O374" t="s">
        <v>276</v>
      </c>
      <c r="P374" t="s">
        <v>277</v>
      </c>
      <c r="Q374" t="s">
        <v>776</v>
      </c>
      <c r="R374" t="s">
        <v>12</v>
      </c>
    </row>
    <row r="375" spans="1:23">
      <c r="A375">
        <f t="shared" si="35"/>
        <v>85.487259921281023</v>
      </c>
      <c r="B375">
        <v>1.0906000000000001E-2</v>
      </c>
      <c r="C375">
        <v>11</v>
      </c>
      <c r="D375">
        <f t="shared" si="30"/>
        <v>0.42307692307692307</v>
      </c>
      <c r="E375">
        <f t="shared" si="31"/>
        <v>-2.6140273892839281E-3</v>
      </c>
      <c r="F375">
        <f t="shared" si="32"/>
        <v>1.0597008474491607E-7</v>
      </c>
      <c r="G375">
        <f t="shared" si="33"/>
        <v>-2.3763885357126622E-4</v>
      </c>
      <c r="H375">
        <f t="shared" si="34"/>
        <v>56.604357297024968</v>
      </c>
      <c r="I375" t="s">
        <v>4581</v>
      </c>
      <c r="J375" t="s">
        <v>6522</v>
      </c>
      <c r="K375" t="s">
        <v>4</v>
      </c>
      <c r="L375" t="s">
        <v>5</v>
      </c>
      <c r="M375" t="s">
        <v>13</v>
      </c>
      <c r="N375" t="s">
        <v>84</v>
      </c>
      <c r="O375" t="s">
        <v>85</v>
      </c>
      <c r="P375" t="s">
        <v>144</v>
      </c>
      <c r="Q375" t="s">
        <v>1386</v>
      </c>
      <c r="R375" t="s">
        <v>12</v>
      </c>
    </row>
    <row r="376" spans="1:23">
      <c r="A376">
        <f t="shared" si="35"/>
        <v>85.519812967950259</v>
      </c>
      <c r="B376">
        <v>1.0906000000000001E-2</v>
      </c>
      <c r="C376">
        <v>11</v>
      </c>
      <c r="D376">
        <f t="shared" si="30"/>
        <v>0.42307692307692307</v>
      </c>
      <c r="E376">
        <f t="shared" si="31"/>
        <v>-2.6140273892839281E-3</v>
      </c>
      <c r="F376">
        <f t="shared" si="32"/>
        <v>1.0597008474491607E-7</v>
      </c>
      <c r="G376">
        <f t="shared" si="33"/>
        <v>-2.3763885357126622E-4</v>
      </c>
      <c r="H376">
        <f t="shared" si="34"/>
        <v>56.604357297024968</v>
      </c>
      <c r="I376" t="s">
        <v>4918</v>
      </c>
      <c r="J376" t="s">
        <v>6859</v>
      </c>
      <c r="K376" t="s">
        <v>4</v>
      </c>
      <c r="L376" t="s">
        <v>242</v>
      </c>
      <c r="M376" t="s">
        <v>243</v>
      </c>
      <c r="N376" t="s">
        <v>244</v>
      </c>
      <c r="O376" t="s">
        <v>245</v>
      </c>
      <c r="P376" t="s">
        <v>420</v>
      </c>
      <c r="Q376" t="s">
        <v>561</v>
      </c>
      <c r="R376" t="s">
        <v>641</v>
      </c>
      <c r="S376" t="s">
        <v>642</v>
      </c>
      <c r="T376" t="s">
        <v>906</v>
      </c>
      <c r="U376" t="s">
        <v>907</v>
      </c>
      <c r="V376" t="s">
        <v>2195</v>
      </c>
      <c r="W376" t="s">
        <v>12</v>
      </c>
    </row>
    <row r="377" spans="1:23">
      <c r="A377">
        <f t="shared" si="35"/>
        <v>85.552366014619494</v>
      </c>
      <c r="B377">
        <v>1.0906000000000001E-2</v>
      </c>
      <c r="C377">
        <v>11</v>
      </c>
      <c r="D377">
        <f t="shared" si="30"/>
        <v>0.42307692307692307</v>
      </c>
      <c r="E377">
        <f t="shared" si="31"/>
        <v>-2.6140273892839281E-3</v>
      </c>
      <c r="F377">
        <f t="shared" si="32"/>
        <v>1.0597008474491607E-7</v>
      </c>
      <c r="G377">
        <f t="shared" si="33"/>
        <v>-2.3763885357126622E-4</v>
      </c>
      <c r="H377">
        <f t="shared" si="34"/>
        <v>56.604357297024968</v>
      </c>
      <c r="I377" t="s">
        <v>4921</v>
      </c>
      <c r="J377" t="s">
        <v>6862</v>
      </c>
      <c r="K377" t="s">
        <v>4</v>
      </c>
      <c r="L377" t="s">
        <v>5</v>
      </c>
      <c r="M377" t="s">
        <v>13</v>
      </c>
      <c r="N377" t="s">
        <v>14</v>
      </c>
      <c r="O377" t="s">
        <v>50</v>
      </c>
      <c r="P377" t="s">
        <v>128</v>
      </c>
      <c r="Q377" t="s">
        <v>2201</v>
      </c>
      <c r="R377" t="s">
        <v>12</v>
      </c>
    </row>
    <row r="378" spans="1:23">
      <c r="A378">
        <f t="shared" si="35"/>
        <v>85.58491906128873</v>
      </c>
      <c r="B378">
        <v>1.0906000000000001E-2</v>
      </c>
      <c r="C378">
        <v>11</v>
      </c>
      <c r="D378">
        <f t="shared" si="30"/>
        <v>0.42307692307692307</v>
      </c>
      <c r="E378">
        <f t="shared" si="31"/>
        <v>-2.6140273892839281E-3</v>
      </c>
      <c r="F378">
        <f t="shared" si="32"/>
        <v>1.0597008474491607E-7</v>
      </c>
      <c r="G378">
        <f t="shared" si="33"/>
        <v>-2.3763885357126622E-4</v>
      </c>
      <c r="H378">
        <f t="shared" si="34"/>
        <v>56.604357297024968</v>
      </c>
      <c r="I378" t="s">
        <v>4456</v>
      </c>
      <c r="J378" t="s">
        <v>6397</v>
      </c>
      <c r="K378" t="s">
        <v>4</v>
      </c>
      <c r="L378" t="s">
        <v>5</v>
      </c>
      <c r="M378" t="s">
        <v>6</v>
      </c>
      <c r="N378" t="s">
        <v>28</v>
      </c>
      <c r="O378" t="s">
        <v>28</v>
      </c>
      <c r="P378" t="s">
        <v>64</v>
      </c>
      <c r="Q378" t="s">
        <v>788</v>
      </c>
      <c r="R378" t="s">
        <v>789</v>
      </c>
      <c r="S378" t="s">
        <v>12</v>
      </c>
    </row>
    <row r="379" spans="1:23">
      <c r="A379">
        <f t="shared" si="35"/>
        <v>85.617472107957965</v>
      </c>
      <c r="B379">
        <v>1.0906000000000001E-2</v>
      </c>
      <c r="C379">
        <v>11</v>
      </c>
      <c r="D379">
        <f t="shared" si="30"/>
        <v>0.42307692307692307</v>
      </c>
      <c r="E379">
        <f t="shared" si="31"/>
        <v>-2.6140273892839281E-3</v>
      </c>
      <c r="F379">
        <f t="shared" si="32"/>
        <v>1.0597008474491607E-7</v>
      </c>
      <c r="G379">
        <f t="shared" si="33"/>
        <v>-2.3763885357126622E-4</v>
      </c>
      <c r="H379">
        <f t="shared" si="34"/>
        <v>56.604357297024968</v>
      </c>
      <c r="I379" t="s">
        <v>4587</v>
      </c>
      <c r="J379" t="s">
        <v>6528</v>
      </c>
      <c r="K379" t="s">
        <v>4</v>
      </c>
      <c r="L379" t="s">
        <v>5</v>
      </c>
      <c r="M379" t="s">
        <v>13</v>
      </c>
      <c r="N379" t="s">
        <v>14</v>
      </c>
      <c r="O379" t="s">
        <v>50</v>
      </c>
      <c r="P379" t="s">
        <v>128</v>
      </c>
      <c r="Q379" t="s">
        <v>1419</v>
      </c>
      <c r="R379" t="s">
        <v>12</v>
      </c>
    </row>
    <row r="380" spans="1:23">
      <c r="A380">
        <f t="shared" si="35"/>
        <v>85.650025154627201</v>
      </c>
      <c r="B380">
        <v>1.0906000000000001E-2</v>
      </c>
      <c r="C380">
        <v>11</v>
      </c>
      <c r="D380">
        <f t="shared" si="30"/>
        <v>0.42307692307692307</v>
      </c>
      <c r="E380">
        <f t="shared" si="31"/>
        <v>-2.6140273892839281E-3</v>
      </c>
      <c r="F380">
        <f t="shared" si="32"/>
        <v>1.0597008474491607E-7</v>
      </c>
      <c r="G380">
        <f t="shared" si="33"/>
        <v>-2.3763885357126622E-4</v>
      </c>
      <c r="H380">
        <f t="shared" si="34"/>
        <v>56.604357297024968</v>
      </c>
      <c r="I380" t="s">
        <v>4207</v>
      </c>
      <c r="J380" t="s">
        <v>6148</v>
      </c>
      <c r="K380" t="s">
        <v>4</v>
      </c>
      <c r="L380" t="s">
        <v>5</v>
      </c>
      <c r="M380" t="s">
        <v>13</v>
      </c>
      <c r="N380" t="s">
        <v>14</v>
      </c>
      <c r="O380" t="s">
        <v>18</v>
      </c>
      <c r="P380" t="s">
        <v>385</v>
      </c>
      <c r="Q380" t="s">
        <v>386</v>
      </c>
      <c r="R380" t="s">
        <v>12</v>
      </c>
    </row>
    <row r="381" spans="1:23">
      <c r="A381">
        <f t="shared" si="35"/>
        <v>85.682578201296437</v>
      </c>
      <c r="B381">
        <v>1.0906000000000001E-2</v>
      </c>
      <c r="C381">
        <v>11</v>
      </c>
      <c r="D381">
        <f t="shared" si="30"/>
        <v>0.42307692307692307</v>
      </c>
      <c r="E381">
        <f t="shared" si="31"/>
        <v>-2.6140273892839281E-3</v>
      </c>
      <c r="F381">
        <f t="shared" si="32"/>
        <v>1.0597008474491607E-7</v>
      </c>
      <c r="G381">
        <f t="shared" si="33"/>
        <v>-2.3763885357126622E-4</v>
      </c>
      <c r="H381">
        <f t="shared" si="34"/>
        <v>56.604357297024968</v>
      </c>
      <c r="I381" t="s">
        <v>4372</v>
      </c>
      <c r="J381" t="s">
        <v>6313</v>
      </c>
      <c r="K381" t="s">
        <v>4</v>
      </c>
      <c r="L381" t="s">
        <v>5</v>
      </c>
      <c r="M381" t="s">
        <v>13</v>
      </c>
      <c r="N381" t="s">
        <v>14</v>
      </c>
      <c r="O381" t="s">
        <v>18</v>
      </c>
      <c r="P381" t="s">
        <v>385</v>
      </c>
      <c r="Q381" t="s">
        <v>651</v>
      </c>
      <c r="R381" t="s">
        <v>12</v>
      </c>
    </row>
    <row r="382" spans="1:23">
      <c r="A382">
        <f t="shared" si="35"/>
        <v>85.712171880086643</v>
      </c>
      <c r="B382">
        <v>9.9150000000000002E-3</v>
      </c>
      <c r="C382">
        <v>10</v>
      </c>
      <c r="D382">
        <f t="shared" si="30"/>
        <v>0.38461538461538464</v>
      </c>
      <c r="E382">
        <f t="shared" si="31"/>
        <v>-2.4045943241783265E-3</v>
      </c>
      <c r="F382">
        <f t="shared" si="32"/>
        <v>8.7578582433814964E-8</v>
      </c>
      <c r="G382">
        <f t="shared" si="33"/>
        <v>-2.4045943241783263E-4</v>
      </c>
      <c r="H382">
        <f t="shared" si="34"/>
        <v>58.047590135585914</v>
      </c>
      <c r="I382" t="s">
        <v>3873</v>
      </c>
      <c r="J382" t="s">
        <v>5814</v>
      </c>
      <c r="K382" t="s">
        <v>4</v>
      </c>
      <c r="L382" t="s">
        <v>5</v>
      </c>
      <c r="M382" t="s">
        <v>13</v>
      </c>
      <c r="N382" t="s">
        <v>205</v>
      </c>
      <c r="O382" t="s">
        <v>206</v>
      </c>
      <c r="P382" t="s">
        <v>363</v>
      </c>
      <c r="Q382" t="s">
        <v>364</v>
      </c>
      <c r="R382" t="s">
        <v>408</v>
      </c>
      <c r="S382" t="s">
        <v>654</v>
      </c>
      <c r="T382" t="s">
        <v>12</v>
      </c>
    </row>
    <row r="383" spans="1:23">
      <c r="A383">
        <f t="shared" si="35"/>
        <v>85.74176555887685</v>
      </c>
      <c r="B383">
        <v>9.9150000000000002E-3</v>
      </c>
      <c r="C383">
        <v>10</v>
      </c>
      <c r="D383">
        <f t="shared" si="30"/>
        <v>0.38461538461538464</v>
      </c>
      <c r="E383">
        <f t="shared" si="31"/>
        <v>-2.4045943241783265E-3</v>
      </c>
      <c r="F383">
        <f t="shared" si="32"/>
        <v>8.7578582433814964E-8</v>
      </c>
      <c r="G383">
        <f t="shared" si="33"/>
        <v>-2.4045943241783263E-4</v>
      </c>
      <c r="H383">
        <f t="shared" si="34"/>
        <v>58.047590135585914</v>
      </c>
      <c r="I383" t="s">
        <v>4186</v>
      </c>
      <c r="J383" t="s">
        <v>6127</v>
      </c>
      <c r="K383" t="s">
        <v>4</v>
      </c>
      <c r="L383" t="s">
        <v>5</v>
      </c>
      <c r="M383" t="s">
        <v>21</v>
      </c>
      <c r="N383" t="s">
        <v>22</v>
      </c>
      <c r="O383" t="s">
        <v>23</v>
      </c>
      <c r="P383" t="s">
        <v>99</v>
      </c>
      <c r="Q383" t="s">
        <v>100</v>
      </c>
      <c r="R383" t="s">
        <v>112</v>
      </c>
      <c r="S383" t="s">
        <v>807</v>
      </c>
      <c r="T383" t="s">
        <v>12</v>
      </c>
    </row>
    <row r="384" spans="1:23">
      <c r="A384">
        <f t="shared" si="35"/>
        <v>85.771359237667056</v>
      </c>
      <c r="B384">
        <v>9.9150000000000002E-3</v>
      </c>
      <c r="C384">
        <v>10</v>
      </c>
      <c r="D384">
        <f t="shared" si="30"/>
        <v>0.38461538461538464</v>
      </c>
      <c r="E384">
        <f t="shared" si="31"/>
        <v>-2.4045943241783265E-3</v>
      </c>
      <c r="F384">
        <f t="shared" si="32"/>
        <v>8.7578582433814964E-8</v>
      </c>
      <c r="G384">
        <f t="shared" si="33"/>
        <v>-2.4045943241783263E-4</v>
      </c>
      <c r="H384">
        <f t="shared" si="34"/>
        <v>58.047590135585914</v>
      </c>
      <c r="I384" t="s">
        <v>4130</v>
      </c>
      <c r="J384" t="s">
        <v>6071</v>
      </c>
      <c r="K384" t="s">
        <v>4</v>
      </c>
      <c r="L384" t="s">
        <v>5</v>
      </c>
      <c r="M384" t="s">
        <v>13</v>
      </c>
      <c r="N384" t="s">
        <v>58</v>
      </c>
      <c r="O384" t="s">
        <v>811</v>
      </c>
      <c r="P384" t="s">
        <v>812</v>
      </c>
      <c r="Q384" t="s">
        <v>1477</v>
      </c>
      <c r="R384" t="s">
        <v>12</v>
      </c>
    </row>
    <row r="385" spans="1:26">
      <c r="A385">
        <f t="shared" si="35"/>
        <v>85.800952916457263</v>
      </c>
      <c r="B385">
        <v>9.9150000000000002E-3</v>
      </c>
      <c r="C385">
        <v>10</v>
      </c>
      <c r="D385">
        <f t="shared" si="30"/>
        <v>0.38461538461538464</v>
      </c>
      <c r="E385">
        <f t="shared" si="31"/>
        <v>-2.4045943241783265E-3</v>
      </c>
      <c r="F385">
        <f t="shared" si="32"/>
        <v>8.7578582433814964E-8</v>
      </c>
      <c r="G385">
        <f t="shared" si="33"/>
        <v>-2.4045943241783263E-4</v>
      </c>
      <c r="H385">
        <f t="shared" si="34"/>
        <v>58.047590135585914</v>
      </c>
      <c r="I385" t="s">
        <v>4256</v>
      </c>
      <c r="J385" t="s">
        <v>6197</v>
      </c>
      <c r="K385" t="s">
        <v>4</v>
      </c>
      <c r="L385" t="s">
        <v>5</v>
      </c>
      <c r="M385" t="s">
        <v>13</v>
      </c>
      <c r="N385" t="s">
        <v>14</v>
      </c>
      <c r="O385" t="s">
        <v>50</v>
      </c>
      <c r="P385" t="s">
        <v>51</v>
      </c>
      <c r="Q385" t="s">
        <v>536</v>
      </c>
      <c r="R385" t="s">
        <v>12</v>
      </c>
    </row>
    <row r="386" spans="1:26">
      <c r="A386">
        <f t="shared" si="35"/>
        <v>85.830546595247469</v>
      </c>
      <c r="B386">
        <v>9.9150000000000002E-3</v>
      </c>
      <c r="C386">
        <v>10</v>
      </c>
      <c r="D386">
        <f t="shared" si="30"/>
        <v>0.38461538461538464</v>
      </c>
      <c r="E386">
        <f t="shared" si="31"/>
        <v>-2.4045943241783265E-3</v>
      </c>
      <c r="F386">
        <f t="shared" si="32"/>
        <v>8.7578582433814964E-8</v>
      </c>
      <c r="G386">
        <f t="shared" si="33"/>
        <v>-2.4045943241783263E-4</v>
      </c>
      <c r="H386">
        <f t="shared" si="34"/>
        <v>58.047590135585914</v>
      </c>
      <c r="I386" t="s">
        <v>3996</v>
      </c>
      <c r="J386" t="s">
        <v>5937</v>
      </c>
      <c r="K386" t="s">
        <v>4</v>
      </c>
      <c r="L386" t="s">
        <v>5</v>
      </c>
      <c r="M386" t="s">
        <v>13</v>
      </c>
      <c r="N386" t="s">
        <v>14</v>
      </c>
      <c r="O386" t="s">
        <v>50</v>
      </c>
      <c r="P386" t="s">
        <v>51</v>
      </c>
      <c r="Q386" t="s">
        <v>462</v>
      </c>
      <c r="R386" t="s">
        <v>12</v>
      </c>
    </row>
    <row r="387" spans="1:26">
      <c r="A387">
        <f t="shared" si="35"/>
        <v>85.860140274037676</v>
      </c>
      <c r="B387">
        <v>9.9150000000000002E-3</v>
      </c>
      <c r="C387">
        <v>10</v>
      </c>
      <c r="D387">
        <f t="shared" si="30"/>
        <v>0.38461538461538464</v>
      </c>
      <c r="E387">
        <f t="shared" si="31"/>
        <v>-2.4045943241783265E-3</v>
      </c>
      <c r="F387">
        <f t="shared" si="32"/>
        <v>8.7578582433814964E-8</v>
      </c>
      <c r="G387">
        <f t="shared" si="33"/>
        <v>-2.4045943241783263E-4</v>
      </c>
      <c r="H387">
        <f t="shared" si="34"/>
        <v>58.047590135585914</v>
      </c>
      <c r="I387" t="s">
        <v>4258</v>
      </c>
      <c r="J387" t="s">
        <v>6199</v>
      </c>
      <c r="K387" t="s">
        <v>4</v>
      </c>
      <c r="L387" t="s">
        <v>5</v>
      </c>
      <c r="M387" t="s">
        <v>13</v>
      </c>
      <c r="N387" t="s">
        <v>84</v>
      </c>
      <c r="O387" t="s">
        <v>663</v>
      </c>
      <c r="P387" t="s">
        <v>814</v>
      </c>
      <c r="Q387" t="s">
        <v>815</v>
      </c>
      <c r="R387" t="s">
        <v>816</v>
      </c>
      <c r="S387" t="s">
        <v>12</v>
      </c>
    </row>
    <row r="388" spans="1:26">
      <c r="A388">
        <f t="shared" si="35"/>
        <v>85.889733952827882</v>
      </c>
      <c r="B388">
        <v>9.9150000000000002E-3</v>
      </c>
      <c r="C388">
        <v>10</v>
      </c>
      <c r="D388">
        <f t="shared" ref="D388:D451" si="36">C388/26</f>
        <v>0.38461538461538464</v>
      </c>
      <c r="E388">
        <f t="shared" ref="E388:E451" si="37">(C388/A$2)*LN(C388/A$2)</f>
        <v>-2.4045943241783265E-3</v>
      </c>
      <c r="F388">
        <f t="shared" ref="F388:F451" si="38">(C388/A$2)^2</f>
        <v>8.7578582433814964E-8</v>
      </c>
      <c r="G388">
        <f t="shared" ref="G388:G451" si="39">LN(C388/A$2)/A$2</f>
        <v>-2.4045943241783263E-4</v>
      </c>
      <c r="H388">
        <f t="shared" ref="H388:H451" si="40">(G388*A$2-H$2)^2</f>
        <v>58.047590135585914</v>
      </c>
      <c r="I388" t="s">
        <v>4385</v>
      </c>
      <c r="J388" t="s">
        <v>6326</v>
      </c>
      <c r="K388" t="s">
        <v>4</v>
      </c>
      <c r="L388" t="s">
        <v>5</v>
      </c>
      <c r="M388" t="s">
        <v>13</v>
      </c>
      <c r="N388" t="s">
        <v>14</v>
      </c>
      <c r="O388" t="s">
        <v>153</v>
      </c>
      <c r="P388" t="s">
        <v>154</v>
      </c>
      <c r="Q388" t="s">
        <v>1071</v>
      </c>
      <c r="R388" t="s">
        <v>12</v>
      </c>
    </row>
    <row r="389" spans="1:26">
      <c r="A389">
        <f t="shared" ref="A389:A452" si="41">A388+(C389/A$2*100)</f>
        <v>85.919327631618089</v>
      </c>
      <c r="B389">
        <v>9.9150000000000002E-3</v>
      </c>
      <c r="C389">
        <v>10</v>
      </c>
      <c r="D389">
        <f t="shared" si="36"/>
        <v>0.38461538461538464</v>
      </c>
      <c r="E389">
        <f t="shared" si="37"/>
        <v>-2.4045943241783265E-3</v>
      </c>
      <c r="F389">
        <f t="shared" si="38"/>
        <v>8.7578582433814964E-8</v>
      </c>
      <c r="G389">
        <f t="shared" si="39"/>
        <v>-2.4045943241783263E-4</v>
      </c>
      <c r="H389">
        <f t="shared" si="40"/>
        <v>58.047590135585914</v>
      </c>
      <c r="I389" t="s">
        <v>4159</v>
      </c>
      <c r="J389" t="s">
        <v>6100</v>
      </c>
      <c r="K389" t="s">
        <v>4</v>
      </c>
      <c r="L389" t="s">
        <v>242</v>
      </c>
      <c r="M389" t="s">
        <v>479</v>
      </c>
      <c r="N389" t="s">
        <v>1557</v>
      </c>
      <c r="O389" t="s">
        <v>1558</v>
      </c>
      <c r="P389" t="s">
        <v>1559</v>
      </c>
      <c r="Q389" t="s">
        <v>1560</v>
      </c>
      <c r="R389" t="s">
        <v>1561</v>
      </c>
      <c r="S389" t="s">
        <v>12</v>
      </c>
    </row>
    <row r="390" spans="1:26">
      <c r="A390">
        <f t="shared" si="41"/>
        <v>85.948921310408295</v>
      </c>
      <c r="B390">
        <v>9.9150000000000002E-3</v>
      </c>
      <c r="C390">
        <v>10</v>
      </c>
      <c r="D390">
        <f t="shared" si="36"/>
        <v>0.38461538461538464</v>
      </c>
      <c r="E390">
        <f t="shared" si="37"/>
        <v>-2.4045943241783265E-3</v>
      </c>
      <c r="F390">
        <f t="shared" si="38"/>
        <v>8.7578582433814964E-8</v>
      </c>
      <c r="G390">
        <f t="shared" si="39"/>
        <v>-2.4045943241783263E-4</v>
      </c>
      <c r="H390">
        <f t="shared" si="40"/>
        <v>58.047590135585914</v>
      </c>
      <c r="I390" t="s">
        <v>4160</v>
      </c>
      <c r="J390" t="s">
        <v>6101</v>
      </c>
      <c r="K390" t="s">
        <v>4</v>
      </c>
      <c r="L390" t="s">
        <v>242</v>
      </c>
      <c r="M390" t="s">
        <v>427</v>
      </c>
      <c r="N390" t="s">
        <v>428</v>
      </c>
      <c r="O390" t="s">
        <v>429</v>
      </c>
      <c r="P390" t="s">
        <v>430</v>
      </c>
      <c r="Q390" t="s">
        <v>431</v>
      </c>
      <c r="R390" t="s">
        <v>838</v>
      </c>
      <c r="S390" t="s">
        <v>12</v>
      </c>
    </row>
    <row r="391" spans="1:26">
      <c r="A391">
        <f t="shared" si="41"/>
        <v>85.978514989198501</v>
      </c>
      <c r="B391">
        <v>9.9150000000000002E-3</v>
      </c>
      <c r="C391">
        <v>10</v>
      </c>
      <c r="D391">
        <f t="shared" si="36"/>
        <v>0.38461538461538464</v>
      </c>
      <c r="E391">
        <f t="shared" si="37"/>
        <v>-2.4045943241783265E-3</v>
      </c>
      <c r="F391">
        <f t="shared" si="38"/>
        <v>8.7578582433814964E-8</v>
      </c>
      <c r="G391">
        <f t="shared" si="39"/>
        <v>-2.4045943241783263E-4</v>
      </c>
      <c r="H391">
        <f t="shared" si="40"/>
        <v>58.047590135585914</v>
      </c>
      <c r="I391" t="s">
        <v>4218</v>
      </c>
      <c r="J391" t="s">
        <v>6159</v>
      </c>
      <c r="K391" t="s">
        <v>4</v>
      </c>
      <c r="L391" t="s">
        <v>242</v>
      </c>
      <c r="M391" t="s">
        <v>243</v>
      </c>
      <c r="N391" t="s">
        <v>244</v>
      </c>
      <c r="O391" t="s">
        <v>245</v>
      </c>
      <c r="P391" t="s">
        <v>420</v>
      </c>
      <c r="Q391" t="s">
        <v>561</v>
      </c>
      <c r="R391" t="s">
        <v>641</v>
      </c>
      <c r="S391" t="s">
        <v>733</v>
      </c>
      <c r="T391" t="s">
        <v>1114</v>
      </c>
      <c r="U391" t="s">
        <v>1627</v>
      </c>
      <c r="V391" t="s">
        <v>1628</v>
      </c>
      <c r="W391" t="s">
        <v>1629</v>
      </c>
      <c r="X391" t="s">
        <v>12</v>
      </c>
    </row>
    <row r="392" spans="1:26">
      <c r="A392">
        <f t="shared" si="41"/>
        <v>86.008108667988708</v>
      </c>
      <c r="B392">
        <v>9.9150000000000002E-3</v>
      </c>
      <c r="C392">
        <v>10</v>
      </c>
      <c r="D392">
        <f t="shared" si="36"/>
        <v>0.38461538461538464</v>
      </c>
      <c r="E392">
        <f t="shared" si="37"/>
        <v>-2.4045943241783265E-3</v>
      </c>
      <c r="F392">
        <f t="shared" si="38"/>
        <v>8.7578582433814964E-8</v>
      </c>
      <c r="G392">
        <f t="shared" si="39"/>
        <v>-2.4045943241783263E-4</v>
      </c>
      <c r="H392">
        <f t="shared" si="40"/>
        <v>58.047590135585914</v>
      </c>
      <c r="I392" t="s">
        <v>4064</v>
      </c>
      <c r="J392" t="s">
        <v>6005</v>
      </c>
      <c r="K392" t="s">
        <v>4</v>
      </c>
      <c r="L392" t="s">
        <v>242</v>
      </c>
      <c r="M392" t="s">
        <v>243</v>
      </c>
      <c r="N392" t="s">
        <v>244</v>
      </c>
      <c r="O392" t="s">
        <v>245</v>
      </c>
      <c r="P392" t="s">
        <v>246</v>
      </c>
      <c r="Q392" t="s">
        <v>247</v>
      </c>
      <c r="R392" t="s">
        <v>248</v>
      </c>
      <c r="S392" t="s">
        <v>249</v>
      </c>
      <c r="T392" t="s">
        <v>319</v>
      </c>
      <c r="U392" t="s">
        <v>320</v>
      </c>
      <c r="V392" t="s">
        <v>321</v>
      </c>
      <c r="W392" t="s">
        <v>322</v>
      </c>
      <c r="X392" t="s">
        <v>858</v>
      </c>
      <c r="Y392" t="s">
        <v>859</v>
      </c>
      <c r="Z392" t="s">
        <v>12</v>
      </c>
    </row>
    <row r="393" spans="1:26">
      <c r="A393">
        <f t="shared" si="41"/>
        <v>86.037702346778914</v>
      </c>
      <c r="B393">
        <v>9.9150000000000002E-3</v>
      </c>
      <c r="C393">
        <v>10</v>
      </c>
      <c r="D393">
        <f t="shared" si="36"/>
        <v>0.38461538461538464</v>
      </c>
      <c r="E393">
        <f t="shared" si="37"/>
        <v>-2.4045943241783265E-3</v>
      </c>
      <c r="F393">
        <f t="shared" si="38"/>
        <v>8.7578582433814964E-8</v>
      </c>
      <c r="G393">
        <f t="shared" si="39"/>
        <v>-2.4045943241783263E-4</v>
      </c>
      <c r="H393">
        <f t="shared" si="40"/>
        <v>58.047590135585914</v>
      </c>
      <c r="I393" t="s">
        <v>4268</v>
      </c>
      <c r="J393" t="s">
        <v>6209</v>
      </c>
      <c r="K393" t="s">
        <v>4</v>
      </c>
      <c r="L393" t="s">
        <v>242</v>
      </c>
      <c r="M393" t="s">
        <v>371</v>
      </c>
      <c r="N393" t="s">
        <v>372</v>
      </c>
      <c r="O393" t="s">
        <v>373</v>
      </c>
      <c r="P393" t="s">
        <v>705</v>
      </c>
      <c r="Q393" t="s">
        <v>1638</v>
      </c>
      <c r="R393" t="s">
        <v>12</v>
      </c>
    </row>
    <row r="394" spans="1:26">
      <c r="A394">
        <f t="shared" si="41"/>
        <v>86.067296025569121</v>
      </c>
      <c r="B394">
        <v>9.9150000000000002E-3</v>
      </c>
      <c r="C394">
        <v>10</v>
      </c>
      <c r="D394">
        <f t="shared" si="36"/>
        <v>0.38461538461538464</v>
      </c>
      <c r="E394">
        <f t="shared" si="37"/>
        <v>-2.4045943241783265E-3</v>
      </c>
      <c r="F394">
        <f t="shared" si="38"/>
        <v>8.7578582433814964E-8</v>
      </c>
      <c r="G394">
        <f t="shared" si="39"/>
        <v>-2.4045943241783263E-4</v>
      </c>
      <c r="H394">
        <f t="shared" si="40"/>
        <v>58.047590135585914</v>
      </c>
      <c r="I394" t="s">
        <v>4165</v>
      </c>
      <c r="J394" t="s">
        <v>6106</v>
      </c>
      <c r="K394" t="s">
        <v>4</v>
      </c>
      <c r="L394" t="s">
        <v>242</v>
      </c>
      <c r="M394" t="s">
        <v>266</v>
      </c>
      <c r="N394" t="s">
        <v>267</v>
      </c>
      <c r="O394" t="s">
        <v>268</v>
      </c>
      <c r="P394" t="s">
        <v>269</v>
      </c>
      <c r="Q394" t="s">
        <v>270</v>
      </c>
      <c r="R394" t="s">
        <v>271</v>
      </c>
      <c r="S394" t="s">
        <v>483</v>
      </c>
      <c r="T394" t="s">
        <v>484</v>
      </c>
      <c r="U394" t="s">
        <v>12</v>
      </c>
    </row>
    <row r="395" spans="1:26">
      <c r="A395">
        <f t="shared" si="41"/>
        <v>86.096889704359327</v>
      </c>
      <c r="B395">
        <v>9.9150000000000002E-3</v>
      </c>
      <c r="C395">
        <v>10</v>
      </c>
      <c r="D395">
        <f t="shared" si="36"/>
        <v>0.38461538461538464</v>
      </c>
      <c r="E395">
        <f t="shared" si="37"/>
        <v>-2.4045943241783265E-3</v>
      </c>
      <c r="F395">
        <f t="shared" si="38"/>
        <v>8.7578582433814964E-8</v>
      </c>
      <c r="G395">
        <f t="shared" si="39"/>
        <v>-2.4045943241783263E-4</v>
      </c>
      <c r="H395">
        <f t="shared" si="40"/>
        <v>58.047590135585914</v>
      </c>
      <c r="I395" t="s">
        <v>4224</v>
      </c>
      <c r="J395" t="s">
        <v>6165</v>
      </c>
      <c r="K395" t="s">
        <v>4</v>
      </c>
      <c r="L395" t="s">
        <v>242</v>
      </c>
      <c r="M395" t="s">
        <v>473</v>
      </c>
      <c r="N395" t="s">
        <v>2812</v>
      </c>
      <c r="O395" t="s">
        <v>2813</v>
      </c>
      <c r="P395" t="s">
        <v>2814</v>
      </c>
      <c r="Q395" t="s">
        <v>12</v>
      </c>
    </row>
    <row r="396" spans="1:26">
      <c r="A396">
        <f t="shared" si="41"/>
        <v>86.126483383149534</v>
      </c>
      <c r="B396">
        <v>9.9150000000000002E-3</v>
      </c>
      <c r="C396">
        <v>10</v>
      </c>
      <c r="D396">
        <f t="shared" si="36"/>
        <v>0.38461538461538464</v>
      </c>
      <c r="E396">
        <f t="shared" si="37"/>
        <v>-2.4045943241783265E-3</v>
      </c>
      <c r="F396">
        <f t="shared" si="38"/>
        <v>8.7578582433814964E-8</v>
      </c>
      <c r="G396">
        <f t="shared" si="39"/>
        <v>-2.4045943241783263E-4</v>
      </c>
      <c r="H396">
        <f t="shared" si="40"/>
        <v>58.047590135585914</v>
      </c>
      <c r="I396" t="s">
        <v>4402</v>
      </c>
      <c r="J396" t="s">
        <v>6343</v>
      </c>
      <c r="K396" t="s">
        <v>4</v>
      </c>
      <c r="L396" t="s">
        <v>242</v>
      </c>
      <c r="M396" t="s">
        <v>243</v>
      </c>
      <c r="N396" t="s">
        <v>244</v>
      </c>
      <c r="O396" t="s">
        <v>245</v>
      </c>
      <c r="P396" t="s">
        <v>420</v>
      </c>
      <c r="Q396" t="s">
        <v>561</v>
      </c>
      <c r="R396" t="s">
        <v>641</v>
      </c>
      <c r="S396" t="s">
        <v>733</v>
      </c>
      <c r="T396" t="s">
        <v>1114</v>
      </c>
      <c r="U396" t="s">
        <v>1173</v>
      </c>
      <c r="V396" t="s">
        <v>1174</v>
      </c>
      <c r="W396" t="s">
        <v>1175</v>
      </c>
      <c r="X396" t="s">
        <v>12</v>
      </c>
    </row>
    <row r="397" spans="1:26">
      <c r="A397">
        <f t="shared" si="41"/>
        <v>86.15607706193974</v>
      </c>
      <c r="B397">
        <v>9.9150000000000002E-3</v>
      </c>
      <c r="C397">
        <v>10</v>
      </c>
      <c r="D397">
        <f t="shared" si="36"/>
        <v>0.38461538461538464</v>
      </c>
      <c r="E397">
        <f t="shared" si="37"/>
        <v>-2.4045943241783265E-3</v>
      </c>
      <c r="F397">
        <f t="shared" si="38"/>
        <v>8.7578582433814964E-8</v>
      </c>
      <c r="G397">
        <f t="shared" si="39"/>
        <v>-2.4045943241783263E-4</v>
      </c>
      <c r="H397">
        <f t="shared" si="40"/>
        <v>58.047590135585914</v>
      </c>
      <c r="I397" t="s">
        <v>4135</v>
      </c>
      <c r="J397" t="s">
        <v>6076</v>
      </c>
      <c r="K397" t="s">
        <v>4</v>
      </c>
      <c r="L397" t="s">
        <v>242</v>
      </c>
      <c r="M397" t="s">
        <v>427</v>
      </c>
      <c r="N397" t="s">
        <v>428</v>
      </c>
      <c r="O397" t="s">
        <v>586</v>
      </c>
      <c r="P397" t="s">
        <v>587</v>
      </c>
      <c r="Q397" t="s">
        <v>588</v>
      </c>
      <c r="R397" t="s">
        <v>589</v>
      </c>
      <c r="S397" t="s">
        <v>590</v>
      </c>
      <c r="T397" t="s">
        <v>12</v>
      </c>
    </row>
    <row r="398" spans="1:26">
      <c r="A398">
        <f t="shared" si="41"/>
        <v>86.185670740729947</v>
      </c>
      <c r="B398">
        <v>9.9150000000000002E-3</v>
      </c>
      <c r="C398">
        <v>10</v>
      </c>
      <c r="D398">
        <f t="shared" si="36"/>
        <v>0.38461538461538464</v>
      </c>
      <c r="E398">
        <f t="shared" si="37"/>
        <v>-2.4045943241783265E-3</v>
      </c>
      <c r="F398">
        <f t="shared" si="38"/>
        <v>8.7578582433814964E-8</v>
      </c>
      <c r="G398">
        <f t="shared" si="39"/>
        <v>-2.4045943241783263E-4</v>
      </c>
      <c r="H398">
        <f t="shared" si="40"/>
        <v>58.047590135585914</v>
      </c>
      <c r="I398" t="s">
        <v>4171</v>
      </c>
      <c r="J398" t="s">
        <v>6112</v>
      </c>
      <c r="K398" t="s">
        <v>4</v>
      </c>
      <c r="L398" t="s">
        <v>5</v>
      </c>
      <c r="M398" t="s">
        <v>6</v>
      </c>
      <c r="N398" t="s">
        <v>28</v>
      </c>
      <c r="O398" t="s">
        <v>28</v>
      </c>
      <c r="P398" t="s">
        <v>160</v>
      </c>
      <c r="Q398" t="s">
        <v>161</v>
      </c>
      <c r="R398" t="s">
        <v>1731</v>
      </c>
      <c r="S398" t="s">
        <v>12</v>
      </c>
    </row>
    <row r="399" spans="1:26">
      <c r="A399">
        <f t="shared" si="41"/>
        <v>86.215264419520153</v>
      </c>
      <c r="B399">
        <v>9.9150000000000002E-3</v>
      </c>
      <c r="C399">
        <v>10</v>
      </c>
      <c r="D399">
        <f t="shared" si="36"/>
        <v>0.38461538461538464</v>
      </c>
      <c r="E399">
        <f t="shared" si="37"/>
        <v>-2.4045943241783265E-3</v>
      </c>
      <c r="F399">
        <f t="shared" si="38"/>
        <v>8.7578582433814964E-8</v>
      </c>
      <c r="G399">
        <f t="shared" si="39"/>
        <v>-2.4045943241783263E-4</v>
      </c>
      <c r="H399">
        <f t="shared" si="40"/>
        <v>58.047590135585914</v>
      </c>
      <c r="I399" t="s">
        <v>4516</v>
      </c>
      <c r="J399" t="s">
        <v>6457</v>
      </c>
      <c r="K399" t="s">
        <v>4</v>
      </c>
      <c r="L399" t="s">
        <v>242</v>
      </c>
      <c r="M399" t="s">
        <v>243</v>
      </c>
      <c r="N399" t="s">
        <v>244</v>
      </c>
      <c r="O399" t="s">
        <v>245</v>
      </c>
      <c r="P399" t="s">
        <v>420</v>
      </c>
      <c r="Q399" t="s">
        <v>561</v>
      </c>
      <c r="R399" t="s">
        <v>641</v>
      </c>
      <c r="S399" t="s">
        <v>733</v>
      </c>
      <c r="T399" t="s">
        <v>756</v>
      </c>
      <c r="U399" t="s">
        <v>1732</v>
      </c>
      <c r="V399" t="s">
        <v>1733</v>
      </c>
      <c r="W399" t="s">
        <v>12</v>
      </c>
    </row>
    <row r="400" spans="1:26">
      <c r="A400">
        <f t="shared" si="41"/>
        <v>86.24485809831036</v>
      </c>
      <c r="B400">
        <v>9.9150000000000002E-3</v>
      </c>
      <c r="C400">
        <v>10</v>
      </c>
      <c r="D400">
        <f t="shared" si="36"/>
        <v>0.38461538461538464</v>
      </c>
      <c r="E400">
        <f t="shared" si="37"/>
        <v>-2.4045943241783265E-3</v>
      </c>
      <c r="F400">
        <f t="shared" si="38"/>
        <v>8.7578582433814964E-8</v>
      </c>
      <c r="G400">
        <f t="shared" si="39"/>
        <v>-2.4045943241783263E-4</v>
      </c>
      <c r="H400">
        <f t="shared" si="40"/>
        <v>58.047590135585914</v>
      </c>
      <c r="I400" t="s">
        <v>4172</v>
      </c>
      <c r="J400" t="s">
        <v>6113</v>
      </c>
      <c r="K400" t="s">
        <v>4</v>
      </c>
      <c r="L400" t="s">
        <v>5</v>
      </c>
      <c r="M400" t="s">
        <v>13</v>
      </c>
      <c r="N400" t="s">
        <v>58</v>
      </c>
      <c r="O400" t="s">
        <v>342</v>
      </c>
      <c r="P400" t="s">
        <v>499</v>
      </c>
      <c r="Q400" t="s">
        <v>500</v>
      </c>
      <c r="R400" t="s">
        <v>12</v>
      </c>
    </row>
    <row r="401" spans="1:19">
      <c r="A401">
        <f t="shared" si="41"/>
        <v>86.274451777100566</v>
      </c>
      <c r="B401">
        <v>9.9150000000000002E-3</v>
      </c>
      <c r="C401">
        <v>10</v>
      </c>
      <c r="D401">
        <f t="shared" si="36"/>
        <v>0.38461538461538464</v>
      </c>
      <c r="E401">
        <f t="shared" si="37"/>
        <v>-2.4045943241783265E-3</v>
      </c>
      <c r="F401">
        <f t="shared" si="38"/>
        <v>8.7578582433814964E-8</v>
      </c>
      <c r="G401">
        <f t="shared" si="39"/>
        <v>-2.4045943241783263E-4</v>
      </c>
      <c r="H401">
        <f t="shared" si="40"/>
        <v>58.047590135585914</v>
      </c>
      <c r="I401" t="s">
        <v>4138</v>
      </c>
      <c r="J401" t="s">
        <v>6079</v>
      </c>
      <c r="K401" t="s">
        <v>4</v>
      </c>
      <c r="L401" t="s">
        <v>5</v>
      </c>
      <c r="M401" t="s">
        <v>6</v>
      </c>
      <c r="N401" t="s">
        <v>28</v>
      </c>
      <c r="O401" t="s">
        <v>28</v>
      </c>
      <c r="P401" t="s">
        <v>64</v>
      </c>
      <c r="Q401" t="s">
        <v>740</v>
      </c>
      <c r="R401" t="s">
        <v>741</v>
      </c>
      <c r="S401" t="s">
        <v>12</v>
      </c>
    </row>
    <row r="402" spans="1:19">
      <c r="A402">
        <f t="shared" si="41"/>
        <v>86.304045455890773</v>
      </c>
      <c r="B402">
        <v>9.9150000000000002E-3</v>
      </c>
      <c r="C402">
        <v>10</v>
      </c>
      <c r="D402">
        <f t="shared" si="36"/>
        <v>0.38461538461538464</v>
      </c>
      <c r="E402">
        <f t="shared" si="37"/>
        <v>-2.4045943241783265E-3</v>
      </c>
      <c r="F402">
        <f t="shared" si="38"/>
        <v>8.7578582433814964E-8</v>
      </c>
      <c r="G402">
        <f t="shared" si="39"/>
        <v>-2.4045943241783263E-4</v>
      </c>
      <c r="H402">
        <f t="shared" si="40"/>
        <v>58.047590135585914</v>
      </c>
      <c r="I402" t="s">
        <v>4536</v>
      </c>
      <c r="J402" t="s">
        <v>6477</v>
      </c>
      <c r="K402" t="s">
        <v>4</v>
      </c>
      <c r="L402" t="s">
        <v>5</v>
      </c>
      <c r="M402" t="s">
        <v>6</v>
      </c>
      <c r="N402" t="s">
        <v>28</v>
      </c>
      <c r="O402" t="s">
        <v>28</v>
      </c>
      <c r="P402" t="s">
        <v>216</v>
      </c>
      <c r="Q402" t="s">
        <v>223</v>
      </c>
      <c r="R402" t="s">
        <v>2431</v>
      </c>
      <c r="S402" t="s">
        <v>12</v>
      </c>
    </row>
    <row r="403" spans="1:19">
      <c r="A403">
        <f t="shared" si="41"/>
        <v>86.333639134680979</v>
      </c>
      <c r="B403">
        <v>9.9150000000000002E-3</v>
      </c>
      <c r="C403">
        <v>10</v>
      </c>
      <c r="D403">
        <f t="shared" si="36"/>
        <v>0.38461538461538464</v>
      </c>
      <c r="E403">
        <f t="shared" si="37"/>
        <v>-2.4045943241783265E-3</v>
      </c>
      <c r="F403">
        <f t="shared" si="38"/>
        <v>8.7578582433814964E-8</v>
      </c>
      <c r="G403">
        <f t="shared" si="39"/>
        <v>-2.4045943241783263E-4</v>
      </c>
      <c r="H403">
        <f t="shared" si="40"/>
        <v>58.047590135585914</v>
      </c>
      <c r="I403" t="s">
        <v>5076</v>
      </c>
      <c r="J403" t="s">
        <v>7017</v>
      </c>
      <c r="K403" t="s">
        <v>4</v>
      </c>
      <c r="L403" t="s">
        <v>5</v>
      </c>
      <c r="M403" t="s">
        <v>13</v>
      </c>
      <c r="N403" t="s">
        <v>14</v>
      </c>
      <c r="O403" t="s">
        <v>50</v>
      </c>
      <c r="P403" t="s">
        <v>128</v>
      </c>
      <c r="Q403" t="s">
        <v>1286</v>
      </c>
      <c r="R403" t="s">
        <v>12</v>
      </c>
    </row>
    <row r="404" spans="1:19">
      <c r="A404">
        <f t="shared" si="41"/>
        <v>86.363232813471186</v>
      </c>
      <c r="B404">
        <v>9.9150000000000002E-3</v>
      </c>
      <c r="C404">
        <v>10</v>
      </c>
      <c r="D404">
        <f t="shared" si="36"/>
        <v>0.38461538461538464</v>
      </c>
      <c r="E404">
        <f t="shared" si="37"/>
        <v>-2.4045943241783265E-3</v>
      </c>
      <c r="F404">
        <f t="shared" si="38"/>
        <v>8.7578582433814964E-8</v>
      </c>
      <c r="G404">
        <f t="shared" si="39"/>
        <v>-2.4045943241783263E-4</v>
      </c>
      <c r="H404">
        <f t="shared" si="40"/>
        <v>58.047590135585914</v>
      </c>
      <c r="I404" t="s">
        <v>4048</v>
      </c>
      <c r="J404" t="s">
        <v>5989</v>
      </c>
      <c r="K404" t="s">
        <v>4</v>
      </c>
      <c r="L404" t="s">
        <v>5</v>
      </c>
      <c r="M404" t="s">
        <v>6</v>
      </c>
      <c r="N404" t="s">
        <v>28</v>
      </c>
      <c r="O404" t="s">
        <v>28</v>
      </c>
      <c r="P404" t="s">
        <v>263</v>
      </c>
      <c r="Q404" t="s">
        <v>264</v>
      </c>
      <c r="R404" t="s">
        <v>1290</v>
      </c>
      <c r="S404" t="s">
        <v>12</v>
      </c>
    </row>
    <row r="405" spans="1:19">
      <c r="A405">
        <f t="shared" si="41"/>
        <v>86.392826492261392</v>
      </c>
      <c r="B405">
        <v>9.9150000000000002E-3</v>
      </c>
      <c r="C405">
        <v>10</v>
      </c>
      <c r="D405">
        <f t="shared" si="36"/>
        <v>0.38461538461538464</v>
      </c>
      <c r="E405">
        <f t="shared" si="37"/>
        <v>-2.4045943241783265E-3</v>
      </c>
      <c r="F405">
        <f t="shared" si="38"/>
        <v>8.7578582433814964E-8</v>
      </c>
      <c r="G405">
        <f t="shared" si="39"/>
        <v>-2.4045943241783263E-4</v>
      </c>
      <c r="H405">
        <f t="shared" si="40"/>
        <v>58.047590135585914</v>
      </c>
      <c r="I405" t="s">
        <v>4556</v>
      </c>
      <c r="J405" t="s">
        <v>6497</v>
      </c>
      <c r="K405" t="s">
        <v>4</v>
      </c>
      <c r="L405" t="s">
        <v>5</v>
      </c>
      <c r="M405" t="s">
        <v>13</v>
      </c>
      <c r="N405" t="s">
        <v>14</v>
      </c>
      <c r="O405" t="s">
        <v>153</v>
      </c>
      <c r="P405" t="s">
        <v>154</v>
      </c>
      <c r="Q405" t="s">
        <v>1299</v>
      </c>
      <c r="R405" t="s">
        <v>12</v>
      </c>
    </row>
    <row r="406" spans="1:19">
      <c r="A406">
        <f t="shared" si="41"/>
        <v>86.422420171051598</v>
      </c>
      <c r="B406">
        <v>9.9150000000000002E-3</v>
      </c>
      <c r="C406">
        <v>10</v>
      </c>
      <c r="D406">
        <f t="shared" si="36"/>
        <v>0.38461538461538464</v>
      </c>
      <c r="E406">
        <f t="shared" si="37"/>
        <v>-2.4045943241783265E-3</v>
      </c>
      <c r="F406">
        <f t="shared" si="38"/>
        <v>8.7578582433814964E-8</v>
      </c>
      <c r="G406">
        <f t="shared" si="39"/>
        <v>-2.4045943241783263E-4</v>
      </c>
      <c r="H406">
        <f t="shared" si="40"/>
        <v>58.047590135585914</v>
      </c>
      <c r="I406" t="s">
        <v>4431</v>
      </c>
      <c r="J406" t="s">
        <v>6372</v>
      </c>
      <c r="K406" t="s">
        <v>4</v>
      </c>
      <c r="L406" t="s">
        <v>5</v>
      </c>
      <c r="M406" t="s">
        <v>13</v>
      </c>
      <c r="N406" t="s">
        <v>14</v>
      </c>
      <c r="O406" t="s">
        <v>50</v>
      </c>
      <c r="P406" t="s">
        <v>353</v>
      </c>
      <c r="Q406" t="s">
        <v>1300</v>
      </c>
      <c r="R406" t="s">
        <v>12</v>
      </c>
    </row>
    <row r="407" spans="1:19">
      <c r="A407">
        <f t="shared" si="41"/>
        <v>86.452013849841805</v>
      </c>
      <c r="B407">
        <v>9.9150000000000002E-3</v>
      </c>
      <c r="C407">
        <v>10</v>
      </c>
      <c r="D407">
        <f t="shared" si="36"/>
        <v>0.38461538461538464</v>
      </c>
      <c r="E407">
        <f t="shared" si="37"/>
        <v>-2.4045943241783265E-3</v>
      </c>
      <c r="F407">
        <f t="shared" si="38"/>
        <v>8.7578582433814964E-8</v>
      </c>
      <c r="G407">
        <f t="shared" si="39"/>
        <v>-2.4045943241783263E-4</v>
      </c>
      <c r="H407">
        <f t="shared" si="40"/>
        <v>58.047590135585914</v>
      </c>
      <c r="I407" t="s">
        <v>3911</v>
      </c>
      <c r="J407" t="s">
        <v>5852</v>
      </c>
      <c r="K407" t="s">
        <v>4</v>
      </c>
      <c r="L407" t="s">
        <v>5</v>
      </c>
      <c r="M407" t="s">
        <v>6</v>
      </c>
      <c r="N407" t="s">
        <v>7</v>
      </c>
      <c r="O407" t="s">
        <v>8</v>
      </c>
      <c r="P407" t="s">
        <v>35</v>
      </c>
      <c r="Q407" t="s">
        <v>933</v>
      </c>
      <c r="R407" t="s">
        <v>934</v>
      </c>
      <c r="S407" t="s">
        <v>12</v>
      </c>
    </row>
    <row r="408" spans="1:19">
      <c r="A408">
        <f t="shared" si="41"/>
        <v>86.481607528632011</v>
      </c>
      <c r="B408">
        <v>9.9150000000000002E-3</v>
      </c>
      <c r="C408">
        <v>10</v>
      </c>
      <c r="D408">
        <f t="shared" si="36"/>
        <v>0.38461538461538464</v>
      </c>
      <c r="E408">
        <f t="shared" si="37"/>
        <v>-2.4045943241783265E-3</v>
      </c>
      <c r="F408">
        <f t="shared" si="38"/>
        <v>8.7578582433814964E-8</v>
      </c>
      <c r="G408">
        <f t="shared" si="39"/>
        <v>-2.4045943241783263E-4</v>
      </c>
      <c r="H408">
        <f t="shared" si="40"/>
        <v>58.047590135585914</v>
      </c>
      <c r="I408" t="s">
        <v>4436</v>
      </c>
      <c r="J408" t="s">
        <v>6377</v>
      </c>
      <c r="K408" t="s">
        <v>4</v>
      </c>
      <c r="L408" t="s">
        <v>5</v>
      </c>
      <c r="M408" t="s">
        <v>13</v>
      </c>
      <c r="N408" t="s">
        <v>14</v>
      </c>
      <c r="O408" t="s">
        <v>153</v>
      </c>
      <c r="P408" t="s">
        <v>154</v>
      </c>
      <c r="Q408" t="s">
        <v>1316</v>
      </c>
      <c r="R408" t="s">
        <v>12</v>
      </c>
    </row>
    <row r="409" spans="1:19">
      <c r="A409">
        <f t="shared" si="41"/>
        <v>86.511201207422218</v>
      </c>
      <c r="B409">
        <v>9.9150000000000002E-3</v>
      </c>
      <c r="C409">
        <v>10</v>
      </c>
      <c r="D409">
        <f t="shared" si="36"/>
        <v>0.38461538461538464</v>
      </c>
      <c r="E409">
        <f t="shared" si="37"/>
        <v>-2.4045943241783265E-3</v>
      </c>
      <c r="F409">
        <f t="shared" si="38"/>
        <v>8.7578582433814964E-8</v>
      </c>
      <c r="G409">
        <f t="shared" si="39"/>
        <v>-2.4045943241783263E-4</v>
      </c>
      <c r="H409">
        <f t="shared" si="40"/>
        <v>58.047590135585914</v>
      </c>
      <c r="I409" t="s">
        <v>4878</v>
      </c>
      <c r="J409" t="s">
        <v>6819</v>
      </c>
      <c r="K409" t="s">
        <v>4</v>
      </c>
      <c r="L409" t="s">
        <v>5</v>
      </c>
      <c r="M409" t="s">
        <v>13</v>
      </c>
      <c r="N409" t="s">
        <v>14</v>
      </c>
      <c r="O409" t="s">
        <v>153</v>
      </c>
      <c r="P409" t="s">
        <v>154</v>
      </c>
      <c r="Q409" t="s">
        <v>2051</v>
      </c>
      <c r="R409" t="s">
        <v>12</v>
      </c>
    </row>
    <row r="410" spans="1:19">
      <c r="A410">
        <f t="shared" si="41"/>
        <v>86.540794886212424</v>
      </c>
      <c r="B410">
        <v>9.9150000000000002E-3</v>
      </c>
      <c r="C410">
        <v>10</v>
      </c>
      <c r="D410">
        <f t="shared" si="36"/>
        <v>0.38461538461538464</v>
      </c>
      <c r="E410">
        <f t="shared" si="37"/>
        <v>-2.4045943241783265E-3</v>
      </c>
      <c r="F410">
        <f t="shared" si="38"/>
        <v>8.7578582433814964E-8</v>
      </c>
      <c r="G410">
        <f t="shared" si="39"/>
        <v>-2.4045943241783263E-4</v>
      </c>
      <c r="H410">
        <f t="shared" si="40"/>
        <v>58.047590135585914</v>
      </c>
      <c r="I410" t="s">
        <v>4357</v>
      </c>
      <c r="J410" t="s">
        <v>6298</v>
      </c>
      <c r="K410" t="s">
        <v>4</v>
      </c>
      <c r="L410" t="s">
        <v>5</v>
      </c>
      <c r="M410" t="s">
        <v>13</v>
      </c>
      <c r="N410" t="s">
        <v>14</v>
      </c>
      <c r="O410" t="s">
        <v>18</v>
      </c>
      <c r="P410" t="s">
        <v>358</v>
      </c>
      <c r="Q410" t="s">
        <v>1348</v>
      </c>
      <c r="R410" t="s">
        <v>12</v>
      </c>
    </row>
    <row r="411" spans="1:19">
      <c r="A411">
        <f t="shared" si="41"/>
        <v>86.570388565002631</v>
      </c>
      <c r="B411">
        <v>9.9150000000000002E-3</v>
      </c>
      <c r="C411">
        <v>10</v>
      </c>
      <c r="D411">
        <f t="shared" si="36"/>
        <v>0.38461538461538464</v>
      </c>
      <c r="E411">
        <f t="shared" si="37"/>
        <v>-2.4045943241783265E-3</v>
      </c>
      <c r="F411">
        <f t="shared" si="38"/>
        <v>8.7578582433814964E-8</v>
      </c>
      <c r="G411">
        <f t="shared" si="39"/>
        <v>-2.4045943241783263E-4</v>
      </c>
      <c r="H411">
        <f t="shared" si="40"/>
        <v>58.047590135585914</v>
      </c>
      <c r="I411" t="s">
        <v>4074</v>
      </c>
      <c r="J411" t="s">
        <v>6015</v>
      </c>
      <c r="K411" t="s">
        <v>4</v>
      </c>
      <c r="L411" t="s">
        <v>5</v>
      </c>
      <c r="M411" t="s">
        <v>6</v>
      </c>
      <c r="N411" t="s">
        <v>28</v>
      </c>
      <c r="O411" t="s">
        <v>28</v>
      </c>
      <c r="P411" t="s">
        <v>64</v>
      </c>
      <c r="Q411" t="s">
        <v>788</v>
      </c>
      <c r="R411" t="s">
        <v>970</v>
      </c>
      <c r="S411" t="s">
        <v>12</v>
      </c>
    </row>
    <row r="412" spans="1:19">
      <c r="A412">
        <f t="shared" si="41"/>
        <v>86.599982243792837</v>
      </c>
      <c r="B412">
        <v>9.9150000000000002E-3</v>
      </c>
      <c r="C412">
        <v>10</v>
      </c>
      <c r="D412">
        <f t="shared" si="36"/>
        <v>0.38461538461538464</v>
      </c>
      <c r="E412">
        <f t="shared" si="37"/>
        <v>-2.4045943241783265E-3</v>
      </c>
      <c r="F412">
        <f t="shared" si="38"/>
        <v>8.7578582433814964E-8</v>
      </c>
      <c r="G412">
        <f t="shared" si="39"/>
        <v>-2.4045943241783263E-4</v>
      </c>
      <c r="H412">
        <f t="shared" si="40"/>
        <v>58.047590135585914</v>
      </c>
      <c r="I412" t="s">
        <v>4246</v>
      </c>
      <c r="J412" t="s">
        <v>6187</v>
      </c>
      <c r="K412" t="s">
        <v>4</v>
      </c>
      <c r="L412" t="s">
        <v>5</v>
      </c>
      <c r="M412" t="s">
        <v>13</v>
      </c>
      <c r="N412" t="s">
        <v>84</v>
      </c>
      <c r="O412" t="s">
        <v>85</v>
      </c>
      <c r="P412" t="s">
        <v>144</v>
      </c>
      <c r="Q412" t="s">
        <v>635</v>
      </c>
      <c r="R412" t="s">
        <v>12</v>
      </c>
    </row>
    <row r="413" spans="1:19">
      <c r="A413">
        <f t="shared" si="41"/>
        <v>86.629575922583044</v>
      </c>
      <c r="B413">
        <v>9.9150000000000002E-3</v>
      </c>
      <c r="C413">
        <v>10</v>
      </c>
      <c r="D413">
        <f t="shared" si="36"/>
        <v>0.38461538461538464</v>
      </c>
      <c r="E413">
        <f t="shared" si="37"/>
        <v>-2.4045943241783265E-3</v>
      </c>
      <c r="F413">
        <f t="shared" si="38"/>
        <v>8.7578582433814964E-8</v>
      </c>
      <c r="G413">
        <f t="shared" si="39"/>
        <v>-2.4045943241783263E-4</v>
      </c>
      <c r="H413">
        <f t="shared" si="40"/>
        <v>58.047590135585914</v>
      </c>
      <c r="I413" t="s">
        <v>4924</v>
      </c>
      <c r="J413" t="s">
        <v>6865</v>
      </c>
      <c r="K413" t="s">
        <v>4</v>
      </c>
      <c r="L413" t="s">
        <v>5</v>
      </c>
      <c r="M413" t="s">
        <v>13</v>
      </c>
      <c r="N413" t="s">
        <v>14</v>
      </c>
      <c r="O413" t="s">
        <v>50</v>
      </c>
      <c r="P413" t="s">
        <v>128</v>
      </c>
      <c r="Q413" t="s">
        <v>2204</v>
      </c>
      <c r="R413" t="s">
        <v>12</v>
      </c>
    </row>
    <row r="414" spans="1:19">
      <c r="A414">
        <f t="shared" si="41"/>
        <v>86.65916960137325</v>
      </c>
      <c r="B414">
        <v>9.9150000000000002E-3</v>
      </c>
      <c r="C414">
        <v>10</v>
      </c>
      <c r="D414">
        <f t="shared" si="36"/>
        <v>0.38461538461538464</v>
      </c>
      <c r="E414">
        <f t="shared" si="37"/>
        <v>-2.4045943241783265E-3</v>
      </c>
      <c r="F414">
        <f t="shared" si="38"/>
        <v>8.7578582433814964E-8</v>
      </c>
      <c r="G414">
        <f t="shared" si="39"/>
        <v>-2.4045943241783263E-4</v>
      </c>
      <c r="H414">
        <f t="shared" si="40"/>
        <v>58.047590135585914</v>
      </c>
      <c r="I414" t="s">
        <v>4248</v>
      </c>
      <c r="J414" t="s">
        <v>6189</v>
      </c>
      <c r="K414" t="s">
        <v>4</v>
      </c>
      <c r="L414" t="s">
        <v>5</v>
      </c>
      <c r="M414" t="s">
        <v>6</v>
      </c>
      <c r="N414" t="s">
        <v>28</v>
      </c>
      <c r="O414" t="s">
        <v>28</v>
      </c>
      <c r="P414" t="s">
        <v>263</v>
      </c>
      <c r="Q414" t="s">
        <v>649</v>
      </c>
      <c r="R414" t="s">
        <v>2815</v>
      </c>
      <c r="S414" t="s">
        <v>12</v>
      </c>
    </row>
    <row r="415" spans="1:19">
      <c r="A415">
        <f t="shared" si="41"/>
        <v>86.688763280163457</v>
      </c>
      <c r="B415">
        <v>9.9150000000000002E-3</v>
      </c>
      <c r="C415">
        <v>10</v>
      </c>
      <c r="D415">
        <f t="shared" si="36"/>
        <v>0.38461538461538464</v>
      </c>
      <c r="E415">
        <f t="shared" si="37"/>
        <v>-2.4045943241783265E-3</v>
      </c>
      <c r="F415">
        <f t="shared" si="38"/>
        <v>8.7578582433814964E-8</v>
      </c>
      <c r="G415">
        <f t="shared" si="39"/>
        <v>-2.4045943241783263E-4</v>
      </c>
      <c r="H415">
        <f t="shared" si="40"/>
        <v>58.047590135585914</v>
      </c>
      <c r="I415" t="s">
        <v>3988</v>
      </c>
      <c r="J415" t="s">
        <v>5929</v>
      </c>
      <c r="K415" t="s">
        <v>4</v>
      </c>
      <c r="L415" t="s">
        <v>5</v>
      </c>
      <c r="M415" t="s">
        <v>513</v>
      </c>
      <c r="N415" t="s">
        <v>514</v>
      </c>
      <c r="O415" t="s">
        <v>515</v>
      </c>
      <c r="P415" t="s">
        <v>516</v>
      </c>
      <c r="Q415" t="s">
        <v>808</v>
      </c>
      <c r="R415" t="s">
        <v>2475</v>
      </c>
      <c r="S415" t="s">
        <v>12</v>
      </c>
    </row>
    <row r="416" spans="1:19">
      <c r="A416">
        <f t="shared" si="41"/>
        <v>86.715397591074648</v>
      </c>
      <c r="B416">
        <v>8.9230000000000004E-3</v>
      </c>
      <c r="C416">
        <v>9</v>
      </c>
      <c r="D416">
        <f t="shared" si="36"/>
        <v>0.34615384615384615</v>
      </c>
      <c r="E416">
        <f t="shared" si="37"/>
        <v>-2.1921969390784313E-3</v>
      </c>
      <c r="F416">
        <f t="shared" si="38"/>
        <v>7.0938651771390128E-8</v>
      </c>
      <c r="G416">
        <f t="shared" si="39"/>
        <v>-2.4357743767538124E-4</v>
      </c>
      <c r="H416">
        <f t="shared" si="40"/>
        <v>59.664152788351934</v>
      </c>
      <c r="I416" t="s">
        <v>3977</v>
      </c>
      <c r="J416" t="s">
        <v>5918</v>
      </c>
      <c r="K416" t="s">
        <v>4</v>
      </c>
      <c r="L416" t="s">
        <v>5</v>
      </c>
      <c r="M416" t="s">
        <v>513</v>
      </c>
      <c r="N416" t="s">
        <v>514</v>
      </c>
      <c r="O416" t="s">
        <v>515</v>
      </c>
      <c r="P416" t="s">
        <v>516</v>
      </c>
      <c r="Q416" t="s">
        <v>808</v>
      </c>
      <c r="R416" t="s">
        <v>809</v>
      </c>
      <c r="S416" t="s">
        <v>12</v>
      </c>
    </row>
    <row r="417" spans="1:26">
      <c r="A417">
        <f t="shared" si="41"/>
        <v>86.74203190198584</v>
      </c>
      <c r="B417">
        <v>8.9230000000000004E-3</v>
      </c>
      <c r="C417">
        <v>9</v>
      </c>
      <c r="D417">
        <f t="shared" si="36"/>
        <v>0.34615384615384615</v>
      </c>
      <c r="E417">
        <f t="shared" si="37"/>
        <v>-2.1921969390784313E-3</v>
      </c>
      <c r="F417">
        <f t="shared" si="38"/>
        <v>7.0938651771390128E-8</v>
      </c>
      <c r="G417">
        <f t="shared" si="39"/>
        <v>-2.4357743767538124E-4</v>
      </c>
      <c r="H417">
        <f t="shared" si="40"/>
        <v>59.664152788351934</v>
      </c>
      <c r="I417" t="s">
        <v>4475</v>
      </c>
      <c r="J417" t="s">
        <v>6416</v>
      </c>
      <c r="K417" t="s">
        <v>4</v>
      </c>
      <c r="L417" t="s">
        <v>5</v>
      </c>
      <c r="M417" t="s">
        <v>13</v>
      </c>
      <c r="N417" t="s">
        <v>14</v>
      </c>
      <c r="O417" t="s">
        <v>18</v>
      </c>
      <c r="P417" t="s">
        <v>238</v>
      </c>
      <c r="Q417" t="s">
        <v>1023</v>
      </c>
      <c r="R417" t="s">
        <v>12</v>
      </c>
    </row>
    <row r="418" spans="1:26">
      <c r="A418">
        <f t="shared" si="41"/>
        <v>86.768666212897031</v>
      </c>
      <c r="B418">
        <v>8.9230000000000004E-3</v>
      </c>
      <c r="C418">
        <v>9</v>
      </c>
      <c r="D418">
        <f t="shared" si="36"/>
        <v>0.34615384615384615</v>
      </c>
      <c r="E418">
        <f t="shared" si="37"/>
        <v>-2.1921969390784313E-3</v>
      </c>
      <c r="F418">
        <f t="shared" si="38"/>
        <v>7.0938651771390128E-8</v>
      </c>
      <c r="G418">
        <f t="shared" si="39"/>
        <v>-2.4357743767538124E-4</v>
      </c>
      <c r="H418">
        <f t="shared" si="40"/>
        <v>59.664152788351934</v>
      </c>
      <c r="I418" t="s">
        <v>4151</v>
      </c>
      <c r="J418" t="s">
        <v>6092</v>
      </c>
      <c r="K418" t="s">
        <v>4</v>
      </c>
      <c r="L418" t="s">
        <v>5</v>
      </c>
      <c r="M418" t="s">
        <v>13</v>
      </c>
      <c r="N418" t="s">
        <v>84</v>
      </c>
      <c r="O418" t="s">
        <v>663</v>
      </c>
      <c r="P418" t="s">
        <v>664</v>
      </c>
      <c r="Q418" t="s">
        <v>665</v>
      </c>
      <c r="R418" t="s">
        <v>12</v>
      </c>
    </row>
    <row r="419" spans="1:26">
      <c r="A419">
        <f t="shared" si="41"/>
        <v>86.795300523808223</v>
      </c>
      <c r="B419">
        <v>8.9230000000000004E-3</v>
      </c>
      <c r="C419">
        <v>9</v>
      </c>
      <c r="D419">
        <f t="shared" si="36"/>
        <v>0.34615384615384615</v>
      </c>
      <c r="E419">
        <f t="shared" si="37"/>
        <v>-2.1921969390784313E-3</v>
      </c>
      <c r="F419">
        <f t="shared" si="38"/>
        <v>7.0938651771390128E-8</v>
      </c>
      <c r="G419">
        <f t="shared" si="39"/>
        <v>-2.4357743767538124E-4</v>
      </c>
      <c r="H419">
        <f t="shared" si="40"/>
        <v>59.664152788351934</v>
      </c>
      <c r="I419" t="s">
        <v>4060</v>
      </c>
      <c r="J419" t="s">
        <v>6001</v>
      </c>
      <c r="K419" t="s">
        <v>4</v>
      </c>
      <c r="L419" t="s">
        <v>5</v>
      </c>
      <c r="M419" t="s">
        <v>13</v>
      </c>
      <c r="N419" t="s">
        <v>58</v>
      </c>
      <c r="O419" t="s">
        <v>342</v>
      </c>
      <c r="P419" t="s">
        <v>343</v>
      </c>
      <c r="Q419" t="s">
        <v>666</v>
      </c>
      <c r="R419" t="s">
        <v>12</v>
      </c>
    </row>
    <row r="420" spans="1:26">
      <c r="A420">
        <f t="shared" si="41"/>
        <v>86.821934834719414</v>
      </c>
      <c r="B420">
        <v>8.9230000000000004E-3</v>
      </c>
      <c r="C420">
        <v>9</v>
      </c>
      <c r="D420">
        <f t="shared" si="36"/>
        <v>0.34615384615384615</v>
      </c>
      <c r="E420">
        <f t="shared" si="37"/>
        <v>-2.1921969390784313E-3</v>
      </c>
      <c r="F420">
        <f t="shared" si="38"/>
        <v>7.0938651771390128E-8</v>
      </c>
      <c r="G420">
        <f t="shared" si="39"/>
        <v>-2.4357743767538124E-4</v>
      </c>
      <c r="H420">
        <f t="shared" si="40"/>
        <v>59.664152788351934</v>
      </c>
      <c r="I420" t="s">
        <v>4378</v>
      </c>
      <c r="J420" t="s">
        <v>6319</v>
      </c>
      <c r="K420" t="s">
        <v>4</v>
      </c>
      <c r="L420" t="s">
        <v>5</v>
      </c>
      <c r="M420" t="s">
        <v>13</v>
      </c>
      <c r="N420" t="s">
        <v>14</v>
      </c>
      <c r="O420" t="s">
        <v>1484</v>
      </c>
      <c r="P420" t="s">
        <v>1485</v>
      </c>
      <c r="Q420" t="s">
        <v>1486</v>
      </c>
      <c r="R420" t="s">
        <v>1487</v>
      </c>
      <c r="S420" t="s">
        <v>12</v>
      </c>
    </row>
    <row r="421" spans="1:26">
      <c r="A421">
        <f t="shared" si="41"/>
        <v>86.848569145630606</v>
      </c>
      <c r="B421">
        <v>8.9230000000000004E-3</v>
      </c>
      <c r="C421">
        <v>9</v>
      </c>
      <c r="D421">
        <f t="shared" si="36"/>
        <v>0.34615384615384615</v>
      </c>
      <c r="E421">
        <f t="shared" si="37"/>
        <v>-2.1921969390784313E-3</v>
      </c>
      <c r="F421">
        <f t="shared" si="38"/>
        <v>7.0938651771390128E-8</v>
      </c>
      <c r="G421">
        <f t="shared" si="39"/>
        <v>-2.4357743767538124E-4</v>
      </c>
      <c r="H421">
        <f t="shared" si="40"/>
        <v>59.664152788351934</v>
      </c>
      <c r="I421" t="s">
        <v>4380</v>
      </c>
      <c r="J421" t="s">
        <v>6321</v>
      </c>
      <c r="K421" t="s">
        <v>4</v>
      </c>
      <c r="L421" t="s">
        <v>5</v>
      </c>
      <c r="M421" t="s">
        <v>13</v>
      </c>
      <c r="N421" t="s">
        <v>205</v>
      </c>
      <c r="O421" t="s">
        <v>206</v>
      </c>
      <c r="P421" t="s">
        <v>818</v>
      </c>
      <c r="Q421" t="s">
        <v>819</v>
      </c>
      <c r="R421" t="s">
        <v>820</v>
      </c>
      <c r="S421" t="s">
        <v>12</v>
      </c>
    </row>
    <row r="422" spans="1:26">
      <c r="A422">
        <f t="shared" si="41"/>
        <v>86.875203456541797</v>
      </c>
      <c r="B422">
        <v>8.9230000000000004E-3</v>
      </c>
      <c r="C422">
        <v>9</v>
      </c>
      <c r="D422">
        <f t="shared" si="36"/>
        <v>0.34615384615384615</v>
      </c>
      <c r="E422">
        <f t="shared" si="37"/>
        <v>-2.1921969390784313E-3</v>
      </c>
      <c r="F422">
        <f t="shared" si="38"/>
        <v>7.0938651771390128E-8</v>
      </c>
      <c r="G422">
        <f t="shared" si="39"/>
        <v>-2.4357743767538124E-4</v>
      </c>
      <c r="H422">
        <f t="shared" si="40"/>
        <v>59.664152788351934</v>
      </c>
      <c r="I422" t="s">
        <v>4614</v>
      </c>
      <c r="J422" t="s">
        <v>6555</v>
      </c>
      <c r="K422" t="s">
        <v>4</v>
      </c>
      <c r="L422" t="s">
        <v>5</v>
      </c>
      <c r="M422" t="s">
        <v>13</v>
      </c>
      <c r="N422" t="s">
        <v>84</v>
      </c>
      <c r="O422" t="s">
        <v>464</v>
      </c>
      <c r="P422" t="s">
        <v>1491</v>
      </c>
      <c r="Q422" t="s">
        <v>1492</v>
      </c>
      <c r="R422" t="s">
        <v>12</v>
      </c>
    </row>
    <row r="423" spans="1:26">
      <c r="A423">
        <f t="shared" si="41"/>
        <v>86.901837767452989</v>
      </c>
      <c r="B423">
        <v>8.9230000000000004E-3</v>
      </c>
      <c r="C423">
        <v>9</v>
      </c>
      <c r="D423">
        <f t="shared" si="36"/>
        <v>0.34615384615384615</v>
      </c>
      <c r="E423">
        <f t="shared" si="37"/>
        <v>-2.1921969390784313E-3</v>
      </c>
      <c r="F423">
        <f t="shared" si="38"/>
        <v>7.0938651771390128E-8</v>
      </c>
      <c r="G423">
        <f t="shared" si="39"/>
        <v>-2.4357743767538124E-4</v>
      </c>
      <c r="H423">
        <f t="shared" si="40"/>
        <v>59.664152788351934</v>
      </c>
      <c r="I423" t="s">
        <v>4191</v>
      </c>
      <c r="J423" t="s">
        <v>6132</v>
      </c>
      <c r="K423" t="s">
        <v>4</v>
      </c>
      <c r="L423" t="s">
        <v>5</v>
      </c>
      <c r="M423" t="s">
        <v>6</v>
      </c>
      <c r="N423" t="s">
        <v>7</v>
      </c>
      <c r="O423" t="s">
        <v>8</v>
      </c>
      <c r="P423" t="s">
        <v>9</v>
      </c>
      <c r="Q423" t="s">
        <v>545</v>
      </c>
      <c r="R423" t="s">
        <v>546</v>
      </c>
      <c r="S423" t="s">
        <v>12</v>
      </c>
    </row>
    <row r="424" spans="1:26">
      <c r="A424">
        <f t="shared" si="41"/>
        <v>86.92847207836418</v>
      </c>
      <c r="B424">
        <v>8.9230000000000004E-3</v>
      </c>
      <c r="C424">
        <v>9</v>
      </c>
      <c r="D424">
        <f t="shared" si="36"/>
        <v>0.34615384615384615</v>
      </c>
      <c r="E424">
        <f t="shared" si="37"/>
        <v>-2.1921969390784313E-3</v>
      </c>
      <c r="F424">
        <f t="shared" si="38"/>
        <v>7.0938651771390128E-8</v>
      </c>
      <c r="G424">
        <f t="shared" si="39"/>
        <v>-2.4357743767538124E-4</v>
      </c>
      <c r="H424">
        <f t="shared" si="40"/>
        <v>59.664152788351934</v>
      </c>
      <c r="I424" t="s">
        <v>4321</v>
      </c>
      <c r="J424" t="s">
        <v>6262</v>
      </c>
      <c r="K424" t="s">
        <v>4</v>
      </c>
      <c r="L424" t="s">
        <v>5</v>
      </c>
      <c r="M424" t="s">
        <v>6</v>
      </c>
      <c r="N424" t="s">
        <v>7</v>
      </c>
      <c r="O424" t="s">
        <v>8</v>
      </c>
      <c r="P424" t="s">
        <v>9</v>
      </c>
      <c r="Q424" t="s">
        <v>130</v>
      </c>
      <c r="R424" t="s">
        <v>345</v>
      </c>
      <c r="S424" t="s">
        <v>12</v>
      </c>
    </row>
    <row r="425" spans="1:26">
      <c r="A425">
        <f t="shared" si="41"/>
        <v>86.955106389275372</v>
      </c>
      <c r="B425">
        <v>8.9230000000000004E-3</v>
      </c>
      <c r="C425">
        <v>9</v>
      </c>
      <c r="D425">
        <f t="shared" si="36"/>
        <v>0.34615384615384615</v>
      </c>
      <c r="E425">
        <f t="shared" si="37"/>
        <v>-2.1921969390784313E-3</v>
      </c>
      <c r="F425">
        <f t="shared" si="38"/>
        <v>7.0938651771390128E-8</v>
      </c>
      <c r="G425">
        <f t="shared" si="39"/>
        <v>-2.4357743767538124E-4</v>
      </c>
      <c r="H425">
        <f t="shared" si="40"/>
        <v>59.664152788351934</v>
      </c>
      <c r="I425" t="s">
        <v>3903</v>
      </c>
      <c r="J425" t="s">
        <v>5844</v>
      </c>
      <c r="K425" t="s">
        <v>4</v>
      </c>
      <c r="L425" t="s">
        <v>5</v>
      </c>
      <c r="M425" t="s">
        <v>413</v>
      </c>
      <c r="N425" t="s">
        <v>414</v>
      </c>
      <c r="O425" t="s">
        <v>415</v>
      </c>
      <c r="P425" t="s">
        <v>416</v>
      </c>
      <c r="Q425" t="s">
        <v>414</v>
      </c>
      <c r="R425" t="s">
        <v>12</v>
      </c>
    </row>
    <row r="426" spans="1:26">
      <c r="A426">
        <f t="shared" si="41"/>
        <v>86.981740700186563</v>
      </c>
      <c r="B426">
        <v>8.9230000000000004E-3</v>
      </c>
      <c r="C426">
        <v>9</v>
      </c>
      <c r="D426">
        <f t="shared" si="36"/>
        <v>0.34615384615384615</v>
      </c>
      <c r="E426">
        <f t="shared" si="37"/>
        <v>-2.1921969390784313E-3</v>
      </c>
      <c r="F426">
        <f t="shared" si="38"/>
        <v>7.0938651771390128E-8</v>
      </c>
      <c r="G426">
        <f t="shared" si="39"/>
        <v>-2.4357743767538124E-4</v>
      </c>
      <c r="H426">
        <f t="shared" si="40"/>
        <v>59.664152788351934</v>
      </c>
      <c r="I426" t="s">
        <v>4132</v>
      </c>
      <c r="J426" t="s">
        <v>6073</v>
      </c>
      <c r="K426" t="s">
        <v>4</v>
      </c>
      <c r="L426" t="s">
        <v>5</v>
      </c>
      <c r="M426" t="s">
        <v>6</v>
      </c>
      <c r="N426" t="s">
        <v>38</v>
      </c>
      <c r="O426" t="s">
        <v>156</v>
      </c>
      <c r="P426" t="s">
        <v>157</v>
      </c>
      <c r="Q426" t="s">
        <v>689</v>
      </c>
      <c r="R426" t="s">
        <v>690</v>
      </c>
      <c r="S426" t="s">
        <v>12</v>
      </c>
    </row>
    <row r="427" spans="1:26">
      <c r="A427">
        <f t="shared" si="41"/>
        <v>87.008375011097755</v>
      </c>
      <c r="B427">
        <v>8.9230000000000004E-3</v>
      </c>
      <c r="C427">
        <v>9</v>
      </c>
      <c r="D427">
        <f t="shared" si="36"/>
        <v>0.34615384615384615</v>
      </c>
      <c r="E427">
        <f t="shared" si="37"/>
        <v>-2.1921969390784313E-3</v>
      </c>
      <c r="F427">
        <f t="shared" si="38"/>
        <v>7.0938651771390128E-8</v>
      </c>
      <c r="G427">
        <f t="shared" si="39"/>
        <v>-2.4357743767538124E-4</v>
      </c>
      <c r="H427">
        <f t="shared" si="40"/>
        <v>59.664152788351934</v>
      </c>
      <c r="I427" t="s">
        <v>4486</v>
      </c>
      <c r="J427" t="s">
        <v>6427</v>
      </c>
      <c r="K427" t="s">
        <v>4</v>
      </c>
      <c r="L427" t="s">
        <v>5</v>
      </c>
      <c r="M427" t="s">
        <v>6</v>
      </c>
      <c r="N427" t="s">
        <v>28</v>
      </c>
      <c r="O427" t="s">
        <v>28</v>
      </c>
      <c r="P427" t="s">
        <v>263</v>
      </c>
      <c r="Q427" t="s">
        <v>649</v>
      </c>
      <c r="R427" t="s">
        <v>2498</v>
      </c>
      <c r="S427" t="s">
        <v>12</v>
      </c>
    </row>
    <row r="428" spans="1:26">
      <c r="A428">
        <f t="shared" si="41"/>
        <v>87.035009322008946</v>
      </c>
      <c r="B428">
        <v>8.9230000000000004E-3</v>
      </c>
      <c r="C428">
        <v>9</v>
      </c>
      <c r="D428">
        <f t="shared" si="36"/>
        <v>0.34615384615384615</v>
      </c>
      <c r="E428">
        <f t="shared" si="37"/>
        <v>-2.1921969390784313E-3</v>
      </c>
      <c r="F428">
        <f t="shared" si="38"/>
        <v>7.0938651771390128E-8</v>
      </c>
      <c r="G428">
        <f t="shared" si="39"/>
        <v>-2.4357743767538124E-4</v>
      </c>
      <c r="H428">
        <f t="shared" si="40"/>
        <v>59.664152788351934</v>
      </c>
      <c r="I428" t="s">
        <v>4381</v>
      </c>
      <c r="J428" t="s">
        <v>6322</v>
      </c>
      <c r="K428" t="s">
        <v>4</v>
      </c>
      <c r="L428" t="s">
        <v>5</v>
      </c>
      <c r="M428" t="s">
        <v>6</v>
      </c>
      <c r="N428" t="s">
        <v>28</v>
      </c>
      <c r="O428" t="s">
        <v>28</v>
      </c>
      <c r="P428" t="s">
        <v>691</v>
      </c>
      <c r="Q428" t="s">
        <v>692</v>
      </c>
      <c r="R428" t="s">
        <v>693</v>
      </c>
      <c r="S428" t="s">
        <v>12</v>
      </c>
    </row>
    <row r="429" spans="1:26">
      <c r="A429">
        <f t="shared" si="41"/>
        <v>87.061643632920138</v>
      </c>
      <c r="B429">
        <v>8.9230000000000004E-3</v>
      </c>
      <c r="C429">
        <v>9</v>
      </c>
      <c r="D429">
        <f t="shared" si="36"/>
        <v>0.34615384615384615</v>
      </c>
      <c r="E429">
        <f t="shared" si="37"/>
        <v>-2.1921969390784313E-3</v>
      </c>
      <c r="F429">
        <f t="shared" si="38"/>
        <v>7.0938651771390128E-8</v>
      </c>
      <c r="G429">
        <f t="shared" si="39"/>
        <v>-2.4357743767538124E-4</v>
      </c>
      <c r="H429">
        <f t="shared" si="40"/>
        <v>59.664152788351934</v>
      </c>
      <c r="I429" t="s">
        <v>4158</v>
      </c>
      <c r="J429" t="s">
        <v>6099</v>
      </c>
      <c r="K429" t="s">
        <v>4</v>
      </c>
      <c r="L429" t="s">
        <v>5</v>
      </c>
      <c r="M429" t="s">
        <v>6</v>
      </c>
      <c r="N429" t="s">
        <v>28</v>
      </c>
      <c r="O429" t="s">
        <v>28</v>
      </c>
      <c r="P429" t="s">
        <v>216</v>
      </c>
      <c r="Q429" t="s">
        <v>327</v>
      </c>
      <c r="R429" t="s">
        <v>832</v>
      </c>
      <c r="S429" t="s">
        <v>12</v>
      </c>
    </row>
    <row r="430" spans="1:26">
      <c r="A430">
        <f t="shared" si="41"/>
        <v>87.088277943831329</v>
      </c>
      <c r="B430">
        <v>8.9230000000000004E-3</v>
      </c>
      <c r="C430">
        <v>9</v>
      </c>
      <c r="D430">
        <f t="shared" si="36"/>
        <v>0.34615384615384615</v>
      </c>
      <c r="E430">
        <f t="shared" si="37"/>
        <v>-2.1921969390784313E-3</v>
      </c>
      <c r="F430">
        <f t="shared" si="38"/>
        <v>7.0938651771390128E-8</v>
      </c>
      <c r="G430">
        <f t="shared" si="39"/>
        <v>-2.4357743767538124E-4</v>
      </c>
      <c r="H430">
        <f t="shared" si="40"/>
        <v>59.664152788351934</v>
      </c>
      <c r="I430" t="s">
        <v>4324</v>
      </c>
      <c r="J430" t="s">
        <v>6265</v>
      </c>
      <c r="K430" t="s">
        <v>4</v>
      </c>
      <c r="L430" t="s">
        <v>242</v>
      </c>
      <c r="M430" t="s">
        <v>427</v>
      </c>
      <c r="N430" t="s">
        <v>428</v>
      </c>
      <c r="O430" t="s">
        <v>552</v>
      </c>
      <c r="P430" t="s">
        <v>553</v>
      </c>
      <c r="Q430" t="s">
        <v>554</v>
      </c>
      <c r="R430" t="s">
        <v>555</v>
      </c>
      <c r="S430" t="s">
        <v>12</v>
      </c>
    </row>
    <row r="431" spans="1:26">
      <c r="A431">
        <f t="shared" si="41"/>
        <v>87.114912254742521</v>
      </c>
      <c r="B431">
        <v>8.9230000000000004E-3</v>
      </c>
      <c r="C431">
        <v>9</v>
      </c>
      <c r="D431">
        <f t="shared" si="36"/>
        <v>0.34615384615384615</v>
      </c>
      <c r="E431">
        <f t="shared" si="37"/>
        <v>-2.1921969390784313E-3</v>
      </c>
      <c r="F431">
        <f t="shared" si="38"/>
        <v>7.0938651771390128E-8</v>
      </c>
      <c r="G431">
        <f t="shared" si="39"/>
        <v>-2.4357743767538124E-4</v>
      </c>
      <c r="H431">
        <f t="shared" si="40"/>
        <v>59.664152788351934</v>
      </c>
      <c r="I431" t="s">
        <v>4097</v>
      </c>
      <c r="J431" t="s">
        <v>6038</v>
      </c>
      <c r="K431" t="s">
        <v>4</v>
      </c>
      <c r="L431" t="s">
        <v>242</v>
      </c>
      <c r="M431" t="s">
        <v>243</v>
      </c>
      <c r="N431" t="s">
        <v>244</v>
      </c>
      <c r="O431" t="s">
        <v>245</v>
      </c>
      <c r="P431" t="s">
        <v>420</v>
      </c>
      <c r="Q431" t="s">
        <v>421</v>
      </c>
      <c r="R431" t="s">
        <v>422</v>
      </c>
      <c r="S431" t="s">
        <v>423</v>
      </c>
      <c r="T431" t="s">
        <v>424</v>
      </c>
      <c r="U431" t="s">
        <v>425</v>
      </c>
      <c r="V431" t="s">
        <v>12</v>
      </c>
    </row>
    <row r="432" spans="1:26">
      <c r="A432">
        <f t="shared" si="41"/>
        <v>87.141546565653712</v>
      </c>
      <c r="B432">
        <v>8.9230000000000004E-3</v>
      </c>
      <c r="C432">
        <v>9</v>
      </c>
      <c r="D432">
        <f t="shared" si="36"/>
        <v>0.34615384615384615</v>
      </c>
      <c r="E432">
        <f t="shared" si="37"/>
        <v>-2.1921969390784313E-3</v>
      </c>
      <c r="F432">
        <f t="shared" si="38"/>
        <v>7.0938651771390128E-8</v>
      </c>
      <c r="G432">
        <f t="shared" si="39"/>
        <v>-2.4357743767538124E-4</v>
      </c>
      <c r="H432">
        <f t="shared" si="40"/>
        <v>59.664152788351934</v>
      </c>
      <c r="I432" t="s">
        <v>4503</v>
      </c>
      <c r="J432" t="s">
        <v>6444</v>
      </c>
      <c r="K432" t="s">
        <v>4</v>
      </c>
      <c r="L432" t="s">
        <v>242</v>
      </c>
      <c r="M432" t="s">
        <v>243</v>
      </c>
      <c r="N432" t="s">
        <v>244</v>
      </c>
      <c r="O432" t="s">
        <v>245</v>
      </c>
      <c r="P432" t="s">
        <v>246</v>
      </c>
      <c r="Q432" t="s">
        <v>247</v>
      </c>
      <c r="R432" t="s">
        <v>248</v>
      </c>
      <c r="S432" t="s">
        <v>249</v>
      </c>
      <c r="T432" t="s">
        <v>319</v>
      </c>
      <c r="U432" t="s">
        <v>320</v>
      </c>
      <c r="V432" t="s">
        <v>712</v>
      </c>
      <c r="W432" t="s">
        <v>713</v>
      </c>
      <c r="X432" t="s">
        <v>714</v>
      </c>
      <c r="Y432" t="s">
        <v>715</v>
      </c>
      <c r="Z432" t="s">
        <v>12</v>
      </c>
    </row>
    <row r="433" spans="1:25">
      <c r="A433">
        <f t="shared" si="41"/>
        <v>87.168180876564904</v>
      </c>
      <c r="B433">
        <v>8.9230000000000004E-3</v>
      </c>
      <c r="C433">
        <v>9</v>
      </c>
      <c r="D433">
        <f t="shared" si="36"/>
        <v>0.34615384615384615</v>
      </c>
      <c r="E433">
        <f t="shared" si="37"/>
        <v>-2.1921969390784313E-3</v>
      </c>
      <c r="F433">
        <f t="shared" si="38"/>
        <v>7.0938651771390128E-8</v>
      </c>
      <c r="G433">
        <f t="shared" si="39"/>
        <v>-2.4357743767538124E-4</v>
      </c>
      <c r="H433">
        <f t="shared" si="40"/>
        <v>59.664152788351934</v>
      </c>
      <c r="I433" t="s">
        <v>4793</v>
      </c>
      <c r="J433" t="s">
        <v>6734</v>
      </c>
      <c r="K433" t="s">
        <v>4</v>
      </c>
      <c r="L433" t="s">
        <v>242</v>
      </c>
      <c r="M433" t="s">
        <v>243</v>
      </c>
      <c r="N433" t="s">
        <v>244</v>
      </c>
      <c r="O433" t="s">
        <v>245</v>
      </c>
      <c r="P433" t="s">
        <v>420</v>
      </c>
      <c r="Q433" t="s">
        <v>561</v>
      </c>
      <c r="R433" t="s">
        <v>1157</v>
      </c>
      <c r="S433" t="s">
        <v>1158</v>
      </c>
      <c r="T433" t="s">
        <v>1159</v>
      </c>
      <c r="U433" t="s">
        <v>1160</v>
      </c>
      <c r="V433" t="s">
        <v>12</v>
      </c>
    </row>
    <row r="434" spans="1:25">
      <c r="A434">
        <f t="shared" si="41"/>
        <v>87.194815187476095</v>
      </c>
      <c r="B434">
        <v>8.9230000000000004E-3</v>
      </c>
      <c r="C434">
        <v>9</v>
      </c>
      <c r="D434">
        <f t="shared" si="36"/>
        <v>0.34615384615384615</v>
      </c>
      <c r="E434">
        <f t="shared" si="37"/>
        <v>-2.1921969390784313E-3</v>
      </c>
      <c r="F434">
        <f t="shared" si="38"/>
        <v>7.0938651771390128E-8</v>
      </c>
      <c r="G434">
        <f t="shared" si="39"/>
        <v>-2.4357743767538124E-4</v>
      </c>
      <c r="H434">
        <f t="shared" si="40"/>
        <v>59.664152788351934</v>
      </c>
      <c r="I434" t="s">
        <v>4504</v>
      </c>
      <c r="J434" t="s">
        <v>6445</v>
      </c>
      <c r="K434" t="s">
        <v>4</v>
      </c>
      <c r="L434" t="s">
        <v>5</v>
      </c>
      <c r="M434" t="s">
        <v>13</v>
      </c>
      <c r="N434" t="s">
        <v>14</v>
      </c>
      <c r="O434" t="s">
        <v>18</v>
      </c>
      <c r="P434" t="s">
        <v>115</v>
      </c>
      <c r="Q434" t="s">
        <v>870</v>
      </c>
      <c r="R434" t="s">
        <v>12</v>
      </c>
    </row>
    <row r="435" spans="1:25">
      <c r="A435">
        <f t="shared" si="41"/>
        <v>87.221449498387287</v>
      </c>
      <c r="B435">
        <v>8.9230000000000004E-3</v>
      </c>
      <c r="C435">
        <v>9</v>
      </c>
      <c r="D435">
        <f t="shared" si="36"/>
        <v>0.34615384615384615</v>
      </c>
      <c r="E435">
        <f t="shared" si="37"/>
        <v>-2.1921969390784313E-3</v>
      </c>
      <c r="F435">
        <f t="shared" si="38"/>
        <v>7.0938651771390128E-8</v>
      </c>
      <c r="G435">
        <f t="shared" si="39"/>
        <v>-2.4357743767538124E-4</v>
      </c>
      <c r="H435">
        <f t="shared" si="40"/>
        <v>59.664152788351934</v>
      </c>
      <c r="I435" t="s">
        <v>4120</v>
      </c>
      <c r="J435" t="s">
        <v>6061</v>
      </c>
      <c r="K435" t="s">
        <v>4</v>
      </c>
      <c r="L435" t="s">
        <v>242</v>
      </c>
      <c r="M435" t="s">
        <v>243</v>
      </c>
      <c r="N435" t="s">
        <v>244</v>
      </c>
      <c r="O435" t="s">
        <v>245</v>
      </c>
      <c r="P435" t="s">
        <v>246</v>
      </c>
      <c r="Q435" t="s">
        <v>247</v>
      </c>
      <c r="R435" t="s">
        <v>248</v>
      </c>
      <c r="S435" t="s">
        <v>249</v>
      </c>
      <c r="T435" t="s">
        <v>250</v>
      </c>
      <c r="U435" t="s">
        <v>566</v>
      </c>
      <c r="V435" t="s">
        <v>567</v>
      </c>
      <c r="W435" t="s">
        <v>568</v>
      </c>
      <c r="X435" t="s">
        <v>595</v>
      </c>
      <c r="Y435" t="s">
        <v>12</v>
      </c>
    </row>
    <row r="436" spans="1:25">
      <c r="A436">
        <f t="shared" si="41"/>
        <v>87.248083809298478</v>
      </c>
      <c r="B436">
        <v>8.9230000000000004E-3</v>
      </c>
      <c r="C436">
        <v>9</v>
      </c>
      <c r="D436">
        <f t="shared" si="36"/>
        <v>0.34615384615384615</v>
      </c>
      <c r="E436">
        <f t="shared" si="37"/>
        <v>-2.1921969390784313E-3</v>
      </c>
      <c r="F436">
        <f t="shared" si="38"/>
        <v>7.0938651771390128E-8</v>
      </c>
      <c r="G436">
        <f t="shared" si="39"/>
        <v>-2.4357743767538124E-4</v>
      </c>
      <c r="H436">
        <f t="shared" si="40"/>
        <v>59.664152788351934</v>
      </c>
      <c r="I436" t="s">
        <v>4520</v>
      </c>
      <c r="J436" t="s">
        <v>6461</v>
      </c>
      <c r="K436" t="s">
        <v>4</v>
      </c>
      <c r="L436" t="s">
        <v>5</v>
      </c>
      <c r="M436" t="s">
        <v>6</v>
      </c>
      <c r="N436" t="s">
        <v>28</v>
      </c>
      <c r="O436" t="s">
        <v>28</v>
      </c>
      <c r="P436" t="s">
        <v>64</v>
      </c>
      <c r="Q436" t="s">
        <v>67</v>
      </c>
      <c r="R436" t="s">
        <v>1200</v>
      </c>
      <c r="S436" t="s">
        <v>12</v>
      </c>
    </row>
    <row r="437" spans="1:25">
      <c r="A437">
        <f t="shared" si="41"/>
        <v>87.27471812020967</v>
      </c>
      <c r="B437">
        <v>8.9230000000000004E-3</v>
      </c>
      <c r="C437">
        <v>9</v>
      </c>
      <c r="D437">
        <f t="shared" si="36"/>
        <v>0.34615384615384615</v>
      </c>
      <c r="E437">
        <f t="shared" si="37"/>
        <v>-2.1921969390784313E-3</v>
      </c>
      <c r="F437">
        <f t="shared" si="38"/>
        <v>7.0938651771390128E-8</v>
      </c>
      <c r="G437">
        <f t="shared" si="39"/>
        <v>-2.4357743767538124E-4</v>
      </c>
      <c r="H437">
        <f t="shared" si="40"/>
        <v>59.664152788351934</v>
      </c>
      <c r="I437" t="s">
        <v>4122</v>
      </c>
      <c r="J437" t="s">
        <v>6063</v>
      </c>
      <c r="K437" t="s">
        <v>4</v>
      </c>
      <c r="L437" t="s">
        <v>5</v>
      </c>
      <c r="M437" t="s">
        <v>13</v>
      </c>
      <c r="N437" t="s">
        <v>14</v>
      </c>
      <c r="O437" t="s">
        <v>50</v>
      </c>
      <c r="P437" t="s">
        <v>51</v>
      </c>
      <c r="Q437" t="s">
        <v>880</v>
      </c>
      <c r="R437" t="s">
        <v>12</v>
      </c>
    </row>
    <row r="438" spans="1:25">
      <c r="A438">
        <f t="shared" si="41"/>
        <v>87.301352431120861</v>
      </c>
      <c r="B438">
        <v>8.9230000000000004E-3</v>
      </c>
      <c r="C438">
        <v>9</v>
      </c>
      <c r="D438">
        <f t="shared" si="36"/>
        <v>0.34615384615384615</v>
      </c>
      <c r="E438">
        <f t="shared" si="37"/>
        <v>-2.1921969390784313E-3</v>
      </c>
      <c r="F438">
        <f t="shared" si="38"/>
        <v>7.0938651771390128E-8</v>
      </c>
      <c r="G438">
        <f t="shared" si="39"/>
        <v>-2.4357743767538124E-4</v>
      </c>
      <c r="H438">
        <f t="shared" si="40"/>
        <v>59.664152788351934</v>
      </c>
      <c r="I438" t="s">
        <v>4523</v>
      </c>
      <c r="J438" t="s">
        <v>6464</v>
      </c>
      <c r="K438" t="s">
        <v>4</v>
      </c>
      <c r="L438" t="s">
        <v>242</v>
      </c>
      <c r="M438" t="s">
        <v>243</v>
      </c>
      <c r="N438" t="s">
        <v>244</v>
      </c>
      <c r="O438" t="s">
        <v>245</v>
      </c>
      <c r="P438" t="s">
        <v>420</v>
      </c>
      <c r="Q438" t="s">
        <v>707</v>
      </c>
      <c r="R438" t="s">
        <v>1753</v>
      </c>
      <c r="S438" t="s">
        <v>1754</v>
      </c>
      <c r="T438" t="s">
        <v>1755</v>
      </c>
      <c r="U438" t="s">
        <v>1756</v>
      </c>
      <c r="V438" t="s">
        <v>12</v>
      </c>
    </row>
    <row r="439" spans="1:25">
      <c r="A439">
        <f t="shared" si="41"/>
        <v>87.327986742032053</v>
      </c>
      <c r="B439">
        <v>8.9230000000000004E-3</v>
      </c>
      <c r="C439">
        <v>9</v>
      </c>
      <c r="D439">
        <f t="shared" si="36"/>
        <v>0.34615384615384615</v>
      </c>
      <c r="E439">
        <f t="shared" si="37"/>
        <v>-2.1921969390784313E-3</v>
      </c>
      <c r="F439">
        <f t="shared" si="38"/>
        <v>7.0938651771390128E-8</v>
      </c>
      <c r="G439">
        <f t="shared" si="39"/>
        <v>-2.4357743767538124E-4</v>
      </c>
      <c r="H439">
        <f t="shared" si="40"/>
        <v>59.664152788351934</v>
      </c>
      <c r="I439" t="s">
        <v>4125</v>
      </c>
      <c r="J439" t="s">
        <v>6066</v>
      </c>
      <c r="K439" t="s">
        <v>4</v>
      </c>
      <c r="L439" t="s">
        <v>5</v>
      </c>
      <c r="M439" t="s">
        <v>6</v>
      </c>
      <c r="N439" t="s">
        <v>28</v>
      </c>
      <c r="O439" t="s">
        <v>28</v>
      </c>
      <c r="P439" t="s">
        <v>263</v>
      </c>
      <c r="Q439" t="s">
        <v>649</v>
      </c>
      <c r="R439" t="s">
        <v>2430</v>
      </c>
      <c r="S439" t="s">
        <v>12</v>
      </c>
    </row>
    <row r="440" spans="1:25">
      <c r="A440">
        <f t="shared" si="41"/>
        <v>87.354621052943244</v>
      </c>
      <c r="B440">
        <v>8.9230000000000004E-3</v>
      </c>
      <c r="C440">
        <v>9</v>
      </c>
      <c r="D440">
        <f t="shared" si="36"/>
        <v>0.34615384615384615</v>
      </c>
      <c r="E440">
        <f t="shared" si="37"/>
        <v>-2.1921969390784313E-3</v>
      </c>
      <c r="F440">
        <f t="shared" si="38"/>
        <v>7.0938651771390128E-8</v>
      </c>
      <c r="G440">
        <f t="shared" si="39"/>
        <v>-2.4357743767538124E-4</v>
      </c>
      <c r="H440">
        <f t="shared" si="40"/>
        <v>59.664152788351934</v>
      </c>
      <c r="I440" t="s">
        <v>4174</v>
      </c>
      <c r="J440" t="s">
        <v>6115</v>
      </c>
      <c r="K440" t="s">
        <v>4</v>
      </c>
      <c r="L440" t="s">
        <v>242</v>
      </c>
      <c r="M440" t="s">
        <v>243</v>
      </c>
      <c r="N440" t="s">
        <v>244</v>
      </c>
      <c r="O440" t="s">
        <v>245</v>
      </c>
      <c r="P440" t="s">
        <v>246</v>
      </c>
      <c r="Q440" t="s">
        <v>247</v>
      </c>
      <c r="R440" t="s">
        <v>248</v>
      </c>
      <c r="S440" t="s">
        <v>249</v>
      </c>
      <c r="T440" t="s">
        <v>250</v>
      </c>
      <c r="U440" t="s">
        <v>566</v>
      </c>
      <c r="V440" t="s">
        <v>567</v>
      </c>
      <c r="W440" t="s">
        <v>568</v>
      </c>
      <c r="X440" t="s">
        <v>1253</v>
      </c>
      <c r="Y440" t="s">
        <v>12</v>
      </c>
    </row>
    <row r="441" spans="1:25">
      <c r="A441">
        <f t="shared" si="41"/>
        <v>87.381255363854436</v>
      </c>
      <c r="B441">
        <v>8.9230000000000004E-3</v>
      </c>
      <c r="C441">
        <v>9</v>
      </c>
      <c r="D441">
        <f t="shared" si="36"/>
        <v>0.34615384615384615</v>
      </c>
      <c r="E441">
        <f t="shared" si="37"/>
        <v>-2.1921969390784313E-3</v>
      </c>
      <c r="F441">
        <f t="shared" si="38"/>
        <v>7.0938651771390128E-8</v>
      </c>
      <c r="G441">
        <f t="shared" si="39"/>
        <v>-2.4357743767538124E-4</v>
      </c>
      <c r="H441">
        <f t="shared" si="40"/>
        <v>59.664152788351934</v>
      </c>
      <c r="I441" t="s">
        <v>3956</v>
      </c>
      <c r="J441" t="s">
        <v>5897</v>
      </c>
      <c r="K441" t="s">
        <v>4</v>
      </c>
      <c r="L441" t="s">
        <v>5</v>
      </c>
      <c r="M441" t="s">
        <v>13</v>
      </c>
      <c r="N441" t="s">
        <v>205</v>
      </c>
      <c r="O441" t="s">
        <v>206</v>
      </c>
      <c r="P441" t="s">
        <v>363</v>
      </c>
      <c r="Q441" t="s">
        <v>364</v>
      </c>
      <c r="R441" t="s">
        <v>365</v>
      </c>
      <c r="S441" t="s">
        <v>1254</v>
      </c>
      <c r="T441" t="s">
        <v>12</v>
      </c>
    </row>
    <row r="442" spans="1:25">
      <c r="A442">
        <f t="shared" si="41"/>
        <v>87.407889674765627</v>
      </c>
      <c r="B442">
        <v>8.9230000000000004E-3</v>
      </c>
      <c r="C442">
        <v>9</v>
      </c>
      <c r="D442">
        <f t="shared" si="36"/>
        <v>0.34615384615384615</v>
      </c>
      <c r="E442">
        <f t="shared" si="37"/>
        <v>-2.1921969390784313E-3</v>
      </c>
      <c r="F442">
        <f t="shared" si="38"/>
        <v>7.0938651771390128E-8</v>
      </c>
      <c r="G442">
        <f t="shared" si="39"/>
        <v>-2.4357743767538124E-4</v>
      </c>
      <c r="H442">
        <f t="shared" si="40"/>
        <v>59.664152788351934</v>
      </c>
      <c r="I442" t="s">
        <v>4675</v>
      </c>
      <c r="J442" t="s">
        <v>6616</v>
      </c>
      <c r="K442" t="s">
        <v>4</v>
      </c>
      <c r="L442" t="s">
        <v>242</v>
      </c>
      <c r="M442" t="s">
        <v>266</v>
      </c>
      <c r="N442" t="s">
        <v>267</v>
      </c>
      <c r="O442" t="s">
        <v>268</v>
      </c>
      <c r="P442" t="s">
        <v>269</v>
      </c>
      <c r="Q442" t="s">
        <v>270</v>
      </c>
      <c r="R442" t="s">
        <v>271</v>
      </c>
      <c r="S442" t="s">
        <v>483</v>
      </c>
      <c r="T442" t="s">
        <v>1265</v>
      </c>
      <c r="U442" t="s">
        <v>12</v>
      </c>
    </row>
    <row r="443" spans="1:25">
      <c r="A443">
        <f t="shared" si="41"/>
        <v>87.434523985676819</v>
      </c>
      <c r="B443">
        <v>8.9230000000000004E-3</v>
      </c>
      <c r="C443">
        <v>9</v>
      </c>
      <c r="D443">
        <f t="shared" si="36"/>
        <v>0.34615384615384615</v>
      </c>
      <c r="E443">
        <f t="shared" si="37"/>
        <v>-2.1921969390784313E-3</v>
      </c>
      <c r="F443">
        <f t="shared" si="38"/>
        <v>7.0938651771390128E-8</v>
      </c>
      <c r="G443">
        <f t="shared" si="39"/>
        <v>-2.4357743767538124E-4</v>
      </c>
      <c r="H443">
        <f t="shared" si="40"/>
        <v>59.664152788351934</v>
      </c>
      <c r="I443" t="s">
        <v>5061</v>
      </c>
      <c r="J443" t="s">
        <v>7002</v>
      </c>
      <c r="K443" t="s">
        <v>4</v>
      </c>
      <c r="L443" t="s">
        <v>5</v>
      </c>
      <c r="M443" t="s">
        <v>13</v>
      </c>
      <c r="N443" t="s">
        <v>14</v>
      </c>
      <c r="O443" t="s">
        <v>18</v>
      </c>
      <c r="P443" t="s">
        <v>231</v>
      </c>
      <c r="Q443" t="s">
        <v>2816</v>
      </c>
      <c r="R443" t="s">
        <v>12</v>
      </c>
    </row>
    <row r="444" spans="1:25">
      <c r="A444">
        <f t="shared" si="41"/>
        <v>87.46115829658801</v>
      </c>
      <c r="B444">
        <v>8.9230000000000004E-3</v>
      </c>
      <c r="C444">
        <v>9</v>
      </c>
      <c r="D444">
        <f t="shared" si="36"/>
        <v>0.34615384615384615</v>
      </c>
      <c r="E444">
        <f t="shared" si="37"/>
        <v>-2.1921969390784313E-3</v>
      </c>
      <c r="F444">
        <f t="shared" si="38"/>
        <v>7.0938651771390128E-8</v>
      </c>
      <c r="G444">
        <f t="shared" si="39"/>
        <v>-2.4357743767538124E-4</v>
      </c>
      <c r="H444">
        <f t="shared" si="40"/>
        <v>59.664152788351934</v>
      </c>
      <c r="I444" t="s">
        <v>7692</v>
      </c>
      <c r="J444" t="s">
        <v>8001</v>
      </c>
      <c r="K444" t="s">
        <v>4</v>
      </c>
      <c r="L444" t="s">
        <v>5</v>
      </c>
      <c r="M444" t="s">
        <v>13</v>
      </c>
      <c r="N444" t="s">
        <v>14</v>
      </c>
      <c r="O444" t="s">
        <v>18</v>
      </c>
      <c r="P444" t="s">
        <v>389</v>
      </c>
      <c r="Q444" t="s">
        <v>616</v>
      </c>
      <c r="R444" t="s">
        <v>12</v>
      </c>
    </row>
    <row r="445" spans="1:25">
      <c r="A445">
        <f t="shared" si="41"/>
        <v>87.487792607499202</v>
      </c>
      <c r="B445">
        <v>8.9230000000000004E-3</v>
      </c>
      <c r="C445">
        <v>9</v>
      </c>
      <c r="D445">
        <f t="shared" si="36"/>
        <v>0.34615384615384615</v>
      </c>
      <c r="E445">
        <f t="shared" si="37"/>
        <v>-2.1921969390784313E-3</v>
      </c>
      <c r="F445">
        <f t="shared" si="38"/>
        <v>7.0938651771390128E-8</v>
      </c>
      <c r="G445">
        <f t="shared" si="39"/>
        <v>-2.4357743767538124E-4</v>
      </c>
      <c r="H445">
        <f t="shared" si="40"/>
        <v>59.664152788351934</v>
      </c>
      <c r="I445" t="s">
        <v>4286</v>
      </c>
      <c r="J445" t="s">
        <v>6227</v>
      </c>
      <c r="K445" t="s">
        <v>4</v>
      </c>
      <c r="L445" t="s">
        <v>5</v>
      </c>
      <c r="M445" t="s">
        <v>6</v>
      </c>
      <c r="N445" t="s">
        <v>28</v>
      </c>
      <c r="O445" t="s">
        <v>1370</v>
      </c>
      <c r="P445" t="s">
        <v>1847</v>
      </c>
      <c r="Q445" t="s">
        <v>1888</v>
      </c>
      <c r="R445" t="s">
        <v>1889</v>
      </c>
      <c r="S445" t="s">
        <v>12</v>
      </c>
    </row>
    <row r="446" spans="1:25">
      <c r="A446">
        <f t="shared" si="41"/>
        <v>87.514426918410393</v>
      </c>
      <c r="B446">
        <v>8.9230000000000004E-3</v>
      </c>
      <c r="C446">
        <v>9</v>
      </c>
      <c r="D446">
        <f t="shared" si="36"/>
        <v>0.34615384615384615</v>
      </c>
      <c r="E446">
        <f t="shared" si="37"/>
        <v>-2.1921969390784313E-3</v>
      </c>
      <c r="F446">
        <f t="shared" si="38"/>
        <v>7.0938651771390128E-8</v>
      </c>
      <c r="G446">
        <f t="shared" si="39"/>
        <v>-2.4357743767538124E-4</v>
      </c>
      <c r="H446">
        <f t="shared" si="40"/>
        <v>59.664152788351934</v>
      </c>
      <c r="I446" t="s">
        <v>4429</v>
      </c>
      <c r="J446" t="s">
        <v>6370</v>
      </c>
      <c r="K446" t="s">
        <v>4</v>
      </c>
      <c r="L446" t="s">
        <v>5</v>
      </c>
      <c r="M446" t="s">
        <v>13</v>
      </c>
      <c r="N446" t="s">
        <v>84</v>
      </c>
      <c r="O446" t="s">
        <v>85</v>
      </c>
      <c r="P446" t="s">
        <v>150</v>
      </c>
      <c r="Q446" t="s">
        <v>1297</v>
      </c>
      <c r="R446" t="s">
        <v>12</v>
      </c>
    </row>
    <row r="447" spans="1:25">
      <c r="A447">
        <f t="shared" si="41"/>
        <v>87.541061229321585</v>
      </c>
      <c r="B447">
        <v>8.9230000000000004E-3</v>
      </c>
      <c r="C447">
        <v>9</v>
      </c>
      <c r="D447">
        <f t="shared" si="36"/>
        <v>0.34615384615384615</v>
      </c>
      <c r="E447">
        <f t="shared" si="37"/>
        <v>-2.1921969390784313E-3</v>
      </c>
      <c r="F447">
        <f t="shared" si="38"/>
        <v>7.0938651771390128E-8</v>
      </c>
      <c r="G447">
        <f t="shared" si="39"/>
        <v>-2.4357743767538124E-4</v>
      </c>
      <c r="H447">
        <f t="shared" si="40"/>
        <v>59.664152788351934</v>
      </c>
      <c r="I447" t="s">
        <v>4876</v>
      </c>
      <c r="J447" t="s">
        <v>6817</v>
      </c>
      <c r="K447" t="s">
        <v>4</v>
      </c>
      <c r="L447" t="s">
        <v>5</v>
      </c>
      <c r="M447" t="s">
        <v>13</v>
      </c>
      <c r="N447" t="s">
        <v>84</v>
      </c>
      <c r="O447" t="s">
        <v>85</v>
      </c>
      <c r="P447" t="s">
        <v>150</v>
      </c>
      <c r="Q447" t="s">
        <v>2817</v>
      </c>
      <c r="R447" t="s">
        <v>12</v>
      </c>
    </row>
    <row r="448" spans="1:25">
      <c r="A448">
        <f t="shared" si="41"/>
        <v>87.567695540232776</v>
      </c>
      <c r="B448">
        <v>8.9230000000000004E-3</v>
      </c>
      <c r="C448">
        <v>9</v>
      </c>
      <c r="D448">
        <f t="shared" si="36"/>
        <v>0.34615384615384615</v>
      </c>
      <c r="E448">
        <f t="shared" si="37"/>
        <v>-2.1921969390784313E-3</v>
      </c>
      <c r="F448">
        <f t="shared" si="38"/>
        <v>7.0938651771390128E-8</v>
      </c>
      <c r="G448">
        <f t="shared" si="39"/>
        <v>-2.4357743767538124E-4</v>
      </c>
      <c r="H448">
        <f t="shared" si="40"/>
        <v>59.664152788351934</v>
      </c>
      <c r="I448" t="s">
        <v>4437</v>
      </c>
      <c r="J448" t="s">
        <v>6378</v>
      </c>
      <c r="K448" t="s">
        <v>4</v>
      </c>
      <c r="L448" t="s">
        <v>5</v>
      </c>
      <c r="M448" t="s">
        <v>13</v>
      </c>
      <c r="N448" t="s">
        <v>58</v>
      </c>
      <c r="O448" t="s">
        <v>225</v>
      </c>
      <c r="P448" t="s">
        <v>920</v>
      </c>
      <c r="Q448" t="s">
        <v>2038</v>
      </c>
      <c r="R448" t="s">
        <v>12</v>
      </c>
    </row>
    <row r="449" spans="1:20">
      <c r="A449">
        <f t="shared" si="41"/>
        <v>87.594329851143968</v>
      </c>
      <c r="B449">
        <v>8.9230000000000004E-3</v>
      </c>
      <c r="C449">
        <v>9</v>
      </c>
      <c r="D449">
        <f t="shared" si="36"/>
        <v>0.34615384615384615</v>
      </c>
      <c r="E449">
        <f t="shared" si="37"/>
        <v>-2.1921969390784313E-3</v>
      </c>
      <c r="F449">
        <f t="shared" si="38"/>
        <v>7.0938651771390128E-8</v>
      </c>
      <c r="G449">
        <f t="shared" si="39"/>
        <v>-2.4357743767538124E-4</v>
      </c>
      <c r="H449">
        <f t="shared" si="40"/>
        <v>59.664152788351934</v>
      </c>
      <c r="I449" t="s">
        <v>5122</v>
      </c>
      <c r="J449" t="s">
        <v>7063</v>
      </c>
      <c r="K449" t="s">
        <v>4</v>
      </c>
      <c r="L449" t="s">
        <v>5</v>
      </c>
      <c r="M449" t="s">
        <v>13</v>
      </c>
      <c r="N449" t="s">
        <v>14</v>
      </c>
      <c r="O449" t="s">
        <v>153</v>
      </c>
      <c r="P449" t="s">
        <v>154</v>
      </c>
      <c r="Q449" t="s">
        <v>2818</v>
      </c>
      <c r="R449" t="s">
        <v>12</v>
      </c>
    </row>
    <row r="450" spans="1:20">
      <c r="A450">
        <f t="shared" si="41"/>
        <v>87.620964162055159</v>
      </c>
      <c r="B450">
        <v>8.9230000000000004E-3</v>
      </c>
      <c r="C450">
        <v>9</v>
      </c>
      <c r="D450">
        <f t="shared" si="36"/>
        <v>0.34615384615384615</v>
      </c>
      <c r="E450">
        <f t="shared" si="37"/>
        <v>-2.1921969390784313E-3</v>
      </c>
      <c r="F450">
        <f t="shared" si="38"/>
        <v>7.0938651771390128E-8</v>
      </c>
      <c r="G450">
        <f t="shared" si="39"/>
        <v>-2.4357743767538124E-4</v>
      </c>
      <c r="H450">
        <f t="shared" si="40"/>
        <v>59.664152788351934</v>
      </c>
      <c r="I450" t="s">
        <v>4445</v>
      </c>
      <c r="J450" t="s">
        <v>6386</v>
      </c>
      <c r="K450" t="s">
        <v>4</v>
      </c>
      <c r="L450" t="s">
        <v>5</v>
      </c>
      <c r="M450" t="s">
        <v>13</v>
      </c>
      <c r="N450" t="s">
        <v>14</v>
      </c>
      <c r="O450" t="s">
        <v>18</v>
      </c>
      <c r="P450" t="s">
        <v>115</v>
      </c>
      <c r="Q450" t="s">
        <v>961</v>
      </c>
      <c r="R450" t="s">
        <v>12</v>
      </c>
    </row>
    <row r="451" spans="1:20">
      <c r="A451">
        <f t="shared" si="41"/>
        <v>87.647598472966351</v>
      </c>
      <c r="B451">
        <v>8.9230000000000004E-3</v>
      </c>
      <c r="C451">
        <v>9</v>
      </c>
      <c r="D451">
        <f t="shared" si="36"/>
        <v>0.34615384615384615</v>
      </c>
      <c r="E451">
        <f t="shared" si="37"/>
        <v>-2.1921969390784313E-3</v>
      </c>
      <c r="F451">
        <f t="shared" si="38"/>
        <v>7.0938651771390128E-8</v>
      </c>
      <c r="G451">
        <f t="shared" si="39"/>
        <v>-2.4357743767538124E-4</v>
      </c>
      <c r="H451">
        <f t="shared" si="40"/>
        <v>59.664152788351934</v>
      </c>
      <c r="I451" t="s">
        <v>5160</v>
      </c>
      <c r="J451" t="s">
        <v>7101</v>
      </c>
      <c r="K451" t="s">
        <v>4</v>
      </c>
      <c r="L451" t="s">
        <v>5</v>
      </c>
      <c r="M451" t="s">
        <v>13</v>
      </c>
      <c r="N451" t="s">
        <v>14</v>
      </c>
      <c r="O451" t="s">
        <v>18</v>
      </c>
      <c r="P451" t="s">
        <v>358</v>
      </c>
      <c r="Q451" t="s">
        <v>2134</v>
      </c>
      <c r="R451" t="s">
        <v>12</v>
      </c>
    </row>
    <row r="452" spans="1:20">
      <c r="A452">
        <f t="shared" si="41"/>
        <v>87.674232783877542</v>
      </c>
      <c r="B452">
        <v>8.9230000000000004E-3</v>
      </c>
      <c r="C452">
        <v>9</v>
      </c>
      <c r="D452">
        <f t="shared" ref="D452:D515" si="42">C452/26</f>
        <v>0.34615384615384615</v>
      </c>
      <c r="E452">
        <f t="shared" ref="E452:E515" si="43">(C452/A$2)*LN(C452/A$2)</f>
        <v>-2.1921969390784313E-3</v>
      </c>
      <c r="F452">
        <f t="shared" ref="F452:F515" si="44">(C452/A$2)^2</f>
        <v>7.0938651771390128E-8</v>
      </c>
      <c r="G452">
        <f t="shared" ref="G452:G515" si="45">LN(C452/A$2)/A$2</f>
        <v>-2.4357743767538124E-4</v>
      </c>
      <c r="H452">
        <f t="shared" ref="H452:H515" si="46">(G452*A$2-H$2)^2</f>
        <v>59.664152788351934</v>
      </c>
      <c r="I452" t="s">
        <v>4181</v>
      </c>
      <c r="J452" t="s">
        <v>6122</v>
      </c>
      <c r="K452" t="s">
        <v>4</v>
      </c>
      <c r="L452" t="s">
        <v>5</v>
      </c>
      <c r="M452" t="s">
        <v>6</v>
      </c>
      <c r="N452" t="s">
        <v>7</v>
      </c>
      <c r="O452" t="s">
        <v>8</v>
      </c>
      <c r="P452" t="s">
        <v>80</v>
      </c>
      <c r="Q452" t="s">
        <v>210</v>
      </c>
      <c r="R452" t="s">
        <v>523</v>
      </c>
      <c r="S452" t="s">
        <v>524</v>
      </c>
      <c r="T452" t="s">
        <v>12</v>
      </c>
    </row>
    <row r="453" spans="1:20">
      <c r="A453">
        <f t="shared" ref="A453:A516" si="47">A452+(C453/A$2*100)</f>
        <v>87.700867094788734</v>
      </c>
      <c r="B453">
        <v>8.9230000000000004E-3</v>
      </c>
      <c r="C453">
        <v>9</v>
      </c>
      <c r="D453">
        <f t="shared" si="42"/>
        <v>0.34615384615384615</v>
      </c>
      <c r="E453">
        <f t="shared" si="43"/>
        <v>-2.1921969390784313E-3</v>
      </c>
      <c r="F453">
        <f t="shared" si="44"/>
        <v>7.0938651771390128E-8</v>
      </c>
      <c r="G453">
        <f t="shared" si="45"/>
        <v>-2.4357743767538124E-4</v>
      </c>
      <c r="H453">
        <f t="shared" si="46"/>
        <v>59.664152788351934</v>
      </c>
      <c r="I453" t="s">
        <v>4243</v>
      </c>
      <c r="J453" t="s">
        <v>6184</v>
      </c>
      <c r="K453" t="s">
        <v>4</v>
      </c>
      <c r="L453" t="s">
        <v>5</v>
      </c>
      <c r="M453" t="s">
        <v>6</v>
      </c>
      <c r="N453" t="s">
        <v>28</v>
      </c>
      <c r="O453" t="s">
        <v>28</v>
      </c>
      <c r="P453" t="s">
        <v>64</v>
      </c>
      <c r="Q453" t="s">
        <v>140</v>
      </c>
      <c r="R453" t="s">
        <v>2141</v>
      </c>
      <c r="S453" t="s">
        <v>12</v>
      </c>
    </row>
    <row r="454" spans="1:20">
      <c r="A454">
        <f t="shared" si="47"/>
        <v>87.727501405699925</v>
      </c>
      <c r="B454">
        <v>8.9230000000000004E-3</v>
      </c>
      <c r="C454">
        <v>9</v>
      </c>
      <c r="D454">
        <f t="shared" si="42"/>
        <v>0.34615384615384615</v>
      </c>
      <c r="E454">
        <f t="shared" si="43"/>
        <v>-2.1921969390784313E-3</v>
      </c>
      <c r="F454">
        <f t="shared" si="44"/>
        <v>7.0938651771390128E-8</v>
      </c>
      <c r="G454">
        <f t="shared" si="45"/>
        <v>-2.4357743767538124E-4</v>
      </c>
      <c r="H454">
        <f t="shared" si="46"/>
        <v>59.664152788351934</v>
      </c>
      <c r="I454" t="s">
        <v>5591</v>
      </c>
      <c r="J454" t="s">
        <v>7531</v>
      </c>
      <c r="K454" t="s">
        <v>4</v>
      </c>
      <c r="L454" t="s">
        <v>5</v>
      </c>
      <c r="M454" t="s">
        <v>13</v>
      </c>
      <c r="N454" t="s">
        <v>14</v>
      </c>
      <c r="O454" t="s">
        <v>50</v>
      </c>
      <c r="P454" t="s">
        <v>128</v>
      </c>
      <c r="Q454" t="s">
        <v>2156</v>
      </c>
      <c r="R454" t="s">
        <v>12</v>
      </c>
    </row>
    <row r="455" spans="1:20">
      <c r="A455">
        <f t="shared" si="47"/>
        <v>87.754135716611117</v>
      </c>
      <c r="B455">
        <v>8.9230000000000004E-3</v>
      </c>
      <c r="C455">
        <v>9</v>
      </c>
      <c r="D455">
        <f t="shared" si="42"/>
        <v>0.34615384615384615</v>
      </c>
      <c r="E455">
        <f t="shared" si="43"/>
        <v>-2.1921969390784313E-3</v>
      </c>
      <c r="F455">
        <f t="shared" si="44"/>
        <v>7.0938651771390128E-8</v>
      </c>
      <c r="G455">
        <f t="shared" si="45"/>
        <v>-2.4357743767538124E-4</v>
      </c>
      <c r="H455">
        <f t="shared" si="46"/>
        <v>59.664152788351934</v>
      </c>
      <c r="I455" t="s">
        <v>7693</v>
      </c>
      <c r="J455" t="s">
        <v>8002</v>
      </c>
      <c r="K455" t="s">
        <v>4</v>
      </c>
      <c r="L455" t="s">
        <v>5</v>
      </c>
      <c r="M455" t="s">
        <v>13</v>
      </c>
      <c r="N455" t="s">
        <v>84</v>
      </c>
      <c r="O455" t="s">
        <v>85</v>
      </c>
      <c r="P455" t="s">
        <v>144</v>
      </c>
      <c r="Q455" t="s">
        <v>974</v>
      </c>
      <c r="R455" t="s">
        <v>12</v>
      </c>
    </row>
    <row r="456" spans="1:20">
      <c r="A456">
        <f t="shared" si="47"/>
        <v>87.780770027522308</v>
      </c>
      <c r="B456">
        <v>8.9230000000000004E-3</v>
      </c>
      <c r="C456">
        <v>9</v>
      </c>
      <c r="D456">
        <f t="shared" si="42"/>
        <v>0.34615384615384615</v>
      </c>
      <c r="E456">
        <f t="shared" si="43"/>
        <v>-2.1921969390784313E-3</v>
      </c>
      <c r="F456">
        <f t="shared" si="44"/>
        <v>7.0938651771390128E-8</v>
      </c>
      <c r="G456">
        <f t="shared" si="45"/>
        <v>-2.4357743767538124E-4</v>
      </c>
      <c r="H456">
        <f t="shared" si="46"/>
        <v>59.664152788351934</v>
      </c>
      <c r="I456" t="s">
        <v>4303</v>
      </c>
      <c r="J456" t="s">
        <v>6244</v>
      </c>
      <c r="K456" t="s">
        <v>4</v>
      </c>
      <c r="L456" t="s">
        <v>5</v>
      </c>
      <c r="M456" t="s">
        <v>778</v>
      </c>
      <c r="N456" t="s">
        <v>779</v>
      </c>
      <c r="O456" t="s">
        <v>780</v>
      </c>
      <c r="P456" t="s">
        <v>781</v>
      </c>
      <c r="Q456" t="s">
        <v>782</v>
      </c>
      <c r="R456" t="s">
        <v>12</v>
      </c>
    </row>
    <row r="457" spans="1:20">
      <c r="A457">
        <f t="shared" si="47"/>
        <v>87.8074043384335</v>
      </c>
      <c r="B457">
        <v>8.9230000000000004E-3</v>
      </c>
      <c r="C457">
        <v>9</v>
      </c>
      <c r="D457">
        <f t="shared" si="42"/>
        <v>0.34615384615384615</v>
      </c>
      <c r="E457">
        <f t="shared" si="43"/>
        <v>-2.1921969390784313E-3</v>
      </c>
      <c r="F457">
        <f t="shared" si="44"/>
        <v>7.0938651771390128E-8</v>
      </c>
      <c r="G457">
        <f t="shared" si="45"/>
        <v>-2.4357743767538124E-4</v>
      </c>
      <c r="H457">
        <f t="shared" si="46"/>
        <v>59.664152788351934</v>
      </c>
      <c r="I457" t="s">
        <v>4206</v>
      </c>
      <c r="J457" t="s">
        <v>6147</v>
      </c>
      <c r="K457" t="s">
        <v>4</v>
      </c>
      <c r="L457" t="s">
        <v>5</v>
      </c>
      <c r="M457" t="s">
        <v>13</v>
      </c>
      <c r="N457" t="s">
        <v>14</v>
      </c>
      <c r="O457" t="s">
        <v>50</v>
      </c>
      <c r="P457" t="s">
        <v>128</v>
      </c>
      <c r="Q457" t="s">
        <v>2210</v>
      </c>
      <c r="R457" t="s">
        <v>12</v>
      </c>
    </row>
    <row r="458" spans="1:20">
      <c r="A458">
        <f t="shared" si="47"/>
        <v>87.834038649344691</v>
      </c>
      <c r="B458">
        <v>8.9230000000000004E-3</v>
      </c>
      <c r="C458">
        <v>9</v>
      </c>
      <c r="D458">
        <f t="shared" si="42"/>
        <v>0.34615384615384615</v>
      </c>
      <c r="E458">
        <f t="shared" si="43"/>
        <v>-2.1921969390784313E-3</v>
      </c>
      <c r="F458">
        <f t="shared" si="44"/>
        <v>7.0938651771390128E-8</v>
      </c>
      <c r="G458">
        <f t="shared" si="45"/>
        <v>-2.4357743767538124E-4</v>
      </c>
      <c r="H458">
        <f t="shared" si="46"/>
        <v>59.664152788351934</v>
      </c>
      <c r="I458" t="s">
        <v>4734</v>
      </c>
      <c r="J458" t="s">
        <v>6675</v>
      </c>
      <c r="K458" t="s">
        <v>4</v>
      </c>
      <c r="L458" t="s">
        <v>5</v>
      </c>
      <c r="M458" t="s">
        <v>13</v>
      </c>
      <c r="N458" t="s">
        <v>14</v>
      </c>
      <c r="O458" t="s">
        <v>18</v>
      </c>
      <c r="P458" t="s">
        <v>385</v>
      </c>
      <c r="Q458" t="s">
        <v>2273</v>
      </c>
      <c r="R458" t="s">
        <v>12</v>
      </c>
    </row>
    <row r="459" spans="1:20">
      <c r="A459">
        <f t="shared" si="47"/>
        <v>87.860672960255883</v>
      </c>
      <c r="B459">
        <v>8.9230000000000004E-3</v>
      </c>
      <c r="C459">
        <v>9</v>
      </c>
      <c r="D459">
        <f t="shared" si="42"/>
        <v>0.34615384615384615</v>
      </c>
      <c r="E459">
        <f t="shared" si="43"/>
        <v>-2.1921969390784313E-3</v>
      </c>
      <c r="F459">
        <f t="shared" si="44"/>
        <v>7.0938651771390128E-8</v>
      </c>
      <c r="G459">
        <f t="shared" si="45"/>
        <v>-2.4357743767538124E-4</v>
      </c>
      <c r="H459">
        <f t="shared" si="46"/>
        <v>59.664152788351934</v>
      </c>
      <c r="I459" t="s">
        <v>4368</v>
      </c>
      <c r="J459" t="s">
        <v>6309</v>
      </c>
      <c r="K459" t="s">
        <v>4</v>
      </c>
      <c r="L459" t="s">
        <v>5</v>
      </c>
      <c r="M459" t="s">
        <v>21</v>
      </c>
      <c r="N459" t="s">
        <v>22</v>
      </c>
      <c r="O459" t="s">
        <v>23</v>
      </c>
      <c r="P459" t="s">
        <v>99</v>
      </c>
      <c r="Q459" t="s">
        <v>100</v>
      </c>
      <c r="R459" t="s">
        <v>647</v>
      </c>
      <c r="S459" t="s">
        <v>648</v>
      </c>
      <c r="T459" t="s">
        <v>12</v>
      </c>
    </row>
    <row r="460" spans="1:20">
      <c r="A460">
        <f t="shared" si="47"/>
        <v>87.887307271167074</v>
      </c>
      <c r="B460">
        <v>8.9230000000000004E-3</v>
      </c>
      <c r="C460">
        <v>9</v>
      </c>
      <c r="D460">
        <f t="shared" si="42"/>
        <v>0.34615384615384615</v>
      </c>
      <c r="E460">
        <f t="shared" si="43"/>
        <v>-2.1921969390784313E-3</v>
      </c>
      <c r="F460">
        <f t="shared" si="44"/>
        <v>7.0938651771390128E-8</v>
      </c>
      <c r="G460">
        <f t="shared" si="45"/>
        <v>-2.4357743767538124E-4</v>
      </c>
      <c r="H460">
        <f t="shared" si="46"/>
        <v>59.664152788351934</v>
      </c>
      <c r="I460" t="s">
        <v>5667</v>
      </c>
      <c r="J460" t="s">
        <v>7607</v>
      </c>
      <c r="K460" t="s">
        <v>4</v>
      </c>
      <c r="L460" t="s">
        <v>5</v>
      </c>
      <c r="M460" t="s">
        <v>13</v>
      </c>
      <c r="N460" t="s">
        <v>14</v>
      </c>
      <c r="O460" t="s">
        <v>18</v>
      </c>
      <c r="P460" t="s">
        <v>633</v>
      </c>
      <c r="Q460" t="s">
        <v>2282</v>
      </c>
      <c r="R460" t="s">
        <v>12</v>
      </c>
    </row>
    <row r="461" spans="1:20">
      <c r="A461">
        <f t="shared" si="47"/>
        <v>87.913941582078266</v>
      </c>
      <c r="B461">
        <v>8.9230000000000004E-3</v>
      </c>
      <c r="C461">
        <v>9</v>
      </c>
      <c r="D461">
        <f t="shared" si="42"/>
        <v>0.34615384615384615</v>
      </c>
      <c r="E461">
        <f t="shared" si="43"/>
        <v>-2.1921969390784313E-3</v>
      </c>
      <c r="F461">
        <f t="shared" si="44"/>
        <v>7.0938651771390128E-8</v>
      </c>
      <c r="G461">
        <f t="shared" si="45"/>
        <v>-2.4357743767538124E-4</v>
      </c>
      <c r="H461">
        <f t="shared" si="46"/>
        <v>59.664152788351934</v>
      </c>
      <c r="I461" t="s">
        <v>4022</v>
      </c>
      <c r="J461" t="s">
        <v>5963</v>
      </c>
      <c r="K461" t="s">
        <v>4</v>
      </c>
      <c r="L461" t="s">
        <v>5</v>
      </c>
      <c r="M461" t="s">
        <v>778</v>
      </c>
      <c r="N461" t="s">
        <v>804</v>
      </c>
      <c r="O461" t="s">
        <v>805</v>
      </c>
      <c r="P461" t="s">
        <v>806</v>
      </c>
      <c r="Q461" t="s">
        <v>12</v>
      </c>
    </row>
    <row r="462" spans="1:20">
      <c r="A462">
        <f t="shared" si="47"/>
        <v>87.937616525110428</v>
      </c>
      <c r="B462">
        <v>7.9319999999999998E-3</v>
      </c>
      <c r="C462">
        <v>8</v>
      </c>
      <c r="D462">
        <f t="shared" si="42"/>
        <v>0.30769230769230771</v>
      </c>
      <c r="E462">
        <f t="shared" si="43"/>
        <v>-1.9765045679962573E-3</v>
      </c>
      <c r="F462">
        <f t="shared" si="44"/>
        <v>5.6050292757641566E-8</v>
      </c>
      <c r="G462">
        <f t="shared" si="45"/>
        <v>-2.4706307099953216E-4</v>
      </c>
      <c r="H462">
        <f t="shared" si="46"/>
        <v>61.497598607571497</v>
      </c>
      <c r="I462" t="s">
        <v>4093</v>
      </c>
      <c r="J462" t="s">
        <v>6034</v>
      </c>
      <c r="K462" t="s">
        <v>4</v>
      </c>
      <c r="L462" t="s">
        <v>5</v>
      </c>
      <c r="M462" t="s">
        <v>454</v>
      </c>
      <c r="N462" t="s">
        <v>455</v>
      </c>
      <c r="O462" t="s">
        <v>1020</v>
      </c>
      <c r="P462" t="s">
        <v>1021</v>
      </c>
      <c r="Q462" t="s">
        <v>1022</v>
      </c>
      <c r="R462" t="s">
        <v>12</v>
      </c>
    </row>
    <row r="463" spans="1:20">
      <c r="A463">
        <f t="shared" si="47"/>
        <v>87.961291468142591</v>
      </c>
      <c r="B463">
        <v>7.9319999999999998E-3</v>
      </c>
      <c r="C463">
        <v>8</v>
      </c>
      <c r="D463">
        <f t="shared" si="42"/>
        <v>0.30769230769230771</v>
      </c>
      <c r="E463">
        <f t="shared" si="43"/>
        <v>-1.9765045679962573E-3</v>
      </c>
      <c r="F463">
        <f t="shared" si="44"/>
        <v>5.6050292757641566E-8</v>
      </c>
      <c r="G463">
        <f t="shared" si="45"/>
        <v>-2.4706307099953216E-4</v>
      </c>
      <c r="H463">
        <f t="shared" si="46"/>
        <v>61.497598607571497</v>
      </c>
      <c r="I463" t="s">
        <v>4754</v>
      </c>
      <c r="J463" t="s">
        <v>6695</v>
      </c>
      <c r="K463" t="s">
        <v>4</v>
      </c>
      <c r="L463" t="s">
        <v>5</v>
      </c>
      <c r="M463" t="s">
        <v>13</v>
      </c>
      <c r="N463" t="s">
        <v>58</v>
      </c>
      <c r="O463" t="s">
        <v>417</v>
      </c>
      <c r="P463" t="s">
        <v>418</v>
      </c>
      <c r="Q463" t="s">
        <v>659</v>
      </c>
      <c r="R463" t="s">
        <v>12</v>
      </c>
    </row>
    <row r="464" spans="1:20">
      <c r="A464">
        <f t="shared" si="47"/>
        <v>87.984966411174753</v>
      </c>
      <c r="B464">
        <v>7.9319999999999998E-3</v>
      </c>
      <c r="C464">
        <v>8</v>
      </c>
      <c r="D464">
        <f t="shared" si="42"/>
        <v>0.30769230769230771</v>
      </c>
      <c r="E464">
        <f t="shared" si="43"/>
        <v>-1.9765045679962573E-3</v>
      </c>
      <c r="F464">
        <f t="shared" si="44"/>
        <v>5.6050292757641566E-8</v>
      </c>
      <c r="G464">
        <f t="shared" si="45"/>
        <v>-2.4706307099953216E-4</v>
      </c>
      <c r="H464">
        <f t="shared" si="46"/>
        <v>61.497598607571497</v>
      </c>
      <c r="I464" t="s">
        <v>4319</v>
      </c>
      <c r="J464" t="s">
        <v>6260</v>
      </c>
      <c r="K464" t="s">
        <v>4</v>
      </c>
      <c r="L464" t="s">
        <v>5</v>
      </c>
      <c r="M464" t="s">
        <v>513</v>
      </c>
      <c r="N464" t="s">
        <v>668</v>
      </c>
      <c r="O464" t="s">
        <v>669</v>
      </c>
      <c r="P464" t="s">
        <v>670</v>
      </c>
      <c r="Q464" t="s">
        <v>671</v>
      </c>
      <c r="R464" t="s">
        <v>672</v>
      </c>
      <c r="S464" t="s">
        <v>673</v>
      </c>
      <c r="T464" t="s">
        <v>12</v>
      </c>
    </row>
    <row r="465" spans="1:26">
      <c r="A465">
        <f t="shared" si="47"/>
        <v>88.008641354206915</v>
      </c>
      <c r="B465">
        <v>7.9319999999999998E-3</v>
      </c>
      <c r="C465">
        <v>8</v>
      </c>
      <c r="D465">
        <f t="shared" si="42"/>
        <v>0.30769230769230771</v>
      </c>
      <c r="E465">
        <f t="shared" si="43"/>
        <v>-1.9765045679962573E-3</v>
      </c>
      <c r="F465">
        <f t="shared" si="44"/>
        <v>5.6050292757641566E-8</v>
      </c>
      <c r="G465">
        <f t="shared" si="45"/>
        <v>-2.4706307099953216E-4</v>
      </c>
      <c r="H465">
        <f t="shared" si="46"/>
        <v>61.497598607571497</v>
      </c>
      <c r="I465" t="s">
        <v>4488</v>
      </c>
      <c r="J465" t="s">
        <v>6429</v>
      </c>
      <c r="K465" t="s">
        <v>4</v>
      </c>
      <c r="L465" t="s">
        <v>5</v>
      </c>
      <c r="M465" t="s">
        <v>6</v>
      </c>
      <c r="N465" t="s">
        <v>1517</v>
      </c>
      <c r="O465" t="s">
        <v>1518</v>
      </c>
      <c r="P465" t="s">
        <v>2406</v>
      </c>
      <c r="Q465" t="s">
        <v>2407</v>
      </c>
      <c r="R465" t="s">
        <v>2408</v>
      </c>
      <c r="S465" t="s">
        <v>12</v>
      </c>
    </row>
    <row r="466" spans="1:26">
      <c r="A466">
        <f t="shared" si="47"/>
        <v>88.032316297239078</v>
      </c>
      <c r="B466">
        <v>7.9319999999999998E-3</v>
      </c>
      <c r="C466">
        <v>8</v>
      </c>
      <c r="D466">
        <f t="shared" si="42"/>
        <v>0.30769230769230771</v>
      </c>
      <c r="E466">
        <f t="shared" si="43"/>
        <v>-1.9765045679962573E-3</v>
      </c>
      <c r="F466">
        <f t="shared" si="44"/>
        <v>5.6050292757641566E-8</v>
      </c>
      <c r="G466">
        <f t="shared" si="45"/>
        <v>-2.4706307099953216E-4</v>
      </c>
      <c r="H466">
        <f t="shared" si="46"/>
        <v>61.497598607571497</v>
      </c>
      <c r="I466" t="s">
        <v>4133</v>
      </c>
      <c r="J466" t="s">
        <v>6074</v>
      </c>
      <c r="K466" t="s">
        <v>4</v>
      </c>
      <c r="L466" t="s">
        <v>242</v>
      </c>
      <c r="M466" t="s">
        <v>243</v>
      </c>
      <c r="N466" t="s">
        <v>244</v>
      </c>
      <c r="O466" t="s">
        <v>245</v>
      </c>
      <c r="P466" t="s">
        <v>420</v>
      </c>
      <c r="Q466" t="s">
        <v>561</v>
      </c>
      <c r="R466" t="s">
        <v>641</v>
      </c>
      <c r="S466" t="s">
        <v>642</v>
      </c>
      <c r="T466" t="s">
        <v>851</v>
      </c>
      <c r="U466" t="s">
        <v>1609</v>
      </c>
      <c r="V466" t="s">
        <v>1610</v>
      </c>
      <c r="W466" t="s">
        <v>12</v>
      </c>
    </row>
    <row r="467" spans="1:26">
      <c r="A467">
        <f t="shared" si="47"/>
        <v>88.05599124027124</v>
      </c>
      <c r="B467">
        <v>7.9319999999999998E-3</v>
      </c>
      <c r="C467">
        <v>8</v>
      </c>
      <c r="D467">
        <f t="shared" si="42"/>
        <v>0.30769230769230771</v>
      </c>
      <c r="E467">
        <f t="shared" si="43"/>
        <v>-1.9765045679962573E-3</v>
      </c>
      <c r="F467">
        <f t="shared" si="44"/>
        <v>5.6050292757641566E-8</v>
      </c>
      <c r="G467">
        <f t="shared" si="45"/>
        <v>-2.4706307099953216E-4</v>
      </c>
      <c r="H467">
        <f t="shared" si="46"/>
        <v>61.497598607571497</v>
      </c>
      <c r="I467" t="s">
        <v>4266</v>
      </c>
      <c r="J467" t="s">
        <v>6207</v>
      </c>
      <c r="K467" t="s">
        <v>4</v>
      </c>
      <c r="L467" t="s">
        <v>242</v>
      </c>
      <c r="M467" t="s">
        <v>243</v>
      </c>
      <c r="N467" t="s">
        <v>244</v>
      </c>
      <c r="O467" t="s">
        <v>245</v>
      </c>
      <c r="P467" t="s">
        <v>420</v>
      </c>
      <c r="Q467" t="s">
        <v>707</v>
      </c>
      <c r="R467" t="s">
        <v>991</v>
      </c>
      <c r="S467" t="s">
        <v>992</v>
      </c>
      <c r="T467" t="s">
        <v>993</v>
      </c>
      <c r="U467" t="s">
        <v>1611</v>
      </c>
      <c r="V467" t="s">
        <v>12</v>
      </c>
    </row>
    <row r="468" spans="1:26">
      <c r="A468">
        <f t="shared" si="47"/>
        <v>88.079666183303402</v>
      </c>
      <c r="B468">
        <v>7.9319999999999998E-3</v>
      </c>
      <c r="C468">
        <v>8</v>
      </c>
      <c r="D468">
        <f t="shared" si="42"/>
        <v>0.30769230769230771</v>
      </c>
      <c r="E468">
        <f t="shared" si="43"/>
        <v>-1.9765045679962573E-3</v>
      </c>
      <c r="F468">
        <f t="shared" si="44"/>
        <v>5.6050292757641566E-8</v>
      </c>
      <c r="G468">
        <f t="shared" si="45"/>
        <v>-2.4706307099953216E-4</v>
      </c>
      <c r="H468">
        <f t="shared" si="46"/>
        <v>61.497598607571497</v>
      </c>
      <c r="I468" t="s">
        <v>4163</v>
      </c>
      <c r="J468" t="s">
        <v>6104</v>
      </c>
      <c r="K468" t="s">
        <v>4</v>
      </c>
      <c r="L468" t="s">
        <v>242</v>
      </c>
      <c r="M468" t="s">
        <v>243</v>
      </c>
      <c r="N468" t="s">
        <v>244</v>
      </c>
      <c r="O468" t="s">
        <v>245</v>
      </c>
      <c r="P468" t="s">
        <v>246</v>
      </c>
      <c r="Q468" t="s">
        <v>247</v>
      </c>
      <c r="R468" t="s">
        <v>248</v>
      </c>
      <c r="S468" t="s">
        <v>249</v>
      </c>
      <c r="T468" t="s">
        <v>319</v>
      </c>
      <c r="U468" t="s">
        <v>320</v>
      </c>
      <c r="V468" t="s">
        <v>321</v>
      </c>
      <c r="W468" t="s">
        <v>322</v>
      </c>
      <c r="X468" t="s">
        <v>1122</v>
      </c>
      <c r="Y468" t="s">
        <v>1123</v>
      </c>
      <c r="Z468" t="s">
        <v>12</v>
      </c>
    </row>
    <row r="469" spans="1:26">
      <c r="A469">
        <f t="shared" si="47"/>
        <v>88.103341126335565</v>
      </c>
      <c r="B469">
        <v>7.9319999999999998E-3</v>
      </c>
      <c r="C469">
        <v>8</v>
      </c>
      <c r="D469">
        <f t="shared" si="42"/>
        <v>0.30769230769230771</v>
      </c>
      <c r="E469">
        <f t="shared" si="43"/>
        <v>-1.9765045679962573E-3</v>
      </c>
      <c r="F469">
        <f t="shared" si="44"/>
        <v>5.6050292757641566E-8</v>
      </c>
      <c r="G469">
        <f t="shared" si="45"/>
        <v>-2.4706307099953216E-4</v>
      </c>
      <c r="H469">
        <f t="shared" si="46"/>
        <v>61.497598607571497</v>
      </c>
      <c r="I469" t="s">
        <v>4633</v>
      </c>
      <c r="J469" t="s">
        <v>6574</v>
      </c>
      <c r="K469" t="s">
        <v>4</v>
      </c>
      <c r="L469" t="s">
        <v>242</v>
      </c>
      <c r="M469" t="s">
        <v>479</v>
      </c>
      <c r="N469" t="s">
        <v>1649</v>
      </c>
      <c r="O469" t="s">
        <v>1650</v>
      </c>
      <c r="P469" t="s">
        <v>1651</v>
      </c>
      <c r="Q469" t="s">
        <v>1652</v>
      </c>
      <c r="R469" t="s">
        <v>12</v>
      </c>
    </row>
    <row r="470" spans="1:26">
      <c r="A470">
        <f t="shared" si="47"/>
        <v>88.127016069367727</v>
      </c>
      <c r="B470">
        <v>7.9319999999999998E-3</v>
      </c>
      <c r="C470">
        <v>8</v>
      </c>
      <c r="D470">
        <f t="shared" si="42"/>
        <v>0.30769230769230771</v>
      </c>
      <c r="E470">
        <f t="shared" si="43"/>
        <v>-1.9765045679962573E-3</v>
      </c>
      <c r="F470">
        <f t="shared" si="44"/>
        <v>5.6050292757641566E-8</v>
      </c>
      <c r="G470">
        <f t="shared" si="45"/>
        <v>-2.4706307099953216E-4</v>
      </c>
      <c r="H470">
        <f t="shared" si="46"/>
        <v>61.497598607571497</v>
      </c>
      <c r="I470" t="s">
        <v>4393</v>
      </c>
      <c r="J470" t="s">
        <v>6334</v>
      </c>
      <c r="K470" t="s">
        <v>4</v>
      </c>
      <c r="L470" t="s">
        <v>242</v>
      </c>
      <c r="M470" t="s">
        <v>1128</v>
      </c>
      <c r="N470" t="s">
        <v>2414</v>
      </c>
      <c r="O470" t="s">
        <v>2415</v>
      </c>
      <c r="P470" t="s">
        <v>2416</v>
      </c>
      <c r="Q470" t="s">
        <v>12</v>
      </c>
    </row>
    <row r="471" spans="1:26">
      <c r="A471">
        <f t="shared" si="47"/>
        <v>88.150691012399889</v>
      </c>
      <c r="B471">
        <v>7.9319999999999998E-3</v>
      </c>
      <c r="C471">
        <v>8</v>
      </c>
      <c r="D471">
        <f t="shared" si="42"/>
        <v>0.30769230769230771</v>
      </c>
      <c r="E471">
        <f t="shared" si="43"/>
        <v>-1.9765045679962573E-3</v>
      </c>
      <c r="F471">
        <f t="shared" si="44"/>
        <v>5.6050292757641566E-8</v>
      </c>
      <c r="G471">
        <f t="shared" si="45"/>
        <v>-2.4706307099953216E-4</v>
      </c>
      <c r="H471">
        <f t="shared" si="46"/>
        <v>61.497598607571497</v>
      </c>
      <c r="I471" t="s">
        <v>4167</v>
      </c>
      <c r="J471" t="s">
        <v>6108</v>
      </c>
      <c r="K471" t="s">
        <v>4</v>
      </c>
      <c r="L471" t="s">
        <v>5</v>
      </c>
      <c r="M471" t="s">
        <v>13</v>
      </c>
      <c r="N471" t="s">
        <v>14</v>
      </c>
      <c r="O471" t="s">
        <v>18</v>
      </c>
      <c r="P471" t="s">
        <v>115</v>
      </c>
      <c r="Q471" t="s">
        <v>394</v>
      </c>
      <c r="R471" t="s">
        <v>12</v>
      </c>
    </row>
    <row r="472" spans="1:26">
      <c r="A472">
        <f t="shared" si="47"/>
        <v>88.174365955432052</v>
      </c>
      <c r="B472">
        <v>7.9319999999999998E-3</v>
      </c>
      <c r="C472">
        <v>8</v>
      </c>
      <c r="D472">
        <f t="shared" si="42"/>
        <v>0.30769230769230771</v>
      </c>
      <c r="E472">
        <f t="shared" si="43"/>
        <v>-1.9765045679962573E-3</v>
      </c>
      <c r="F472">
        <f t="shared" si="44"/>
        <v>5.6050292757641566E-8</v>
      </c>
      <c r="G472">
        <f t="shared" si="45"/>
        <v>-2.4706307099953216E-4</v>
      </c>
      <c r="H472">
        <f t="shared" si="46"/>
        <v>61.497598607571497</v>
      </c>
      <c r="I472" t="s">
        <v>4220</v>
      </c>
      <c r="J472" t="s">
        <v>6161</v>
      </c>
      <c r="K472" t="s">
        <v>4</v>
      </c>
      <c r="L472" t="s">
        <v>242</v>
      </c>
      <c r="M472" t="s">
        <v>243</v>
      </c>
      <c r="N472" t="s">
        <v>244</v>
      </c>
      <c r="O472" t="s">
        <v>245</v>
      </c>
      <c r="P472" t="s">
        <v>246</v>
      </c>
      <c r="Q472" t="s">
        <v>247</v>
      </c>
      <c r="R472" t="s">
        <v>248</v>
      </c>
      <c r="S472" t="s">
        <v>249</v>
      </c>
      <c r="T472" t="s">
        <v>319</v>
      </c>
      <c r="U472" t="s">
        <v>320</v>
      </c>
      <c r="V472" t="s">
        <v>712</v>
      </c>
      <c r="W472" t="s">
        <v>1106</v>
      </c>
      <c r="X472" t="s">
        <v>1107</v>
      </c>
      <c r="Y472" t="s">
        <v>1161</v>
      </c>
      <c r="Z472" t="s">
        <v>12</v>
      </c>
    </row>
    <row r="473" spans="1:26">
      <c r="A473">
        <f t="shared" si="47"/>
        <v>88.198040898464214</v>
      </c>
      <c r="B473">
        <v>7.9319999999999998E-3</v>
      </c>
      <c r="C473">
        <v>8</v>
      </c>
      <c r="D473">
        <f t="shared" si="42"/>
        <v>0.30769230769230771</v>
      </c>
      <c r="E473">
        <f t="shared" si="43"/>
        <v>-1.9765045679962573E-3</v>
      </c>
      <c r="F473">
        <f t="shared" si="44"/>
        <v>5.6050292757641566E-8</v>
      </c>
      <c r="G473">
        <f t="shared" si="45"/>
        <v>-2.4706307099953216E-4</v>
      </c>
      <c r="H473">
        <f t="shared" si="46"/>
        <v>61.497598607571497</v>
      </c>
      <c r="I473" t="s">
        <v>4642</v>
      </c>
      <c r="J473" t="s">
        <v>6583</v>
      </c>
      <c r="K473" t="s">
        <v>4</v>
      </c>
      <c r="L473" t="s">
        <v>242</v>
      </c>
      <c r="M473" t="s">
        <v>243</v>
      </c>
      <c r="N473" t="s">
        <v>244</v>
      </c>
      <c r="O473" t="s">
        <v>245</v>
      </c>
      <c r="P473" t="s">
        <v>420</v>
      </c>
      <c r="Q473" t="s">
        <v>421</v>
      </c>
      <c r="R473" t="s">
        <v>422</v>
      </c>
      <c r="S473" t="s">
        <v>1167</v>
      </c>
      <c r="T473" t="s">
        <v>1168</v>
      </c>
      <c r="U473" t="s">
        <v>1169</v>
      </c>
      <c r="V473" t="s">
        <v>12</v>
      </c>
    </row>
    <row r="474" spans="1:26">
      <c r="A474">
        <f t="shared" si="47"/>
        <v>88.221715841496376</v>
      </c>
      <c r="B474">
        <v>7.9319999999999998E-3</v>
      </c>
      <c r="C474">
        <v>8</v>
      </c>
      <c r="D474">
        <f t="shared" si="42"/>
        <v>0.30769230769230771</v>
      </c>
      <c r="E474">
        <f t="shared" si="43"/>
        <v>-1.9765045679962573E-3</v>
      </c>
      <c r="F474">
        <f t="shared" si="44"/>
        <v>5.6050292757641566E-8</v>
      </c>
      <c r="G474">
        <f t="shared" si="45"/>
        <v>-2.4706307099953216E-4</v>
      </c>
      <c r="H474">
        <f t="shared" si="46"/>
        <v>61.497598607571497</v>
      </c>
      <c r="I474" t="s">
        <v>4225</v>
      </c>
      <c r="J474" t="s">
        <v>6166</v>
      </c>
      <c r="K474" t="s">
        <v>4</v>
      </c>
      <c r="L474" t="s">
        <v>5</v>
      </c>
      <c r="M474" t="s">
        <v>6</v>
      </c>
      <c r="N474" t="s">
        <v>28</v>
      </c>
      <c r="O474" t="s">
        <v>28</v>
      </c>
      <c r="P474" t="s">
        <v>43</v>
      </c>
      <c r="Q474" t="s">
        <v>1176</v>
      </c>
      <c r="R474" t="s">
        <v>1177</v>
      </c>
      <c r="S474" t="s">
        <v>12</v>
      </c>
    </row>
    <row r="475" spans="1:26">
      <c r="A475">
        <f t="shared" si="47"/>
        <v>88.245390784528539</v>
      </c>
      <c r="B475">
        <v>7.9319999999999998E-3</v>
      </c>
      <c r="C475">
        <v>8</v>
      </c>
      <c r="D475">
        <f t="shared" si="42"/>
        <v>0.30769230769230771</v>
      </c>
      <c r="E475">
        <f t="shared" si="43"/>
        <v>-1.9765045679962573E-3</v>
      </c>
      <c r="F475">
        <f t="shared" si="44"/>
        <v>5.6050292757641566E-8</v>
      </c>
      <c r="G475">
        <f t="shared" si="45"/>
        <v>-2.4706307099953216E-4</v>
      </c>
      <c r="H475">
        <f t="shared" si="46"/>
        <v>61.497598607571497</v>
      </c>
      <c r="I475" t="s">
        <v>4403</v>
      </c>
      <c r="J475" t="s">
        <v>6344</v>
      </c>
      <c r="K475" t="s">
        <v>4</v>
      </c>
      <c r="L475" t="s">
        <v>242</v>
      </c>
      <c r="M475" t="s">
        <v>479</v>
      </c>
      <c r="N475" t="s">
        <v>2424</v>
      </c>
      <c r="O475" t="s">
        <v>2425</v>
      </c>
      <c r="P475" t="s">
        <v>2426</v>
      </c>
      <c r="Q475" t="s">
        <v>12</v>
      </c>
    </row>
    <row r="476" spans="1:26">
      <c r="A476">
        <f t="shared" si="47"/>
        <v>88.269065727560701</v>
      </c>
      <c r="B476">
        <v>7.9319999999999998E-3</v>
      </c>
      <c r="C476">
        <v>8</v>
      </c>
      <c r="D476">
        <f t="shared" si="42"/>
        <v>0.30769230769230771</v>
      </c>
      <c r="E476">
        <f t="shared" si="43"/>
        <v>-1.9765045679962573E-3</v>
      </c>
      <c r="F476">
        <f t="shared" si="44"/>
        <v>5.6050292757641566E-8</v>
      </c>
      <c r="G476">
        <f t="shared" si="45"/>
        <v>-2.4706307099953216E-4</v>
      </c>
      <c r="H476">
        <f t="shared" si="46"/>
        <v>61.497598607571497</v>
      </c>
      <c r="I476" t="s">
        <v>4343</v>
      </c>
      <c r="J476" t="s">
        <v>6284</v>
      </c>
      <c r="K476" t="s">
        <v>4</v>
      </c>
      <c r="L476" t="s">
        <v>5</v>
      </c>
      <c r="M476" t="s">
        <v>6</v>
      </c>
      <c r="N476" t="s">
        <v>28</v>
      </c>
      <c r="O476" t="s">
        <v>28</v>
      </c>
      <c r="P476" t="s">
        <v>727</v>
      </c>
      <c r="Q476" t="s">
        <v>728</v>
      </c>
      <c r="R476" t="s">
        <v>729</v>
      </c>
      <c r="S476" t="s">
        <v>12</v>
      </c>
    </row>
    <row r="477" spans="1:26">
      <c r="A477">
        <f t="shared" si="47"/>
        <v>88.292740670592863</v>
      </c>
      <c r="B477">
        <v>7.9319999999999998E-3</v>
      </c>
      <c r="C477">
        <v>8</v>
      </c>
      <c r="D477">
        <f t="shared" si="42"/>
        <v>0.30769230769230771</v>
      </c>
      <c r="E477">
        <f t="shared" si="43"/>
        <v>-1.9765045679962573E-3</v>
      </c>
      <c r="F477">
        <f t="shared" si="44"/>
        <v>5.6050292757641566E-8</v>
      </c>
      <c r="G477">
        <f t="shared" si="45"/>
        <v>-2.4706307099953216E-4</v>
      </c>
      <c r="H477">
        <f t="shared" si="46"/>
        <v>61.497598607571497</v>
      </c>
      <c r="I477" t="s">
        <v>3845</v>
      </c>
      <c r="J477" t="s">
        <v>5786</v>
      </c>
      <c r="K477" t="s">
        <v>4</v>
      </c>
      <c r="L477" t="s">
        <v>5</v>
      </c>
      <c r="M477" t="s">
        <v>6</v>
      </c>
      <c r="N477" t="s">
        <v>7</v>
      </c>
      <c r="O477" t="s">
        <v>8</v>
      </c>
      <c r="P477" t="s">
        <v>80</v>
      </c>
      <c r="Q477" t="s">
        <v>81</v>
      </c>
      <c r="R477" t="s">
        <v>121</v>
      </c>
      <c r="S477" t="s">
        <v>297</v>
      </c>
      <c r="T477" t="s">
        <v>12</v>
      </c>
    </row>
    <row r="478" spans="1:26">
      <c r="A478">
        <f t="shared" si="47"/>
        <v>88.316415613625026</v>
      </c>
      <c r="B478">
        <v>7.9319999999999998E-3</v>
      </c>
      <c r="C478">
        <v>8</v>
      </c>
      <c r="D478">
        <f t="shared" si="42"/>
        <v>0.30769230769230771</v>
      </c>
      <c r="E478">
        <f t="shared" si="43"/>
        <v>-1.9765045679962573E-3</v>
      </c>
      <c r="F478">
        <f t="shared" si="44"/>
        <v>5.6050292757641566E-8</v>
      </c>
      <c r="G478">
        <f t="shared" si="45"/>
        <v>-2.4706307099953216E-4</v>
      </c>
      <c r="H478">
        <f t="shared" si="46"/>
        <v>61.497598607571497</v>
      </c>
      <c r="I478" t="s">
        <v>4228</v>
      </c>
      <c r="J478" t="s">
        <v>6169</v>
      </c>
      <c r="K478" t="s">
        <v>4</v>
      </c>
      <c r="L478" t="s">
        <v>5</v>
      </c>
      <c r="M478" t="s">
        <v>6</v>
      </c>
      <c r="N478" t="s">
        <v>38</v>
      </c>
      <c r="O478" t="s">
        <v>39</v>
      </c>
      <c r="P478" t="s">
        <v>40</v>
      </c>
      <c r="Q478" t="s">
        <v>41</v>
      </c>
      <c r="R478" t="s">
        <v>1752</v>
      </c>
      <c r="S478" t="s">
        <v>12</v>
      </c>
    </row>
    <row r="479" spans="1:26">
      <c r="A479">
        <f t="shared" si="47"/>
        <v>88.340090556657188</v>
      </c>
      <c r="B479">
        <v>7.9319999999999998E-3</v>
      </c>
      <c r="C479">
        <v>8</v>
      </c>
      <c r="D479">
        <f t="shared" si="42"/>
        <v>0.30769230769230771</v>
      </c>
      <c r="E479">
        <f t="shared" si="43"/>
        <v>-1.9765045679962573E-3</v>
      </c>
      <c r="F479">
        <f t="shared" si="44"/>
        <v>5.6050292757641566E-8</v>
      </c>
      <c r="G479">
        <f t="shared" si="45"/>
        <v>-2.4706307099953216E-4</v>
      </c>
      <c r="H479">
        <f t="shared" si="46"/>
        <v>61.497598607571497</v>
      </c>
      <c r="I479" t="s">
        <v>4069</v>
      </c>
      <c r="J479" t="s">
        <v>6010</v>
      </c>
      <c r="K479" t="s">
        <v>4</v>
      </c>
      <c r="L479" t="s">
        <v>5</v>
      </c>
      <c r="M479" t="s">
        <v>6</v>
      </c>
      <c r="N479" t="s">
        <v>28</v>
      </c>
      <c r="O479" t="s">
        <v>28</v>
      </c>
      <c r="P479" t="s">
        <v>64</v>
      </c>
      <c r="Q479" t="s">
        <v>67</v>
      </c>
      <c r="R479" t="s">
        <v>890</v>
      </c>
      <c r="S479" t="s">
        <v>12</v>
      </c>
    </row>
    <row r="480" spans="1:26">
      <c r="A480">
        <f t="shared" si="47"/>
        <v>88.36376549968935</v>
      </c>
      <c r="B480">
        <v>7.9319999999999998E-3</v>
      </c>
      <c r="C480">
        <v>8</v>
      </c>
      <c r="D480">
        <f t="shared" si="42"/>
        <v>0.30769230769230771</v>
      </c>
      <c r="E480">
        <f t="shared" si="43"/>
        <v>-1.9765045679962573E-3</v>
      </c>
      <c r="F480">
        <f t="shared" si="44"/>
        <v>5.6050292757641566E-8</v>
      </c>
      <c r="G480">
        <f t="shared" si="45"/>
        <v>-2.4706307099953216E-4</v>
      </c>
      <c r="H480">
        <f t="shared" si="46"/>
        <v>61.497598607571497</v>
      </c>
      <c r="I480" t="s">
        <v>4002</v>
      </c>
      <c r="J480" t="s">
        <v>5943</v>
      </c>
      <c r="K480" t="s">
        <v>4</v>
      </c>
      <c r="L480" t="s">
        <v>5</v>
      </c>
      <c r="M480" t="s">
        <v>6</v>
      </c>
      <c r="N480" t="s">
        <v>28</v>
      </c>
      <c r="O480" t="s">
        <v>28</v>
      </c>
      <c r="P480" t="s">
        <v>263</v>
      </c>
      <c r="Q480" t="s">
        <v>264</v>
      </c>
      <c r="R480" t="s">
        <v>1261</v>
      </c>
      <c r="S480" t="s">
        <v>12</v>
      </c>
    </row>
    <row r="481" spans="1:20">
      <c r="A481">
        <f t="shared" si="47"/>
        <v>88.387440442721513</v>
      </c>
      <c r="B481">
        <v>7.9319999999999998E-3</v>
      </c>
      <c r="C481">
        <v>8</v>
      </c>
      <c r="D481">
        <f t="shared" si="42"/>
        <v>0.30769230769230771</v>
      </c>
      <c r="E481">
        <f t="shared" si="43"/>
        <v>-1.9765045679962573E-3</v>
      </c>
      <c r="F481">
        <f t="shared" si="44"/>
        <v>5.6050292757641566E-8</v>
      </c>
      <c r="G481">
        <f t="shared" si="45"/>
        <v>-2.4706307099953216E-4</v>
      </c>
      <c r="H481">
        <f t="shared" si="46"/>
        <v>61.497598607571497</v>
      </c>
      <c r="I481" t="s">
        <v>4197</v>
      </c>
      <c r="J481" t="s">
        <v>6138</v>
      </c>
      <c r="K481" t="s">
        <v>4</v>
      </c>
      <c r="L481" t="s">
        <v>5</v>
      </c>
      <c r="M481" t="s">
        <v>13</v>
      </c>
      <c r="N481" t="s">
        <v>58</v>
      </c>
      <c r="O481" t="s">
        <v>417</v>
      </c>
      <c r="P481" t="s">
        <v>754</v>
      </c>
      <c r="Q481" t="s">
        <v>755</v>
      </c>
      <c r="R481" t="s">
        <v>12</v>
      </c>
    </row>
    <row r="482" spans="1:20">
      <c r="A482">
        <f t="shared" si="47"/>
        <v>88.411115385753675</v>
      </c>
      <c r="B482">
        <v>7.9319999999999998E-3</v>
      </c>
      <c r="C482">
        <v>8</v>
      </c>
      <c r="D482">
        <f t="shared" si="42"/>
        <v>0.30769230769230771</v>
      </c>
      <c r="E482">
        <f t="shared" si="43"/>
        <v>-1.9765045679962573E-3</v>
      </c>
      <c r="F482">
        <f t="shared" si="44"/>
        <v>5.6050292757641566E-8</v>
      </c>
      <c r="G482">
        <f t="shared" si="45"/>
        <v>-2.4706307099953216E-4</v>
      </c>
      <c r="H482">
        <f t="shared" si="46"/>
        <v>61.497598607571497</v>
      </c>
      <c r="I482" t="s">
        <v>5064</v>
      </c>
      <c r="J482" t="s">
        <v>7005</v>
      </c>
      <c r="K482" t="s">
        <v>4</v>
      </c>
      <c r="L482" t="s">
        <v>5</v>
      </c>
      <c r="M482" t="s">
        <v>13</v>
      </c>
      <c r="N482" t="s">
        <v>58</v>
      </c>
      <c r="O482" t="s">
        <v>225</v>
      </c>
      <c r="P482" t="s">
        <v>1895</v>
      </c>
      <c r="Q482" t="s">
        <v>1896</v>
      </c>
      <c r="R482" t="s">
        <v>12</v>
      </c>
    </row>
    <row r="483" spans="1:20">
      <c r="A483">
        <f t="shared" si="47"/>
        <v>88.434790328785837</v>
      </c>
      <c r="B483">
        <v>7.9319999999999998E-3</v>
      </c>
      <c r="C483">
        <v>8</v>
      </c>
      <c r="D483">
        <f t="shared" si="42"/>
        <v>0.30769230769230771</v>
      </c>
      <c r="E483">
        <f t="shared" si="43"/>
        <v>-1.9765045679962573E-3</v>
      </c>
      <c r="F483">
        <f t="shared" si="44"/>
        <v>5.6050292757641566E-8</v>
      </c>
      <c r="G483">
        <f t="shared" si="45"/>
        <v>-2.4706307099953216E-4</v>
      </c>
      <c r="H483">
        <f t="shared" si="46"/>
        <v>61.497598607571497</v>
      </c>
      <c r="I483" t="s">
        <v>4353</v>
      </c>
      <c r="J483" t="s">
        <v>6294</v>
      </c>
      <c r="K483" t="s">
        <v>4</v>
      </c>
      <c r="L483" t="s">
        <v>5</v>
      </c>
      <c r="M483" t="s">
        <v>13</v>
      </c>
      <c r="N483" t="s">
        <v>205</v>
      </c>
      <c r="O483" t="s">
        <v>206</v>
      </c>
      <c r="P483" t="s">
        <v>363</v>
      </c>
      <c r="Q483" t="s">
        <v>530</v>
      </c>
      <c r="R483" t="s">
        <v>2437</v>
      </c>
      <c r="S483" t="s">
        <v>2438</v>
      </c>
      <c r="T483" t="s">
        <v>12</v>
      </c>
    </row>
    <row r="484" spans="1:20">
      <c r="A484">
        <f t="shared" si="47"/>
        <v>88.458465271818</v>
      </c>
      <c r="B484">
        <v>7.9319999999999998E-3</v>
      </c>
      <c r="C484">
        <v>8</v>
      </c>
      <c r="D484">
        <f t="shared" si="42"/>
        <v>0.30769230769230771</v>
      </c>
      <c r="E484">
        <f t="shared" si="43"/>
        <v>-1.9765045679962573E-3</v>
      </c>
      <c r="F484">
        <f t="shared" si="44"/>
        <v>5.6050292757641566E-8</v>
      </c>
      <c r="G484">
        <f t="shared" si="45"/>
        <v>-2.4706307099953216E-4</v>
      </c>
      <c r="H484">
        <f t="shared" si="46"/>
        <v>61.497598607571497</v>
      </c>
      <c r="I484" t="s">
        <v>4179</v>
      </c>
      <c r="J484" t="s">
        <v>6120</v>
      </c>
      <c r="K484" t="s">
        <v>4</v>
      </c>
      <c r="L484" t="s">
        <v>5</v>
      </c>
      <c r="M484" t="s">
        <v>6</v>
      </c>
      <c r="N484" t="s">
        <v>28</v>
      </c>
      <c r="O484" t="s">
        <v>28</v>
      </c>
      <c r="P484" t="s">
        <v>160</v>
      </c>
      <c r="Q484" t="s">
        <v>161</v>
      </c>
      <c r="R484" t="s">
        <v>763</v>
      </c>
      <c r="S484" t="s">
        <v>12</v>
      </c>
    </row>
    <row r="485" spans="1:20">
      <c r="A485">
        <f t="shared" si="47"/>
        <v>88.482140214850162</v>
      </c>
      <c r="B485">
        <v>7.9319999999999998E-3</v>
      </c>
      <c r="C485">
        <v>8</v>
      </c>
      <c r="D485">
        <f t="shared" si="42"/>
        <v>0.30769230769230771</v>
      </c>
      <c r="E485">
        <f t="shared" si="43"/>
        <v>-1.9765045679962573E-3</v>
      </c>
      <c r="F485">
        <f t="shared" si="44"/>
        <v>5.6050292757641566E-8</v>
      </c>
      <c r="G485">
        <f t="shared" si="45"/>
        <v>-2.4706307099953216E-4</v>
      </c>
      <c r="H485">
        <f t="shared" si="46"/>
        <v>61.497598607571497</v>
      </c>
      <c r="I485" t="s">
        <v>4855</v>
      </c>
      <c r="J485" t="s">
        <v>6796</v>
      </c>
      <c r="K485" t="s">
        <v>4</v>
      </c>
      <c r="L485" t="s">
        <v>5</v>
      </c>
      <c r="M485" t="s">
        <v>13</v>
      </c>
      <c r="N485" t="s">
        <v>14</v>
      </c>
      <c r="O485" t="s">
        <v>963</v>
      </c>
      <c r="P485" t="s">
        <v>2395</v>
      </c>
      <c r="Q485" t="s">
        <v>12</v>
      </c>
    </row>
    <row r="486" spans="1:20">
      <c r="A486">
        <f t="shared" si="47"/>
        <v>88.505815157882324</v>
      </c>
      <c r="B486">
        <v>7.9319999999999998E-3</v>
      </c>
      <c r="C486">
        <v>8</v>
      </c>
      <c r="D486">
        <f t="shared" si="42"/>
        <v>0.30769230769230771</v>
      </c>
      <c r="E486">
        <f t="shared" si="43"/>
        <v>-1.9765045679962573E-3</v>
      </c>
      <c r="F486">
        <f t="shared" si="44"/>
        <v>5.6050292757641566E-8</v>
      </c>
      <c r="G486">
        <f t="shared" si="45"/>
        <v>-2.4706307099953216E-4</v>
      </c>
      <c r="H486">
        <f t="shared" si="46"/>
        <v>61.497598607571497</v>
      </c>
      <c r="I486" t="s">
        <v>4557</v>
      </c>
      <c r="J486" t="s">
        <v>6498</v>
      </c>
      <c r="K486" t="s">
        <v>4</v>
      </c>
      <c r="L486" t="s">
        <v>5</v>
      </c>
      <c r="M486" t="s">
        <v>13</v>
      </c>
      <c r="N486" t="s">
        <v>14</v>
      </c>
      <c r="O486" t="s">
        <v>18</v>
      </c>
      <c r="P486" t="s">
        <v>305</v>
      </c>
      <c r="Q486" t="s">
        <v>1301</v>
      </c>
      <c r="R486" t="s">
        <v>12</v>
      </c>
    </row>
    <row r="487" spans="1:20">
      <c r="A487">
        <f t="shared" si="47"/>
        <v>88.529490100914487</v>
      </c>
      <c r="B487">
        <v>7.9319999999999998E-3</v>
      </c>
      <c r="C487">
        <v>8</v>
      </c>
      <c r="D487">
        <f t="shared" si="42"/>
        <v>0.30769230769230771</v>
      </c>
      <c r="E487">
        <f t="shared" si="43"/>
        <v>-1.9765045679962573E-3</v>
      </c>
      <c r="F487">
        <f t="shared" si="44"/>
        <v>5.6050292757641566E-8</v>
      </c>
      <c r="G487">
        <f t="shared" si="45"/>
        <v>-2.4706307099953216E-4</v>
      </c>
      <c r="H487">
        <f t="shared" si="46"/>
        <v>61.497598607571497</v>
      </c>
      <c r="I487" t="s">
        <v>7694</v>
      </c>
      <c r="J487" t="s">
        <v>8003</v>
      </c>
      <c r="K487" t="s">
        <v>4</v>
      </c>
      <c r="L487" t="s">
        <v>5</v>
      </c>
      <c r="M487" t="s">
        <v>13</v>
      </c>
      <c r="N487" t="s">
        <v>14</v>
      </c>
      <c r="O487" t="s">
        <v>69</v>
      </c>
      <c r="P487" t="s">
        <v>70</v>
      </c>
      <c r="Q487" t="s">
        <v>1993</v>
      </c>
      <c r="R487" t="s">
        <v>12</v>
      </c>
    </row>
    <row r="488" spans="1:20">
      <c r="A488">
        <f t="shared" si="47"/>
        <v>88.553165043946649</v>
      </c>
      <c r="B488">
        <v>7.9319999999999998E-3</v>
      </c>
      <c r="C488">
        <v>8</v>
      </c>
      <c r="D488">
        <f t="shared" si="42"/>
        <v>0.30769230769230771</v>
      </c>
      <c r="E488">
        <f t="shared" si="43"/>
        <v>-1.9765045679962573E-3</v>
      </c>
      <c r="F488">
        <f t="shared" si="44"/>
        <v>5.6050292757641566E-8</v>
      </c>
      <c r="G488">
        <f t="shared" si="45"/>
        <v>-2.4706307099953216E-4</v>
      </c>
      <c r="H488">
        <f t="shared" si="46"/>
        <v>61.497598607571497</v>
      </c>
      <c r="I488" t="s">
        <v>4863</v>
      </c>
      <c r="J488" t="s">
        <v>6804</v>
      </c>
      <c r="K488" t="s">
        <v>4</v>
      </c>
      <c r="L488" t="s">
        <v>5</v>
      </c>
      <c r="M488" t="s">
        <v>6</v>
      </c>
      <c r="N488" t="s">
        <v>28</v>
      </c>
      <c r="O488" t="s">
        <v>28</v>
      </c>
      <c r="P488" t="s">
        <v>64</v>
      </c>
      <c r="Q488" t="s">
        <v>761</v>
      </c>
      <c r="R488" t="s">
        <v>938</v>
      </c>
      <c r="S488" t="s">
        <v>12</v>
      </c>
    </row>
    <row r="489" spans="1:20">
      <c r="A489">
        <f t="shared" si="47"/>
        <v>88.576839986978811</v>
      </c>
      <c r="B489">
        <v>7.9319999999999998E-3</v>
      </c>
      <c r="C489">
        <v>8</v>
      </c>
      <c r="D489">
        <f t="shared" si="42"/>
        <v>0.30769230769230771</v>
      </c>
      <c r="E489">
        <f t="shared" si="43"/>
        <v>-1.9765045679962573E-3</v>
      </c>
      <c r="F489">
        <f t="shared" si="44"/>
        <v>5.6050292757641566E-8</v>
      </c>
      <c r="G489">
        <f t="shared" si="45"/>
        <v>-2.4706307099953216E-4</v>
      </c>
      <c r="H489">
        <f t="shared" si="46"/>
        <v>61.497598607571497</v>
      </c>
      <c r="I489" t="s">
        <v>4291</v>
      </c>
      <c r="J489" t="s">
        <v>6232</v>
      </c>
      <c r="K489" t="s">
        <v>4</v>
      </c>
      <c r="L489" t="s">
        <v>5</v>
      </c>
      <c r="M489" t="s">
        <v>6</v>
      </c>
      <c r="N489" t="s">
        <v>7</v>
      </c>
      <c r="O489" t="s">
        <v>8</v>
      </c>
      <c r="P489" t="s">
        <v>80</v>
      </c>
      <c r="Q489" t="s">
        <v>210</v>
      </c>
      <c r="R489" t="s">
        <v>302</v>
      </c>
      <c r="S489" t="s">
        <v>626</v>
      </c>
      <c r="T489" t="s">
        <v>12</v>
      </c>
    </row>
    <row r="490" spans="1:20">
      <c r="A490">
        <f t="shared" si="47"/>
        <v>88.600514930010974</v>
      </c>
      <c r="B490">
        <v>7.9319999999999998E-3</v>
      </c>
      <c r="C490">
        <v>8</v>
      </c>
      <c r="D490">
        <f t="shared" si="42"/>
        <v>0.30769230769230771</v>
      </c>
      <c r="E490">
        <f t="shared" si="43"/>
        <v>-1.9765045679962573E-3</v>
      </c>
      <c r="F490">
        <f t="shared" si="44"/>
        <v>5.6050292757641566E-8</v>
      </c>
      <c r="G490">
        <f t="shared" si="45"/>
        <v>-2.4706307099953216E-4</v>
      </c>
      <c r="H490">
        <f t="shared" si="46"/>
        <v>61.497598607571497</v>
      </c>
      <c r="I490" t="s">
        <v>4438</v>
      </c>
      <c r="J490" t="s">
        <v>6379</v>
      </c>
      <c r="K490" t="s">
        <v>4</v>
      </c>
      <c r="L490" t="s">
        <v>5</v>
      </c>
      <c r="M490" t="s">
        <v>13</v>
      </c>
      <c r="N490" t="s">
        <v>14</v>
      </c>
      <c r="O490" t="s">
        <v>153</v>
      </c>
      <c r="P490" t="s">
        <v>154</v>
      </c>
      <c r="Q490" t="s">
        <v>2040</v>
      </c>
      <c r="R490" t="s">
        <v>12</v>
      </c>
    </row>
    <row r="491" spans="1:20">
      <c r="A491">
        <f t="shared" si="47"/>
        <v>88.624189873043136</v>
      </c>
      <c r="B491">
        <v>7.9319999999999998E-3</v>
      </c>
      <c r="C491">
        <v>8</v>
      </c>
      <c r="D491">
        <f t="shared" si="42"/>
        <v>0.30769230769230771</v>
      </c>
      <c r="E491">
        <f t="shared" si="43"/>
        <v>-1.9765045679962573E-3</v>
      </c>
      <c r="F491">
        <f t="shared" si="44"/>
        <v>5.6050292757641566E-8</v>
      </c>
      <c r="G491">
        <f t="shared" si="45"/>
        <v>-2.4706307099953216E-4</v>
      </c>
      <c r="H491">
        <f t="shared" si="46"/>
        <v>61.497598607571497</v>
      </c>
      <c r="I491" t="s">
        <v>4049</v>
      </c>
      <c r="J491" t="s">
        <v>5990</v>
      </c>
      <c r="K491" t="s">
        <v>4</v>
      </c>
      <c r="L491" t="s">
        <v>5</v>
      </c>
      <c r="M491" t="s">
        <v>6</v>
      </c>
      <c r="N491" t="s">
        <v>38</v>
      </c>
      <c r="O491" t="s">
        <v>39</v>
      </c>
      <c r="P491" t="s">
        <v>40</v>
      </c>
      <c r="Q491" t="s">
        <v>41</v>
      </c>
      <c r="R491" t="s">
        <v>337</v>
      </c>
      <c r="S491" t="s">
        <v>12</v>
      </c>
    </row>
    <row r="492" spans="1:20">
      <c r="A492">
        <f t="shared" si="47"/>
        <v>88.647864816075298</v>
      </c>
      <c r="B492">
        <v>7.9319999999999998E-3</v>
      </c>
      <c r="C492">
        <v>8</v>
      </c>
      <c r="D492">
        <f t="shared" si="42"/>
        <v>0.30769230769230771</v>
      </c>
      <c r="E492">
        <f t="shared" si="43"/>
        <v>-1.9765045679962573E-3</v>
      </c>
      <c r="F492">
        <f t="shared" si="44"/>
        <v>5.6050292757641566E-8</v>
      </c>
      <c r="G492">
        <f t="shared" si="45"/>
        <v>-2.4706307099953216E-4</v>
      </c>
      <c r="H492">
        <f t="shared" si="46"/>
        <v>61.497598607571497</v>
      </c>
      <c r="I492" t="s">
        <v>4297</v>
      </c>
      <c r="J492" t="s">
        <v>6238</v>
      </c>
      <c r="K492" t="s">
        <v>4</v>
      </c>
      <c r="L492" t="s">
        <v>5</v>
      </c>
      <c r="M492" t="s">
        <v>21</v>
      </c>
      <c r="N492" t="s">
        <v>22</v>
      </c>
      <c r="O492" t="s">
        <v>23</v>
      </c>
      <c r="P492" t="s">
        <v>99</v>
      </c>
      <c r="Q492" t="s">
        <v>100</v>
      </c>
      <c r="R492" t="s">
        <v>112</v>
      </c>
      <c r="S492" t="s">
        <v>631</v>
      </c>
      <c r="T492" t="s">
        <v>12</v>
      </c>
    </row>
    <row r="493" spans="1:20">
      <c r="A493">
        <f t="shared" si="47"/>
        <v>88.671539759107461</v>
      </c>
      <c r="B493">
        <v>7.9319999999999998E-3</v>
      </c>
      <c r="C493">
        <v>8</v>
      </c>
      <c r="D493">
        <f t="shared" si="42"/>
        <v>0.30769230769230771</v>
      </c>
      <c r="E493">
        <f t="shared" si="43"/>
        <v>-1.9765045679962573E-3</v>
      </c>
      <c r="F493">
        <f t="shared" si="44"/>
        <v>5.6050292757641566E-8</v>
      </c>
      <c r="G493">
        <f t="shared" si="45"/>
        <v>-2.4706307099953216E-4</v>
      </c>
      <c r="H493">
        <f t="shared" si="46"/>
        <v>61.497598607571497</v>
      </c>
      <c r="I493" t="s">
        <v>4038</v>
      </c>
      <c r="J493" t="s">
        <v>5979</v>
      </c>
      <c r="K493" t="s">
        <v>4</v>
      </c>
      <c r="L493" t="s">
        <v>5</v>
      </c>
      <c r="M493" t="s">
        <v>778</v>
      </c>
      <c r="N493" t="s">
        <v>2456</v>
      </c>
      <c r="O493" t="s">
        <v>2457</v>
      </c>
      <c r="P493" t="s">
        <v>12</v>
      </c>
    </row>
    <row r="494" spans="1:20">
      <c r="A494">
        <f t="shared" si="47"/>
        <v>88.695214702139623</v>
      </c>
      <c r="B494">
        <v>7.9319999999999998E-3</v>
      </c>
      <c r="C494">
        <v>8</v>
      </c>
      <c r="D494">
        <f t="shared" si="42"/>
        <v>0.30769230769230771</v>
      </c>
      <c r="E494">
        <f t="shared" si="43"/>
        <v>-1.9765045679962573E-3</v>
      </c>
      <c r="F494">
        <f t="shared" si="44"/>
        <v>5.6050292757641566E-8</v>
      </c>
      <c r="G494">
        <f t="shared" si="45"/>
        <v>-2.4706307099953216E-4</v>
      </c>
      <c r="H494">
        <f t="shared" si="46"/>
        <v>61.497598607571497</v>
      </c>
      <c r="I494" t="s">
        <v>4899</v>
      </c>
      <c r="J494" t="s">
        <v>6840</v>
      </c>
      <c r="K494" t="s">
        <v>4</v>
      </c>
      <c r="L494" t="s">
        <v>5</v>
      </c>
      <c r="M494" t="s">
        <v>13</v>
      </c>
      <c r="N494" t="s">
        <v>58</v>
      </c>
      <c r="O494" t="s">
        <v>225</v>
      </c>
      <c r="P494" t="s">
        <v>226</v>
      </c>
      <c r="Q494" t="s">
        <v>1360</v>
      </c>
      <c r="R494" t="s">
        <v>12</v>
      </c>
    </row>
    <row r="495" spans="1:20">
      <c r="A495">
        <f t="shared" si="47"/>
        <v>88.718889645171785</v>
      </c>
      <c r="B495">
        <v>7.9319999999999998E-3</v>
      </c>
      <c r="C495">
        <v>8</v>
      </c>
      <c r="D495">
        <f t="shared" si="42"/>
        <v>0.30769230769230771</v>
      </c>
      <c r="E495">
        <f t="shared" si="43"/>
        <v>-1.9765045679962573E-3</v>
      </c>
      <c r="F495">
        <f t="shared" si="44"/>
        <v>5.6050292757641566E-8</v>
      </c>
      <c r="G495">
        <f t="shared" si="45"/>
        <v>-2.4706307099953216E-4</v>
      </c>
      <c r="H495">
        <f t="shared" si="46"/>
        <v>61.497598607571497</v>
      </c>
      <c r="I495" t="s">
        <v>5581</v>
      </c>
      <c r="J495" t="s">
        <v>7521</v>
      </c>
      <c r="K495" t="s">
        <v>4</v>
      </c>
      <c r="L495" t="s">
        <v>5</v>
      </c>
      <c r="M495" t="s">
        <v>13</v>
      </c>
      <c r="N495" t="s">
        <v>14</v>
      </c>
      <c r="O495" t="s">
        <v>153</v>
      </c>
      <c r="P495" t="s">
        <v>154</v>
      </c>
      <c r="Q495" t="s">
        <v>632</v>
      </c>
      <c r="R495" t="s">
        <v>12</v>
      </c>
    </row>
    <row r="496" spans="1:20">
      <c r="A496">
        <f t="shared" si="47"/>
        <v>88.742564588203948</v>
      </c>
      <c r="B496">
        <v>7.9319999999999998E-3</v>
      </c>
      <c r="C496">
        <v>8</v>
      </c>
      <c r="D496">
        <f t="shared" si="42"/>
        <v>0.30769230769230771</v>
      </c>
      <c r="E496">
        <f t="shared" si="43"/>
        <v>-1.9765045679962573E-3</v>
      </c>
      <c r="F496">
        <f t="shared" si="44"/>
        <v>5.6050292757641566E-8</v>
      </c>
      <c r="G496">
        <f t="shared" si="45"/>
        <v>-2.4706307099953216E-4</v>
      </c>
      <c r="H496">
        <f t="shared" si="46"/>
        <v>61.497598607571497</v>
      </c>
      <c r="I496" t="s">
        <v>4090</v>
      </c>
      <c r="J496" t="s">
        <v>6031</v>
      </c>
      <c r="K496" t="s">
        <v>4</v>
      </c>
      <c r="L496" t="s">
        <v>5</v>
      </c>
      <c r="M496" t="s">
        <v>6</v>
      </c>
      <c r="N496" t="s">
        <v>7</v>
      </c>
      <c r="O496" t="s">
        <v>8</v>
      </c>
      <c r="P496" t="s">
        <v>80</v>
      </c>
      <c r="Q496" t="s">
        <v>210</v>
      </c>
      <c r="R496" t="s">
        <v>302</v>
      </c>
      <c r="S496" t="s">
        <v>404</v>
      </c>
      <c r="T496" t="s">
        <v>12</v>
      </c>
    </row>
    <row r="497" spans="1:20">
      <c r="A497">
        <f t="shared" si="47"/>
        <v>88.76623953123611</v>
      </c>
      <c r="B497">
        <v>7.9319999999999998E-3</v>
      </c>
      <c r="C497">
        <v>8</v>
      </c>
      <c r="D497">
        <f t="shared" si="42"/>
        <v>0.30769230769230771</v>
      </c>
      <c r="E497">
        <f t="shared" si="43"/>
        <v>-1.9765045679962573E-3</v>
      </c>
      <c r="F497">
        <f t="shared" si="44"/>
        <v>5.6050292757641566E-8</v>
      </c>
      <c r="G497">
        <f t="shared" si="45"/>
        <v>-2.4706307099953216E-4</v>
      </c>
      <c r="H497">
        <f t="shared" si="46"/>
        <v>61.497598607571497</v>
      </c>
      <c r="I497" t="s">
        <v>4247</v>
      </c>
      <c r="J497" t="s">
        <v>6188</v>
      </c>
      <c r="K497" t="s">
        <v>4</v>
      </c>
      <c r="L497" t="s">
        <v>242</v>
      </c>
      <c r="M497" t="s">
        <v>1393</v>
      </c>
      <c r="N497" t="s">
        <v>1394</v>
      </c>
      <c r="O497" t="s">
        <v>1395</v>
      </c>
      <c r="P497" t="s">
        <v>12</v>
      </c>
    </row>
    <row r="498" spans="1:20">
      <c r="A498">
        <f t="shared" si="47"/>
        <v>88.789914474268272</v>
      </c>
      <c r="B498">
        <v>7.9319999999999998E-3</v>
      </c>
      <c r="C498">
        <v>8</v>
      </c>
      <c r="D498">
        <f t="shared" si="42"/>
        <v>0.30769230769230771</v>
      </c>
      <c r="E498">
        <f t="shared" si="43"/>
        <v>-1.9765045679962573E-3</v>
      </c>
      <c r="F498">
        <f t="shared" si="44"/>
        <v>5.6050292757641566E-8</v>
      </c>
      <c r="G498">
        <f t="shared" si="45"/>
        <v>-2.4706307099953216E-4</v>
      </c>
      <c r="H498">
        <f t="shared" si="46"/>
        <v>61.497598607571497</v>
      </c>
      <c r="I498" t="s">
        <v>3986</v>
      </c>
      <c r="J498" t="s">
        <v>5927</v>
      </c>
      <c r="K498" t="s">
        <v>4</v>
      </c>
      <c r="L498" t="s">
        <v>5</v>
      </c>
      <c r="M498" t="s">
        <v>513</v>
      </c>
      <c r="N498" t="s">
        <v>924</v>
      </c>
      <c r="O498" t="s">
        <v>976</v>
      </c>
      <c r="P498" t="s">
        <v>977</v>
      </c>
      <c r="Q498" t="s">
        <v>978</v>
      </c>
      <c r="R498" t="s">
        <v>979</v>
      </c>
      <c r="S498" t="s">
        <v>12</v>
      </c>
    </row>
    <row r="499" spans="1:20">
      <c r="A499">
        <f t="shared" si="47"/>
        <v>88.813589417300435</v>
      </c>
      <c r="B499">
        <v>7.9319999999999998E-3</v>
      </c>
      <c r="C499">
        <v>8</v>
      </c>
      <c r="D499">
        <f t="shared" si="42"/>
        <v>0.30769230769230771</v>
      </c>
      <c r="E499">
        <f t="shared" si="43"/>
        <v>-1.9765045679962573E-3</v>
      </c>
      <c r="F499">
        <f t="shared" si="44"/>
        <v>5.6050292757641566E-8</v>
      </c>
      <c r="G499">
        <f t="shared" si="45"/>
        <v>-2.4706307099953216E-4</v>
      </c>
      <c r="H499">
        <f t="shared" si="46"/>
        <v>61.497598607571497</v>
      </c>
      <c r="I499" t="s">
        <v>4454</v>
      </c>
      <c r="J499" t="s">
        <v>6395</v>
      </c>
      <c r="K499" t="s">
        <v>4</v>
      </c>
      <c r="L499" t="s">
        <v>5</v>
      </c>
      <c r="M499" t="s">
        <v>13</v>
      </c>
      <c r="N499" t="s">
        <v>205</v>
      </c>
      <c r="O499" t="s">
        <v>206</v>
      </c>
      <c r="P499" t="s">
        <v>363</v>
      </c>
      <c r="Q499" t="s">
        <v>591</v>
      </c>
      <c r="R499" t="s">
        <v>984</v>
      </c>
      <c r="S499" t="s">
        <v>985</v>
      </c>
      <c r="T499" t="s">
        <v>12</v>
      </c>
    </row>
    <row r="500" spans="1:20">
      <c r="A500">
        <f t="shared" si="47"/>
        <v>88.837264360332597</v>
      </c>
      <c r="B500">
        <v>7.9319999999999998E-3</v>
      </c>
      <c r="C500">
        <v>8</v>
      </c>
      <c r="D500">
        <f t="shared" si="42"/>
        <v>0.30769230769230771</v>
      </c>
      <c r="E500">
        <f t="shared" si="43"/>
        <v>-1.9765045679962573E-3</v>
      </c>
      <c r="F500">
        <f t="shared" si="44"/>
        <v>5.6050292757641566E-8</v>
      </c>
      <c r="G500">
        <f t="shared" si="45"/>
        <v>-2.4706307099953216E-4</v>
      </c>
      <c r="H500">
        <f t="shared" si="46"/>
        <v>61.497598607571497</v>
      </c>
      <c r="I500" t="s">
        <v>7695</v>
      </c>
      <c r="J500" t="s">
        <v>8004</v>
      </c>
      <c r="K500" t="s">
        <v>4</v>
      </c>
      <c r="L500" t="s">
        <v>5</v>
      </c>
      <c r="M500" t="s">
        <v>13</v>
      </c>
      <c r="N500" t="s">
        <v>14</v>
      </c>
      <c r="O500" t="s">
        <v>153</v>
      </c>
      <c r="P500" t="s">
        <v>154</v>
      </c>
      <c r="Q500" t="s">
        <v>2202</v>
      </c>
      <c r="R500" t="s">
        <v>12</v>
      </c>
    </row>
    <row r="501" spans="1:20">
      <c r="A501">
        <f t="shared" si="47"/>
        <v>88.860939303364759</v>
      </c>
      <c r="B501">
        <v>7.9319999999999998E-3</v>
      </c>
      <c r="C501">
        <v>8</v>
      </c>
      <c r="D501">
        <f t="shared" si="42"/>
        <v>0.30769230769230771</v>
      </c>
      <c r="E501">
        <f t="shared" si="43"/>
        <v>-1.9765045679962573E-3</v>
      </c>
      <c r="F501">
        <f t="shared" si="44"/>
        <v>5.6050292757641566E-8</v>
      </c>
      <c r="G501">
        <f t="shared" si="45"/>
        <v>-2.4706307099953216E-4</v>
      </c>
      <c r="H501">
        <f t="shared" si="46"/>
        <v>61.497598607571497</v>
      </c>
      <c r="I501" t="s">
        <v>4364</v>
      </c>
      <c r="J501" t="s">
        <v>6305</v>
      </c>
      <c r="K501" t="s">
        <v>4</v>
      </c>
      <c r="L501" t="s">
        <v>5</v>
      </c>
      <c r="M501" t="s">
        <v>13</v>
      </c>
      <c r="N501" t="s">
        <v>14</v>
      </c>
      <c r="O501" t="s">
        <v>18</v>
      </c>
      <c r="P501" t="s">
        <v>385</v>
      </c>
      <c r="Q501" t="s">
        <v>2209</v>
      </c>
      <c r="R501" t="s">
        <v>12</v>
      </c>
    </row>
    <row r="502" spans="1:20">
      <c r="A502">
        <f t="shared" si="47"/>
        <v>88.884614246396922</v>
      </c>
      <c r="B502">
        <v>7.9319999999999998E-3</v>
      </c>
      <c r="C502">
        <v>8</v>
      </c>
      <c r="D502">
        <f t="shared" si="42"/>
        <v>0.30769230769230771</v>
      </c>
      <c r="E502">
        <f t="shared" si="43"/>
        <v>-1.9765045679962573E-3</v>
      </c>
      <c r="F502">
        <f t="shared" si="44"/>
        <v>5.6050292757641566E-8</v>
      </c>
      <c r="G502">
        <f t="shared" si="45"/>
        <v>-2.4706307099953216E-4</v>
      </c>
      <c r="H502">
        <f t="shared" si="46"/>
        <v>61.497598607571497</v>
      </c>
      <c r="I502" t="s">
        <v>4929</v>
      </c>
      <c r="J502" t="s">
        <v>6870</v>
      </c>
      <c r="K502" t="s">
        <v>4</v>
      </c>
      <c r="L502" t="s">
        <v>5</v>
      </c>
      <c r="M502" t="s">
        <v>21</v>
      </c>
      <c r="N502" t="s">
        <v>22</v>
      </c>
      <c r="O502" t="s">
        <v>23</v>
      </c>
      <c r="P502" t="s">
        <v>99</v>
      </c>
      <c r="Q502" t="s">
        <v>100</v>
      </c>
      <c r="R502" t="s">
        <v>112</v>
      </c>
      <c r="S502" t="s">
        <v>1413</v>
      </c>
      <c r="T502" t="s">
        <v>12</v>
      </c>
    </row>
    <row r="503" spans="1:20">
      <c r="A503">
        <f t="shared" si="47"/>
        <v>88.908289189429084</v>
      </c>
      <c r="B503">
        <v>7.9319999999999998E-3</v>
      </c>
      <c r="C503">
        <v>8</v>
      </c>
      <c r="D503">
        <f t="shared" si="42"/>
        <v>0.30769230769230771</v>
      </c>
      <c r="E503">
        <f t="shared" si="43"/>
        <v>-1.9765045679962573E-3</v>
      </c>
      <c r="F503">
        <f t="shared" si="44"/>
        <v>5.6050292757641566E-8</v>
      </c>
      <c r="G503">
        <f t="shared" si="45"/>
        <v>-2.4706307099953216E-4</v>
      </c>
      <c r="H503">
        <f t="shared" si="46"/>
        <v>61.497598607571497</v>
      </c>
      <c r="I503" t="s">
        <v>4031</v>
      </c>
      <c r="J503" t="s">
        <v>5972</v>
      </c>
      <c r="K503" t="s">
        <v>4</v>
      </c>
      <c r="L503" t="s">
        <v>5</v>
      </c>
      <c r="M503" t="s">
        <v>6</v>
      </c>
      <c r="N503" t="s">
        <v>7</v>
      </c>
      <c r="O503" t="s">
        <v>8</v>
      </c>
      <c r="P503" t="s">
        <v>80</v>
      </c>
      <c r="Q503" t="s">
        <v>81</v>
      </c>
      <c r="R503" t="s">
        <v>82</v>
      </c>
      <c r="S503" t="s">
        <v>356</v>
      </c>
      <c r="T503" t="s">
        <v>12</v>
      </c>
    </row>
    <row r="504" spans="1:20">
      <c r="A504">
        <f t="shared" si="47"/>
        <v>88.931964132461246</v>
      </c>
      <c r="B504">
        <v>7.9319999999999998E-3</v>
      </c>
      <c r="C504">
        <v>8</v>
      </c>
      <c r="D504">
        <f t="shared" si="42"/>
        <v>0.30769230769230771</v>
      </c>
      <c r="E504">
        <f t="shared" si="43"/>
        <v>-1.9765045679962573E-3</v>
      </c>
      <c r="F504">
        <f t="shared" si="44"/>
        <v>5.6050292757641566E-8</v>
      </c>
      <c r="G504">
        <f t="shared" si="45"/>
        <v>-2.4706307099953216E-4</v>
      </c>
      <c r="H504">
        <f t="shared" si="46"/>
        <v>61.497598607571497</v>
      </c>
      <c r="I504" t="s">
        <v>5211</v>
      </c>
      <c r="J504" t="s">
        <v>7152</v>
      </c>
      <c r="K504" t="s">
        <v>4</v>
      </c>
      <c r="L504" t="s">
        <v>5</v>
      </c>
      <c r="M504" t="s">
        <v>13</v>
      </c>
      <c r="N504" t="s">
        <v>14</v>
      </c>
      <c r="O504" t="s">
        <v>2241</v>
      </c>
      <c r="P504" t="s">
        <v>2242</v>
      </c>
      <c r="Q504" t="s">
        <v>2243</v>
      </c>
      <c r="R504" t="s">
        <v>12</v>
      </c>
    </row>
    <row r="505" spans="1:20">
      <c r="A505">
        <f t="shared" si="47"/>
        <v>88.955639075493409</v>
      </c>
      <c r="B505">
        <v>7.9319999999999998E-3</v>
      </c>
      <c r="C505">
        <v>8</v>
      </c>
      <c r="D505">
        <f t="shared" si="42"/>
        <v>0.30769230769230771</v>
      </c>
      <c r="E505">
        <f t="shared" si="43"/>
        <v>-1.9765045679962573E-3</v>
      </c>
      <c r="F505">
        <f t="shared" si="44"/>
        <v>5.6050292757641566E-8</v>
      </c>
      <c r="G505">
        <f t="shared" si="45"/>
        <v>-2.4706307099953216E-4</v>
      </c>
      <c r="H505">
        <f t="shared" si="46"/>
        <v>61.497598607571497</v>
      </c>
      <c r="I505" t="s">
        <v>4032</v>
      </c>
      <c r="J505" t="s">
        <v>5973</v>
      </c>
      <c r="K505" t="s">
        <v>4</v>
      </c>
      <c r="L505" t="s">
        <v>5</v>
      </c>
      <c r="M505" t="s">
        <v>6</v>
      </c>
      <c r="N505" t="s">
        <v>7</v>
      </c>
      <c r="O505" t="s">
        <v>8</v>
      </c>
      <c r="P505" t="s">
        <v>80</v>
      </c>
      <c r="Q505" t="s">
        <v>81</v>
      </c>
      <c r="R505" t="s">
        <v>105</v>
      </c>
      <c r="S505" t="s">
        <v>2245</v>
      </c>
      <c r="T505" t="s">
        <v>12</v>
      </c>
    </row>
    <row r="506" spans="1:20">
      <c r="A506">
        <f t="shared" si="47"/>
        <v>88.979314018525571</v>
      </c>
      <c r="B506">
        <v>7.9319999999999998E-3</v>
      </c>
      <c r="C506">
        <v>8</v>
      </c>
      <c r="D506">
        <f t="shared" si="42"/>
        <v>0.30769230769230771</v>
      </c>
      <c r="E506">
        <f t="shared" si="43"/>
        <v>-1.9765045679962573E-3</v>
      </c>
      <c r="F506">
        <f t="shared" si="44"/>
        <v>5.6050292757641566E-8</v>
      </c>
      <c r="G506">
        <f t="shared" si="45"/>
        <v>-2.4706307099953216E-4</v>
      </c>
      <c r="H506">
        <f t="shared" si="46"/>
        <v>61.497598607571497</v>
      </c>
      <c r="I506" t="s">
        <v>5699</v>
      </c>
      <c r="J506" t="s">
        <v>7639</v>
      </c>
      <c r="K506" t="s">
        <v>4</v>
      </c>
      <c r="L506" t="s">
        <v>5</v>
      </c>
      <c r="M506" t="s">
        <v>13</v>
      </c>
      <c r="N506" t="s">
        <v>58</v>
      </c>
      <c r="O506" t="s">
        <v>612</v>
      </c>
      <c r="P506" t="s">
        <v>613</v>
      </c>
      <c r="Q506" t="s">
        <v>1010</v>
      </c>
      <c r="R506" t="s">
        <v>12</v>
      </c>
    </row>
    <row r="507" spans="1:20">
      <c r="A507">
        <f t="shared" si="47"/>
        <v>89.002988961557733</v>
      </c>
      <c r="B507">
        <v>7.9319999999999998E-3</v>
      </c>
      <c r="C507">
        <v>8</v>
      </c>
      <c r="D507">
        <f t="shared" si="42"/>
        <v>0.30769230769230771</v>
      </c>
      <c r="E507">
        <f t="shared" si="43"/>
        <v>-1.9765045679962573E-3</v>
      </c>
      <c r="F507">
        <f t="shared" si="44"/>
        <v>5.6050292757641566E-8</v>
      </c>
      <c r="G507">
        <f t="shared" si="45"/>
        <v>-2.4706307099953216E-4</v>
      </c>
      <c r="H507">
        <f t="shared" si="46"/>
        <v>61.497598607571497</v>
      </c>
      <c r="I507" t="s">
        <v>4607</v>
      </c>
      <c r="J507" t="s">
        <v>6548</v>
      </c>
      <c r="K507" t="s">
        <v>4</v>
      </c>
      <c r="L507" t="s">
        <v>5</v>
      </c>
      <c r="M507" t="s">
        <v>513</v>
      </c>
      <c r="N507" t="s">
        <v>924</v>
      </c>
      <c r="O507" t="s">
        <v>925</v>
      </c>
      <c r="P507" t="s">
        <v>926</v>
      </c>
      <c r="Q507" t="s">
        <v>927</v>
      </c>
      <c r="R507" t="s">
        <v>2819</v>
      </c>
      <c r="S507" t="s">
        <v>12</v>
      </c>
    </row>
    <row r="508" spans="1:20">
      <c r="A508">
        <f t="shared" si="47"/>
        <v>89.023704536710881</v>
      </c>
      <c r="B508">
        <v>6.94E-3</v>
      </c>
      <c r="C508">
        <v>7</v>
      </c>
      <c r="D508">
        <f t="shared" si="42"/>
        <v>0.26923076923076922</v>
      </c>
      <c r="E508">
        <f t="shared" si="43"/>
        <v>-1.7571032929889021E-3</v>
      </c>
      <c r="F508">
        <f t="shared" si="44"/>
        <v>4.2913505392569325E-8</v>
      </c>
      <c r="G508">
        <f t="shared" si="45"/>
        <v>-2.5101475614127175E-4</v>
      </c>
      <c r="H508">
        <f t="shared" si="46"/>
        <v>63.609746408203918</v>
      </c>
      <c r="I508" t="s">
        <v>4255</v>
      </c>
      <c r="J508" t="s">
        <v>6196</v>
      </c>
      <c r="K508" t="s">
        <v>4</v>
      </c>
      <c r="L508" t="s">
        <v>5</v>
      </c>
      <c r="M508" t="s">
        <v>13</v>
      </c>
      <c r="N508" t="s">
        <v>205</v>
      </c>
      <c r="O508" t="s">
        <v>655</v>
      </c>
      <c r="P508" t="s">
        <v>656</v>
      </c>
      <c r="Q508" t="s">
        <v>657</v>
      </c>
      <c r="R508" t="s">
        <v>658</v>
      </c>
      <c r="S508" t="s">
        <v>12</v>
      </c>
    </row>
    <row r="509" spans="1:20">
      <c r="A509">
        <f t="shared" si="47"/>
        <v>89.044420111864028</v>
      </c>
      <c r="B509">
        <v>6.94E-3</v>
      </c>
      <c r="C509">
        <v>7</v>
      </c>
      <c r="D509">
        <f t="shared" si="42"/>
        <v>0.26923076923076922</v>
      </c>
      <c r="E509">
        <f t="shared" si="43"/>
        <v>-1.7571032929889021E-3</v>
      </c>
      <c r="F509">
        <f t="shared" si="44"/>
        <v>4.2913505392569325E-8</v>
      </c>
      <c r="G509">
        <f t="shared" si="45"/>
        <v>-2.5101475614127175E-4</v>
      </c>
      <c r="H509">
        <f t="shared" si="46"/>
        <v>63.609746408203918</v>
      </c>
      <c r="I509" t="s">
        <v>4379</v>
      </c>
      <c r="J509" t="s">
        <v>6320</v>
      </c>
      <c r="K509" t="s">
        <v>4</v>
      </c>
      <c r="L509" t="s">
        <v>5</v>
      </c>
      <c r="M509" t="s">
        <v>21</v>
      </c>
      <c r="N509" t="s">
        <v>22</v>
      </c>
      <c r="O509" t="s">
        <v>23</v>
      </c>
      <c r="P509" t="s">
        <v>167</v>
      </c>
      <c r="Q509" t="s">
        <v>168</v>
      </c>
      <c r="R509" t="s">
        <v>1040</v>
      </c>
      <c r="S509" t="s">
        <v>1041</v>
      </c>
      <c r="T509" t="s">
        <v>12</v>
      </c>
    </row>
    <row r="510" spans="1:20">
      <c r="A510">
        <f t="shared" si="47"/>
        <v>89.065135687017175</v>
      </c>
      <c r="B510">
        <v>6.94E-3</v>
      </c>
      <c r="C510">
        <v>7</v>
      </c>
      <c r="D510">
        <f t="shared" si="42"/>
        <v>0.26923076923076922</v>
      </c>
      <c r="E510">
        <f t="shared" si="43"/>
        <v>-1.7571032929889021E-3</v>
      </c>
      <c r="F510">
        <f t="shared" si="44"/>
        <v>4.2913505392569325E-8</v>
      </c>
      <c r="G510">
        <f t="shared" si="45"/>
        <v>-2.5101475614127175E-4</v>
      </c>
      <c r="H510">
        <f t="shared" si="46"/>
        <v>63.609746408203918</v>
      </c>
      <c r="I510" t="s">
        <v>4053</v>
      </c>
      <c r="J510" t="s">
        <v>5994</v>
      </c>
      <c r="K510" t="s">
        <v>4</v>
      </c>
      <c r="L510" t="s">
        <v>5</v>
      </c>
      <c r="M510" t="s">
        <v>13</v>
      </c>
      <c r="N510" t="s">
        <v>675</v>
      </c>
      <c r="O510" t="s">
        <v>676</v>
      </c>
      <c r="P510" t="s">
        <v>677</v>
      </c>
      <c r="Q510" t="s">
        <v>678</v>
      </c>
      <c r="R510" t="s">
        <v>12</v>
      </c>
    </row>
    <row r="511" spans="1:20">
      <c r="A511">
        <f t="shared" si="47"/>
        <v>89.085851262170323</v>
      </c>
      <c r="B511">
        <v>6.94E-3</v>
      </c>
      <c r="C511">
        <v>7</v>
      </c>
      <c r="D511">
        <f t="shared" si="42"/>
        <v>0.26923076923076922</v>
      </c>
      <c r="E511">
        <f t="shared" si="43"/>
        <v>-1.7571032929889021E-3</v>
      </c>
      <c r="F511">
        <f t="shared" si="44"/>
        <v>4.2913505392569325E-8</v>
      </c>
      <c r="G511">
        <f t="shared" si="45"/>
        <v>-2.5101475614127175E-4</v>
      </c>
      <c r="H511">
        <f t="shared" si="46"/>
        <v>63.609746408203918</v>
      </c>
      <c r="I511" t="s">
        <v>4485</v>
      </c>
      <c r="J511" t="s">
        <v>6426</v>
      </c>
      <c r="K511" t="s">
        <v>4</v>
      </c>
      <c r="L511" t="s">
        <v>5</v>
      </c>
      <c r="M511" t="s">
        <v>6</v>
      </c>
      <c r="N511" t="s">
        <v>38</v>
      </c>
      <c r="O511" t="s">
        <v>39</v>
      </c>
      <c r="P511" t="s">
        <v>213</v>
      </c>
      <c r="Q511" t="s">
        <v>1507</v>
      </c>
      <c r="R511" t="s">
        <v>1508</v>
      </c>
      <c r="S511" t="s">
        <v>12</v>
      </c>
    </row>
    <row r="512" spans="1:20">
      <c r="A512">
        <f t="shared" si="47"/>
        <v>89.10656683732347</v>
      </c>
      <c r="B512">
        <v>6.94E-3</v>
      </c>
      <c r="C512">
        <v>7</v>
      </c>
      <c r="D512">
        <f t="shared" si="42"/>
        <v>0.26923076923076922</v>
      </c>
      <c r="E512">
        <f t="shared" si="43"/>
        <v>-1.7571032929889021E-3</v>
      </c>
      <c r="F512">
        <f t="shared" si="44"/>
        <v>4.2913505392569325E-8</v>
      </c>
      <c r="G512">
        <f t="shared" si="45"/>
        <v>-2.5101475614127175E-4</v>
      </c>
      <c r="H512">
        <f t="shared" si="46"/>
        <v>63.609746408203918</v>
      </c>
      <c r="I512" t="s">
        <v>4322</v>
      </c>
      <c r="J512" t="s">
        <v>6263</v>
      </c>
      <c r="K512" t="s">
        <v>4</v>
      </c>
      <c r="L512" t="s">
        <v>5</v>
      </c>
      <c r="M512" t="s">
        <v>6</v>
      </c>
      <c r="N512" t="s">
        <v>28</v>
      </c>
      <c r="O512" t="s">
        <v>28</v>
      </c>
      <c r="P512" t="s">
        <v>216</v>
      </c>
      <c r="Q512" t="s">
        <v>327</v>
      </c>
      <c r="R512" t="s">
        <v>1062</v>
      </c>
      <c r="S512" t="s">
        <v>12</v>
      </c>
    </row>
    <row r="513" spans="1:27">
      <c r="A513">
        <f t="shared" si="47"/>
        <v>89.127282412476617</v>
      </c>
      <c r="B513">
        <v>6.94E-3</v>
      </c>
      <c r="C513">
        <v>7</v>
      </c>
      <c r="D513">
        <f t="shared" si="42"/>
        <v>0.26923076923076922</v>
      </c>
      <c r="E513">
        <f t="shared" si="43"/>
        <v>-1.7571032929889021E-3</v>
      </c>
      <c r="F513">
        <f t="shared" si="44"/>
        <v>4.2913505392569325E-8</v>
      </c>
      <c r="G513">
        <f t="shared" si="45"/>
        <v>-2.5101475614127175E-4</v>
      </c>
      <c r="H513">
        <f t="shared" si="46"/>
        <v>63.609746408203918</v>
      </c>
      <c r="I513" t="s">
        <v>4327</v>
      </c>
      <c r="J513" t="s">
        <v>6268</v>
      </c>
      <c r="K513" t="s">
        <v>4</v>
      </c>
      <c r="L513" t="s">
        <v>242</v>
      </c>
      <c r="M513" t="s">
        <v>243</v>
      </c>
      <c r="N513" t="s">
        <v>244</v>
      </c>
      <c r="O513" t="s">
        <v>245</v>
      </c>
      <c r="P513" t="s">
        <v>246</v>
      </c>
      <c r="Q513" t="s">
        <v>247</v>
      </c>
      <c r="R513" t="s">
        <v>248</v>
      </c>
      <c r="S513" t="s">
        <v>249</v>
      </c>
      <c r="T513" t="s">
        <v>250</v>
      </c>
      <c r="U513" t="s">
        <v>251</v>
      </c>
      <c r="V513" t="s">
        <v>252</v>
      </c>
      <c r="W513" t="s">
        <v>844</v>
      </c>
      <c r="X513" t="s">
        <v>845</v>
      </c>
      <c r="Y513" t="s">
        <v>12</v>
      </c>
    </row>
    <row r="514" spans="1:27">
      <c r="A514">
        <f t="shared" si="47"/>
        <v>89.147997987629765</v>
      </c>
      <c r="B514">
        <v>6.94E-3</v>
      </c>
      <c r="C514">
        <v>7</v>
      </c>
      <c r="D514">
        <f t="shared" si="42"/>
        <v>0.26923076923076922</v>
      </c>
      <c r="E514">
        <f t="shared" si="43"/>
        <v>-1.7571032929889021E-3</v>
      </c>
      <c r="F514">
        <f t="shared" si="44"/>
        <v>4.2913505392569325E-8</v>
      </c>
      <c r="G514">
        <f t="shared" si="45"/>
        <v>-2.5101475614127175E-4</v>
      </c>
      <c r="H514">
        <f t="shared" si="46"/>
        <v>63.609746408203918</v>
      </c>
      <c r="I514" t="s">
        <v>4161</v>
      </c>
      <c r="J514" t="s">
        <v>6102</v>
      </c>
      <c r="K514" t="s">
        <v>4</v>
      </c>
      <c r="L514" t="s">
        <v>242</v>
      </c>
      <c r="M514" t="s">
        <v>243</v>
      </c>
      <c r="N514" t="s">
        <v>244</v>
      </c>
      <c r="O514" t="s">
        <v>245</v>
      </c>
      <c r="P514" t="s">
        <v>420</v>
      </c>
      <c r="Q514" t="s">
        <v>561</v>
      </c>
      <c r="R514" t="s">
        <v>641</v>
      </c>
      <c r="S514" t="s">
        <v>642</v>
      </c>
      <c r="T514" t="s">
        <v>851</v>
      </c>
      <c r="U514" t="s">
        <v>852</v>
      </c>
      <c r="V514" t="s">
        <v>853</v>
      </c>
      <c r="W514" t="s">
        <v>12</v>
      </c>
    </row>
    <row r="515" spans="1:27">
      <c r="A515">
        <f t="shared" si="47"/>
        <v>89.168713562782912</v>
      </c>
      <c r="B515">
        <v>6.94E-3</v>
      </c>
      <c r="C515">
        <v>7</v>
      </c>
      <c r="D515">
        <f t="shared" si="42"/>
        <v>0.26923076923076922</v>
      </c>
      <c r="E515">
        <f t="shared" si="43"/>
        <v>-1.7571032929889021E-3</v>
      </c>
      <c r="F515">
        <f t="shared" si="44"/>
        <v>4.2913505392569325E-8</v>
      </c>
      <c r="G515">
        <f t="shared" si="45"/>
        <v>-2.5101475614127175E-4</v>
      </c>
      <c r="H515">
        <f t="shared" si="46"/>
        <v>63.609746408203918</v>
      </c>
      <c r="I515" t="s">
        <v>4493</v>
      </c>
      <c r="J515" t="s">
        <v>6434</v>
      </c>
      <c r="K515" t="s">
        <v>4</v>
      </c>
      <c r="L515" t="s">
        <v>242</v>
      </c>
      <c r="M515" t="s">
        <v>243</v>
      </c>
      <c r="N515" t="s">
        <v>244</v>
      </c>
      <c r="O515" t="s">
        <v>245</v>
      </c>
      <c r="P515" t="s">
        <v>420</v>
      </c>
      <c r="Q515" t="s">
        <v>421</v>
      </c>
      <c r="R515" t="s">
        <v>422</v>
      </c>
      <c r="S515" t="s">
        <v>1612</v>
      </c>
      <c r="T515" t="s">
        <v>1613</v>
      </c>
      <c r="U515" t="s">
        <v>1614</v>
      </c>
      <c r="V515" t="s">
        <v>12</v>
      </c>
    </row>
    <row r="516" spans="1:27">
      <c r="A516">
        <f t="shared" si="47"/>
        <v>89.18942913793606</v>
      </c>
      <c r="B516">
        <v>6.94E-3</v>
      </c>
      <c r="C516">
        <v>7</v>
      </c>
      <c r="D516">
        <f t="shared" ref="D516:D579" si="48">C516/26</f>
        <v>0.26923076923076922</v>
      </c>
      <c r="E516">
        <f t="shared" ref="E516:E579" si="49">(C516/A$2)*LN(C516/A$2)</f>
        <v>-1.7571032929889021E-3</v>
      </c>
      <c r="F516">
        <f t="shared" ref="F516:F579" si="50">(C516/A$2)^2</f>
        <v>4.2913505392569325E-8</v>
      </c>
      <c r="G516">
        <f t="shared" ref="G516:G579" si="51">LN(C516/A$2)/A$2</f>
        <v>-2.5101475614127175E-4</v>
      </c>
      <c r="H516">
        <f t="shared" ref="H516:H579" si="52">(G516*A$2-H$2)^2</f>
        <v>63.609746408203918</v>
      </c>
      <c r="I516" t="s">
        <v>4192</v>
      </c>
      <c r="J516" t="s">
        <v>6133</v>
      </c>
      <c r="K516" t="s">
        <v>4</v>
      </c>
      <c r="L516" t="s">
        <v>242</v>
      </c>
      <c r="M516" t="s">
        <v>243</v>
      </c>
      <c r="N516" t="s">
        <v>244</v>
      </c>
      <c r="O516" t="s">
        <v>245</v>
      </c>
      <c r="P516" t="s">
        <v>246</v>
      </c>
      <c r="Q516" t="s">
        <v>247</v>
      </c>
      <c r="R516" t="s">
        <v>248</v>
      </c>
      <c r="S516" t="s">
        <v>249</v>
      </c>
      <c r="T516" t="s">
        <v>576</v>
      </c>
      <c r="U516" t="s">
        <v>577</v>
      </c>
      <c r="V516" t="s">
        <v>578</v>
      </c>
      <c r="W516" t="s">
        <v>1124</v>
      </c>
      <c r="X516" t="s">
        <v>1125</v>
      </c>
      <c r="Y516" t="s">
        <v>1126</v>
      </c>
      <c r="Z516" t="s">
        <v>12</v>
      </c>
    </row>
    <row r="517" spans="1:27">
      <c r="A517">
        <f t="shared" ref="A517:A580" si="53">A516+(C517/A$2*100)</f>
        <v>89.210144713089207</v>
      </c>
      <c r="B517">
        <v>6.94E-3</v>
      </c>
      <c r="C517">
        <v>7</v>
      </c>
      <c r="D517">
        <f t="shared" si="48"/>
        <v>0.26923076923076922</v>
      </c>
      <c r="E517">
        <f t="shared" si="49"/>
        <v>-1.7571032929889021E-3</v>
      </c>
      <c r="F517">
        <f t="shared" si="50"/>
        <v>4.2913505392569325E-8</v>
      </c>
      <c r="G517">
        <f t="shared" si="51"/>
        <v>-2.5101475614127175E-4</v>
      </c>
      <c r="H517">
        <f t="shared" si="52"/>
        <v>63.609746408203918</v>
      </c>
      <c r="I517" t="s">
        <v>4394</v>
      </c>
      <c r="J517" t="s">
        <v>6335</v>
      </c>
      <c r="K517" t="s">
        <v>4</v>
      </c>
      <c r="L517" t="s">
        <v>5</v>
      </c>
      <c r="M517" t="s">
        <v>13</v>
      </c>
      <c r="N517" t="s">
        <v>84</v>
      </c>
      <c r="O517" t="s">
        <v>717</v>
      </c>
      <c r="P517" t="s">
        <v>718</v>
      </c>
      <c r="Q517" t="s">
        <v>1658</v>
      </c>
      <c r="R517" t="s">
        <v>12</v>
      </c>
    </row>
    <row r="518" spans="1:27">
      <c r="A518">
        <f t="shared" si="53"/>
        <v>89.230860288242354</v>
      </c>
      <c r="B518">
        <v>6.94E-3</v>
      </c>
      <c r="C518">
        <v>7</v>
      </c>
      <c r="D518">
        <f t="shared" si="48"/>
        <v>0.26923076923076922</v>
      </c>
      <c r="E518">
        <f t="shared" si="49"/>
        <v>-1.7571032929889021E-3</v>
      </c>
      <c r="F518">
        <f t="shared" si="50"/>
        <v>4.2913505392569325E-8</v>
      </c>
      <c r="G518">
        <f t="shared" si="51"/>
        <v>-2.5101475614127175E-4</v>
      </c>
      <c r="H518">
        <f t="shared" si="52"/>
        <v>63.609746408203918</v>
      </c>
      <c r="I518" t="s">
        <v>4333</v>
      </c>
      <c r="J518" t="s">
        <v>6274</v>
      </c>
      <c r="K518" t="s">
        <v>4</v>
      </c>
      <c r="L518" t="s">
        <v>242</v>
      </c>
      <c r="M518" t="s">
        <v>243</v>
      </c>
      <c r="N518" t="s">
        <v>244</v>
      </c>
      <c r="O518" t="s">
        <v>245</v>
      </c>
      <c r="P518" t="s">
        <v>420</v>
      </c>
      <c r="Q518" t="s">
        <v>707</v>
      </c>
      <c r="R518" t="s">
        <v>708</v>
      </c>
      <c r="S518" t="s">
        <v>709</v>
      </c>
      <c r="T518" t="s">
        <v>710</v>
      </c>
      <c r="U518" t="s">
        <v>711</v>
      </c>
      <c r="V518" t="s">
        <v>12</v>
      </c>
    </row>
    <row r="519" spans="1:27">
      <c r="A519">
        <f t="shared" si="53"/>
        <v>89.251575863395502</v>
      </c>
      <c r="B519">
        <v>6.94E-3</v>
      </c>
      <c r="C519">
        <v>7</v>
      </c>
      <c r="D519">
        <f t="shared" si="48"/>
        <v>0.26923076923076922</v>
      </c>
      <c r="E519">
        <f t="shared" si="49"/>
        <v>-1.7571032929889021E-3</v>
      </c>
      <c r="F519">
        <f t="shared" si="50"/>
        <v>4.2913505392569325E-8</v>
      </c>
      <c r="G519">
        <f t="shared" si="51"/>
        <v>-2.5101475614127175E-4</v>
      </c>
      <c r="H519">
        <f t="shared" si="52"/>
        <v>63.609746408203918</v>
      </c>
      <c r="I519" t="s">
        <v>4505</v>
      </c>
      <c r="J519" t="s">
        <v>6446</v>
      </c>
      <c r="K519" t="s">
        <v>4</v>
      </c>
      <c r="L519" t="s">
        <v>242</v>
      </c>
      <c r="M519" t="s">
        <v>243</v>
      </c>
      <c r="N519" t="s">
        <v>244</v>
      </c>
      <c r="O519" t="s">
        <v>245</v>
      </c>
      <c r="P519" t="s">
        <v>246</v>
      </c>
      <c r="Q519" t="s">
        <v>247</v>
      </c>
      <c r="R519" t="s">
        <v>248</v>
      </c>
      <c r="S519" t="s">
        <v>249</v>
      </c>
      <c r="T519" t="s">
        <v>576</v>
      </c>
      <c r="U519" t="s">
        <v>577</v>
      </c>
      <c r="V519" t="s">
        <v>839</v>
      </c>
      <c r="W519" t="s">
        <v>840</v>
      </c>
      <c r="X519" t="s">
        <v>841</v>
      </c>
      <c r="Y519" t="s">
        <v>1099</v>
      </c>
      <c r="Z519" t="s">
        <v>2820</v>
      </c>
      <c r="AA519" t="s">
        <v>12</v>
      </c>
    </row>
    <row r="520" spans="1:27">
      <c r="A520">
        <f t="shared" si="53"/>
        <v>89.272291438548649</v>
      </c>
      <c r="B520">
        <v>6.94E-3</v>
      </c>
      <c r="C520">
        <v>7</v>
      </c>
      <c r="D520">
        <f t="shared" si="48"/>
        <v>0.26923076923076922</v>
      </c>
      <c r="E520">
        <f t="shared" si="49"/>
        <v>-1.7571032929889021E-3</v>
      </c>
      <c r="F520">
        <f t="shared" si="50"/>
        <v>4.2913505392569325E-8</v>
      </c>
      <c r="G520">
        <f t="shared" si="51"/>
        <v>-2.5101475614127175E-4</v>
      </c>
      <c r="H520">
        <f t="shared" si="52"/>
        <v>63.609746408203918</v>
      </c>
      <c r="I520" t="s">
        <v>4044</v>
      </c>
      <c r="J520" t="s">
        <v>5985</v>
      </c>
      <c r="K520" t="s">
        <v>4</v>
      </c>
      <c r="L520" t="s">
        <v>5</v>
      </c>
      <c r="M520" t="s">
        <v>6</v>
      </c>
      <c r="N520" t="s">
        <v>28</v>
      </c>
      <c r="O520" t="s">
        <v>28</v>
      </c>
      <c r="P520" t="s">
        <v>117</v>
      </c>
      <c r="Q520" t="s">
        <v>118</v>
      </c>
      <c r="R520" t="s">
        <v>875</v>
      </c>
      <c r="S520" t="s">
        <v>12</v>
      </c>
    </row>
    <row r="521" spans="1:27">
      <c r="A521">
        <f t="shared" si="53"/>
        <v>89.293007013701796</v>
      </c>
      <c r="B521">
        <v>6.94E-3</v>
      </c>
      <c r="C521">
        <v>7</v>
      </c>
      <c r="D521">
        <f t="shared" si="48"/>
        <v>0.26923076923076922</v>
      </c>
      <c r="E521">
        <f t="shared" si="49"/>
        <v>-1.7571032929889021E-3</v>
      </c>
      <c r="F521">
        <f t="shared" si="50"/>
        <v>4.2913505392569325E-8</v>
      </c>
      <c r="G521">
        <f t="shared" si="51"/>
        <v>-2.5101475614127175E-4</v>
      </c>
      <c r="H521">
        <f t="shared" si="52"/>
        <v>63.609746408203918</v>
      </c>
      <c r="I521" t="s">
        <v>4134</v>
      </c>
      <c r="J521" t="s">
        <v>6075</v>
      </c>
      <c r="K521" t="s">
        <v>4</v>
      </c>
      <c r="L521" t="s">
        <v>242</v>
      </c>
      <c r="M521" t="s">
        <v>243</v>
      </c>
      <c r="N521" t="s">
        <v>244</v>
      </c>
      <c r="O521" t="s">
        <v>245</v>
      </c>
      <c r="P521" t="s">
        <v>246</v>
      </c>
      <c r="Q521" t="s">
        <v>247</v>
      </c>
      <c r="R521" t="s">
        <v>248</v>
      </c>
      <c r="S521" t="s">
        <v>1206</v>
      </c>
      <c r="T521" t="s">
        <v>1207</v>
      </c>
      <c r="U521" t="s">
        <v>2821</v>
      </c>
      <c r="V521" t="s">
        <v>2822</v>
      </c>
      <c r="W521" t="s">
        <v>12</v>
      </c>
    </row>
    <row r="522" spans="1:27">
      <c r="A522">
        <f t="shared" si="53"/>
        <v>89.313722588854944</v>
      </c>
      <c r="B522">
        <v>6.94E-3</v>
      </c>
      <c r="C522">
        <v>7</v>
      </c>
      <c r="D522">
        <f t="shared" si="48"/>
        <v>0.26923076923076922</v>
      </c>
      <c r="E522">
        <f t="shared" si="49"/>
        <v>-1.7571032929889021E-3</v>
      </c>
      <c r="F522">
        <f t="shared" si="50"/>
        <v>4.2913505392569325E-8</v>
      </c>
      <c r="G522">
        <f t="shared" si="51"/>
        <v>-2.5101475614127175E-4</v>
      </c>
      <c r="H522">
        <f t="shared" si="52"/>
        <v>63.609746408203918</v>
      </c>
      <c r="I522" t="s">
        <v>5016</v>
      </c>
      <c r="J522" t="s">
        <v>6957</v>
      </c>
      <c r="K522" t="s">
        <v>4</v>
      </c>
      <c r="L522" t="s">
        <v>242</v>
      </c>
      <c r="M522" t="s">
        <v>243</v>
      </c>
      <c r="N522" t="s">
        <v>244</v>
      </c>
      <c r="O522" t="s">
        <v>245</v>
      </c>
      <c r="P522" t="s">
        <v>246</v>
      </c>
      <c r="Q522" t="s">
        <v>247</v>
      </c>
      <c r="R522" t="s">
        <v>248</v>
      </c>
      <c r="S522" t="s">
        <v>249</v>
      </c>
      <c r="T522" t="s">
        <v>319</v>
      </c>
      <c r="U522" t="s">
        <v>320</v>
      </c>
      <c r="V522" t="s">
        <v>712</v>
      </c>
      <c r="W522" t="s">
        <v>1712</v>
      </c>
      <c r="X522" t="s">
        <v>1713</v>
      </c>
      <c r="Y522" t="s">
        <v>1714</v>
      </c>
      <c r="Z522" t="s">
        <v>12</v>
      </c>
    </row>
    <row r="523" spans="1:27">
      <c r="A523">
        <f t="shared" si="53"/>
        <v>89.334438164008091</v>
      </c>
      <c r="B523">
        <v>6.94E-3</v>
      </c>
      <c r="C523">
        <v>7</v>
      </c>
      <c r="D523">
        <f t="shared" si="48"/>
        <v>0.26923076923076922</v>
      </c>
      <c r="E523">
        <f t="shared" si="49"/>
        <v>-1.7571032929889021E-3</v>
      </c>
      <c r="F523">
        <f t="shared" si="50"/>
        <v>4.2913505392569325E-8</v>
      </c>
      <c r="G523">
        <f t="shared" si="51"/>
        <v>-2.5101475614127175E-4</v>
      </c>
      <c r="H523">
        <f t="shared" si="52"/>
        <v>63.609746408203918</v>
      </c>
      <c r="I523" t="s">
        <v>5017</v>
      </c>
      <c r="J523" t="s">
        <v>6958</v>
      </c>
      <c r="K523" t="s">
        <v>4</v>
      </c>
      <c r="L523" t="s">
        <v>242</v>
      </c>
      <c r="M523" t="s">
        <v>243</v>
      </c>
      <c r="N523" t="s">
        <v>244</v>
      </c>
      <c r="O523" t="s">
        <v>245</v>
      </c>
      <c r="P523" t="s">
        <v>420</v>
      </c>
      <c r="Q523" t="s">
        <v>561</v>
      </c>
      <c r="R523" t="s">
        <v>641</v>
      </c>
      <c r="S523" t="s">
        <v>733</v>
      </c>
      <c r="T523" t="s">
        <v>756</v>
      </c>
      <c r="U523" t="s">
        <v>1178</v>
      </c>
      <c r="V523" t="s">
        <v>1179</v>
      </c>
      <c r="W523" t="s">
        <v>12</v>
      </c>
    </row>
    <row r="524" spans="1:27">
      <c r="A524">
        <f t="shared" si="53"/>
        <v>89.355153739161238</v>
      </c>
      <c r="B524">
        <v>6.94E-3</v>
      </c>
      <c r="C524">
        <v>7</v>
      </c>
      <c r="D524">
        <f t="shared" si="48"/>
        <v>0.26923076923076922</v>
      </c>
      <c r="E524">
        <f t="shared" si="49"/>
        <v>-1.7571032929889021E-3</v>
      </c>
      <c r="F524">
        <f t="shared" si="50"/>
        <v>4.2913505392569325E-8</v>
      </c>
      <c r="G524">
        <f t="shared" si="51"/>
        <v>-2.5101475614127175E-4</v>
      </c>
      <c r="H524">
        <f t="shared" si="52"/>
        <v>63.609746408203918</v>
      </c>
      <c r="I524" t="s">
        <v>4136</v>
      </c>
      <c r="J524" t="s">
        <v>6077</v>
      </c>
      <c r="K524" t="s">
        <v>4</v>
      </c>
      <c r="L524" t="s">
        <v>242</v>
      </c>
      <c r="M524" t="s">
        <v>243</v>
      </c>
      <c r="N524" t="s">
        <v>244</v>
      </c>
      <c r="O524" t="s">
        <v>245</v>
      </c>
      <c r="P524" t="s">
        <v>420</v>
      </c>
      <c r="Q524" t="s">
        <v>561</v>
      </c>
      <c r="R524" t="s">
        <v>641</v>
      </c>
      <c r="S524" t="s">
        <v>733</v>
      </c>
      <c r="T524" t="s">
        <v>756</v>
      </c>
      <c r="U524" t="s">
        <v>2823</v>
      </c>
      <c r="V524" t="s">
        <v>2824</v>
      </c>
      <c r="W524" t="s">
        <v>12</v>
      </c>
    </row>
    <row r="525" spans="1:27">
      <c r="A525">
        <f t="shared" si="53"/>
        <v>89.375869314314386</v>
      </c>
      <c r="B525">
        <v>6.94E-3</v>
      </c>
      <c r="C525">
        <v>7</v>
      </c>
      <c r="D525">
        <f t="shared" si="48"/>
        <v>0.26923076923076922</v>
      </c>
      <c r="E525">
        <f t="shared" si="49"/>
        <v>-1.7571032929889021E-3</v>
      </c>
      <c r="F525">
        <f t="shared" si="50"/>
        <v>4.2913505392569325E-8</v>
      </c>
      <c r="G525">
        <f t="shared" si="51"/>
        <v>-2.5101475614127175E-4</v>
      </c>
      <c r="H525">
        <f t="shared" si="52"/>
        <v>63.609746408203918</v>
      </c>
      <c r="I525" t="s">
        <v>4068</v>
      </c>
      <c r="J525" t="s">
        <v>6009</v>
      </c>
      <c r="K525" t="s">
        <v>4</v>
      </c>
      <c r="L525" t="s">
        <v>5</v>
      </c>
      <c r="M525" t="s">
        <v>6</v>
      </c>
      <c r="N525" t="s">
        <v>28</v>
      </c>
      <c r="O525" t="s">
        <v>28</v>
      </c>
      <c r="P525" t="s">
        <v>64</v>
      </c>
      <c r="Q525" t="s">
        <v>433</v>
      </c>
      <c r="R525" t="s">
        <v>434</v>
      </c>
      <c r="S525" t="s">
        <v>12</v>
      </c>
    </row>
    <row r="526" spans="1:27">
      <c r="A526">
        <f t="shared" si="53"/>
        <v>89.396584889467533</v>
      </c>
      <c r="B526">
        <v>6.94E-3</v>
      </c>
      <c r="C526">
        <v>7</v>
      </c>
      <c r="D526">
        <f t="shared" si="48"/>
        <v>0.26923076923076922</v>
      </c>
      <c r="E526">
        <f t="shared" si="49"/>
        <v>-1.7571032929889021E-3</v>
      </c>
      <c r="F526">
        <f t="shared" si="50"/>
        <v>4.2913505392569325E-8</v>
      </c>
      <c r="G526">
        <f t="shared" si="51"/>
        <v>-2.5101475614127175E-4</v>
      </c>
      <c r="H526">
        <f t="shared" si="52"/>
        <v>63.609746408203918</v>
      </c>
      <c r="I526" t="s">
        <v>4806</v>
      </c>
      <c r="J526" t="s">
        <v>6747</v>
      </c>
      <c r="K526" t="s">
        <v>4</v>
      </c>
      <c r="L526" t="s">
        <v>5</v>
      </c>
      <c r="M526" t="s">
        <v>6</v>
      </c>
      <c r="N526" t="s">
        <v>38</v>
      </c>
      <c r="O526" t="s">
        <v>39</v>
      </c>
      <c r="P526" t="s">
        <v>40</v>
      </c>
      <c r="Q526" t="s">
        <v>92</v>
      </c>
      <c r="R526" t="s">
        <v>1740</v>
      </c>
      <c r="S526" t="s">
        <v>12</v>
      </c>
    </row>
    <row r="527" spans="1:27">
      <c r="A527">
        <f t="shared" si="53"/>
        <v>89.417300464620681</v>
      </c>
      <c r="B527">
        <v>6.94E-3</v>
      </c>
      <c r="C527">
        <v>7</v>
      </c>
      <c r="D527">
        <f t="shared" si="48"/>
        <v>0.26923076923076922</v>
      </c>
      <c r="E527">
        <f t="shared" si="49"/>
        <v>-1.7571032929889021E-3</v>
      </c>
      <c r="F527">
        <f t="shared" si="50"/>
        <v>4.2913505392569325E-8</v>
      </c>
      <c r="G527">
        <f t="shared" si="51"/>
        <v>-2.5101475614127175E-4</v>
      </c>
      <c r="H527">
        <f t="shared" si="52"/>
        <v>63.609746408203918</v>
      </c>
      <c r="I527" t="s">
        <v>4058</v>
      </c>
      <c r="J527" t="s">
        <v>5999</v>
      </c>
      <c r="K527" t="s">
        <v>4</v>
      </c>
      <c r="L527" t="s">
        <v>5</v>
      </c>
      <c r="M527" t="s">
        <v>6</v>
      </c>
      <c r="N527" t="s">
        <v>7</v>
      </c>
      <c r="O527" t="s">
        <v>8</v>
      </c>
      <c r="P527" t="s">
        <v>228</v>
      </c>
      <c r="Q527" t="s">
        <v>725</v>
      </c>
      <c r="R527" t="s">
        <v>726</v>
      </c>
      <c r="S527" t="s">
        <v>12</v>
      </c>
    </row>
    <row r="528" spans="1:27">
      <c r="A528">
        <f t="shared" si="53"/>
        <v>89.438016039773828</v>
      </c>
      <c r="B528">
        <v>6.94E-3</v>
      </c>
      <c r="C528">
        <v>7</v>
      </c>
      <c r="D528">
        <f t="shared" si="48"/>
        <v>0.26923076923076922</v>
      </c>
      <c r="E528">
        <f t="shared" si="49"/>
        <v>-1.7571032929889021E-3</v>
      </c>
      <c r="F528">
        <f t="shared" si="50"/>
        <v>4.2913505392569325E-8</v>
      </c>
      <c r="G528">
        <f t="shared" si="51"/>
        <v>-2.5101475614127175E-4</v>
      </c>
      <c r="H528">
        <f t="shared" si="52"/>
        <v>63.609746408203918</v>
      </c>
      <c r="I528" t="s">
        <v>4522</v>
      </c>
      <c r="J528" t="s">
        <v>6463</v>
      </c>
      <c r="K528" t="s">
        <v>4</v>
      </c>
      <c r="L528" t="s">
        <v>5</v>
      </c>
      <c r="M528" t="s">
        <v>21</v>
      </c>
      <c r="N528" t="s">
        <v>22</v>
      </c>
      <c r="O528" t="s">
        <v>23</v>
      </c>
      <c r="P528" t="s">
        <v>88</v>
      </c>
      <c r="Q528" t="s">
        <v>89</v>
      </c>
      <c r="R528" t="s">
        <v>90</v>
      </c>
      <c r="S528" t="s">
        <v>1218</v>
      </c>
      <c r="T528" t="s">
        <v>12</v>
      </c>
    </row>
    <row r="529" spans="1:26">
      <c r="A529">
        <f t="shared" si="53"/>
        <v>89.458731614926975</v>
      </c>
      <c r="B529">
        <v>6.94E-3</v>
      </c>
      <c r="C529">
        <v>7</v>
      </c>
      <c r="D529">
        <f t="shared" si="48"/>
        <v>0.26923076923076922</v>
      </c>
      <c r="E529">
        <f t="shared" si="49"/>
        <v>-1.7571032929889021E-3</v>
      </c>
      <c r="F529">
        <f t="shared" si="50"/>
        <v>4.2913505392569325E-8</v>
      </c>
      <c r="G529">
        <f t="shared" si="51"/>
        <v>-2.5101475614127175E-4</v>
      </c>
      <c r="H529">
        <f t="shared" si="52"/>
        <v>63.609746408203918</v>
      </c>
      <c r="I529" t="s">
        <v>4226</v>
      </c>
      <c r="J529" t="s">
        <v>6167</v>
      </c>
      <c r="K529" t="s">
        <v>4</v>
      </c>
      <c r="L529" t="s">
        <v>5</v>
      </c>
      <c r="M529" t="s">
        <v>6</v>
      </c>
      <c r="N529" t="s">
        <v>28</v>
      </c>
      <c r="O529" t="s">
        <v>28</v>
      </c>
      <c r="P529" t="s">
        <v>64</v>
      </c>
      <c r="Q529" t="s">
        <v>435</v>
      </c>
      <c r="R529" t="s">
        <v>1750</v>
      </c>
      <c r="S529" t="s">
        <v>12</v>
      </c>
    </row>
    <row r="530" spans="1:26">
      <c r="A530">
        <f t="shared" si="53"/>
        <v>89.479447190080123</v>
      </c>
      <c r="B530">
        <v>6.94E-3</v>
      </c>
      <c r="C530">
        <v>7</v>
      </c>
      <c r="D530">
        <f t="shared" si="48"/>
        <v>0.26923076923076922</v>
      </c>
      <c r="E530">
        <f t="shared" si="49"/>
        <v>-1.7571032929889021E-3</v>
      </c>
      <c r="F530">
        <f t="shared" si="50"/>
        <v>4.2913505392569325E-8</v>
      </c>
      <c r="G530">
        <f t="shared" si="51"/>
        <v>-2.5101475614127175E-4</v>
      </c>
      <c r="H530">
        <f t="shared" si="52"/>
        <v>63.609746408203918</v>
      </c>
      <c r="I530" t="s">
        <v>4406</v>
      </c>
      <c r="J530" t="s">
        <v>6347</v>
      </c>
      <c r="K530" t="s">
        <v>4</v>
      </c>
      <c r="L530" t="s">
        <v>5</v>
      </c>
      <c r="M530" t="s">
        <v>6</v>
      </c>
      <c r="N530" t="s">
        <v>28</v>
      </c>
      <c r="O530" t="s">
        <v>28</v>
      </c>
      <c r="P530" t="s">
        <v>64</v>
      </c>
      <c r="Q530" t="s">
        <v>435</v>
      </c>
      <c r="R530" t="s">
        <v>436</v>
      </c>
      <c r="S530" t="s">
        <v>12</v>
      </c>
    </row>
    <row r="531" spans="1:26">
      <c r="A531">
        <f t="shared" si="53"/>
        <v>89.50016276523327</v>
      </c>
      <c r="B531">
        <v>6.94E-3</v>
      </c>
      <c r="C531">
        <v>7</v>
      </c>
      <c r="D531">
        <f t="shared" si="48"/>
        <v>0.26923076923076922</v>
      </c>
      <c r="E531">
        <f t="shared" si="49"/>
        <v>-1.7571032929889021E-3</v>
      </c>
      <c r="F531">
        <f t="shared" si="50"/>
        <v>4.2913505392569325E-8</v>
      </c>
      <c r="G531">
        <f t="shared" si="51"/>
        <v>-2.5101475614127175E-4</v>
      </c>
      <c r="H531">
        <f t="shared" si="52"/>
        <v>63.609746408203918</v>
      </c>
      <c r="I531" t="s">
        <v>4345</v>
      </c>
      <c r="J531" t="s">
        <v>6286</v>
      </c>
      <c r="K531" t="s">
        <v>4</v>
      </c>
      <c r="L531" t="s">
        <v>242</v>
      </c>
      <c r="M531" t="s">
        <v>243</v>
      </c>
      <c r="N531" t="s">
        <v>244</v>
      </c>
      <c r="O531" t="s">
        <v>245</v>
      </c>
      <c r="P531" t="s">
        <v>420</v>
      </c>
      <c r="Q531" t="s">
        <v>561</v>
      </c>
      <c r="R531" t="s">
        <v>641</v>
      </c>
      <c r="S531" t="s">
        <v>733</v>
      </c>
      <c r="T531" t="s">
        <v>734</v>
      </c>
      <c r="U531" t="s">
        <v>735</v>
      </c>
      <c r="V531" t="s">
        <v>736</v>
      </c>
      <c r="W531" t="s">
        <v>12</v>
      </c>
    </row>
    <row r="532" spans="1:26">
      <c r="A532">
        <f t="shared" si="53"/>
        <v>89.520878340386417</v>
      </c>
      <c r="B532">
        <v>6.94E-3</v>
      </c>
      <c r="C532">
        <v>7</v>
      </c>
      <c r="D532">
        <f t="shared" si="48"/>
        <v>0.26923076923076922</v>
      </c>
      <c r="E532">
        <f t="shared" si="49"/>
        <v>-1.7571032929889021E-3</v>
      </c>
      <c r="F532">
        <f t="shared" si="50"/>
        <v>4.2913505392569325E-8</v>
      </c>
      <c r="G532">
        <f t="shared" si="51"/>
        <v>-2.5101475614127175E-4</v>
      </c>
      <c r="H532">
        <f t="shared" si="52"/>
        <v>63.609746408203918</v>
      </c>
      <c r="I532" t="s">
        <v>4524</v>
      </c>
      <c r="J532" t="s">
        <v>6465</v>
      </c>
      <c r="K532" t="s">
        <v>4</v>
      </c>
      <c r="L532" t="s">
        <v>5</v>
      </c>
      <c r="M532" t="s">
        <v>6</v>
      </c>
      <c r="N532" t="s">
        <v>28</v>
      </c>
      <c r="O532" t="s">
        <v>28</v>
      </c>
      <c r="P532" t="s">
        <v>64</v>
      </c>
      <c r="Q532" t="s">
        <v>140</v>
      </c>
      <c r="R532" t="s">
        <v>1225</v>
      </c>
      <c r="S532" t="s">
        <v>12</v>
      </c>
    </row>
    <row r="533" spans="1:26">
      <c r="A533">
        <f t="shared" si="53"/>
        <v>89.541593915539565</v>
      </c>
      <c r="B533">
        <v>6.94E-3</v>
      </c>
      <c r="C533">
        <v>7</v>
      </c>
      <c r="D533">
        <f t="shared" si="48"/>
        <v>0.26923076923076922</v>
      </c>
      <c r="E533">
        <f t="shared" si="49"/>
        <v>-1.7571032929889021E-3</v>
      </c>
      <c r="F533">
        <f t="shared" si="50"/>
        <v>4.2913505392569325E-8</v>
      </c>
      <c r="G533">
        <f t="shared" si="51"/>
        <v>-2.5101475614127175E-4</v>
      </c>
      <c r="H533">
        <f t="shared" si="52"/>
        <v>63.609746408203918</v>
      </c>
      <c r="I533" t="s">
        <v>4124</v>
      </c>
      <c r="J533" t="s">
        <v>6065</v>
      </c>
      <c r="K533" t="s">
        <v>4</v>
      </c>
      <c r="L533" t="s">
        <v>5</v>
      </c>
      <c r="M533" t="s">
        <v>6</v>
      </c>
      <c r="N533" t="s">
        <v>196</v>
      </c>
      <c r="O533" t="s">
        <v>197</v>
      </c>
      <c r="P533" t="s">
        <v>459</v>
      </c>
      <c r="Q533" t="s">
        <v>460</v>
      </c>
      <c r="R533" t="s">
        <v>884</v>
      </c>
      <c r="S533" t="s">
        <v>12</v>
      </c>
    </row>
    <row r="534" spans="1:26">
      <c r="A534">
        <f t="shared" si="53"/>
        <v>89.562309490692712</v>
      </c>
      <c r="B534">
        <v>6.94E-3</v>
      </c>
      <c r="C534">
        <v>7</v>
      </c>
      <c r="D534">
        <f t="shared" si="48"/>
        <v>0.26923076923076922</v>
      </c>
      <c r="E534">
        <f t="shared" si="49"/>
        <v>-1.7571032929889021E-3</v>
      </c>
      <c r="F534">
        <f t="shared" si="50"/>
        <v>4.2913505392569325E-8</v>
      </c>
      <c r="G534">
        <f t="shared" si="51"/>
        <v>-2.5101475614127175E-4</v>
      </c>
      <c r="H534">
        <f t="shared" si="52"/>
        <v>63.609746408203918</v>
      </c>
      <c r="I534" t="s">
        <v>4818</v>
      </c>
      <c r="J534" t="s">
        <v>6759</v>
      </c>
      <c r="K534" t="s">
        <v>4</v>
      </c>
      <c r="L534" t="s">
        <v>5</v>
      </c>
      <c r="M534" t="s">
        <v>13</v>
      </c>
      <c r="N534" t="s">
        <v>58</v>
      </c>
      <c r="O534" t="s">
        <v>612</v>
      </c>
      <c r="P534" t="s">
        <v>826</v>
      </c>
      <c r="Q534" t="s">
        <v>889</v>
      </c>
      <c r="R534" t="s">
        <v>12</v>
      </c>
    </row>
    <row r="535" spans="1:26">
      <c r="A535">
        <f t="shared" si="53"/>
        <v>89.58302506584586</v>
      </c>
      <c r="B535">
        <v>6.94E-3</v>
      </c>
      <c r="C535">
        <v>7</v>
      </c>
      <c r="D535">
        <f t="shared" si="48"/>
        <v>0.26923076923076922</v>
      </c>
      <c r="E535">
        <f t="shared" si="49"/>
        <v>-1.7571032929889021E-3</v>
      </c>
      <c r="F535">
        <f t="shared" si="50"/>
        <v>4.2913505392569325E-8</v>
      </c>
      <c r="G535">
        <f t="shared" si="51"/>
        <v>-2.5101475614127175E-4</v>
      </c>
      <c r="H535">
        <f t="shared" si="52"/>
        <v>63.609746408203918</v>
      </c>
      <c r="I535" t="s">
        <v>4412</v>
      </c>
      <c r="J535" t="s">
        <v>6353</v>
      </c>
      <c r="K535" t="s">
        <v>4</v>
      </c>
      <c r="L535" t="s">
        <v>242</v>
      </c>
      <c r="M535" t="s">
        <v>243</v>
      </c>
      <c r="N535" t="s">
        <v>244</v>
      </c>
      <c r="O535" t="s">
        <v>245</v>
      </c>
      <c r="P535" t="s">
        <v>420</v>
      </c>
      <c r="Q535" t="s">
        <v>561</v>
      </c>
      <c r="R535" t="s">
        <v>641</v>
      </c>
      <c r="S535" t="s">
        <v>1231</v>
      </c>
      <c r="T535" t="s">
        <v>1232</v>
      </c>
      <c r="U535" t="s">
        <v>1233</v>
      </c>
      <c r="V535" t="s">
        <v>1234</v>
      </c>
      <c r="W535" t="s">
        <v>12</v>
      </c>
    </row>
    <row r="536" spans="1:26">
      <c r="A536">
        <f t="shared" si="53"/>
        <v>89.603740640999007</v>
      </c>
      <c r="B536">
        <v>6.94E-3</v>
      </c>
      <c r="C536">
        <v>7</v>
      </c>
      <c r="D536">
        <f t="shared" si="48"/>
        <v>0.26923076923076922</v>
      </c>
      <c r="E536">
        <f t="shared" si="49"/>
        <v>-1.7571032929889021E-3</v>
      </c>
      <c r="F536">
        <f t="shared" si="50"/>
        <v>4.2913505392569325E-8</v>
      </c>
      <c r="G536">
        <f t="shared" si="51"/>
        <v>-2.5101475614127175E-4</v>
      </c>
      <c r="H536">
        <f t="shared" si="52"/>
        <v>63.609746408203918</v>
      </c>
      <c r="I536" t="s">
        <v>4529</v>
      </c>
      <c r="J536" t="s">
        <v>6470</v>
      </c>
      <c r="K536" t="s">
        <v>4</v>
      </c>
      <c r="L536" t="s">
        <v>5</v>
      </c>
      <c r="M536" t="s">
        <v>6</v>
      </c>
      <c r="N536" t="s">
        <v>38</v>
      </c>
      <c r="O536" t="s">
        <v>156</v>
      </c>
      <c r="P536" t="s">
        <v>157</v>
      </c>
      <c r="Q536" t="s">
        <v>893</v>
      </c>
      <c r="R536" t="s">
        <v>894</v>
      </c>
      <c r="S536" t="s">
        <v>895</v>
      </c>
      <c r="T536" t="s">
        <v>12</v>
      </c>
    </row>
    <row r="537" spans="1:26">
      <c r="A537">
        <f t="shared" si="53"/>
        <v>89.624456216152154</v>
      </c>
      <c r="B537">
        <v>6.94E-3</v>
      </c>
      <c r="C537">
        <v>7</v>
      </c>
      <c r="D537">
        <f t="shared" si="48"/>
        <v>0.26923076923076922</v>
      </c>
      <c r="E537">
        <f t="shared" si="49"/>
        <v>-1.7571032929889021E-3</v>
      </c>
      <c r="F537">
        <f t="shared" si="50"/>
        <v>4.2913505392569325E-8</v>
      </c>
      <c r="G537">
        <f t="shared" si="51"/>
        <v>-2.5101475614127175E-4</v>
      </c>
      <c r="H537">
        <f t="shared" si="52"/>
        <v>63.609746408203918</v>
      </c>
      <c r="I537" t="s">
        <v>4666</v>
      </c>
      <c r="J537" t="s">
        <v>6607</v>
      </c>
      <c r="K537" t="s">
        <v>4</v>
      </c>
      <c r="L537" t="s">
        <v>5</v>
      </c>
      <c r="M537" t="s">
        <v>13</v>
      </c>
      <c r="N537" t="s">
        <v>84</v>
      </c>
      <c r="O537" t="s">
        <v>85</v>
      </c>
      <c r="P537" t="s">
        <v>144</v>
      </c>
      <c r="Q537" t="s">
        <v>1811</v>
      </c>
      <c r="R537" t="s">
        <v>12</v>
      </c>
    </row>
    <row r="538" spans="1:26">
      <c r="A538">
        <f t="shared" si="53"/>
        <v>89.645171791305302</v>
      </c>
      <c r="B538">
        <v>6.94E-3</v>
      </c>
      <c r="C538">
        <v>7</v>
      </c>
      <c r="D538">
        <f t="shared" si="48"/>
        <v>0.26923076923076922</v>
      </c>
      <c r="E538">
        <f t="shared" si="49"/>
        <v>-1.7571032929889021E-3</v>
      </c>
      <c r="F538">
        <f t="shared" si="50"/>
        <v>4.2913505392569325E-8</v>
      </c>
      <c r="G538">
        <f t="shared" si="51"/>
        <v>-2.5101475614127175E-4</v>
      </c>
      <c r="H538">
        <f t="shared" si="52"/>
        <v>63.609746408203918</v>
      </c>
      <c r="I538" t="s">
        <v>4668</v>
      </c>
      <c r="J538" t="s">
        <v>6609</v>
      </c>
      <c r="K538" t="s">
        <v>4</v>
      </c>
      <c r="L538" t="s">
        <v>5</v>
      </c>
      <c r="M538" t="s">
        <v>13</v>
      </c>
      <c r="N538" t="s">
        <v>14</v>
      </c>
      <c r="O538" t="s">
        <v>18</v>
      </c>
      <c r="P538" t="s">
        <v>633</v>
      </c>
      <c r="Q538" t="s">
        <v>1821</v>
      </c>
      <c r="R538" t="s">
        <v>12</v>
      </c>
    </row>
    <row r="539" spans="1:26">
      <c r="A539">
        <f t="shared" si="53"/>
        <v>89.665887366458449</v>
      </c>
      <c r="B539">
        <v>6.94E-3</v>
      </c>
      <c r="C539">
        <v>7</v>
      </c>
      <c r="D539">
        <f t="shared" si="48"/>
        <v>0.26923076923076922</v>
      </c>
      <c r="E539">
        <f t="shared" si="49"/>
        <v>-1.7571032929889021E-3</v>
      </c>
      <c r="F539">
        <f t="shared" si="50"/>
        <v>4.2913505392569325E-8</v>
      </c>
      <c r="G539">
        <f t="shared" si="51"/>
        <v>-2.5101475614127175E-4</v>
      </c>
      <c r="H539">
        <f t="shared" si="52"/>
        <v>63.609746408203918</v>
      </c>
      <c r="I539" t="s">
        <v>4417</v>
      </c>
      <c r="J539" t="s">
        <v>6358</v>
      </c>
      <c r="K539" t="s">
        <v>4</v>
      </c>
      <c r="L539" t="s">
        <v>242</v>
      </c>
      <c r="M539" t="s">
        <v>243</v>
      </c>
      <c r="N539" t="s">
        <v>899</v>
      </c>
      <c r="O539" t="s">
        <v>900</v>
      </c>
      <c r="P539" t="s">
        <v>901</v>
      </c>
      <c r="Q539" t="s">
        <v>902</v>
      </c>
      <c r="R539" t="s">
        <v>12</v>
      </c>
    </row>
    <row r="540" spans="1:26">
      <c r="A540">
        <f t="shared" si="53"/>
        <v>89.686602941611596</v>
      </c>
      <c r="B540">
        <v>6.94E-3</v>
      </c>
      <c r="C540">
        <v>7</v>
      </c>
      <c r="D540">
        <f t="shared" si="48"/>
        <v>0.26923076923076922</v>
      </c>
      <c r="E540">
        <f t="shared" si="49"/>
        <v>-1.7571032929889021E-3</v>
      </c>
      <c r="F540">
        <f t="shared" si="50"/>
        <v>4.2913505392569325E-8</v>
      </c>
      <c r="G540">
        <f t="shared" si="51"/>
        <v>-2.5101475614127175E-4</v>
      </c>
      <c r="H540">
        <f t="shared" si="52"/>
        <v>63.609746408203918</v>
      </c>
      <c r="I540" t="s">
        <v>4176</v>
      </c>
      <c r="J540" t="s">
        <v>6117</v>
      </c>
      <c r="K540" t="s">
        <v>4</v>
      </c>
      <c r="L540" t="s">
        <v>242</v>
      </c>
      <c r="M540" t="s">
        <v>266</v>
      </c>
      <c r="N540" t="s">
        <v>267</v>
      </c>
      <c r="O540" t="s">
        <v>268</v>
      </c>
      <c r="P540" t="s">
        <v>269</v>
      </c>
      <c r="Q540" t="s">
        <v>270</v>
      </c>
      <c r="R540" t="s">
        <v>271</v>
      </c>
      <c r="S540" t="s">
        <v>483</v>
      </c>
      <c r="T540" t="s">
        <v>1264</v>
      </c>
      <c r="U540" t="s">
        <v>12</v>
      </c>
    </row>
    <row r="541" spans="1:26">
      <c r="A541">
        <f t="shared" si="53"/>
        <v>89.707318516764744</v>
      </c>
      <c r="B541">
        <v>6.94E-3</v>
      </c>
      <c r="C541">
        <v>7</v>
      </c>
      <c r="D541">
        <f t="shared" si="48"/>
        <v>0.26923076923076922</v>
      </c>
      <c r="E541">
        <f t="shared" si="49"/>
        <v>-1.7571032929889021E-3</v>
      </c>
      <c r="F541">
        <f t="shared" si="50"/>
        <v>4.2913505392569325E-8</v>
      </c>
      <c r="G541">
        <f t="shared" si="51"/>
        <v>-2.5101475614127175E-4</v>
      </c>
      <c r="H541">
        <f t="shared" si="52"/>
        <v>63.609746408203918</v>
      </c>
      <c r="I541" t="s">
        <v>4283</v>
      </c>
      <c r="J541" t="s">
        <v>6224</v>
      </c>
      <c r="K541" t="s">
        <v>4</v>
      </c>
      <c r="L541" t="s">
        <v>5</v>
      </c>
      <c r="M541" t="s">
        <v>6</v>
      </c>
      <c r="N541" t="s">
        <v>28</v>
      </c>
      <c r="O541" t="s">
        <v>1370</v>
      </c>
      <c r="P541" t="s">
        <v>1847</v>
      </c>
      <c r="Q541" t="s">
        <v>1848</v>
      </c>
      <c r="R541" t="s">
        <v>1849</v>
      </c>
      <c r="S541" t="s">
        <v>12</v>
      </c>
    </row>
    <row r="542" spans="1:26">
      <c r="A542">
        <f t="shared" si="53"/>
        <v>89.728034091917891</v>
      </c>
      <c r="B542">
        <v>6.94E-3</v>
      </c>
      <c r="C542">
        <v>7</v>
      </c>
      <c r="D542">
        <f t="shared" si="48"/>
        <v>0.26923076923076922</v>
      </c>
      <c r="E542">
        <f t="shared" si="49"/>
        <v>-1.7571032929889021E-3</v>
      </c>
      <c r="F542">
        <f t="shared" si="50"/>
        <v>4.2913505392569325E-8</v>
      </c>
      <c r="G542">
        <f t="shared" si="51"/>
        <v>-2.5101475614127175E-4</v>
      </c>
      <c r="H542">
        <f t="shared" si="52"/>
        <v>63.609746408203918</v>
      </c>
      <c r="I542" t="s">
        <v>4543</v>
      </c>
      <c r="J542" t="s">
        <v>6484</v>
      </c>
      <c r="K542" t="s">
        <v>4</v>
      </c>
      <c r="L542" t="s">
        <v>242</v>
      </c>
      <c r="M542" t="s">
        <v>243</v>
      </c>
      <c r="N542" t="s">
        <v>244</v>
      </c>
      <c r="O542" t="s">
        <v>245</v>
      </c>
      <c r="P542" t="s">
        <v>246</v>
      </c>
      <c r="Q542" t="s">
        <v>247</v>
      </c>
      <c r="R542" t="s">
        <v>248</v>
      </c>
      <c r="S542" t="s">
        <v>249</v>
      </c>
      <c r="T542" t="s">
        <v>576</v>
      </c>
      <c r="U542" t="s">
        <v>577</v>
      </c>
      <c r="V542" t="s">
        <v>578</v>
      </c>
      <c r="W542" t="s">
        <v>579</v>
      </c>
      <c r="X542" t="s">
        <v>580</v>
      </c>
      <c r="Y542" t="s">
        <v>1883</v>
      </c>
      <c r="Z542" t="s">
        <v>12</v>
      </c>
    </row>
    <row r="543" spans="1:26">
      <c r="A543">
        <f t="shared" si="53"/>
        <v>89.748749667071039</v>
      </c>
      <c r="B543">
        <v>6.94E-3</v>
      </c>
      <c r="C543">
        <v>7</v>
      </c>
      <c r="D543">
        <f t="shared" si="48"/>
        <v>0.26923076923076922</v>
      </c>
      <c r="E543">
        <f t="shared" si="49"/>
        <v>-1.7571032929889021E-3</v>
      </c>
      <c r="F543">
        <f t="shared" si="50"/>
        <v>4.2913505392569325E-8</v>
      </c>
      <c r="G543">
        <f t="shared" si="51"/>
        <v>-2.5101475614127175E-4</v>
      </c>
      <c r="H543">
        <f t="shared" si="52"/>
        <v>63.609746408203918</v>
      </c>
      <c r="I543" t="s">
        <v>4681</v>
      </c>
      <c r="J543" t="s">
        <v>6622</v>
      </c>
      <c r="K543" t="s">
        <v>4</v>
      </c>
      <c r="L543" t="s">
        <v>5</v>
      </c>
      <c r="M543" t="s">
        <v>6</v>
      </c>
      <c r="N543" t="s">
        <v>28</v>
      </c>
      <c r="O543" t="s">
        <v>28</v>
      </c>
      <c r="P543" t="s">
        <v>160</v>
      </c>
      <c r="Q543" t="s">
        <v>161</v>
      </c>
      <c r="R543" t="s">
        <v>1274</v>
      </c>
      <c r="S543" t="s">
        <v>12</v>
      </c>
    </row>
    <row r="544" spans="1:26">
      <c r="A544">
        <f t="shared" si="53"/>
        <v>89.769465242224186</v>
      </c>
      <c r="B544">
        <v>6.94E-3</v>
      </c>
      <c r="C544">
        <v>7</v>
      </c>
      <c r="D544">
        <f t="shared" si="48"/>
        <v>0.26923076923076922</v>
      </c>
      <c r="E544">
        <f t="shared" si="49"/>
        <v>-1.7571032929889021E-3</v>
      </c>
      <c r="F544">
        <f t="shared" si="50"/>
        <v>4.2913505392569325E-8</v>
      </c>
      <c r="G544">
        <f t="shared" si="51"/>
        <v>-2.5101475614127175E-4</v>
      </c>
      <c r="H544">
        <f t="shared" si="52"/>
        <v>63.609746408203918</v>
      </c>
      <c r="I544" t="s">
        <v>4546</v>
      </c>
      <c r="J544" t="s">
        <v>6487</v>
      </c>
      <c r="K544" t="s">
        <v>4</v>
      </c>
      <c r="L544" t="s">
        <v>5</v>
      </c>
      <c r="M544" t="s">
        <v>21</v>
      </c>
      <c r="N544" t="s">
        <v>22</v>
      </c>
      <c r="O544" t="s">
        <v>23</v>
      </c>
      <c r="P544" t="s">
        <v>88</v>
      </c>
      <c r="Q544" t="s">
        <v>89</v>
      </c>
      <c r="R544" t="s">
        <v>90</v>
      </c>
      <c r="S544" t="s">
        <v>617</v>
      </c>
      <c r="T544" t="s">
        <v>12</v>
      </c>
    </row>
    <row r="545" spans="1:26">
      <c r="A545">
        <f t="shared" si="53"/>
        <v>89.790180817377333</v>
      </c>
      <c r="B545">
        <v>6.94E-3</v>
      </c>
      <c r="C545">
        <v>7</v>
      </c>
      <c r="D545">
        <f t="shared" si="48"/>
        <v>0.26923076923076922</v>
      </c>
      <c r="E545">
        <f t="shared" si="49"/>
        <v>-1.7571032929889021E-3</v>
      </c>
      <c r="F545">
        <f t="shared" si="50"/>
        <v>4.2913505392569325E-8</v>
      </c>
      <c r="G545">
        <f t="shared" si="51"/>
        <v>-2.5101475614127175E-4</v>
      </c>
      <c r="H545">
        <f t="shared" si="52"/>
        <v>63.609746408203918</v>
      </c>
      <c r="I545" t="s">
        <v>4550</v>
      </c>
      <c r="J545" t="s">
        <v>6491</v>
      </c>
      <c r="K545" t="s">
        <v>4</v>
      </c>
      <c r="L545" t="s">
        <v>242</v>
      </c>
      <c r="M545" t="s">
        <v>243</v>
      </c>
      <c r="N545" t="s">
        <v>244</v>
      </c>
      <c r="O545" t="s">
        <v>245</v>
      </c>
      <c r="P545" t="s">
        <v>246</v>
      </c>
      <c r="Q545" t="s">
        <v>247</v>
      </c>
      <c r="R545" t="s">
        <v>248</v>
      </c>
      <c r="S545" t="s">
        <v>249</v>
      </c>
      <c r="T545" t="s">
        <v>319</v>
      </c>
      <c r="U545" t="s">
        <v>320</v>
      </c>
      <c r="V545" t="s">
        <v>321</v>
      </c>
      <c r="W545" t="s">
        <v>322</v>
      </c>
      <c r="X545" t="s">
        <v>2825</v>
      </c>
      <c r="Y545" t="s">
        <v>2826</v>
      </c>
      <c r="Z545" t="s">
        <v>12</v>
      </c>
    </row>
    <row r="546" spans="1:26">
      <c r="A546">
        <f t="shared" si="53"/>
        <v>89.810896392530481</v>
      </c>
      <c r="B546">
        <v>6.94E-3</v>
      </c>
      <c r="C546">
        <v>7</v>
      </c>
      <c r="D546">
        <f t="shared" si="48"/>
        <v>0.26923076923076922</v>
      </c>
      <c r="E546">
        <f t="shared" si="49"/>
        <v>-1.7571032929889021E-3</v>
      </c>
      <c r="F546">
        <f t="shared" si="50"/>
        <v>4.2913505392569325E-8</v>
      </c>
      <c r="G546">
        <f t="shared" si="51"/>
        <v>-2.5101475614127175E-4</v>
      </c>
      <c r="H546">
        <f t="shared" si="52"/>
        <v>63.609746408203918</v>
      </c>
      <c r="I546" t="s">
        <v>4688</v>
      </c>
      <c r="J546" t="s">
        <v>6629</v>
      </c>
      <c r="K546" t="s">
        <v>4</v>
      </c>
      <c r="L546" t="s">
        <v>5</v>
      </c>
      <c r="M546" t="s">
        <v>13</v>
      </c>
      <c r="N546" t="s">
        <v>14</v>
      </c>
      <c r="O546" t="s">
        <v>153</v>
      </c>
      <c r="P546" t="s">
        <v>154</v>
      </c>
      <c r="Q546" t="s">
        <v>929</v>
      </c>
      <c r="R546" t="s">
        <v>12</v>
      </c>
    </row>
    <row r="547" spans="1:26">
      <c r="A547">
        <f t="shared" si="53"/>
        <v>89.831611967683628</v>
      </c>
      <c r="B547">
        <v>6.94E-3</v>
      </c>
      <c r="C547">
        <v>7</v>
      </c>
      <c r="D547">
        <f t="shared" si="48"/>
        <v>0.26923076923076922</v>
      </c>
      <c r="E547">
        <f t="shared" si="49"/>
        <v>-1.7571032929889021E-3</v>
      </c>
      <c r="F547">
        <f t="shared" si="50"/>
        <v>4.2913505392569325E-8</v>
      </c>
      <c r="G547">
        <f t="shared" si="51"/>
        <v>-2.5101475614127175E-4</v>
      </c>
      <c r="H547">
        <f t="shared" si="52"/>
        <v>63.609746408203918</v>
      </c>
      <c r="I547" t="s">
        <v>5467</v>
      </c>
      <c r="J547" t="s">
        <v>7407</v>
      </c>
      <c r="K547" t="s">
        <v>4</v>
      </c>
      <c r="L547" t="s">
        <v>5</v>
      </c>
      <c r="M547" t="s">
        <v>13</v>
      </c>
      <c r="N547" t="s">
        <v>58</v>
      </c>
      <c r="O547" t="s">
        <v>225</v>
      </c>
      <c r="P547" t="s">
        <v>1745</v>
      </c>
      <c r="Q547" t="s">
        <v>2827</v>
      </c>
      <c r="R547" t="s">
        <v>12</v>
      </c>
    </row>
    <row r="548" spans="1:26">
      <c r="A548">
        <f t="shared" si="53"/>
        <v>89.852327542836775</v>
      </c>
      <c r="B548">
        <v>6.94E-3</v>
      </c>
      <c r="C548">
        <v>7</v>
      </c>
      <c r="D548">
        <f t="shared" si="48"/>
        <v>0.26923076923076922</v>
      </c>
      <c r="E548">
        <f t="shared" si="49"/>
        <v>-1.7571032929889021E-3</v>
      </c>
      <c r="F548">
        <f t="shared" si="50"/>
        <v>4.2913505392569325E-8</v>
      </c>
      <c r="G548">
        <f t="shared" si="51"/>
        <v>-2.5101475614127175E-4</v>
      </c>
      <c r="H548">
        <f t="shared" si="52"/>
        <v>63.609746408203918</v>
      </c>
      <c r="I548" t="s">
        <v>3964</v>
      </c>
      <c r="J548" t="s">
        <v>5905</v>
      </c>
      <c r="K548" t="s">
        <v>4</v>
      </c>
      <c r="L548" t="s">
        <v>5</v>
      </c>
      <c r="M548" t="s">
        <v>6</v>
      </c>
      <c r="N548" t="s">
        <v>28</v>
      </c>
      <c r="O548" t="s">
        <v>1292</v>
      </c>
      <c r="P548" t="s">
        <v>1293</v>
      </c>
      <c r="Q548" t="s">
        <v>1965</v>
      </c>
      <c r="R548" t="s">
        <v>1966</v>
      </c>
      <c r="S548" t="s">
        <v>12</v>
      </c>
    </row>
    <row r="549" spans="1:26">
      <c r="A549">
        <f t="shared" si="53"/>
        <v>89.873043117989923</v>
      </c>
      <c r="B549">
        <v>6.94E-3</v>
      </c>
      <c r="C549">
        <v>7</v>
      </c>
      <c r="D549">
        <f t="shared" si="48"/>
        <v>0.26923076923076922</v>
      </c>
      <c r="E549">
        <f t="shared" si="49"/>
        <v>-1.7571032929889021E-3</v>
      </c>
      <c r="F549">
        <f t="shared" si="50"/>
        <v>4.2913505392569325E-8</v>
      </c>
      <c r="G549">
        <f t="shared" si="51"/>
        <v>-2.5101475614127175E-4</v>
      </c>
      <c r="H549">
        <f t="shared" si="52"/>
        <v>63.609746408203918</v>
      </c>
      <c r="I549" t="s">
        <v>4239</v>
      </c>
      <c r="J549" t="s">
        <v>6180</v>
      </c>
      <c r="K549" t="s">
        <v>4</v>
      </c>
      <c r="L549" t="s">
        <v>5</v>
      </c>
      <c r="M549" t="s">
        <v>513</v>
      </c>
      <c r="N549" t="s">
        <v>514</v>
      </c>
      <c r="O549" t="s">
        <v>515</v>
      </c>
      <c r="P549" t="s">
        <v>516</v>
      </c>
      <c r="Q549" t="s">
        <v>517</v>
      </c>
      <c r="R549" t="s">
        <v>1309</v>
      </c>
      <c r="S549" t="s">
        <v>12</v>
      </c>
    </row>
    <row r="550" spans="1:26">
      <c r="A550">
        <f t="shared" si="53"/>
        <v>89.89375869314307</v>
      </c>
      <c r="B550">
        <v>6.94E-3</v>
      </c>
      <c r="C550">
        <v>7</v>
      </c>
      <c r="D550">
        <f t="shared" si="48"/>
        <v>0.26923076923076922</v>
      </c>
      <c r="E550">
        <f t="shared" si="49"/>
        <v>-1.7571032929889021E-3</v>
      </c>
      <c r="F550">
        <f t="shared" si="50"/>
        <v>4.2913505392569325E-8</v>
      </c>
      <c r="G550">
        <f t="shared" si="51"/>
        <v>-2.5101475614127175E-4</v>
      </c>
      <c r="H550">
        <f t="shared" si="52"/>
        <v>63.609746408203918</v>
      </c>
      <c r="I550" t="s">
        <v>4564</v>
      </c>
      <c r="J550" t="s">
        <v>6505</v>
      </c>
      <c r="K550" t="s">
        <v>4</v>
      </c>
      <c r="L550" t="s">
        <v>5</v>
      </c>
      <c r="M550" t="s">
        <v>13</v>
      </c>
      <c r="N550" t="s">
        <v>14</v>
      </c>
      <c r="O550" t="s">
        <v>153</v>
      </c>
      <c r="P550" t="s">
        <v>154</v>
      </c>
      <c r="Q550" t="s">
        <v>1314</v>
      </c>
      <c r="R550" t="s">
        <v>12</v>
      </c>
    </row>
    <row r="551" spans="1:26">
      <c r="A551">
        <f t="shared" si="53"/>
        <v>89.914474268296217</v>
      </c>
      <c r="B551">
        <v>6.94E-3</v>
      </c>
      <c r="C551">
        <v>7</v>
      </c>
      <c r="D551">
        <f t="shared" si="48"/>
        <v>0.26923076923076922</v>
      </c>
      <c r="E551">
        <f t="shared" si="49"/>
        <v>-1.7571032929889021E-3</v>
      </c>
      <c r="F551">
        <f t="shared" si="50"/>
        <v>4.2913505392569325E-8</v>
      </c>
      <c r="G551">
        <f t="shared" si="51"/>
        <v>-2.5101475614127175E-4</v>
      </c>
      <c r="H551">
        <f t="shared" si="52"/>
        <v>63.609746408203918</v>
      </c>
      <c r="I551" t="s">
        <v>5533</v>
      </c>
      <c r="J551" t="s">
        <v>7473</v>
      </c>
      <c r="K551" t="s">
        <v>4</v>
      </c>
      <c r="L551" t="s">
        <v>5</v>
      </c>
      <c r="M551" t="s">
        <v>13</v>
      </c>
      <c r="N551" t="s">
        <v>84</v>
      </c>
      <c r="O551" t="s">
        <v>85</v>
      </c>
      <c r="P551" t="s">
        <v>147</v>
      </c>
      <c r="Q551" t="s">
        <v>2828</v>
      </c>
      <c r="R551" t="s">
        <v>12</v>
      </c>
    </row>
    <row r="552" spans="1:26">
      <c r="A552">
        <f t="shared" si="53"/>
        <v>89.935189843449365</v>
      </c>
      <c r="B552">
        <v>6.94E-3</v>
      </c>
      <c r="C552">
        <v>7</v>
      </c>
      <c r="D552">
        <f t="shared" si="48"/>
        <v>0.26923076923076922</v>
      </c>
      <c r="E552">
        <f t="shared" si="49"/>
        <v>-1.7571032929889021E-3</v>
      </c>
      <c r="F552">
        <f t="shared" si="50"/>
        <v>4.2913505392569325E-8</v>
      </c>
      <c r="G552">
        <f t="shared" si="51"/>
        <v>-2.5101475614127175E-4</v>
      </c>
      <c r="H552">
        <f t="shared" si="52"/>
        <v>63.609746408203918</v>
      </c>
      <c r="I552" t="s">
        <v>4145</v>
      </c>
      <c r="J552" t="s">
        <v>6086</v>
      </c>
      <c r="K552" t="s">
        <v>4</v>
      </c>
      <c r="L552" t="s">
        <v>5</v>
      </c>
      <c r="M552" t="s">
        <v>6</v>
      </c>
      <c r="N552" t="s">
        <v>28</v>
      </c>
      <c r="O552" t="s">
        <v>1292</v>
      </c>
      <c r="P552" t="s">
        <v>1293</v>
      </c>
      <c r="Q552" t="s">
        <v>1326</v>
      </c>
      <c r="R552" t="s">
        <v>1327</v>
      </c>
      <c r="S552" t="s">
        <v>12</v>
      </c>
    </row>
    <row r="553" spans="1:26">
      <c r="A553">
        <f t="shared" si="53"/>
        <v>89.955905418602512</v>
      </c>
      <c r="B553">
        <v>6.94E-3</v>
      </c>
      <c r="C553">
        <v>7</v>
      </c>
      <c r="D553">
        <f t="shared" si="48"/>
        <v>0.26923076923076922</v>
      </c>
      <c r="E553">
        <f t="shared" si="49"/>
        <v>-1.7571032929889021E-3</v>
      </c>
      <c r="F553">
        <f t="shared" si="50"/>
        <v>4.2913505392569325E-8</v>
      </c>
      <c r="G553">
        <f t="shared" si="51"/>
        <v>-2.5101475614127175E-4</v>
      </c>
      <c r="H553">
        <f t="shared" si="52"/>
        <v>63.609746408203918</v>
      </c>
      <c r="I553" t="s">
        <v>4105</v>
      </c>
      <c r="J553" t="s">
        <v>6046</v>
      </c>
      <c r="K553" t="s">
        <v>4</v>
      </c>
      <c r="L553" t="s">
        <v>5</v>
      </c>
      <c r="M553" t="s">
        <v>6</v>
      </c>
      <c r="N553" t="s">
        <v>28</v>
      </c>
      <c r="O553" t="s">
        <v>28</v>
      </c>
      <c r="P553" t="s">
        <v>64</v>
      </c>
      <c r="Q553" t="s">
        <v>435</v>
      </c>
      <c r="R553" t="s">
        <v>2074</v>
      </c>
      <c r="S553" t="s">
        <v>12</v>
      </c>
    </row>
    <row r="554" spans="1:26">
      <c r="A554">
        <f t="shared" si="53"/>
        <v>89.97662099375566</v>
      </c>
      <c r="B554">
        <v>6.94E-3</v>
      </c>
      <c r="C554">
        <v>7</v>
      </c>
      <c r="D554">
        <f t="shared" si="48"/>
        <v>0.26923076923076922</v>
      </c>
      <c r="E554">
        <f t="shared" si="49"/>
        <v>-1.7571032929889021E-3</v>
      </c>
      <c r="F554">
        <f t="shared" si="50"/>
        <v>4.2913505392569325E-8</v>
      </c>
      <c r="G554">
        <f t="shared" si="51"/>
        <v>-2.5101475614127175E-4</v>
      </c>
      <c r="H554">
        <f t="shared" si="52"/>
        <v>63.609746408203918</v>
      </c>
      <c r="I554" t="s">
        <v>4021</v>
      </c>
      <c r="J554" t="s">
        <v>5962</v>
      </c>
      <c r="K554" t="s">
        <v>4</v>
      </c>
      <c r="L554" t="s">
        <v>5</v>
      </c>
      <c r="M554" t="s">
        <v>6</v>
      </c>
      <c r="N554" t="s">
        <v>7</v>
      </c>
      <c r="O554" t="s">
        <v>8</v>
      </c>
      <c r="P554" t="s">
        <v>35</v>
      </c>
      <c r="Q554" t="s">
        <v>46</v>
      </c>
      <c r="R554" t="s">
        <v>522</v>
      </c>
      <c r="S554" t="s">
        <v>12</v>
      </c>
    </row>
    <row r="555" spans="1:26">
      <c r="A555">
        <f t="shared" si="53"/>
        <v>89.997336568908807</v>
      </c>
      <c r="B555">
        <v>6.94E-3</v>
      </c>
      <c r="C555">
        <v>7</v>
      </c>
      <c r="D555">
        <f t="shared" si="48"/>
        <v>0.26923076923076922</v>
      </c>
      <c r="E555">
        <f t="shared" si="49"/>
        <v>-1.7571032929889021E-3</v>
      </c>
      <c r="F555">
        <f t="shared" si="50"/>
        <v>4.2913505392569325E-8</v>
      </c>
      <c r="G555">
        <f t="shared" si="51"/>
        <v>-2.5101475614127175E-4</v>
      </c>
      <c r="H555">
        <f t="shared" si="52"/>
        <v>63.609746408203918</v>
      </c>
      <c r="I555" t="s">
        <v>4571</v>
      </c>
      <c r="J555" t="s">
        <v>6512</v>
      </c>
      <c r="K555" t="s">
        <v>4</v>
      </c>
      <c r="L555" t="s">
        <v>5</v>
      </c>
      <c r="M555" t="s">
        <v>13</v>
      </c>
      <c r="N555" t="s">
        <v>14</v>
      </c>
      <c r="O555" t="s">
        <v>50</v>
      </c>
      <c r="P555" t="s">
        <v>128</v>
      </c>
      <c r="Q555" t="s">
        <v>2082</v>
      </c>
      <c r="R555" t="s">
        <v>12</v>
      </c>
    </row>
    <row r="556" spans="1:26">
      <c r="A556">
        <f t="shared" si="53"/>
        <v>90.018052144061954</v>
      </c>
      <c r="B556">
        <v>6.94E-3</v>
      </c>
      <c r="C556">
        <v>7</v>
      </c>
      <c r="D556">
        <f t="shared" si="48"/>
        <v>0.26923076923076922</v>
      </c>
      <c r="E556">
        <f t="shared" si="49"/>
        <v>-1.7571032929889021E-3</v>
      </c>
      <c r="F556">
        <f t="shared" si="50"/>
        <v>4.2913505392569325E-8</v>
      </c>
      <c r="G556">
        <f t="shared" si="51"/>
        <v>-2.5101475614127175E-4</v>
      </c>
      <c r="H556">
        <f t="shared" si="52"/>
        <v>63.609746408203918</v>
      </c>
      <c r="I556" t="s">
        <v>5135</v>
      </c>
      <c r="J556" t="s">
        <v>7076</v>
      </c>
      <c r="K556" t="s">
        <v>4</v>
      </c>
      <c r="L556" t="s">
        <v>5</v>
      </c>
      <c r="M556" t="s">
        <v>13</v>
      </c>
      <c r="N556" t="s">
        <v>84</v>
      </c>
      <c r="O556" t="s">
        <v>663</v>
      </c>
      <c r="P556" t="s">
        <v>814</v>
      </c>
      <c r="Q556" t="s">
        <v>1338</v>
      </c>
      <c r="R556" t="s">
        <v>12</v>
      </c>
    </row>
    <row r="557" spans="1:26">
      <c r="A557">
        <f t="shared" si="53"/>
        <v>90.038767719215102</v>
      </c>
      <c r="B557">
        <v>6.94E-3</v>
      </c>
      <c r="C557">
        <v>7</v>
      </c>
      <c r="D557">
        <f t="shared" si="48"/>
        <v>0.26923076923076922</v>
      </c>
      <c r="E557">
        <f t="shared" si="49"/>
        <v>-1.7571032929889021E-3</v>
      </c>
      <c r="F557">
        <f t="shared" si="50"/>
        <v>4.2913505392569325E-8</v>
      </c>
      <c r="G557">
        <f t="shared" si="51"/>
        <v>-2.5101475614127175E-4</v>
      </c>
      <c r="H557">
        <f t="shared" si="52"/>
        <v>63.609746408203918</v>
      </c>
      <c r="I557" t="s">
        <v>5559</v>
      </c>
      <c r="J557" t="s">
        <v>7499</v>
      </c>
      <c r="K557" t="s">
        <v>4</v>
      </c>
      <c r="L557" t="s">
        <v>5</v>
      </c>
      <c r="M557" t="s">
        <v>13</v>
      </c>
      <c r="N557" t="s">
        <v>14</v>
      </c>
      <c r="O557" t="s">
        <v>2110</v>
      </c>
      <c r="P557" t="s">
        <v>2111</v>
      </c>
      <c r="Q557" t="s">
        <v>2112</v>
      </c>
      <c r="R557" t="s">
        <v>12</v>
      </c>
    </row>
    <row r="558" spans="1:26">
      <c r="A558">
        <f t="shared" si="53"/>
        <v>90.059483294368249</v>
      </c>
      <c r="B558">
        <v>6.94E-3</v>
      </c>
      <c r="C558">
        <v>7</v>
      </c>
      <c r="D558">
        <f t="shared" si="48"/>
        <v>0.26923076923076922</v>
      </c>
      <c r="E558">
        <f t="shared" si="49"/>
        <v>-1.7571032929889021E-3</v>
      </c>
      <c r="F558">
        <f t="shared" si="50"/>
        <v>4.2913505392569325E-8</v>
      </c>
      <c r="G558">
        <f t="shared" si="51"/>
        <v>-2.5101475614127175E-4</v>
      </c>
      <c r="H558">
        <f t="shared" si="52"/>
        <v>63.609746408203918</v>
      </c>
      <c r="I558" t="s">
        <v>4149</v>
      </c>
      <c r="J558" t="s">
        <v>6090</v>
      </c>
      <c r="K558" t="s">
        <v>4</v>
      </c>
      <c r="L558" t="s">
        <v>5</v>
      </c>
      <c r="M558" t="s">
        <v>21</v>
      </c>
      <c r="N558" t="s">
        <v>22</v>
      </c>
      <c r="O558" t="s">
        <v>23</v>
      </c>
      <c r="P558" t="s">
        <v>99</v>
      </c>
      <c r="Q558" t="s">
        <v>100</v>
      </c>
      <c r="R558" t="s">
        <v>112</v>
      </c>
      <c r="S558" t="s">
        <v>450</v>
      </c>
      <c r="T558" t="s">
        <v>12</v>
      </c>
    </row>
    <row r="559" spans="1:26">
      <c r="A559">
        <f t="shared" si="53"/>
        <v>90.080198869521396</v>
      </c>
      <c r="B559">
        <v>6.94E-3</v>
      </c>
      <c r="C559">
        <v>7</v>
      </c>
      <c r="D559">
        <f t="shared" si="48"/>
        <v>0.26923076923076922</v>
      </c>
      <c r="E559">
        <f t="shared" si="49"/>
        <v>-1.7571032929889021E-3</v>
      </c>
      <c r="F559">
        <f t="shared" si="50"/>
        <v>4.2913505392569325E-8</v>
      </c>
      <c r="G559">
        <f t="shared" si="51"/>
        <v>-2.5101475614127175E-4</v>
      </c>
      <c r="H559">
        <f t="shared" si="52"/>
        <v>63.609746408203918</v>
      </c>
      <c r="I559" t="s">
        <v>4914</v>
      </c>
      <c r="J559" t="s">
        <v>6855</v>
      </c>
      <c r="K559" t="s">
        <v>4</v>
      </c>
      <c r="L559" t="s">
        <v>5</v>
      </c>
      <c r="M559" t="s">
        <v>13</v>
      </c>
      <c r="N559" t="s">
        <v>14</v>
      </c>
      <c r="O559" t="s">
        <v>153</v>
      </c>
      <c r="P559" t="s">
        <v>154</v>
      </c>
      <c r="Q559" t="s">
        <v>2183</v>
      </c>
      <c r="R559" t="s">
        <v>12</v>
      </c>
    </row>
    <row r="560" spans="1:26">
      <c r="A560">
        <f t="shared" si="53"/>
        <v>90.100914444674544</v>
      </c>
      <c r="B560">
        <v>6.94E-3</v>
      </c>
      <c r="C560">
        <v>7</v>
      </c>
      <c r="D560">
        <f t="shared" si="48"/>
        <v>0.26923076923076922</v>
      </c>
      <c r="E560">
        <f t="shared" si="49"/>
        <v>-1.7571032929889021E-3</v>
      </c>
      <c r="F560">
        <f t="shared" si="50"/>
        <v>4.2913505392569325E-8</v>
      </c>
      <c r="G560">
        <f t="shared" si="51"/>
        <v>-2.5101475614127175E-4</v>
      </c>
      <c r="H560">
        <f t="shared" si="52"/>
        <v>63.609746408203918</v>
      </c>
      <c r="I560" t="s">
        <v>4588</v>
      </c>
      <c r="J560" t="s">
        <v>6529</v>
      </c>
      <c r="K560" t="s">
        <v>4</v>
      </c>
      <c r="L560" t="s">
        <v>5</v>
      </c>
      <c r="M560" t="s">
        <v>13</v>
      </c>
      <c r="N560" t="s">
        <v>14</v>
      </c>
      <c r="O560" t="s">
        <v>50</v>
      </c>
      <c r="P560" t="s">
        <v>128</v>
      </c>
      <c r="Q560" t="s">
        <v>989</v>
      </c>
      <c r="R560" t="s">
        <v>12</v>
      </c>
    </row>
    <row r="561" spans="1:21">
      <c r="A561">
        <f t="shared" si="53"/>
        <v>90.121630019827691</v>
      </c>
      <c r="B561">
        <v>6.94E-3</v>
      </c>
      <c r="C561">
        <v>7</v>
      </c>
      <c r="D561">
        <f t="shared" si="48"/>
        <v>0.26923076923076922</v>
      </c>
      <c r="E561">
        <f t="shared" si="49"/>
        <v>-1.7571032929889021E-3</v>
      </c>
      <c r="F561">
        <f t="shared" si="50"/>
        <v>4.2913505392569325E-8</v>
      </c>
      <c r="G561">
        <f t="shared" si="51"/>
        <v>-2.5101475614127175E-4</v>
      </c>
      <c r="H561">
        <f t="shared" si="52"/>
        <v>63.609746408203918</v>
      </c>
      <c r="I561" t="s">
        <v>4937</v>
      </c>
      <c r="J561" t="s">
        <v>6878</v>
      </c>
      <c r="K561" t="s">
        <v>4</v>
      </c>
      <c r="L561" t="s">
        <v>5</v>
      </c>
      <c r="M561" t="s">
        <v>6</v>
      </c>
      <c r="N561" t="s">
        <v>28</v>
      </c>
      <c r="O561" t="s">
        <v>28</v>
      </c>
      <c r="P561" t="s">
        <v>216</v>
      </c>
      <c r="Q561" t="s">
        <v>327</v>
      </c>
      <c r="R561" t="s">
        <v>2767</v>
      </c>
      <c r="S561" t="s">
        <v>12</v>
      </c>
    </row>
    <row r="562" spans="1:21">
      <c r="A562">
        <f t="shared" si="53"/>
        <v>90.142345594980839</v>
      </c>
      <c r="B562">
        <v>6.94E-3</v>
      </c>
      <c r="C562">
        <v>7</v>
      </c>
      <c r="D562">
        <f t="shared" si="48"/>
        <v>0.26923076923076922</v>
      </c>
      <c r="E562">
        <f t="shared" si="49"/>
        <v>-1.7571032929889021E-3</v>
      </c>
      <c r="F562">
        <f t="shared" si="50"/>
        <v>4.2913505392569325E-8</v>
      </c>
      <c r="G562">
        <f t="shared" si="51"/>
        <v>-2.5101475614127175E-4</v>
      </c>
      <c r="H562">
        <f t="shared" si="52"/>
        <v>63.609746408203918</v>
      </c>
      <c r="I562" t="s">
        <v>4459</v>
      </c>
      <c r="J562" t="s">
        <v>6400</v>
      </c>
      <c r="K562" t="s">
        <v>4</v>
      </c>
      <c r="L562" t="s">
        <v>5</v>
      </c>
      <c r="M562" t="s">
        <v>6</v>
      </c>
      <c r="N562" t="s">
        <v>28</v>
      </c>
      <c r="O562" t="s">
        <v>28</v>
      </c>
      <c r="P562" t="s">
        <v>216</v>
      </c>
      <c r="Q562" t="s">
        <v>327</v>
      </c>
      <c r="R562" t="s">
        <v>2829</v>
      </c>
      <c r="S562" t="s">
        <v>12</v>
      </c>
    </row>
    <row r="563" spans="1:21">
      <c r="A563">
        <f t="shared" si="53"/>
        <v>90.163061170133986</v>
      </c>
      <c r="B563">
        <v>6.94E-3</v>
      </c>
      <c r="C563">
        <v>7</v>
      </c>
      <c r="D563">
        <f t="shared" si="48"/>
        <v>0.26923076923076922</v>
      </c>
      <c r="E563">
        <f t="shared" si="49"/>
        <v>-1.7571032929889021E-3</v>
      </c>
      <c r="F563">
        <f t="shared" si="50"/>
        <v>4.2913505392569325E-8</v>
      </c>
      <c r="G563">
        <f t="shared" si="51"/>
        <v>-2.5101475614127175E-4</v>
      </c>
      <c r="H563">
        <f t="shared" si="52"/>
        <v>63.609746408203918</v>
      </c>
      <c r="I563" t="s">
        <v>4941</v>
      </c>
      <c r="J563" t="s">
        <v>6882</v>
      </c>
      <c r="K563" t="s">
        <v>4</v>
      </c>
      <c r="L563" t="s">
        <v>5</v>
      </c>
      <c r="M563" t="s">
        <v>13</v>
      </c>
      <c r="N563" t="s">
        <v>14</v>
      </c>
      <c r="O563" t="s">
        <v>50</v>
      </c>
      <c r="P563" t="s">
        <v>128</v>
      </c>
      <c r="Q563" t="s">
        <v>2261</v>
      </c>
      <c r="R563" t="s">
        <v>12</v>
      </c>
    </row>
    <row r="564" spans="1:21">
      <c r="A564">
        <f t="shared" si="53"/>
        <v>90.183776745287133</v>
      </c>
      <c r="B564">
        <v>6.94E-3</v>
      </c>
      <c r="C564">
        <v>7</v>
      </c>
      <c r="D564">
        <f t="shared" si="48"/>
        <v>0.26923076923076922</v>
      </c>
      <c r="E564">
        <f t="shared" si="49"/>
        <v>-1.7571032929889021E-3</v>
      </c>
      <c r="F564">
        <f t="shared" si="50"/>
        <v>4.2913505392569325E-8</v>
      </c>
      <c r="G564">
        <f t="shared" si="51"/>
        <v>-2.5101475614127175E-4</v>
      </c>
      <c r="H564">
        <f t="shared" si="52"/>
        <v>63.609746408203918</v>
      </c>
      <c r="I564" t="s">
        <v>4183</v>
      </c>
      <c r="J564" t="s">
        <v>6124</v>
      </c>
      <c r="K564" t="s">
        <v>4</v>
      </c>
      <c r="L564" t="s">
        <v>5</v>
      </c>
      <c r="M564" t="s">
        <v>6</v>
      </c>
      <c r="N564" t="s">
        <v>38</v>
      </c>
      <c r="O564" t="s">
        <v>156</v>
      </c>
      <c r="P564" t="s">
        <v>157</v>
      </c>
      <c r="Q564" t="s">
        <v>828</v>
      </c>
      <c r="R564" t="s">
        <v>1441</v>
      </c>
      <c r="S564" t="s">
        <v>12</v>
      </c>
    </row>
    <row r="565" spans="1:21">
      <c r="A565">
        <f t="shared" si="53"/>
        <v>90.204492320440281</v>
      </c>
      <c r="B565">
        <v>6.94E-3</v>
      </c>
      <c r="C565">
        <v>7</v>
      </c>
      <c r="D565">
        <f t="shared" si="48"/>
        <v>0.26923076923076922</v>
      </c>
      <c r="E565">
        <f t="shared" si="49"/>
        <v>-1.7571032929889021E-3</v>
      </c>
      <c r="F565">
        <f t="shared" si="50"/>
        <v>4.2913505392569325E-8</v>
      </c>
      <c r="G565">
        <f t="shared" si="51"/>
        <v>-2.5101475614127175E-4</v>
      </c>
      <c r="H565">
        <f t="shared" si="52"/>
        <v>63.609746408203918</v>
      </c>
      <c r="I565" t="s">
        <v>4605</v>
      </c>
      <c r="J565" t="s">
        <v>6546</v>
      </c>
      <c r="K565" t="s">
        <v>4</v>
      </c>
      <c r="L565" t="s">
        <v>5</v>
      </c>
      <c r="M565" t="s">
        <v>21</v>
      </c>
      <c r="N565" t="s">
        <v>22</v>
      </c>
      <c r="O565" t="s">
        <v>23</v>
      </c>
      <c r="P565" t="s">
        <v>99</v>
      </c>
      <c r="Q565" t="s">
        <v>100</v>
      </c>
      <c r="R565" t="s">
        <v>527</v>
      </c>
      <c r="S565" t="s">
        <v>1014</v>
      </c>
      <c r="T565" t="s">
        <v>12</v>
      </c>
    </row>
    <row r="566" spans="1:21">
      <c r="A566">
        <f t="shared" si="53"/>
        <v>90.222248527714413</v>
      </c>
      <c r="B566">
        <v>5.9490000000000003E-3</v>
      </c>
      <c r="C566">
        <v>6</v>
      </c>
      <c r="D566">
        <f t="shared" si="48"/>
        <v>0.23076923076923078</v>
      </c>
      <c r="E566">
        <f t="shared" si="49"/>
        <v>-1.5334598510722331E-3</v>
      </c>
      <c r="F566">
        <f t="shared" si="50"/>
        <v>3.1528289676173378E-8</v>
      </c>
      <c r="G566">
        <f t="shared" si="51"/>
        <v>-2.5557664184537224E-4</v>
      </c>
      <c r="H566">
        <f t="shared" si="52"/>
        <v>66.092388487096727</v>
      </c>
      <c r="I566" t="s">
        <v>3976</v>
      </c>
      <c r="J566" t="s">
        <v>5917</v>
      </c>
      <c r="K566" t="s">
        <v>4</v>
      </c>
      <c r="L566" t="s">
        <v>5</v>
      </c>
      <c r="M566" t="s">
        <v>13</v>
      </c>
      <c r="N566" t="s">
        <v>205</v>
      </c>
      <c r="O566" t="s">
        <v>206</v>
      </c>
      <c r="P566" t="s">
        <v>363</v>
      </c>
      <c r="Q566" t="s">
        <v>364</v>
      </c>
      <c r="R566" t="s">
        <v>408</v>
      </c>
      <c r="S566" t="s">
        <v>2482</v>
      </c>
      <c r="T566" t="s">
        <v>12</v>
      </c>
    </row>
    <row r="567" spans="1:21">
      <c r="A567">
        <f t="shared" si="53"/>
        <v>90.240004734988545</v>
      </c>
      <c r="B567">
        <v>5.9490000000000003E-3</v>
      </c>
      <c r="C567">
        <v>6</v>
      </c>
      <c r="D567">
        <f t="shared" si="48"/>
        <v>0.23076923076923078</v>
      </c>
      <c r="E567">
        <f t="shared" si="49"/>
        <v>-1.5334598510722331E-3</v>
      </c>
      <c r="F567">
        <f t="shared" si="50"/>
        <v>3.1528289676173378E-8</v>
      </c>
      <c r="G567">
        <f t="shared" si="51"/>
        <v>-2.5557664184537224E-4</v>
      </c>
      <c r="H567">
        <f t="shared" si="52"/>
        <v>66.092388487096727</v>
      </c>
      <c r="I567" t="s">
        <v>3912</v>
      </c>
      <c r="J567" t="s">
        <v>5853</v>
      </c>
      <c r="K567" t="s">
        <v>4</v>
      </c>
      <c r="L567" t="s">
        <v>5</v>
      </c>
      <c r="M567" t="s">
        <v>6</v>
      </c>
      <c r="N567" t="s">
        <v>794</v>
      </c>
      <c r="O567" t="s">
        <v>795</v>
      </c>
      <c r="P567" t="s">
        <v>2830</v>
      </c>
      <c r="Q567" t="s">
        <v>2831</v>
      </c>
      <c r="R567" t="s">
        <v>2832</v>
      </c>
      <c r="S567" t="s">
        <v>12</v>
      </c>
    </row>
    <row r="568" spans="1:21">
      <c r="A568">
        <f t="shared" si="53"/>
        <v>90.257760942262678</v>
      </c>
      <c r="B568">
        <v>5.9490000000000003E-3</v>
      </c>
      <c r="C568">
        <v>6</v>
      </c>
      <c r="D568">
        <f t="shared" si="48"/>
        <v>0.23076923076923078</v>
      </c>
      <c r="E568">
        <f t="shared" si="49"/>
        <v>-1.5334598510722331E-3</v>
      </c>
      <c r="F568">
        <f t="shared" si="50"/>
        <v>3.1528289676173378E-8</v>
      </c>
      <c r="G568">
        <f t="shared" si="51"/>
        <v>-2.5557664184537224E-4</v>
      </c>
      <c r="H568">
        <f t="shared" si="52"/>
        <v>66.092388487096727</v>
      </c>
      <c r="I568" t="s">
        <v>4473</v>
      </c>
      <c r="J568" t="s">
        <v>6414</v>
      </c>
      <c r="K568" t="s">
        <v>4</v>
      </c>
      <c r="L568" t="s">
        <v>5</v>
      </c>
      <c r="M568" t="s">
        <v>13</v>
      </c>
      <c r="N568" t="s">
        <v>14</v>
      </c>
      <c r="O568" t="s">
        <v>18</v>
      </c>
      <c r="P568" t="s">
        <v>358</v>
      </c>
      <c r="Q568" t="s">
        <v>1018</v>
      </c>
      <c r="R568" t="s">
        <v>12</v>
      </c>
    </row>
    <row r="569" spans="1:21">
      <c r="A569">
        <f t="shared" si="53"/>
        <v>90.27551714953681</v>
      </c>
      <c r="B569">
        <v>5.9490000000000003E-3</v>
      </c>
      <c r="C569">
        <v>6</v>
      </c>
      <c r="D569">
        <f t="shared" si="48"/>
        <v>0.23076923076923078</v>
      </c>
      <c r="E569">
        <f t="shared" si="49"/>
        <v>-1.5334598510722331E-3</v>
      </c>
      <c r="F569">
        <f t="shared" si="50"/>
        <v>3.1528289676173378E-8</v>
      </c>
      <c r="G569">
        <f t="shared" si="51"/>
        <v>-2.5557664184537224E-4</v>
      </c>
      <c r="H569">
        <f t="shared" si="52"/>
        <v>66.092388487096727</v>
      </c>
      <c r="I569" t="s">
        <v>4078</v>
      </c>
      <c r="J569" t="s">
        <v>6019</v>
      </c>
      <c r="K569" t="s">
        <v>4</v>
      </c>
      <c r="L569" t="s">
        <v>5</v>
      </c>
      <c r="M569" t="s">
        <v>454</v>
      </c>
      <c r="N569" t="s">
        <v>455</v>
      </c>
      <c r="O569" t="s">
        <v>456</v>
      </c>
      <c r="P569" t="s">
        <v>457</v>
      </c>
      <c r="Q569" t="s">
        <v>458</v>
      </c>
      <c r="R569" t="s">
        <v>12</v>
      </c>
    </row>
    <row r="570" spans="1:21">
      <c r="A570">
        <f t="shared" si="53"/>
        <v>90.293273356810943</v>
      </c>
      <c r="B570">
        <v>5.9490000000000003E-3</v>
      </c>
      <c r="C570">
        <v>6</v>
      </c>
      <c r="D570">
        <f t="shared" si="48"/>
        <v>0.23076923076923078</v>
      </c>
      <c r="E570">
        <f t="shared" si="49"/>
        <v>-1.5334598510722331E-3</v>
      </c>
      <c r="F570">
        <f t="shared" si="50"/>
        <v>3.1528289676173378E-8</v>
      </c>
      <c r="G570">
        <f t="shared" si="51"/>
        <v>-2.5557664184537224E-4</v>
      </c>
      <c r="H570">
        <f t="shared" si="52"/>
        <v>66.092388487096727</v>
      </c>
      <c r="I570" t="s">
        <v>4316</v>
      </c>
      <c r="J570" t="s">
        <v>6257</v>
      </c>
      <c r="K570" t="s">
        <v>4</v>
      </c>
      <c r="L570" t="s">
        <v>5</v>
      </c>
      <c r="M570" t="s">
        <v>13</v>
      </c>
      <c r="N570" t="s">
        <v>205</v>
      </c>
      <c r="O570" t="s">
        <v>655</v>
      </c>
      <c r="P570" t="s">
        <v>656</v>
      </c>
      <c r="Q570" t="s">
        <v>1474</v>
      </c>
      <c r="R570" t="s">
        <v>1475</v>
      </c>
      <c r="S570" t="s">
        <v>12</v>
      </c>
    </row>
    <row r="571" spans="1:21">
      <c r="A571">
        <f t="shared" si="53"/>
        <v>90.311029564085075</v>
      </c>
      <c r="B571">
        <v>5.9490000000000003E-3</v>
      </c>
      <c r="C571">
        <v>6</v>
      </c>
      <c r="D571">
        <f t="shared" si="48"/>
        <v>0.23076923076923078</v>
      </c>
      <c r="E571">
        <f t="shared" si="49"/>
        <v>-1.5334598510722331E-3</v>
      </c>
      <c r="F571">
        <f t="shared" si="50"/>
        <v>3.1528289676173378E-8</v>
      </c>
      <c r="G571">
        <f t="shared" si="51"/>
        <v>-2.5557664184537224E-4</v>
      </c>
      <c r="H571">
        <f t="shared" si="52"/>
        <v>66.092388487096727</v>
      </c>
      <c r="I571" t="s">
        <v>4079</v>
      </c>
      <c r="J571" t="s">
        <v>6020</v>
      </c>
      <c r="K571" t="s">
        <v>4</v>
      </c>
      <c r="L571" t="s">
        <v>5</v>
      </c>
      <c r="M571" t="s">
        <v>6</v>
      </c>
      <c r="N571" t="s">
        <v>196</v>
      </c>
      <c r="O571" t="s">
        <v>197</v>
      </c>
      <c r="P571" t="s">
        <v>459</v>
      </c>
      <c r="Q571" t="s">
        <v>460</v>
      </c>
      <c r="R571" t="s">
        <v>461</v>
      </c>
      <c r="S571" t="s">
        <v>12</v>
      </c>
    </row>
    <row r="572" spans="1:21">
      <c r="A572">
        <f t="shared" si="53"/>
        <v>90.328785771359208</v>
      </c>
      <c r="B572">
        <v>5.9490000000000003E-3</v>
      </c>
      <c r="C572">
        <v>6</v>
      </c>
      <c r="D572">
        <f t="shared" si="48"/>
        <v>0.23076923076923078</v>
      </c>
      <c r="E572">
        <f t="shared" si="49"/>
        <v>-1.5334598510722331E-3</v>
      </c>
      <c r="F572">
        <f t="shared" si="50"/>
        <v>3.1528289676173378E-8</v>
      </c>
      <c r="G572">
        <f t="shared" si="51"/>
        <v>-2.5557664184537224E-4</v>
      </c>
      <c r="H572">
        <f t="shared" si="52"/>
        <v>66.092388487096727</v>
      </c>
      <c r="I572" t="s">
        <v>4375</v>
      </c>
      <c r="J572" t="s">
        <v>6316</v>
      </c>
      <c r="K572" t="s">
        <v>4</v>
      </c>
      <c r="L572" t="s">
        <v>5</v>
      </c>
      <c r="M572" t="s">
        <v>13</v>
      </c>
      <c r="N572" t="s">
        <v>84</v>
      </c>
      <c r="O572" t="s">
        <v>464</v>
      </c>
      <c r="P572" t="s">
        <v>1469</v>
      </c>
      <c r="Q572" t="s">
        <v>2833</v>
      </c>
      <c r="R572" t="s">
        <v>12</v>
      </c>
    </row>
    <row r="573" spans="1:21">
      <c r="A573">
        <f t="shared" si="53"/>
        <v>90.34654197863334</v>
      </c>
      <c r="B573">
        <v>5.9490000000000003E-3</v>
      </c>
      <c r="C573">
        <v>6</v>
      </c>
      <c r="D573">
        <f t="shared" si="48"/>
        <v>0.23076923076923078</v>
      </c>
      <c r="E573">
        <f t="shared" si="49"/>
        <v>-1.5334598510722331E-3</v>
      </c>
      <c r="F573">
        <f t="shared" si="50"/>
        <v>3.1528289676173378E-8</v>
      </c>
      <c r="G573">
        <f t="shared" si="51"/>
        <v>-2.5557664184537224E-4</v>
      </c>
      <c r="H573">
        <f t="shared" si="52"/>
        <v>66.092388487096727</v>
      </c>
      <c r="I573" t="s">
        <v>3998</v>
      </c>
      <c r="J573" t="s">
        <v>5939</v>
      </c>
      <c r="K573" t="s">
        <v>4</v>
      </c>
      <c r="L573" t="s">
        <v>5</v>
      </c>
      <c r="M573" t="s">
        <v>13</v>
      </c>
      <c r="N573" t="s">
        <v>84</v>
      </c>
      <c r="O573" t="s">
        <v>464</v>
      </c>
      <c r="P573" t="s">
        <v>465</v>
      </c>
      <c r="Q573" t="s">
        <v>466</v>
      </c>
      <c r="R573" t="s">
        <v>12</v>
      </c>
    </row>
    <row r="574" spans="1:21">
      <c r="A574">
        <f t="shared" si="53"/>
        <v>90.364298185907472</v>
      </c>
      <c r="B574">
        <v>5.9490000000000003E-3</v>
      </c>
      <c r="C574">
        <v>6</v>
      </c>
      <c r="D574">
        <f t="shared" si="48"/>
        <v>0.23076923076923078</v>
      </c>
      <c r="E574">
        <f t="shared" si="49"/>
        <v>-1.5334598510722331E-3</v>
      </c>
      <c r="F574">
        <f t="shared" si="50"/>
        <v>3.1528289676173378E-8</v>
      </c>
      <c r="G574">
        <f t="shared" si="51"/>
        <v>-2.5557664184537224E-4</v>
      </c>
      <c r="H574">
        <f t="shared" si="52"/>
        <v>66.092388487096727</v>
      </c>
      <c r="I574" t="s">
        <v>4190</v>
      </c>
      <c r="J574" t="s">
        <v>6131</v>
      </c>
      <c r="K574" t="s">
        <v>4</v>
      </c>
      <c r="L574" t="s">
        <v>5</v>
      </c>
      <c r="M574" t="s">
        <v>13</v>
      </c>
      <c r="N574" t="s">
        <v>58</v>
      </c>
      <c r="O574" t="s">
        <v>1459</v>
      </c>
      <c r="P574" t="s">
        <v>1498</v>
      </c>
      <c r="Q574" t="s">
        <v>1499</v>
      </c>
      <c r="R574" t="s">
        <v>12</v>
      </c>
    </row>
    <row r="575" spans="1:21">
      <c r="A575">
        <f t="shared" si="53"/>
        <v>90.382054393181605</v>
      </c>
      <c r="B575">
        <v>5.9490000000000003E-3</v>
      </c>
      <c r="C575">
        <v>6</v>
      </c>
      <c r="D575">
        <f t="shared" si="48"/>
        <v>0.23076923076923078</v>
      </c>
      <c r="E575">
        <f t="shared" si="49"/>
        <v>-1.5334598510722331E-3</v>
      </c>
      <c r="F575">
        <f t="shared" si="50"/>
        <v>3.1528289676173378E-8</v>
      </c>
      <c r="G575">
        <f t="shared" si="51"/>
        <v>-2.5557664184537224E-4</v>
      </c>
      <c r="H575">
        <f t="shared" si="52"/>
        <v>66.092388487096727</v>
      </c>
      <c r="I575" t="s">
        <v>4483</v>
      </c>
      <c r="J575" t="s">
        <v>6424</v>
      </c>
      <c r="K575" t="s">
        <v>4</v>
      </c>
      <c r="L575" t="s">
        <v>5</v>
      </c>
      <c r="M575" t="s">
        <v>13</v>
      </c>
      <c r="N575" t="s">
        <v>58</v>
      </c>
      <c r="O575" t="s">
        <v>612</v>
      </c>
      <c r="P575" t="s">
        <v>826</v>
      </c>
      <c r="Q575" t="s">
        <v>827</v>
      </c>
      <c r="R575" t="s">
        <v>12</v>
      </c>
    </row>
    <row r="576" spans="1:21">
      <c r="A576">
        <f t="shared" si="53"/>
        <v>90.399810600455737</v>
      </c>
      <c r="B576">
        <v>5.9490000000000003E-3</v>
      </c>
      <c r="C576">
        <v>6</v>
      </c>
      <c r="D576">
        <f t="shared" si="48"/>
        <v>0.23076923076923078</v>
      </c>
      <c r="E576">
        <f t="shared" si="49"/>
        <v>-1.5334598510722331E-3</v>
      </c>
      <c r="F576">
        <f t="shared" si="50"/>
        <v>3.1528289676173378E-8</v>
      </c>
      <c r="G576">
        <f t="shared" si="51"/>
        <v>-2.5557664184537224E-4</v>
      </c>
      <c r="H576">
        <f t="shared" si="52"/>
        <v>66.092388487096727</v>
      </c>
      <c r="I576" t="s">
        <v>4484</v>
      </c>
      <c r="J576" t="s">
        <v>6425</v>
      </c>
      <c r="K576" t="s">
        <v>4</v>
      </c>
      <c r="L576" t="s">
        <v>5</v>
      </c>
      <c r="M576" t="s">
        <v>21</v>
      </c>
      <c r="N576" t="s">
        <v>22</v>
      </c>
      <c r="O576" t="s">
        <v>681</v>
      </c>
      <c r="P576" t="s">
        <v>682</v>
      </c>
      <c r="Q576" t="s">
        <v>683</v>
      </c>
      <c r="R576" t="s">
        <v>684</v>
      </c>
      <c r="S576" t="s">
        <v>685</v>
      </c>
      <c r="T576" t="s">
        <v>686</v>
      </c>
      <c r="U576" t="s">
        <v>12</v>
      </c>
    </row>
    <row r="577" spans="1:25">
      <c r="A577">
        <f t="shared" si="53"/>
        <v>90.41756680772987</v>
      </c>
      <c r="B577">
        <v>5.9490000000000003E-3</v>
      </c>
      <c r="C577">
        <v>6</v>
      </c>
      <c r="D577">
        <f t="shared" si="48"/>
        <v>0.23076923076923078</v>
      </c>
      <c r="E577">
        <f t="shared" si="49"/>
        <v>-1.5334598510722331E-3</v>
      </c>
      <c r="F577">
        <f t="shared" si="50"/>
        <v>3.1528289676173378E-8</v>
      </c>
      <c r="G577">
        <f t="shared" si="51"/>
        <v>-2.5557664184537224E-4</v>
      </c>
      <c r="H577">
        <f t="shared" si="52"/>
        <v>66.092388487096727</v>
      </c>
      <c r="I577" t="s">
        <v>4320</v>
      </c>
      <c r="J577" t="s">
        <v>6261</v>
      </c>
      <c r="K577" t="s">
        <v>4</v>
      </c>
      <c r="L577" t="s">
        <v>5</v>
      </c>
      <c r="M577" t="s">
        <v>6</v>
      </c>
      <c r="N577" t="s">
        <v>7</v>
      </c>
      <c r="O577" t="s">
        <v>8</v>
      </c>
      <c r="P577" t="s">
        <v>35</v>
      </c>
      <c r="Q577" t="s">
        <v>399</v>
      </c>
      <c r="R577" t="s">
        <v>1056</v>
      </c>
      <c r="S577" t="s">
        <v>12</v>
      </c>
    </row>
    <row r="578" spans="1:25">
      <c r="A578">
        <f t="shared" si="53"/>
        <v>90.435323015004002</v>
      </c>
      <c r="B578">
        <v>5.9490000000000003E-3</v>
      </c>
      <c r="C578">
        <v>6</v>
      </c>
      <c r="D578">
        <f t="shared" si="48"/>
        <v>0.23076923076923078</v>
      </c>
      <c r="E578">
        <f t="shared" si="49"/>
        <v>-1.5334598510722331E-3</v>
      </c>
      <c r="F578">
        <f t="shared" si="50"/>
        <v>3.1528289676173378E-8</v>
      </c>
      <c r="G578">
        <f t="shared" si="51"/>
        <v>-2.5557664184537224E-4</v>
      </c>
      <c r="H578">
        <f t="shared" si="52"/>
        <v>66.092388487096727</v>
      </c>
      <c r="I578" t="s">
        <v>4157</v>
      </c>
      <c r="J578" t="s">
        <v>6098</v>
      </c>
      <c r="K578" t="s">
        <v>4</v>
      </c>
      <c r="L578" t="s">
        <v>5</v>
      </c>
      <c r="M578" t="s">
        <v>6</v>
      </c>
      <c r="N578" t="s">
        <v>38</v>
      </c>
      <c r="O578" t="s">
        <v>156</v>
      </c>
      <c r="P578" t="s">
        <v>157</v>
      </c>
      <c r="Q578" t="s">
        <v>828</v>
      </c>
      <c r="R578" t="s">
        <v>829</v>
      </c>
      <c r="S578" t="s">
        <v>12</v>
      </c>
    </row>
    <row r="579" spans="1:25">
      <c r="A579">
        <f t="shared" si="53"/>
        <v>90.453079222278134</v>
      </c>
      <c r="B579">
        <v>5.9490000000000003E-3</v>
      </c>
      <c r="C579">
        <v>6</v>
      </c>
      <c r="D579">
        <f t="shared" si="48"/>
        <v>0.23076923076923078</v>
      </c>
      <c r="E579">
        <f t="shared" si="49"/>
        <v>-1.5334598510722331E-3</v>
      </c>
      <c r="F579">
        <f t="shared" si="50"/>
        <v>3.1528289676173378E-8</v>
      </c>
      <c r="G579">
        <f t="shared" si="51"/>
        <v>-2.5557664184537224E-4</v>
      </c>
      <c r="H579">
        <f t="shared" si="52"/>
        <v>66.092388487096727</v>
      </c>
      <c r="I579" t="s">
        <v>4323</v>
      </c>
      <c r="J579" t="s">
        <v>6264</v>
      </c>
      <c r="K579" t="s">
        <v>4</v>
      </c>
      <c r="L579" t="s">
        <v>5</v>
      </c>
      <c r="M579" t="s">
        <v>6</v>
      </c>
      <c r="N579" t="s">
        <v>28</v>
      </c>
      <c r="O579" t="s">
        <v>28</v>
      </c>
      <c r="P579" t="s">
        <v>216</v>
      </c>
      <c r="Q579" t="s">
        <v>217</v>
      </c>
      <c r="R579" t="s">
        <v>2499</v>
      </c>
      <c r="S579" t="s">
        <v>12</v>
      </c>
    </row>
    <row r="580" spans="1:25">
      <c r="A580">
        <f t="shared" si="53"/>
        <v>90.470835429552267</v>
      </c>
      <c r="B580">
        <v>5.9490000000000003E-3</v>
      </c>
      <c r="C580">
        <v>6</v>
      </c>
      <c r="D580">
        <f t="shared" ref="D580:D643" si="54">C580/26</f>
        <v>0.23076923076923078</v>
      </c>
      <c r="E580">
        <f t="shared" ref="E580:E643" si="55">(C580/A$2)*LN(C580/A$2)</f>
        <v>-1.5334598510722331E-3</v>
      </c>
      <c r="F580">
        <f t="shared" ref="F580:F643" si="56">(C580/A$2)^2</f>
        <v>3.1528289676173378E-8</v>
      </c>
      <c r="G580">
        <f t="shared" ref="G580:G643" si="57">LN(C580/A$2)/A$2</f>
        <v>-2.5557664184537224E-4</v>
      </c>
      <c r="H580">
        <f t="shared" ref="H580:H643" si="58">(G580*A$2-H$2)^2</f>
        <v>66.092388487096727</v>
      </c>
      <c r="I580" t="s">
        <v>4384</v>
      </c>
      <c r="J580" t="s">
        <v>6325</v>
      </c>
      <c r="K580" t="s">
        <v>4</v>
      </c>
      <c r="L580" t="s">
        <v>5</v>
      </c>
      <c r="M580" t="s">
        <v>13</v>
      </c>
      <c r="N580" t="s">
        <v>205</v>
      </c>
      <c r="O580" t="s">
        <v>206</v>
      </c>
      <c r="P580" t="s">
        <v>1267</v>
      </c>
      <c r="Q580" t="s">
        <v>1268</v>
      </c>
      <c r="R580" t="s">
        <v>2504</v>
      </c>
      <c r="S580" t="s">
        <v>12</v>
      </c>
    </row>
    <row r="581" spans="1:25">
      <c r="A581">
        <f t="shared" ref="A581:A644" si="59">A580+(C581/A$2*100)</f>
        <v>90.488591636826399</v>
      </c>
      <c r="B581">
        <v>5.9490000000000003E-3</v>
      </c>
      <c r="C581">
        <v>6</v>
      </c>
      <c r="D581">
        <f t="shared" si="54"/>
        <v>0.23076923076923078</v>
      </c>
      <c r="E581">
        <f t="shared" si="55"/>
        <v>-1.5334598510722331E-3</v>
      </c>
      <c r="F581">
        <f t="shared" si="56"/>
        <v>3.1528289676173378E-8</v>
      </c>
      <c r="G581">
        <f t="shared" si="57"/>
        <v>-2.5557664184537224E-4</v>
      </c>
      <c r="H581">
        <f t="shared" si="58"/>
        <v>66.092388487096727</v>
      </c>
      <c r="I581" t="s">
        <v>4057</v>
      </c>
      <c r="J581" t="s">
        <v>5998</v>
      </c>
      <c r="K581" t="s">
        <v>4</v>
      </c>
      <c r="L581" t="s">
        <v>5</v>
      </c>
      <c r="M581" t="s">
        <v>513</v>
      </c>
      <c r="N581" t="s">
        <v>924</v>
      </c>
      <c r="O581" t="s">
        <v>976</v>
      </c>
      <c r="P581" t="s">
        <v>977</v>
      </c>
      <c r="Q581" t="s">
        <v>1075</v>
      </c>
      <c r="R581" t="s">
        <v>1076</v>
      </c>
      <c r="S581" t="s">
        <v>12</v>
      </c>
    </row>
    <row r="582" spans="1:25">
      <c r="A582">
        <f t="shared" si="59"/>
        <v>90.506347844100532</v>
      </c>
      <c r="B582">
        <v>5.9490000000000003E-3</v>
      </c>
      <c r="C582">
        <v>6</v>
      </c>
      <c r="D582">
        <f t="shared" si="54"/>
        <v>0.23076923076923078</v>
      </c>
      <c r="E582">
        <f t="shared" si="55"/>
        <v>-1.5334598510722331E-3</v>
      </c>
      <c r="F582">
        <f t="shared" si="56"/>
        <v>3.1528289676173378E-8</v>
      </c>
      <c r="G582">
        <f t="shared" si="57"/>
        <v>-2.5557664184537224E-4</v>
      </c>
      <c r="H582">
        <f t="shared" si="58"/>
        <v>66.092388487096727</v>
      </c>
      <c r="I582" t="s">
        <v>4993</v>
      </c>
      <c r="J582" t="s">
        <v>6934</v>
      </c>
      <c r="K582" t="s">
        <v>4</v>
      </c>
      <c r="L582" t="s">
        <v>242</v>
      </c>
      <c r="M582" t="s">
        <v>243</v>
      </c>
      <c r="N582" t="s">
        <v>244</v>
      </c>
      <c r="O582" t="s">
        <v>245</v>
      </c>
      <c r="P582" t="s">
        <v>420</v>
      </c>
      <c r="Q582" t="s">
        <v>561</v>
      </c>
      <c r="R582" t="s">
        <v>641</v>
      </c>
      <c r="S582" t="s">
        <v>733</v>
      </c>
      <c r="T582" t="s">
        <v>1114</v>
      </c>
      <c r="U582" t="s">
        <v>1115</v>
      </c>
      <c r="V582" t="s">
        <v>1625</v>
      </c>
      <c r="W582" t="s">
        <v>1626</v>
      </c>
      <c r="X582" t="s">
        <v>12</v>
      </c>
    </row>
    <row r="583" spans="1:25">
      <c r="A583">
        <f t="shared" si="59"/>
        <v>90.524104051374664</v>
      </c>
      <c r="B583">
        <v>5.9490000000000003E-3</v>
      </c>
      <c r="C583">
        <v>6</v>
      </c>
      <c r="D583">
        <f t="shared" si="54"/>
        <v>0.23076923076923078</v>
      </c>
      <c r="E583">
        <f t="shared" si="55"/>
        <v>-1.5334598510722331E-3</v>
      </c>
      <c r="F583">
        <f t="shared" si="56"/>
        <v>3.1528289676173378E-8</v>
      </c>
      <c r="G583">
        <f t="shared" si="57"/>
        <v>-2.5557664184537224E-4</v>
      </c>
      <c r="H583">
        <f t="shared" si="58"/>
        <v>66.092388487096727</v>
      </c>
      <c r="I583" t="s">
        <v>4496</v>
      </c>
      <c r="J583" t="s">
        <v>6437</v>
      </c>
      <c r="K583" t="s">
        <v>4</v>
      </c>
      <c r="L583" t="s">
        <v>242</v>
      </c>
      <c r="M583" t="s">
        <v>371</v>
      </c>
      <c r="N583" t="s">
        <v>372</v>
      </c>
      <c r="O583" t="s">
        <v>2393</v>
      </c>
      <c r="P583" t="s">
        <v>2394</v>
      </c>
      <c r="Q583" t="s">
        <v>12</v>
      </c>
    </row>
    <row r="584" spans="1:25">
      <c r="A584">
        <f t="shared" si="59"/>
        <v>90.541860258648796</v>
      </c>
      <c r="B584">
        <v>5.9490000000000003E-3</v>
      </c>
      <c r="C584">
        <v>6</v>
      </c>
      <c r="D584">
        <f t="shared" si="54"/>
        <v>0.23076923076923078</v>
      </c>
      <c r="E584">
        <f t="shared" si="55"/>
        <v>-1.5334598510722331E-3</v>
      </c>
      <c r="F584">
        <f t="shared" si="56"/>
        <v>3.1528289676173378E-8</v>
      </c>
      <c r="G584">
        <f t="shared" si="57"/>
        <v>-2.5557664184537224E-4</v>
      </c>
      <c r="H584">
        <f t="shared" si="58"/>
        <v>66.092388487096727</v>
      </c>
      <c r="I584" t="s">
        <v>4636</v>
      </c>
      <c r="J584" t="s">
        <v>6577</v>
      </c>
      <c r="K584" t="s">
        <v>4</v>
      </c>
      <c r="L584" t="s">
        <v>242</v>
      </c>
      <c r="M584" t="s">
        <v>243</v>
      </c>
      <c r="N584" t="s">
        <v>244</v>
      </c>
      <c r="O584" t="s">
        <v>245</v>
      </c>
      <c r="P584" t="s">
        <v>420</v>
      </c>
      <c r="Q584" t="s">
        <v>561</v>
      </c>
      <c r="R584" t="s">
        <v>641</v>
      </c>
      <c r="S584" t="s">
        <v>642</v>
      </c>
      <c r="T584" t="s">
        <v>1635</v>
      </c>
      <c r="U584" t="s">
        <v>1660</v>
      </c>
      <c r="V584" t="s">
        <v>1661</v>
      </c>
      <c r="W584" t="s">
        <v>12</v>
      </c>
    </row>
    <row r="585" spans="1:25">
      <c r="A585">
        <f t="shared" si="59"/>
        <v>90.559616465922929</v>
      </c>
      <c r="B585">
        <v>5.9490000000000003E-3</v>
      </c>
      <c r="C585">
        <v>6</v>
      </c>
      <c r="D585">
        <f t="shared" si="54"/>
        <v>0.23076923076923078</v>
      </c>
      <c r="E585">
        <f t="shared" si="55"/>
        <v>-1.5334598510722331E-3</v>
      </c>
      <c r="F585">
        <f t="shared" si="56"/>
        <v>3.1528289676173378E-8</v>
      </c>
      <c r="G585">
        <f t="shared" si="57"/>
        <v>-2.5557664184537224E-4</v>
      </c>
      <c r="H585">
        <f t="shared" si="58"/>
        <v>66.092388487096727</v>
      </c>
      <c r="I585" t="s">
        <v>4395</v>
      </c>
      <c r="J585" t="s">
        <v>6336</v>
      </c>
      <c r="K585" t="s">
        <v>4</v>
      </c>
      <c r="L585" t="s">
        <v>5</v>
      </c>
      <c r="M585" t="s">
        <v>13</v>
      </c>
      <c r="N585" t="s">
        <v>58</v>
      </c>
      <c r="O585" t="s">
        <v>417</v>
      </c>
      <c r="P585" t="s">
        <v>1147</v>
      </c>
      <c r="Q585" t="s">
        <v>1148</v>
      </c>
      <c r="R585" t="s">
        <v>12</v>
      </c>
    </row>
    <row r="586" spans="1:25">
      <c r="A586">
        <f t="shared" si="59"/>
        <v>90.577372673197061</v>
      </c>
      <c r="B586">
        <v>5.9490000000000003E-3</v>
      </c>
      <c r="C586">
        <v>6</v>
      </c>
      <c r="D586">
        <f t="shared" si="54"/>
        <v>0.23076923076923078</v>
      </c>
      <c r="E586">
        <f t="shared" si="55"/>
        <v>-1.5334598510722331E-3</v>
      </c>
      <c r="F586">
        <f t="shared" si="56"/>
        <v>3.1528289676173378E-8</v>
      </c>
      <c r="G586">
        <f t="shared" si="57"/>
        <v>-2.5557664184537224E-4</v>
      </c>
      <c r="H586">
        <f t="shared" si="58"/>
        <v>66.092388487096727</v>
      </c>
      <c r="I586" t="s">
        <v>4514</v>
      </c>
      <c r="J586" t="s">
        <v>6455</v>
      </c>
      <c r="K586" t="s">
        <v>4</v>
      </c>
      <c r="L586" t="s">
        <v>242</v>
      </c>
      <c r="M586" t="s">
        <v>243</v>
      </c>
      <c r="N586" t="s">
        <v>244</v>
      </c>
      <c r="O586" t="s">
        <v>245</v>
      </c>
      <c r="P586" t="s">
        <v>420</v>
      </c>
      <c r="Q586" t="s">
        <v>561</v>
      </c>
      <c r="R586" t="s">
        <v>641</v>
      </c>
      <c r="S586" t="s">
        <v>642</v>
      </c>
      <c r="T586" t="s">
        <v>1635</v>
      </c>
      <c r="U586" t="s">
        <v>2834</v>
      </c>
      <c r="V586" t="s">
        <v>2835</v>
      </c>
      <c r="W586" t="s">
        <v>12</v>
      </c>
    </row>
    <row r="587" spans="1:25">
      <c r="A587">
        <f t="shared" si="59"/>
        <v>90.595128880471194</v>
      </c>
      <c r="B587">
        <v>5.9490000000000003E-3</v>
      </c>
      <c r="C587">
        <v>6</v>
      </c>
      <c r="D587">
        <f t="shared" si="54"/>
        <v>0.23076923076923078</v>
      </c>
      <c r="E587">
        <f t="shared" si="55"/>
        <v>-1.5334598510722331E-3</v>
      </c>
      <c r="F587">
        <f t="shared" si="56"/>
        <v>3.1528289676173378E-8</v>
      </c>
      <c r="G587">
        <f t="shared" si="57"/>
        <v>-2.5557664184537224E-4</v>
      </c>
      <c r="H587">
        <f t="shared" si="58"/>
        <v>66.092388487096727</v>
      </c>
      <c r="I587" t="s">
        <v>4340</v>
      </c>
      <c r="J587" t="s">
        <v>6281</v>
      </c>
      <c r="K587" t="s">
        <v>4</v>
      </c>
      <c r="L587" t="s">
        <v>242</v>
      </c>
      <c r="M587" t="s">
        <v>243</v>
      </c>
      <c r="N587" t="s">
        <v>244</v>
      </c>
      <c r="O587" t="s">
        <v>245</v>
      </c>
      <c r="P587" t="s">
        <v>246</v>
      </c>
      <c r="Q587" t="s">
        <v>247</v>
      </c>
      <c r="R587" t="s">
        <v>248</v>
      </c>
      <c r="S587" t="s">
        <v>249</v>
      </c>
      <c r="T587" t="s">
        <v>250</v>
      </c>
      <c r="U587" t="s">
        <v>566</v>
      </c>
      <c r="V587" t="s">
        <v>567</v>
      </c>
      <c r="W587" t="s">
        <v>568</v>
      </c>
      <c r="X587" t="s">
        <v>2423</v>
      </c>
      <c r="Y587" t="s">
        <v>12</v>
      </c>
    </row>
    <row r="588" spans="1:25">
      <c r="A588">
        <f t="shared" si="59"/>
        <v>90.612885087745326</v>
      </c>
      <c r="B588">
        <v>5.9490000000000003E-3</v>
      </c>
      <c r="C588">
        <v>6</v>
      </c>
      <c r="D588">
        <f t="shared" si="54"/>
        <v>0.23076923076923078</v>
      </c>
      <c r="E588">
        <f t="shared" si="55"/>
        <v>-1.5334598510722331E-3</v>
      </c>
      <c r="F588">
        <f t="shared" si="56"/>
        <v>3.1528289676173378E-8</v>
      </c>
      <c r="G588">
        <f t="shared" si="57"/>
        <v>-2.5557664184537224E-4</v>
      </c>
      <c r="H588">
        <f t="shared" si="58"/>
        <v>66.092388487096727</v>
      </c>
      <c r="I588" t="s">
        <v>5022</v>
      </c>
      <c r="J588" t="s">
        <v>6963</v>
      </c>
      <c r="K588" t="s">
        <v>4</v>
      </c>
      <c r="L588" t="s">
        <v>596</v>
      </c>
      <c r="M588" t="s">
        <v>597</v>
      </c>
      <c r="N588" t="s">
        <v>698</v>
      </c>
      <c r="O588" t="s">
        <v>1522</v>
      </c>
      <c r="P588" t="s">
        <v>2836</v>
      </c>
      <c r="Q588" t="s">
        <v>2837</v>
      </c>
      <c r="R588" t="s">
        <v>12</v>
      </c>
    </row>
    <row r="589" spans="1:25">
      <c r="A589">
        <f t="shared" si="59"/>
        <v>90.630641295019458</v>
      </c>
      <c r="B589">
        <v>5.9490000000000003E-3</v>
      </c>
      <c r="C589">
        <v>6</v>
      </c>
      <c r="D589">
        <f t="shared" si="54"/>
        <v>0.23076923076923078</v>
      </c>
      <c r="E589">
        <f t="shared" si="55"/>
        <v>-1.5334598510722331E-3</v>
      </c>
      <c r="F589">
        <f t="shared" si="56"/>
        <v>3.1528289676173378E-8</v>
      </c>
      <c r="G589">
        <f t="shared" si="57"/>
        <v>-2.5557664184537224E-4</v>
      </c>
      <c r="H589">
        <f t="shared" si="58"/>
        <v>66.092388487096727</v>
      </c>
      <c r="I589" t="s">
        <v>5026</v>
      </c>
      <c r="J589" t="s">
        <v>6967</v>
      </c>
      <c r="K589" t="s">
        <v>4</v>
      </c>
      <c r="L589" t="s">
        <v>5</v>
      </c>
      <c r="M589" t="s">
        <v>13</v>
      </c>
      <c r="N589" t="s">
        <v>14</v>
      </c>
      <c r="O589" t="s">
        <v>153</v>
      </c>
      <c r="P589" t="s">
        <v>154</v>
      </c>
      <c r="Q589" t="s">
        <v>1749</v>
      </c>
      <c r="R589" t="s">
        <v>12</v>
      </c>
    </row>
    <row r="590" spans="1:25">
      <c r="A590">
        <f t="shared" si="59"/>
        <v>90.648397502293591</v>
      </c>
      <c r="B590">
        <v>5.9490000000000003E-3</v>
      </c>
      <c r="C590">
        <v>6</v>
      </c>
      <c r="D590">
        <f t="shared" si="54"/>
        <v>0.23076923076923078</v>
      </c>
      <c r="E590">
        <f t="shared" si="55"/>
        <v>-1.5334598510722331E-3</v>
      </c>
      <c r="F590">
        <f t="shared" si="56"/>
        <v>3.1528289676173378E-8</v>
      </c>
      <c r="G590">
        <f t="shared" si="57"/>
        <v>-2.5557664184537224E-4</v>
      </c>
      <c r="H590">
        <f t="shared" si="58"/>
        <v>66.092388487096727</v>
      </c>
      <c r="I590" t="s">
        <v>4654</v>
      </c>
      <c r="J590" t="s">
        <v>6595</v>
      </c>
      <c r="K590" t="s">
        <v>4</v>
      </c>
      <c r="L590" t="s">
        <v>5</v>
      </c>
      <c r="M590" t="s">
        <v>13</v>
      </c>
      <c r="N590" t="s">
        <v>14</v>
      </c>
      <c r="O590" t="s">
        <v>50</v>
      </c>
      <c r="P590" t="s">
        <v>51</v>
      </c>
      <c r="Q590" t="s">
        <v>881</v>
      </c>
      <c r="R590" t="s">
        <v>12</v>
      </c>
    </row>
    <row r="591" spans="1:25">
      <c r="A591">
        <f t="shared" si="59"/>
        <v>90.666153709567723</v>
      </c>
      <c r="B591">
        <v>5.9490000000000003E-3</v>
      </c>
      <c r="C591">
        <v>6</v>
      </c>
      <c r="D591">
        <f t="shared" si="54"/>
        <v>0.23076923076923078</v>
      </c>
      <c r="E591">
        <f t="shared" si="55"/>
        <v>-1.5334598510722331E-3</v>
      </c>
      <c r="F591">
        <f t="shared" si="56"/>
        <v>3.1528289676173378E-8</v>
      </c>
      <c r="G591">
        <f t="shared" si="57"/>
        <v>-2.5557664184537224E-4</v>
      </c>
      <c r="H591">
        <f t="shared" si="58"/>
        <v>66.092388487096727</v>
      </c>
      <c r="I591" t="s">
        <v>4344</v>
      </c>
      <c r="J591" t="s">
        <v>6285</v>
      </c>
      <c r="K591" t="s">
        <v>4</v>
      </c>
      <c r="L591" t="s">
        <v>5</v>
      </c>
      <c r="M591" t="s">
        <v>6</v>
      </c>
      <c r="N591" t="s">
        <v>28</v>
      </c>
      <c r="O591" t="s">
        <v>28</v>
      </c>
      <c r="P591" t="s">
        <v>117</v>
      </c>
      <c r="Q591" t="s">
        <v>118</v>
      </c>
      <c r="R591" t="s">
        <v>1758</v>
      </c>
      <c r="S591" t="s">
        <v>12</v>
      </c>
    </row>
    <row r="592" spans="1:25">
      <c r="A592">
        <f t="shared" si="59"/>
        <v>90.683909916841856</v>
      </c>
      <c r="B592">
        <v>5.9490000000000003E-3</v>
      </c>
      <c r="C592">
        <v>6</v>
      </c>
      <c r="D592">
        <f t="shared" si="54"/>
        <v>0.23076923076923078</v>
      </c>
      <c r="E592">
        <f t="shared" si="55"/>
        <v>-1.5334598510722331E-3</v>
      </c>
      <c r="F592">
        <f t="shared" si="56"/>
        <v>3.1528289676173378E-8</v>
      </c>
      <c r="G592">
        <f t="shared" si="57"/>
        <v>-2.5557664184537224E-4</v>
      </c>
      <c r="H592">
        <f t="shared" si="58"/>
        <v>66.092388487096727</v>
      </c>
      <c r="I592" t="s">
        <v>7696</v>
      </c>
      <c r="J592" t="s">
        <v>8005</v>
      </c>
      <c r="K592" t="s">
        <v>4</v>
      </c>
      <c r="L592" t="s">
        <v>5</v>
      </c>
      <c r="M592" t="s">
        <v>13</v>
      </c>
      <c r="N592" t="s">
        <v>14</v>
      </c>
      <c r="O592" t="s">
        <v>50</v>
      </c>
      <c r="P592" t="s">
        <v>128</v>
      </c>
      <c r="Q592" t="s">
        <v>1788</v>
      </c>
      <c r="R592" t="s">
        <v>12</v>
      </c>
    </row>
    <row r="593" spans="1:26">
      <c r="A593">
        <f t="shared" si="59"/>
        <v>90.701666124115988</v>
      </c>
      <c r="B593">
        <v>5.9490000000000003E-3</v>
      </c>
      <c r="C593">
        <v>6</v>
      </c>
      <c r="D593">
        <f t="shared" si="54"/>
        <v>0.23076923076923078</v>
      </c>
      <c r="E593">
        <f t="shared" si="55"/>
        <v>-1.5334598510722331E-3</v>
      </c>
      <c r="F593">
        <f t="shared" si="56"/>
        <v>3.1528289676173378E-8</v>
      </c>
      <c r="G593">
        <f t="shared" si="57"/>
        <v>-2.5557664184537224E-4</v>
      </c>
      <c r="H593">
        <f t="shared" si="58"/>
        <v>66.092388487096727</v>
      </c>
      <c r="I593" t="s">
        <v>5412</v>
      </c>
      <c r="J593" t="s">
        <v>7352</v>
      </c>
      <c r="K593" t="s">
        <v>4</v>
      </c>
      <c r="L593" t="s">
        <v>5</v>
      </c>
      <c r="M593" t="s">
        <v>6</v>
      </c>
      <c r="N593" t="s">
        <v>28</v>
      </c>
      <c r="O593" t="s">
        <v>28</v>
      </c>
      <c r="P593" t="s">
        <v>64</v>
      </c>
      <c r="Q593" t="s">
        <v>1258</v>
      </c>
      <c r="R593" t="s">
        <v>1259</v>
      </c>
      <c r="S593" t="s">
        <v>12</v>
      </c>
    </row>
    <row r="594" spans="1:26">
      <c r="A594">
        <f t="shared" si="59"/>
        <v>90.71942233139012</v>
      </c>
      <c r="B594">
        <v>5.9490000000000003E-3</v>
      </c>
      <c r="C594">
        <v>6</v>
      </c>
      <c r="D594">
        <f t="shared" si="54"/>
        <v>0.23076923076923078</v>
      </c>
      <c r="E594">
        <f t="shared" si="55"/>
        <v>-1.5334598510722331E-3</v>
      </c>
      <c r="F594">
        <f t="shared" si="56"/>
        <v>3.1528289676173378E-8</v>
      </c>
      <c r="G594">
        <f t="shared" si="57"/>
        <v>-2.5557664184537224E-4</v>
      </c>
      <c r="H594">
        <f t="shared" si="58"/>
        <v>66.092388487096727</v>
      </c>
      <c r="I594" t="s">
        <v>4281</v>
      </c>
      <c r="J594" t="s">
        <v>6222</v>
      </c>
      <c r="K594" t="s">
        <v>4</v>
      </c>
      <c r="L594" t="s">
        <v>5</v>
      </c>
      <c r="M594" t="s">
        <v>13</v>
      </c>
      <c r="N594" t="s">
        <v>14</v>
      </c>
      <c r="O594" t="s">
        <v>153</v>
      </c>
      <c r="P594" t="s">
        <v>154</v>
      </c>
      <c r="Q594" t="s">
        <v>904</v>
      </c>
      <c r="R594" t="s">
        <v>12</v>
      </c>
    </row>
    <row r="595" spans="1:26">
      <c r="A595">
        <f t="shared" si="59"/>
        <v>90.737178538664253</v>
      </c>
      <c r="B595">
        <v>5.9490000000000003E-3</v>
      </c>
      <c r="C595">
        <v>6</v>
      </c>
      <c r="D595">
        <f t="shared" si="54"/>
        <v>0.23076923076923078</v>
      </c>
      <c r="E595">
        <f t="shared" si="55"/>
        <v>-1.5334598510722331E-3</v>
      </c>
      <c r="F595">
        <f t="shared" si="56"/>
        <v>3.1528289676173378E-8</v>
      </c>
      <c r="G595">
        <f t="shared" si="57"/>
        <v>-2.5557664184537224E-4</v>
      </c>
      <c r="H595">
        <f t="shared" si="58"/>
        <v>66.092388487096727</v>
      </c>
      <c r="I595" t="s">
        <v>4177</v>
      </c>
      <c r="J595" t="s">
        <v>6118</v>
      </c>
      <c r="K595" t="s">
        <v>4</v>
      </c>
      <c r="L595" t="s">
        <v>5</v>
      </c>
      <c r="M595" t="s">
        <v>6</v>
      </c>
      <c r="N595" t="s">
        <v>28</v>
      </c>
      <c r="O595" t="s">
        <v>28</v>
      </c>
      <c r="P595" t="s">
        <v>64</v>
      </c>
      <c r="Q595" t="s">
        <v>67</v>
      </c>
      <c r="R595" t="s">
        <v>608</v>
      </c>
      <c r="S595" t="s">
        <v>12</v>
      </c>
    </row>
    <row r="596" spans="1:26">
      <c r="A596">
        <f t="shared" si="59"/>
        <v>90.754934745938385</v>
      </c>
      <c r="B596">
        <v>5.9490000000000003E-3</v>
      </c>
      <c r="C596">
        <v>6</v>
      </c>
      <c r="D596">
        <f t="shared" si="54"/>
        <v>0.23076923076923078</v>
      </c>
      <c r="E596">
        <f t="shared" si="55"/>
        <v>-1.5334598510722331E-3</v>
      </c>
      <c r="F596">
        <f t="shared" si="56"/>
        <v>3.1528289676173378E-8</v>
      </c>
      <c r="G596">
        <f t="shared" si="57"/>
        <v>-2.5557664184537224E-4</v>
      </c>
      <c r="H596">
        <f t="shared" si="58"/>
        <v>66.092388487096727</v>
      </c>
      <c r="I596" t="s">
        <v>4284</v>
      </c>
      <c r="J596" t="s">
        <v>6225</v>
      </c>
      <c r="K596" t="s">
        <v>4</v>
      </c>
      <c r="L596" t="s">
        <v>242</v>
      </c>
      <c r="M596" t="s">
        <v>243</v>
      </c>
      <c r="N596" t="s">
        <v>244</v>
      </c>
      <c r="O596" t="s">
        <v>245</v>
      </c>
      <c r="P596" t="s">
        <v>420</v>
      </c>
      <c r="Q596" t="s">
        <v>561</v>
      </c>
      <c r="R596" t="s">
        <v>641</v>
      </c>
      <c r="S596" t="s">
        <v>733</v>
      </c>
      <c r="T596" t="s">
        <v>756</v>
      </c>
      <c r="U596" t="s">
        <v>1795</v>
      </c>
      <c r="V596" t="s">
        <v>1855</v>
      </c>
      <c r="W596" t="s">
        <v>12</v>
      </c>
    </row>
    <row r="597" spans="1:26">
      <c r="A597">
        <f t="shared" si="59"/>
        <v>90.772690953212518</v>
      </c>
      <c r="B597">
        <v>5.9490000000000003E-3</v>
      </c>
      <c r="C597">
        <v>6</v>
      </c>
      <c r="D597">
        <f t="shared" si="54"/>
        <v>0.23076923076923078</v>
      </c>
      <c r="E597">
        <f t="shared" si="55"/>
        <v>-1.5334598510722331E-3</v>
      </c>
      <c r="F597">
        <f t="shared" si="56"/>
        <v>3.1528289676173378E-8</v>
      </c>
      <c r="G597">
        <f t="shared" si="57"/>
        <v>-2.5557664184537224E-4</v>
      </c>
      <c r="H597">
        <f t="shared" si="58"/>
        <v>66.092388487096727</v>
      </c>
      <c r="I597" t="s">
        <v>4679</v>
      </c>
      <c r="J597" t="s">
        <v>6620</v>
      </c>
      <c r="K597" t="s">
        <v>4</v>
      </c>
      <c r="L597" t="s">
        <v>242</v>
      </c>
      <c r="M597" t="s">
        <v>243</v>
      </c>
      <c r="N597" t="s">
        <v>244</v>
      </c>
      <c r="O597" t="s">
        <v>245</v>
      </c>
      <c r="P597" t="s">
        <v>420</v>
      </c>
      <c r="Q597" t="s">
        <v>561</v>
      </c>
      <c r="R597" t="s">
        <v>641</v>
      </c>
      <c r="S597" t="s">
        <v>642</v>
      </c>
      <c r="T597" t="s">
        <v>906</v>
      </c>
      <c r="U597" t="s">
        <v>1112</v>
      </c>
      <c r="V597" t="s">
        <v>2625</v>
      </c>
      <c r="W597" t="s">
        <v>12</v>
      </c>
    </row>
    <row r="598" spans="1:26">
      <c r="A598">
        <f t="shared" si="59"/>
        <v>90.79044716048665</v>
      </c>
      <c r="B598">
        <v>5.9490000000000003E-3</v>
      </c>
      <c r="C598">
        <v>6</v>
      </c>
      <c r="D598">
        <f t="shared" si="54"/>
        <v>0.23076923076923078</v>
      </c>
      <c r="E598">
        <f t="shared" si="55"/>
        <v>-1.5334598510722331E-3</v>
      </c>
      <c r="F598">
        <f t="shared" si="56"/>
        <v>3.1528289676173378E-8</v>
      </c>
      <c r="G598">
        <f t="shared" si="57"/>
        <v>-2.5557664184537224E-4</v>
      </c>
      <c r="H598">
        <f t="shared" si="58"/>
        <v>66.092388487096727</v>
      </c>
      <c r="I598" t="s">
        <v>4841</v>
      </c>
      <c r="J598" t="s">
        <v>6782</v>
      </c>
      <c r="K598" t="s">
        <v>4</v>
      </c>
      <c r="L598" t="s">
        <v>242</v>
      </c>
      <c r="M598" t="s">
        <v>243</v>
      </c>
      <c r="N598" t="s">
        <v>244</v>
      </c>
      <c r="O598" t="s">
        <v>245</v>
      </c>
      <c r="P598" t="s">
        <v>246</v>
      </c>
      <c r="Q598" t="s">
        <v>247</v>
      </c>
      <c r="R598" t="s">
        <v>248</v>
      </c>
      <c r="S598" t="s">
        <v>249</v>
      </c>
      <c r="T598" t="s">
        <v>319</v>
      </c>
      <c r="U598" t="s">
        <v>320</v>
      </c>
      <c r="V598" t="s">
        <v>321</v>
      </c>
      <c r="W598" t="s">
        <v>322</v>
      </c>
      <c r="X598" t="s">
        <v>2825</v>
      </c>
      <c r="Y598" t="s">
        <v>2838</v>
      </c>
      <c r="Z598" t="s">
        <v>12</v>
      </c>
    </row>
    <row r="599" spans="1:26">
      <c r="A599">
        <f t="shared" si="59"/>
        <v>90.808203367760782</v>
      </c>
      <c r="B599">
        <v>5.9490000000000003E-3</v>
      </c>
      <c r="C599">
        <v>6</v>
      </c>
      <c r="D599">
        <f t="shared" si="54"/>
        <v>0.23076923076923078</v>
      </c>
      <c r="E599">
        <f t="shared" si="55"/>
        <v>-1.5334598510722331E-3</v>
      </c>
      <c r="F599">
        <f t="shared" si="56"/>
        <v>3.1528289676173378E-8</v>
      </c>
      <c r="G599">
        <f t="shared" si="57"/>
        <v>-2.5557664184537224E-4</v>
      </c>
      <c r="H599">
        <f t="shared" si="58"/>
        <v>66.092388487096727</v>
      </c>
      <c r="I599" t="s">
        <v>4541</v>
      </c>
      <c r="J599" t="s">
        <v>6482</v>
      </c>
      <c r="K599" t="s">
        <v>4</v>
      </c>
      <c r="L599" t="s">
        <v>5</v>
      </c>
      <c r="M599" t="s">
        <v>6</v>
      </c>
      <c r="N599" t="s">
        <v>28</v>
      </c>
      <c r="O599" t="s">
        <v>28</v>
      </c>
      <c r="P599" t="s">
        <v>64</v>
      </c>
      <c r="Q599" t="s">
        <v>435</v>
      </c>
      <c r="R599" t="s">
        <v>1878</v>
      </c>
      <c r="S599" t="s">
        <v>12</v>
      </c>
    </row>
    <row r="600" spans="1:26">
      <c r="A600">
        <f t="shared" si="59"/>
        <v>90.825959575034915</v>
      </c>
      <c r="B600">
        <v>5.9490000000000003E-3</v>
      </c>
      <c r="C600">
        <v>6</v>
      </c>
      <c r="D600">
        <f t="shared" si="54"/>
        <v>0.23076923076923078</v>
      </c>
      <c r="E600">
        <f t="shared" si="55"/>
        <v>-1.5334598510722331E-3</v>
      </c>
      <c r="F600">
        <f t="shared" si="56"/>
        <v>3.1528289676173378E-8</v>
      </c>
      <c r="G600">
        <f t="shared" si="57"/>
        <v>-2.5557664184537224E-4</v>
      </c>
      <c r="H600">
        <f t="shared" si="58"/>
        <v>66.092388487096727</v>
      </c>
      <c r="I600" t="s">
        <v>4420</v>
      </c>
      <c r="J600" t="s">
        <v>6361</v>
      </c>
      <c r="K600" t="s">
        <v>4</v>
      </c>
      <c r="L600" t="s">
        <v>5</v>
      </c>
      <c r="M600" t="s">
        <v>6</v>
      </c>
      <c r="N600" t="s">
        <v>38</v>
      </c>
      <c r="O600" t="s">
        <v>39</v>
      </c>
      <c r="P600" t="s">
        <v>40</v>
      </c>
      <c r="Q600" t="s">
        <v>92</v>
      </c>
      <c r="R600" t="s">
        <v>1879</v>
      </c>
      <c r="S600" t="s">
        <v>12</v>
      </c>
    </row>
    <row r="601" spans="1:26">
      <c r="A601">
        <f t="shared" si="59"/>
        <v>90.843715782309047</v>
      </c>
      <c r="B601">
        <v>5.9490000000000003E-3</v>
      </c>
      <c r="C601">
        <v>6</v>
      </c>
      <c r="D601">
        <f t="shared" si="54"/>
        <v>0.23076923076923078</v>
      </c>
      <c r="E601">
        <f t="shared" si="55"/>
        <v>-1.5334598510722331E-3</v>
      </c>
      <c r="F601">
        <f t="shared" si="56"/>
        <v>3.1528289676173378E-8</v>
      </c>
      <c r="G601">
        <f t="shared" si="57"/>
        <v>-2.5557664184537224E-4</v>
      </c>
      <c r="H601">
        <f t="shared" si="58"/>
        <v>66.092388487096727</v>
      </c>
      <c r="I601" t="s">
        <v>4843</v>
      </c>
      <c r="J601" t="s">
        <v>6784</v>
      </c>
      <c r="K601" t="s">
        <v>4</v>
      </c>
      <c r="L601" t="s">
        <v>242</v>
      </c>
      <c r="M601" t="s">
        <v>243</v>
      </c>
      <c r="N601" t="s">
        <v>244</v>
      </c>
      <c r="O601" t="s">
        <v>245</v>
      </c>
      <c r="P601" t="s">
        <v>420</v>
      </c>
      <c r="Q601" t="s">
        <v>561</v>
      </c>
      <c r="R601" t="s">
        <v>1157</v>
      </c>
      <c r="S601" t="s">
        <v>1158</v>
      </c>
      <c r="T601" t="s">
        <v>1159</v>
      </c>
      <c r="U601" t="s">
        <v>2627</v>
      </c>
      <c r="V601" t="s">
        <v>12</v>
      </c>
    </row>
    <row r="602" spans="1:26">
      <c r="A602">
        <f t="shared" si="59"/>
        <v>90.86147198958318</v>
      </c>
      <c r="B602">
        <v>5.9490000000000003E-3</v>
      </c>
      <c r="C602">
        <v>6</v>
      </c>
      <c r="D602">
        <f t="shared" si="54"/>
        <v>0.23076923076923078</v>
      </c>
      <c r="E602">
        <f t="shared" si="55"/>
        <v>-1.5334598510722331E-3</v>
      </c>
      <c r="F602">
        <f t="shared" si="56"/>
        <v>3.1528289676173378E-8</v>
      </c>
      <c r="G602">
        <f t="shared" si="57"/>
        <v>-2.5557664184537224E-4</v>
      </c>
      <c r="H602">
        <f t="shared" si="58"/>
        <v>66.092388487096727</v>
      </c>
      <c r="I602" t="s">
        <v>4351</v>
      </c>
      <c r="J602" t="s">
        <v>6292</v>
      </c>
      <c r="K602" t="s">
        <v>4</v>
      </c>
      <c r="L602" t="s">
        <v>242</v>
      </c>
      <c r="M602" t="s">
        <v>243</v>
      </c>
      <c r="N602" t="s">
        <v>244</v>
      </c>
      <c r="O602" t="s">
        <v>245</v>
      </c>
      <c r="P602" t="s">
        <v>420</v>
      </c>
      <c r="Q602" t="s">
        <v>561</v>
      </c>
      <c r="R602" t="s">
        <v>641</v>
      </c>
      <c r="S602" t="s">
        <v>733</v>
      </c>
      <c r="T602" t="s">
        <v>1890</v>
      </c>
      <c r="U602" t="s">
        <v>1891</v>
      </c>
      <c r="V602" t="s">
        <v>1892</v>
      </c>
      <c r="W602" t="s">
        <v>12</v>
      </c>
    </row>
    <row r="603" spans="1:26">
      <c r="A603">
        <f t="shared" si="59"/>
        <v>90.879228196857312</v>
      </c>
      <c r="B603">
        <v>5.9490000000000003E-3</v>
      </c>
      <c r="C603">
        <v>6</v>
      </c>
      <c r="D603">
        <f t="shared" si="54"/>
        <v>0.23076923076923078</v>
      </c>
      <c r="E603">
        <f t="shared" si="55"/>
        <v>-1.5334598510722331E-3</v>
      </c>
      <c r="F603">
        <f t="shared" si="56"/>
        <v>3.1528289676173378E-8</v>
      </c>
      <c r="G603">
        <f t="shared" si="57"/>
        <v>-2.5557664184537224E-4</v>
      </c>
      <c r="H603">
        <f t="shared" si="58"/>
        <v>66.092388487096727</v>
      </c>
      <c r="I603" t="s">
        <v>5438</v>
      </c>
      <c r="J603" t="s">
        <v>7378</v>
      </c>
      <c r="K603" t="s">
        <v>4</v>
      </c>
      <c r="L603" t="s">
        <v>242</v>
      </c>
      <c r="M603" t="s">
        <v>427</v>
      </c>
      <c r="N603" t="s">
        <v>428</v>
      </c>
      <c r="O603" t="s">
        <v>552</v>
      </c>
      <c r="P603" t="s">
        <v>553</v>
      </c>
      <c r="Q603" t="s">
        <v>1900</v>
      </c>
      <c r="R603" t="s">
        <v>12</v>
      </c>
    </row>
    <row r="604" spans="1:26">
      <c r="A604">
        <f t="shared" si="59"/>
        <v>90.896984404131445</v>
      </c>
      <c r="B604">
        <v>5.9490000000000003E-3</v>
      </c>
      <c r="C604">
        <v>6</v>
      </c>
      <c r="D604">
        <f t="shared" si="54"/>
        <v>0.23076923076923078</v>
      </c>
      <c r="E604">
        <f t="shared" si="55"/>
        <v>-1.5334598510722331E-3</v>
      </c>
      <c r="F604">
        <f t="shared" si="56"/>
        <v>3.1528289676173378E-8</v>
      </c>
      <c r="G604">
        <f t="shared" si="57"/>
        <v>-2.5557664184537224E-4</v>
      </c>
      <c r="H604">
        <f t="shared" si="58"/>
        <v>66.092388487096727</v>
      </c>
      <c r="I604" t="s">
        <v>4851</v>
      </c>
      <c r="J604" t="s">
        <v>6792</v>
      </c>
      <c r="K604" t="s">
        <v>4</v>
      </c>
      <c r="L604" t="s">
        <v>242</v>
      </c>
      <c r="M604" t="s">
        <v>427</v>
      </c>
      <c r="N604" t="s">
        <v>428</v>
      </c>
      <c r="O604" t="s">
        <v>552</v>
      </c>
      <c r="P604" t="s">
        <v>553</v>
      </c>
      <c r="Q604" t="s">
        <v>554</v>
      </c>
      <c r="R604" t="s">
        <v>1941</v>
      </c>
      <c r="S604" t="s">
        <v>12</v>
      </c>
    </row>
    <row r="605" spans="1:26">
      <c r="A605">
        <f t="shared" si="59"/>
        <v>90.914740611405577</v>
      </c>
      <c r="B605">
        <v>5.9490000000000003E-3</v>
      </c>
      <c r="C605">
        <v>6</v>
      </c>
      <c r="D605">
        <f t="shared" si="54"/>
        <v>0.23076923076923078</v>
      </c>
      <c r="E605">
        <f t="shared" si="55"/>
        <v>-1.5334598510722331E-3</v>
      </c>
      <c r="F605">
        <f t="shared" si="56"/>
        <v>3.1528289676173378E-8</v>
      </c>
      <c r="G605">
        <f t="shared" si="57"/>
        <v>-2.5557664184537224E-4</v>
      </c>
      <c r="H605">
        <f t="shared" si="58"/>
        <v>66.092388487096727</v>
      </c>
      <c r="I605" t="s">
        <v>5468</v>
      </c>
      <c r="J605" t="s">
        <v>7408</v>
      </c>
      <c r="K605" t="s">
        <v>4</v>
      </c>
      <c r="L605" t="s">
        <v>5</v>
      </c>
      <c r="M605" t="s">
        <v>13</v>
      </c>
      <c r="N605" t="s">
        <v>14</v>
      </c>
      <c r="O605" t="s">
        <v>18</v>
      </c>
      <c r="P605" t="s">
        <v>238</v>
      </c>
      <c r="Q605" t="s">
        <v>1296</v>
      </c>
      <c r="R605" t="s">
        <v>12</v>
      </c>
    </row>
    <row r="606" spans="1:26">
      <c r="A606">
        <f t="shared" si="59"/>
        <v>90.932496818679709</v>
      </c>
      <c r="B606">
        <v>5.9490000000000003E-3</v>
      </c>
      <c r="C606">
        <v>6</v>
      </c>
      <c r="D606">
        <f t="shared" si="54"/>
        <v>0.23076923076923078</v>
      </c>
      <c r="E606">
        <f t="shared" si="55"/>
        <v>-1.5334598510722331E-3</v>
      </c>
      <c r="F606">
        <f t="shared" si="56"/>
        <v>3.1528289676173378E-8</v>
      </c>
      <c r="G606">
        <f t="shared" si="57"/>
        <v>-2.5557664184537224E-4</v>
      </c>
      <c r="H606">
        <f t="shared" si="58"/>
        <v>66.092388487096727</v>
      </c>
      <c r="I606" t="s">
        <v>5480</v>
      </c>
      <c r="J606" t="s">
        <v>7420</v>
      </c>
      <c r="K606" t="s">
        <v>4</v>
      </c>
      <c r="L606" t="s">
        <v>5</v>
      </c>
      <c r="M606" t="s">
        <v>13</v>
      </c>
      <c r="N606" t="s">
        <v>205</v>
      </c>
      <c r="O606" t="s">
        <v>206</v>
      </c>
      <c r="P606" t="s">
        <v>363</v>
      </c>
      <c r="Q606" t="s">
        <v>2647</v>
      </c>
      <c r="R606" t="s">
        <v>2648</v>
      </c>
      <c r="S606" t="s">
        <v>12</v>
      </c>
    </row>
    <row r="607" spans="1:26">
      <c r="A607">
        <f t="shared" si="59"/>
        <v>90.950253025953842</v>
      </c>
      <c r="B607">
        <v>5.9490000000000003E-3</v>
      </c>
      <c r="C607">
        <v>6</v>
      </c>
      <c r="D607">
        <f t="shared" si="54"/>
        <v>0.23076923076923078</v>
      </c>
      <c r="E607">
        <f t="shared" si="55"/>
        <v>-1.5334598510722331E-3</v>
      </c>
      <c r="F607">
        <f t="shared" si="56"/>
        <v>3.1528289676173378E-8</v>
      </c>
      <c r="G607">
        <f t="shared" si="57"/>
        <v>-2.5557664184537224E-4</v>
      </c>
      <c r="H607">
        <f t="shared" si="58"/>
        <v>66.092388487096727</v>
      </c>
      <c r="I607" t="s">
        <v>4433</v>
      </c>
      <c r="J607" t="s">
        <v>6374</v>
      </c>
      <c r="K607" t="s">
        <v>4</v>
      </c>
      <c r="L607" t="s">
        <v>242</v>
      </c>
      <c r="M607" t="s">
        <v>266</v>
      </c>
      <c r="N607" t="s">
        <v>267</v>
      </c>
      <c r="O607" t="s">
        <v>268</v>
      </c>
      <c r="P607" t="s">
        <v>269</v>
      </c>
      <c r="Q607" t="s">
        <v>270</v>
      </c>
      <c r="R607" t="s">
        <v>271</v>
      </c>
      <c r="S607" t="s">
        <v>483</v>
      </c>
      <c r="T607" t="s">
        <v>1994</v>
      </c>
      <c r="U607" t="s">
        <v>12</v>
      </c>
    </row>
    <row r="608" spans="1:26">
      <c r="A608">
        <f t="shared" si="59"/>
        <v>90.968009233227974</v>
      </c>
      <c r="B608">
        <v>5.9490000000000003E-3</v>
      </c>
      <c r="C608">
        <v>6</v>
      </c>
      <c r="D608">
        <f t="shared" si="54"/>
        <v>0.23076923076923078</v>
      </c>
      <c r="E608">
        <f t="shared" si="55"/>
        <v>-1.5334598510722331E-3</v>
      </c>
      <c r="F608">
        <f t="shared" si="56"/>
        <v>3.1528289676173378E-8</v>
      </c>
      <c r="G608">
        <f t="shared" si="57"/>
        <v>-2.5557664184537224E-4</v>
      </c>
      <c r="H608">
        <f t="shared" si="58"/>
        <v>66.092388487096727</v>
      </c>
      <c r="I608" t="s">
        <v>4862</v>
      </c>
      <c r="J608" t="s">
        <v>6803</v>
      </c>
      <c r="K608" t="s">
        <v>4</v>
      </c>
      <c r="L608" t="s">
        <v>5</v>
      </c>
      <c r="M608" t="s">
        <v>21</v>
      </c>
      <c r="N608" t="s">
        <v>22</v>
      </c>
      <c r="O608" t="s">
        <v>23</v>
      </c>
      <c r="P608" t="s">
        <v>88</v>
      </c>
      <c r="Q608" t="s">
        <v>89</v>
      </c>
      <c r="R608" t="s">
        <v>90</v>
      </c>
      <c r="S608" t="s">
        <v>512</v>
      </c>
      <c r="T608" t="s">
        <v>12</v>
      </c>
    </row>
    <row r="609" spans="1:26">
      <c r="A609">
        <f t="shared" si="59"/>
        <v>90.985765440502107</v>
      </c>
      <c r="B609">
        <v>5.9490000000000003E-3</v>
      </c>
      <c r="C609">
        <v>6</v>
      </c>
      <c r="D609">
        <f t="shared" si="54"/>
        <v>0.23076923076923078</v>
      </c>
      <c r="E609">
        <f t="shared" si="55"/>
        <v>-1.5334598510722331E-3</v>
      </c>
      <c r="F609">
        <f t="shared" si="56"/>
        <v>3.1528289676173378E-8</v>
      </c>
      <c r="G609">
        <f t="shared" si="57"/>
        <v>-2.5557664184537224E-4</v>
      </c>
      <c r="H609">
        <f t="shared" si="58"/>
        <v>66.092388487096727</v>
      </c>
      <c r="I609" t="s">
        <v>4864</v>
      </c>
      <c r="J609" t="s">
        <v>6805</v>
      </c>
      <c r="K609" t="s">
        <v>4</v>
      </c>
      <c r="L609" t="s">
        <v>5</v>
      </c>
      <c r="M609" t="s">
        <v>13</v>
      </c>
      <c r="N609" t="s">
        <v>14</v>
      </c>
      <c r="O609" t="s">
        <v>18</v>
      </c>
      <c r="P609" t="s">
        <v>633</v>
      </c>
      <c r="Q609" t="s">
        <v>2002</v>
      </c>
      <c r="R609" t="s">
        <v>12</v>
      </c>
    </row>
    <row r="610" spans="1:26">
      <c r="A610">
        <f t="shared" si="59"/>
        <v>91.003521647776239</v>
      </c>
      <c r="B610">
        <v>5.9490000000000003E-3</v>
      </c>
      <c r="C610">
        <v>6</v>
      </c>
      <c r="D610">
        <f t="shared" si="54"/>
        <v>0.23076923076923078</v>
      </c>
      <c r="E610">
        <f t="shared" si="55"/>
        <v>-1.5334598510722331E-3</v>
      </c>
      <c r="F610">
        <f t="shared" si="56"/>
        <v>3.1528289676173378E-8</v>
      </c>
      <c r="G610">
        <f t="shared" si="57"/>
        <v>-2.5557664184537224E-4</v>
      </c>
      <c r="H610">
        <f t="shared" si="58"/>
        <v>66.092388487096727</v>
      </c>
      <c r="I610" t="s">
        <v>4201</v>
      </c>
      <c r="J610" t="s">
        <v>6142</v>
      </c>
      <c r="K610" t="s">
        <v>4</v>
      </c>
      <c r="L610" t="s">
        <v>5</v>
      </c>
      <c r="M610" t="s">
        <v>6</v>
      </c>
      <c r="N610" t="s">
        <v>28</v>
      </c>
      <c r="O610" t="s">
        <v>28</v>
      </c>
      <c r="P610" t="s">
        <v>64</v>
      </c>
      <c r="Q610" t="s">
        <v>435</v>
      </c>
      <c r="R610" t="s">
        <v>1312</v>
      </c>
      <c r="S610" t="s">
        <v>12</v>
      </c>
    </row>
    <row r="611" spans="1:26">
      <c r="A611">
        <f t="shared" si="59"/>
        <v>91.021277855050371</v>
      </c>
      <c r="B611">
        <v>5.9490000000000003E-3</v>
      </c>
      <c r="C611">
        <v>6</v>
      </c>
      <c r="D611">
        <f t="shared" si="54"/>
        <v>0.23076923076923078</v>
      </c>
      <c r="E611">
        <f t="shared" si="55"/>
        <v>-1.5334598510722331E-3</v>
      </c>
      <c r="F611">
        <f t="shared" si="56"/>
        <v>3.1528289676173378E-8</v>
      </c>
      <c r="G611">
        <f t="shared" si="57"/>
        <v>-2.5557664184537224E-4</v>
      </c>
      <c r="H611">
        <f t="shared" si="58"/>
        <v>66.092388487096727</v>
      </c>
      <c r="I611" t="s">
        <v>5110</v>
      </c>
      <c r="J611" t="s">
        <v>7051</v>
      </c>
      <c r="K611" t="s">
        <v>4</v>
      </c>
      <c r="L611" t="s">
        <v>5</v>
      </c>
      <c r="M611" t="s">
        <v>13</v>
      </c>
      <c r="N611" t="s">
        <v>14</v>
      </c>
      <c r="O611" t="s">
        <v>18</v>
      </c>
      <c r="P611" t="s">
        <v>305</v>
      </c>
      <c r="Q611" t="s">
        <v>1320</v>
      </c>
      <c r="R611" t="s">
        <v>12</v>
      </c>
    </row>
    <row r="612" spans="1:26">
      <c r="A612">
        <f t="shared" si="59"/>
        <v>91.039034062324504</v>
      </c>
      <c r="B612">
        <v>5.9490000000000003E-3</v>
      </c>
      <c r="C612">
        <v>6</v>
      </c>
      <c r="D612">
        <f t="shared" si="54"/>
        <v>0.23076923076923078</v>
      </c>
      <c r="E612">
        <f t="shared" si="55"/>
        <v>-1.5334598510722331E-3</v>
      </c>
      <c r="F612">
        <f t="shared" si="56"/>
        <v>3.1528289676173378E-8</v>
      </c>
      <c r="G612">
        <f t="shared" si="57"/>
        <v>-2.5557664184537224E-4</v>
      </c>
      <c r="H612">
        <f t="shared" si="58"/>
        <v>66.092388487096727</v>
      </c>
      <c r="I612" t="s">
        <v>4439</v>
      </c>
      <c r="J612" t="s">
        <v>6380</v>
      </c>
      <c r="K612" t="s">
        <v>4</v>
      </c>
      <c r="L612" t="s">
        <v>5</v>
      </c>
      <c r="M612" t="s">
        <v>21</v>
      </c>
      <c r="N612" t="s">
        <v>22</v>
      </c>
      <c r="O612" t="s">
        <v>23</v>
      </c>
      <c r="P612" t="s">
        <v>99</v>
      </c>
      <c r="Q612" t="s">
        <v>100</v>
      </c>
      <c r="R612" t="s">
        <v>112</v>
      </c>
      <c r="S612" t="s">
        <v>1322</v>
      </c>
      <c r="T612" t="s">
        <v>12</v>
      </c>
    </row>
    <row r="613" spans="1:26">
      <c r="A613">
        <f t="shared" si="59"/>
        <v>91.056790269598636</v>
      </c>
      <c r="B613">
        <v>5.9490000000000003E-3</v>
      </c>
      <c r="C613">
        <v>6</v>
      </c>
      <c r="D613">
        <f t="shared" si="54"/>
        <v>0.23076923076923078</v>
      </c>
      <c r="E613">
        <f t="shared" si="55"/>
        <v>-1.5334598510722331E-3</v>
      </c>
      <c r="F613">
        <f t="shared" si="56"/>
        <v>3.1528289676173378E-8</v>
      </c>
      <c r="G613">
        <f t="shared" si="57"/>
        <v>-2.5557664184537224E-4</v>
      </c>
      <c r="H613">
        <f t="shared" si="58"/>
        <v>66.092388487096727</v>
      </c>
      <c r="I613" t="s">
        <v>4702</v>
      </c>
      <c r="J613" t="s">
        <v>6643</v>
      </c>
      <c r="K613" t="s">
        <v>4</v>
      </c>
      <c r="L613" t="s">
        <v>5</v>
      </c>
      <c r="M613" t="s">
        <v>13</v>
      </c>
      <c r="N613" t="s">
        <v>58</v>
      </c>
      <c r="O613" t="s">
        <v>276</v>
      </c>
      <c r="P613" t="s">
        <v>624</v>
      </c>
      <c r="Q613" t="s">
        <v>2839</v>
      </c>
      <c r="R613" t="s">
        <v>12</v>
      </c>
    </row>
    <row r="614" spans="1:26">
      <c r="A614">
        <f t="shared" si="59"/>
        <v>91.074546476872769</v>
      </c>
      <c r="B614">
        <v>5.9490000000000003E-3</v>
      </c>
      <c r="C614">
        <v>6</v>
      </c>
      <c r="D614">
        <f t="shared" si="54"/>
        <v>0.23076923076923078</v>
      </c>
      <c r="E614">
        <f t="shared" si="55"/>
        <v>-1.5334598510722331E-3</v>
      </c>
      <c r="F614">
        <f t="shared" si="56"/>
        <v>3.1528289676173378E-8</v>
      </c>
      <c r="G614">
        <f t="shared" si="57"/>
        <v>-2.5557664184537224E-4</v>
      </c>
      <c r="H614">
        <f t="shared" si="58"/>
        <v>66.092388487096727</v>
      </c>
      <c r="I614" t="s">
        <v>4704</v>
      </c>
      <c r="J614" t="s">
        <v>6645</v>
      </c>
      <c r="K614" t="s">
        <v>4</v>
      </c>
      <c r="L614" t="s">
        <v>5</v>
      </c>
      <c r="M614" t="s">
        <v>21</v>
      </c>
      <c r="N614" t="s">
        <v>22</v>
      </c>
      <c r="O614" t="s">
        <v>23</v>
      </c>
      <c r="P614" t="s">
        <v>88</v>
      </c>
      <c r="Q614" t="s">
        <v>89</v>
      </c>
      <c r="R614" t="s">
        <v>628</v>
      </c>
      <c r="S614" t="s">
        <v>629</v>
      </c>
      <c r="T614" t="s">
        <v>12</v>
      </c>
    </row>
    <row r="615" spans="1:26">
      <c r="A615">
        <f t="shared" si="59"/>
        <v>91.092302684146901</v>
      </c>
      <c r="B615">
        <v>5.9490000000000003E-3</v>
      </c>
      <c r="C615">
        <v>6</v>
      </c>
      <c r="D615">
        <f t="shared" si="54"/>
        <v>0.23076923076923078</v>
      </c>
      <c r="E615">
        <f t="shared" si="55"/>
        <v>-1.5334598510722331E-3</v>
      </c>
      <c r="F615">
        <f t="shared" si="56"/>
        <v>3.1528289676173378E-8</v>
      </c>
      <c r="G615">
        <f t="shared" si="57"/>
        <v>-2.5557664184537224E-4</v>
      </c>
      <c r="H615">
        <f t="shared" si="58"/>
        <v>66.092388487096727</v>
      </c>
      <c r="I615" t="s">
        <v>4442</v>
      </c>
      <c r="J615" t="s">
        <v>6383</v>
      </c>
      <c r="K615" t="s">
        <v>4</v>
      </c>
      <c r="L615" t="s">
        <v>242</v>
      </c>
      <c r="M615" t="s">
        <v>243</v>
      </c>
      <c r="N615" t="s">
        <v>244</v>
      </c>
      <c r="O615" t="s">
        <v>245</v>
      </c>
      <c r="P615" t="s">
        <v>420</v>
      </c>
      <c r="Q615" t="s">
        <v>561</v>
      </c>
      <c r="R615" t="s">
        <v>641</v>
      </c>
      <c r="S615" t="s">
        <v>642</v>
      </c>
      <c r="T615" t="s">
        <v>2059</v>
      </c>
      <c r="U615" t="s">
        <v>2060</v>
      </c>
      <c r="V615" t="s">
        <v>2061</v>
      </c>
      <c r="W615" t="s">
        <v>12</v>
      </c>
    </row>
    <row r="616" spans="1:26">
      <c r="A616">
        <f t="shared" si="59"/>
        <v>91.110058891421033</v>
      </c>
      <c r="B616">
        <v>5.9490000000000003E-3</v>
      </c>
      <c r="C616">
        <v>6</v>
      </c>
      <c r="D616">
        <f t="shared" si="54"/>
        <v>0.23076923076923078</v>
      </c>
      <c r="E616">
        <f t="shared" si="55"/>
        <v>-1.5334598510722331E-3</v>
      </c>
      <c r="F616">
        <f t="shared" si="56"/>
        <v>3.1528289676173378E-8</v>
      </c>
      <c r="G616">
        <f t="shared" si="57"/>
        <v>-2.5557664184537224E-4</v>
      </c>
      <c r="H616">
        <f t="shared" si="58"/>
        <v>66.092388487096727</v>
      </c>
      <c r="I616" t="s">
        <v>7697</v>
      </c>
      <c r="J616" t="s">
        <v>8006</v>
      </c>
      <c r="K616" t="s">
        <v>4</v>
      </c>
      <c r="L616" t="s">
        <v>5</v>
      </c>
      <c r="M616" t="s">
        <v>21</v>
      </c>
      <c r="N616" t="s">
        <v>22</v>
      </c>
      <c r="O616" t="s">
        <v>23</v>
      </c>
      <c r="P616" t="s">
        <v>88</v>
      </c>
      <c r="Q616" t="s">
        <v>89</v>
      </c>
      <c r="R616" t="s">
        <v>90</v>
      </c>
      <c r="S616" t="s">
        <v>956</v>
      </c>
      <c r="T616" t="s">
        <v>12</v>
      </c>
    </row>
    <row r="617" spans="1:26">
      <c r="A617">
        <f t="shared" si="59"/>
        <v>91.127815098695166</v>
      </c>
      <c r="B617">
        <v>5.9490000000000003E-3</v>
      </c>
      <c r="C617">
        <v>6</v>
      </c>
      <c r="D617">
        <f t="shared" si="54"/>
        <v>0.23076923076923078</v>
      </c>
      <c r="E617">
        <f t="shared" si="55"/>
        <v>-1.5334598510722331E-3</v>
      </c>
      <c r="F617">
        <f t="shared" si="56"/>
        <v>3.1528289676173378E-8</v>
      </c>
      <c r="G617">
        <f t="shared" si="57"/>
        <v>-2.5557664184537224E-4</v>
      </c>
      <c r="H617">
        <f t="shared" si="58"/>
        <v>66.092388487096727</v>
      </c>
      <c r="I617" t="s">
        <v>5536</v>
      </c>
      <c r="J617" t="s">
        <v>7476</v>
      </c>
      <c r="K617" t="s">
        <v>4</v>
      </c>
      <c r="L617" t="s">
        <v>5</v>
      </c>
      <c r="M617" t="s">
        <v>13</v>
      </c>
      <c r="N617" t="s">
        <v>84</v>
      </c>
      <c r="O617" t="s">
        <v>85</v>
      </c>
      <c r="P617" t="s">
        <v>144</v>
      </c>
      <c r="Q617" t="s">
        <v>957</v>
      </c>
      <c r="R617" t="s">
        <v>12</v>
      </c>
    </row>
    <row r="618" spans="1:26">
      <c r="A618">
        <f t="shared" si="59"/>
        <v>91.145571305969298</v>
      </c>
      <c r="B618">
        <v>5.9490000000000003E-3</v>
      </c>
      <c r="C618">
        <v>6</v>
      </c>
      <c r="D618">
        <f t="shared" si="54"/>
        <v>0.23076923076923078</v>
      </c>
      <c r="E618">
        <f t="shared" si="55"/>
        <v>-1.5334598510722331E-3</v>
      </c>
      <c r="F618">
        <f t="shared" si="56"/>
        <v>3.1528289676173378E-8</v>
      </c>
      <c r="G618">
        <f t="shared" si="57"/>
        <v>-2.5557664184537224E-4</v>
      </c>
      <c r="H618">
        <f t="shared" si="58"/>
        <v>66.092388487096727</v>
      </c>
      <c r="I618" t="s">
        <v>4355</v>
      </c>
      <c r="J618" t="s">
        <v>6296</v>
      </c>
      <c r="K618" t="s">
        <v>4</v>
      </c>
      <c r="L618" t="s">
        <v>5</v>
      </c>
      <c r="M618" t="s">
        <v>778</v>
      </c>
      <c r="N618" t="s">
        <v>779</v>
      </c>
      <c r="O618" t="s">
        <v>780</v>
      </c>
      <c r="P618" t="s">
        <v>781</v>
      </c>
      <c r="Q618" t="s">
        <v>1336</v>
      </c>
      <c r="R618" t="s">
        <v>12</v>
      </c>
    </row>
    <row r="619" spans="1:26">
      <c r="A619">
        <f t="shared" si="59"/>
        <v>91.163327513243431</v>
      </c>
      <c r="B619">
        <v>5.9490000000000003E-3</v>
      </c>
      <c r="C619">
        <v>6</v>
      </c>
      <c r="D619">
        <f t="shared" si="54"/>
        <v>0.23076923076923078</v>
      </c>
      <c r="E619">
        <f t="shared" si="55"/>
        <v>-1.5334598510722331E-3</v>
      </c>
      <c r="F619">
        <f t="shared" si="56"/>
        <v>3.1528289676173378E-8</v>
      </c>
      <c r="G619">
        <f t="shared" si="57"/>
        <v>-2.5557664184537224E-4</v>
      </c>
      <c r="H619">
        <f t="shared" si="58"/>
        <v>66.092388487096727</v>
      </c>
      <c r="I619" t="s">
        <v>5133</v>
      </c>
      <c r="J619" t="s">
        <v>7074</v>
      </c>
      <c r="K619" t="s">
        <v>4</v>
      </c>
      <c r="L619" t="s">
        <v>5</v>
      </c>
      <c r="M619" t="s">
        <v>13</v>
      </c>
      <c r="N619" t="s">
        <v>14</v>
      </c>
      <c r="O619" t="s">
        <v>153</v>
      </c>
      <c r="P619" t="s">
        <v>154</v>
      </c>
      <c r="Q619" t="s">
        <v>2083</v>
      </c>
      <c r="R619" t="s">
        <v>12</v>
      </c>
    </row>
    <row r="620" spans="1:26">
      <c r="A620">
        <f t="shared" si="59"/>
        <v>91.181083720517563</v>
      </c>
      <c r="B620">
        <v>5.9490000000000003E-3</v>
      </c>
      <c r="C620">
        <v>6</v>
      </c>
      <c r="D620">
        <f t="shared" si="54"/>
        <v>0.23076923076923078</v>
      </c>
      <c r="E620">
        <f t="shared" si="55"/>
        <v>-1.5334598510722331E-3</v>
      </c>
      <c r="F620">
        <f t="shared" si="56"/>
        <v>3.1528289676173378E-8</v>
      </c>
      <c r="G620">
        <f t="shared" si="57"/>
        <v>-2.5557664184537224E-4</v>
      </c>
      <c r="H620">
        <f t="shared" si="58"/>
        <v>66.092388487096727</v>
      </c>
      <c r="I620" t="s">
        <v>4573</v>
      </c>
      <c r="J620" t="s">
        <v>6514</v>
      </c>
      <c r="K620" t="s">
        <v>4</v>
      </c>
      <c r="L620" t="s">
        <v>5</v>
      </c>
      <c r="M620" t="s">
        <v>6</v>
      </c>
      <c r="N620" t="s">
        <v>38</v>
      </c>
      <c r="O620" t="s">
        <v>39</v>
      </c>
      <c r="P620" t="s">
        <v>40</v>
      </c>
      <c r="Q620" t="s">
        <v>92</v>
      </c>
      <c r="R620" t="s">
        <v>1339</v>
      </c>
      <c r="S620" t="s">
        <v>12</v>
      </c>
    </row>
    <row r="621" spans="1:26">
      <c r="A621">
        <f t="shared" si="59"/>
        <v>91.198839927791695</v>
      </c>
      <c r="B621">
        <v>5.9490000000000003E-3</v>
      </c>
      <c r="C621">
        <v>6</v>
      </c>
      <c r="D621">
        <f t="shared" si="54"/>
        <v>0.23076923076923078</v>
      </c>
      <c r="E621">
        <f t="shared" si="55"/>
        <v>-1.5334598510722331E-3</v>
      </c>
      <c r="F621">
        <f t="shared" si="56"/>
        <v>3.1528289676173378E-8</v>
      </c>
      <c r="G621">
        <f t="shared" si="57"/>
        <v>-2.5557664184537224E-4</v>
      </c>
      <c r="H621">
        <f t="shared" si="58"/>
        <v>66.092388487096727</v>
      </c>
      <c r="I621" t="s">
        <v>5556</v>
      </c>
      <c r="J621" t="s">
        <v>7496</v>
      </c>
      <c r="K621" t="s">
        <v>4</v>
      </c>
      <c r="L621" t="s">
        <v>242</v>
      </c>
      <c r="M621" t="s">
        <v>243</v>
      </c>
      <c r="N621" t="s">
        <v>244</v>
      </c>
      <c r="O621" t="s">
        <v>245</v>
      </c>
      <c r="P621" t="s">
        <v>246</v>
      </c>
      <c r="Q621" t="s">
        <v>247</v>
      </c>
      <c r="R621" t="s">
        <v>248</v>
      </c>
      <c r="S621" t="s">
        <v>249</v>
      </c>
      <c r="T621" t="s">
        <v>319</v>
      </c>
      <c r="U621" t="s">
        <v>376</v>
      </c>
      <c r="V621" t="s">
        <v>1109</v>
      </c>
      <c r="W621" t="s">
        <v>2840</v>
      </c>
      <c r="X621" t="s">
        <v>2841</v>
      </c>
      <c r="Y621" t="s">
        <v>12</v>
      </c>
    </row>
    <row r="622" spans="1:26">
      <c r="A622">
        <f t="shared" si="59"/>
        <v>91.216596135065828</v>
      </c>
      <c r="B622">
        <v>5.9490000000000003E-3</v>
      </c>
      <c r="C622">
        <v>6</v>
      </c>
      <c r="D622">
        <f t="shared" si="54"/>
        <v>0.23076923076923078</v>
      </c>
      <c r="E622">
        <f t="shared" si="55"/>
        <v>-1.5334598510722331E-3</v>
      </c>
      <c r="F622">
        <f t="shared" si="56"/>
        <v>3.1528289676173378E-8</v>
      </c>
      <c r="G622">
        <f t="shared" si="57"/>
        <v>-2.5557664184537224E-4</v>
      </c>
      <c r="H622">
        <f t="shared" si="58"/>
        <v>66.092388487096727</v>
      </c>
      <c r="I622" t="s">
        <v>4298</v>
      </c>
      <c r="J622" t="s">
        <v>6239</v>
      </c>
      <c r="K622" t="s">
        <v>4</v>
      </c>
      <c r="L622" t="s">
        <v>242</v>
      </c>
      <c r="M622" t="s">
        <v>243</v>
      </c>
      <c r="N622" t="s">
        <v>244</v>
      </c>
      <c r="O622" t="s">
        <v>245</v>
      </c>
      <c r="P622" t="s">
        <v>246</v>
      </c>
      <c r="Q622" t="s">
        <v>247</v>
      </c>
      <c r="R622" t="s">
        <v>248</v>
      </c>
      <c r="S622" t="s">
        <v>249</v>
      </c>
      <c r="T622" t="s">
        <v>576</v>
      </c>
      <c r="U622" t="s">
        <v>577</v>
      </c>
      <c r="V622" t="s">
        <v>578</v>
      </c>
      <c r="W622" t="s">
        <v>579</v>
      </c>
      <c r="X622" t="s">
        <v>2118</v>
      </c>
      <c r="Y622" t="s">
        <v>2119</v>
      </c>
      <c r="Z622" t="s">
        <v>12</v>
      </c>
    </row>
    <row r="623" spans="1:26">
      <c r="A623">
        <f t="shared" si="59"/>
        <v>91.23435234233996</v>
      </c>
      <c r="B623">
        <v>5.9490000000000003E-3</v>
      </c>
      <c r="C623">
        <v>6</v>
      </c>
      <c r="D623">
        <f t="shared" si="54"/>
        <v>0.23076923076923078</v>
      </c>
      <c r="E623">
        <f t="shared" si="55"/>
        <v>-1.5334598510722331E-3</v>
      </c>
      <c r="F623">
        <f t="shared" si="56"/>
        <v>3.1528289676173378E-8</v>
      </c>
      <c r="G623">
        <f t="shared" si="57"/>
        <v>-2.5557664184537224E-4</v>
      </c>
      <c r="H623">
        <f t="shared" si="58"/>
        <v>66.092388487096727</v>
      </c>
      <c r="I623" t="s">
        <v>3915</v>
      </c>
      <c r="J623" t="s">
        <v>5856</v>
      </c>
      <c r="K623" t="s">
        <v>4</v>
      </c>
      <c r="L623" t="s">
        <v>5</v>
      </c>
      <c r="M623" t="s">
        <v>6</v>
      </c>
      <c r="N623" t="s">
        <v>7</v>
      </c>
      <c r="O623" t="s">
        <v>8</v>
      </c>
      <c r="P623" t="s">
        <v>35</v>
      </c>
      <c r="Q623" t="s">
        <v>126</v>
      </c>
      <c r="R623" t="s">
        <v>449</v>
      </c>
      <c r="S623" t="s">
        <v>12</v>
      </c>
    </row>
    <row r="624" spans="1:26">
      <c r="A624">
        <f t="shared" si="59"/>
        <v>91.252108549614093</v>
      </c>
      <c r="B624">
        <v>5.9490000000000003E-3</v>
      </c>
      <c r="C624">
        <v>6</v>
      </c>
      <c r="D624">
        <f t="shared" si="54"/>
        <v>0.23076923076923078</v>
      </c>
      <c r="E624">
        <f t="shared" si="55"/>
        <v>-1.5334598510722331E-3</v>
      </c>
      <c r="F624">
        <f t="shared" si="56"/>
        <v>3.1528289676173378E-8</v>
      </c>
      <c r="G624">
        <f t="shared" si="57"/>
        <v>-2.5557664184537224E-4</v>
      </c>
      <c r="H624">
        <f t="shared" si="58"/>
        <v>66.092388487096727</v>
      </c>
      <c r="I624" t="s">
        <v>7698</v>
      </c>
      <c r="J624" t="s">
        <v>8007</v>
      </c>
      <c r="K624" t="s">
        <v>4</v>
      </c>
      <c r="L624" t="s">
        <v>5</v>
      </c>
      <c r="M624" t="s">
        <v>13</v>
      </c>
      <c r="N624" t="s">
        <v>14</v>
      </c>
      <c r="O624" t="s">
        <v>153</v>
      </c>
      <c r="P624" t="s">
        <v>338</v>
      </c>
      <c r="Q624" t="s">
        <v>1369</v>
      </c>
      <c r="R624" t="s">
        <v>12</v>
      </c>
    </row>
    <row r="625" spans="1:26">
      <c r="A625">
        <f t="shared" si="59"/>
        <v>91.269864756888225</v>
      </c>
      <c r="B625">
        <v>5.9490000000000003E-3</v>
      </c>
      <c r="C625">
        <v>6</v>
      </c>
      <c r="D625">
        <f t="shared" si="54"/>
        <v>0.23076923076923078</v>
      </c>
      <c r="E625">
        <f t="shared" si="55"/>
        <v>-1.5334598510722331E-3</v>
      </c>
      <c r="F625">
        <f t="shared" si="56"/>
        <v>3.1528289676173378E-8</v>
      </c>
      <c r="G625">
        <f t="shared" si="57"/>
        <v>-2.5557664184537224E-4</v>
      </c>
      <c r="H625">
        <f t="shared" si="58"/>
        <v>66.092388487096727</v>
      </c>
      <c r="I625" t="s">
        <v>5172</v>
      </c>
      <c r="J625" t="s">
        <v>7113</v>
      </c>
      <c r="K625" t="s">
        <v>4</v>
      </c>
      <c r="L625" t="s">
        <v>5</v>
      </c>
      <c r="M625" t="s">
        <v>13</v>
      </c>
      <c r="N625" t="s">
        <v>14</v>
      </c>
      <c r="O625" t="s">
        <v>18</v>
      </c>
      <c r="P625" t="s">
        <v>231</v>
      </c>
      <c r="Q625" t="s">
        <v>2842</v>
      </c>
      <c r="R625" t="s">
        <v>12</v>
      </c>
    </row>
    <row r="626" spans="1:26">
      <c r="A626">
        <f t="shared" si="59"/>
        <v>91.287620964162357</v>
      </c>
      <c r="B626">
        <v>5.9490000000000003E-3</v>
      </c>
      <c r="C626">
        <v>6</v>
      </c>
      <c r="D626">
        <f t="shared" si="54"/>
        <v>0.23076923076923078</v>
      </c>
      <c r="E626">
        <f t="shared" si="55"/>
        <v>-1.5334598510722331E-3</v>
      </c>
      <c r="F626">
        <f t="shared" si="56"/>
        <v>3.1528289676173378E-8</v>
      </c>
      <c r="G626">
        <f t="shared" si="57"/>
        <v>-2.5557664184537224E-4</v>
      </c>
      <c r="H626">
        <f t="shared" si="58"/>
        <v>66.092388487096727</v>
      </c>
      <c r="I626" t="s">
        <v>5590</v>
      </c>
      <c r="J626" t="s">
        <v>7530</v>
      </c>
      <c r="K626" t="s">
        <v>4</v>
      </c>
      <c r="L626" t="s">
        <v>5</v>
      </c>
      <c r="M626" t="s">
        <v>13</v>
      </c>
      <c r="N626" t="s">
        <v>14</v>
      </c>
      <c r="O626" t="s">
        <v>153</v>
      </c>
      <c r="P626" t="s">
        <v>154</v>
      </c>
      <c r="Q626" t="s">
        <v>2153</v>
      </c>
      <c r="R626" t="s">
        <v>12</v>
      </c>
    </row>
    <row r="627" spans="1:26">
      <c r="A627">
        <f t="shared" si="59"/>
        <v>91.30537717143649</v>
      </c>
      <c r="B627">
        <v>5.9490000000000003E-3</v>
      </c>
      <c r="C627">
        <v>6</v>
      </c>
      <c r="D627">
        <f t="shared" si="54"/>
        <v>0.23076923076923078</v>
      </c>
      <c r="E627">
        <f t="shared" si="55"/>
        <v>-1.5334598510722331E-3</v>
      </c>
      <c r="F627">
        <f t="shared" si="56"/>
        <v>3.1528289676173378E-8</v>
      </c>
      <c r="G627">
        <f t="shared" si="57"/>
        <v>-2.5557664184537224E-4</v>
      </c>
      <c r="H627">
        <f t="shared" si="58"/>
        <v>66.092388487096727</v>
      </c>
      <c r="I627" t="s">
        <v>4106</v>
      </c>
      <c r="J627" t="s">
        <v>6047</v>
      </c>
      <c r="K627" t="s">
        <v>4</v>
      </c>
      <c r="L627" t="s">
        <v>5</v>
      </c>
      <c r="M627" t="s">
        <v>513</v>
      </c>
      <c r="N627" t="s">
        <v>514</v>
      </c>
      <c r="O627" t="s">
        <v>1387</v>
      </c>
      <c r="P627" t="s">
        <v>1388</v>
      </c>
      <c r="Q627" t="s">
        <v>1389</v>
      </c>
      <c r="R627" t="s">
        <v>1390</v>
      </c>
      <c r="S627" t="s">
        <v>12</v>
      </c>
    </row>
    <row r="628" spans="1:26">
      <c r="A628">
        <f t="shared" si="59"/>
        <v>91.323133378710622</v>
      </c>
      <c r="B628">
        <v>5.9490000000000003E-3</v>
      </c>
      <c r="C628">
        <v>6</v>
      </c>
      <c r="D628">
        <f t="shared" si="54"/>
        <v>0.23076923076923078</v>
      </c>
      <c r="E628">
        <f t="shared" si="55"/>
        <v>-1.5334598510722331E-3</v>
      </c>
      <c r="F628">
        <f t="shared" si="56"/>
        <v>3.1528289676173378E-8</v>
      </c>
      <c r="G628">
        <f t="shared" si="57"/>
        <v>-2.5557664184537224E-4</v>
      </c>
      <c r="H628">
        <f t="shared" si="58"/>
        <v>66.092388487096727</v>
      </c>
      <c r="I628" t="s">
        <v>4910</v>
      </c>
      <c r="J628" t="s">
        <v>6851</v>
      </c>
      <c r="K628" t="s">
        <v>4</v>
      </c>
      <c r="L628" t="s">
        <v>5</v>
      </c>
      <c r="M628" t="s">
        <v>6</v>
      </c>
      <c r="N628" t="s">
        <v>28</v>
      </c>
      <c r="O628" t="s">
        <v>28</v>
      </c>
      <c r="P628" t="s">
        <v>117</v>
      </c>
      <c r="Q628" t="s">
        <v>118</v>
      </c>
      <c r="R628" t="s">
        <v>2843</v>
      </c>
      <c r="S628" t="s">
        <v>12</v>
      </c>
    </row>
    <row r="629" spans="1:26">
      <c r="A629">
        <f t="shared" si="59"/>
        <v>91.340889585984755</v>
      </c>
      <c r="B629">
        <v>5.9490000000000003E-3</v>
      </c>
      <c r="C629">
        <v>6</v>
      </c>
      <c r="D629">
        <f t="shared" si="54"/>
        <v>0.23076923076923078</v>
      </c>
      <c r="E629">
        <f t="shared" si="55"/>
        <v>-1.5334598510722331E-3</v>
      </c>
      <c r="F629">
        <f t="shared" si="56"/>
        <v>3.1528289676173378E-8</v>
      </c>
      <c r="G629">
        <f t="shared" si="57"/>
        <v>-2.5557664184537224E-4</v>
      </c>
      <c r="H629">
        <f t="shared" si="58"/>
        <v>66.092388487096727</v>
      </c>
      <c r="I629" t="s">
        <v>4582</v>
      </c>
      <c r="J629" t="s">
        <v>6523</v>
      </c>
      <c r="K629" t="s">
        <v>4</v>
      </c>
      <c r="L629" t="s">
        <v>5</v>
      </c>
      <c r="M629" t="s">
        <v>6</v>
      </c>
      <c r="N629" t="s">
        <v>28</v>
      </c>
      <c r="O629" t="s">
        <v>28</v>
      </c>
      <c r="P629" t="s">
        <v>160</v>
      </c>
      <c r="Q629" t="s">
        <v>161</v>
      </c>
      <c r="R629" t="s">
        <v>2844</v>
      </c>
      <c r="S629" t="s">
        <v>12</v>
      </c>
    </row>
    <row r="630" spans="1:26">
      <c r="A630">
        <f t="shared" si="59"/>
        <v>91.358645793258887</v>
      </c>
      <c r="B630">
        <v>5.9490000000000003E-3</v>
      </c>
      <c r="C630">
        <v>6</v>
      </c>
      <c r="D630">
        <f t="shared" si="54"/>
        <v>0.23076923076923078</v>
      </c>
      <c r="E630">
        <f t="shared" si="55"/>
        <v>-1.5334598510722331E-3</v>
      </c>
      <c r="F630">
        <f t="shared" si="56"/>
        <v>3.1528289676173378E-8</v>
      </c>
      <c r="G630">
        <f t="shared" si="57"/>
        <v>-2.5557664184537224E-4</v>
      </c>
      <c r="H630">
        <f t="shared" si="58"/>
        <v>66.092388487096727</v>
      </c>
      <c r="I630" t="s">
        <v>3939</v>
      </c>
      <c r="J630" t="s">
        <v>5880</v>
      </c>
      <c r="K630" t="s">
        <v>4</v>
      </c>
      <c r="L630" t="s">
        <v>5</v>
      </c>
      <c r="M630" t="s">
        <v>6</v>
      </c>
      <c r="N630" t="s">
        <v>7</v>
      </c>
      <c r="O630" t="s">
        <v>8</v>
      </c>
      <c r="P630" t="s">
        <v>35</v>
      </c>
      <c r="Q630" t="s">
        <v>124</v>
      </c>
      <c r="R630" t="s">
        <v>406</v>
      </c>
      <c r="S630" t="s">
        <v>12</v>
      </c>
    </row>
    <row r="631" spans="1:26">
      <c r="A631">
        <f t="shared" si="59"/>
        <v>91.37640200053302</v>
      </c>
      <c r="B631">
        <v>5.9490000000000003E-3</v>
      </c>
      <c r="C631">
        <v>6</v>
      </c>
      <c r="D631">
        <f t="shared" si="54"/>
        <v>0.23076923076923078</v>
      </c>
      <c r="E631">
        <f t="shared" si="55"/>
        <v>-1.5334598510722331E-3</v>
      </c>
      <c r="F631">
        <f t="shared" si="56"/>
        <v>3.1528289676173378E-8</v>
      </c>
      <c r="G631">
        <f t="shared" si="57"/>
        <v>-2.5557664184537224E-4</v>
      </c>
      <c r="H631">
        <f t="shared" si="58"/>
        <v>66.092388487096727</v>
      </c>
      <c r="I631" t="s">
        <v>4917</v>
      </c>
      <c r="J631" t="s">
        <v>6858</v>
      </c>
      <c r="K631" t="s">
        <v>4</v>
      </c>
      <c r="L631" t="s">
        <v>242</v>
      </c>
      <c r="M631" t="s">
        <v>371</v>
      </c>
      <c r="N631" t="s">
        <v>372</v>
      </c>
      <c r="O631" t="s">
        <v>373</v>
      </c>
      <c r="P631" t="s">
        <v>2188</v>
      </c>
      <c r="Q631" t="s">
        <v>2397</v>
      </c>
      <c r="R631" t="s">
        <v>12</v>
      </c>
    </row>
    <row r="632" spans="1:26">
      <c r="A632">
        <f t="shared" si="59"/>
        <v>91.394158207807152</v>
      </c>
      <c r="B632">
        <v>5.9490000000000003E-3</v>
      </c>
      <c r="C632">
        <v>6</v>
      </c>
      <c r="D632">
        <f t="shared" si="54"/>
        <v>0.23076923076923078</v>
      </c>
      <c r="E632">
        <f t="shared" si="55"/>
        <v>-1.5334598510722331E-3</v>
      </c>
      <c r="F632">
        <f t="shared" si="56"/>
        <v>3.1528289676173378E-8</v>
      </c>
      <c r="G632">
        <f t="shared" si="57"/>
        <v>-2.5557664184537224E-4</v>
      </c>
      <c r="H632">
        <f t="shared" si="58"/>
        <v>66.092388487096727</v>
      </c>
      <c r="I632" t="s">
        <v>4725</v>
      </c>
      <c r="J632" t="s">
        <v>6666</v>
      </c>
      <c r="K632" t="s">
        <v>4</v>
      </c>
      <c r="L632" t="s">
        <v>5</v>
      </c>
      <c r="M632" t="s">
        <v>13</v>
      </c>
      <c r="N632" t="s">
        <v>84</v>
      </c>
      <c r="O632" t="s">
        <v>85</v>
      </c>
      <c r="P632" t="s">
        <v>147</v>
      </c>
      <c r="Q632" t="s">
        <v>2845</v>
      </c>
      <c r="R632" t="s">
        <v>12</v>
      </c>
    </row>
    <row r="633" spans="1:26">
      <c r="A633">
        <f t="shared" si="59"/>
        <v>91.411914415081284</v>
      </c>
      <c r="B633">
        <v>5.9490000000000003E-3</v>
      </c>
      <c r="C633">
        <v>6</v>
      </c>
      <c r="D633">
        <f t="shared" si="54"/>
        <v>0.23076923076923078</v>
      </c>
      <c r="E633">
        <f t="shared" si="55"/>
        <v>-1.5334598510722331E-3</v>
      </c>
      <c r="F633">
        <f t="shared" si="56"/>
        <v>3.1528289676173378E-8</v>
      </c>
      <c r="G633">
        <f t="shared" si="57"/>
        <v>-2.5557664184537224E-4</v>
      </c>
      <c r="H633">
        <f t="shared" si="58"/>
        <v>66.092388487096727</v>
      </c>
      <c r="I633" t="s">
        <v>4455</v>
      </c>
      <c r="J633" t="s">
        <v>6396</v>
      </c>
      <c r="K633" t="s">
        <v>4</v>
      </c>
      <c r="L633" t="s">
        <v>5</v>
      </c>
      <c r="M633" t="s">
        <v>6</v>
      </c>
      <c r="N633" t="s">
        <v>28</v>
      </c>
      <c r="O633" t="s">
        <v>28</v>
      </c>
      <c r="P633" t="s">
        <v>117</v>
      </c>
      <c r="Q633" t="s">
        <v>118</v>
      </c>
      <c r="R633" t="s">
        <v>1404</v>
      </c>
      <c r="S633" t="s">
        <v>12</v>
      </c>
    </row>
    <row r="634" spans="1:26">
      <c r="A634">
        <f t="shared" si="59"/>
        <v>91.429670622355417</v>
      </c>
      <c r="B634">
        <v>5.9490000000000003E-3</v>
      </c>
      <c r="C634">
        <v>6</v>
      </c>
      <c r="D634">
        <f t="shared" si="54"/>
        <v>0.23076923076923078</v>
      </c>
      <c r="E634">
        <f t="shared" si="55"/>
        <v>-1.5334598510722331E-3</v>
      </c>
      <c r="F634">
        <f t="shared" si="56"/>
        <v>3.1528289676173378E-8</v>
      </c>
      <c r="G634">
        <f t="shared" si="57"/>
        <v>-2.5557664184537224E-4</v>
      </c>
      <c r="H634">
        <f t="shared" si="58"/>
        <v>66.092388487096727</v>
      </c>
      <c r="I634" t="s">
        <v>4727</v>
      </c>
      <c r="J634" t="s">
        <v>6668</v>
      </c>
      <c r="K634" t="s">
        <v>4</v>
      </c>
      <c r="L634" t="s">
        <v>5</v>
      </c>
      <c r="M634" t="s">
        <v>21</v>
      </c>
      <c r="N634" t="s">
        <v>22</v>
      </c>
      <c r="O634" t="s">
        <v>23</v>
      </c>
      <c r="P634" t="s">
        <v>99</v>
      </c>
      <c r="Q634" t="s">
        <v>100</v>
      </c>
      <c r="R634" t="s">
        <v>307</v>
      </c>
      <c r="S634" t="s">
        <v>308</v>
      </c>
      <c r="T634" t="s">
        <v>12</v>
      </c>
    </row>
    <row r="635" spans="1:26">
      <c r="A635">
        <f t="shared" si="59"/>
        <v>91.447426829629549</v>
      </c>
      <c r="B635">
        <v>5.9490000000000003E-3</v>
      </c>
      <c r="C635">
        <v>6</v>
      </c>
      <c r="D635">
        <f t="shared" si="54"/>
        <v>0.23076923076923078</v>
      </c>
      <c r="E635">
        <f t="shared" si="55"/>
        <v>-1.5334598510722331E-3</v>
      </c>
      <c r="F635">
        <f t="shared" si="56"/>
        <v>3.1528289676173378E-8</v>
      </c>
      <c r="G635">
        <f t="shared" si="57"/>
        <v>-2.5557664184537224E-4</v>
      </c>
      <c r="H635">
        <f t="shared" si="58"/>
        <v>66.092388487096727</v>
      </c>
      <c r="I635" t="s">
        <v>4457</v>
      </c>
      <c r="J635" t="s">
        <v>6398</v>
      </c>
      <c r="K635" t="s">
        <v>4</v>
      </c>
      <c r="L635" t="s">
        <v>5</v>
      </c>
      <c r="M635" t="s">
        <v>13</v>
      </c>
      <c r="N635" t="s">
        <v>205</v>
      </c>
      <c r="O635" t="s">
        <v>206</v>
      </c>
      <c r="P635" t="s">
        <v>1267</v>
      </c>
      <c r="Q635" t="s">
        <v>1268</v>
      </c>
      <c r="R635" t="s">
        <v>2240</v>
      </c>
      <c r="S635" t="s">
        <v>12</v>
      </c>
    </row>
    <row r="636" spans="1:26">
      <c r="A636">
        <f t="shared" si="59"/>
        <v>91.465183036903682</v>
      </c>
      <c r="B636">
        <v>5.9490000000000003E-3</v>
      </c>
      <c r="C636">
        <v>6</v>
      </c>
      <c r="D636">
        <f t="shared" si="54"/>
        <v>0.23076923076923078</v>
      </c>
      <c r="E636">
        <f t="shared" si="55"/>
        <v>-1.5334598510722331E-3</v>
      </c>
      <c r="F636">
        <f t="shared" si="56"/>
        <v>3.1528289676173378E-8</v>
      </c>
      <c r="G636">
        <f t="shared" si="57"/>
        <v>-2.5557664184537224E-4</v>
      </c>
      <c r="H636">
        <f t="shared" si="58"/>
        <v>66.092388487096727</v>
      </c>
      <c r="I636" t="s">
        <v>7699</v>
      </c>
      <c r="J636" t="s">
        <v>8008</v>
      </c>
      <c r="K636" t="s">
        <v>4</v>
      </c>
      <c r="L636" t="s">
        <v>5</v>
      </c>
      <c r="M636" t="s">
        <v>13</v>
      </c>
      <c r="N636" t="s">
        <v>14</v>
      </c>
      <c r="O636" t="s">
        <v>50</v>
      </c>
      <c r="P636" t="s">
        <v>128</v>
      </c>
      <c r="Q636" t="s">
        <v>2846</v>
      </c>
      <c r="R636" t="s">
        <v>12</v>
      </c>
    </row>
    <row r="637" spans="1:26">
      <c r="A637">
        <f t="shared" si="59"/>
        <v>91.482939244177814</v>
      </c>
      <c r="B637">
        <v>5.9490000000000003E-3</v>
      </c>
      <c r="C637">
        <v>6</v>
      </c>
      <c r="D637">
        <f t="shared" si="54"/>
        <v>0.23076923076923078</v>
      </c>
      <c r="E637">
        <f t="shared" si="55"/>
        <v>-1.5334598510722331E-3</v>
      </c>
      <c r="F637">
        <f t="shared" si="56"/>
        <v>3.1528289676173378E-8</v>
      </c>
      <c r="G637">
        <f t="shared" si="57"/>
        <v>-2.5557664184537224E-4</v>
      </c>
      <c r="H637">
        <f t="shared" si="58"/>
        <v>66.092388487096727</v>
      </c>
      <c r="I637" t="s">
        <v>4249</v>
      </c>
      <c r="J637" t="s">
        <v>6190</v>
      </c>
      <c r="K637" t="s">
        <v>4</v>
      </c>
      <c r="L637" t="s">
        <v>5</v>
      </c>
      <c r="M637" t="s">
        <v>21</v>
      </c>
      <c r="N637" t="s">
        <v>22</v>
      </c>
      <c r="O637" t="s">
        <v>23</v>
      </c>
      <c r="P637" t="s">
        <v>99</v>
      </c>
      <c r="Q637" t="s">
        <v>100</v>
      </c>
      <c r="R637" t="s">
        <v>527</v>
      </c>
      <c r="S637" t="s">
        <v>528</v>
      </c>
      <c r="T637" t="s">
        <v>12</v>
      </c>
    </row>
    <row r="638" spans="1:26">
      <c r="A638">
        <f t="shared" si="59"/>
        <v>91.500695451451946</v>
      </c>
      <c r="B638">
        <v>5.9490000000000003E-3</v>
      </c>
      <c r="C638">
        <v>6</v>
      </c>
      <c r="D638">
        <f t="shared" si="54"/>
        <v>0.23076923076923078</v>
      </c>
      <c r="E638">
        <f t="shared" si="55"/>
        <v>-1.5334598510722331E-3</v>
      </c>
      <c r="F638">
        <f t="shared" si="56"/>
        <v>3.1528289676173378E-8</v>
      </c>
      <c r="G638">
        <f t="shared" si="57"/>
        <v>-2.5557664184537224E-4</v>
      </c>
      <c r="H638">
        <f t="shared" si="58"/>
        <v>66.092388487096727</v>
      </c>
      <c r="I638" t="s">
        <v>4463</v>
      </c>
      <c r="J638" t="s">
        <v>6404</v>
      </c>
      <c r="K638" t="s">
        <v>4</v>
      </c>
      <c r="L638" t="s">
        <v>242</v>
      </c>
      <c r="M638" t="s">
        <v>243</v>
      </c>
      <c r="N638" t="s">
        <v>244</v>
      </c>
      <c r="O638" t="s">
        <v>245</v>
      </c>
      <c r="P638" t="s">
        <v>246</v>
      </c>
      <c r="Q638" t="s">
        <v>247</v>
      </c>
      <c r="R638" t="s">
        <v>248</v>
      </c>
      <c r="S638" t="s">
        <v>249</v>
      </c>
      <c r="T638" t="s">
        <v>319</v>
      </c>
      <c r="U638" t="s">
        <v>320</v>
      </c>
      <c r="V638" t="s">
        <v>712</v>
      </c>
      <c r="W638" t="s">
        <v>713</v>
      </c>
      <c r="X638" t="s">
        <v>714</v>
      </c>
      <c r="Y638" t="s">
        <v>2847</v>
      </c>
      <c r="Z638" t="s">
        <v>12</v>
      </c>
    </row>
    <row r="639" spans="1:26">
      <c r="A639">
        <f t="shared" si="59"/>
        <v>91.518451658726079</v>
      </c>
      <c r="B639">
        <v>5.9490000000000003E-3</v>
      </c>
      <c r="C639">
        <v>6</v>
      </c>
      <c r="D639">
        <f t="shared" si="54"/>
        <v>0.23076923076923078</v>
      </c>
      <c r="E639">
        <f t="shared" si="55"/>
        <v>-1.5334598510722331E-3</v>
      </c>
      <c r="F639">
        <f t="shared" si="56"/>
        <v>3.1528289676173378E-8</v>
      </c>
      <c r="G639">
        <f t="shared" si="57"/>
        <v>-2.5557664184537224E-4</v>
      </c>
      <c r="H639">
        <f t="shared" si="58"/>
        <v>66.092388487096727</v>
      </c>
      <c r="I639" t="s">
        <v>7700</v>
      </c>
      <c r="J639" t="s">
        <v>8009</v>
      </c>
      <c r="K639" t="s">
        <v>4</v>
      </c>
      <c r="L639" t="s">
        <v>5</v>
      </c>
      <c r="M639" t="s">
        <v>13</v>
      </c>
      <c r="N639" t="s">
        <v>84</v>
      </c>
      <c r="O639" t="s">
        <v>85</v>
      </c>
      <c r="P639" t="s">
        <v>150</v>
      </c>
      <c r="Q639" t="s">
        <v>792</v>
      </c>
      <c r="R639" t="s">
        <v>12</v>
      </c>
    </row>
    <row r="640" spans="1:26">
      <c r="A640">
        <f t="shared" si="59"/>
        <v>91.536207866000211</v>
      </c>
      <c r="B640">
        <v>5.9490000000000003E-3</v>
      </c>
      <c r="C640">
        <v>6</v>
      </c>
      <c r="D640">
        <f t="shared" si="54"/>
        <v>0.23076923076923078</v>
      </c>
      <c r="E640">
        <f t="shared" si="55"/>
        <v>-1.5334598510722331E-3</v>
      </c>
      <c r="F640">
        <f t="shared" si="56"/>
        <v>3.1528289676173378E-8</v>
      </c>
      <c r="G640">
        <f t="shared" si="57"/>
        <v>-2.5557664184537224E-4</v>
      </c>
      <c r="H640">
        <f t="shared" si="58"/>
        <v>66.092388487096727</v>
      </c>
      <c r="I640" t="s">
        <v>4737</v>
      </c>
      <c r="J640" t="s">
        <v>6678</v>
      </c>
      <c r="K640" t="s">
        <v>4</v>
      </c>
      <c r="L640" t="s">
        <v>5</v>
      </c>
      <c r="M640" t="s">
        <v>13</v>
      </c>
      <c r="N640" t="s">
        <v>14</v>
      </c>
      <c r="O640" t="s">
        <v>18</v>
      </c>
      <c r="P640" t="s">
        <v>385</v>
      </c>
      <c r="Q640" t="s">
        <v>2284</v>
      </c>
      <c r="R640" t="s">
        <v>12</v>
      </c>
    </row>
    <row r="641" spans="1:20">
      <c r="A641">
        <f t="shared" si="59"/>
        <v>91.553964073274344</v>
      </c>
      <c r="B641">
        <v>5.9490000000000003E-3</v>
      </c>
      <c r="C641">
        <v>6</v>
      </c>
      <c r="D641">
        <f t="shared" si="54"/>
        <v>0.23076923076923078</v>
      </c>
      <c r="E641">
        <f t="shared" si="55"/>
        <v>-1.5334598510722331E-3</v>
      </c>
      <c r="F641">
        <f t="shared" si="56"/>
        <v>3.1528289676173378E-8</v>
      </c>
      <c r="G641">
        <f t="shared" si="57"/>
        <v>-2.5557664184537224E-4</v>
      </c>
      <c r="H641">
        <f t="shared" si="58"/>
        <v>66.092388487096727</v>
      </c>
      <c r="I641" t="s">
        <v>4006</v>
      </c>
      <c r="J641" t="s">
        <v>5947</v>
      </c>
      <c r="K641" t="s">
        <v>4</v>
      </c>
      <c r="L641" t="s">
        <v>5</v>
      </c>
      <c r="M641" t="s">
        <v>13</v>
      </c>
      <c r="N641" t="s">
        <v>205</v>
      </c>
      <c r="O641" t="s">
        <v>206</v>
      </c>
      <c r="P641" t="s">
        <v>363</v>
      </c>
      <c r="Q641" t="s">
        <v>591</v>
      </c>
      <c r="R641" t="s">
        <v>2471</v>
      </c>
      <c r="S641" t="s">
        <v>2472</v>
      </c>
      <c r="T641" t="s">
        <v>12</v>
      </c>
    </row>
    <row r="642" spans="1:20">
      <c r="A642">
        <f t="shared" si="59"/>
        <v>91.571720280548476</v>
      </c>
      <c r="B642">
        <v>5.9490000000000003E-3</v>
      </c>
      <c r="C642">
        <v>6</v>
      </c>
      <c r="D642">
        <f t="shared" si="54"/>
        <v>0.23076923076923078</v>
      </c>
      <c r="E642">
        <f t="shared" si="55"/>
        <v>-1.5334598510722331E-3</v>
      </c>
      <c r="F642">
        <f t="shared" si="56"/>
        <v>3.1528289676173378E-8</v>
      </c>
      <c r="G642">
        <f t="shared" si="57"/>
        <v>-2.5557664184537224E-4</v>
      </c>
      <c r="H642">
        <f t="shared" si="58"/>
        <v>66.092388487096727</v>
      </c>
      <c r="I642" t="s">
        <v>5690</v>
      </c>
      <c r="J642" t="s">
        <v>7630</v>
      </c>
      <c r="K642" t="s">
        <v>4</v>
      </c>
      <c r="L642" t="s">
        <v>5</v>
      </c>
      <c r="M642" t="s">
        <v>13</v>
      </c>
      <c r="N642" t="s">
        <v>14</v>
      </c>
      <c r="O642" t="s">
        <v>18</v>
      </c>
      <c r="P642" t="s">
        <v>633</v>
      </c>
      <c r="Q642" t="s">
        <v>2309</v>
      </c>
      <c r="R642" t="s">
        <v>12</v>
      </c>
    </row>
    <row r="643" spans="1:20">
      <c r="A643">
        <f t="shared" si="59"/>
        <v>91.589476487822608</v>
      </c>
      <c r="B643">
        <v>5.9490000000000003E-3</v>
      </c>
      <c r="C643">
        <v>6</v>
      </c>
      <c r="D643">
        <f t="shared" si="54"/>
        <v>0.23076923076923078</v>
      </c>
      <c r="E643">
        <f t="shared" si="55"/>
        <v>-1.5334598510722331E-3</v>
      </c>
      <c r="F643">
        <f t="shared" si="56"/>
        <v>3.1528289676173378E-8</v>
      </c>
      <c r="G643">
        <f t="shared" si="57"/>
        <v>-2.5557664184537224E-4</v>
      </c>
      <c r="H643">
        <f t="shared" si="58"/>
        <v>66.092388487096727</v>
      </c>
      <c r="I643" t="s">
        <v>7701</v>
      </c>
      <c r="J643" t="s">
        <v>8010</v>
      </c>
      <c r="K643" t="s">
        <v>4</v>
      </c>
      <c r="L643" t="s">
        <v>5</v>
      </c>
      <c r="M643" t="s">
        <v>13</v>
      </c>
      <c r="N643" t="s">
        <v>14</v>
      </c>
      <c r="O643" t="s">
        <v>153</v>
      </c>
      <c r="P643" t="s">
        <v>154</v>
      </c>
      <c r="Q643" t="s">
        <v>2329</v>
      </c>
      <c r="R643" t="s">
        <v>12</v>
      </c>
    </row>
    <row r="644" spans="1:20">
      <c r="A644">
        <f t="shared" si="59"/>
        <v>91.607232695096741</v>
      </c>
      <c r="B644">
        <v>5.9490000000000003E-3</v>
      </c>
      <c r="C644">
        <v>6</v>
      </c>
      <c r="D644">
        <f t="shared" ref="D644:D707" si="60">C644/26</f>
        <v>0.23076923076923078</v>
      </c>
      <c r="E644">
        <f t="shared" ref="E644:E707" si="61">(C644/A$2)*LN(C644/A$2)</f>
        <v>-1.5334598510722331E-3</v>
      </c>
      <c r="F644">
        <f t="shared" ref="F644:F707" si="62">(C644/A$2)^2</f>
        <v>3.1528289676173378E-8</v>
      </c>
      <c r="G644">
        <f t="shared" ref="G644:G707" si="63">LN(C644/A$2)/A$2</f>
        <v>-2.5557664184537224E-4</v>
      </c>
      <c r="H644">
        <f t="shared" ref="H644:H707" si="64">(G644*A$2-H$2)^2</f>
        <v>66.092388487096727</v>
      </c>
      <c r="I644" t="s">
        <v>5722</v>
      </c>
      <c r="J644" t="s">
        <v>7662</v>
      </c>
      <c r="K644" t="s">
        <v>4</v>
      </c>
      <c r="L644" t="s">
        <v>5</v>
      </c>
      <c r="M644" t="s">
        <v>6</v>
      </c>
      <c r="N644" t="s">
        <v>28</v>
      </c>
      <c r="O644" t="s">
        <v>28</v>
      </c>
      <c r="P644" t="s">
        <v>263</v>
      </c>
      <c r="Q644" t="s">
        <v>649</v>
      </c>
      <c r="R644" t="s">
        <v>2474</v>
      </c>
      <c r="S644" t="s">
        <v>12</v>
      </c>
    </row>
    <row r="645" spans="1:20">
      <c r="A645">
        <f t="shared" ref="A645:A708" si="65">A644+(C645/A$2*100)</f>
        <v>91.624988902370873</v>
      </c>
      <c r="B645">
        <v>5.9490000000000003E-3</v>
      </c>
      <c r="C645">
        <v>6</v>
      </c>
      <c r="D645">
        <f t="shared" si="60"/>
        <v>0.23076923076923078</v>
      </c>
      <c r="E645">
        <f t="shared" si="61"/>
        <v>-1.5334598510722331E-3</v>
      </c>
      <c r="F645">
        <f t="shared" si="62"/>
        <v>3.1528289676173378E-8</v>
      </c>
      <c r="G645">
        <f t="shared" si="63"/>
        <v>-2.5557664184537224E-4</v>
      </c>
      <c r="H645">
        <f t="shared" si="64"/>
        <v>66.092388487096727</v>
      </c>
      <c r="I645" t="s">
        <v>4252</v>
      </c>
      <c r="J645" t="s">
        <v>6193</v>
      </c>
      <c r="K645" t="s">
        <v>4</v>
      </c>
      <c r="L645" t="s">
        <v>5</v>
      </c>
      <c r="M645" t="s">
        <v>21</v>
      </c>
      <c r="N645" t="s">
        <v>22</v>
      </c>
      <c r="O645" t="s">
        <v>23</v>
      </c>
      <c r="P645" t="s">
        <v>99</v>
      </c>
      <c r="Q645" t="s">
        <v>100</v>
      </c>
      <c r="R645" t="s">
        <v>112</v>
      </c>
      <c r="S645" t="s">
        <v>2346</v>
      </c>
      <c r="T645" t="s">
        <v>12</v>
      </c>
    </row>
    <row r="646" spans="1:20">
      <c r="A646">
        <f t="shared" si="65"/>
        <v>91.642745109645006</v>
      </c>
      <c r="B646">
        <v>5.9490000000000003E-3</v>
      </c>
      <c r="C646">
        <v>6</v>
      </c>
      <c r="D646">
        <f t="shared" si="60"/>
        <v>0.23076923076923078</v>
      </c>
      <c r="E646">
        <f t="shared" si="61"/>
        <v>-1.5334598510722331E-3</v>
      </c>
      <c r="F646">
        <f t="shared" si="62"/>
        <v>3.1528289676173378E-8</v>
      </c>
      <c r="G646">
        <f t="shared" si="63"/>
        <v>-2.5557664184537224E-4</v>
      </c>
      <c r="H646">
        <f t="shared" si="64"/>
        <v>66.092388487096727</v>
      </c>
      <c r="I646" t="s">
        <v>5736</v>
      </c>
      <c r="J646" t="s">
        <v>7676</v>
      </c>
      <c r="K646" t="s">
        <v>4</v>
      </c>
      <c r="L646" t="s">
        <v>5</v>
      </c>
      <c r="M646" t="s">
        <v>21</v>
      </c>
      <c r="N646" t="s">
        <v>22</v>
      </c>
      <c r="O646" t="s">
        <v>23</v>
      </c>
      <c r="P646" t="s">
        <v>99</v>
      </c>
      <c r="Q646" t="s">
        <v>100</v>
      </c>
      <c r="R646" t="s">
        <v>1465</v>
      </c>
      <c r="S646" t="s">
        <v>2389</v>
      </c>
      <c r="T646" t="s">
        <v>12</v>
      </c>
    </row>
    <row r="647" spans="1:20">
      <c r="A647">
        <f t="shared" si="65"/>
        <v>91.657541949040109</v>
      </c>
      <c r="B647">
        <v>4.9569999999999996E-3</v>
      </c>
      <c r="C647">
        <v>5</v>
      </c>
      <c r="D647">
        <f t="shared" si="60"/>
        <v>0.19230769230769232</v>
      </c>
      <c r="E647">
        <f t="shared" si="61"/>
        <v>-1.3048610371683182E-3</v>
      </c>
      <c r="F647">
        <f t="shared" si="62"/>
        <v>2.1894645608453741E-8</v>
      </c>
      <c r="G647">
        <f t="shared" si="63"/>
        <v>-2.6097220743366361E-4</v>
      </c>
      <c r="H647">
        <f t="shared" si="64"/>
        <v>69.090076974735084</v>
      </c>
      <c r="I647" t="s">
        <v>3951</v>
      </c>
      <c r="J647" t="s">
        <v>5892</v>
      </c>
      <c r="K647" t="s">
        <v>4</v>
      </c>
      <c r="L647" t="s">
        <v>5</v>
      </c>
      <c r="M647" t="s">
        <v>513</v>
      </c>
      <c r="N647" t="s">
        <v>514</v>
      </c>
      <c r="O647" t="s">
        <v>515</v>
      </c>
      <c r="P647" t="s">
        <v>516</v>
      </c>
      <c r="Q647" t="s">
        <v>517</v>
      </c>
      <c r="R647" t="s">
        <v>1019</v>
      </c>
      <c r="S647" t="s">
        <v>12</v>
      </c>
    </row>
    <row r="648" spans="1:20">
      <c r="A648">
        <f t="shared" si="65"/>
        <v>91.672338788435212</v>
      </c>
      <c r="B648">
        <v>4.9569999999999996E-3</v>
      </c>
      <c r="C648">
        <v>5</v>
      </c>
      <c r="D648">
        <f t="shared" si="60"/>
        <v>0.19230769230769232</v>
      </c>
      <c r="E648">
        <f t="shared" si="61"/>
        <v>-1.3048610371683182E-3</v>
      </c>
      <c r="F648">
        <f t="shared" si="62"/>
        <v>2.1894645608453741E-8</v>
      </c>
      <c r="G648">
        <f t="shared" si="63"/>
        <v>-2.6097220743366361E-4</v>
      </c>
      <c r="H648">
        <f t="shared" si="64"/>
        <v>69.090076974735084</v>
      </c>
      <c r="I648" t="s">
        <v>4753</v>
      </c>
      <c r="J648" t="s">
        <v>6694</v>
      </c>
      <c r="K648" t="s">
        <v>4</v>
      </c>
      <c r="L648" t="s">
        <v>5</v>
      </c>
      <c r="M648" t="s">
        <v>413</v>
      </c>
      <c r="N648" t="s">
        <v>414</v>
      </c>
      <c r="O648" t="s">
        <v>415</v>
      </c>
      <c r="P648" t="s">
        <v>416</v>
      </c>
      <c r="Q648" t="s">
        <v>2390</v>
      </c>
      <c r="R648" t="s">
        <v>12</v>
      </c>
    </row>
    <row r="649" spans="1:20">
      <c r="A649">
        <f t="shared" si="65"/>
        <v>91.687135627830315</v>
      </c>
      <c r="B649">
        <v>4.9569999999999996E-3</v>
      </c>
      <c r="C649">
        <v>5</v>
      </c>
      <c r="D649">
        <f t="shared" si="60"/>
        <v>0.19230769230769232</v>
      </c>
      <c r="E649">
        <f t="shared" si="61"/>
        <v>-1.3048610371683182E-3</v>
      </c>
      <c r="F649">
        <f t="shared" si="62"/>
        <v>2.1894645608453741E-8</v>
      </c>
      <c r="G649">
        <f t="shared" si="63"/>
        <v>-2.6097220743366361E-4</v>
      </c>
      <c r="H649">
        <f t="shared" si="64"/>
        <v>69.090076974735084</v>
      </c>
      <c r="I649" t="s">
        <v>7702</v>
      </c>
      <c r="J649" t="s">
        <v>8011</v>
      </c>
      <c r="K649" t="s">
        <v>4</v>
      </c>
      <c r="L649" t="s">
        <v>5</v>
      </c>
      <c r="M649" t="s">
        <v>13</v>
      </c>
      <c r="N649" t="s">
        <v>58</v>
      </c>
      <c r="O649" t="s">
        <v>1459</v>
      </c>
      <c r="P649" t="s">
        <v>2485</v>
      </c>
      <c r="Q649" t="s">
        <v>2486</v>
      </c>
      <c r="R649" t="s">
        <v>12</v>
      </c>
    </row>
    <row r="650" spans="1:20">
      <c r="A650">
        <f t="shared" si="65"/>
        <v>91.701932467225419</v>
      </c>
      <c r="B650">
        <v>4.9569999999999996E-3</v>
      </c>
      <c r="C650">
        <v>5</v>
      </c>
      <c r="D650">
        <f t="shared" si="60"/>
        <v>0.19230769230769232</v>
      </c>
      <c r="E650">
        <f t="shared" si="61"/>
        <v>-1.3048610371683182E-3</v>
      </c>
      <c r="F650">
        <f t="shared" si="62"/>
        <v>2.1894645608453741E-8</v>
      </c>
      <c r="G650">
        <f t="shared" si="63"/>
        <v>-2.6097220743366361E-4</v>
      </c>
      <c r="H650">
        <f t="shared" si="64"/>
        <v>69.090076974735084</v>
      </c>
      <c r="I650" t="s">
        <v>4755</v>
      </c>
      <c r="J650" t="s">
        <v>6696</v>
      </c>
      <c r="K650" t="s">
        <v>4</v>
      </c>
      <c r="L650" t="s">
        <v>5</v>
      </c>
      <c r="M650" t="s">
        <v>13</v>
      </c>
      <c r="N650" t="s">
        <v>58</v>
      </c>
      <c r="O650" t="s">
        <v>59</v>
      </c>
      <c r="P650" t="s">
        <v>60</v>
      </c>
      <c r="Q650" t="s">
        <v>2848</v>
      </c>
      <c r="R650" t="s">
        <v>2849</v>
      </c>
      <c r="S650" t="s">
        <v>12</v>
      </c>
    </row>
    <row r="651" spans="1:20">
      <c r="A651">
        <f t="shared" si="65"/>
        <v>91.716729306620522</v>
      </c>
      <c r="B651">
        <v>4.9569999999999996E-3</v>
      </c>
      <c r="C651">
        <v>5</v>
      </c>
      <c r="D651">
        <f t="shared" si="60"/>
        <v>0.19230769230769232</v>
      </c>
      <c r="E651">
        <f t="shared" si="61"/>
        <v>-1.3048610371683182E-3</v>
      </c>
      <c r="F651">
        <f t="shared" si="62"/>
        <v>2.1894645608453741E-8</v>
      </c>
      <c r="G651">
        <f t="shared" si="63"/>
        <v>-2.6097220743366361E-4</v>
      </c>
      <c r="H651">
        <f t="shared" si="64"/>
        <v>69.090076974735084</v>
      </c>
      <c r="I651" t="s">
        <v>4610</v>
      </c>
      <c r="J651" t="s">
        <v>6551</v>
      </c>
      <c r="K651" t="s">
        <v>4</v>
      </c>
      <c r="L651" t="s">
        <v>5</v>
      </c>
      <c r="M651" t="s">
        <v>13</v>
      </c>
      <c r="N651" t="s">
        <v>58</v>
      </c>
      <c r="O651" t="s">
        <v>811</v>
      </c>
      <c r="P651" t="s">
        <v>812</v>
      </c>
      <c r="Q651" t="s">
        <v>813</v>
      </c>
      <c r="R651" t="s">
        <v>12</v>
      </c>
    </row>
    <row r="652" spans="1:20">
      <c r="A652">
        <f t="shared" si="65"/>
        <v>91.731526146015625</v>
      </c>
      <c r="B652">
        <v>4.9569999999999996E-3</v>
      </c>
      <c r="C652">
        <v>5</v>
      </c>
      <c r="D652">
        <f t="shared" si="60"/>
        <v>0.19230769230769232</v>
      </c>
      <c r="E652">
        <f t="shared" si="61"/>
        <v>-1.3048610371683182E-3</v>
      </c>
      <c r="F652">
        <f t="shared" si="62"/>
        <v>2.1894645608453741E-8</v>
      </c>
      <c r="G652">
        <f t="shared" si="63"/>
        <v>-2.6097220743366361E-4</v>
      </c>
      <c r="H652">
        <f t="shared" si="64"/>
        <v>69.090076974735084</v>
      </c>
      <c r="I652" t="s">
        <v>4756</v>
      </c>
      <c r="J652" t="s">
        <v>6697</v>
      </c>
      <c r="K652" t="s">
        <v>4</v>
      </c>
      <c r="L652" t="s">
        <v>5</v>
      </c>
      <c r="M652" t="s">
        <v>13</v>
      </c>
      <c r="N652" t="s">
        <v>58</v>
      </c>
      <c r="O652" t="s">
        <v>59</v>
      </c>
      <c r="P652" t="s">
        <v>279</v>
      </c>
      <c r="Q652" t="s">
        <v>1478</v>
      </c>
      <c r="R652" t="s">
        <v>12</v>
      </c>
    </row>
    <row r="653" spans="1:20">
      <c r="A653">
        <f t="shared" si="65"/>
        <v>91.746322985410728</v>
      </c>
      <c r="B653">
        <v>4.9569999999999996E-3</v>
      </c>
      <c r="C653">
        <v>5</v>
      </c>
      <c r="D653">
        <f t="shared" si="60"/>
        <v>0.19230769230769232</v>
      </c>
      <c r="E653">
        <f t="shared" si="61"/>
        <v>-1.3048610371683182E-3</v>
      </c>
      <c r="F653">
        <f t="shared" si="62"/>
        <v>2.1894645608453741E-8</v>
      </c>
      <c r="G653">
        <f t="shared" si="63"/>
        <v>-2.6097220743366361E-4</v>
      </c>
      <c r="H653">
        <f t="shared" si="64"/>
        <v>69.090076974735084</v>
      </c>
      <c r="I653" t="s">
        <v>5272</v>
      </c>
      <c r="J653" t="s">
        <v>7213</v>
      </c>
      <c r="K653" t="s">
        <v>4</v>
      </c>
      <c r="L653" t="s">
        <v>5</v>
      </c>
      <c r="M653" t="s">
        <v>13</v>
      </c>
      <c r="N653" t="s">
        <v>58</v>
      </c>
      <c r="O653" t="s">
        <v>225</v>
      </c>
      <c r="P653" t="s">
        <v>1745</v>
      </c>
      <c r="Q653" t="s">
        <v>2850</v>
      </c>
      <c r="R653" t="s">
        <v>12</v>
      </c>
    </row>
    <row r="654" spans="1:20">
      <c r="A654">
        <f t="shared" si="65"/>
        <v>91.761119824805832</v>
      </c>
      <c r="B654">
        <v>4.9569999999999996E-3</v>
      </c>
      <c r="C654">
        <v>5</v>
      </c>
      <c r="D654">
        <f t="shared" si="60"/>
        <v>0.19230769230769232</v>
      </c>
      <c r="E654">
        <f t="shared" si="61"/>
        <v>-1.3048610371683182E-3</v>
      </c>
      <c r="F654">
        <f t="shared" si="62"/>
        <v>2.1894645608453741E-8</v>
      </c>
      <c r="G654">
        <f t="shared" si="63"/>
        <v>-2.6097220743366361E-4</v>
      </c>
      <c r="H654">
        <f t="shared" si="64"/>
        <v>69.090076974735084</v>
      </c>
      <c r="I654" t="s">
        <v>4154</v>
      </c>
      <c r="J654" t="s">
        <v>6095</v>
      </c>
      <c r="K654" t="s">
        <v>4</v>
      </c>
      <c r="L654" t="s">
        <v>5</v>
      </c>
      <c r="M654" t="s">
        <v>6</v>
      </c>
      <c r="N654" t="s">
        <v>38</v>
      </c>
      <c r="O654" t="s">
        <v>821</v>
      </c>
      <c r="P654" t="s">
        <v>1042</v>
      </c>
      <c r="Q654" t="s">
        <v>1043</v>
      </c>
      <c r="R654" t="s">
        <v>1044</v>
      </c>
      <c r="S654" t="s">
        <v>12</v>
      </c>
    </row>
    <row r="655" spans="1:20">
      <c r="A655">
        <f t="shared" si="65"/>
        <v>91.775916664200935</v>
      </c>
      <c r="B655">
        <v>4.9569999999999996E-3</v>
      </c>
      <c r="C655">
        <v>5</v>
      </c>
      <c r="D655">
        <f t="shared" si="60"/>
        <v>0.19230769230769232</v>
      </c>
      <c r="E655">
        <f t="shared" si="61"/>
        <v>-1.3048610371683182E-3</v>
      </c>
      <c r="F655">
        <f t="shared" si="62"/>
        <v>2.1894645608453741E-8</v>
      </c>
      <c r="G655">
        <f t="shared" si="63"/>
        <v>-2.6097220743366361E-4</v>
      </c>
      <c r="H655">
        <f t="shared" si="64"/>
        <v>69.090076974735084</v>
      </c>
      <c r="I655" t="s">
        <v>4615</v>
      </c>
      <c r="J655" t="s">
        <v>6556</v>
      </c>
      <c r="K655" t="s">
        <v>4</v>
      </c>
      <c r="L655" t="s">
        <v>5</v>
      </c>
      <c r="M655" t="s">
        <v>13</v>
      </c>
      <c r="N655" t="s">
        <v>58</v>
      </c>
      <c r="O655" t="s">
        <v>612</v>
      </c>
      <c r="P655" t="s">
        <v>613</v>
      </c>
      <c r="Q655" t="s">
        <v>1052</v>
      </c>
      <c r="R655" t="s">
        <v>12</v>
      </c>
    </row>
    <row r="656" spans="1:20">
      <c r="A656">
        <f t="shared" si="65"/>
        <v>91.790713503596038</v>
      </c>
      <c r="B656">
        <v>4.9569999999999996E-3</v>
      </c>
      <c r="C656">
        <v>5</v>
      </c>
      <c r="D656">
        <f t="shared" si="60"/>
        <v>0.19230769230769232</v>
      </c>
      <c r="E656">
        <f t="shared" si="61"/>
        <v>-1.3048610371683182E-3</v>
      </c>
      <c r="F656">
        <f t="shared" si="62"/>
        <v>2.1894645608453741E-8</v>
      </c>
      <c r="G656">
        <f t="shared" si="63"/>
        <v>-2.6097220743366361E-4</v>
      </c>
      <c r="H656">
        <f t="shared" si="64"/>
        <v>69.090076974735084</v>
      </c>
      <c r="I656" t="s">
        <v>3910</v>
      </c>
      <c r="J656" t="s">
        <v>5851</v>
      </c>
      <c r="K656" t="s">
        <v>4</v>
      </c>
      <c r="L656" t="s">
        <v>5</v>
      </c>
      <c r="M656" t="s">
        <v>6</v>
      </c>
      <c r="N656" t="s">
        <v>794</v>
      </c>
      <c r="O656" t="s">
        <v>795</v>
      </c>
      <c r="P656" t="s">
        <v>796</v>
      </c>
      <c r="Q656" t="s">
        <v>797</v>
      </c>
      <c r="R656" t="s">
        <v>1054</v>
      </c>
      <c r="S656" t="s">
        <v>1055</v>
      </c>
      <c r="T656" t="s">
        <v>12</v>
      </c>
    </row>
    <row r="657" spans="1:26">
      <c r="A657">
        <f t="shared" si="65"/>
        <v>91.805510342991141</v>
      </c>
      <c r="B657">
        <v>4.9569999999999996E-3</v>
      </c>
      <c r="C657">
        <v>5</v>
      </c>
      <c r="D657">
        <f t="shared" si="60"/>
        <v>0.19230769230769232</v>
      </c>
      <c r="E657">
        <f t="shared" si="61"/>
        <v>-1.3048610371683182E-3</v>
      </c>
      <c r="F657">
        <f t="shared" si="62"/>
        <v>2.1894645608453741E-8</v>
      </c>
      <c r="G657">
        <f t="shared" si="63"/>
        <v>-2.6097220743366361E-4</v>
      </c>
      <c r="H657">
        <f t="shared" si="64"/>
        <v>69.090076974735084</v>
      </c>
      <c r="I657" t="s">
        <v>4487</v>
      </c>
      <c r="J657" t="s">
        <v>6428</v>
      </c>
      <c r="K657" t="s">
        <v>4</v>
      </c>
      <c r="L657" t="s">
        <v>5</v>
      </c>
      <c r="M657" t="s">
        <v>6</v>
      </c>
      <c r="N657" t="s">
        <v>28</v>
      </c>
      <c r="O657" t="s">
        <v>28</v>
      </c>
      <c r="P657" t="s">
        <v>160</v>
      </c>
      <c r="Q657" t="s">
        <v>161</v>
      </c>
      <c r="R657" t="s">
        <v>1512</v>
      </c>
      <c r="S657" t="s">
        <v>12</v>
      </c>
    </row>
    <row r="658" spans="1:26">
      <c r="A658">
        <f t="shared" si="65"/>
        <v>91.820307182386244</v>
      </c>
      <c r="B658">
        <v>4.9569999999999996E-3</v>
      </c>
      <c r="C658">
        <v>5</v>
      </c>
      <c r="D658">
        <f t="shared" si="60"/>
        <v>0.19230769230769232</v>
      </c>
      <c r="E658">
        <f t="shared" si="61"/>
        <v>-1.3048610371683182E-3</v>
      </c>
      <c r="F658">
        <f t="shared" si="62"/>
        <v>2.1894645608453741E-8</v>
      </c>
      <c r="G658">
        <f t="shared" si="63"/>
        <v>-2.6097220743366361E-4</v>
      </c>
      <c r="H658">
        <f t="shared" si="64"/>
        <v>69.090076974735084</v>
      </c>
      <c r="I658" t="s">
        <v>4035</v>
      </c>
      <c r="J658" t="s">
        <v>5976</v>
      </c>
      <c r="K658" t="s">
        <v>4</v>
      </c>
      <c r="L658" t="s">
        <v>5</v>
      </c>
      <c r="M658" t="s">
        <v>6</v>
      </c>
      <c r="N658" t="s">
        <v>28</v>
      </c>
      <c r="O658" t="s">
        <v>28</v>
      </c>
      <c r="P658" t="s">
        <v>263</v>
      </c>
      <c r="Q658" t="s">
        <v>264</v>
      </c>
      <c r="R658" t="s">
        <v>2500</v>
      </c>
      <c r="S658" t="s">
        <v>12</v>
      </c>
    </row>
    <row r="659" spans="1:26">
      <c r="A659">
        <f t="shared" si="65"/>
        <v>91.835104021781348</v>
      </c>
      <c r="B659">
        <v>4.9569999999999996E-3</v>
      </c>
      <c r="C659">
        <v>5</v>
      </c>
      <c r="D659">
        <f t="shared" si="60"/>
        <v>0.19230769230769232</v>
      </c>
      <c r="E659">
        <f t="shared" si="61"/>
        <v>-1.3048610371683182E-3</v>
      </c>
      <c r="F659">
        <f t="shared" si="62"/>
        <v>2.1894645608453741E-8</v>
      </c>
      <c r="G659">
        <f t="shared" si="63"/>
        <v>-2.6097220743366361E-4</v>
      </c>
      <c r="H659">
        <f t="shared" si="64"/>
        <v>69.090076974735084</v>
      </c>
      <c r="I659" t="s">
        <v>4769</v>
      </c>
      <c r="J659" t="s">
        <v>6710</v>
      </c>
      <c r="K659" t="s">
        <v>4</v>
      </c>
      <c r="L659" t="s">
        <v>596</v>
      </c>
      <c r="M659" t="s">
        <v>597</v>
      </c>
      <c r="N659" t="s">
        <v>598</v>
      </c>
      <c r="O659" t="s">
        <v>599</v>
      </c>
      <c r="P659" t="s">
        <v>1529</v>
      </c>
      <c r="Q659" t="s">
        <v>1530</v>
      </c>
      <c r="R659" t="s">
        <v>12</v>
      </c>
    </row>
    <row r="660" spans="1:26">
      <c r="A660">
        <f t="shared" si="65"/>
        <v>91.849900861176451</v>
      </c>
      <c r="B660">
        <v>4.9569999999999996E-3</v>
      </c>
      <c r="C660">
        <v>5</v>
      </c>
      <c r="D660">
        <f t="shared" si="60"/>
        <v>0.19230769230769232</v>
      </c>
      <c r="E660">
        <f t="shared" si="61"/>
        <v>-1.3048610371683182E-3</v>
      </c>
      <c r="F660">
        <f t="shared" si="62"/>
        <v>2.1894645608453741E-8</v>
      </c>
      <c r="G660">
        <f t="shared" si="63"/>
        <v>-2.6097220743366361E-4</v>
      </c>
      <c r="H660">
        <f t="shared" si="64"/>
        <v>69.090076974735084</v>
      </c>
      <c r="I660" t="s">
        <v>4982</v>
      </c>
      <c r="J660" t="s">
        <v>6923</v>
      </c>
      <c r="K660" t="s">
        <v>4</v>
      </c>
      <c r="L660" t="s">
        <v>5</v>
      </c>
      <c r="M660" t="s">
        <v>13</v>
      </c>
      <c r="N660" t="s">
        <v>58</v>
      </c>
      <c r="O660" t="s">
        <v>360</v>
      </c>
      <c r="P660" t="s">
        <v>361</v>
      </c>
      <c r="Q660" t="s">
        <v>2851</v>
      </c>
      <c r="R660" t="s">
        <v>12</v>
      </c>
    </row>
    <row r="661" spans="1:26">
      <c r="A661">
        <f t="shared" si="65"/>
        <v>91.864697700571554</v>
      </c>
      <c r="B661">
        <v>4.9569999999999996E-3</v>
      </c>
      <c r="C661">
        <v>5</v>
      </c>
      <c r="D661">
        <f t="shared" si="60"/>
        <v>0.19230769230769232</v>
      </c>
      <c r="E661">
        <f t="shared" si="61"/>
        <v>-1.3048610371683182E-3</v>
      </c>
      <c r="F661">
        <f t="shared" si="62"/>
        <v>2.1894645608453741E-8</v>
      </c>
      <c r="G661">
        <f t="shared" si="63"/>
        <v>-2.6097220743366361E-4</v>
      </c>
      <c r="H661">
        <f t="shared" si="64"/>
        <v>69.090076974735084</v>
      </c>
      <c r="I661" t="s">
        <v>4984</v>
      </c>
      <c r="J661" t="s">
        <v>6925</v>
      </c>
      <c r="K661" t="s">
        <v>4</v>
      </c>
      <c r="L661" t="s">
        <v>242</v>
      </c>
      <c r="M661" t="s">
        <v>479</v>
      </c>
      <c r="N661" t="s">
        <v>490</v>
      </c>
      <c r="O661" t="s">
        <v>2173</v>
      </c>
      <c r="P661" t="s">
        <v>2174</v>
      </c>
      <c r="Q661" t="s">
        <v>2175</v>
      </c>
      <c r="R661" t="s">
        <v>2852</v>
      </c>
      <c r="S661" t="s">
        <v>2853</v>
      </c>
      <c r="T661" t="s">
        <v>12</v>
      </c>
    </row>
    <row r="662" spans="1:26">
      <c r="A662">
        <f t="shared" si="65"/>
        <v>91.879494539966657</v>
      </c>
      <c r="B662">
        <v>4.9569999999999996E-3</v>
      </c>
      <c r="C662">
        <v>5</v>
      </c>
      <c r="D662">
        <f t="shared" si="60"/>
        <v>0.19230769230769232</v>
      </c>
      <c r="E662">
        <f t="shared" si="61"/>
        <v>-1.3048610371683182E-3</v>
      </c>
      <c r="F662">
        <f t="shared" si="62"/>
        <v>2.1894645608453741E-8</v>
      </c>
      <c r="G662">
        <f t="shared" si="63"/>
        <v>-2.6097220743366361E-4</v>
      </c>
      <c r="H662">
        <f t="shared" si="64"/>
        <v>69.090076974735084</v>
      </c>
      <c r="I662" t="s">
        <v>5299</v>
      </c>
      <c r="J662" t="s">
        <v>7240</v>
      </c>
      <c r="K662" t="s">
        <v>4</v>
      </c>
      <c r="L662" t="s">
        <v>242</v>
      </c>
      <c r="M662" t="s">
        <v>479</v>
      </c>
      <c r="N662" t="s">
        <v>480</v>
      </c>
      <c r="O662" t="s">
        <v>1575</v>
      </c>
      <c r="P662" t="s">
        <v>1576</v>
      </c>
      <c r="Q662" t="s">
        <v>1577</v>
      </c>
      <c r="R662" t="s">
        <v>12</v>
      </c>
    </row>
    <row r="663" spans="1:26">
      <c r="A663">
        <f t="shared" si="65"/>
        <v>91.894291379361761</v>
      </c>
      <c r="B663">
        <v>4.9569999999999996E-3</v>
      </c>
      <c r="C663">
        <v>5</v>
      </c>
      <c r="D663">
        <f t="shared" si="60"/>
        <v>0.19230769230769232</v>
      </c>
      <c r="E663">
        <f t="shared" si="61"/>
        <v>-1.3048610371683182E-3</v>
      </c>
      <c r="F663">
        <f t="shared" si="62"/>
        <v>2.1894645608453741E-8</v>
      </c>
      <c r="G663">
        <f t="shared" si="63"/>
        <v>-2.6097220743366361E-4</v>
      </c>
      <c r="H663">
        <f t="shared" si="64"/>
        <v>69.090076974735084</v>
      </c>
      <c r="I663" t="s">
        <v>4325</v>
      </c>
      <c r="J663" t="s">
        <v>6266</v>
      </c>
      <c r="K663" t="s">
        <v>4</v>
      </c>
      <c r="L663" t="s">
        <v>242</v>
      </c>
      <c r="M663" t="s">
        <v>243</v>
      </c>
      <c r="N663" t="s">
        <v>244</v>
      </c>
      <c r="O663" t="s">
        <v>1087</v>
      </c>
      <c r="P663" t="s">
        <v>1578</v>
      </c>
      <c r="Q663" t="s">
        <v>1579</v>
      </c>
      <c r="R663" t="s">
        <v>1580</v>
      </c>
      <c r="S663" t="s">
        <v>1581</v>
      </c>
      <c r="T663" t="s">
        <v>12</v>
      </c>
    </row>
    <row r="664" spans="1:26">
      <c r="A664">
        <f t="shared" si="65"/>
        <v>91.909088218756864</v>
      </c>
      <c r="B664">
        <v>4.9569999999999996E-3</v>
      </c>
      <c r="C664">
        <v>5</v>
      </c>
      <c r="D664">
        <f t="shared" si="60"/>
        <v>0.19230769230769232</v>
      </c>
      <c r="E664">
        <f t="shared" si="61"/>
        <v>-1.3048610371683182E-3</v>
      </c>
      <c r="F664">
        <f t="shared" si="62"/>
        <v>2.1894645608453741E-8</v>
      </c>
      <c r="G664">
        <f t="shared" si="63"/>
        <v>-2.6097220743366361E-4</v>
      </c>
      <c r="H664">
        <f t="shared" si="64"/>
        <v>69.090076974735084</v>
      </c>
      <c r="I664" t="s">
        <v>4388</v>
      </c>
      <c r="J664" t="s">
        <v>6329</v>
      </c>
      <c r="K664" t="s">
        <v>4</v>
      </c>
      <c r="L664" t="s">
        <v>242</v>
      </c>
      <c r="M664" t="s">
        <v>243</v>
      </c>
      <c r="N664" t="s">
        <v>244</v>
      </c>
      <c r="O664" t="s">
        <v>1087</v>
      </c>
      <c r="P664" t="s">
        <v>1088</v>
      </c>
      <c r="Q664" t="s">
        <v>1089</v>
      </c>
      <c r="R664" t="s">
        <v>1090</v>
      </c>
      <c r="S664" t="s">
        <v>1091</v>
      </c>
      <c r="T664" t="s">
        <v>12</v>
      </c>
    </row>
    <row r="665" spans="1:26">
      <c r="A665">
        <f t="shared" si="65"/>
        <v>91.923885058151967</v>
      </c>
      <c r="B665">
        <v>4.9569999999999996E-3</v>
      </c>
      <c r="C665">
        <v>5</v>
      </c>
      <c r="D665">
        <f t="shared" si="60"/>
        <v>0.19230769230769232</v>
      </c>
      <c r="E665">
        <f t="shared" si="61"/>
        <v>-1.3048610371683182E-3</v>
      </c>
      <c r="F665">
        <f t="shared" si="62"/>
        <v>2.1894645608453741E-8</v>
      </c>
      <c r="G665">
        <f t="shared" si="63"/>
        <v>-2.6097220743366361E-4</v>
      </c>
      <c r="H665">
        <f t="shared" si="64"/>
        <v>69.090076974735084</v>
      </c>
      <c r="I665" t="s">
        <v>4622</v>
      </c>
      <c r="J665" t="s">
        <v>6563</v>
      </c>
      <c r="K665" t="s">
        <v>4</v>
      </c>
      <c r="L665" t="s">
        <v>242</v>
      </c>
      <c r="M665" t="s">
        <v>243</v>
      </c>
      <c r="N665" t="s">
        <v>244</v>
      </c>
      <c r="O665" t="s">
        <v>245</v>
      </c>
      <c r="P665" t="s">
        <v>246</v>
      </c>
      <c r="Q665" t="s">
        <v>1598</v>
      </c>
      <c r="R665" t="s">
        <v>1599</v>
      </c>
      <c r="S665" t="s">
        <v>1600</v>
      </c>
      <c r="T665" t="s">
        <v>1601</v>
      </c>
      <c r="U665" t="s">
        <v>1602</v>
      </c>
      <c r="V665" t="s">
        <v>12</v>
      </c>
    </row>
    <row r="666" spans="1:26">
      <c r="A666">
        <f t="shared" si="65"/>
        <v>91.93868189754707</v>
      </c>
      <c r="B666">
        <v>4.9569999999999996E-3</v>
      </c>
      <c r="C666">
        <v>5</v>
      </c>
      <c r="D666">
        <f t="shared" si="60"/>
        <v>0.19230769230769232</v>
      </c>
      <c r="E666">
        <f t="shared" si="61"/>
        <v>-1.3048610371683182E-3</v>
      </c>
      <c r="F666">
        <f t="shared" si="62"/>
        <v>2.1894645608453741E-8</v>
      </c>
      <c r="G666">
        <f t="shared" si="63"/>
        <v>-2.6097220743366361E-4</v>
      </c>
      <c r="H666">
        <f t="shared" si="64"/>
        <v>69.090076974735084</v>
      </c>
      <c r="I666" t="s">
        <v>4492</v>
      </c>
      <c r="J666" t="s">
        <v>6433</v>
      </c>
      <c r="K666" t="s">
        <v>4</v>
      </c>
      <c r="L666" t="s">
        <v>242</v>
      </c>
      <c r="M666" t="s">
        <v>243</v>
      </c>
      <c r="N666" t="s">
        <v>244</v>
      </c>
      <c r="O666" t="s">
        <v>245</v>
      </c>
      <c r="P666" t="s">
        <v>246</v>
      </c>
      <c r="Q666" t="s">
        <v>247</v>
      </c>
      <c r="R666" t="s">
        <v>248</v>
      </c>
      <c r="S666" t="s">
        <v>249</v>
      </c>
      <c r="T666" t="s">
        <v>319</v>
      </c>
      <c r="U666" t="s">
        <v>320</v>
      </c>
      <c r="V666" t="s">
        <v>712</v>
      </c>
      <c r="W666" t="s">
        <v>846</v>
      </c>
      <c r="X666" t="s">
        <v>849</v>
      </c>
      <c r="Y666" t="s">
        <v>850</v>
      </c>
      <c r="Z666" t="s">
        <v>12</v>
      </c>
    </row>
    <row r="667" spans="1:26">
      <c r="A667">
        <f t="shared" si="65"/>
        <v>91.953478736942174</v>
      </c>
      <c r="B667">
        <v>4.9569999999999996E-3</v>
      </c>
      <c r="C667">
        <v>5</v>
      </c>
      <c r="D667">
        <f t="shared" si="60"/>
        <v>0.19230769230769232</v>
      </c>
      <c r="E667">
        <f t="shared" si="61"/>
        <v>-1.3048610371683182E-3</v>
      </c>
      <c r="F667">
        <f t="shared" si="62"/>
        <v>2.1894645608453741E-8</v>
      </c>
      <c r="G667">
        <f t="shared" si="63"/>
        <v>-2.6097220743366361E-4</v>
      </c>
      <c r="H667">
        <f t="shared" si="64"/>
        <v>69.090076974735084</v>
      </c>
      <c r="I667" t="s">
        <v>4627</v>
      </c>
      <c r="J667" t="s">
        <v>6568</v>
      </c>
      <c r="K667" t="s">
        <v>4</v>
      </c>
      <c r="L667" t="s">
        <v>242</v>
      </c>
      <c r="M667" t="s">
        <v>243</v>
      </c>
      <c r="N667" t="s">
        <v>244</v>
      </c>
      <c r="O667" t="s">
        <v>245</v>
      </c>
      <c r="P667" t="s">
        <v>420</v>
      </c>
      <c r="Q667" t="s">
        <v>561</v>
      </c>
      <c r="R667" t="s">
        <v>641</v>
      </c>
      <c r="S667" t="s">
        <v>642</v>
      </c>
      <c r="T667" t="s">
        <v>643</v>
      </c>
      <c r="U667" t="s">
        <v>2410</v>
      </c>
      <c r="V667" t="s">
        <v>2411</v>
      </c>
      <c r="W667" t="s">
        <v>12</v>
      </c>
    </row>
    <row r="668" spans="1:26">
      <c r="A668">
        <f t="shared" si="65"/>
        <v>91.968275576337277</v>
      </c>
      <c r="B668">
        <v>4.9569999999999996E-3</v>
      </c>
      <c r="C668">
        <v>5</v>
      </c>
      <c r="D668">
        <f t="shared" si="60"/>
        <v>0.19230769230769232</v>
      </c>
      <c r="E668">
        <f t="shared" si="61"/>
        <v>-1.3048610371683182E-3</v>
      </c>
      <c r="F668">
        <f t="shared" si="62"/>
        <v>2.1894645608453741E-8</v>
      </c>
      <c r="G668">
        <f t="shared" si="63"/>
        <v>-2.6097220743366361E-4</v>
      </c>
      <c r="H668">
        <f t="shared" si="64"/>
        <v>69.090076974735084</v>
      </c>
      <c r="I668" t="s">
        <v>4392</v>
      </c>
      <c r="J668" t="s">
        <v>6333</v>
      </c>
      <c r="K668" t="s">
        <v>4</v>
      </c>
      <c r="L668" t="s">
        <v>242</v>
      </c>
      <c r="M668" t="s">
        <v>243</v>
      </c>
      <c r="N668" t="s">
        <v>244</v>
      </c>
      <c r="O668" t="s">
        <v>245</v>
      </c>
      <c r="P668" t="s">
        <v>246</v>
      </c>
      <c r="Q668" t="s">
        <v>247</v>
      </c>
      <c r="R668" t="s">
        <v>248</v>
      </c>
      <c r="S668" t="s">
        <v>249</v>
      </c>
      <c r="T668" t="s">
        <v>250</v>
      </c>
      <c r="U668" t="s">
        <v>251</v>
      </c>
      <c r="V668" t="s">
        <v>1101</v>
      </c>
      <c r="W668" t="s">
        <v>2348</v>
      </c>
      <c r="X668" t="s">
        <v>2854</v>
      </c>
      <c r="Y668" t="s">
        <v>12</v>
      </c>
    </row>
    <row r="669" spans="1:26">
      <c r="A669">
        <f t="shared" si="65"/>
        <v>91.98307241573238</v>
      </c>
      <c r="B669">
        <v>4.9569999999999996E-3</v>
      </c>
      <c r="C669">
        <v>5</v>
      </c>
      <c r="D669">
        <f t="shared" si="60"/>
        <v>0.19230769230769232</v>
      </c>
      <c r="E669">
        <f t="shared" si="61"/>
        <v>-1.3048610371683182E-3</v>
      </c>
      <c r="F669">
        <f t="shared" si="62"/>
        <v>2.1894645608453741E-8</v>
      </c>
      <c r="G669">
        <f t="shared" si="63"/>
        <v>-2.6097220743366361E-4</v>
      </c>
      <c r="H669">
        <f t="shared" si="64"/>
        <v>69.090076974735084</v>
      </c>
      <c r="I669" t="s">
        <v>4630</v>
      </c>
      <c r="J669" t="s">
        <v>6571</v>
      </c>
      <c r="K669" t="s">
        <v>4</v>
      </c>
      <c r="L669" t="s">
        <v>242</v>
      </c>
      <c r="M669" t="s">
        <v>243</v>
      </c>
      <c r="N669" t="s">
        <v>244</v>
      </c>
      <c r="O669" t="s">
        <v>245</v>
      </c>
      <c r="P669" t="s">
        <v>420</v>
      </c>
      <c r="Q669" t="s">
        <v>561</v>
      </c>
      <c r="R669" t="s">
        <v>562</v>
      </c>
      <c r="S669" t="s">
        <v>1454</v>
      </c>
      <c r="T669" t="s">
        <v>1455</v>
      </c>
      <c r="U669" t="s">
        <v>1630</v>
      </c>
      <c r="V669" t="s">
        <v>12</v>
      </c>
    </row>
    <row r="670" spans="1:26">
      <c r="A670">
        <f t="shared" si="65"/>
        <v>91.997869255127483</v>
      </c>
      <c r="B670">
        <v>4.9569999999999996E-3</v>
      </c>
      <c r="C670">
        <v>5</v>
      </c>
      <c r="D670">
        <f t="shared" si="60"/>
        <v>0.19230769230769232</v>
      </c>
      <c r="E670">
        <f t="shared" si="61"/>
        <v>-1.3048610371683182E-3</v>
      </c>
      <c r="F670">
        <f t="shared" si="62"/>
        <v>2.1894645608453741E-8</v>
      </c>
      <c r="G670">
        <f t="shared" si="63"/>
        <v>-2.6097220743366361E-4</v>
      </c>
      <c r="H670">
        <f t="shared" si="64"/>
        <v>69.090076974735084</v>
      </c>
      <c r="I670" t="s">
        <v>4330</v>
      </c>
      <c r="J670" t="s">
        <v>6271</v>
      </c>
      <c r="K670" t="s">
        <v>4</v>
      </c>
      <c r="L670" t="s">
        <v>242</v>
      </c>
      <c r="M670" t="s">
        <v>243</v>
      </c>
      <c r="N670" t="s">
        <v>244</v>
      </c>
      <c r="O670" t="s">
        <v>245</v>
      </c>
      <c r="P670" t="s">
        <v>246</v>
      </c>
      <c r="Q670" t="s">
        <v>247</v>
      </c>
      <c r="R670" t="s">
        <v>248</v>
      </c>
      <c r="S670" t="s">
        <v>249</v>
      </c>
      <c r="T670" t="s">
        <v>250</v>
      </c>
      <c r="U670" t="s">
        <v>566</v>
      </c>
      <c r="V670" t="s">
        <v>567</v>
      </c>
      <c r="W670" t="s">
        <v>568</v>
      </c>
      <c r="X670" t="s">
        <v>569</v>
      </c>
      <c r="Y670" t="s">
        <v>12</v>
      </c>
    </row>
    <row r="671" spans="1:26">
      <c r="A671">
        <f t="shared" si="65"/>
        <v>92.012666094522586</v>
      </c>
      <c r="B671">
        <v>4.9569999999999996E-3</v>
      </c>
      <c r="C671">
        <v>5</v>
      </c>
      <c r="D671">
        <f t="shared" si="60"/>
        <v>0.19230769230769232</v>
      </c>
      <c r="E671">
        <f t="shared" si="61"/>
        <v>-1.3048610371683182E-3</v>
      </c>
      <c r="F671">
        <f t="shared" si="62"/>
        <v>2.1894645608453741E-8</v>
      </c>
      <c r="G671">
        <f t="shared" si="63"/>
        <v>-2.6097220743366361E-4</v>
      </c>
      <c r="H671">
        <f t="shared" si="64"/>
        <v>69.090076974735084</v>
      </c>
      <c r="I671" t="s">
        <v>4632</v>
      </c>
      <c r="J671" t="s">
        <v>6573</v>
      </c>
      <c r="K671" t="s">
        <v>4</v>
      </c>
      <c r="L671" t="s">
        <v>242</v>
      </c>
      <c r="M671" t="s">
        <v>1644</v>
      </c>
      <c r="N671" t="s">
        <v>1645</v>
      </c>
      <c r="O671" t="s">
        <v>1646</v>
      </c>
      <c r="P671" t="s">
        <v>1647</v>
      </c>
      <c r="Q671" t="s">
        <v>1648</v>
      </c>
      <c r="R671" t="s">
        <v>12</v>
      </c>
    </row>
    <row r="672" spans="1:26">
      <c r="A672">
        <f t="shared" si="65"/>
        <v>92.02746293391769</v>
      </c>
      <c r="B672">
        <v>4.9569999999999996E-3</v>
      </c>
      <c r="C672">
        <v>5</v>
      </c>
      <c r="D672">
        <f t="shared" si="60"/>
        <v>0.19230769230769232</v>
      </c>
      <c r="E672">
        <f t="shared" si="61"/>
        <v>-1.3048610371683182E-3</v>
      </c>
      <c r="F672">
        <f t="shared" si="62"/>
        <v>2.1894645608453741E-8</v>
      </c>
      <c r="G672">
        <f t="shared" si="63"/>
        <v>-2.6097220743366361E-4</v>
      </c>
      <c r="H672">
        <f t="shared" si="64"/>
        <v>69.090076974735084</v>
      </c>
      <c r="I672" t="s">
        <v>4331</v>
      </c>
      <c r="J672" t="s">
        <v>6272</v>
      </c>
      <c r="K672" t="s">
        <v>4</v>
      </c>
      <c r="L672" t="s">
        <v>242</v>
      </c>
      <c r="M672" t="s">
        <v>266</v>
      </c>
      <c r="N672" t="s">
        <v>860</v>
      </c>
      <c r="O672" t="s">
        <v>1140</v>
      </c>
      <c r="P672" t="s">
        <v>1141</v>
      </c>
      <c r="Q672" t="s">
        <v>1142</v>
      </c>
      <c r="R672" t="s">
        <v>1143</v>
      </c>
      <c r="S672" t="s">
        <v>1144</v>
      </c>
      <c r="T672" t="s">
        <v>12</v>
      </c>
    </row>
    <row r="673" spans="1:25">
      <c r="A673">
        <f t="shared" si="65"/>
        <v>92.042259773312793</v>
      </c>
      <c r="B673">
        <v>4.9569999999999996E-3</v>
      </c>
      <c r="C673">
        <v>5</v>
      </c>
      <c r="D673">
        <f t="shared" si="60"/>
        <v>0.19230769230769232</v>
      </c>
      <c r="E673">
        <f t="shared" si="61"/>
        <v>-1.3048610371683182E-3</v>
      </c>
      <c r="F673">
        <f t="shared" si="62"/>
        <v>2.1894645608453741E-8</v>
      </c>
      <c r="G673">
        <f t="shared" si="63"/>
        <v>-2.6097220743366361E-4</v>
      </c>
      <c r="H673">
        <f t="shared" si="64"/>
        <v>69.090076974735084</v>
      </c>
      <c r="I673" t="s">
        <v>4997</v>
      </c>
      <c r="J673" t="s">
        <v>6938</v>
      </c>
      <c r="K673" t="s">
        <v>4</v>
      </c>
      <c r="L673" t="s">
        <v>5</v>
      </c>
      <c r="M673" t="s">
        <v>6</v>
      </c>
      <c r="N673" t="s">
        <v>7</v>
      </c>
      <c r="O673" t="s">
        <v>8</v>
      </c>
      <c r="P673" t="s">
        <v>9</v>
      </c>
      <c r="Q673" t="s">
        <v>74</v>
      </c>
      <c r="R673" t="s">
        <v>426</v>
      </c>
      <c r="S673" t="s">
        <v>12</v>
      </c>
    </row>
    <row r="674" spans="1:25">
      <c r="A674">
        <f t="shared" si="65"/>
        <v>92.057056612707896</v>
      </c>
      <c r="B674">
        <v>4.9569999999999996E-3</v>
      </c>
      <c r="C674">
        <v>5</v>
      </c>
      <c r="D674">
        <f t="shared" si="60"/>
        <v>0.19230769230769232</v>
      </c>
      <c r="E674">
        <f t="shared" si="61"/>
        <v>-1.3048610371683182E-3</v>
      </c>
      <c r="F674">
        <f t="shared" si="62"/>
        <v>2.1894645608453741E-8</v>
      </c>
      <c r="G674">
        <f t="shared" si="63"/>
        <v>-2.6097220743366361E-4</v>
      </c>
      <c r="H674">
        <f t="shared" si="64"/>
        <v>69.090076974735084</v>
      </c>
      <c r="I674" t="s">
        <v>4497</v>
      </c>
      <c r="J674" t="s">
        <v>6438</v>
      </c>
      <c r="K674" t="s">
        <v>4</v>
      </c>
      <c r="L674" t="s">
        <v>242</v>
      </c>
      <c r="M674" t="s">
        <v>243</v>
      </c>
      <c r="N674" t="s">
        <v>244</v>
      </c>
      <c r="O674" t="s">
        <v>1087</v>
      </c>
      <c r="P674" t="s">
        <v>1578</v>
      </c>
      <c r="Q674" t="s">
        <v>1579</v>
      </c>
      <c r="R674" t="s">
        <v>2542</v>
      </c>
      <c r="S674" t="s">
        <v>2543</v>
      </c>
      <c r="T674" t="s">
        <v>12</v>
      </c>
    </row>
    <row r="675" spans="1:25">
      <c r="A675">
        <f t="shared" si="65"/>
        <v>92.071853452102999</v>
      </c>
      <c r="B675">
        <v>4.9569999999999996E-3</v>
      </c>
      <c r="C675">
        <v>5</v>
      </c>
      <c r="D675">
        <f t="shared" si="60"/>
        <v>0.19230769230769232</v>
      </c>
      <c r="E675">
        <f t="shared" si="61"/>
        <v>-1.3048610371683182E-3</v>
      </c>
      <c r="F675">
        <f t="shared" si="62"/>
        <v>2.1894645608453741E-8</v>
      </c>
      <c r="G675">
        <f t="shared" si="63"/>
        <v>-2.6097220743366361E-4</v>
      </c>
      <c r="H675">
        <f t="shared" si="64"/>
        <v>69.090076974735084</v>
      </c>
      <c r="I675" t="s">
        <v>4498</v>
      </c>
      <c r="J675" t="s">
        <v>6439</v>
      </c>
      <c r="K675" t="s">
        <v>4</v>
      </c>
      <c r="L675" t="s">
        <v>5</v>
      </c>
      <c r="M675" t="s">
        <v>13</v>
      </c>
      <c r="N675" t="s">
        <v>58</v>
      </c>
      <c r="O675" t="s">
        <v>225</v>
      </c>
      <c r="P675" t="s">
        <v>1745</v>
      </c>
      <c r="Q675" t="s">
        <v>2552</v>
      </c>
      <c r="R675" t="s">
        <v>12</v>
      </c>
    </row>
    <row r="676" spans="1:25">
      <c r="A676">
        <f t="shared" si="65"/>
        <v>92.086650291498103</v>
      </c>
      <c r="B676">
        <v>4.9569999999999996E-3</v>
      </c>
      <c r="C676">
        <v>5</v>
      </c>
      <c r="D676">
        <f t="shared" si="60"/>
        <v>0.19230769230769232</v>
      </c>
      <c r="E676">
        <f t="shared" si="61"/>
        <v>-1.3048610371683182E-3</v>
      </c>
      <c r="F676">
        <f t="shared" si="62"/>
        <v>2.1894645608453741E-8</v>
      </c>
      <c r="G676">
        <f t="shared" si="63"/>
        <v>-2.6097220743366361E-4</v>
      </c>
      <c r="H676">
        <f t="shared" si="64"/>
        <v>69.090076974735084</v>
      </c>
      <c r="I676" t="s">
        <v>4117</v>
      </c>
      <c r="J676" t="s">
        <v>6058</v>
      </c>
      <c r="K676" t="s">
        <v>4</v>
      </c>
      <c r="L676" t="s">
        <v>5</v>
      </c>
      <c r="M676" t="s">
        <v>6</v>
      </c>
      <c r="N676" t="s">
        <v>28</v>
      </c>
      <c r="O676" t="s">
        <v>28</v>
      </c>
      <c r="P676" t="s">
        <v>263</v>
      </c>
      <c r="Q676" t="s">
        <v>649</v>
      </c>
      <c r="R676" t="s">
        <v>1676</v>
      </c>
      <c r="S676" t="s">
        <v>12</v>
      </c>
    </row>
    <row r="677" spans="1:25">
      <c r="A677">
        <f t="shared" si="65"/>
        <v>92.101447130893206</v>
      </c>
      <c r="B677">
        <v>4.9569999999999996E-3</v>
      </c>
      <c r="C677">
        <v>5</v>
      </c>
      <c r="D677">
        <f t="shared" si="60"/>
        <v>0.19230769230769232</v>
      </c>
      <c r="E677">
        <f t="shared" si="61"/>
        <v>-1.3048610371683182E-3</v>
      </c>
      <c r="F677">
        <f t="shared" si="62"/>
        <v>2.1894645608453741E-8</v>
      </c>
      <c r="G677">
        <f t="shared" si="63"/>
        <v>-2.6097220743366361E-4</v>
      </c>
      <c r="H677">
        <f t="shared" si="64"/>
        <v>69.090076974735084</v>
      </c>
      <c r="I677" t="s">
        <v>4502</v>
      </c>
      <c r="J677" t="s">
        <v>6443</v>
      </c>
      <c r="K677" t="s">
        <v>4</v>
      </c>
      <c r="L677" t="s">
        <v>5</v>
      </c>
      <c r="M677" t="s">
        <v>21</v>
      </c>
      <c r="N677" t="s">
        <v>22</v>
      </c>
      <c r="O677" t="s">
        <v>23</v>
      </c>
      <c r="P677" t="s">
        <v>1905</v>
      </c>
      <c r="Q677" t="s">
        <v>1906</v>
      </c>
      <c r="R677" t="s">
        <v>2418</v>
      </c>
      <c r="S677" t="s">
        <v>12</v>
      </c>
    </row>
    <row r="678" spans="1:25">
      <c r="A678">
        <f t="shared" si="65"/>
        <v>92.116243970288309</v>
      </c>
      <c r="B678">
        <v>4.9569999999999996E-3</v>
      </c>
      <c r="C678">
        <v>5</v>
      </c>
      <c r="D678">
        <f t="shared" si="60"/>
        <v>0.19230769230769232</v>
      </c>
      <c r="E678">
        <f t="shared" si="61"/>
        <v>-1.3048610371683182E-3</v>
      </c>
      <c r="F678">
        <f t="shared" si="62"/>
        <v>2.1894645608453741E-8</v>
      </c>
      <c r="G678">
        <f t="shared" si="63"/>
        <v>-2.6097220743366361E-4</v>
      </c>
      <c r="H678">
        <f t="shared" si="64"/>
        <v>69.090076974735084</v>
      </c>
      <c r="I678" t="s">
        <v>5012</v>
      </c>
      <c r="J678" t="s">
        <v>6953</v>
      </c>
      <c r="K678" t="s">
        <v>4</v>
      </c>
      <c r="L678" t="s">
        <v>5</v>
      </c>
      <c r="M678" t="s">
        <v>13</v>
      </c>
      <c r="N678" t="s">
        <v>84</v>
      </c>
      <c r="O678" t="s">
        <v>85</v>
      </c>
      <c r="P678" t="s">
        <v>438</v>
      </c>
      <c r="Q678" t="s">
        <v>439</v>
      </c>
      <c r="R678" t="s">
        <v>1166</v>
      </c>
      <c r="S678" t="s">
        <v>12</v>
      </c>
    </row>
    <row r="679" spans="1:25">
      <c r="A679">
        <f t="shared" si="65"/>
        <v>92.131040809683412</v>
      </c>
      <c r="B679">
        <v>4.9569999999999996E-3</v>
      </c>
      <c r="C679">
        <v>5</v>
      </c>
      <c r="D679">
        <f t="shared" si="60"/>
        <v>0.19230769230769232</v>
      </c>
      <c r="E679">
        <f t="shared" si="61"/>
        <v>-1.3048610371683182E-3</v>
      </c>
      <c r="F679">
        <f t="shared" si="62"/>
        <v>2.1894645608453741E-8</v>
      </c>
      <c r="G679">
        <f t="shared" si="63"/>
        <v>-2.6097220743366361E-4</v>
      </c>
      <c r="H679">
        <f t="shared" si="64"/>
        <v>69.090076974735084</v>
      </c>
      <c r="I679" t="s">
        <v>4646</v>
      </c>
      <c r="J679" t="s">
        <v>6587</v>
      </c>
      <c r="K679" t="s">
        <v>4</v>
      </c>
      <c r="L679" t="s">
        <v>242</v>
      </c>
      <c r="M679" t="s">
        <v>243</v>
      </c>
      <c r="N679" t="s">
        <v>244</v>
      </c>
      <c r="O679" t="s">
        <v>245</v>
      </c>
      <c r="P679" t="s">
        <v>246</v>
      </c>
      <c r="Q679" t="s">
        <v>247</v>
      </c>
      <c r="R679" t="s">
        <v>248</v>
      </c>
      <c r="S679" t="s">
        <v>249</v>
      </c>
      <c r="T679" t="s">
        <v>250</v>
      </c>
      <c r="U679" t="s">
        <v>251</v>
      </c>
      <c r="V679" t="s">
        <v>1101</v>
      </c>
      <c r="W679" t="s">
        <v>1120</v>
      </c>
      <c r="X679" t="s">
        <v>1720</v>
      </c>
      <c r="Y679" t="s">
        <v>12</v>
      </c>
    </row>
    <row r="680" spans="1:25">
      <c r="A680">
        <f t="shared" si="65"/>
        <v>92.145837649078516</v>
      </c>
      <c r="B680">
        <v>4.9569999999999996E-3</v>
      </c>
      <c r="C680">
        <v>5</v>
      </c>
      <c r="D680">
        <f t="shared" si="60"/>
        <v>0.19230769230769232</v>
      </c>
      <c r="E680">
        <f t="shared" si="61"/>
        <v>-1.3048610371683182E-3</v>
      </c>
      <c r="F680">
        <f t="shared" si="62"/>
        <v>2.1894645608453741E-8</v>
      </c>
      <c r="G680">
        <f t="shared" si="63"/>
        <v>-2.6097220743366361E-4</v>
      </c>
      <c r="H680">
        <f t="shared" si="64"/>
        <v>69.090076974735084</v>
      </c>
      <c r="I680" t="s">
        <v>4801</v>
      </c>
      <c r="J680" t="s">
        <v>6742</v>
      </c>
      <c r="K680" t="s">
        <v>4</v>
      </c>
      <c r="L680" t="s">
        <v>5</v>
      </c>
      <c r="M680" t="s">
        <v>13</v>
      </c>
      <c r="N680" t="s">
        <v>58</v>
      </c>
      <c r="O680" t="s">
        <v>811</v>
      </c>
      <c r="P680" t="s">
        <v>812</v>
      </c>
      <c r="Q680" t="s">
        <v>1723</v>
      </c>
      <c r="R680" t="s">
        <v>12</v>
      </c>
    </row>
    <row r="681" spans="1:25">
      <c r="A681">
        <f t="shared" si="65"/>
        <v>92.160634488473619</v>
      </c>
      <c r="B681">
        <v>4.9569999999999996E-3</v>
      </c>
      <c r="C681">
        <v>5</v>
      </c>
      <c r="D681">
        <f t="shared" si="60"/>
        <v>0.19230769230769232</v>
      </c>
      <c r="E681">
        <f t="shared" si="61"/>
        <v>-1.3048610371683182E-3</v>
      </c>
      <c r="F681">
        <f t="shared" si="62"/>
        <v>2.1894645608453741E-8</v>
      </c>
      <c r="G681">
        <f t="shared" si="63"/>
        <v>-2.6097220743366361E-4</v>
      </c>
      <c r="H681">
        <f t="shared" si="64"/>
        <v>69.090076974735084</v>
      </c>
      <c r="I681" t="s">
        <v>4802</v>
      </c>
      <c r="J681" t="s">
        <v>6743</v>
      </c>
      <c r="K681" t="s">
        <v>4</v>
      </c>
      <c r="L681" t="s">
        <v>242</v>
      </c>
      <c r="M681" t="s">
        <v>427</v>
      </c>
      <c r="N681" t="s">
        <v>428</v>
      </c>
      <c r="O681" t="s">
        <v>552</v>
      </c>
      <c r="P681" t="s">
        <v>877</v>
      </c>
      <c r="Q681" t="s">
        <v>878</v>
      </c>
      <c r="R681" t="s">
        <v>879</v>
      </c>
      <c r="S681" t="s">
        <v>12</v>
      </c>
    </row>
    <row r="682" spans="1:25">
      <c r="A682">
        <f t="shared" si="65"/>
        <v>92.175431327868722</v>
      </c>
      <c r="B682">
        <v>4.9569999999999996E-3</v>
      </c>
      <c r="C682">
        <v>5</v>
      </c>
      <c r="D682">
        <f t="shared" si="60"/>
        <v>0.19230769230769232</v>
      </c>
      <c r="E682">
        <f t="shared" si="61"/>
        <v>-1.3048610371683182E-3</v>
      </c>
      <c r="F682">
        <f t="shared" si="62"/>
        <v>2.1894645608453741E-8</v>
      </c>
      <c r="G682">
        <f t="shared" si="63"/>
        <v>-2.6097220743366361E-4</v>
      </c>
      <c r="H682">
        <f t="shared" si="64"/>
        <v>69.090076974735084</v>
      </c>
      <c r="I682" t="s">
        <v>7703</v>
      </c>
      <c r="J682" t="s">
        <v>8012</v>
      </c>
      <c r="K682" t="s">
        <v>4</v>
      </c>
      <c r="L682" t="s">
        <v>242</v>
      </c>
      <c r="M682" t="s">
        <v>285</v>
      </c>
      <c r="N682" t="s">
        <v>286</v>
      </c>
      <c r="O682" t="s">
        <v>1818</v>
      </c>
      <c r="P682" t="s">
        <v>1819</v>
      </c>
      <c r="Q682" t="s">
        <v>2855</v>
      </c>
      <c r="R682" t="s">
        <v>12</v>
      </c>
    </row>
    <row r="683" spans="1:25">
      <c r="A683">
        <f t="shared" si="65"/>
        <v>92.190228167263825</v>
      </c>
      <c r="B683">
        <v>4.9569999999999996E-3</v>
      </c>
      <c r="C683">
        <v>5</v>
      </c>
      <c r="D683">
        <f t="shared" si="60"/>
        <v>0.19230769230769232</v>
      </c>
      <c r="E683">
        <f t="shared" si="61"/>
        <v>-1.3048610371683182E-3</v>
      </c>
      <c r="F683">
        <f t="shared" si="62"/>
        <v>2.1894645608453741E-8</v>
      </c>
      <c r="G683">
        <f t="shared" si="63"/>
        <v>-2.6097220743366361E-4</v>
      </c>
      <c r="H683">
        <f t="shared" si="64"/>
        <v>69.090076974735084</v>
      </c>
      <c r="I683" t="s">
        <v>4276</v>
      </c>
      <c r="J683" t="s">
        <v>6217</v>
      </c>
      <c r="K683" t="s">
        <v>4</v>
      </c>
      <c r="L683" t="s">
        <v>242</v>
      </c>
      <c r="M683" t="s">
        <v>243</v>
      </c>
      <c r="N683" t="s">
        <v>244</v>
      </c>
      <c r="O683" t="s">
        <v>245</v>
      </c>
      <c r="P683" t="s">
        <v>420</v>
      </c>
      <c r="Q683" t="s">
        <v>707</v>
      </c>
      <c r="R683" t="s">
        <v>991</v>
      </c>
      <c r="S683" t="s">
        <v>992</v>
      </c>
      <c r="T683" t="s">
        <v>993</v>
      </c>
      <c r="U683" t="s">
        <v>1768</v>
      </c>
      <c r="V683" t="s">
        <v>12</v>
      </c>
    </row>
    <row r="684" spans="1:25">
      <c r="A684">
        <f t="shared" si="65"/>
        <v>92.205025006658929</v>
      </c>
      <c r="B684">
        <v>4.9569999999999996E-3</v>
      </c>
      <c r="C684">
        <v>5</v>
      </c>
      <c r="D684">
        <f t="shared" si="60"/>
        <v>0.19230769230769232</v>
      </c>
      <c r="E684">
        <f t="shared" si="61"/>
        <v>-1.3048610371683182E-3</v>
      </c>
      <c r="F684">
        <f t="shared" si="62"/>
        <v>2.1894645608453741E-8</v>
      </c>
      <c r="G684">
        <f t="shared" si="63"/>
        <v>-2.6097220743366361E-4</v>
      </c>
      <c r="H684">
        <f t="shared" si="64"/>
        <v>69.090076974735084</v>
      </c>
      <c r="I684" t="s">
        <v>4123</v>
      </c>
      <c r="J684" t="s">
        <v>6064</v>
      </c>
      <c r="K684" t="s">
        <v>4</v>
      </c>
      <c r="L684" t="s">
        <v>5</v>
      </c>
      <c r="M684" t="s">
        <v>6</v>
      </c>
      <c r="N684" t="s">
        <v>28</v>
      </c>
      <c r="O684" t="s">
        <v>28</v>
      </c>
      <c r="P684" t="s">
        <v>132</v>
      </c>
      <c r="Q684" t="s">
        <v>503</v>
      </c>
      <c r="R684" t="s">
        <v>504</v>
      </c>
      <c r="S684" t="s">
        <v>12</v>
      </c>
    </row>
    <row r="685" spans="1:25">
      <c r="A685">
        <f t="shared" si="65"/>
        <v>92.219821846054032</v>
      </c>
      <c r="B685">
        <v>4.9569999999999996E-3</v>
      </c>
      <c r="C685">
        <v>5</v>
      </c>
      <c r="D685">
        <f t="shared" si="60"/>
        <v>0.19230769230769232</v>
      </c>
      <c r="E685">
        <f t="shared" si="61"/>
        <v>-1.3048610371683182E-3</v>
      </c>
      <c r="F685">
        <f t="shared" si="62"/>
        <v>2.1894645608453741E-8</v>
      </c>
      <c r="G685">
        <f t="shared" si="63"/>
        <v>-2.6097220743366361E-4</v>
      </c>
      <c r="H685">
        <f t="shared" si="64"/>
        <v>69.090076974735084</v>
      </c>
      <c r="I685" t="s">
        <v>5035</v>
      </c>
      <c r="J685" t="s">
        <v>6976</v>
      </c>
      <c r="K685" t="s">
        <v>4</v>
      </c>
      <c r="L685" t="s">
        <v>242</v>
      </c>
      <c r="M685" t="s">
        <v>243</v>
      </c>
      <c r="N685" t="s">
        <v>244</v>
      </c>
      <c r="O685" t="s">
        <v>245</v>
      </c>
      <c r="P685" t="s">
        <v>420</v>
      </c>
      <c r="Q685" t="s">
        <v>561</v>
      </c>
      <c r="R685" t="s">
        <v>641</v>
      </c>
      <c r="S685" t="s">
        <v>642</v>
      </c>
      <c r="T685" t="s">
        <v>643</v>
      </c>
      <c r="U685" t="s">
        <v>1235</v>
      </c>
      <c r="V685" t="s">
        <v>1236</v>
      </c>
      <c r="W685" t="s">
        <v>12</v>
      </c>
    </row>
    <row r="686" spans="1:25">
      <c r="A686">
        <f t="shared" si="65"/>
        <v>92.234618685449135</v>
      </c>
      <c r="B686">
        <v>4.9569999999999996E-3</v>
      </c>
      <c r="C686">
        <v>5</v>
      </c>
      <c r="D686">
        <f t="shared" si="60"/>
        <v>0.19230769230769232</v>
      </c>
      <c r="E686">
        <f t="shared" si="61"/>
        <v>-1.3048610371683182E-3</v>
      </c>
      <c r="F686">
        <f t="shared" si="62"/>
        <v>2.1894645608453741E-8</v>
      </c>
      <c r="G686">
        <f t="shared" si="63"/>
        <v>-2.6097220743366361E-4</v>
      </c>
      <c r="H686">
        <f t="shared" si="64"/>
        <v>69.090076974735084</v>
      </c>
      <c r="I686" t="s">
        <v>5393</v>
      </c>
      <c r="J686" t="s">
        <v>7333</v>
      </c>
      <c r="K686" t="s">
        <v>4</v>
      </c>
      <c r="L686" t="s">
        <v>5</v>
      </c>
      <c r="M686" t="s">
        <v>13</v>
      </c>
      <c r="N686" t="s">
        <v>14</v>
      </c>
      <c r="O686" t="s">
        <v>18</v>
      </c>
      <c r="P686" t="s">
        <v>115</v>
      </c>
      <c r="Q686" t="s">
        <v>1237</v>
      </c>
      <c r="R686" t="s">
        <v>12</v>
      </c>
    </row>
    <row r="687" spans="1:25">
      <c r="A687">
        <f t="shared" si="65"/>
        <v>92.249415524844238</v>
      </c>
      <c r="B687">
        <v>4.9569999999999996E-3</v>
      </c>
      <c r="C687">
        <v>5</v>
      </c>
      <c r="D687">
        <f t="shared" si="60"/>
        <v>0.19230769230769232</v>
      </c>
      <c r="E687">
        <f t="shared" si="61"/>
        <v>-1.3048610371683182E-3</v>
      </c>
      <c r="F687">
        <f t="shared" si="62"/>
        <v>2.1894645608453741E-8</v>
      </c>
      <c r="G687">
        <f t="shared" si="63"/>
        <v>-2.6097220743366361E-4</v>
      </c>
      <c r="H687">
        <f t="shared" si="64"/>
        <v>69.090076974735084</v>
      </c>
      <c r="I687" t="s">
        <v>4232</v>
      </c>
      <c r="J687" t="s">
        <v>6173</v>
      </c>
      <c r="K687" t="s">
        <v>4</v>
      </c>
      <c r="L687" t="s">
        <v>5</v>
      </c>
      <c r="M687" t="s">
        <v>13</v>
      </c>
      <c r="N687" t="s">
        <v>58</v>
      </c>
      <c r="O687" t="s">
        <v>811</v>
      </c>
      <c r="P687" t="s">
        <v>812</v>
      </c>
      <c r="Q687" t="s">
        <v>1800</v>
      </c>
      <c r="R687" t="s">
        <v>12</v>
      </c>
    </row>
    <row r="688" spans="1:25">
      <c r="A688">
        <f t="shared" si="65"/>
        <v>92.264212364239341</v>
      </c>
      <c r="B688">
        <v>4.9569999999999996E-3</v>
      </c>
      <c r="C688">
        <v>5</v>
      </c>
      <c r="D688">
        <f t="shared" si="60"/>
        <v>0.19230769230769232</v>
      </c>
      <c r="E688">
        <f t="shared" si="61"/>
        <v>-1.3048610371683182E-3</v>
      </c>
      <c r="F688">
        <f t="shared" si="62"/>
        <v>2.1894645608453741E-8</v>
      </c>
      <c r="G688">
        <f t="shared" si="63"/>
        <v>-2.6097220743366361E-4</v>
      </c>
      <c r="H688">
        <f t="shared" si="64"/>
        <v>69.090076974735084</v>
      </c>
      <c r="I688" t="s">
        <v>4173</v>
      </c>
      <c r="J688" t="s">
        <v>6114</v>
      </c>
      <c r="K688" t="s">
        <v>4</v>
      </c>
      <c r="L688" t="s">
        <v>5</v>
      </c>
      <c r="M688" t="s">
        <v>6</v>
      </c>
      <c r="N688" t="s">
        <v>7</v>
      </c>
      <c r="O688" t="s">
        <v>8</v>
      </c>
      <c r="P688" t="s">
        <v>80</v>
      </c>
      <c r="Q688" t="s">
        <v>210</v>
      </c>
      <c r="R688" t="s">
        <v>523</v>
      </c>
      <c r="S688" t="s">
        <v>896</v>
      </c>
      <c r="T688" t="s">
        <v>897</v>
      </c>
      <c r="U688" t="s">
        <v>12</v>
      </c>
    </row>
    <row r="689" spans="1:27">
      <c r="A689">
        <f t="shared" si="65"/>
        <v>92.279009203634445</v>
      </c>
      <c r="B689">
        <v>4.9569999999999996E-3</v>
      </c>
      <c r="C689">
        <v>5</v>
      </c>
      <c r="D689">
        <f t="shared" si="60"/>
        <v>0.19230769230769232</v>
      </c>
      <c r="E689">
        <f t="shared" si="61"/>
        <v>-1.3048610371683182E-3</v>
      </c>
      <c r="F689">
        <f t="shared" si="62"/>
        <v>2.1894645608453741E-8</v>
      </c>
      <c r="G689">
        <f t="shared" si="63"/>
        <v>-2.6097220743366361E-4</v>
      </c>
      <c r="H689">
        <f t="shared" si="64"/>
        <v>69.090076974735084</v>
      </c>
      <c r="I689" t="s">
        <v>4532</v>
      </c>
      <c r="J689" t="s">
        <v>6473</v>
      </c>
      <c r="K689" t="s">
        <v>4</v>
      </c>
      <c r="L689" t="s">
        <v>242</v>
      </c>
      <c r="M689" t="s">
        <v>243</v>
      </c>
      <c r="N689" t="s">
        <v>244</v>
      </c>
      <c r="O689" t="s">
        <v>245</v>
      </c>
      <c r="P689" t="s">
        <v>246</v>
      </c>
      <c r="Q689" t="s">
        <v>247</v>
      </c>
      <c r="R689" t="s">
        <v>248</v>
      </c>
      <c r="S689" t="s">
        <v>249</v>
      </c>
      <c r="T689" t="s">
        <v>319</v>
      </c>
      <c r="U689" t="s">
        <v>320</v>
      </c>
      <c r="V689" t="s">
        <v>1188</v>
      </c>
      <c r="W689" t="s">
        <v>1189</v>
      </c>
      <c r="X689" t="s">
        <v>1244</v>
      </c>
      <c r="Y689" t="s">
        <v>1245</v>
      </c>
      <c r="Z689" t="s">
        <v>12</v>
      </c>
    </row>
    <row r="690" spans="1:27">
      <c r="A690">
        <f t="shared" si="65"/>
        <v>92.293806043029548</v>
      </c>
      <c r="B690">
        <v>4.9569999999999996E-3</v>
      </c>
      <c r="C690">
        <v>5</v>
      </c>
      <c r="D690">
        <f t="shared" si="60"/>
        <v>0.19230769230769232</v>
      </c>
      <c r="E690">
        <f t="shared" si="61"/>
        <v>-1.3048610371683182E-3</v>
      </c>
      <c r="F690">
        <f t="shared" si="62"/>
        <v>2.1894645608453741E-8</v>
      </c>
      <c r="G690">
        <f t="shared" si="63"/>
        <v>-2.6097220743366361E-4</v>
      </c>
      <c r="H690">
        <f t="shared" si="64"/>
        <v>69.090076974735084</v>
      </c>
      <c r="I690" t="s">
        <v>4665</v>
      </c>
      <c r="J690" t="s">
        <v>6606</v>
      </c>
      <c r="K690" t="s">
        <v>4</v>
      </c>
      <c r="L690" t="s">
        <v>242</v>
      </c>
      <c r="M690" t="s">
        <v>243</v>
      </c>
      <c r="N690" t="s">
        <v>244</v>
      </c>
      <c r="O690" t="s">
        <v>245</v>
      </c>
      <c r="P690" t="s">
        <v>246</v>
      </c>
      <c r="Q690" t="s">
        <v>247</v>
      </c>
      <c r="R690" t="s">
        <v>248</v>
      </c>
      <c r="S690" t="s">
        <v>249</v>
      </c>
      <c r="T690" t="s">
        <v>319</v>
      </c>
      <c r="U690" t="s">
        <v>376</v>
      </c>
      <c r="V690" t="s">
        <v>377</v>
      </c>
      <c r="W690" t="s">
        <v>1246</v>
      </c>
      <c r="X690" t="s">
        <v>1247</v>
      </c>
      <c r="Y690" t="s">
        <v>12</v>
      </c>
    </row>
    <row r="691" spans="1:27">
      <c r="A691">
        <f t="shared" si="65"/>
        <v>92.308602882424651</v>
      </c>
      <c r="B691">
        <v>4.9569999999999996E-3</v>
      </c>
      <c r="C691">
        <v>5</v>
      </c>
      <c r="D691">
        <f t="shared" si="60"/>
        <v>0.19230769230769232</v>
      </c>
      <c r="E691">
        <f t="shared" si="61"/>
        <v>-1.3048610371683182E-3</v>
      </c>
      <c r="F691">
        <f t="shared" si="62"/>
        <v>2.1894645608453741E-8</v>
      </c>
      <c r="G691">
        <f t="shared" si="63"/>
        <v>-2.6097220743366361E-4</v>
      </c>
      <c r="H691">
        <f t="shared" si="64"/>
        <v>69.090076974735084</v>
      </c>
      <c r="I691" t="s">
        <v>4825</v>
      </c>
      <c r="J691" t="s">
        <v>6766</v>
      </c>
      <c r="K691" t="s">
        <v>4</v>
      </c>
      <c r="L691" t="s">
        <v>5</v>
      </c>
      <c r="M691" t="s">
        <v>6</v>
      </c>
      <c r="N691" t="s">
        <v>38</v>
      </c>
      <c r="O691" t="s">
        <v>156</v>
      </c>
      <c r="P691" t="s">
        <v>157</v>
      </c>
      <c r="Q691" t="s">
        <v>469</v>
      </c>
      <c r="R691" t="s">
        <v>2856</v>
      </c>
      <c r="S691" t="s">
        <v>12</v>
      </c>
    </row>
    <row r="692" spans="1:27">
      <c r="A692">
        <f t="shared" si="65"/>
        <v>92.323399721819754</v>
      </c>
      <c r="B692">
        <v>4.9569999999999996E-3</v>
      </c>
      <c r="C692">
        <v>5</v>
      </c>
      <c r="D692">
        <f t="shared" si="60"/>
        <v>0.19230769230769232</v>
      </c>
      <c r="E692">
        <f t="shared" si="61"/>
        <v>-1.3048610371683182E-3</v>
      </c>
      <c r="F692">
        <f t="shared" si="62"/>
        <v>2.1894645608453741E-8</v>
      </c>
      <c r="G692">
        <f t="shared" si="63"/>
        <v>-2.6097220743366361E-4</v>
      </c>
      <c r="H692">
        <f t="shared" si="64"/>
        <v>69.090076974735084</v>
      </c>
      <c r="I692" t="s">
        <v>4535</v>
      </c>
      <c r="J692" t="s">
        <v>6476</v>
      </c>
      <c r="K692" t="s">
        <v>4</v>
      </c>
      <c r="L692" t="s">
        <v>242</v>
      </c>
      <c r="M692" t="s">
        <v>243</v>
      </c>
      <c r="N692" t="s">
        <v>244</v>
      </c>
      <c r="O692" t="s">
        <v>245</v>
      </c>
      <c r="P692" t="s">
        <v>420</v>
      </c>
      <c r="Q692" t="s">
        <v>561</v>
      </c>
      <c r="R692" t="s">
        <v>641</v>
      </c>
      <c r="S692" t="s">
        <v>642</v>
      </c>
      <c r="T692" t="s">
        <v>906</v>
      </c>
      <c r="U692" t="s">
        <v>1816</v>
      </c>
      <c r="V692" t="s">
        <v>1817</v>
      </c>
      <c r="W692" t="s">
        <v>12</v>
      </c>
    </row>
    <row r="693" spans="1:27">
      <c r="A693">
        <f t="shared" si="65"/>
        <v>92.338196561214858</v>
      </c>
      <c r="B693">
        <v>4.9569999999999996E-3</v>
      </c>
      <c r="C693">
        <v>5</v>
      </c>
      <c r="D693">
        <f t="shared" si="60"/>
        <v>0.19230769230769232</v>
      </c>
      <c r="E693">
        <f t="shared" si="61"/>
        <v>-1.3048610371683182E-3</v>
      </c>
      <c r="F693">
        <f t="shared" si="62"/>
        <v>2.1894645608453741E-8</v>
      </c>
      <c r="G693">
        <f t="shared" si="63"/>
        <v>-2.6097220743366361E-4</v>
      </c>
      <c r="H693">
        <f t="shared" si="64"/>
        <v>69.090076974735084</v>
      </c>
      <c r="I693" t="s">
        <v>7704</v>
      </c>
      <c r="J693" t="s">
        <v>8013</v>
      </c>
      <c r="K693" t="s">
        <v>4</v>
      </c>
      <c r="L693" t="s">
        <v>5</v>
      </c>
      <c r="M693" t="s">
        <v>21</v>
      </c>
      <c r="N693" t="s">
        <v>22</v>
      </c>
      <c r="O693" t="s">
        <v>23</v>
      </c>
      <c r="P693" t="s">
        <v>88</v>
      </c>
      <c r="Q693" t="s">
        <v>89</v>
      </c>
      <c r="R693" t="s">
        <v>90</v>
      </c>
      <c r="S693" t="s">
        <v>1255</v>
      </c>
      <c r="T693" t="s">
        <v>12</v>
      </c>
    </row>
    <row r="694" spans="1:27">
      <c r="A694">
        <f t="shared" si="65"/>
        <v>92.352993400609961</v>
      </c>
      <c r="B694">
        <v>4.9569999999999996E-3</v>
      </c>
      <c r="C694">
        <v>5</v>
      </c>
      <c r="D694">
        <f t="shared" si="60"/>
        <v>0.19230769230769232</v>
      </c>
      <c r="E694">
        <f t="shared" si="61"/>
        <v>-1.3048610371683182E-3</v>
      </c>
      <c r="F694">
        <f t="shared" si="62"/>
        <v>2.1894645608453741E-8</v>
      </c>
      <c r="G694">
        <f t="shared" si="63"/>
        <v>-2.6097220743366361E-4</v>
      </c>
      <c r="H694">
        <f t="shared" si="64"/>
        <v>69.090076974735084</v>
      </c>
      <c r="I694" t="s">
        <v>5044</v>
      </c>
      <c r="J694" t="s">
        <v>6985</v>
      </c>
      <c r="K694" t="s">
        <v>4</v>
      </c>
      <c r="L694" t="s">
        <v>5</v>
      </c>
      <c r="M694" t="s">
        <v>13</v>
      </c>
      <c r="N694" t="s">
        <v>84</v>
      </c>
      <c r="O694" t="s">
        <v>717</v>
      </c>
      <c r="P694" t="s">
        <v>1256</v>
      </c>
      <c r="Q694" t="s">
        <v>1257</v>
      </c>
      <c r="R694" t="s">
        <v>12</v>
      </c>
    </row>
    <row r="695" spans="1:27">
      <c r="A695">
        <f t="shared" si="65"/>
        <v>92.367790240005064</v>
      </c>
      <c r="B695">
        <v>4.9569999999999996E-3</v>
      </c>
      <c r="C695">
        <v>5</v>
      </c>
      <c r="D695">
        <f t="shared" si="60"/>
        <v>0.19230769230769232</v>
      </c>
      <c r="E695">
        <f t="shared" si="61"/>
        <v>-1.3048610371683182E-3</v>
      </c>
      <c r="F695">
        <f t="shared" si="62"/>
        <v>2.1894645608453741E-8</v>
      </c>
      <c r="G695">
        <f t="shared" si="63"/>
        <v>-2.6097220743366361E-4</v>
      </c>
      <c r="H695">
        <f t="shared" si="64"/>
        <v>69.090076974735084</v>
      </c>
      <c r="I695" t="s">
        <v>4670</v>
      </c>
      <c r="J695" t="s">
        <v>6611</v>
      </c>
      <c r="K695" t="s">
        <v>4</v>
      </c>
      <c r="L695" t="s">
        <v>5</v>
      </c>
      <c r="M695" t="s">
        <v>13</v>
      </c>
      <c r="N695" t="s">
        <v>58</v>
      </c>
      <c r="O695" t="s">
        <v>342</v>
      </c>
      <c r="P695" t="s">
        <v>1826</v>
      </c>
      <c r="Q695" t="s">
        <v>1827</v>
      </c>
      <c r="R695" t="s">
        <v>12</v>
      </c>
    </row>
    <row r="696" spans="1:27">
      <c r="A696">
        <f t="shared" si="65"/>
        <v>92.382587079400167</v>
      </c>
      <c r="B696">
        <v>4.9569999999999996E-3</v>
      </c>
      <c r="C696">
        <v>5</v>
      </c>
      <c r="D696">
        <f t="shared" si="60"/>
        <v>0.19230769230769232</v>
      </c>
      <c r="E696">
        <f t="shared" si="61"/>
        <v>-1.3048610371683182E-3</v>
      </c>
      <c r="F696">
        <f t="shared" si="62"/>
        <v>2.1894645608453741E-8</v>
      </c>
      <c r="G696">
        <f t="shared" si="63"/>
        <v>-2.6097220743366361E-4</v>
      </c>
      <c r="H696">
        <f t="shared" si="64"/>
        <v>69.090076974735084</v>
      </c>
      <c r="I696" t="s">
        <v>4195</v>
      </c>
      <c r="J696" t="s">
        <v>6136</v>
      </c>
      <c r="K696" t="s">
        <v>4</v>
      </c>
      <c r="L696" t="s">
        <v>5</v>
      </c>
      <c r="M696" t="s">
        <v>6</v>
      </c>
      <c r="N696" t="s">
        <v>28</v>
      </c>
      <c r="O696" t="s">
        <v>28</v>
      </c>
      <c r="P696" t="s">
        <v>117</v>
      </c>
      <c r="Q696" t="s">
        <v>118</v>
      </c>
      <c r="R696" t="s">
        <v>750</v>
      </c>
      <c r="S696" t="s">
        <v>12</v>
      </c>
    </row>
    <row r="697" spans="1:27">
      <c r="A697">
        <f t="shared" si="65"/>
        <v>92.397383918795271</v>
      </c>
      <c r="B697">
        <v>4.9569999999999996E-3</v>
      </c>
      <c r="C697">
        <v>5</v>
      </c>
      <c r="D697">
        <f t="shared" si="60"/>
        <v>0.19230769230769232</v>
      </c>
      <c r="E697">
        <f t="shared" si="61"/>
        <v>-1.3048610371683182E-3</v>
      </c>
      <c r="F697">
        <f t="shared" si="62"/>
        <v>2.1894645608453741E-8</v>
      </c>
      <c r="G697">
        <f t="shared" si="63"/>
        <v>-2.6097220743366361E-4</v>
      </c>
      <c r="H697">
        <f t="shared" si="64"/>
        <v>69.090076974735084</v>
      </c>
      <c r="I697" t="s">
        <v>4280</v>
      </c>
      <c r="J697" t="s">
        <v>6221</v>
      </c>
      <c r="K697" t="s">
        <v>4</v>
      </c>
      <c r="L697" t="s">
        <v>5</v>
      </c>
      <c r="M697" t="s">
        <v>13</v>
      </c>
      <c r="N697" t="s">
        <v>14</v>
      </c>
      <c r="O697" t="s">
        <v>50</v>
      </c>
      <c r="P697" t="s">
        <v>128</v>
      </c>
      <c r="Q697" t="s">
        <v>607</v>
      </c>
      <c r="R697" t="s">
        <v>12</v>
      </c>
    </row>
    <row r="698" spans="1:27">
      <c r="A698">
        <f t="shared" si="65"/>
        <v>92.412180758190374</v>
      </c>
      <c r="B698">
        <v>4.9569999999999996E-3</v>
      </c>
      <c r="C698">
        <v>5</v>
      </c>
      <c r="D698">
        <f t="shared" si="60"/>
        <v>0.19230769230769232</v>
      </c>
      <c r="E698">
        <f t="shared" si="61"/>
        <v>-1.3048610371683182E-3</v>
      </c>
      <c r="F698">
        <f t="shared" si="62"/>
        <v>2.1894645608453741E-8</v>
      </c>
      <c r="G698">
        <f t="shared" si="63"/>
        <v>-2.6097220743366361E-4</v>
      </c>
      <c r="H698">
        <f t="shared" si="64"/>
        <v>69.090076974735084</v>
      </c>
      <c r="I698" t="s">
        <v>7705</v>
      </c>
      <c r="J698" t="s">
        <v>8014</v>
      </c>
      <c r="K698" t="s">
        <v>4</v>
      </c>
      <c r="L698" t="s">
        <v>5</v>
      </c>
      <c r="M698" t="s">
        <v>13</v>
      </c>
      <c r="N698" t="s">
        <v>14</v>
      </c>
      <c r="O698" t="s">
        <v>153</v>
      </c>
      <c r="P698" t="s">
        <v>154</v>
      </c>
      <c r="Q698" t="s">
        <v>1832</v>
      </c>
      <c r="R698" t="s">
        <v>12</v>
      </c>
    </row>
    <row r="699" spans="1:27">
      <c r="A699">
        <f t="shared" si="65"/>
        <v>92.426977597585477</v>
      </c>
      <c r="B699">
        <v>4.9569999999999996E-3</v>
      </c>
      <c r="C699">
        <v>5</v>
      </c>
      <c r="D699">
        <f t="shared" si="60"/>
        <v>0.19230769230769232</v>
      </c>
      <c r="E699">
        <f t="shared" si="61"/>
        <v>-1.3048610371683182E-3</v>
      </c>
      <c r="F699">
        <f t="shared" si="62"/>
        <v>2.1894645608453741E-8</v>
      </c>
      <c r="G699">
        <f t="shared" si="63"/>
        <v>-2.6097220743366361E-4</v>
      </c>
      <c r="H699">
        <f t="shared" si="64"/>
        <v>69.090076974735084</v>
      </c>
      <c r="I699" t="s">
        <v>3966</v>
      </c>
      <c r="J699" t="s">
        <v>5907</v>
      </c>
      <c r="K699" t="s">
        <v>4</v>
      </c>
      <c r="L699" t="s">
        <v>5</v>
      </c>
      <c r="M699" t="s">
        <v>1833</v>
      </c>
      <c r="N699" t="s">
        <v>1834</v>
      </c>
      <c r="O699" t="s">
        <v>1835</v>
      </c>
      <c r="P699" t="s">
        <v>12</v>
      </c>
    </row>
    <row r="700" spans="1:27">
      <c r="A700">
        <f t="shared" si="65"/>
        <v>92.44177443698058</v>
      </c>
      <c r="B700">
        <v>4.9569999999999996E-3</v>
      </c>
      <c r="C700">
        <v>5</v>
      </c>
      <c r="D700">
        <f t="shared" si="60"/>
        <v>0.19230769230769232</v>
      </c>
      <c r="E700">
        <f t="shared" si="61"/>
        <v>-1.3048610371683182E-3</v>
      </c>
      <c r="F700">
        <f t="shared" si="62"/>
        <v>2.1894645608453741E-8</v>
      </c>
      <c r="G700">
        <f t="shared" si="63"/>
        <v>-2.6097220743366361E-4</v>
      </c>
      <c r="H700">
        <f t="shared" si="64"/>
        <v>69.090076974735084</v>
      </c>
      <c r="I700" t="s">
        <v>4539</v>
      </c>
      <c r="J700" t="s">
        <v>6480</v>
      </c>
      <c r="K700" t="s">
        <v>4</v>
      </c>
      <c r="L700" t="s">
        <v>242</v>
      </c>
      <c r="M700" t="s">
        <v>243</v>
      </c>
      <c r="N700" t="s">
        <v>244</v>
      </c>
      <c r="O700" t="s">
        <v>245</v>
      </c>
      <c r="P700" t="s">
        <v>420</v>
      </c>
      <c r="Q700" t="s">
        <v>561</v>
      </c>
      <c r="R700" t="s">
        <v>641</v>
      </c>
      <c r="S700" t="s">
        <v>733</v>
      </c>
      <c r="T700" t="s">
        <v>756</v>
      </c>
      <c r="U700" t="s">
        <v>1836</v>
      </c>
      <c r="V700" t="s">
        <v>1837</v>
      </c>
      <c r="W700" t="s">
        <v>12</v>
      </c>
    </row>
    <row r="701" spans="1:27">
      <c r="A701">
        <f t="shared" si="65"/>
        <v>92.456571276375684</v>
      </c>
      <c r="B701">
        <v>4.9569999999999996E-3</v>
      </c>
      <c r="C701">
        <v>5</v>
      </c>
      <c r="D701">
        <f t="shared" si="60"/>
        <v>0.19230769230769232</v>
      </c>
      <c r="E701">
        <f t="shared" si="61"/>
        <v>-1.3048610371683182E-3</v>
      </c>
      <c r="F701">
        <f t="shared" si="62"/>
        <v>2.1894645608453741E-8</v>
      </c>
      <c r="G701">
        <f t="shared" si="63"/>
        <v>-2.6097220743366361E-4</v>
      </c>
      <c r="H701">
        <f t="shared" si="64"/>
        <v>69.090076974735084</v>
      </c>
      <c r="I701" t="s">
        <v>4418</v>
      </c>
      <c r="J701" t="s">
        <v>6359</v>
      </c>
      <c r="K701" t="s">
        <v>4</v>
      </c>
      <c r="L701" t="s">
        <v>242</v>
      </c>
      <c r="M701" t="s">
        <v>243</v>
      </c>
      <c r="N701" t="s">
        <v>244</v>
      </c>
      <c r="O701" t="s">
        <v>245</v>
      </c>
      <c r="P701" t="s">
        <v>246</v>
      </c>
      <c r="Q701" t="s">
        <v>247</v>
      </c>
      <c r="R701" t="s">
        <v>248</v>
      </c>
      <c r="S701" t="s">
        <v>249</v>
      </c>
      <c r="T701" t="s">
        <v>319</v>
      </c>
      <c r="U701" t="s">
        <v>320</v>
      </c>
      <c r="V701" t="s">
        <v>321</v>
      </c>
      <c r="W701" t="s">
        <v>322</v>
      </c>
      <c r="X701" t="s">
        <v>982</v>
      </c>
      <c r="Y701" t="s">
        <v>1838</v>
      </c>
      <c r="Z701" t="s">
        <v>12</v>
      </c>
    </row>
    <row r="702" spans="1:27">
      <c r="A702">
        <f t="shared" si="65"/>
        <v>92.471368115770787</v>
      </c>
      <c r="B702">
        <v>4.9569999999999996E-3</v>
      </c>
      <c r="C702">
        <v>5</v>
      </c>
      <c r="D702">
        <f t="shared" si="60"/>
        <v>0.19230769230769232</v>
      </c>
      <c r="E702">
        <f t="shared" si="61"/>
        <v>-1.3048610371683182E-3</v>
      </c>
      <c r="F702">
        <f t="shared" si="62"/>
        <v>2.1894645608453741E-8</v>
      </c>
      <c r="G702">
        <f t="shared" si="63"/>
        <v>-2.6097220743366361E-4</v>
      </c>
      <c r="H702">
        <f t="shared" si="64"/>
        <v>69.090076974735084</v>
      </c>
      <c r="I702" t="s">
        <v>5055</v>
      </c>
      <c r="J702" t="s">
        <v>6996</v>
      </c>
      <c r="K702" t="s">
        <v>4</v>
      </c>
      <c r="L702" t="s">
        <v>242</v>
      </c>
      <c r="M702" t="s">
        <v>243</v>
      </c>
      <c r="N702" t="s">
        <v>244</v>
      </c>
      <c r="O702" t="s">
        <v>245</v>
      </c>
      <c r="P702" t="s">
        <v>246</v>
      </c>
      <c r="Q702" t="s">
        <v>247</v>
      </c>
      <c r="R702" t="s">
        <v>248</v>
      </c>
      <c r="S702" t="s">
        <v>249</v>
      </c>
      <c r="T702" t="s">
        <v>576</v>
      </c>
      <c r="U702" t="s">
        <v>577</v>
      </c>
      <c r="V702" t="s">
        <v>839</v>
      </c>
      <c r="W702" t="s">
        <v>840</v>
      </c>
      <c r="X702" t="s">
        <v>841</v>
      </c>
      <c r="Y702" t="s">
        <v>1118</v>
      </c>
      <c r="Z702" t="s">
        <v>1852</v>
      </c>
      <c r="AA702" t="s">
        <v>12</v>
      </c>
    </row>
    <row r="703" spans="1:27">
      <c r="A703">
        <f t="shared" si="65"/>
        <v>92.48616495516589</v>
      </c>
      <c r="B703">
        <v>4.9569999999999996E-3</v>
      </c>
      <c r="C703">
        <v>5</v>
      </c>
      <c r="D703">
        <f t="shared" si="60"/>
        <v>0.19230769230769232</v>
      </c>
      <c r="E703">
        <f t="shared" si="61"/>
        <v>-1.3048610371683182E-3</v>
      </c>
      <c r="F703">
        <f t="shared" si="62"/>
        <v>2.1894645608453741E-8</v>
      </c>
      <c r="G703">
        <f t="shared" si="63"/>
        <v>-2.6097220743366361E-4</v>
      </c>
      <c r="H703">
        <f t="shared" si="64"/>
        <v>69.090076974735084</v>
      </c>
      <c r="I703" t="s">
        <v>4178</v>
      </c>
      <c r="J703" t="s">
        <v>6119</v>
      </c>
      <c r="K703" t="s">
        <v>4</v>
      </c>
      <c r="L703" t="s">
        <v>5</v>
      </c>
      <c r="M703" t="s">
        <v>6</v>
      </c>
      <c r="N703" t="s">
        <v>7</v>
      </c>
      <c r="O703" t="s">
        <v>8</v>
      </c>
      <c r="P703" t="s">
        <v>35</v>
      </c>
      <c r="Q703" t="s">
        <v>399</v>
      </c>
      <c r="R703" t="s">
        <v>2382</v>
      </c>
      <c r="S703" t="s">
        <v>12</v>
      </c>
    </row>
    <row r="704" spans="1:27">
      <c r="A704">
        <f t="shared" si="65"/>
        <v>92.500961794560993</v>
      </c>
      <c r="B704">
        <v>4.9569999999999996E-3</v>
      </c>
      <c r="C704">
        <v>5</v>
      </c>
      <c r="D704">
        <f t="shared" si="60"/>
        <v>0.19230769230769232</v>
      </c>
      <c r="E704">
        <f t="shared" si="61"/>
        <v>-1.3048610371683182E-3</v>
      </c>
      <c r="F704">
        <f t="shared" si="62"/>
        <v>2.1894645608453741E-8</v>
      </c>
      <c r="G704">
        <f t="shared" si="63"/>
        <v>-2.6097220743366361E-4</v>
      </c>
      <c r="H704">
        <f t="shared" si="64"/>
        <v>69.090076974735084</v>
      </c>
      <c r="I704" t="s">
        <v>4285</v>
      </c>
      <c r="J704" t="s">
        <v>6226</v>
      </c>
      <c r="K704" t="s">
        <v>4</v>
      </c>
      <c r="L704" t="s">
        <v>5</v>
      </c>
      <c r="M704" t="s">
        <v>13</v>
      </c>
      <c r="N704" t="s">
        <v>913</v>
      </c>
      <c r="O704" t="s">
        <v>914</v>
      </c>
      <c r="P704" t="s">
        <v>915</v>
      </c>
      <c r="Q704" t="s">
        <v>916</v>
      </c>
      <c r="R704" t="s">
        <v>12</v>
      </c>
    </row>
    <row r="705" spans="1:25">
      <c r="A705">
        <f t="shared" si="65"/>
        <v>92.515758633956096</v>
      </c>
      <c r="B705">
        <v>4.9569999999999996E-3</v>
      </c>
      <c r="C705">
        <v>5</v>
      </c>
      <c r="D705">
        <f t="shared" si="60"/>
        <v>0.19230769230769232</v>
      </c>
      <c r="E705">
        <f t="shared" si="61"/>
        <v>-1.3048610371683182E-3</v>
      </c>
      <c r="F705">
        <f t="shared" si="62"/>
        <v>2.1894645608453741E-8</v>
      </c>
      <c r="G705">
        <f t="shared" si="63"/>
        <v>-2.6097220743366361E-4</v>
      </c>
      <c r="H705">
        <f t="shared" si="64"/>
        <v>69.090076974735084</v>
      </c>
      <c r="I705" t="s">
        <v>3908</v>
      </c>
      <c r="J705" t="s">
        <v>5849</v>
      </c>
      <c r="K705" t="s">
        <v>4</v>
      </c>
      <c r="L705" t="s">
        <v>5</v>
      </c>
      <c r="M705" t="s">
        <v>6</v>
      </c>
      <c r="N705" t="s">
        <v>794</v>
      </c>
      <c r="O705" t="s">
        <v>795</v>
      </c>
      <c r="P705" t="s">
        <v>796</v>
      </c>
      <c r="Q705" t="s">
        <v>1871</v>
      </c>
      <c r="R705" t="s">
        <v>1872</v>
      </c>
      <c r="S705" t="s">
        <v>1873</v>
      </c>
      <c r="T705" t="s">
        <v>12</v>
      </c>
    </row>
    <row r="706" spans="1:25">
      <c r="A706">
        <f t="shared" si="65"/>
        <v>92.5305554733512</v>
      </c>
      <c r="B706">
        <v>4.9569999999999996E-3</v>
      </c>
      <c r="C706">
        <v>5</v>
      </c>
      <c r="D706">
        <f t="shared" si="60"/>
        <v>0.19230769230769232</v>
      </c>
      <c r="E706">
        <f t="shared" si="61"/>
        <v>-1.3048610371683182E-3</v>
      </c>
      <c r="F706">
        <f t="shared" si="62"/>
        <v>2.1894645608453741E-8</v>
      </c>
      <c r="G706">
        <f t="shared" si="63"/>
        <v>-2.6097220743366361E-4</v>
      </c>
      <c r="H706">
        <f t="shared" si="64"/>
        <v>69.090076974735084</v>
      </c>
      <c r="I706" t="s">
        <v>5428</v>
      </c>
      <c r="J706" t="s">
        <v>7368</v>
      </c>
      <c r="K706" t="s">
        <v>4</v>
      </c>
      <c r="L706" t="s">
        <v>5</v>
      </c>
      <c r="M706" t="s">
        <v>13</v>
      </c>
      <c r="N706" t="s">
        <v>58</v>
      </c>
      <c r="O706" t="s">
        <v>342</v>
      </c>
      <c r="P706" t="s">
        <v>1826</v>
      </c>
      <c r="Q706" t="s">
        <v>1877</v>
      </c>
      <c r="R706" t="s">
        <v>12</v>
      </c>
    </row>
    <row r="707" spans="1:25">
      <c r="A707">
        <f t="shared" si="65"/>
        <v>92.545352312746303</v>
      </c>
      <c r="B707">
        <v>4.9569999999999996E-3</v>
      </c>
      <c r="C707">
        <v>5</v>
      </c>
      <c r="D707">
        <f t="shared" si="60"/>
        <v>0.19230769230769232</v>
      </c>
      <c r="E707">
        <f t="shared" si="61"/>
        <v>-1.3048610371683182E-3</v>
      </c>
      <c r="F707">
        <f t="shared" si="62"/>
        <v>2.1894645608453741E-8</v>
      </c>
      <c r="G707">
        <f t="shared" si="63"/>
        <v>-2.6097220743366361E-4</v>
      </c>
      <c r="H707">
        <f t="shared" si="64"/>
        <v>69.090076974735084</v>
      </c>
      <c r="I707" t="s">
        <v>4352</v>
      </c>
      <c r="J707" t="s">
        <v>6293</v>
      </c>
      <c r="K707" t="s">
        <v>4</v>
      </c>
      <c r="L707" t="s">
        <v>242</v>
      </c>
      <c r="M707" t="s">
        <v>243</v>
      </c>
      <c r="N707" t="s">
        <v>244</v>
      </c>
      <c r="O707" t="s">
        <v>245</v>
      </c>
      <c r="P707" t="s">
        <v>246</v>
      </c>
      <c r="Q707" t="s">
        <v>247</v>
      </c>
      <c r="R707" t="s">
        <v>248</v>
      </c>
      <c r="S707" t="s">
        <v>249</v>
      </c>
      <c r="T707" t="s">
        <v>319</v>
      </c>
      <c r="U707" t="s">
        <v>376</v>
      </c>
      <c r="V707" t="s">
        <v>1109</v>
      </c>
      <c r="W707" t="s">
        <v>1275</v>
      </c>
      <c r="X707" t="s">
        <v>1276</v>
      </c>
      <c r="Y707" t="s">
        <v>12</v>
      </c>
    </row>
    <row r="708" spans="1:25">
      <c r="A708">
        <f t="shared" si="65"/>
        <v>92.560149152141406</v>
      </c>
      <c r="B708">
        <v>4.9569999999999996E-3</v>
      </c>
      <c r="C708">
        <v>5</v>
      </c>
      <c r="D708">
        <f t="shared" ref="D708:D771" si="66">C708/26</f>
        <v>0.19230769230769232</v>
      </c>
      <c r="E708">
        <f t="shared" ref="E708:E771" si="67">(C708/A$2)*LN(C708/A$2)</f>
        <v>-1.3048610371683182E-3</v>
      </c>
      <c r="F708">
        <f t="shared" ref="F708:F771" si="68">(C708/A$2)^2</f>
        <v>2.1894645608453741E-8</v>
      </c>
      <c r="G708">
        <f t="shared" ref="G708:G771" si="69">LN(C708/A$2)/A$2</f>
        <v>-2.6097220743366361E-4</v>
      </c>
      <c r="H708">
        <f t="shared" ref="H708:H771" si="70">(G708*A$2-H$2)^2</f>
        <v>69.090076974735084</v>
      </c>
      <c r="I708" t="s">
        <v>5073</v>
      </c>
      <c r="J708" t="s">
        <v>7014</v>
      </c>
      <c r="K708" t="s">
        <v>4</v>
      </c>
      <c r="L708" t="s">
        <v>242</v>
      </c>
      <c r="M708" t="s">
        <v>243</v>
      </c>
      <c r="N708" t="s">
        <v>244</v>
      </c>
      <c r="O708" t="s">
        <v>245</v>
      </c>
      <c r="P708" t="s">
        <v>420</v>
      </c>
      <c r="Q708" t="s">
        <v>561</v>
      </c>
      <c r="R708" t="s">
        <v>641</v>
      </c>
      <c r="S708" t="s">
        <v>642</v>
      </c>
      <c r="T708" t="s">
        <v>1283</v>
      </c>
      <c r="U708" t="s">
        <v>1284</v>
      </c>
      <c r="V708" t="s">
        <v>1285</v>
      </c>
      <c r="W708" t="s">
        <v>12</v>
      </c>
    </row>
    <row r="709" spans="1:25">
      <c r="A709">
        <f t="shared" ref="A709:A772" si="71">A708+(C709/A$2*100)</f>
        <v>92.574945991536509</v>
      </c>
      <c r="B709">
        <v>4.9569999999999996E-3</v>
      </c>
      <c r="C709">
        <v>5</v>
      </c>
      <c r="D709">
        <f t="shared" si="66"/>
        <v>0.19230769230769232</v>
      </c>
      <c r="E709">
        <f t="shared" si="67"/>
        <v>-1.3048610371683182E-3</v>
      </c>
      <c r="F709">
        <f t="shared" si="68"/>
        <v>2.1894645608453741E-8</v>
      </c>
      <c r="G709">
        <f t="shared" si="69"/>
        <v>-2.6097220743366361E-4</v>
      </c>
      <c r="H709">
        <f t="shared" si="70"/>
        <v>69.090076974735084</v>
      </c>
      <c r="I709" t="s">
        <v>4850</v>
      </c>
      <c r="J709" t="s">
        <v>6791</v>
      </c>
      <c r="K709" t="s">
        <v>4</v>
      </c>
      <c r="L709" t="s">
        <v>5</v>
      </c>
      <c r="M709" t="s">
        <v>21</v>
      </c>
      <c r="N709" t="s">
        <v>22</v>
      </c>
      <c r="O709" t="s">
        <v>23</v>
      </c>
      <c r="P709" t="s">
        <v>88</v>
      </c>
      <c r="Q709" t="s">
        <v>89</v>
      </c>
      <c r="R709" t="s">
        <v>90</v>
      </c>
      <c r="S709" t="s">
        <v>622</v>
      </c>
      <c r="T709" t="s">
        <v>12</v>
      </c>
    </row>
    <row r="710" spans="1:25">
      <c r="A710">
        <f t="shared" si="71"/>
        <v>92.589742830931613</v>
      </c>
      <c r="B710">
        <v>4.9569999999999996E-3</v>
      </c>
      <c r="C710">
        <v>5</v>
      </c>
      <c r="D710">
        <f t="shared" si="66"/>
        <v>0.19230769230769232</v>
      </c>
      <c r="E710">
        <f t="shared" si="67"/>
        <v>-1.3048610371683182E-3</v>
      </c>
      <c r="F710">
        <f t="shared" si="68"/>
        <v>2.1894645608453741E-8</v>
      </c>
      <c r="G710">
        <f t="shared" si="69"/>
        <v>-2.6097220743366361E-4</v>
      </c>
      <c r="H710">
        <f t="shared" si="70"/>
        <v>69.090076974735084</v>
      </c>
      <c r="I710" t="s">
        <v>5457</v>
      </c>
      <c r="J710" t="s">
        <v>7397</v>
      </c>
      <c r="K710" t="s">
        <v>4</v>
      </c>
      <c r="L710" t="s">
        <v>5</v>
      </c>
      <c r="M710" t="s">
        <v>13</v>
      </c>
      <c r="N710" t="s">
        <v>58</v>
      </c>
      <c r="O710" t="s">
        <v>1287</v>
      </c>
      <c r="P710" t="s">
        <v>1288</v>
      </c>
      <c r="Q710" t="s">
        <v>1289</v>
      </c>
      <c r="R710" t="s">
        <v>12</v>
      </c>
    </row>
    <row r="711" spans="1:25">
      <c r="A711">
        <f t="shared" si="71"/>
        <v>92.604539670326716</v>
      </c>
      <c r="B711">
        <v>4.9569999999999996E-3</v>
      </c>
      <c r="C711">
        <v>5</v>
      </c>
      <c r="D711">
        <f t="shared" si="66"/>
        <v>0.19230769230769232</v>
      </c>
      <c r="E711">
        <f t="shared" si="67"/>
        <v>-1.3048610371683182E-3</v>
      </c>
      <c r="F711">
        <f t="shared" si="68"/>
        <v>2.1894645608453741E-8</v>
      </c>
      <c r="G711">
        <f t="shared" si="69"/>
        <v>-2.6097220743366361E-4</v>
      </c>
      <c r="H711">
        <f t="shared" si="70"/>
        <v>69.090076974735084</v>
      </c>
      <c r="I711" t="s">
        <v>4686</v>
      </c>
      <c r="J711" t="s">
        <v>6627</v>
      </c>
      <c r="K711" t="s">
        <v>4</v>
      </c>
      <c r="L711" t="s">
        <v>5</v>
      </c>
      <c r="M711" t="s">
        <v>6</v>
      </c>
      <c r="N711" t="s">
        <v>38</v>
      </c>
      <c r="O711" t="s">
        <v>39</v>
      </c>
      <c r="P711" t="s">
        <v>40</v>
      </c>
      <c r="Q711" t="s">
        <v>92</v>
      </c>
      <c r="R711" t="s">
        <v>1934</v>
      </c>
      <c r="S711" t="s">
        <v>12</v>
      </c>
    </row>
    <row r="712" spans="1:25">
      <c r="A712">
        <f t="shared" si="71"/>
        <v>92.619336509721819</v>
      </c>
      <c r="B712">
        <v>4.9569999999999996E-3</v>
      </c>
      <c r="C712">
        <v>5</v>
      </c>
      <c r="D712">
        <f t="shared" si="66"/>
        <v>0.19230769230769232</v>
      </c>
      <c r="E712">
        <f t="shared" si="67"/>
        <v>-1.3048610371683182E-3</v>
      </c>
      <c r="F712">
        <f t="shared" si="68"/>
        <v>2.1894645608453741E-8</v>
      </c>
      <c r="G712">
        <f t="shared" si="69"/>
        <v>-2.6097220743366361E-4</v>
      </c>
      <c r="H712">
        <f t="shared" si="70"/>
        <v>69.090076974735084</v>
      </c>
      <c r="I712" t="s">
        <v>4427</v>
      </c>
      <c r="J712" t="s">
        <v>6368</v>
      </c>
      <c r="K712" t="s">
        <v>4</v>
      </c>
      <c r="L712" t="s">
        <v>5</v>
      </c>
      <c r="M712" t="s">
        <v>13</v>
      </c>
      <c r="N712" t="s">
        <v>205</v>
      </c>
      <c r="O712" t="s">
        <v>206</v>
      </c>
      <c r="P712" t="s">
        <v>363</v>
      </c>
      <c r="Q712" t="s">
        <v>530</v>
      </c>
      <c r="R712" t="s">
        <v>531</v>
      </c>
      <c r="S712" t="s">
        <v>1942</v>
      </c>
      <c r="T712" t="s">
        <v>12</v>
      </c>
    </row>
    <row r="713" spans="1:25">
      <c r="A713">
        <f t="shared" si="71"/>
        <v>92.634133349116922</v>
      </c>
      <c r="B713">
        <v>4.9569999999999996E-3</v>
      </c>
      <c r="C713">
        <v>5</v>
      </c>
      <c r="D713">
        <f t="shared" si="66"/>
        <v>0.19230769230769232</v>
      </c>
      <c r="E713">
        <f t="shared" si="67"/>
        <v>-1.3048610371683182E-3</v>
      </c>
      <c r="F713">
        <f t="shared" si="68"/>
        <v>2.1894645608453741E-8</v>
      </c>
      <c r="G713">
        <f t="shared" si="69"/>
        <v>-2.6097220743366361E-4</v>
      </c>
      <c r="H713">
        <f t="shared" si="70"/>
        <v>69.090076974735084</v>
      </c>
      <c r="I713" t="s">
        <v>4236</v>
      </c>
      <c r="J713" t="s">
        <v>6177</v>
      </c>
      <c r="K713" t="s">
        <v>4</v>
      </c>
      <c r="L713" t="s">
        <v>5</v>
      </c>
      <c r="M713" t="s">
        <v>6</v>
      </c>
      <c r="N713" t="s">
        <v>28</v>
      </c>
      <c r="O713" t="s">
        <v>28</v>
      </c>
      <c r="P713" t="s">
        <v>117</v>
      </c>
      <c r="Q713" t="s">
        <v>118</v>
      </c>
      <c r="R713" t="s">
        <v>1947</v>
      </c>
      <c r="S713" t="s">
        <v>12</v>
      </c>
    </row>
    <row r="714" spans="1:25">
      <c r="A714">
        <f t="shared" si="71"/>
        <v>92.648930188512026</v>
      </c>
      <c r="B714">
        <v>4.9569999999999996E-3</v>
      </c>
      <c r="C714">
        <v>5</v>
      </c>
      <c r="D714">
        <f t="shared" si="66"/>
        <v>0.19230769230769232</v>
      </c>
      <c r="E714">
        <f t="shared" si="67"/>
        <v>-1.3048610371683182E-3</v>
      </c>
      <c r="F714">
        <f t="shared" si="68"/>
        <v>2.1894645608453741E-8</v>
      </c>
      <c r="G714">
        <f t="shared" si="69"/>
        <v>-2.6097220743366361E-4</v>
      </c>
      <c r="H714">
        <f t="shared" si="70"/>
        <v>69.090076974735084</v>
      </c>
      <c r="I714" t="s">
        <v>5084</v>
      </c>
      <c r="J714" t="s">
        <v>7025</v>
      </c>
      <c r="K714" t="s">
        <v>4</v>
      </c>
      <c r="L714" t="s">
        <v>5</v>
      </c>
      <c r="M714" t="s">
        <v>13</v>
      </c>
      <c r="N714" t="s">
        <v>84</v>
      </c>
      <c r="O714" t="s">
        <v>85</v>
      </c>
      <c r="P714" t="s">
        <v>144</v>
      </c>
      <c r="Q714" t="s">
        <v>1949</v>
      </c>
      <c r="R714" t="s">
        <v>12</v>
      </c>
    </row>
    <row r="715" spans="1:25">
      <c r="A715">
        <f t="shared" si="71"/>
        <v>92.663727027907129</v>
      </c>
      <c r="B715">
        <v>4.9569999999999996E-3</v>
      </c>
      <c r="C715">
        <v>5</v>
      </c>
      <c r="D715">
        <f t="shared" si="66"/>
        <v>0.19230769230769232</v>
      </c>
      <c r="E715">
        <f t="shared" si="67"/>
        <v>-1.3048610371683182E-3</v>
      </c>
      <c r="F715">
        <f t="shared" si="68"/>
        <v>2.1894645608453741E-8</v>
      </c>
      <c r="G715">
        <f t="shared" si="69"/>
        <v>-2.6097220743366361E-4</v>
      </c>
      <c r="H715">
        <f t="shared" si="70"/>
        <v>69.090076974735084</v>
      </c>
      <c r="I715" t="s">
        <v>5085</v>
      </c>
      <c r="J715" t="s">
        <v>7026</v>
      </c>
      <c r="K715" t="s">
        <v>4</v>
      </c>
      <c r="L715" t="s">
        <v>5</v>
      </c>
      <c r="M715" t="s">
        <v>6</v>
      </c>
      <c r="N715" t="s">
        <v>28</v>
      </c>
      <c r="O715" t="s">
        <v>28</v>
      </c>
      <c r="P715" t="s">
        <v>117</v>
      </c>
      <c r="Q715" t="s">
        <v>118</v>
      </c>
      <c r="R715" t="s">
        <v>1298</v>
      </c>
      <c r="S715" t="s">
        <v>12</v>
      </c>
    </row>
    <row r="716" spans="1:25">
      <c r="A716">
        <f t="shared" si="71"/>
        <v>92.678523867302232</v>
      </c>
      <c r="B716">
        <v>4.9569999999999996E-3</v>
      </c>
      <c r="C716">
        <v>5</v>
      </c>
      <c r="D716">
        <f t="shared" si="66"/>
        <v>0.19230769230769232</v>
      </c>
      <c r="E716">
        <f t="shared" si="67"/>
        <v>-1.3048610371683182E-3</v>
      </c>
      <c r="F716">
        <f t="shared" si="68"/>
        <v>2.1894645608453741E-8</v>
      </c>
      <c r="G716">
        <f t="shared" si="69"/>
        <v>-2.6097220743366361E-4</v>
      </c>
      <c r="H716">
        <f t="shared" si="70"/>
        <v>69.090076974735084</v>
      </c>
      <c r="I716" t="s">
        <v>4854</v>
      </c>
      <c r="J716" t="s">
        <v>6795</v>
      </c>
      <c r="K716" t="s">
        <v>4</v>
      </c>
      <c r="L716" t="s">
        <v>5</v>
      </c>
      <c r="M716" t="s">
        <v>13</v>
      </c>
      <c r="N716" t="s">
        <v>84</v>
      </c>
      <c r="O716" t="s">
        <v>85</v>
      </c>
      <c r="P716" t="s">
        <v>147</v>
      </c>
      <c r="Q716" t="s">
        <v>506</v>
      </c>
      <c r="R716" t="s">
        <v>12</v>
      </c>
    </row>
    <row r="717" spans="1:25">
      <c r="A717">
        <f t="shared" si="71"/>
        <v>92.693320706697335</v>
      </c>
      <c r="B717">
        <v>4.9569999999999996E-3</v>
      </c>
      <c r="C717">
        <v>5</v>
      </c>
      <c r="D717">
        <f t="shared" si="66"/>
        <v>0.19230769230769232</v>
      </c>
      <c r="E717">
        <f t="shared" si="67"/>
        <v>-1.3048610371683182E-3</v>
      </c>
      <c r="F717">
        <f t="shared" si="68"/>
        <v>2.1894645608453741E-8</v>
      </c>
      <c r="G717">
        <f t="shared" si="69"/>
        <v>-2.6097220743366361E-4</v>
      </c>
      <c r="H717">
        <f t="shared" si="70"/>
        <v>69.090076974735084</v>
      </c>
      <c r="I717" t="s">
        <v>7706</v>
      </c>
      <c r="J717" t="s">
        <v>8015</v>
      </c>
      <c r="K717" t="s">
        <v>4</v>
      </c>
      <c r="L717" t="s">
        <v>5</v>
      </c>
      <c r="M717" t="s">
        <v>13</v>
      </c>
      <c r="N717" t="s">
        <v>14</v>
      </c>
      <c r="O717" t="s">
        <v>153</v>
      </c>
      <c r="P717" t="s">
        <v>154</v>
      </c>
      <c r="Q717" t="s">
        <v>1963</v>
      </c>
      <c r="R717" t="s">
        <v>12</v>
      </c>
    </row>
    <row r="718" spans="1:25">
      <c r="A718">
        <f t="shared" si="71"/>
        <v>92.708117546092438</v>
      </c>
      <c r="B718">
        <v>4.9569999999999996E-3</v>
      </c>
      <c r="C718">
        <v>5</v>
      </c>
      <c r="D718">
        <f t="shared" si="66"/>
        <v>0.19230769230769232</v>
      </c>
      <c r="E718">
        <f t="shared" si="67"/>
        <v>-1.3048610371683182E-3</v>
      </c>
      <c r="F718">
        <f t="shared" si="68"/>
        <v>2.1894645608453741E-8</v>
      </c>
      <c r="G718">
        <f t="shared" si="69"/>
        <v>-2.6097220743366361E-4</v>
      </c>
      <c r="H718">
        <f t="shared" si="70"/>
        <v>69.090076974735084</v>
      </c>
      <c r="I718" t="s">
        <v>4691</v>
      </c>
      <c r="J718" t="s">
        <v>6632</v>
      </c>
      <c r="K718" t="s">
        <v>4</v>
      </c>
      <c r="L718" t="s">
        <v>5</v>
      </c>
      <c r="M718" t="s">
        <v>13</v>
      </c>
      <c r="N718" t="s">
        <v>84</v>
      </c>
      <c r="O718" t="s">
        <v>85</v>
      </c>
      <c r="P718" t="s">
        <v>144</v>
      </c>
      <c r="Q718" t="s">
        <v>1303</v>
      </c>
      <c r="R718" t="s">
        <v>12</v>
      </c>
    </row>
    <row r="719" spans="1:25">
      <c r="A719">
        <f t="shared" si="71"/>
        <v>92.722914385487542</v>
      </c>
      <c r="B719">
        <v>4.9569999999999996E-3</v>
      </c>
      <c r="C719">
        <v>5</v>
      </c>
      <c r="D719">
        <f t="shared" si="66"/>
        <v>0.19230769230769232</v>
      </c>
      <c r="E719">
        <f t="shared" si="67"/>
        <v>-1.3048610371683182E-3</v>
      </c>
      <c r="F719">
        <f t="shared" si="68"/>
        <v>2.1894645608453741E-8</v>
      </c>
      <c r="G719">
        <f t="shared" si="69"/>
        <v>-2.6097220743366361E-4</v>
      </c>
      <c r="H719">
        <f t="shared" si="70"/>
        <v>69.090076974735084</v>
      </c>
      <c r="I719" t="s">
        <v>7707</v>
      </c>
      <c r="J719" t="s">
        <v>8016</v>
      </c>
      <c r="K719" t="s">
        <v>4</v>
      </c>
      <c r="L719" t="s">
        <v>5</v>
      </c>
      <c r="M719" t="s">
        <v>13</v>
      </c>
      <c r="N719" t="s">
        <v>58</v>
      </c>
      <c r="O719" t="s">
        <v>417</v>
      </c>
      <c r="P719" t="s">
        <v>418</v>
      </c>
      <c r="Q719" t="s">
        <v>1999</v>
      </c>
      <c r="R719" t="s">
        <v>12</v>
      </c>
    </row>
    <row r="720" spans="1:25">
      <c r="A720">
        <f t="shared" si="71"/>
        <v>92.737711224882645</v>
      </c>
      <c r="B720">
        <v>4.9569999999999996E-3</v>
      </c>
      <c r="C720">
        <v>5</v>
      </c>
      <c r="D720">
        <f t="shared" si="66"/>
        <v>0.19230769230769232</v>
      </c>
      <c r="E720">
        <f t="shared" si="67"/>
        <v>-1.3048610371683182E-3</v>
      </c>
      <c r="F720">
        <f t="shared" si="68"/>
        <v>2.1894645608453741E-8</v>
      </c>
      <c r="G720">
        <f t="shared" si="69"/>
        <v>-2.6097220743366361E-4</v>
      </c>
      <c r="H720">
        <f t="shared" si="70"/>
        <v>69.090076974735084</v>
      </c>
      <c r="I720" t="s">
        <v>4697</v>
      </c>
      <c r="J720" t="s">
        <v>6638</v>
      </c>
      <c r="K720" t="s">
        <v>4</v>
      </c>
      <c r="L720" t="s">
        <v>5</v>
      </c>
      <c r="M720" t="s">
        <v>21</v>
      </c>
      <c r="N720" t="s">
        <v>22</v>
      </c>
      <c r="O720" t="s">
        <v>23</v>
      </c>
      <c r="P720" t="s">
        <v>88</v>
      </c>
      <c r="Q720" t="s">
        <v>89</v>
      </c>
      <c r="R720" t="s">
        <v>90</v>
      </c>
      <c r="S720" t="s">
        <v>937</v>
      </c>
      <c r="T720" t="s">
        <v>12</v>
      </c>
    </row>
    <row r="721" spans="1:20">
      <c r="A721">
        <f t="shared" si="71"/>
        <v>92.752508064277748</v>
      </c>
      <c r="B721">
        <v>4.9569999999999996E-3</v>
      </c>
      <c r="C721">
        <v>5</v>
      </c>
      <c r="D721">
        <f t="shared" si="66"/>
        <v>0.19230769230769232</v>
      </c>
      <c r="E721">
        <f t="shared" si="67"/>
        <v>-1.3048610371683182E-3</v>
      </c>
      <c r="F721">
        <f t="shared" si="68"/>
        <v>2.1894645608453741E-8</v>
      </c>
      <c r="G721">
        <f t="shared" si="69"/>
        <v>-2.6097220743366361E-4</v>
      </c>
      <c r="H721">
        <f t="shared" si="70"/>
        <v>69.090076974735084</v>
      </c>
      <c r="I721" t="s">
        <v>4698</v>
      </c>
      <c r="J721" t="s">
        <v>6639</v>
      </c>
      <c r="K721" t="s">
        <v>4</v>
      </c>
      <c r="L721" t="s">
        <v>5</v>
      </c>
      <c r="M721" t="s">
        <v>6</v>
      </c>
      <c r="N721" t="s">
        <v>28</v>
      </c>
      <c r="O721" t="s">
        <v>28</v>
      </c>
      <c r="P721" t="s">
        <v>64</v>
      </c>
      <c r="Q721" t="s">
        <v>435</v>
      </c>
      <c r="R721" t="s">
        <v>2006</v>
      </c>
      <c r="S721" t="s">
        <v>12</v>
      </c>
    </row>
    <row r="722" spans="1:20">
      <c r="A722">
        <f t="shared" si="71"/>
        <v>92.767304903672851</v>
      </c>
      <c r="B722">
        <v>4.9569999999999996E-3</v>
      </c>
      <c r="C722">
        <v>5</v>
      </c>
      <c r="D722">
        <f t="shared" si="66"/>
        <v>0.19230769230769232</v>
      </c>
      <c r="E722">
        <f t="shared" si="67"/>
        <v>-1.3048610371683182E-3</v>
      </c>
      <c r="F722">
        <f t="shared" si="68"/>
        <v>2.1894645608453741E-8</v>
      </c>
      <c r="G722">
        <f t="shared" si="69"/>
        <v>-2.6097220743366361E-4</v>
      </c>
      <c r="H722">
        <f t="shared" si="70"/>
        <v>69.090076974735084</v>
      </c>
      <c r="I722" t="s">
        <v>5106</v>
      </c>
      <c r="J722" t="s">
        <v>7047</v>
      </c>
      <c r="K722" t="s">
        <v>4</v>
      </c>
      <c r="L722" t="s">
        <v>5</v>
      </c>
      <c r="M722" t="s">
        <v>21</v>
      </c>
      <c r="N722" t="s">
        <v>22</v>
      </c>
      <c r="O722" t="s">
        <v>23</v>
      </c>
      <c r="P722" t="s">
        <v>88</v>
      </c>
      <c r="Q722" t="s">
        <v>89</v>
      </c>
      <c r="R722" t="s">
        <v>90</v>
      </c>
      <c r="S722" t="s">
        <v>627</v>
      </c>
      <c r="T722" t="s">
        <v>12</v>
      </c>
    </row>
    <row r="723" spans="1:20">
      <c r="A723">
        <f t="shared" si="71"/>
        <v>92.782101743067955</v>
      </c>
      <c r="B723">
        <v>4.9569999999999996E-3</v>
      </c>
      <c r="C723">
        <v>5</v>
      </c>
      <c r="D723">
        <f t="shared" si="66"/>
        <v>0.19230769230769232</v>
      </c>
      <c r="E723">
        <f t="shared" si="67"/>
        <v>-1.3048610371683182E-3</v>
      </c>
      <c r="F723">
        <f t="shared" si="68"/>
        <v>2.1894645608453741E-8</v>
      </c>
      <c r="G723">
        <f t="shared" si="69"/>
        <v>-2.6097220743366361E-4</v>
      </c>
      <c r="H723">
        <f t="shared" si="70"/>
        <v>69.090076974735084</v>
      </c>
      <c r="I723" t="s">
        <v>5507</v>
      </c>
      <c r="J723" t="s">
        <v>7447</v>
      </c>
      <c r="K723" t="s">
        <v>4</v>
      </c>
      <c r="L723" t="s">
        <v>5</v>
      </c>
      <c r="M723" t="s">
        <v>6</v>
      </c>
      <c r="N723" t="s">
        <v>28</v>
      </c>
      <c r="O723" t="s">
        <v>28</v>
      </c>
      <c r="P723" t="s">
        <v>43</v>
      </c>
      <c r="Q723" t="s">
        <v>2857</v>
      </c>
      <c r="R723" t="s">
        <v>2858</v>
      </c>
      <c r="S723" t="s">
        <v>12</v>
      </c>
    </row>
    <row r="724" spans="1:20">
      <c r="A724">
        <f t="shared" si="71"/>
        <v>92.796898582463058</v>
      </c>
      <c r="B724">
        <v>4.9569999999999996E-3</v>
      </c>
      <c r="C724">
        <v>5</v>
      </c>
      <c r="D724">
        <f t="shared" si="66"/>
        <v>0.19230769230769232</v>
      </c>
      <c r="E724">
        <f t="shared" si="67"/>
        <v>-1.3048610371683182E-3</v>
      </c>
      <c r="F724">
        <f t="shared" si="68"/>
        <v>2.1894645608453741E-8</v>
      </c>
      <c r="G724">
        <f t="shared" si="69"/>
        <v>-2.6097220743366361E-4</v>
      </c>
      <c r="H724">
        <f t="shared" si="70"/>
        <v>69.090076974735084</v>
      </c>
      <c r="I724" t="s">
        <v>4699</v>
      </c>
      <c r="J724" t="s">
        <v>6640</v>
      </c>
      <c r="K724" t="s">
        <v>4</v>
      </c>
      <c r="L724" t="s">
        <v>5</v>
      </c>
      <c r="M724" t="s">
        <v>13</v>
      </c>
      <c r="N724" t="s">
        <v>14</v>
      </c>
      <c r="O724" t="s">
        <v>153</v>
      </c>
      <c r="P724" t="s">
        <v>154</v>
      </c>
      <c r="Q724" t="s">
        <v>2025</v>
      </c>
      <c r="R724" t="s">
        <v>12</v>
      </c>
    </row>
    <row r="725" spans="1:20">
      <c r="A725">
        <f t="shared" si="71"/>
        <v>92.811695421858161</v>
      </c>
      <c r="B725">
        <v>4.9569999999999996E-3</v>
      </c>
      <c r="C725">
        <v>5</v>
      </c>
      <c r="D725">
        <f t="shared" si="66"/>
        <v>0.19230769230769232</v>
      </c>
      <c r="E725">
        <f t="shared" si="67"/>
        <v>-1.3048610371683182E-3</v>
      </c>
      <c r="F725">
        <f t="shared" si="68"/>
        <v>2.1894645608453741E-8</v>
      </c>
      <c r="G725">
        <f t="shared" si="69"/>
        <v>-2.6097220743366361E-4</v>
      </c>
      <c r="H725">
        <f t="shared" si="70"/>
        <v>69.090076974735084</v>
      </c>
      <c r="I725" t="s">
        <v>4872</v>
      </c>
      <c r="J725" t="s">
        <v>6813</v>
      </c>
      <c r="K725" t="s">
        <v>4</v>
      </c>
      <c r="L725" t="s">
        <v>5</v>
      </c>
      <c r="M725" t="s">
        <v>21</v>
      </c>
      <c r="N725" t="s">
        <v>22</v>
      </c>
      <c r="O725" t="s">
        <v>23</v>
      </c>
      <c r="P725" t="s">
        <v>88</v>
      </c>
      <c r="Q725" t="s">
        <v>89</v>
      </c>
      <c r="R725" t="s">
        <v>90</v>
      </c>
      <c r="S725" t="s">
        <v>943</v>
      </c>
      <c r="T725" t="s">
        <v>12</v>
      </c>
    </row>
    <row r="726" spans="1:20">
      <c r="A726">
        <f t="shared" si="71"/>
        <v>92.826492261253264</v>
      </c>
      <c r="B726">
        <v>4.9569999999999996E-3</v>
      </c>
      <c r="C726">
        <v>5</v>
      </c>
      <c r="D726">
        <f t="shared" si="66"/>
        <v>0.19230769230769232</v>
      </c>
      <c r="E726">
        <f t="shared" si="67"/>
        <v>-1.3048610371683182E-3</v>
      </c>
      <c r="F726">
        <f t="shared" si="68"/>
        <v>2.1894645608453741E-8</v>
      </c>
      <c r="G726">
        <f t="shared" si="69"/>
        <v>-2.6097220743366361E-4</v>
      </c>
      <c r="H726">
        <f t="shared" si="70"/>
        <v>69.090076974735084</v>
      </c>
      <c r="I726" t="s">
        <v>4701</v>
      </c>
      <c r="J726" t="s">
        <v>6642</v>
      </c>
      <c r="K726" t="s">
        <v>4</v>
      </c>
      <c r="L726" t="s">
        <v>5</v>
      </c>
      <c r="M726" t="s">
        <v>21</v>
      </c>
      <c r="N726" t="s">
        <v>22</v>
      </c>
      <c r="O726" t="s">
        <v>23</v>
      </c>
      <c r="P726" t="s">
        <v>88</v>
      </c>
      <c r="Q726" t="s">
        <v>89</v>
      </c>
      <c r="R726" t="s">
        <v>90</v>
      </c>
      <c r="S726" t="s">
        <v>520</v>
      </c>
      <c r="T726" t="s">
        <v>12</v>
      </c>
    </row>
    <row r="727" spans="1:20">
      <c r="A727">
        <f t="shared" si="71"/>
        <v>92.841289100648368</v>
      </c>
      <c r="B727">
        <v>4.9569999999999996E-3</v>
      </c>
      <c r="C727">
        <v>5</v>
      </c>
      <c r="D727">
        <f t="shared" si="66"/>
        <v>0.19230769230769232</v>
      </c>
      <c r="E727">
        <f t="shared" si="67"/>
        <v>-1.3048610371683182E-3</v>
      </c>
      <c r="F727">
        <f t="shared" si="68"/>
        <v>2.1894645608453741E-8</v>
      </c>
      <c r="G727">
        <f t="shared" si="69"/>
        <v>-2.6097220743366361E-4</v>
      </c>
      <c r="H727">
        <f t="shared" si="70"/>
        <v>69.090076974735084</v>
      </c>
      <c r="I727" t="s">
        <v>5521</v>
      </c>
      <c r="J727" t="s">
        <v>7461</v>
      </c>
      <c r="K727" t="s">
        <v>4</v>
      </c>
      <c r="L727" t="s">
        <v>5</v>
      </c>
      <c r="M727" t="s">
        <v>13</v>
      </c>
      <c r="N727" t="s">
        <v>84</v>
      </c>
      <c r="O727" t="s">
        <v>85</v>
      </c>
      <c r="P727" t="s">
        <v>438</v>
      </c>
      <c r="Q727" t="s">
        <v>439</v>
      </c>
      <c r="R727" t="s">
        <v>2044</v>
      </c>
      <c r="S727" t="s">
        <v>12</v>
      </c>
    </row>
    <row r="728" spans="1:20">
      <c r="A728">
        <f t="shared" si="71"/>
        <v>92.856085940043471</v>
      </c>
      <c r="B728">
        <v>4.9569999999999996E-3</v>
      </c>
      <c r="C728">
        <v>5</v>
      </c>
      <c r="D728">
        <f t="shared" si="66"/>
        <v>0.19230769230769232</v>
      </c>
      <c r="E728">
        <f t="shared" si="67"/>
        <v>-1.3048610371683182E-3</v>
      </c>
      <c r="F728">
        <f t="shared" si="68"/>
        <v>2.1894645608453741E-8</v>
      </c>
      <c r="G728">
        <f t="shared" si="69"/>
        <v>-2.6097220743366361E-4</v>
      </c>
      <c r="H728">
        <f t="shared" si="70"/>
        <v>69.090076974735084</v>
      </c>
      <c r="I728" t="s">
        <v>3931</v>
      </c>
      <c r="J728" t="s">
        <v>5872</v>
      </c>
      <c r="K728" t="s">
        <v>4</v>
      </c>
      <c r="L728" t="s">
        <v>5</v>
      </c>
      <c r="M728" t="s">
        <v>778</v>
      </c>
      <c r="N728" t="s">
        <v>949</v>
      </c>
      <c r="O728" t="s">
        <v>950</v>
      </c>
      <c r="P728" t="s">
        <v>951</v>
      </c>
      <c r="Q728" t="s">
        <v>952</v>
      </c>
      <c r="R728" t="s">
        <v>12</v>
      </c>
    </row>
    <row r="729" spans="1:20">
      <c r="A729">
        <f t="shared" si="71"/>
        <v>92.870882779438574</v>
      </c>
      <c r="B729">
        <v>4.9569999999999996E-3</v>
      </c>
      <c r="C729">
        <v>5</v>
      </c>
      <c r="D729">
        <f t="shared" si="66"/>
        <v>0.19230769230769232</v>
      </c>
      <c r="E729">
        <f t="shared" si="67"/>
        <v>-1.3048610371683182E-3</v>
      </c>
      <c r="F729">
        <f t="shared" si="68"/>
        <v>2.1894645608453741E-8</v>
      </c>
      <c r="G729">
        <f t="shared" si="69"/>
        <v>-2.6097220743366361E-4</v>
      </c>
      <c r="H729">
        <f t="shared" si="70"/>
        <v>69.090076974735084</v>
      </c>
      <c r="I729" t="s">
        <v>5121</v>
      </c>
      <c r="J729" t="s">
        <v>7062</v>
      </c>
      <c r="K729" t="s">
        <v>4</v>
      </c>
      <c r="L729" t="s">
        <v>5</v>
      </c>
      <c r="M729" t="s">
        <v>21</v>
      </c>
      <c r="N729" t="s">
        <v>22</v>
      </c>
      <c r="O729" t="s">
        <v>23</v>
      </c>
      <c r="P729" t="s">
        <v>298</v>
      </c>
      <c r="Q729" t="s">
        <v>299</v>
      </c>
      <c r="R729" t="s">
        <v>1046</v>
      </c>
      <c r="S729" t="s">
        <v>2073</v>
      </c>
      <c r="T729" t="s">
        <v>12</v>
      </c>
    </row>
    <row r="730" spans="1:20">
      <c r="A730">
        <f t="shared" si="71"/>
        <v>92.885679618833677</v>
      </c>
      <c r="B730">
        <v>4.9569999999999996E-3</v>
      </c>
      <c r="C730">
        <v>5</v>
      </c>
      <c r="D730">
        <f t="shared" si="66"/>
        <v>0.19230769230769232</v>
      </c>
      <c r="E730">
        <f t="shared" si="67"/>
        <v>-1.3048610371683182E-3</v>
      </c>
      <c r="F730">
        <f t="shared" si="68"/>
        <v>2.1894645608453741E-8</v>
      </c>
      <c r="G730">
        <f t="shared" si="69"/>
        <v>-2.6097220743366361E-4</v>
      </c>
      <c r="H730">
        <f t="shared" si="70"/>
        <v>69.090076974735084</v>
      </c>
      <c r="I730" t="s">
        <v>5131</v>
      </c>
      <c r="J730" t="s">
        <v>7072</v>
      </c>
      <c r="K730" t="s">
        <v>4</v>
      </c>
      <c r="L730" t="s">
        <v>5</v>
      </c>
      <c r="M730" t="s">
        <v>13</v>
      </c>
      <c r="N730" t="s">
        <v>84</v>
      </c>
      <c r="O730" t="s">
        <v>85</v>
      </c>
      <c r="P730" t="s">
        <v>438</v>
      </c>
      <c r="Q730" t="s">
        <v>439</v>
      </c>
      <c r="R730" t="s">
        <v>958</v>
      </c>
      <c r="S730" t="s">
        <v>12</v>
      </c>
    </row>
    <row r="731" spans="1:20">
      <c r="A731">
        <f t="shared" si="71"/>
        <v>92.900476458228781</v>
      </c>
      <c r="B731">
        <v>4.9569999999999996E-3</v>
      </c>
      <c r="C731">
        <v>5</v>
      </c>
      <c r="D731">
        <f t="shared" si="66"/>
        <v>0.19230769230769232</v>
      </c>
      <c r="E731">
        <f t="shared" si="67"/>
        <v>-1.3048610371683182E-3</v>
      </c>
      <c r="F731">
        <f t="shared" si="68"/>
        <v>2.1894645608453741E-8</v>
      </c>
      <c r="G731">
        <f t="shared" si="69"/>
        <v>-2.6097220743366361E-4</v>
      </c>
      <c r="H731">
        <f t="shared" si="70"/>
        <v>69.090076974735084</v>
      </c>
      <c r="I731" t="s">
        <v>4886</v>
      </c>
      <c r="J731" t="s">
        <v>6827</v>
      </c>
      <c r="K731" t="s">
        <v>4</v>
      </c>
      <c r="L731" t="s">
        <v>5</v>
      </c>
      <c r="M731" t="s">
        <v>21</v>
      </c>
      <c r="N731" t="s">
        <v>22</v>
      </c>
      <c r="O731" t="s">
        <v>23</v>
      </c>
      <c r="P731" t="s">
        <v>99</v>
      </c>
      <c r="Q731" t="s">
        <v>100</v>
      </c>
      <c r="R731" t="s">
        <v>307</v>
      </c>
      <c r="S731" t="s">
        <v>1337</v>
      </c>
      <c r="T731" t="s">
        <v>12</v>
      </c>
    </row>
    <row r="732" spans="1:20">
      <c r="A732">
        <f t="shared" si="71"/>
        <v>92.915273297623884</v>
      </c>
      <c r="B732">
        <v>4.9569999999999996E-3</v>
      </c>
      <c r="C732">
        <v>5</v>
      </c>
      <c r="D732">
        <f t="shared" si="66"/>
        <v>0.19230769230769232</v>
      </c>
      <c r="E732">
        <f t="shared" si="67"/>
        <v>-1.3048610371683182E-3</v>
      </c>
      <c r="F732">
        <f t="shared" si="68"/>
        <v>2.1894645608453741E-8</v>
      </c>
      <c r="G732">
        <f t="shared" si="69"/>
        <v>-2.6097220743366361E-4</v>
      </c>
      <c r="H732">
        <f t="shared" si="70"/>
        <v>69.090076974735084</v>
      </c>
      <c r="I732" t="s">
        <v>4050</v>
      </c>
      <c r="J732" t="s">
        <v>5991</v>
      </c>
      <c r="K732" t="s">
        <v>4</v>
      </c>
      <c r="L732" t="s">
        <v>5</v>
      </c>
      <c r="M732" t="s">
        <v>6</v>
      </c>
      <c r="N732" t="s">
        <v>7</v>
      </c>
      <c r="O732" t="s">
        <v>8</v>
      </c>
      <c r="P732" t="s">
        <v>80</v>
      </c>
      <c r="Q732" t="s">
        <v>81</v>
      </c>
      <c r="R732" t="s">
        <v>121</v>
      </c>
      <c r="S732" t="s">
        <v>383</v>
      </c>
      <c r="T732" t="s">
        <v>12</v>
      </c>
    </row>
    <row r="733" spans="1:20">
      <c r="A733">
        <f t="shared" si="71"/>
        <v>92.930070137018987</v>
      </c>
      <c r="B733">
        <v>4.9569999999999996E-3</v>
      </c>
      <c r="C733">
        <v>5</v>
      </c>
      <c r="D733">
        <f t="shared" si="66"/>
        <v>0.19230769230769232</v>
      </c>
      <c r="E733">
        <f t="shared" si="67"/>
        <v>-1.3048610371683182E-3</v>
      </c>
      <c r="F733">
        <f t="shared" si="68"/>
        <v>2.1894645608453741E-8</v>
      </c>
      <c r="G733">
        <f t="shared" si="69"/>
        <v>-2.6097220743366361E-4</v>
      </c>
      <c r="H733">
        <f t="shared" si="70"/>
        <v>69.090076974735084</v>
      </c>
      <c r="I733" t="s">
        <v>4888</v>
      </c>
      <c r="J733" t="s">
        <v>6829</v>
      </c>
      <c r="K733" t="s">
        <v>4</v>
      </c>
      <c r="L733" t="s">
        <v>5</v>
      </c>
      <c r="M733" t="s">
        <v>6</v>
      </c>
      <c r="N733" t="s">
        <v>28</v>
      </c>
      <c r="O733" t="s">
        <v>28</v>
      </c>
      <c r="P733" t="s">
        <v>160</v>
      </c>
      <c r="Q733" t="s">
        <v>161</v>
      </c>
      <c r="R733" t="s">
        <v>1340</v>
      </c>
      <c r="S733" t="s">
        <v>12</v>
      </c>
    </row>
    <row r="734" spans="1:20">
      <c r="A734">
        <f t="shared" si="71"/>
        <v>92.94486697641409</v>
      </c>
      <c r="B734">
        <v>4.9569999999999996E-3</v>
      </c>
      <c r="C734">
        <v>5</v>
      </c>
      <c r="D734">
        <f t="shared" si="66"/>
        <v>0.19230769230769232</v>
      </c>
      <c r="E734">
        <f t="shared" si="67"/>
        <v>-1.3048610371683182E-3</v>
      </c>
      <c r="F734">
        <f t="shared" si="68"/>
        <v>2.1894645608453741E-8</v>
      </c>
      <c r="G734">
        <f t="shared" si="69"/>
        <v>-2.6097220743366361E-4</v>
      </c>
      <c r="H734">
        <f t="shared" si="70"/>
        <v>69.090076974735084</v>
      </c>
      <c r="I734" t="s">
        <v>5544</v>
      </c>
      <c r="J734" t="s">
        <v>7484</v>
      </c>
      <c r="K734" t="s">
        <v>4</v>
      </c>
      <c r="L734" t="s">
        <v>5</v>
      </c>
      <c r="M734" t="s">
        <v>13</v>
      </c>
      <c r="N734" t="s">
        <v>58</v>
      </c>
      <c r="O734" t="s">
        <v>225</v>
      </c>
      <c r="P734" t="s">
        <v>226</v>
      </c>
      <c r="Q734" t="s">
        <v>2701</v>
      </c>
      <c r="R734" t="s">
        <v>12</v>
      </c>
    </row>
    <row r="735" spans="1:20">
      <c r="A735">
        <f t="shared" si="71"/>
        <v>92.959663815809193</v>
      </c>
      <c r="B735">
        <v>4.9569999999999996E-3</v>
      </c>
      <c r="C735">
        <v>5</v>
      </c>
      <c r="D735">
        <f t="shared" si="66"/>
        <v>0.19230769230769232</v>
      </c>
      <c r="E735">
        <f t="shared" si="67"/>
        <v>-1.3048610371683182E-3</v>
      </c>
      <c r="F735">
        <f t="shared" si="68"/>
        <v>2.1894645608453741E-8</v>
      </c>
      <c r="G735">
        <f t="shared" si="69"/>
        <v>-2.6097220743366361E-4</v>
      </c>
      <c r="H735">
        <f t="shared" si="70"/>
        <v>69.090076974735084</v>
      </c>
      <c r="I735" t="s">
        <v>4710</v>
      </c>
      <c r="J735" t="s">
        <v>6651</v>
      </c>
      <c r="K735" t="s">
        <v>4</v>
      </c>
      <c r="L735" t="s">
        <v>5</v>
      </c>
      <c r="M735" t="s">
        <v>6</v>
      </c>
      <c r="N735" t="s">
        <v>38</v>
      </c>
      <c r="O735" t="s">
        <v>39</v>
      </c>
      <c r="P735" t="s">
        <v>40</v>
      </c>
      <c r="Q735" t="s">
        <v>325</v>
      </c>
      <c r="R735" t="s">
        <v>2101</v>
      </c>
      <c r="S735" t="s">
        <v>12</v>
      </c>
    </row>
    <row r="736" spans="1:20">
      <c r="A736">
        <f t="shared" si="71"/>
        <v>92.974460655204297</v>
      </c>
      <c r="B736">
        <v>4.9569999999999996E-3</v>
      </c>
      <c r="C736">
        <v>5</v>
      </c>
      <c r="D736">
        <f t="shared" si="66"/>
        <v>0.19230769230769232</v>
      </c>
      <c r="E736">
        <f t="shared" si="67"/>
        <v>-1.3048610371683182E-3</v>
      </c>
      <c r="F736">
        <f t="shared" si="68"/>
        <v>2.1894645608453741E-8</v>
      </c>
      <c r="G736">
        <f t="shared" si="69"/>
        <v>-2.6097220743366361E-4</v>
      </c>
      <c r="H736">
        <f t="shared" si="70"/>
        <v>69.090076974735084</v>
      </c>
      <c r="I736" t="s">
        <v>4576</v>
      </c>
      <c r="J736" t="s">
        <v>6517</v>
      </c>
      <c r="K736" t="s">
        <v>4</v>
      </c>
      <c r="L736" t="s">
        <v>5</v>
      </c>
      <c r="M736" t="s">
        <v>6</v>
      </c>
      <c r="N736" t="s">
        <v>28</v>
      </c>
      <c r="O736" t="s">
        <v>28</v>
      </c>
      <c r="P736" t="s">
        <v>64</v>
      </c>
      <c r="Q736" t="s">
        <v>65</v>
      </c>
      <c r="R736" t="s">
        <v>2859</v>
      </c>
      <c r="S736" t="s">
        <v>12</v>
      </c>
    </row>
    <row r="737" spans="1:26">
      <c r="A737">
        <f t="shared" si="71"/>
        <v>92.9892574945994</v>
      </c>
      <c r="B737">
        <v>4.9569999999999996E-3</v>
      </c>
      <c r="C737">
        <v>5</v>
      </c>
      <c r="D737">
        <f t="shared" si="66"/>
        <v>0.19230769230769232</v>
      </c>
      <c r="E737">
        <f t="shared" si="67"/>
        <v>-1.3048610371683182E-3</v>
      </c>
      <c r="F737">
        <f t="shared" si="68"/>
        <v>2.1894645608453741E-8</v>
      </c>
      <c r="G737">
        <f t="shared" si="69"/>
        <v>-2.6097220743366361E-4</v>
      </c>
      <c r="H737">
        <f t="shared" si="70"/>
        <v>69.090076974735084</v>
      </c>
      <c r="I737" t="s">
        <v>4146</v>
      </c>
      <c r="J737" t="s">
        <v>6087</v>
      </c>
      <c r="K737" t="s">
        <v>4</v>
      </c>
      <c r="L737" t="s">
        <v>242</v>
      </c>
      <c r="M737" t="s">
        <v>243</v>
      </c>
      <c r="N737" t="s">
        <v>244</v>
      </c>
      <c r="O737" t="s">
        <v>245</v>
      </c>
      <c r="P737" t="s">
        <v>420</v>
      </c>
      <c r="Q737" t="s">
        <v>561</v>
      </c>
      <c r="R737" t="s">
        <v>562</v>
      </c>
      <c r="S737" t="s">
        <v>563</v>
      </c>
      <c r="T737" t="s">
        <v>564</v>
      </c>
      <c r="U737" t="s">
        <v>777</v>
      </c>
      <c r="V737" t="s">
        <v>12</v>
      </c>
    </row>
    <row r="738" spans="1:26">
      <c r="A738">
        <f t="shared" si="71"/>
        <v>93.004054333994503</v>
      </c>
      <c r="B738">
        <v>4.9569999999999996E-3</v>
      </c>
      <c r="C738">
        <v>5</v>
      </c>
      <c r="D738">
        <f t="shared" si="66"/>
        <v>0.19230769230769232</v>
      </c>
      <c r="E738">
        <f t="shared" si="67"/>
        <v>-1.3048610371683182E-3</v>
      </c>
      <c r="F738">
        <f t="shared" si="68"/>
        <v>2.1894645608453741E-8</v>
      </c>
      <c r="G738">
        <f t="shared" si="69"/>
        <v>-2.6097220743366361E-4</v>
      </c>
      <c r="H738">
        <f t="shared" si="70"/>
        <v>69.090076974735084</v>
      </c>
      <c r="I738" t="s">
        <v>5154</v>
      </c>
      <c r="J738" t="s">
        <v>7095</v>
      </c>
      <c r="K738" t="s">
        <v>4</v>
      </c>
      <c r="L738" t="s">
        <v>5</v>
      </c>
      <c r="M738" t="s">
        <v>13</v>
      </c>
      <c r="N738" t="s">
        <v>14</v>
      </c>
      <c r="O738" t="s">
        <v>50</v>
      </c>
      <c r="P738" t="s">
        <v>128</v>
      </c>
      <c r="Q738" t="s">
        <v>2130</v>
      </c>
      <c r="R738" t="s">
        <v>12</v>
      </c>
    </row>
    <row r="739" spans="1:26">
      <c r="A739">
        <f t="shared" si="71"/>
        <v>93.018851173389606</v>
      </c>
      <c r="B739">
        <v>4.9569999999999996E-3</v>
      </c>
      <c r="C739">
        <v>5</v>
      </c>
      <c r="D739">
        <f t="shared" si="66"/>
        <v>0.19230769230769232</v>
      </c>
      <c r="E739">
        <f t="shared" si="67"/>
        <v>-1.3048610371683182E-3</v>
      </c>
      <c r="F739">
        <f t="shared" si="68"/>
        <v>2.1894645608453741E-8</v>
      </c>
      <c r="G739">
        <f t="shared" si="69"/>
        <v>-2.6097220743366361E-4</v>
      </c>
      <c r="H739">
        <f t="shared" si="70"/>
        <v>69.090076974735084</v>
      </c>
      <c r="I739" t="s">
        <v>5157</v>
      </c>
      <c r="J739" t="s">
        <v>7098</v>
      </c>
      <c r="K739" t="s">
        <v>4</v>
      </c>
      <c r="L739" t="s">
        <v>5</v>
      </c>
      <c r="M739" t="s">
        <v>13</v>
      </c>
      <c r="N739" t="s">
        <v>84</v>
      </c>
      <c r="O739" t="s">
        <v>663</v>
      </c>
      <c r="P739" t="s">
        <v>814</v>
      </c>
      <c r="Q739" t="s">
        <v>2860</v>
      </c>
      <c r="R739" t="s">
        <v>12</v>
      </c>
    </row>
    <row r="740" spans="1:26">
      <c r="A740">
        <f t="shared" si="71"/>
        <v>93.03364801278471</v>
      </c>
      <c r="B740">
        <v>4.9569999999999996E-3</v>
      </c>
      <c r="C740">
        <v>5</v>
      </c>
      <c r="D740">
        <f t="shared" si="66"/>
        <v>0.19230769230769232</v>
      </c>
      <c r="E740">
        <f t="shared" si="67"/>
        <v>-1.3048610371683182E-3</v>
      </c>
      <c r="F740">
        <f t="shared" si="68"/>
        <v>2.1894645608453741E-8</v>
      </c>
      <c r="G740">
        <f t="shared" si="69"/>
        <v>-2.6097220743366361E-4</v>
      </c>
      <c r="H740">
        <f t="shared" si="70"/>
        <v>69.090076974735084</v>
      </c>
      <c r="I740" t="s">
        <v>5573</v>
      </c>
      <c r="J740" t="s">
        <v>7513</v>
      </c>
      <c r="K740" t="s">
        <v>4</v>
      </c>
      <c r="L740" t="s">
        <v>5</v>
      </c>
      <c r="M740" t="s">
        <v>13</v>
      </c>
      <c r="N740" t="s">
        <v>14</v>
      </c>
      <c r="O740" t="s">
        <v>153</v>
      </c>
      <c r="P740" t="s">
        <v>154</v>
      </c>
      <c r="Q740" t="s">
        <v>2727</v>
      </c>
      <c r="R740" t="s">
        <v>12</v>
      </c>
    </row>
    <row r="741" spans="1:26">
      <c r="A741">
        <f t="shared" si="71"/>
        <v>93.048444852179813</v>
      </c>
      <c r="B741">
        <v>4.9569999999999996E-3</v>
      </c>
      <c r="C741">
        <v>5</v>
      </c>
      <c r="D741">
        <f t="shared" si="66"/>
        <v>0.19230769230769232</v>
      </c>
      <c r="E741">
        <f t="shared" si="67"/>
        <v>-1.3048610371683182E-3</v>
      </c>
      <c r="F741">
        <f t="shared" si="68"/>
        <v>2.1894645608453741E-8</v>
      </c>
      <c r="G741">
        <f t="shared" si="69"/>
        <v>-2.6097220743366361E-4</v>
      </c>
      <c r="H741">
        <f t="shared" si="70"/>
        <v>69.090076974735084</v>
      </c>
      <c r="I741" t="s">
        <v>4916</v>
      </c>
      <c r="J741" t="s">
        <v>6857</v>
      </c>
      <c r="K741" t="s">
        <v>4</v>
      </c>
      <c r="L741" t="s">
        <v>5</v>
      </c>
      <c r="M741" t="s">
        <v>13</v>
      </c>
      <c r="N741" t="s">
        <v>14</v>
      </c>
      <c r="O741" t="s">
        <v>963</v>
      </c>
      <c r="P741" t="s">
        <v>2186</v>
      </c>
      <c r="Q741" t="s">
        <v>12</v>
      </c>
    </row>
    <row r="742" spans="1:26">
      <c r="A742">
        <f t="shared" si="71"/>
        <v>93.063241691574916</v>
      </c>
      <c r="B742">
        <v>4.9569999999999996E-3</v>
      </c>
      <c r="C742">
        <v>5</v>
      </c>
      <c r="D742">
        <f t="shared" si="66"/>
        <v>0.19230769230769232</v>
      </c>
      <c r="E742">
        <f t="shared" si="67"/>
        <v>-1.3048610371683182E-3</v>
      </c>
      <c r="F742">
        <f t="shared" si="68"/>
        <v>2.1894645608453741E-8</v>
      </c>
      <c r="G742">
        <f t="shared" si="69"/>
        <v>-2.6097220743366361E-4</v>
      </c>
      <c r="H742">
        <f t="shared" si="70"/>
        <v>69.090076974735084</v>
      </c>
      <c r="I742" t="s">
        <v>7708</v>
      </c>
      <c r="J742" t="s">
        <v>8017</v>
      </c>
      <c r="K742" t="s">
        <v>4</v>
      </c>
      <c r="L742" t="s">
        <v>5</v>
      </c>
      <c r="M742" t="s">
        <v>13</v>
      </c>
      <c r="N742" t="s">
        <v>14</v>
      </c>
      <c r="O742" t="s">
        <v>50</v>
      </c>
      <c r="P742" t="s">
        <v>51</v>
      </c>
      <c r="Q742" t="s">
        <v>2198</v>
      </c>
      <c r="R742" t="s">
        <v>12</v>
      </c>
    </row>
    <row r="743" spans="1:26">
      <c r="A743">
        <f t="shared" si="71"/>
        <v>93.078038530970019</v>
      </c>
      <c r="B743">
        <v>4.9569999999999996E-3</v>
      </c>
      <c r="C743">
        <v>5</v>
      </c>
      <c r="D743">
        <f t="shared" si="66"/>
        <v>0.19230769230769232</v>
      </c>
      <c r="E743">
        <f t="shared" si="67"/>
        <v>-1.3048610371683182E-3</v>
      </c>
      <c r="F743">
        <f t="shared" si="68"/>
        <v>2.1894645608453741E-8</v>
      </c>
      <c r="G743">
        <f t="shared" si="69"/>
        <v>-2.6097220743366361E-4</v>
      </c>
      <c r="H743">
        <f t="shared" si="70"/>
        <v>69.090076974735084</v>
      </c>
      <c r="I743" t="s">
        <v>5619</v>
      </c>
      <c r="J743" t="s">
        <v>7559</v>
      </c>
      <c r="K743" t="s">
        <v>4</v>
      </c>
      <c r="L743" t="s">
        <v>5</v>
      </c>
      <c r="M743" t="s">
        <v>13</v>
      </c>
      <c r="N743" t="s">
        <v>14</v>
      </c>
      <c r="O743" t="s">
        <v>153</v>
      </c>
      <c r="P743" t="s">
        <v>154</v>
      </c>
      <c r="Q743" t="s">
        <v>2213</v>
      </c>
      <c r="R743" t="s">
        <v>12</v>
      </c>
    </row>
    <row r="744" spans="1:26">
      <c r="A744">
        <f t="shared" si="71"/>
        <v>93.092835370365123</v>
      </c>
      <c r="B744">
        <v>4.9569999999999996E-3</v>
      </c>
      <c r="C744">
        <v>5</v>
      </c>
      <c r="D744">
        <f t="shared" si="66"/>
        <v>0.19230769230769232</v>
      </c>
      <c r="E744">
        <f t="shared" si="67"/>
        <v>-1.3048610371683182E-3</v>
      </c>
      <c r="F744">
        <f t="shared" si="68"/>
        <v>2.1894645608453741E-8</v>
      </c>
      <c r="G744">
        <f t="shared" si="69"/>
        <v>-2.6097220743366361E-4</v>
      </c>
      <c r="H744">
        <f t="shared" si="70"/>
        <v>69.090076974735084</v>
      </c>
      <c r="I744" t="s">
        <v>4109</v>
      </c>
      <c r="J744" t="s">
        <v>6050</v>
      </c>
      <c r="K744" t="s">
        <v>4</v>
      </c>
      <c r="L744" t="s">
        <v>5</v>
      </c>
      <c r="M744" t="s">
        <v>6</v>
      </c>
      <c r="N744" t="s">
        <v>7</v>
      </c>
      <c r="O744" t="s">
        <v>8</v>
      </c>
      <c r="P744" t="s">
        <v>785</v>
      </c>
      <c r="Q744" t="s">
        <v>786</v>
      </c>
      <c r="R744" t="s">
        <v>787</v>
      </c>
      <c r="S744" t="s">
        <v>12</v>
      </c>
    </row>
    <row r="745" spans="1:26">
      <c r="A745">
        <f t="shared" si="71"/>
        <v>93.107632209760226</v>
      </c>
      <c r="B745">
        <v>4.9569999999999996E-3</v>
      </c>
      <c r="C745">
        <v>5</v>
      </c>
      <c r="D745">
        <f t="shared" si="66"/>
        <v>0.19230769230769232</v>
      </c>
      <c r="E745">
        <f t="shared" si="67"/>
        <v>-1.3048610371683182E-3</v>
      </c>
      <c r="F745">
        <f t="shared" si="68"/>
        <v>2.1894645608453741E-8</v>
      </c>
      <c r="G745">
        <f t="shared" si="69"/>
        <v>-2.6097220743366361E-4</v>
      </c>
      <c r="H745">
        <f t="shared" si="70"/>
        <v>69.090076974735084</v>
      </c>
      <c r="I745" t="s">
        <v>4586</v>
      </c>
      <c r="J745" t="s">
        <v>6527</v>
      </c>
      <c r="K745" t="s">
        <v>4</v>
      </c>
      <c r="L745" t="s">
        <v>242</v>
      </c>
      <c r="M745" t="s">
        <v>243</v>
      </c>
      <c r="N745" t="s">
        <v>244</v>
      </c>
      <c r="O745" t="s">
        <v>245</v>
      </c>
      <c r="P745" t="s">
        <v>246</v>
      </c>
      <c r="Q745" t="s">
        <v>247</v>
      </c>
      <c r="R745" t="s">
        <v>248</v>
      </c>
      <c r="S745" t="s">
        <v>249</v>
      </c>
      <c r="T745" t="s">
        <v>576</v>
      </c>
      <c r="U745" t="s">
        <v>577</v>
      </c>
      <c r="V745" t="s">
        <v>839</v>
      </c>
      <c r="W745" t="s">
        <v>840</v>
      </c>
      <c r="X745" t="s">
        <v>2232</v>
      </c>
      <c r="Y745" t="s">
        <v>2233</v>
      </c>
      <c r="Z745" t="s">
        <v>12</v>
      </c>
    </row>
    <row r="746" spans="1:26">
      <c r="A746">
        <f t="shared" si="71"/>
        <v>93.122429049155329</v>
      </c>
      <c r="B746">
        <v>4.9569999999999996E-3</v>
      </c>
      <c r="C746">
        <v>5</v>
      </c>
      <c r="D746">
        <f t="shared" si="66"/>
        <v>0.19230769230769232</v>
      </c>
      <c r="E746">
        <f t="shared" si="67"/>
        <v>-1.3048610371683182E-3</v>
      </c>
      <c r="F746">
        <f t="shared" si="68"/>
        <v>2.1894645608453741E-8</v>
      </c>
      <c r="G746">
        <f t="shared" si="69"/>
        <v>-2.6097220743366361E-4</v>
      </c>
      <c r="H746">
        <f t="shared" si="70"/>
        <v>69.090076974735084</v>
      </c>
      <c r="I746" t="s">
        <v>4460</v>
      </c>
      <c r="J746" t="s">
        <v>6401</v>
      </c>
      <c r="K746" t="s">
        <v>4</v>
      </c>
      <c r="L746" t="s">
        <v>5</v>
      </c>
      <c r="M746" t="s">
        <v>1429</v>
      </c>
      <c r="N746" t="s">
        <v>1430</v>
      </c>
      <c r="O746" t="s">
        <v>1431</v>
      </c>
      <c r="P746" t="s">
        <v>1432</v>
      </c>
      <c r="Q746" t="s">
        <v>1433</v>
      </c>
      <c r="R746" t="s">
        <v>12</v>
      </c>
    </row>
    <row r="747" spans="1:26">
      <c r="A747">
        <f t="shared" si="71"/>
        <v>93.137225888550432</v>
      </c>
      <c r="B747">
        <v>4.9569999999999996E-3</v>
      </c>
      <c r="C747">
        <v>5</v>
      </c>
      <c r="D747">
        <f t="shared" si="66"/>
        <v>0.19230769230769232</v>
      </c>
      <c r="E747">
        <f t="shared" si="67"/>
        <v>-1.3048610371683182E-3</v>
      </c>
      <c r="F747">
        <f t="shared" si="68"/>
        <v>2.1894645608453741E-8</v>
      </c>
      <c r="G747">
        <f t="shared" si="69"/>
        <v>-2.6097220743366361E-4</v>
      </c>
      <c r="H747">
        <f t="shared" si="70"/>
        <v>69.090076974735084</v>
      </c>
      <c r="I747" t="s">
        <v>5224</v>
      </c>
      <c r="J747" t="s">
        <v>7165</v>
      </c>
      <c r="K747" t="s">
        <v>4</v>
      </c>
      <c r="L747" t="s">
        <v>5</v>
      </c>
      <c r="M747" t="s">
        <v>21</v>
      </c>
      <c r="N747" t="s">
        <v>22</v>
      </c>
      <c r="O747" t="s">
        <v>23</v>
      </c>
      <c r="P747" t="s">
        <v>298</v>
      </c>
      <c r="Q747" t="s">
        <v>299</v>
      </c>
      <c r="R747" t="s">
        <v>836</v>
      </c>
      <c r="S747" t="s">
        <v>1005</v>
      </c>
      <c r="T747" t="s">
        <v>12</v>
      </c>
    </row>
    <row r="748" spans="1:26">
      <c r="A748">
        <f t="shared" si="71"/>
        <v>93.152022727945536</v>
      </c>
      <c r="B748">
        <v>4.9569999999999996E-3</v>
      </c>
      <c r="C748">
        <v>5</v>
      </c>
      <c r="D748">
        <f t="shared" si="66"/>
        <v>0.19230769230769232</v>
      </c>
      <c r="E748">
        <f t="shared" si="67"/>
        <v>-1.3048610371683182E-3</v>
      </c>
      <c r="F748">
        <f t="shared" si="68"/>
        <v>2.1894645608453741E-8</v>
      </c>
      <c r="G748">
        <f t="shared" si="69"/>
        <v>-2.6097220743366361E-4</v>
      </c>
      <c r="H748">
        <f t="shared" si="70"/>
        <v>69.090076974735084</v>
      </c>
      <c r="I748" t="s">
        <v>4040</v>
      </c>
      <c r="J748" t="s">
        <v>5981</v>
      </c>
      <c r="K748" t="s">
        <v>4</v>
      </c>
      <c r="L748" t="s">
        <v>5</v>
      </c>
      <c r="M748" t="s">
        <v>6</v>
      </c>
      <c r="N748" t="s">
        <v>794</v>
      </c>
      <c r="O748" t="s">
        <v>795</v>
      </c>
      <c r="P748" t="s">
        <v>796</v>
      </c>
      <c r="Q748" t="s">
        <v>797</v>
      </c>
      <c r="R748" t="s">
        <v>798</v>
      </c>
      <c r="S748" t="s">
        <v>799</v>
      </c>
      <c r="T748" t="s">
        <v>12</v>
      </c>
    </row>
    <row r="749" spans="1:26">
      <c r="A749">
        <f t="shared" si="71"/>
        <v>93.166819567340639</v>
      </c>
      <c r="B749">
        <v>4.9569999999999996E-3</v>
      </c>
      <c r="C749">
        <v>5</v>
      </c>
      <c r="D749">
        <f t="shared" si="66"/>
        <v>0.19230769230769232</v>
      </c>
      <c r="E749">
        <f t="shared" si="67"/>
        <v>-1.3048610371683182E-3</v>
      </c>
      <c r="F749">
        <f t="shared" si="68"/>
        <v>2.1894645608453741E-8</v>
      </c>
      <c r="G749">
        <f t="shared" si="69"/>
        <v>-2.6097220743366361E-4</v>
      </c>
      <c r="H749">
        <f t="shared" si="70"/>
        <v>69.090076974735084</v>
      </c>
      <c r="I749" t="s">
        <v>7709</v>
      </c>
      <c r="J749" t="s">
        <v>8018</v>
      </c>
      <c r="K749" t="s">
        <v>4</v>
      </c>
      <c r="L749" t="s">
        <v>5</v>
      </c>
      <c r="M749" t="s">
        <v>13</v>
      </c>
      <c r="N749" t="s">
        <v>14</v>
      </c>
      <c r="O749" t="s">
        <v>2022</v>
      </c>
      <c r="P749" t="s">
        <v>2023</v>
      </c>
      <c r="Q749" t="s">
        <v>2861</v>
      </c>
      <c r="R749" t="s">
        <v>12</v>
      </c>
    </row>
    <row r="750" spans="1:26">
      <c r="A750">
        <f t="shared" si="71"/>
        <v>93.181616406735742</v>
      </c>
      <c r="B750">
        <v>4.9569999999999996E-3</v>
      </c>
      <c r="C750">
        <v>5</v>
      </c>
      <c r="D750">
        <f t="shared" si="66"/>
        <v>0.19230769230769232</v>
      </c>
      <c r="E750">
        <f t="shared" si="67"/>
        <v>-1.3048610371683182E-3</v>
      </c>
      <c r="F750">
        <f t="shared" si="68"/>
        <v>2.1894645608453741E-8</v>
      </c>
      <c r="G750">
        <f t="shared" si="69"/>
        <v>-2.6097220743366361E-4</v>
      </c>
      <c r="H750">
        <f t="shared" si="70"/>
        <v>69.090076974735084</v>
      </c>
      <c r="I750" t="s">
        <v>5227</v>
      </c>
      <c r="J750" t="s">
        <v>7168</v>
      </c>
      <c r="K750" t="s">
        <v>4</v>
      </c>
      <c r="L750" t="s">
        <v>5</v>
      </c>
      <c r="M750" t="s">
        <v>13</v>
      </c>
      <c r="N750" t="s">
        <v>14</v>
      </c>
      <c r="O750" t="s">
        <v>153</v>
      </c>
      <c r="P750" t="s">
        <v>154</v>
      </c>
      <c r="Q750" t="s">
        <v>2785</v>
      </c>
      <c r="R750" t="s">
        <v>12</v>
      </c>
    </row>
    <row r="751" spans="1:26">
      <c r="A751">
        <f t="shared" si="71"/>
        <v>93.196413246130845</v>
      </c>
      <c r="B751">
        <v>4.9569999999999996E-3</v>
      </c>
      <c r="C751">
        <v>5</v>
      </c>
      <c r="D751">
        <f t="shared" si="66"/>
        <v>0.19230769230769232</v>
      </c>
      <c r="E751">
        <f t="shared" si="67"/>
        <v>-1.3048610371683182E-3</v>
      </c>
      <c r="F751">
        <f t="shared" si="68"/>
        <v>2.1894645608453741E-8</v>
      </c>
      <c r="G751">
        <f t="shared" si="69"/>
        <v>-2.6097220743366361E-4</v>
      </c>
      <c r="H751">
        <f t="shared" si="70"/>
        <v>69.090076974735084</v>
      </c>
      <c r="I751" t="s">
        <v>4309</v>
      </c>
      <c r="J751" t="s">
        <v>6250</v>
      </c>
      <c r="K751" t="s">
        <v>4</v>
      </c>
      <c r="L751" t="s">
        <v>5</v>
      </c>
      <c r="M751" t="s">
        <v>6</v>
      </c>
      <c r="N751" t="s">
        <v>7</v>
      </c>
      <c r="O751" t="s">
        <v>8</v>
      </c>
      <c r="P751" t="s">
        <v>228</v>
      </c>
      <c r="Q751" t="s">
        <v>800</v>
      </c>
      <c r="R751" t="s">
        <v>801</v>
      </c>
      <c r="S751" t="s">
        <v>12</v>
      </c>
    </row>
    <row r="752" spans="1:26">
      <c r="A752">
        <f t="shared" si="71"/>
        <v>93.211210085525948</v>
      </c>
      <c r="B752">
        <v>4.9569999999999996E-3</v>
      </c>
      <c r="C752">
        <v>5</v>
      </c>
      <c r="D752">
        <f t="shared" si="66"/>
        <v>0.19230769230769232</v>
      </c>
      <c r="E752">
        <f t="shared" si="67"/>
        <v>-1.3048610371683182E-3</v>
      </c>
      <c r="F752">
        <f t="shared" si="68"/>
        <v>2.1894645608453741E-8</v>
      </c>
      <c r="G752">
        <f t="shared" si="69"/>
        <v>-2.6097220743366361E-4</v>
      </c>
      <c r="H752">
        <f t="shared" si="70"/>
        <v>69.090076974735084</v>
      </c>
      <c r="I752" t="s">
        <v>5687</v>
      </c>
      <c r="J752" t="s">
        <v>7627</v>
      </c>
      <c r="K752" t="s">
        <v>4</v>
      </c>
      <c r="L752" t="s">
        <v>5</v>
      </c>
      <c r="M752" t="s">
        <v>13</v>
      </c>
      <c r="N752" t="s">
        <v>14</v>
      </c>
      <c r="O752" t="s">
        <v>153</v>
      </c>
      <c r="P752" t="s">
        <v>154</v>
      </c>
      <c r="Q752" t="s">
        <v>2862</v>
      </c>
      <c r="R752" t="s">
        <v>12</v>
      </c>
    </row>
    <row r="753" spans="1:22">
      <c r="A753">
        <f t="shared" si="71"/>
        <v>93.226006924921052</v>
      </c>
      <c r="B753">
        <v>4.9569999999999996E-3</v>
      </c>
      <c r="C753">
        <v>5</v>
      </c>
      <c r="D753">
        <f t="shared" si="66"/>
        <v>0.19230769230769232</v>
      </c>
      <c r="E753">
        <f t="shared" si="67"/>
        <v>-1.3048610371683182E-3</v>
      </c>
      <c r="F753">
        <f t="shared" si="68"/>
        <v>2.1894645608453741E-8</v>
      </c>
      <c r="G753">
        <f t="shared" si="69"/>
        <v>-2.6097220743366361E-4</v>
      </c>
      <c r="H753">
        <f t="shared" si="70"/>
        <v>69.090076974735084</v>
      </c>
      <c r="I753" t="s">
        <v>5230</v>
      </c>
      <c r="J753" t="s">
        <v>7171</v>
      </c>
      <c r="K753" t="s">
        <v>4</v>
      </c>
      <c r="L753" t="s">
        <v>5</v>
      </c>
      <c r="M753" t="s">
        <v>6</v>
      </c>
      <c r="N753" t="s">
        <v>38</v>
      </c>
      <c r="O753" t="s">
        <v>39</v>
      </c>
      <c r="P753" t="s">
        <v>40</v>
      </c>
      <c r="Q753" t="s">
        <v>41</v>
      </c>
      <c r="R753" t="s">
        <v>1449</v>
      </c>
      <c r="S753" t="s">
        <v>12</v>
      </c>
    </row>
    <row r="754" spans="1:22">
      <c r="A754">
        <f t="shared" si="71"/>
        <v>93.240803764316155</v>
      </c>
      <c r="B754">
        <v>4.9569999999999996E-3</v>
      </c>
      <c r="C754">
        <v>5</v>
      </c>
      <c r="D754">
        <f t="shared" si="66"/>
        <v>0.19230769230769232</v>
      </c>
      <c r="E754">
        <f t="shared" si="67"/>
        <v>-1.3048610371683182E-3</v>
      </c>
      <c r="F754">
        <f t="shared" si="68"/>
        <v>2.1894645608453741E-8</v>
      </c>
      <c r="G754">
        <f t="shared" si="69"/>
        <v>-2.6097220743366361E-4</v>
      </c>
      <c r="H754">
        <f t="shared" si="70"/>
        <v>69.090076974735084</v>
      </c>
      <c r="I754" t="s">
        <v>5231</v>
      </c>
      <c r="J754" t="s">
        <v>7172</v>
      </c>
      <c r="K754" t="s">
        <v>4</v>
      </c>
      <c r="L754" t="s">
        <v>5</v>
      </c>
      <c r="M754" t="s">
        <v>6</v>
      </c>
      <c r="N754" t="s">
        <v>28</v>
      </c>
      <c r="O754" t="s">
        <v>28</v>
      </c>
      <c r="P754" t="s">
        <v>64</v>
      </c>
      <c r="Q754" t="s">
        <v>140</v>
      </c>
      <c r="R754" t="s">
        <v>2310</v>
      </c>
      <c r="S754" t="s">
        <v>12</v>
      </c>
    </row>
    <row r="755" spans="1:22">
      <c r="A755">
        <f t="shared" si="71"/>
        <v>93.255600603711258</v>
      </c>
      <c r="B755">
        <v>4.9569999999999996E-3</v>
      </c>
      <c r="C755">
        <v>5</v>
      </c>
      <c r="D755">
        <f t="shared" si="66"/>
        <v>0.19230769230769232</v>
      </c>
      <c r="E755">
        <f t="shared" si="67"/>
        <v>-1.3048610371683182E-3</v>
      </c>
      <c r="F755">
        <f t="shared" si="68"/>
        <v>2.1894645608453741E-8</v>
      </c>
      <c r="G755">
        <f t="shared" si="69"/>
        <v>-2.6097220743366361E-4</v>
      </c>
      <c r="H755">
        <f t="shared" si="70"/>
        <v>69.090076974735084</v>
      </c>
      <c r="I755" t="s">
        <v>4746</v>
      </c>
      <c r="J755" t="s">
        <v>6687</v>
      </c>
      <c r="K755" t="s">
        <v>4</v>
      </c>
      <c r="L755" t="s">
        <v>242</v>
      </c>
      <c r="M755" t="s">
        <v>243</v>
      </c>
      <c r="N755" t="s">
        <v>244</v>
      </c>
      <c r="O755" t="s">
        <v>245</v>
      </c>
      <c r="P755" t="s">
        <v>420</v>
      </c>
      <c r="Q755" t="s">
        <v>561</v>
      </c>
      <c r="R755" t="s">
        <v>562</v>
      </c>
      <c r="S755" t="s">
        <v>1454</v>
      </c>
      <c r="T755" t="s">
        <v>1455</v>
      </c>
      <c r="U755" t="s">
        <v>1456</v>
      </c>
      <c r="V755" t="s">
        <v>12</v>
      </c>
    </row>
    <row r="756" spans="1:22">
      <c r="A756">
        <f t="shared" si="71"/>
        <v>93.270397443106361</v>
      </c>
      <c r="B756">
        <v>4.9569999999999996E-3</v>
      </c>
      <c r="C756">
        <v>5</v>
      </c>
      <c r="D756">
        <f t="shared" si="66"/>
        <v>0.19230769230769232</v>
      </c>
      <c r="E756">
        <f t="shared" si="67"/>
        <v>-1.3048610371683182E-3</v>
      </c>
      <c r="F756">
        <f t="shared" si="68"/>
        <v>2.1894645608453741E-8</v>
      </c>
      <c r="G756">
        <f t="shared" si="69"/>
        <v>-2.6097220743366361E-4</v>
      </c>
      <c r="H756">
        <f t="shared" si="70"/>
        <v>69.090076974735084</v>
      </c>
      <c r="I756" t="s">
        <v>4468</v>
      </c>
      <c r="J756" t="s">
        <v>6409</v>
      </c>
      <c r="K756" t="s">
        <v>4</v>
      </c>
      <c r="L756" t="s">
        <v>5</v>
      </c>
      <c r="M756" t="s">
        <v>6</v>
      </c>
      <c r="N756" t="s">
        <v>28</v>
      </c>
      <c r="O756" t="s">
        <v>28</v>
      </c>
      <c r="P756" t="s">
        <v>263</v>
      </c>
      <c r="Q756" t="s">
        <v>649</v>
      </c>
      <c r="R756" t="s">
        <v>650</v>
      </c>
      <c r="S756" t="s">
        <v>12</v>
      </c>
    </row>
    <row r="757" spans="1:22">
      <c r="A757">
        <f t="shared" si="71"/>
        <v>93.285194282501465</v>
      </c>
      <c r="B757">
        <v>4.9569999999999996E-3</v>
      </c>
      <c r="C757">
        <v>5</v>
      </c>
      <c r="D757">
        <f t="shared" si="66"/>
        <v>0.19230769230769232</v>
      </c>
      <c r="E757">
        <f t="shared" si="67"/>
        <v>-1.3048610371683182E-3</v>
      </c>
      <c r="F757">
        <f t="shared" si="68"/>
        <v>2.1894645608453741E-8</v>
      </c>
      <c r="G757">
        <f t="shared" si="69"/>
        <v>-2.6097220743366361E-4</v>
      </c>
      <c r="H757">
        <f t="shared" si="70"/>
        <v>69.090076974735084</v>
      </c>
      <c r="I757" t="s">
        <v>5725</v>
      </c>
      <c r="J757" t="s">
        <v>7665</v>
      </c>
      <c r="K757" t="s">
        <v>4</v>
      </c>
      <c r="L757" t="s">
        <v>5</v>
      </c>
      <c r="M757" t="s">
        <v>6</v>
      </c>
      <c r="N757" t="s">
        <v>28</v>
      </c>
      <c r="O757" t="s">
        <v>28</v>
      </c>
      <c r="P757" t="s">
        <v>64</v>
      </c>
      <c r="Q757" t="s">
        <v>761</v>
      </c>
      <c r="R757" t="s">
        <v>2863</v>
      </c>
      <c r="S757" t="s">
        <v>12</v>
      </c>
    </row>
    <row r="758" spans="1:22">
      <c r="A758">
        <f t="shared" si="71"/>
        <v>93.299991121896568</v>
      </c>
      <c r="B758">
        <v>4.9569999999999996E-3</v>
      </c>
      <c r="C758">
        <v>5</v>
      </c>
      <c r="D758">
        <f t="shared" si="66"/>
        <v>0.19230769230769232</v>
      </c>
      <c r="E758">
        <f t="shared" si="67"/>
        <v>-1.3048610371683182E-3</v>
      </c>
      <c r="F758">
        <f t="shared" si="68"/>
        <v>2.1894645608453741E-8</v>
      </c>
      <c r="G758">
        <f t="shared" si="69"/>
        <v>-2.6097220743366361E-4</v>
      </c>
      <c r="H758">
        <f t="shared" si="70"/>
        <v>69.090076974735084</v>
      </c>
      <c r="I758" t="s">
        <v>4470</v>
      </c>
      <c r="J758" t="s">
        <v>6411</v>
      </c>
      <c r="K758" t="s">
        <v>4</v>
      </c>
      <c r="L758" t="s">
        <v>5</v>
      </c>
      <c r="M758" t="s">
        <v>21</v>
      </c>
      <c r="N758" t="s">
        <v>22</v>
      </c>
      <c r="O758" t="s">
        <v>23</v>
      </c>
      <c r="P758" t="s">
        <v>99</v>
      </c>
      <c r="Q758" t="s">
        <v>100</v>
      </c>
      <c r="R758" t="s">
        <v>527</v>
      </c>
      <c r="S758" t="s">
        <v>2384</v>
      </c>
      <c r="T758" t="s">
        <v>12</v>
      </c>
    </row>
    <row r="759" spans="1:22">
      <c r="A759">
        <f t="shared" si="71"/>
        <v>93.314787961291671</v>
      </c>
      <c r="B759">
        <v>4.9569999999999996E-3</v>
      </c>
      <c r="C759">
        <v>5</v>
      </c>
      <c r="D759">
        <f t="shared" si="66"/>
        <v>0.19230769230769232</v>
      </c>
      <c r="E759">
        <f t="shared" si="67"/>
        <v>-1.3048610371683182E-3</v>
      </c>
      <c r="F759">
        <f t="shared" si="68"/>
        <v>2.1894645608453741E-8</v>
      </c>
      <c r="G759">
        <f t="shared" si="69"/>
        <v>-2.6097220743366361E-4</v>
      </c>
      <c r="H759">
        <f t="shared" si="70"/>
        <v>69.090076974735084</v>
      </c>
      <c r="I759" t="s">
        <v>4751</v>
      </c>
      <c r="J759" t="s">
        <v>6692</v>
      </c>
      <c r="K759" t="s">
        <v>4</v>
      </c>
      <c r="L759" t="s">
        <v>5</v>
      </c>
      <c r="M759" t="s">
        <v>21</v>
      </c>
      <c r="N759" t="s">
        <v>22</v>
      </c>
      <c r="O759" t="s">
        <v>23</v>
      </c>
      <c r="P759" t="s">
        <v>99</v>
      </c>
      <c r="Q759" t="s">
        <v>100</v>
      </c>
      <c r="R759" t="s">
        <v>101</v>
      </c>
      <c r="S759" t="s">
        <v>1015</v>
      </c>
      <c r="T759" t="s">
        <v>12</v>
      </c>
    </row>
    <row r="760" spans="1:22">
      <c r="A760">
        <f t="shared" si="71"/>
        <v>93.329584800686774</v>
      </c>
      <c r="B760">
        <v>4.9569999999999996E-3</v>
      </c>
      <c r="C760">
        <v>5</v>
      </c>
      <c r="D760">
        <f t="shared" si="66"/>
        <v>0.19230769230769232</v>
      </c>
      <c r="E760">
        <f t="shared" si="67"/>
        <v>-1.3048610371683182E-3</v>
      </c>
      <c r="F760">
        <f t="shared" si="68"/>
        <v>2.1894645608453741E-8</v>
      </c>
      <c r="G760">
        <f t="shared" si="69"/>
        <v>-2.6097220743366361E-4</v>
      </c>
      <c r="H760">
        <f t="shared" si="70"/>
        <v>69.090076974735084</v>
      </c>
      <c r="I760" t="s">
        <v>4961</v>
      </c>
      <c r="J760" t="s">
        <v>6902</v>
      </c>
      <c r="K760" t="s">
        <v>4</v>
      </c>
      <c r="L760" t="s">
        <v>5</v>
      </c>
      <c r="M760" t="s">
        <v>513</v>
      </c>
      <c r="N760" t="s">
        <v>514</v>
      </c>
      <c r="O760" t="s">
        <v>515</v>
      </c>
      <c r="P760" t="s">
        <v>516</v>
      </c>
      <c r="Q760" t="s">
        <v>517</v>
      </c>
      <c r="R760" t="s">
        <v>2370</v>
      </c>
      <c r="S760" t="s">
        <v>12</v>
      </c>
    </row>
    <row r="761" spans="1:22">
      <c r="A761">
        <f t="shared" si="71"/>
        <v>93.344381640081878</v>
      </c>
      <c r="B761">
        <v>4.9569999999999996E-3</v>
      </c>
      <c r="C761">
        <v>5</v>
      </c>
      <c r="D761">
        <f t="shared" si="66"/>
        <v>0.19230769230769232</v>
      </c>
      <c r="E761">
        <f t="shared" si="67"/>
        <v>-1.3048610371683182E-3</v>
      </c>
      <c r="F761">
        <f t="shared" si="68"/>
        <v>2.1894645608453741E-8</v>
      </c>
      <c r="G761">
        <f t="shared" si="69"/>
        <v>-2.6097220743366361E-4</v>
      </c>
      <c r="H761">
        <f t="shared" si="70"/>
        <v>69.090076974735084</v>
      </c>
      <c r="I761" t="s">
        <v>5255</v>
      </c>
      <c r="J761" t="s">
        <v>7196</v>
      </c>
      <c r="K761" t="s">
        <v>4</v>
      </c>
      <c r="L761" t="s">
        <v>5</v>
      </c>
      <c r="M761" t="s">
        <v>454</v>
      </c>
      <c r="N761" t="s">
        <v>455</v>
      </c>
      <c r="O761" t="s">
        <v>1020</v>
      </c>
      <c r="P761" t="s">
        <v>1021</v>
      </c>
      <c r="Q761" t="s">
        <v>2372</v>
      </c>
      <c r="R761" t="s">
        <v>12</v>
      </c>
    </row>
    <row r="762" spans="1:22">
      <c r="A762">
        <f t="shared" si="71"/>
        <v>93.356219111597966</v>
      </c>
      <c r="B762">
        <v>3.9659999999999999E-3</v>
      </c>
      <c r="C762">
        <v>4</v>
      </c>
      <c r="D762">
        <f t="shared" si="66"/>
        <v>0.15384615384615385</v>
      </c>
      <c r="E762">
        <f t="shared" si="67"/>
        <v>-1.0703033840614527E-3</v>
      </c>
      <c r="F762">
        <f t="shared" si="68"/>
        <v>1.4012573189410392E-8</v>
      </c>
      <c r="G762">
        <f t="shared" si="69"/>
        <v>-2.6757584601536316E-4</v>
      </c>
      <c r="H762">
        <f t="shared" si="70"/>
        <v>72.849428093627822</v>
      </c>
      <c r="I762" t="s">
        <v>4611</v>
      </c>
      <c r="J762" t="s">
        <v>6552</v>
      </c>
      <c r="K762" t="s">
        <v>4</v>
      </c>
      <c r="L762" t="s">
        <v>5</v>
      </c>
      <c r="M762" t="s">
        <v>13</v>
      </c>
      <c r="N762" t="s">
        <v>14</v>
      </c>
      <c r="O762" t="s">
        <v>1484</v>
      </c>
      <c r="P762" t="s">
        <v>1495</v>
      </c>
      <c r="Q762" t="s">
        <v>2864</v>
      </c>
      <c r="R762" t="s">
        <v>12</v>
      </c>
    </row>
    <row r="763" spans="1:22">
      <c r="A763">
        <f t="shared" si="71"/>
        <v>93.368056583114054</v>
      </c>
      <c r="B763">
        <v>3.9659999999999999E-3</v>
      </c>
      <c r="C763">
        <v>4</v>
      </c>
      <c r="D763">
        <f t="shared" si="66"/>
        <v>0.15384615384615385</v>
      </c>
      <c r="E763">
        <f t="shared" si="67"/>
        <v>-1.0703033840614527E-3</v>
      </c>
      <c r="F763">
        <f t="shared" si="68"/>
        <v>1.4012573189410392E-8</v>
      </c>
      <c r="G763">
        <f t="shared" si="69"/>
        <v>-2.6757584601536316E-4</v>
      </c>
      <c r="H763">
        <f t="shared" si="70"/>
        <v>72.849428093627822</v>
      </c>
      <c r="I763" t="s">
        <v>4613</v>
      </c>
      <c r="J763" t="s">
        <v>6554</v>
      </c>
      <c r="K763" t="s">
        <v>4</v>
      </c>
      <c r="L763" t="s">
        <v>5</v>
      </c>
      <c r="M763" t="s">
        <v>13</v>
      </c>
      <c r="N763" t="s">
        <v>205</v>
      </c>
      <c r="O763" t="s">
        <v>206</v>
      </c>
      <c r="P763" t="s">
        <v>207</v>
      </c>
      <c r="Q763" t="s">
        <v>1489</v>
      </c>
      <c r="R763" t="s">
        <v>1490</v>
      </c>
      <c r="S763" t="s">
        <v>12</v>
      </c>
    </row>
    <row r="764" spans="1:22">
      <c r="A764">
        <f t="shared" si="71"/>
        <v>93.379894054630142</v>
      </c>
      <c r="B764">
        <v>3.9659999999999999E-3</v>
      </c>
      <c r="C764">
        <v>4</v>
      </c>
      <c r="D764">
        <f t="shared" si="66"/>
        <v>0.15384615384615385</v>
      </c>
      <c r="E764">
        <f t="shared" si="67"/>
        <v>-1.0703033840614527E-3</v>
      </c>
      <c r="F764">
        <f t="shared" si="68"/>
        <v>1.4012573189410392E-8</v>
      </c>
      <c r="G764">
        <f t="shared" si="69"/>
        <v>-2.6757584601536316E-4</v>
      </c>
      <c r="H764">
        <f t="shared" si="70"/>
        <v>72.849428093627822</v>
      </c>
      <c r="I764" t="s">
        <v>4479</v>
      </c>
      <c r="J764" t="s">
        <v>6420</v>
      </c>
      <c r="K764" t="s">
        <v>4</v>
      </c>
      <c r="L764" t="s">
        <v>5</v>
      </c>
      <c r="M764" t="s">
        <v>13</v>
      </c>
      <c r="N764" t="s">
        <v>58</v>
      </c>
      <c r="O764" t="s">
        <v>1459</v>
      </c>
      <c r="P764" t="s">
        <v>1493</v>
      </c>
      <c r="Q764" t="s">
        <v>1494</v>
      </c>
      <c r="R764" t="s">
        <v>12</v>
      </c>
    </row>
    <row r="765" spans="1:22">
      <c r="A765">
        <f t="shared" si="71"/>
        <v>93.391731526146231</v>
      </c>
      <c r="B765">
        <v>3.9659999999999999E-3</v>
      </c>
      <c r="C765">
        <v>4</v>
      </c>
      <c r="D765">
        <f t="shared" si="66"/>
        <v>0.15384615384615385</v>
      </c>
      <c r="E765">
        <f t="shared" si="67"/>
        <v>-1.0703033840614527E-3</v>
      </c>
      <c r="F765">
        <f t="shared" si="68"/>
        <v>1.4012573189410392E-8</v>
      </c>
      <c r="G765">
        <f t="shared" si="69"/>
        <v>-2.6757584601536316E-4</v>
      </c>
      <c r="H765">
        <f t="shared" si="70"/>
        <v>72.849428093627822</v>
      </c>
      <c r="I765" t="s">
        <v>4481</v>
      </c>
      <c r="J765" t="s">
        <v>6422</v>
      </c>
      <c r="K765" t="s">
        <v>4</v>
      </c>
      <c r="L765" t="s">
        <v>5</v>
      </c>
      <c r="M765" t="s">
        <v>21</v>
      </c>
      <c r="N765" t="s">
        <v>22</v>
      </c>
      <c r="O765" t="s">
        <v>23</v>
      </c>
      <c r="P765" t="s">
        <v>99</v>
      </c>
      <c r="Q765" t="s">
        <v>100</v>
      </c>
      <c r="R765" t="s">
        <v>112</v>
      </c>
      <c r="S765" t="s">
        <v>1045</v>
      </c>
      <c r="T765" t="s">
        <v>12</v>
      </c>
    </row>
    <row r="766" spans="1:22">
      <c r="A766">
        <f t="shared" si="71"/>
        <v>93.403568997662319</v>
      </c>
      <c r="B766">
        <v>3.9659999999999999E-3</v>
      </c>
      <c r="C766">
        <v>4</v>
      </c>
      <c r="D766">
        <f t="shared" si="66"/>
        <v>0.15384615384615385</v>
      </c>
      <c r="E766">
        <f t="shared" si="67"/>
        <v>-1.0703033840614527E-3</v>
      </c>
      <c r="F766">
        <f t="shared" si="68"/>
        <v>1.4012573189410392E-8</v>
      </c>
      <c r="G766">
        <f t="shared" si="69"/>
        <v>-2.6757584601536316E-4</v>
      </c>
      <c r="H766">
        <f t="shared" si="70"/>
        <v>72.849428093627822</v>
      </c>
      <c r="I766" t="s">
        <v>4155</v>
      </c>
      <c r="J766" t="s">
        <v>6096</v>
      </c>
      <c r="K766" t="s">
        <v>4</v>
      </c>
      <c r="L766" t="s">
        <v>5</v>
      </c>
      <c r="M766" t="s">
        <v>21</v>
      </c>
      <c r="N766" t="s">
        <v>22</v>
      </c>
      <c r="O766" t="s">
        <v>23</v>
      </c>
      <c r="P766" t="s">
        <v>99</v>
      </c>
      <c r="Q766" t="s">
        <v>100</v>
      </c>
      <c r="R766" t="s">
        <v>112</v>
      </c>
      <c r="S766" t="s">
        <v>1048</v>
      </c>
      <c r="T766" t="s">
        <v>12</v>
      </c>
    </row>
    <row r="767" spans="1:22">
      <c r="A767">
        <f t="shared" si="71"/>
        <v>93.415406469178407</v>
      </c>
      <c r="B767">
        <v>3.9659999999999999E-3</v>
      </c>
      <c r="C767">
        <v>4</v>
      </c>
      <c r="D767">
        <f t="shared" si="66"/>
        <v>0.15384615384615385</v>
      </c>
      <c r="E767">
        <f t="shared" si="67"/>
        <v>-1.0703033840614527E-3</v>
      </c>
      <c r="F767">
        <f t="shared" si="68"/>
        <v>1.4012573189410392E-8</v>
      </c>
      <c r="G767">
        <f t="shared" si="69"/>
        <v>-2.6757584601536316E-4</v>
      </c>
      <c r="H767">
        <f t="shared" si="70"/>
        <v>72.849428093627822</v>
      </c>
      <c r="I767" t="s">
        <v>4259</v>
      </c>
      <c r="J767" t="s">
        <v>6200</v>
      </c>
      <c r="K767" t="s">
        <v>4</v>
      </c>
      <c r="L767" t="s">
        <v>5</v>
      </c>
      <c r="M767" t="s">
        <v>21</v>
      </c>
      <c r="N767" t="s">
        <v>22</v>
      </c>
      <c r="O767" t="s">
        <v>23</v>
      </c>
      <c r="P767" t="s">
        <v>88</v>
      </c>
      <c r="Q767" t="s">
        <v>89</v>
      </c>
      <c r="R767" t="s">
        <v>90</v>
      </c>
      <c r="S767" t="s">
        <v>1049</v>
      </c>
      <c r="T767" t="s">
        <v>12</v>
      </c>
    </row>
    <row r="768" spans="1:22">
      <c r="A768">
        <f t="shared" si="71"/>
        <v>93.427243940694495</v>
      </c>
      <c r="B768">
        <v>3.9659999999999999E-3</v>
      </c>
      <c r="C768">
        <v>4</v>
      </c>
      <c r="D768">
        <f t="shared" si="66"/>
        <v>0.15384615384615385</v>
      </c>
      <c r="E768">
        <f t="shared" si="67"/>
        <v>-1.0703033840614527E-3</v>
      </c>
      <c r="F768">
        <f t="shared" si="68"/>
        <v>1.4012573189410392E-8</v>
      </c>
      <c r="G768">
        <f t="shared" si="69"/>
        <v>-2.6757584601536316E-4</v>
      </c>
      <c r="H768">
        <f t="shared" si="70"/>
        <v>72.849428093627822</v>
      </c>
      <c r="I768" t="s">
        <v>4217</v>
      </c>
      <c r="J768" t="s">
        <v>6158</v>
      </c>
      <c r="K768" t="s">
        <v>4</v>
      </c>
      <c r="L768" t="s">
        <v>5</v>
      </c>
      <c r="M768" t="s">
        <v>6</v>
      </c>
      <c r="N768" t="s">
        <v>28</v>
      </c>
      <c r="O768" t="s">
        <v>28</v>
      </c>
      <c r="P768" t="s">
        <v>160</v>
      </c>
      <c r="Q768" t="s">
        <v>161</v>
      </c>
      <c r="R768" t="s">
        <v>1513</v>
      </c>
      <c r="S768" t="s">
        <v>12</v>
      </c>
    </row>
    <row r="769" spans="1:26">
      <c r="A769">
        <f t="shared" si="71"/>
        <v>93.439081412210584</v>
      </c>
      <c r="B769">
        <v>3.9659999999999999E-3</v>
      </c>
      <c r="C769">
        <v>4</v>
      </c>
      <c r="D769">
        <f t="shared" si="66"/>
        <v>0.15384615384615385</v>
      </c>
      <c r="E769">
        <f t="shared" si="67"/>
        <v>-1.0703033840614527E-3</v>
      </c>
      <c r="F769">
        <f t="shared" si="68"/>
        <v>1.4012573189410392E-8</v>
      </c>
      <c r="G769">
        <f t="shared" si="69"/>
        <v>-2.6757584601536316E-4</v>
      </c>
      <c r="H769">
        <f t="shared" si="70"/>
        <v>72.849428093627822</v>
      </c>
      <c r="I769" t="s">
        <v>4113</v>
      </c>
      <c r="J769" t="s">
        <v>6054</v>
      </c>
      <c r="K769" t="s">
        <v>4</v>
      </c>
      <c r="L769" t="s">
        <v>596</v>
      </c>
      <c r="M769" t="s">
        <v>597</v>
      </c>
      <c r="N769" t="s">
        <v>698</v>
      </c>
      <c r="O769" t="s">
        <v>699</v>
      </c>
      <c r="P769" t="s">
        <v>700</v>
      </c>
      <c r="Q769" t="s">
        <v>701</v>
      </c>
      <c r="R769" t="s">
        <v>12</v>
      </c>
    </row>
    <row r="770" spans="1:26">
      <c r="A770">
        <f t="shared" si="71"/>
        <v>93.450918883726672</v>
      </c>
      <c r="B770">
        <v>3.9659999999999999E-3</v>
      </c>
      <c r="C770">
        <v>4</v>
      </c>
      <c r="D770">
        <f t="shared" si="66"/>
        <v>0.15384615384615385</v>
      </c>
      <c r="E770">
        <f t="shared" si="67"/>
        <v>-1.0703033840614527E-3</v>
      </c>
      <c r="F770">
        <f t="shared" si="68"/>
        <v>1.4012573189410392E-8</v>
      </c>
      <c r="G770">
        <f t="shared" si="69"/>
        <v>-2.6757584601536316E-4</v>
      </c>
      <c r="H770">
        <f t="shared" si="70"/>
        <v>72.849428093627822</v>
      </c>
      <c r="I770" t="s">
        <v>5284</v>
      </c>
      <c r="J770" t="s">
        <v>7225</v>
      </c>
      <c r="K770" t="s">
        <v>4</v>
      </c>
      <c r="L770" t="s">
        <v>596</v>
      </c>
      <c r="M770" t="s">
        <v>597</v>
      </c>
      <c r="N770" t="s">
        <v>598</v>
      </c>
      <c r="O770" t="s">
        <v>833</v>
      </c>
      <c r="P770" t="s">
        <v>2046</v>
      </c>
      <c r="Q770" t="s">
        <v>2865</v>
      </c>
      <c r="R770" t="s">
        <v>12</v>
      </c>
    </row>
    <row r="771" spans="1:26">
      <c r="A771">
        <f t="shared" si="71"/>
        <v>93.46275635524276</v>
      </c>
      <c r="B771">
        <v>3.9659999999999999E-3</v>
      </c>
      <c r="C771">
        <v>4</v>
      </c>
      <c r="D771">
        <f t="shared" si="66"/>
        <v>0.15384615384615385</v>
      </c>
      <c r="E771">
        <f t="shared" si="67"/>
        <v>-1.0703033840614527E-3</v>
      </c>
      <c r="F771">
        <f t="shared" si="68"/>
        <v>1.4012573189410392E-8</v>
      </c>
      <c r="G771">
        <f t="shared" si="69"/>
        <v>-2.6757584601536316E-4</v>
      </c>
      <c r="H771">
        <f t="shared" si="70"/>
        <v>72.849428093627822</v>
      </c>
      <c r="I771" t="s">
        <v>4326</v>
      </c>
      <c r="J771" t="s">
        <v>6267</v>
      </c>
      <c r="K771" t="s">
        <v>4</v>
      </c>
      <c r="L771" t="s">
        <v>242</v>
      </c>
      <c r="M771" t="s">
        <v>243</v>
      </c>
      <c r="N771" t="s">
        <v>244</v>
      </c>
      <c r="O771" t="s">
        <v>1087</v>
      </c>
      <c r="P771" t="s">
        <v>1578</v>
      </c>
      <c r="Q771" t="s">
        <v>1579</v>
      </c>
      <c r="R771" t="s">
        <v>1582</v>
      </c>
      <c r="S771" t="s">
        <v>2519</v>
      </c>
      <c r="T771" t="s">
        <v>2520</v>
      </c>
      <c r="U771" t="s">
        <v>12</v>
      </c>
    </row>
    <row r="772" spans="1:26">
      <c r="A772">
        <f t="shared" si="71"/>
        <v>93.474593826758849</v>
      </c>
      <c r="B772">
        <v>3.9659999999999999E-3</v>
      </c>
      <c r="C772">
        <v>4</v>
      </c>
      <c r="D772">
        <f t="shared" ref="D772:D835" si="72">C772/26</f>
        <v>0.15384615384615385</v>
      </c>
      <c r="E772">
        <f t="shared" ref="E772:E835" si="73">(C772/A$2)*LN(C772/A$2)</f>
        <v>-1.0703033840614527E-3</v>
      </c>
      <c r="F772">
        <f t="shared" ref="F772:F835" si="74">(C772/A$2)^2</f>
        <v>1.4012573189410392E-8</v>
      </c>
      <c r="G772">
        <f t="shared" ref="G772:G835" si="75">LN(C772/A$2)/A$2</f>
        <v>-2.6757584601536316E-4</v>
      </c>
      <c r="H772">
        <f t="shared" ref="H772:H835" si="76">(G772*A$2-H$2)^2</f>
        <v>72.849428093627822</v>
      </c>
      <c r="I772" t="s">
        <v>4164</v>
      </c>
      <c r="J772" t="s">
        <v>6105</v>
      </c>
      <c r="K772" t="s">
        <v>4</v>
      </c>
      <c r="L772" t="s">
        <v>242</v>
      </c>
      <c r="M772" t="s">
        <v>243</v>
      </c>
      <c r="N772" t="s">
        <v>244</v>
      </c>
      <c r="O772" t="s">
        <v>245</v>
      </c>
      <c r="P772" t="s">
        <v>246</v>
      </c>
      <c r="Q772" t="s">
        <v>247</v>
      </c>
      <c r="R772" t="s">
        <v>248</v>
      </c>
      <c r="S772" t="s">
        <v>249</v>
      </c>
      <c r="T772" t="s">
        <v>576</v>
      </c>
      <c r="U772" t="s">
        <v>577</v>
      </c>
      <c r="V772" t="s">
        <v>839</v>
      </c>
      <c r="W772" t="s">
        <v>2131</v>
      </c>
      <c r="X772" t="s">
        <v>2132</v>
      </c>
      <c r="Y772" t="s">
        <v>2866</v>
      </c>
      <c r="Z772" t="s">
        <v>12</v>
      </c>
    </row>
    <row r="773" spans="1:26">
      <c r="A773">
        <f t="shared" ref="A773:A836" si="77">A772+(C773/A$2*100)</f>
        <v>93.486431298274937</v>
      </c>
      <c r="B773">
        <v>3.9659999999999999E-3</v>
      </c>
      <c r="C773">
        <v>4</v>
      </c>
      <c r="D773">
        <f t="shared" si="72"/>
        <v>0.15384615384615385</v>
      </c>
      <c r="E773">
        <f t="shared" si="73"/>
        <v>-1.0703033840614527E-3</v>
      </c>
      <c r="F773">
        <f t="shared" si="74"/>
        <v>1.4012573189410392E-8</v>
      </c>
      <c r="G773">
        <f t="shared" si="75"/>
        <v>-2.6757584601536316E-4</v>
      </c>
      <c r="H773">
        <f t="shared" si="76"/>
        <v>72.849428093627822</v>
      </c>
      <c r="I773" t="s">
        <v>5308</v>
      </c>
      <c r="J773" t="s">
        <v>7249</v>
      </c>
      <c r="K773" t="s">
        <v>4</v>
      </c>
      <c r="L773" t="s">
        <v>242</v>
      </c>
      <c r="M773" t="s">
        <v>266</v>
      </c>
      <c r="N773" t="s">
        <v>267</v>
      </c>
      <c r="O773" t="s">
        <v>485</v>
      </c>
      <c r="P773" t="s">
        <v>1137</v>
      </c>
      <c r="Q773" t="s">
        <v>2867</v>
      </c>
      <c r="R773" t="s">
        <v>2868</v>
      </c>
      <c r="S773" t="s">
        <v>12</v>
      </c>
    </row>
    <row r="774" spans="1:26">
      <c r="A774">
        <f t="shared" si="77"/>
        <v>93.498268769791025</v>
      </c>
      <c r="B774">
        <v>3.9659999999999999E-3</v>
      </c>
      <c r="C774">
        <v>4</v>
      </c>
      <c r="D774">
        <f t="shared" si="72"/>
        <v>0.15384615384615385</v>
      </c>
      <c r="E774">
        <f t="shared" si="73"/>
        <v>-1.0703033840614527E-3</v>
      </c>
      <c r="F774">
        <f t="shared" si="74"/>
        <v>1.4012573189410392E-8</v>
      </c>
      <c r="G774">
        <f t="shared" si="75"/>
        <v>-2.6757584601536316E-4</v>
      </c>
      <c r="H774">
        <f t="shared" si="76"/>
        <v>72.849428093627822</v>
      </c>
      <c r="I774" t="s">
        <v>4791</v>
      </c>
      <c r="J774" t="s">
        <v>6732</v>
      </c>
      <c r="K774" t="s">
        <v>4</v>
      </c>
      <c r="L774" t="s">
        <v>242</v>
      </c>
      <c r="M774" t="s">
        <v>266</v>
      </c>
      <c r="N774" t="s">
        <v>2546</v>
      </c>
      <c r="O774" t="s">
        <v>2547</v>
      </c>
      <c r="P774" t="s">
        <v>2548</v>
      </c>
      <c r="Q774" t="s">
        <v>2549</v>
      </c>
      <c r="R774" t="s">
        <v>12</v>
      </c>
    </row>
    <row r="775" spans="1:26">
      <c r="A775">
        <f t="shared" si="77"/>
        <v>93.510106241307113</v>
      </c>
      <c r="B775">
        <v>3.9659999999999999E-3</v>
      </c>
      <c r="C775">
        <v>4</v>
      </c>
      <c r="D775">
        <f t="shared" si="72"/>
        <v>0.15384615384615385</v>
      </c>
      <c r="E775">
        <f t="shared" si="73"/>
        <v>-1.0703033840614527E-3</v>
      </c>
      <c r="F775">
        <f t="shared" si="74"/>
        <v>1.4012573189410392E-8</v>
      </c>
      <c r="G775">
        <f t="shared" si="75"/>
        <v>-2.6757584601536316E-4</v>
      </c>
      <c r="H775">
        <f t="shared" si="76"/>
        <v>72.849428093627822</v>
      </c>
      <c r="I775" t="s">
        <v>7710</v>
      </c>
      <c r="J775" t="s">
        <v>8019</v>
      </c>
      <c r="K775" t="s">
        <v>4</v>
      </c>
      <c r="L775" t="s">
        <v>242</v>
      </c>
      <c r="M775" t="s">
        <v>243</v>
      </c>
      <c r="N775" t="s">
        <v>244</v>
      </c>
      <c r="O775" t="s">
        <v>245</v>
      </c>
      <c r="P775" t="s">
        <v>246</v>
      </c>
      <c r="Q775" t="s">
        <v>247</v>
      </c>
      <c r="R775" t="s">
        <v>248</v>
      </c>
      <c r="S775" t="s">
        <v>249</v>
      </c>
      <c r="T775" t="s">
        <v>250</v>
      </c>
      <c r="U775" t="s">
        <v>251</v>
      </c>
      <c r="V775" t="s">
        <v>1101</v>
      </c>
      <c r="W775" t="s">
        <v>2650</v>
      </c>
      <c r="X775" t="s">
        <v>2869</v>
      </c>
      <c r="Y775" t="s">
        <v>12</v>
      </c>
    </row>
    <row r="776" spans="1:26">
      <c r="A776">
        <f t="shared" si="77"/>
        <v>93.521943712823202</v>
      </c>
      <c r="B776">
        <v>3.9659999999999999E-3</v>
      </c>
      <c r="C776">
        <v>4</v>
      </c>
      <c r="D776">
        <f t="shared" si="72"/>
        <v>0.15384615384615385</v>
      </c>
      <c r="E776">
        <f t="shared" si="73"/>
        <v>-1.0703033840614527E-3</v>
      </c>
      <c r="F776">
        <f t="shared" si="74"/>
        <v>1.4012573189410392E-8</v>
      </c>
      <c r="G776">
        <f t="shared" si="75"/>
        <v>-2.6757584601536316E-4</v>
      </c>
      <c r="H776">
        <f t="shared" si="76"/>
        <v>72.849428093627822</v>
      </c>
      <c r="I776" t="s">
        <v>4168</v>
      </c>
      <c r="J776" t="s">
        <v>6109</v>
      </c>
      <c r="K776" t="s">
        <v>4</v>
      </c>
      <c r="L776" t="s">
        <v>5</v>
      </c>
      <c r="M776" t="s">
        <v>778</v>
      </c>
      <c r="N776" t="s">
        <v>779</v>
      </c>
      <c r="O776" t="s">
        <v>780</v>
      </c>
      <c r="P776" t="s">
        <v>781</v>
      </c>
      <c r="Q776" t="s">
        <v>872</v>
      </c>
      <c r="R776" t="s">
        <v>12</v>
      </c>
    </row>
    <row r="777" spans="1:26">
      <c r="A777">
        <f t="shared" si="77"/>
        <v>93.53378118433929</v>
      </c>
      <c r="B777">
        <v>3.9659999999999999E-3</v>
      </c>
      <c r="C777">
        <v>4</v>
      </c>
      <c r="D777">
        <f t="shared" si="72"/>
        <v>0.15384615384615385</v>
      </c>
      <c r="E777">
        <f t="shared" si="73"/>
        <v>-1.0703033840614527E-3</v>
      </c>
      <c r="F777">
        <f t="shared" si="74"/>
        <v>1.4012573189410392E-8</v>
      </c>
      <c r="G777">
        <f t="shared" si="75"/>
        <v>-2.6757584601536316E-4</v>
      </c>
      <c r="H777">
        <f t="shared" si="76"/>
        <v>72.849428093627822</v>
      </c>
      <c r="I777" t="s">
        <v>4796</v>
      </c>
      <c r="J777" t="s">
        <v>6737</v>
      </c>
      <c r="K777" t="s">
        <v>4</v>
      </c>
      <c r="L777" t="s">
        <v>5</v>
      </c>
      <c r="M777" t="s">
        <v>6</v>
      </c>
      <c r="N777" t="s">
        <v>28</v>
      </c>
      <c r="O777" t="s">
        <v>28</v>
      </c>
      <c r="P777" t="s">
        <v>1212</v>
      </c>
      <c r="Q777" t="s">
        <v>1213</v>
      </c>
      <c r="R777" t="s">
        <v>1686</v>
      </c>
      <c r="S777" t="s">
        <v>12</v>
      </c>
    </row>
    <row r="778" spans="1:26">
      <c r="A778">
        <f t="shared" si="77"/>
        <v>93.545618655855378</v>
      </c>
      <c r="B778">
        <v>3.9659999999999999E-3</v>
      </c>
      <c r="C778">
        <v>4</v>
      </c>
      <c r="D778">
        <f t="shared" si="72"/>
        <v>0.15384615384615385</v>
      </c>
      <c r="E778">
        <f t="shared" si="73"/>
        <v>-1.0703033840614527E-3</v>
      </c>
      <c r="F778">
        <f t="shared" si="74"/>
        <v>1.4012573189410392E-8</v>
      </c>
      <c r="G778">
        <f t="shared" si="75"/>
        <v>-2.6757584601536316E-4</v>
      </c>
      <c r="H778">
        <f t="shared" si="76"/>
        <v>72.849428093627822</v>
      </c>
      <c r="I778" t="s">
        <v>4641</v>
      </c>
      <c r="J778" t="s">
        <v>6582</v>
      </c>
      <c r="K778" t="s">
        <v>4</v>
      </c>
      <c r="L778" t="s">
        <v>5</v>
      </c>
      <c r="M778" t="s">
        <v>13</v>
      </c>
      <c r="N778" t="s">
        <v>14</v>
      </c>
      <c r="O778" t="s">
        <v>18</v>
      </c>
      <c r="P778" t="s">
        <v>76</v>
      </c>
      <c r="Q778" t="s">
        <v>1164</v>
      </c>
      <c r="R778" t="s">
        <v>12</v>
      </c>
    </row>
    <row r="779" spans="1:26">
      <c r="A779">
        <f t="shared" si="77"/>
        <v>93.557456127371466</v>
      </c>
      <c r="B779">
        <v>3.9659999999999999E-3</v>
      </c>
      <c r="C779">
        <v>4</v>
      </c>
      <c r="D779">
        <f t="shared" si="72"/>
        <v>0.15384615384615385</v>
      </c>
      <c r="E779">
        <f t="shared" si="73"/>
        <v>-1.0703033840614527E-3</v>
      </c>
      <c r="F779">
        <f t="shared" si="74"/>
        <v>1.4012573189410392E-8</v>
      </c>
      <c r="G779">
        <f t="shared" si="75"/>
        <v>-2.6757584601536316E-4</v>
      </c>
      <c r="H779">
        <f t="shared" si="76"/>
        <v>72.849428093627822</v>
      </c>
      <c r="I779" t="s">
        <v>4400</v>
      </c>
      <c r="J779" t="s">
        <v>6341</v>
      </c>
      <c r="K779" t="s">
        <v>4</v>
      </c>
      <c r="L779" t="s">
        <v>5</v>
      </c>
      <c r="M779" t="s">
        <v>13</v>
      </c>
      <c r="N779" t="s">
        <v>205</v>
      </c>
      <c r="O779" t="s">
        <v>206</v>
      </c>
      <c r="P779" t="s">
        <v>1680</v>
      </c>
      <c r="Q779" t="s">
        <v>1681</v>
      </c>
      <c r="R779" t="s">
        <v>2570</v>
      </c>
      <c r="S779" t="s">
        <v>12</v>
      </c>
    </row>
    <row r="780" spans="1:26">
      <c r="A780">
        <f t="shared" si="77"/>
        <v>93.569293598887555</v>
      </c>
      <c r="B780">
        <v>3.9659999999999999E-3</v>
      </c>
      <c r="C780">
        <v>4</v>
      </c>
      <c r="D780">
        <f t="shared" si="72"/>
        <v>0.15384615384615385</v>
      </c>
      <c r="E780">
        <f t="shared" si="73"/>
        <v>-1.0703033840614527E-3</v>
      </c>
      <c r="F780">
        <f t="shared" si="74"/>
        <v>1.4012573189410392E-8</v>
      </c>
      <c r="G780">
        <f t="shared" si="75"/>
        <v>-2.6757584601536316E-4</v>
      </c>
      <c r="H780">
        <f t="shared" si="76"/>
        <v>72.849428093627822</v>
      </c>
      <c r="I780" t="s">
        <v>4513</v>
      </c>
      <c r="J780" t="s">
        <v>6454</v>
      </c>
      <c r="K780" t="s">
        <v>4</v>
      </c>
      <c r="L780" t="s">
        <v>242</v>
      </c>
      <c r="M780" t="s">
        <v>243</v>
      </c>
      <c r="N780" t="s">
        <v>244</v>
      </c>
      <c r="O780" t="s">
        <v>245</v>
      </c>
      <c r="P780" t="s">
        <v>420</v>
      </c>
      <c r="Q780" t="s">
        <v>561</v>
      </c>
      <c r="R780" t="s">
        <v>641</v>
      </c>
      <c r="S780" t="s">
        <v>642</v>
      </c>
      <c r="T780" t="s">
        <v>2575</v>
      </c>
      <c r="U780" t="s">
        <v>2576</v>
      </c>
      <c r="V780" t="s">
        <v>2870</v>
      </c>
      <c r="W780" t="s">
        <v>12</v>
      </c>
    </row>
    <row r="781" spans="1:26">
      <c r="A781">
        <f t="shared" si="77"/>
        <v>93.581131070403643</v>
      </c>
      <c r="B781">
        <v>3.9659999999999999E-3</v>
      </c>
      <c r="C781">
        <v>4</v>
      </c>
      <c r="D781">
        <f t="shared" si="72"/>
        <v>0.15384615384615385</v>
      </c>
      <c r="E781">
        <f t="shared" si="73"/>
        <v>-1.0703033840614527E-3</v>
      </c>
      <c r="F781">
        <f t="shared" si="74"/>
        <v>1.4012573189410392E-8</v>
      </c>
      <c r="G781">
        <f t="shared" si="75"/>
        <v>-2.6757584601536316E-4</v>
      </c>
      <c r="H781">
        <f t="shared" si="76"/>
        <v>72.849428093627822</v>
      </c>
      <c r="I781" t="s">
        <v>3813</v>
      </c>
      <c r="J781" t="s">
        <v>5754</v>
      </c>
      <c r="K781" t="s">
        <v>4</v>
      </c>
      <c r="L781" t="s">
        <v>5</v>
      </c>
      <c r="M781" t="s">
        <v>6</v>
      </c>
      <c r="N781" t="s">
        <v>28</v>
      </c>
      <c r="O781" t="s">
        <v>1184</v>
      </c>
      <c r="P781" t="s">
        <v>1185</v>
      </c>
      <c r="Q781" t="s">
        <v>1186</v>
      </c>
      <c r="R781" t="s">
        <v>1187</v>
      </c>
      <c r="S781" t="s">
        <v>12</v>
      </c>
    </row>
    <row r="782" spans="1:26">
      <c r="A782">
        <f t="shared" si="77"/>
        <v>93.592968541919731</v>
      </c>
      <c r="B782">
        <v>3.9659999999999999E-3</v>
      </c>
      <c r="C782">
        <v>4</v>
      </c>
      <c r="D782">
        <f t="shared" si="72"/>
        <v>0.15384615384615385</v>
      </c>
      <c r="E782">
        <f t="shared" si="73"/>
        <v>-1.0703033840614527E-3</v>
      </c>
      <c r="F782">
        <f t="shared" si="74"/>
        <v>1.4012573189410392E-8</v>
      </c>
      <c r="G782">
        <f t="shared" si="75"/>
        <v>-2.6757584601536316E-4</v>
      </c>
      <c r="H782">
        <f t="shared" si="76"/>
        <v>72.849428093627822</v>
      </c>
      <c r="I782" t="s">
        <v>5020</v>
      </c>
      <c r="J782" t="s">
        <v>6961</v>
      </c>
      <c r="K782" t="s">
        <v>4</v>
      </c>
      <c r="L782" t="s">
        <v>242</v>
      </c>
      <c r="M782" t="s">
        <v>243</v>
      </c>
      <c r="N782" t="s">
        <v>244</v>
      </c>
      <c r="O782" t="s">
        <v>245</v>
      </c>
      <c r="P782" t="s">
        <v>246</v>
      </c>
      <c r="Q782" t="s">
        <v>247</v>
      </c>
      <c r="R782" t="s">
        <v>248</v>
      </c>
      <c r="S782" t="s">
        <v>249</v>
      </c>
      <c r="T782" t="s">
        <v>319</v>
      </c>
      <c r="U782" t="s">
        <v>320</v>
      </c>
      <c r="V782" t="s">
        <v>1188</v>
      </c>
      <c r="W782" t="s">
        <v>1189</v>
      </c>
      <c r="X782" t="s">
        <v>1190</v>
      </c>
      <c r="Y782" t="s">
        <v>1734</v>
      </c>
      <c r="Z782" t="s">
        <v>12</v>
      </c>
    </row>
    <row r="783" spans="1:26">
      <c r="A783">
        <f t="shared" si="77"/>
        <v>93.60480601343582</v>
      </c>
      <c r="B783">
        <v>3.9659999999999999E-3</v>
      </c>
      <c r="C783">
        <v>4</v>
      </c>
      <c r="D783">
        <f t="shared" si="72"/>
        <v>0.15384615384615385</v>
      </c>
      <c r="E783">
        <f t="shared" si="73"/>
        <v>-1.0703033840614527E-3</v>
      </c>
      <c r="F783">
        <f t="shared" si="74"/>
        <v>1.4012573189410392E-8</v>
      </c>
      <c r="G783">
        <f t="shared" si="75"/>
        <v>-2.6757584601536316E-4</v>
      </c>
      <c r="H783">
        <f t="shared" si="76"/>
        <v>72.849428093627822</v>
      </c>
      <c r="I783" t="s">
        <v>4649</v>
      </c>
      <c r="J783" t="s">
        <v>6590</v>
      </c>
      <c r="K783" t="s">
        <v>4</v>
      </c>
      <c r="L783" t="s">
        <v>5</v>
      </c>
      <c r="M783" t="s">
        <v>6</v>
      </c>
      <c r="N783" t="s">
        <v>28</v>
      </c>
      <c r="O783" t="s">
        <v>28</v>
      </c>
      <c r="P783" t="s">
        <v>64</v>
      </c>
      <c r="Q783" t="s">
        <v>761</v>
      </c>
      <c r="R783" t="s">
        <v>1193</v>
      </c>
      <c r="S783" t="s">
        <v>12</v>
      </c>
    </row>
    <row r="784" spans="1:26">
      <c r="A784">
        <f t="shared" si="77"/>
        <v>93.616643484951908</v>
      </c>
      <c r="B784">
        <v>3.9659999999999999E-3</v>
      </c>
      <c r="C784">
        <v>4</v>
      </c>
      <c r="D784">
        <f t="shared" si="72"/>
        <v>0.15384615384615385</v>
      </c>
      <c r="E784">
        <f t="shared" si="73"/>
        <v>-1.0703033840614527E-3</v>
      </c>
      <c r="F784">
        <f t="shared" si="74"/>
        <v>1.4012573189410392E-8</v>
      </c>
      <c r="G784">
        <f t="shared" si="75"/>
        <v>-2.6757584601536316E-4</v>
      </c>
      <c r="H784">
        <f t="shared" si="76"/>
        <v>72.849428093627822</v>
      </c>
      <c r="I784" t="s">
        <v>4518</v>
      </c>
      <c r="J784" t="s">
        <v>6459</v>
      </c>
      <c r="K784" t="s">
        <v>4</v>
      </c>
      <c r="L784" t="s">
        <v>5</v>
      </c>
      <c r="M784" t="s">
        <v>13</v>
      </c>
      <c r="N784" t="s">
        <v>58</v>
      </c>
      <c r="O784" t="s">
        <v>417</v>
      </c>
      <c r="P784" t="s">
        <v>2871</v>
      </c>
      <c r="Q784" t="s">
        <v>2872</v>
      </c>
      <c r="R784" t="s">
        <v>12</v>
      </c>
    </row>
    <row r="785" spans="1:26">
      <c r="A785">
        <f t="shared" si="77"/>
        <v>93.628480956467996</v>
      </c>
      <c r="B785">
        <v>3.9659999999999999E-3</v>
      </c>
      <c r="C785">
        <v>4</v>
      </c>
      <c r="D785">
        <f t="shared" si="72"/>
        <v>0.15384615384615385</v>
      </c>
      <c r="E785">
        <f t="shared" si="73"/>
        <v>-1.0703033840614527E-3</v>
      </c>
      <c r="F785">
        <f t="shared" si="74"/>
        <v>1.4012573189410392E-8</v>
      </c>
      <c r="G785">
        <f t="shared" si="75"/>
        <v>-2.6757584601536316E-4</v>
      </c>
      <c r="H785">
        <f t="shared" si="76"/>
        <v>72.849428093627822</v>
      </c>
      <c r="I785" t="s">
        <v>4805</v>
      </c>
      <c r="J785" t="s">
        <v>6746</v>
      </c>
      <c r="K785" t="s">
        <v>4</v>
      </c>
      <c r="L785" t="s">
        <v>5</v>
      </c>
      <c r="M785" t="s">
        <v>6</v>
      </c>
      <c r="N785" t="s">
        <v>38</v>
      </c>
      <c r="O785" t="s">
        <v>156</v>
      </c>
      <c r="P785" t="s">
        <v>1880</v>
      </c>
      <c r="Q785" t="s">
        <v>1881</v>
      </c>
      <c r="R785" t="s">
        <v>2764</v>
      </c>
      <c r="S785" t="s">
        <v>2873</v>
      </c>
      <c r="T785" t="s">
        <v>12</v>
      </c>
    </row>
    <row r="786" spans="1:26">
      <c r="A786">
        <f t="shared" si="77"/>
        <v>93.640318427984084</v>
      </c>
      <c r="B786">
        <v>3.9659999999999999E-3</v>
      </c>
      <c r="C786">
        <v>4</v>
      </c>
      <c r="D786">
        <f t="shared" si="72"/>
        <v>0.15384615384615385</v>
      </c>
      <c r="E786">
        <f t="shared" si="73"/>
        <v>-1.0703033840614527E-3</v>
      </c>
      <c r="F786">
        <f t="shared" si="74"/>
        <v>1.4012573189410392E-8</v>
      </c>
      <c r="G786">
        <f t="shared" si="75"/>
        <v>-2.6757584601536316E-4</v>
      </c>
      <c r="H786">
        <f t="shared" si="76"/>
        <v>72.849428093627822</v>
      </c>
      <c r="I786" t="s">
        <v>4137</v>
      </c>
      <c r="J786" t="s">
        <v>6078</v>
      </c>
      <c r="K786" t="s">
        <v>4</v>
      </c>
      <c r="L786" t="s">
        <v>242</v>
      </c>
      <c r="M786" t="s">
        <v>243</v>
      </c>
      <c r="N786" t="s">
        <v>244</v>
      </c>
      <c r="O786" t="s">
        <v>245</v>
      </c>
      <c r="P786" t="s">
        <v>420</v>
      </c>
      <c r="Q786" t="s">
        <v>561</v>
      </c>
      <c r="R786" t="s">
        <v>641</v>
      </c>
      <c r="S786" t="s">
        <v>733</v>
      </c>
      <c r="T786" t="s">
        <v>756</v>
      </c>
      <c r="U786" t="s">
        <v>757</v>
      </c>
      <c r="V786" t="s">
        <v>1210</v>
      </c>
      <c r="W786" t="s">
        <v>12</v>
      </c>
    </row>
    <row r="787" spans="1:26">
      <c r="A787">
        <f t="shared" si="77"/>
        <v>93.652155899500173</v>
      </c>
      <c r="B787">
        <v>3.9659999999999999E-3</v>
      </c>
      <c r="C787">
        <v>4</v>
      </c>
      <c r="D787">
        <f t="shared" si="72"/>
        <v>0.15384615384615385</v>
      </c>
      <c r="E787">
        <f t="shared" si="73"/>
        <v>-1.0703033840614527E-3</v>
      </c>
      <c r="F787">
        <f t="shared" si="74"/>
        <v>1.4012573189410392E-8</v>
      </c>
      <c r="G787">
        <f t="shared" si="75"/>
        <v>-2.6757584601536316E-4</v>
      </c>
      <c r="H787">
        <f t="shared" si="76"/>
        <v>72.849428093627822</v>
      </c>
      <c r="I787" t="s">
        <v>4652</v>
      </c>
      <c r="J787" t="s">
        <v>6593</v>
      </c>
      <c r="K787" t="s">
        <v>4</v>
      </c>
      <c r="L787" t="s">
        <v>5</v>
      </c>
      <c r="M787" t="s">
        <v>13</v>
      </c>
      <c r="N787" t="s">
        <v>84</v>
      </c>
      <c r="O787" t="s">
        <v>85</v>
      </c>
      <c r="P787" t="s">
        <v>86</v>
      </c>
      <c r="Q787" t="s">
        <v>1211</v>
      </c>
      <c r="R787" t="s">
        <v>12</v>
      </c>
    </row>
    <row r="788" spans="1:26">
      <c r="A788">
        <f t="shared" si="77"/>
        <v>93.663993371016261</v>
      </c>
      <c r="B788">
        <v>3.9659999999999999E-3</v>
      </c>
      <c r="C788">
        <v>4</v>
      </c>
      <c r="D788">
        <f t="shared" si="72"/>
        <v>0.15384615384615385</v>
      </c>
      <c r="E788">
        <f t="shared" si="73"/>
        <v>-1.0703033840614527E-3</v>
      </c>
      <c r="F788">
        <f t="shared" si="74"/>
        <v>1.4012573189410392E-8</v>
      </c>
      <c r="G788">
        <f t="shared" si="75"/>
        <v>-2.6757584601536316E-4</v>
      </c>
      <c r="H788">
        <f t="shared" si="76"/>
        <v>72.849428093627822</v>
      </c>
      <c r="I788" t="s">
        <v>5027</v>
      </c>
      <c r="J788" t="s">
        <v>6968</v>
      </c>
      <c r="K788" t="s">
        <v>4</v>
      </c>
      <c r="L788" t="s">
        <v>5</v>
      </c>
      <c r="M788" t="s">
        <v>6</v>
      </c>
      <c r="N788" t="s">
        <v>38</v>
      </c>
      <c r="O788" t="s">
        <v>39</v>
      </c>
      <c r="P788" t="s">
        <v>40</v>
      </c>
      <c r="Q788" t="s">
        <v>41</v>
      </c>
      <c r="R788" t="s">
        <v>731</v>
      </c>
      <c r="S788" t="s">
        <v>732</v>
      </c>
      <c r="T788" t="s">
        <v>12</v>
      </c>
    </row>
    <row r="789" spans="1:26">
      <c r="A789">
        <f t="shared" si="77"/>
        <v>93.675830842532349</v>
      </c>
      <c r="B789">
        <v>3.9659999999999999E-3</v>
      </c>
      <c r="C789">
        <v>4</v>
      </c>
      <c r="D789">
        <f t="shared" si="72"/>
        <v>0.15384615384615385</v>
      </c>
      <c r="E789">
        <f t="shared" si="73"/>
        <v>-1.0703033840614527E-3</v>
      </c>
      <c r="F789">
        <f t="shared" si="74"/>
        <v>1.4012573189410392E-8</v>
      </c>
      <c r="G789">
        <f t="shared" si="75"/>
        <v>-2.6757584601536316E-4</v>
      </c>
      <c r="H789">
        <f t="shared" si="76"/>
        <v>72.849428093627822</v>
      </c>
      <c r="I789" t="s">
        <v>4407</v>
      </c>
      <c r="J789" t="s">
        <v>6348</v>
      </c>
      <c r="K789" t="s">
        <v>4</v>
      </c>
      <c r="L789" t="s">
        <v>242</v>
      </c>
      <c r="M789" t="s">
        <v>1220</v>
      </c>
      <c r="N789" t="s">
        <v>1221</v>
      </c>
      <c r="O789" t="s">
        <v>1222</v>
      </c>
      <c r="P789" t="s">
        <v>1223</v>
      </c>
      <c r="Q789" t="s">
        <v>12</v>
      </c>
    </row>
    <row r="790" spans="1:26">
      <c r="A790">
        <f t="shared" si="77"/>
        <v>93.687668314048437</v>
      </c>
      <c r="B790">
        <v>3.9659999999999999E-3</v>
      </c>
      <c r="C790">
        <v>4</v>
      </c>
      <c r="D790">
        <f t="shared" si="72"/>
        <v>0.15384615384615385</v>
      </c>
      <c r="E790">
        <f t="shared" si="73"/>
        <v>-1.0703033840614527E-3</v>
      </c>
      <c r="F790">
        <f t="shared" si="74"/>
        <v>1.4012573189410392E-8</v>
      </c>
      <c r="G790">
        <f t="shared" si="75"/>
        <v>-2.6757584601536316E-4</v>
      </c>
      <c r="H790">
        <f t="shared" si="76"/>
        <v>72.849428093627822</v>
      </c>
      <c r="I790" t="s">
        <v>4525</v>
      </c>
      <c r="J790" t="s">
        <v>6466</v>
      </c>
      <c r="K790" t="s">
        <v>4</v>
      </c>
      <c r="L790" t="s">
        <v>5</v>
      </c>
      <c r="M790" t="s">
        <v>6</v>
      </c>
      <c r="N790" t="s">
        <v>28</v>
      </c>
      <c r="O790" t="s">
        <v>28</v>
      </c>
      <c r="P790" t="s">
        <v>64</v>
      </c>
      <c r="Q790" t="s">
        <v>2592</v>
      </c>
      <c r="R790" t="s">
        <v>2874</v>
      </c>
      <c r="S790" t="s">
        <v>12</v>
      </c>
    </row>
    <row r="791" spans="1:26">
      <c r="A791">
        <f t="shared" si="77"/>
        <v>93.699505785564526</v>
      </c>
      <c r="B791">
        <v>3.9659999999999999E-3</v>
      </c>
      <c r="C791">
        <v>4</v>
      </c>
      <c r="D791">
        <f t="shared" si="72"/>
        <v>0.15384615384615385</v>
      </c>
      <c r="E791">
        <f t="shared" si="73"/>
        <v>-1.0703033840614527E-3</v>
      </c>
      <c r="F791">
        <f t="shared" si="74"/>
        <v>1.4012573189410392E-8</v>
      </c>
      <c r="G791">
        <f t="shared" si="75"/>
        <v>-2.6757584601536316E-4</v>
      </c>
      <c r="H791">
        <f t="shared" si="76"/>
        <v>72.849428093627822</v>
      </c>
      <c r="I791" t="s">
        <v>5377</v>
      </c>
      <c r="J791" t="s">
        <v>7317</v>
      </c>
      <c r="K791" t="s">
        <v>4</v>
      </c>
      <c r="L791" t="s">
        <v>5</v>
      </c>
      <c r="M791" t="s">
        <v>13</v>
      </c>
      <c r="N791" t="s">
        <v>205</v>
      </c>
      <c r="O791" t="s">
        <v>655</v>
      </c>
      <c r="P791" t="s">
        <v>656</v>
      </c>
      <c r="Q791" t="s">
        <v>1474</v>
      </c>
      <c r="R791" t="s">
        <v>1761</v>
      </c>
      <c r="S791" t="s">
        <v>12</v>
      </c>
    </row>
    <row r="792" spans="1:26">
      <c r="A792">
        <f t="shared" si="77"/>
        <v>93.711343257080614</v>
      </c>
      <c r="B792">
        <v>3.9659999999999999E-3</v>
      </c>
      <c r="C792">
        <v>4</v>
      </c>
      <c r="D792">
        <f t="shared" si="72"/>
        <v>0.15384615384615385</v>
      </c>
      <c r="E792">
        <f t="shared" si="73"/>
        <v>-1.0703033840614527E-3</v>
      </c>
      <c r="F792">
        <f t="shared" si="74"/>
        <v>1.4012573189410392E-8</v>
      </c>
      <c r="G792">
        <f t="shared" si="75"/>
        <v>-2.6757584601536316E-4</v>
      </c>
      <c r="H792">
        <f t="shared" si="76"/>
        <v>72.849428093627822</v>
      </c>
      <c r="I792" t="s">
        <v>5032</v>
      </c>
      <c r="J792" t="s">
        <v>6973</v>
      </c>
      <c r="K792" t="s">
        <v>4</v>
      </c>
      <c r="L792" t="s">
        <v>5</v>
      </c>
      <c r="M792" t="s">
        <v>21</v>
      </c>
      <c r="N792" t="s">
        <v>22</v>
      </c>
      <c r="O792" t="s">
        <v>23</v>
      </c>
      <c r="P792" t="s">
        <v>99</v>
      </c>
      <c r="Q792" t="s">
        <v>100</v>
      </c>
      <c r="R792" t="s">
        <v>307</v>
      </c>
      <c r="S792" t="s">
        <v>882</v>
      </c>
      <c r="T792" t="s">
        <v>12</v>
      </c>
    </row>
    <row r="793" spans="1:26">
      <c r="A793">
        <f t="shared" si="77"/>
        <v>93.723180728596702</v>
      </c>
      <c r="B793">
        <v>3.9659999999999999E-3</v>
      </c>
      <c r="C793">
        <v>4</v>
      </c>
      <c r="D793">
        <f t="shared" si="72"/>
        <v>0.15384615384615385</v>
      </c>
      <c r="E793">
        <f t="shared" si="73"/>
        <v>-1.0703033840614527E-3</v>
      </c>
      <c r="F793">
        <f t="shared" si="74"/>
        <v>1.4012573189410392E-8</v>
      </c>
      <c r="G793">
        <f t="shared" si="75"/>
        <v>-2.6757584601536316E-4</v>
      </c>
      <c r="H793">
        <f t="shared" si="76"/>
        <v>72.849428093627822</v>
      </c>
      <c r="I793" t="s">
        <v>4527</v>
      </c>
      <c r="J793" t="s">
        <v>6468</v>
      </c>
      <c r="K793" t="s">
        <v>4</v>
      </c>
      <c r="L793" t="s">
        <v>5</v>
      </c>
      <c r="M793" t="s">
        <v>13</v>
      </c>
      <c r="N793" t="s">
        <v>205</v>
      </c>
      <c r="O793" t="s">
        <v>206</v>
      </c>
      <c r="P793" t="s">
        <v>207</v>
      </c>
      <c r="Q793" t="s">
        <v>1229</v>
      </c>
      <c r="R793" t="s">
        <v>1230</v>
      </c>
      <c r="S793" t="s">
        <v>12</v>
      </c>
    </row>
    <row r="794" spans="1:26">
      <c r="A794">
        <f t="shared" si="77"/>
        <v>93.735018200112791</v>
      </c>
      <c r="B794">
        <v>3.9659999999999999E-3</v>
      </c>
      <c r="C794">
        <v>4</v>
      </c>
      <c r="D794">
        <f t="shared" si="72"/>
        <v>0.15384615384615385</v>
      </c>
      <c r="E794">
        <f t="shared" si="73"/>
        <v>-1.0703033840614527E-3</v>
      </c>
      <c r="F794">
        <f t="shared" si="74"/>
        <v>1.4012573189410392E-8</v>
      </c>
      <c r="G794">
        <f t="shared" si="75"/>
        <v>-2.6757584601536316E-4</v>
      </c>
      <c r="H794">
        <f t="shared" si="76"/>
        <v>72.849428093627822</v>
      </c>
      <c r="I794" t="s">
        <v>4277</v>
      </c>
      <c r="J794" t="s">
        <v>6218</v>
      </c>
      <c r="K794" t="s">
        <v>4</v>
      </c>
      <c r="L794" t="s">
        <v>242</v>
      </c>
      <c r="M794" t="s">
        <v>243</v>
      </c>
      <c r="N794" t="s">
        <v>244</v>
      </c>
      <c r="O794" t="s">
        <v>245</v>
      </c>
      <c r="P794" t="s">
        <v>420</v>
      </c>
      <c r="Q794" t="s">
        <v>561</v>
      </c>
      <c r="R794" t="s">
        <v>641</v>
      </c>
      <c r="S794" t="s">
        <v>733</v>
      </c>
      <c r="T794" t="s">
        <v>1114</v>
      </c>
      <c r="U794" t="s">
        <v>1173</v>
      </c>
      <c r="V794" t="s">
        <v>1785</v>
      </c>
      <c r="W794" t="s">
        <v>1786</v>
      </c>
      <c r="X794" t="s">
        <v>12</v>
      </c>
    </row>
    <row r="795" spans="1:26">
      <c r="A795">
        <f t="shared" si="77"/>
        <v>93.746855671628879</v>
      </c>
      <c r="B795">
        <v>3.9659999999999999E-3</v>
      </c>
      <c r="C795">
        <v>4</v>
      </c>
      <c r="D795">
        <f t="shared" si="72"/>
        <v>0.15384615384615385</v>
      </c>
      <c r="E795">
        <f t="shared" si="73"/>
        <v>-1.0703033840614527E-3</v>
      </c>
      <c r="F795">
        <f t="shared" si="74"/>
        <v>1.4012573189410392E-8</v>
      </c>
      <c r="G795">
        <f t="shared" si="75"/>
        <v>-2.6757584601536316E-4</v>
      </c>
      <c r="H795">
        <f t="shared" si="76"/>
        <v>72.849428093627822</v>
      </c>
      <c r="I795" t="s">
        <v>4821</v>
      </c>
      <c r="J795" t="s">
        <v>6762</v>
      </c>
      <c r="K795" t="s">
        <v>4</v>
      </c>
      <c r="L795" t="s">
        <v>242</v>
      </c>
      <c r="M795" t="s">
        <v>427</v>
      </c>
      <c r="N795" t="s">
        <v>428</v>
      </c>
      <c r="O795" t="s">
        <v>586</v>
      </c>
      <c r="P795" t="s">
        <v>587</v>
      </c>
      <c r="Q795" t="s">
        <v>588</v>
      </c>
      <c r="R795" t="s">
        <v>891</v>
      </c>
      <c r="S795" t="s">
        <v>892</v>
      </c>
      <c r="T795" t="s">
        <v>12</v>
      </c>
    </row>
    <row r="796" spans="1:26">
      <c r="A796">
        <f t="shared" si="77"/>
        <v>93.758693143144967</v>
      </c>
      <c r="B796">
        <v>3.9659999999999999E-3</v>
      </c>
      <c r="C796">
        <v>4</v>
      </c>
      <c r="D796">
        <f t="shared" si="72"/>
        <v>0.15384615384615385</v>
      </c>
      <c r="E796">
        <f t="shared" si="73"/>
        <v>-1.0703033840614527E-3</v>
      </c>
      <c r="F796">
        <f t="shared" si="74"/>
        <v>1.4012573189410392E-8</v>
      </c>
      <c r="G796">
        <f t="shared" si="75"/>
        <v>-2.6757584601536316E-4</v>
      </c>
      <c r="H796">
        <f t="shared" si="76"/>
        <v>72.849428093627822</v>
      </c>
      <c r="I796" t="s">
        <v>5394</v>
      </c>
      <c r="J796" t="s">
        <v>7334</v>
      </c>
      <c r="K796" t="s">
        <v>4</v>
      </c>
      <c r="L796" t="s">
        <v>5</v>
      </c>
      <c r="M796" t="s">
        <v>13</v>
      </c>
      <c r="N796" t="s">
        <v>58</v>
      </c>
      <c r="O796" t="s">
        <v>342</v>
      </c>
      <c r="P796" t="s">
        <v>1826</v>
      </c>
      <c r="Q796" t="s">
        <v>2875</v>
      </c>
      <c r="R796" t="s">
        <v>12</v>
      </c>
    </row>
    <row r="797" spans="1:26">
      <c r="A797">
        <f t="shared" si="77"/>
        <v>93.770530614661055</v>
      </c>
      <c r="B797">
        <v>3.9659999999999999E-3</v>
      </c>
      <c r="C797">
        <v>4</v>
      </c>
      <c r="D797">
        <f t="shared" si="72"/>
        <v>0.15384615384615385</v>
      </c>
      <c r="E797">
        <f t="shared" si="73"/>
        <v>-1.0703033840614527E-3</v>
      </c>
      <c r="F797">
        <f t="shared" si="74"/>
        <v>1.4012573189410392E-8</v>
      </c>
      <c r="G797">
        <f t="shared" si="75"/>
        <v>-2.6757584601536316E-4</v>
      </c>
      <c r="H797">
        <f t="shared" si="76"/>
        <v>72.849428093627822</v>
      </c>
      <c r="I797" t="s">
        <v>5395</v>
      </c>
      <c r="J797" t="s">
        <v>7335</v>
      </c>
      <c r="K797" t="s">
        <v>4</v>
      </c>
      <c r="L797" t="s">
        <v>242</v>
      </c>
      <c r="M797" t="s">
        <v>243</v>
      </c>
      <c r="N797" t="s">
        <v>244</v>
      </c>
      <c r="O797" t="s">
        <v>245</v>
      </c>
      <c r="P797" t="s">
        <v>420</v>
      </c>
      <c r="Q797" t="s">
        <v>561</v>
      </c>
      <c r="R797" t="s">
        <v>641</v>
      </c>
      <c r="S797" t="s">
        <v>733</v>
      </c>
      <c r="T797" t="s">
        <v>756</v>
      </c>
      <c r="U797" t="s">
        <v>1178</v>
      </c>
      <c r="V797" t="s">
        <v>2876</v>
      </c>
      <c r="W797" t="s">
        <v>12</v>
      </c>
    </row>
    <row r="798" spans="1:26">
      <c r="A798">
        <f t="shared" si="77"/>
        <v>93.782368086177144</v>
      </c>
      <c r="B798">
        <v>3.9659999999999999E-3</v>
      </c>
      <c r="C798">
        <v>4</v>
      </c>
      <c r="D798">
        <f t="shared" si="72"/>
        <v>0.15384615384615385</v>
      </c>
      <c r="E798">
        <f t="shared" si="73"/>
        <v>-1.0703033840614527E-3</v>
      </c>
      <c r="F798">
        <f t="shared" si="74"/>
        <v>1.4012573189410392E-8</v>
      </c>
      <c r="G798">
        <f t="shared" si="75"/>
        <v>-2.6757584601536316E-4</v>
      </c>
      <c r="H798">
        <f t="shared" si="76"/>
        <v>72.849428093627822</v>
      </c>
      <c r="I798" t="s">
        <v>4231</v>
      </c>
      <c r="J798" t="s">
        <v>6172</v>
      </c>
      <c r="K798" t="s">
        <v>4</v>
      </c>
      <c r="L798" t="s">
        <v>242</v>
      </c>
      <c r="M798" t="s">
        <v>243</v>
      </c>
      <c r="N798" t="s">
        <v>244</v>
      </c>
      <c r="O798" t="s">
        <v>245</v>
      </c>
      <c r="P798" t="s">
        <v>420</v>
      </c>
      <c r="Q798" t="s">
        <v>561</v>
      </c>
      <c r="R798" t="s">
        <v>641</v>
      </c>
      <c r="S798" t="s">
        <v>733</v>
      </c>
      <c r="T798" t="s">
        <v>756</v>
      </c>
      <c r="U798" t="s">
        <v>1795</v>
      </c>
      <c r="V798" t="s">
        <v>1796</v>
      </c>
      <c r="W798" t="s">
        <v>12</v>
      </c>
    </row>
    <row r="799" spans="1:26">
      <c r="A799">
        <f t="shared" si="77"/>
        <v>93.794205557693232</v>
      </c>
      <c r="B799">
        <v>3.9659999999999999E-3</v>
      </c>
      <c r="C799">
        <v>4</v>
      </c>
      <c r="D799">
        <f t="shared" si="72"/>
        <v>0.15384615384615385</v>
      </c>
      <c r="E799">
        <f t="shared" si="73"/>
        <v>-1.0703033840614527E-3</v>
      </c>
      <c r="F799">
        <f t="shared" si="74"/>
        <v>1.4012573189410392E-8</v>
      </c>
      <c r="G799">
        <f t="shared" si="75"/>
        <v>-2.6757584601536316E-4</v>
      </c>
      <c r="H799">
        <f t="shared" si="76"/>
        <v>72.849428093627822</v>
      </c>
      <c r="I799" t="s">
        <v>4531</v>
      </c>
      <c r="J799" t="s">
        <v>6472</v>
      </c>
      <c r="K799" t="s">
        <v>4</v>
      </c>
      <c r="L799" t="s">
        <v>242</v>
      </c>
      <c r="M799" t="s">
        <v>243</v>
      </c>
      <c r="N799" t="s">
        <v>244</v>
      </c>
      <c r="O799" t="s">
        <v>245</v>
      </c>
      <c r="P799" t="s">
        <v>246</v>
      </c>
      <c r="Q799" t="s">
        <v>247</v>
      </c>
      <c r="R799" t="s">
        <v>248</v>
      </c>
      <c r="S799" t="s">
        <v>249</v>
      </c>
      <c r="T799" t="s">
        <v>319</v>
      </c>
      <c r="U799" t="s">
        <v>320</v>
      </c>
      <c r="V799" t="s">
        <v>321</v>
      </c>
      <c r="W799" t="s">
        <v>322</v>
      </c>
      <c r="X799" t="s">
        <v>744</v>
      </c>
      <c r="Y799" t="s">
        <v>745</v>
      </c>
      <c r="Z799" t="s">
        <v>12</v>
      </c>
    </row>
    <row r="800" spans="1:26">
      <c r="A800">
        <f t="shared" si="77"/>
        <v>93.80604302920932</v>
      </c>
      <c r="B800">
        <v>3.9659999999999999E-3</v>
      </c>
      <c r="C800">
        <v>4</v>
      </c>
      <c r="D800">
        <f t="shared" si="72"/>
        <v>0.15384615384615385</v>
      </c>
      <c r="E800">
        <f t="shared" si="73"/>
        <v>-1.0703033840614527E-3</v>
      </c>
      <c r="F800">
        <f t="shared" si="74"/>
        <v>1.4012573189410392E-8</v>
      </c>
      <c r="G800">
        <f t="shared" si="75"/>
        <v>-2.6757584601536316E-4</v>
      </c>
      <c r="H800">
        <f t="shared" si="76"/>
        <v>72.849428093627822</v>
      </c>
      <c r="I800" t="s">
        <v>5397</v>
      </c>
      <c r="J800" t="s">
        <v>7337</v>
      </c>
      <c r="K800" t="s">
        <v>4</v>
      </c>
      <c r="L800" t="s">
        <v>5</v>
      </c>
      <c r="M800" t="s">
        <v>13</v>
      </c>
      <c r="N800" t="s">
        <v>58</v>
      </c>
      <c r="O800" t="s">
        <v>225</v>
      </c>
      <c r="P800" t="s">
        <v>1745</v>
      </c>
      <c r="Q800" t="s">
        <v>2877</v>
      </c>
      <c r="R800" t="s">
        <v>12</v>
      </c>
    </row>
    <row r="801" spans="1:26">
      <c r="A801">
        <f t="shared" si="77"/>
        <v>93.817880500725408</v>
      </c>
      <c r="B801">
        <v>3.9659999999999999E-3</v>
      </c>
      <c r="C801">
        <v>4</v>
      </c>
      <c r="D801">
        <f t="shared" si="72"/>
        <v>0.15384615384615385</v>
      </c>
      <c r="E801">
        <f t="shared" si="73"/>
        <v>-1.0703033840614527E-3</v>
      </c>
      <c r="F801">
        <f t="shared" si="74"/>
        <v>1.4012573189410392E-8</v>
      </c>
      <c r="G801">
        <f t="shared" si="75"/>
        <v>-2.6757584601536316E-4</v>
      </c>
      <c r="H801">
        <f t="shared" si="76"/>
        <v>72.849428093627822</v>
      </c>
      <c r="I801" t="s">
        <v>5037</v>
      </c>
      <c r="J801" t="s">
        <v>6978</v>
      </c>
      <c r="K801" t="s">
        <v>4</v>
      </c>
      <c r="L801" t="s">
        <v>5</v>
      </c>
      <c r="M801" t="s">
        <v>6</v>
      </c>
      <c r="N801" t="s">
        <v>38</v>
      </c>
      <c r="O801" t="s">
        <v>39</v>
      </c>
      <c r="P801" t="s">
        <v>40</v>
      </c>
      <c r="Q801" t="s">
        <v>41</v>
      </c>
      <c r="R801" t="s">
        <v>1243</v>
      </c>
      <c r="S801" t="s">
        <v>12</v>
      </c>
    </row>
    <row r="802" spans="1:26">
      <c r="A802">
        <f t="shared" si="77"/>
        <v>93.829717972241497</v>
      </c>
      <c r="B802">
        <v>3.9659999999999999E-3</v>
      </c>
      <c r="C802">
        <v>4</v>
      </c>
      <c r="D802">
        <f t="shared" si="72"/>
        <v>0.15384615384615385</v>
      </c>
      <c r="E802">
        <f t="shared" si="73"/>
        <v>-1.0703033840614527E-3</v>
      </c>
      <c r="F802">
        <f t="shared" si="74"/>
        <v>1.4012573189410392E-8</v>
      </c>
      <c r="G802">
        <f t="shared" si="75"/>
        <v>-2.6757584601536316E-4</v>
      </c>
      <c r="H802">
        <f t="shared" si="76"/>
        <v>72.849428093627822</v>
      </c>
      <c r="I802" t="s">
        <v>4413</v>
      </c>
      <c r="J802" t="s">
        <v>6354</v>
      </c>
      <c r="K802" t="s">
        <v>4</v>
      </c>
      <c r="L802" t="s">
        <v>5</v>
      </c>
      <c r="M802" t="s">
        <v>6</v>
      </c>
      <c r="N802" t="s">
        <v>28</v>
      </c>
      <c r="O802" t="s">
        <v>28</v>
      </c>
      <c r="P802" t="s">
        <v>64</v>
      </c>
      <c r="Q802" t="s">
        <v>67</v>
      </c>
      <c r="R802" t="s">
        <v>1803</v>
      </c>
      <c r="S802" t="s">
        <v>12</v>
      </c>
    </row>
    <row r="803" spans="1:26">
      <c r="A803">
        <f t="shared" si="77"/>
        <v>93.841555443757585</v>
      </c>
      <c r="B803">
        <v>3.9659999999999999E-3</v>
      </c>
      <c r="C803">
        <v>4</v>
      </c>
      <c r="D803">
        <f t="shared" si="72"/>
        <v>0.15384615384615385</v>
      </c>
      <c r="E803">
        <f t="shared" si="73"/>
        <v>-1.0703033840614527E-3</v>
      </c>
      <c r="F803">
        <f t="shared" si="74"/>
        <v>1.4012573189410392E-8</v>
      </c>
      <c r="G803">
        <f t="shared" si="75"/>
        <v>-2.6757584601536316E-4</v>
      </c>
      <c r="H803">
        <f t="shared" si="76"/>
        <v>72.849428093627822</v>
      </c>
      <c r="I803" t="s">
        <v>4826</v>
      </c>
      <c r="J803" t="s">
        <v>6767</v>
      </c>
      <c r="K803" t="s">
        <v>4</v>
      </c>
      <c r="L803" t="s">
        <v>242</v>
      </c>
      <c r="M803" t="s">
        <v>243</v>
      </c>
      <c r="N803" t="s">
        <v>244</v>
      </c>
      <c r="O803" t="s">
        <v>245</v>
      </c>
      <c r="P803" t="s">
        <v>420</v>
      </c>
      <c r="Q803" t="s">
        <v>561</v>
      </c>
      <c r="R803" t="s">
        <v>641</v>
      </c>
      <c r="S803" t="s">
        <v>733</v>
      </c>
      <c r="T803" t="s">
        <v>1114</v>
      </c>
      <c r="U803" t="s">
        <v>1808</v>
      </c>
      <c r="V803" t="s">
        <v>1809</v>
      </c>
      <c r="W803" t="s">
        <v>1810</v>
      </c>
      <c r="X803" t="s">
        <v>12</v>
      </c>
    </row>
    <row r="804" spans="1:26">
      <c r="A804">
        <f t="shared" si="77"/>
        <v>93.853392915273673</v>
      </c>
      <c r="B804">
        <v>3.9659999999999999E-3</v>
      </c>
      <c r="C804">
        <v>4</v>
      </c>
      <c r="D804">
        <f t="shared" si="72"/>
        <v>0.15384615384615385</v>
      </c>
      <c r="E804">
        <f t="shared" si="73"/>
        <v>-1.0703033840614527E-3</v>
      </c>
      <c r="F804">
        <f t="shared" si="74"/>
        <v>1.4012573189410392E-8</v>
      </c>
      <c r="G804">
        <f t="shared" si="75"/>
        <v>-2.6757584601536316E-4</v>
      </c>
      <c r="H804">
        <f t="shared" si="76"/>
        <v>72.849428093627822</v>
      </c>
      <c r="I804" t="s">
        <v>7711</v>
      </c>
      <c r="J804" t="s">
        <v>8020</v>
      </c>
      <c r="K804" t="s">
        <v>4</v>
      </c>
      <c r="L804" t="s">
        <v>242</v>
      </c>
      <c r="M804" t="s">
        <v>285</v>
      </c>
      <c r="N804" t="s">
        <v>286</v>
      </c>
      <c r="O804" t="s">
        <v>1818</v>
      </c>
      <c r="P804" t="s">
        <v>1819</v>
      </c>
      <c r="Q804" t="s">
        <v>1820</v>
      </c>
      <c r="R804" t="s">
        <v>12</v>
      </c>
    </row>
    <row r="805" spans="1:26">
      <c r="A805">
        <f t="shared" si="77"/>
        <v>93.865230386789761</v>
      </c>
      <c r="B805">
        <v>3.9659999999999999E-3</v>
      </c>
      <c r="C805">
        <v>4</v>
      </c>
      <c r="D805">
        <f t="shared" si="72"/>
        <v>0.15384615384615385</v>
      </c>
      <c r="E805">
        <f t="shared" si="73"/>
        <v>-1.0703033840614527E-3</v>
      </c>
      <c r="F805">
        <f t="shared" si="74"/>
        <v>1.4012573189410392E-8</v>
      </c>
      <c r="G805">
        <f t="shared" si="75"/>
        <v>-2.6757584601536316E-4</v>
      </c>
      <c r="H805">
        <f t="shared" si="76"/>
        <v>72.849428093627822</v>
      </c>
      <c r="I805" t="s">
        <v>5049</v>
      </c>
      <c r="J805" t="s">
        <v>6990</v>
      </c>
      <c r="K805" t="s">
        <v>4</v>
      </c>
      <c r="L805" t="s">
        <v>5</v>
      </c>
      <c r="M805" t="s">
        <v>13</v>
      </c>
      <c r="N805" t="s">
        <v>14</v>
      </c>
      <c r="O805" t="s">
        <v>153</v>
      </c>
      <c r="P805" t="s">
        <v>154</v>
      </c>
      <c r="Q805" t="s">
        <v>2615</v>
      </c>
      <c r="R805" t="s">
        <v>12</v>
      </c>
    </row>
    <row r="806" spans="1:26">
      <c r="A806">
        <f t="shared" si="77"/>
        <v>93.87706785830585</v>
      </c>
      <c r="B806">
        <v>3.9659999999999999E-3</v>
      </c>
      <c r="C806">
        <v>4</v>
      </c>
      <c r="D806">
        <f t="shared" si="72"/>
        <v>0.15384615384615385</v>
      </c>
      <c r="E806">
        <f t="shared" si="73"/>
        <v>-1.0703033840614527E-3</v>
      </c>
      <c r="F806">
        <f t="shared" si="74"/>
        <v>1.4012573189410392E-8</v>
      </c>
      <c r="G806">
        <f t="shared" si="75"/>
        <v>-2.6757584601536316E-4</v>
      </c>
      <c r="H806">
        <f t="shared" si="76"/>
        <v>72.849428093627822</v>
      </c>
      <c r="I806" t="s">
        <v>4538</v>
      </c>
      <c r="J806" t="s">
        <v>6479</v>
      </c>
      <c r="K806" t="s">
        <v>4</v>
      </c>
      <c r="L806" t="s">
        <v>5</v>
      </c>
      <c r="M806" t="s">
        <v>13</v>
      </c>
      <c r="N806" t="s">
        <v>14</v>
      </c>
      <c r="O806" t="s">
        <v>50</v>
      </c>
      <c r="P806" t="s">
        <v>51</v>
      </c>
      <c r="Q806" t="s">
        <v>1829</v>
      </c>
      <c r="R806" t="s">
        <v>12</v>
      </c>
    </row>
    <row r="807" spans="1:26">
      <c r="A807">
        <f t="shared" si="77"/>
        <v>93.888905329821938</v>
      </c>
      <c r="B807">
        <v>3.9659999999999999E-3</v>
      </c>
      <c r="C807">
        <v>4</v>
      </c>
      <c r="D807">
        <f t="shared" si="72"/>
        <v>0.15384615384615385</v>
      </c>
      <c r="E807">
        <f t="shared" si="73"/>
        <v>-1.0703033840614527E-3</v>
      </c>
      <c r="F807">
        <f t="shared" si="74"/>
        <v>1.4012573189410392E-8</v>
      </c>
      <c r="G807">
        <f t="shared" si="75"/>
        <v>-2.6757584601536316E-4</v>
      </c>
      <c r="H807">
        <f t="shared" si="76"/>
        <v>72.849428093627822</v>
      </c>
      <c r="I807" t="s">
        <v>5051</v>
      </c>
      <c r="J807" t="s">
        <v>6992</v>
      </c>
      <c r="K807" t="s">
        <v>4</v>
      </c>
      <c r="L807" t="s">
        <v>242</v>
      </c>
      <c r="M807" t="s">
        <v>243</v>
      </c>
      <c r="N807" t="s">
        <v>244</v>
      </c>
      <c r="O807" t="s">
        <v>245</v>
      </c>
      <c r="P807" t="s">
        <v>420</v>
      </c>
      <c r="Q807" t="s">
        <v>561</v>
      </c>
      <c r="R807" t="s">
        <v>641</v>
      </c>
      <c r="S807" t="s">
        <v>642</v>
      </c>
      <c r="T807" t="s">
        <v>906</v>
      </c>
      <c r="U807" t="s">
        <v>907</v>
      </c>
      <c r="V807" t="s">
        <v>908</v>
      </c>
      <c r="W807" t="s">
        <v>12</v>
      </c>
    </row>
    <row r="808" spans="1:26">
      <c r="A808">
        <f t="shared" si="77"/>
        <v>93.900742801338026</v>
      </c>
      <c r="B808">
        <v>3.9659999999999999E-3</v>
      </c>
      <c r="C808">
        <v>4</v>
      </c>
      <c r="D808">
        <f t="shared" si="72"/>
        <v>0.15384615384615385</v>
      </c>
      <c r="E808">
        <f t="shared" si="73"/>
        <v>-1.0703033840614527E-3</v>
      </c>
      <c r="F808">
        <f t="shared" si="74"/>
        <v>1.4012573189410392E-8</v>
      </c>
      <c r="G808">
        <f t="shared" si="75"/>
        <v>-2.6757584601536316E-4</v>
      </c>
      <c r="H808">
        <f t="shared" si="76"/>
        <v>72.849428093627822</v>
      </c>
      <c r="I808" t="s">
        <v>4836</v>
      </c>
      <c r="J808" t="s">
        <v>6777</v>
      </c>
      <c r="K808" t="s">
        <v>4</v>
      </c>
      <c r="L808" t="s">
        <v>5</v>
      </c>
      <c r="M808" t="s">
        <v>21</v>
      </c>
      <c r="N808" t="s">
        <v>22</v>
      </c>
      <c r="O808" t="s">
        <v>23</v>
      </c>
      <c r="P808" t="s">
        <v>88</v>
      </c>
      <c r="Q808" t="s">
        <v>89</v>
      </c>
      <c r="R808" t="s">
        <v>90</v>
      </c>
      <c r="S808" t="s">
        <v>911</v>
      </c>
      <c r="T808" t="s">
        <v>12</v>
      </c>
    </row>
    <row r="809" spans="1:26">
      <c r="A809">
        <f t="shared" si="77"/>
        <v>93.912580272854115</v>
      </c>
      <c r="B809">
        <v>3.9659999999999999E-3</v>
      </c>
      <c r="C809">
        <v>4</v>
      </c>
      <c r="D809">
        <f t="shared" si="72"/>
        <v>0.15384615384615385</v>
      </c>
      <c r="E809">
        <f t="shared" si="73"/>
        <v>-1.0703033840614527E-3</v>
      </c>
      <c r="F809">
        <f t="shared" si="74"/>
        <v>1.4012573189410392E-8</v>
      </c>
      <c r="G809">
        <f t="shared" si="75"/>
        <v>-2.6757584601536316E-4</v>
      </c>
      <c r="H809">
        <f t="shared" si="76"/>
        <v>72.849428093627822</v>
      </c>
      <c r="I809" t="s">
        <v>4235</v>
      </c>
      <c r="J809" t="s">
        <v>6176</v>
      </c>
      <c r="K809" t="s">
        <v>4</v>
      </c>
      <c r="L809" t="s">
        <v>242</v>
      </c>
      <c r="M809" t="s">
        <v>243</v>
      </c>
      <c r="N809" t="s">
        <v>244</v>
      </c>
      <c r="O809" t="s">
        <v>571</v>
      </c>
      <c r="P809" t="s">
        <v>572</v>
      </c>
      <c r="Q809" t="s">
        <v>573</v>
      </c>
      <c r="R809" t="s">
        <v>1856</v>
      </c>
      <c r="S809" t="s">
        <v>1857</v>
      </c>
      <c r="T809" t="s">
        <v>12</v>
      </c>
    </row>
    <row r="810" spans="1:26">
      <c r="A810">
        <f t="shared" si="77"/>
        <v>93.924417744370203</v>
      </c>
      <c r="B810">
        <v>3.9659999999999999E-3</v>
      </c>
      <c r="C810">
        <v>4</v>
      </c>
      <c r="D810">
        <f t="shared" si="72"/>
        <v>0.15384615384615385</v>
      </c>
      <c r="E810">
        <f t="shared" si="73"/>
        <v>-1.0703033840614527E-3</v>
      </c>
      <c r="F810">
        <f t="shared" si="74"/>
        <v>1.4012573189410392E-8</v>
      </c>
      <c r="G810">
        <f t="shared" si="75"/>
        <v>-2.6757584601536316E-4</v>
      </c>
      <c r="H810">
        <f t="shared" si="76"/>
        <v>72.849428093627822</v>
      </c>
      <c r="I810" t="s">
        <v>4677</v>
      </c>
      <c r="J810" t="s">
        <v>6618</v>
      </c>
      <c r="K810" t="s">
        <v>4</v>
      </c>
      <c r="L810" t="s">
        <v>242</v>
      </c>
      <c r="M810" t="s">
        <v>243</v>
      </c>
      <c r="N810" t="s">
        <v>244</v>
      </c>
      <c r="O810" t="s">
        <v>556</v>
      </c>
      <c r="P810" t="s">
        <v>1858</v>
      </c>
      <c r="Q810" t="s">
        <v>1859</v>
      </c>
      <c r="R810" t="s">
        <v>1860</v>
      </c>
      <c r="S810" t="s">
        <v>1861</v>
      </c>
      <c r="T810" t="s">
        <v>12</v>
      </c>
    </row>
    <row r="811" spans="1:26">
      <c r="A811">
        <f t="shared" si="77"/>
        <v>93.936255215886291</v>
      </c>
      <c r="B811">
        <v>3.9659999999999999E-3</v>
      </c>
      <c r="C811">
        <v>4</v>
      </c>
      <c r="D811">
        <f t="shared" si="72"/>
        <v>0.15384615384615385</v>
      </c>
      <c r="E811">
        <f t="shared" si="73"/>
        <v>-1.0703033840614527E-3</v>
      </c>
      <c r="F811">
        <f t="shared" si="74"/>
        <v>1.4012573189410392E-8</v>
      </c>
      <c r="G811">
        <f t="shared" si="75"/>
        <v>-2.6757584601536316E-4</v>
      </c>
      <c r="H811">
        <f t="shared" si="76"/>
        <v>72.849428093627822</v>
      </c>
      <c r="I811" t="s">
        <v>4350</v>
      </c>
      <c r="J811" t="s">
        <v>6291</v>
      </c>
      <c r="K811" t="s">
        <v>4</v>
      </c>
      <c r="L811" t="s">
        <v>5</v>
      </c>
      <c r="M811" t="s">
        <v>6</v>
      </c>
      <c r="N811" t="s">
        <v>28</v>
      </c>
      <c r="O811" t="s">
        <v>28</v>
      </c>
      <c r="P811" t="s">
        <v>64</v>
      </c>
      <c r="Q811" t="s">
        <v>67</v>
      </c>
      <c r="R811" t="s">
        <v>1865</v>
      </c>
      <c r="S811" t="s">
        <v>12</v>
      </c>
    </row>
    <row r="812" spans="1:26">
      <c r="A812">
        <f t="shared" si="77"/>
        <v>93.948092687402379</v>
      </c>
      <c r="B812">
        <v>3.9659999999999999E-3</v>
      </c>
      <c r="C812">
        <v>4</v>
      </c>
      <c r="D812">
        <f t="shared" si="72"/>
        <v>0.15384615384615385</v>
      </c>
      <c r="E812">
        <f t="shared" si="73"/>
        <v>-1.0703033840614527E-3</v>
      </c>
      <c r="F812">
        <f t="shared" si="74"/>
        <v>1.4012573189410392E-8</v>
      </c>
      <c r="G812">
        <f t="shared" si="75"/>
        <v>-2.6757584601536316E-4</v>
      </c>
      <c r="H812">
        <f t="shared" si="76"/>
        <v>72.849428093627822</v>
      </c>
      <c r="I812" t="s">
        <v>4544</v>
      </c>
      <c r="J812" t="s">
        <v>6485</v>
      </c>
      <c r="K812" t="s">
        <v>4</v>
      </c>
      <c r="L812" t="s">
        <v>242</v>
      </c>
      <c r="M812" t="s">
        <v>1128</v>
      </c>
      <c r="N812" t="s">
        <v>2414</v>
      </c>
      <c r="O812" t="s">
        <v>2415</v>
      </c>
      <c r="P812" t="s">
        <v>2878</v>
      </c>
      <c r="Q812" t="s">
        <v>12</v>
      </c>
    </row>
    <row r="813" spans="1:26">
      <c r="A813">
        <f t="shared" si="77"/>
        <v>93.959930158918468</v>
      </c>
      <c r="B813">
        <v>3.9659999999999999E-3</v>
      </c>
      <c r="C813">
        <v>4</v>
      </c>
      <c r="D813">
        <f t="shared" si="72"/>
        <v>0.15384615384615385</v>
      </c>
      <c r="E813">
        <f t="shared" si="73"/>
        <v>-1.0703033840614527E-3</v>
      </c>
      <c r="F813">
        <f t="shared" si="74"/>
        <v>1.4012573189410392E-8</v>
      </c>
      <c r="G813">
        <f t="shared" si="75"/>
        <v>-2.6757584601536316E-4</v>
      </c>
      <c r="H813">
        <f t="shared" si="76"/>
        <v>72.849428093627822</v>
      </c>
      <c r="I813" t="s">
        <v>4547</v>
      </c>
      <c r="J813" t="s">
        <v>6488</v>
      </c>
      <c r="K813" t="s">
        <v>4</v>
      </c>
      <c r="L813" t="s">
        <v>5</v>
      </c>
      <c r="M813" t="s">
        <v>6</v>
      </c>
      <c r="N813" t="s">
        <v>7</v>
      </c>
      <c r="O813" t="s">
        <v>8</v>
      </c>
      <c r="P813" t="s">
        <v>9</v>
      </c>
      <c r="Q813" t="s">
        <v>74</v>
      </c>
      <c r="R813" t="s">
        <v>618</v>
      </c>
      <c r="S813" t="s">
        <v>12</v>
      </c>
    </row>
    <row r="814" spans="1:26">
      <c r="A814">
        <f t="shared" si="77"/>
        <v>93.971767630434556</v>
      </c>
      <c r="B814">
        <v>3.9659999999999999E-3</v>
      </c>
      <c r="C814">
        <v>4</v>
      </c>
      <c r="D814">
        <f t="shared" si="72"/>
        <v>0.15384615384615385</v>
      </c>
      <c r="E814">
        <f t="shared" si="73"/>
        <v>-1.0703033840614527E-3</v>
      </c>
      <c r="F814">
        <f t="shared" si="74"/>
        <v>1.4012573189410392E-8</v>
      </c>
      <c r="G814">
        <f t="shared" si="75"/>
        <v>-2.6757584601536316E-4</v>
      </c>
      <c r="H814">
        <f t="shared" si="76"/>
        <v>72.849428093627822</v>
      </c>
      <c r="I814" t="s">
        <v>5069</v>
      </c>
      <c r="J814" t="s">
        <v>7010</v>
      </c>
      <c r="K814" t="s">
        <v>4</v>
      </c>
      <c r="L814" t="s">
        <v>242</v>
      </c>
      <c r="M814" t="s">
        <v>243</v>
      </c>
      <c r="N814" t="s">
        <v>244</v>
      </c>
      <c r="O814" t="s">
        <v>245</v>
      </c>
      <c r="P814" t="s">
        <v>246</v>
      </c>
      <c r="Q814" t="s">
        <v>247</v>
      </c>
      <c r="R814" t="s">
        <v>248</v>
      </c>
      <c r="S814" t="s">
        <v>249</v>
      </c>
      <c r="T814" t="s">
        <v>319</v>
      </c>
      <c r="U814" t="s">
        <v>320</v>
      </c>
      <c r="V814" t="s">
        <v>321</v>
      </c>
      <c r="W814" t="s">
        <v>322</v>
      </c>
      <c r="X814" t="s">
        <v>858</v>
      </c>
      <c r="Y814" t="s">
        <v>1914</v>
      </c>
      <c r="Z814" t="s">
        <v>12</v>
      </c>
    </row>
    <row r="815" spans="1:26">
      <c r="A815">
        <f t="shared" si="77"/>
        <v>93.983605101950644</v>
      </c>
      <c r="B815">
        <v>3.9659999999999999E-3</v>
      </c>
      <c r="C815">
        <v>4</v>
      </c>
      <c r="D815">
        <f t="shared" si="72"/>
        <v>0.15384615384615385</v>
      </c>
      <c r="E815">
        <f t="shared" si="73"/>
        <v>-1.0703033840614527E-3</v>
      </c>
      <c r="F815">
        <f t="shared" si="74"/>
        <v>1.4012573189410392E-8</v>
      </c>
      <c r="G815">
        <f t="shared" si="75"/>
        <v>-2.6757584601536316E-4</v>
      </c>
      <c r="H815">
        <f t="shared" si="76"/>
        <v>72.849428093627822</v>
      </c>
      <c r="I815" t="s">
        <v>4846</v>
      </c>
      <c r="J815" t="s">
        <v>6787</v>
      </c>
      <c r="K815" t="s">
        <v>4</v>
      </c>
      <c r="L815" t="s">
        <v>5</v>
      </c>
      <c r="M815" t="s">
        <v>13</v>
      </c>
      <c r="N815" t="s">
        <v>84</v>
      </c>
      <c r="O815" t="s">
        <v>85</v>
      </c>
      <c r="P815" t="s">
        <v>144</v>
      </c>
      <c r="Q815" t="s">
        <v>1916</v>
      </c>
      <c r="R815" t="s">
        <v>12</v>
      </c>
    </row>
    <row r="816" spans="1:26">
      <c r="A816">
        <f t="shared" si="77"/>
        <v>93.995442573466732</v>
      </c>
      <c r="B816">
        <v>3.9659999999999999E-3</v>
      </c>
      <c r="C816">
        <v>4</v>
      </c>
      <c r="D816">
        <f t="shared" si="72"/>
        <v>0.15384615384615385</v>
      </c>
      <c r="E816">
        <f t="shared" si="73"/>
        <v>-1.0703033840614527E-3</v>
      </c>
      <c r="F816">
        <f t="shared" si="74"/>
        <v>1.4012573189410392E-8</v>
      </c>
      <c r="G816">
        <f t="shared" si="75"/>
        <v>-2.6757584601536316E-4</v>
      </c>
      <c r="H816">
        <f t="shared" si="76"/>
        <v>72.849428093627822</v>
      </c>
      <c r="I816" t="s">
        <v>4426</v>
      </c>
      <c r="J816" t="s">
        <v>6367</v>
      </c>
      <c r="K816" t="s">
        <v>4</v>
      </c>
      <c r="L816" t="s">
        <v>5</v>
      </c>
      <c r="M816" t="s">
        <v>513</v>
      </c>
      <c r="N816" t="s">
        <v>924</v>
      </c>
      <c r="O816" t="s">
        <v>925</v>
      </c>
      <c r="P816" t="s">
        <v>926</v>
      </c>
      <c r="Q816" t="s">
        <v>927</v>
      </c>
      <c r="R816" t="s">
        <v>928</v>
      </c>
      <c r="S816" t="s">
        <v>12</v>
      </c>
    </row>
    <row r="817" spans="1:27">
      <c r="A817">
        <f t="shared" si="77"/>
        <v>94.007280044982821</v>
      </c>
      <c r="B817">
        <v>3.9659999999999999E-3</v>
      </c>
      <c r="C817">
        <v>4</v>
      </c>
      <c r="D817">
        <f t="shared" si="72"/>
        <v>0.15384615384615385</v>
      </c>
      <c r="E817">
        <f t="shared" si="73"/>
        <v>-1.0703033840614527E-3</v>
      </c>
      <c r="F817">
        <f t="shared" si="74"/>
        <v>1.4012573189410392E-8</v>
      </c>
      <c r="G817">
        <f t="shared" si="75"/>
        <v>-2.6757584601536316E-4</v>
      </c>
      <c r="H817">
        <f t="shared" si="76"/>
        <v>72.849428093627822</v>
      </c>
      <c r="I817" t="s">
        <v>4687</v>
      </c>
      <c r="J817" t="s">
        <v>6628</v>
      </c>
      <c r="K817" t="s">
        <v>4</v>
      </c>
      <c r="L817" t="s">
        <v>242</v>
      </c>
      <c r="M817" t="s">
        <v>243</v>
      </c>
      <c r="N817" t="s">
        <v>244</v>
      </c>
      <c r="O817" t="s">
        <v>245</v>
      </c>
      <c r="P817" t="s">
        <v>420</v>
      </c>
      <c r="Q817" t="s">
        <v>561</v>
      </c>
      <c r="R817" t="s">
        <v>641</v>
      </c>
      <c r="S817" t="s">
        <v>733</v>
      </c>
      <c r="T817" t="s">
        <v>756</v>
      </c>
      <c r="U817" t="s">
        <v>1935</v>
      </c>
      <c r="V817" t="s">
        <v>1936</v>
      </c>
      <c r="W817" t="s">
        <v>12</v>
      </c>
    </row>
    <row r="818" spans="1:27">
      <c r="A818">
        <f t="shared" si="77"/>
        <v>94.019117516498909</v>
      </c>
      <c r="B818">
        <v>3.9659999999999999E-3</v>
      </c>
      <c r="C818">
        <v>4</v>
      </c>
      <c r="D818">
        <f t="shared" si="72"/>
        <v>0.15384615384615385</v>
      </c>
      <c r="E818">
        <f t="shared" si="73"/>
        <v>-1.0703033840614527E-3</v>
      </c>
      <c r="F818">
        <f t="shared" si="74"/>
        <v>1.4012573189410392E-8</v>
      </c>
      <c r="G818">
        <f t="shared" si="75"/>
        <v>-2.6757584601536316E-4</v>
      </c>
      <c r="H818">
        <f t="shared" si="76"/>
        <v>72.849428093627822</v>
      </c>
      <c r="I818" t="s">
        <v>5080</v>
      </c>
      <c r="J818" t="s">
        <v>7021</v>
      </c>
      <c r="K818" t="s">
        <v>4</v>
      </c>
      <c r="L818" t="s">
        <v>5</v>
      </c>
      <c r="M818" t="s">
        <v>6</v>
      </c>
      <c r="N818" t="s">
        <v>28</v>
      </c>
      <c r="O818" t="s">
        <v>28</v>
      </c>
      <c r="P818" t="s">
        <v>64</v>
      </c>
      <c r="Q818" t="s">
        <v>761</v>
      </c>
      <c r="R818" t="s">
        <v>1291</v>
      </c>
      <c r="S818" t="s">
        <v>12</v>
      </c>
    </row>
    <row r="819" spans="1:27">
      <c r="A819">
        <f t="shared" si="77"/>
        <v>94.030954988014997</v>
      </c>
      <c r="B819">
        <v>3.9659999999999999E-3</v>
      </c>
      <c r="C819">
        <v>4</v>
      </c>
      <c r="D819">
        <f t="shared" si="72"/>
        <v>0.15384615384615385</v>
      </c>
      <c r="E819">
        <f t="shared" si="73"/>
        <v>-1.0703033840614527E-3</v>
      </c>
      <c r="F819">
        <f t="shared" si="74"/>
        <v>1.4012573189410392E-8</v>
      </c>
      <c r="G819">
        <f t="shared" si="75"/>
        <v>-2.6757584601536316E-4</v>
      </c>
      <c r="H819">
        <f t="shared" si="76"/>
        <v>72.849428093627822</v>
      </c>
      <c r="I819" t="s">
        <v>4144</v>
      </c>
      <c r="J819" t="s">
        <v>6085</v>
      </c>
      <c r="K819" t="s">
        <v>4</v>
      </c>
      <c r="L819" t="s">
        <v>5</v>
      </c>
      <c r="M819" t="s">
        <v>6</v>
      </c>
      <c r="N819" t="s">
        <v>28</v>
      </c>
      <c r="O819" t="s">
        <v>1292</v>
      </c>
      <c r="P819" t="s">
        <v>1293</v>
      </c>
      <c r="Q819" t="s">
        <v>1294</v>
      </c>
      <c r="R819" t="s">
        <v>1295</v>
      </c>
      <c r="S819" t="s">
        <v>12</v>
      </c>
    </row>
    <row r="820" spans="1:27">
      <c r="A820">
        <f t="shared" si="77"/>
        <v>94.042792459531086</v>
      </c>
      <c r="B820">
        <v>3.9659999999999999E-3</v>
      </c>
      <c r="C820">
        <v>4</v>
      </c>
      <c r="D820">
        <f t="shared" si="72"/>
        <v>0.15384615384615385</v>
      </c>
      <c r="E820">
        <f t="shared" si="73"/>
        <v>-1.0703033840614527E-3</v>
      </c>
      <c r="F820">
        <f t="shared" si="74"/>
        <v>1.4012573189410392E-8</v>
      </c>
      <c r="G820">
        <f t="shared" si="75"/>
        <v>-2.6757584601536316E-4</v>
      </c>
      <c r="H820">
        <f t="shared" si="76"/>
        <v>72.849428093627822</v>
      </c>
      <c r="I820" t="s">
        <v>4852</v>
      </c>
      <c r="J820" t="s">
        <v>6793</v>
      </c>
      <c r="K820" t="s">
        <v>4</v>
      </c>
      <c r="L820" t="s">
        <v>5</v>
      </c>
      <c r="M820" t="s">
        <v>13</v>
      </c>
      <c r="N820" t="s">
        <v>84</v>
      </c>
      <c r="O820" t="s">
        <v>85</v>
      </c>
      <c r="P820" t="s">
        <v>144</v>
      </c>
      <c r="Q820" t="s">
        <v>1951</v>
      </c>
      <c r="R820" t="s">
        <v>12</v>
      </c>
    </row>
    <row r="821" spans="1:27">
      <c r="A821">
        <f t="shared" si="77"/>
        <v>94.054629931047174</v>
      </c>
      <c r="B821">
        <v>3.9659999999999999E-3</v>
      </c>
      <c r="C821">
        <v>4</v>
      </c>
      <c r="D821">
        <f t="shared" si="72"/>
        <v>0.15384615384615385</v>
      </c>
      <c r="E821">
        <f t="shared" si="73"/>
        <v>-1.0703033840614527E-3</v>
      </c>
      <c r="F821">
        <f t="shared" si="74"/>
        <v>1.4012573189410392E-8</v>
      </c>
      <c r="G821">
        <f t="shared" si="75"/>
        <v>-2.6757584601536316E-4</v>
      </c>
      <c r="H821">
        <f t="shared" si="76"/>
        <v>72.849428093627822</v>
      </c>
      <c r="I821" t="s">
        <v>4555</v>
      </c>
      <c r="J821" t="s">
        <v>6496</v>
      </c>
      <c r="K821" t="s">
        <v>4</v>
      </c>
      <c r="L821" t="s">
        <v>5</v>
      </c>
      <c r="M821" t="s">
        <v>13</v>
      </c>
      <c r="N821" t="s">
        <v>58</v>
      </c>
      <c r="O821" t="s">
        <v>342</v>
      </c>
      <c r="P821" t="s">
        <v>1826</v>
      </c>
      <c r="Q821" t="s">
        <v>1961</v>
      </c>
      <c r="R821" t="s">
        <v>12</v>
      </c>
    </row>
    <row r="822" spans="1:27">
      <c r="A822">
        <f t="shared" si="77"/>
        <v>94.066467402563262</v>
      </c>
      <c r="B822">
        <v>3.9659999999999999E-3</v>
      </c>
      <c r="C822">
        <v>4</v>
      </c>
      <c r="D822">
        <f t="shared" si="72"/>
        <v>0.15384615384615385</v>
      </c>
      <c r="E822">
        <f t="shared" si="73"/>
        <v>-1.0703033840614527E-3</v>
      </c>
      <c r="F822">
        <f t="shared" si="74"/>
        <v>1.4012573189410392E-8</v>
      </c>
      <c r="G822">
        <f t="shared" si="75"/>
        <v>-2.6757584601536316E-4</v>
      </c>
      <c r="H822">
        <f t="shared" si="76"/>
        <v>72.849428093627822</v>
      </c>
      <c r="I822" t="s">
        <v>7712</v>
      </c>
      <c r="J822" t="s">
        <v>8021</v>
      </c>
      <c r="K822" t="s">
        <v>4</v>
      </c>
      <c r="L822" t="s">
        <v>5</v>
      </c>
      <c r="M822" t="s">
        <v>13</v>
      </c>
      <c r="N822" t="s">
        <v>84</v>
      </c>
      <c r="O822" t="s">
        <v>85</v>
      </c>
      <c r="P822" t="s">
        <v>86</v>
      </c>
      <c r="Q822" t="s">
        <v>2879</v>
      </c>
      <c r="R822" t="s">
        <v>12</v>
      </c>
    </row>
    <row r="823" spans="1:27">
      <c r="A823">
        <f t="shared" si="77"/>
        <v>94.07830487407935</v>
      </c>
      <c r="B823">
        <v>3.9659999999999999E-3</v>
      </c>
      <c r="C823">
        <v>4</v>
      </c>
      <c r="D823">
        <f t="shared" si="72"/>
        <v>0.15384615384615385</v>
      </c>
      <c r="E823">
        <f t="shared" si="73"/>
        <v>-1.0703033840614527E-3</v>
      </c>
      <c r="F823">
        <f t="shared" si="74"/>
        <v>1.4012573189410392E-8</v>
      </c>
      <c r="G823">
        <f t="shared" si="75"/>
        <v>-2.6757584601536316E-4</v>
      </c>
      <c r="H823">
        <f t="shared" si="76"/>
        <v>72.849428093627822</v>
      </c>
      <c r="I823" t="s">
        <v>5090</v>
      </c>
      <c r="J823" t="s">
        <v>7031</v>
      </c>
      <c r="K823" t="s">
        <v>4</v>
      </c>
      <c r="L823" t="s">
        <v>5</v>
      </c>
      <c r="M823" t="s">
        <v>13</v>
      </c>
      <c r="N823" t="s">
        <v>58</v>
      </c>
      <c r="O823" t="s">
        <v>1343</v>
      </c>
      <c r="P823" t="s">
        <v>1344</v>
      </c>
      <c r="Q823" t="s">
        <v>1997</v>
      </c>
      <c r="R823" t="s">
        <v>12</v>
      </c>
    </row>
    <row r="824" spans="1:27">
      <c r="A824">
        <f t="shared" si="77"/>
        <v>94.090142345595439</v>
      </c>
      <c r="B824">
        <v>3.9659999999999999E-3</v>
      </c>
      <c r="C824">
        <v>4</v>
      </c>
      <c r="D824">
        <f t="shared" si="72"/>
        <v>0.15384615384615385</v>
      </c>
      <c r="E824">
        <f t="shared" si="73"/>
        <v>-1.0703033840614527E-3</v>
      </c>
      <c r="F824">
        <f t="shared" si="74"/>
        <v>1.4012573189410392E-8</v>
      </c>
      <c r="G824">
        <f t="shared" si="75"/>
        <v>-2.6757584601536316E-4</v>
      </c>
      <c r="H824">
        <f t="shared" si="76"/>
        <v>72.849428093627822</v>
      </c>
      <c r="I824" t="s">
        <v>5091</v>
      </c>
      <c r="J824" t="s">
        <v>7032</v>
      </c>
      <c r="K824" t="s">
        <v>4</v>
      </c>
      <c r="L824" t="s">
        <v>5</v>
      </c>
      <c r="M824" t="s">
        <v>6</v>
      </c>
      <c r="N824" t="s">
        <v>38</v>
      </c>
      <c r="O824" t="s">
        <v>156</v>
      </c>
      <c r="P824" t="s">
        <v>157</v>
      </c>
      <c r="Q824" t="s">
        <v>828</v>
      </c>
      <c r="R824" t="s">
        <v>2657</v>
      </c>
      <c r="S824" t="s">
        <v>12</v>
      </c>
    </row>
    <row r="825" spans="1:27">
      <c r="A825">
        <f t="shared" si="77"/>
        <v>94.101979817111527</v>
      </c>
      <c r="B825">
        <v>3.9659999999999999E-3</v>
      </c>
      <c r="C825">
        <v>4</v>
      </c>
      <c r="D825">
        <f t="shared" si="72"/>
        <v>0.15384615384615385</v>
      </c>
      <c r="E825">
        <f t="shared" si="73"/>
        <v>-1.0703033840614527E-3</v>
      </c>
      <c r="F825">
        <f t="shared" si="74"/>
        <v>1.4012573189410392E-8</v>
      </c>
      <c r="G825">
        <f t="shared" si="75"/>
        <v>-2.6757584601536316E-4</v>
      </c>
      <c r="H825">
        <f t="shared" si="76"/>
        <v>72.849428093627822</v>
      </c>
      <c r="I825" t="s">
        <v>4861</v>
      </c>
      <c r="J825" t="s">
        <v>6802</v>
      </c>
      <c r="K825" t="s">
        <v>4</v>
      </c>
      <c r="L825" t="s">
        <v>5</v>
      </c>
      <c r="M825" t="s">
        <v>21</v>
      </c>
      <c r="N825" t="s">
        <v>22</v>
      </c>
      <c r="O825" t="s">
        <v>23</v>
      </c>
      <c r="P825" t="s">
        <v>88</v>
      </c>
      <c r="Q825" t="s">
        <v>89</v>
      </c>
      <c r="R825" t="s">
        <v>628</v>
      </c>
      <c r="S825" t="s">
        <v>1998</v>
      </c>
      <c r="T825" t="s">
        <v>12</v>
      </c>
    </row>
    <row r="826" spans="1:27">
      <c r="A826">
        <f t="shared" si="77"/>
        <v>94.113817288627615</v>
      </c>
      <c r="B826">
        <v>3.9659999999999999E-3</v>
      </c>
      <c r="C826">
        <v>4</v>
      </c>
      <c r="D826">
        <f t="shared" si="72"/>
        <v>0.15384615384615385</v>
      </c>
      <c r="E826">
        <f t="shared" si="73"/>
        <v>-1.0703033840614527E-3</v>
      </c>
      <c r="F826">
        <f t="shared" si="74"/>
        <v>1.4012573189410392E-8</v>
      </c>
      <c r="G826">
        <f t="shared" si="75"/>
        <v>-2.6757584601536316E-4</v>
      </c>
      <c r="H826">
        <f t="shared" si="76"/>
        <v>72.849428093627822</v>
      </c>
      <c r="I826" t="s">
        <v>7713</v>
      </c>
      <c r="J826" t="s">
        <v>8022</v>
      </c>
      <c r="K826" t="s">
        <v>4</v>
      </c>
      <c r="L826" t="s">
        <v>5</v>
      </c>
      <c r="M826" t="s">
        <v>21</v>
      </c>
      <c r="N826" t="s">
        <v>22</v>
      </c>
      <c r="O826" t="s">
        <v>23</v>
      </c>
      <c r="P826" t="s">
        <v>167</v>
      </c>
      <c r="Q826" t="s">
        <v>168</v>
      </c>
      <c r="R826" t="s">
        <v>2137</v>
      </c>
      <c r="S826" t="s">
        <v>2676</v>
      </c>
      <c r="T826" t="s">
        <v>12</v>
      </c>
    </row>
    <row r="827" spans="1:27">
      <c r="A827">
        <f t="shared" si="77"/>
        <v>94.125654760143703</v>
      </c>
      <c r="B827">
        <v>3.9659999999999999E-3</v>
      </c>
      <c r="C827">
        <v>4</v>
      </c>
      <c r="D827">
        <f t="shared" si="72"/>
        <v>0.15384615384615385</v>
      </c>
      <c r="E827">
        <f t="shared" si="73"/>
        <v>-1.0703033840614527E-3</v>
      </c>
      <c r="F827">
        <f t="shared" si="74"/>
        <v>1.4012573189410392E-8</v>
      </c>
      <c r="G827">
        <f t="shared" si="75"/>
        <v>-2.6757584601536316E-4</v>
      </c>
      <c r="H827">
        <f t="shared" si="76"/>
        <v>72.849428093627822</v>
      </c>
      <c r="I827" t="s">
        <v>5504</v>
      </c>
      <c r="J827" t="s">
        <v>7444</v>
      </c>
      <c r="K827" t="s">
        <v>4</v>
      </c>
      <c r="L827" t="s">
        <v>242</v>
      </c>
      <c r="M827" t="s">
        <v>243</v>
      </c>
      <c r="N827" t="s">
        <v>244</v>
      </c>
      <c r="O827" t="s">
        <v>245</v>
      </c>
      <c r="P827" t="s">
        <v>246</v>
      </c>
      <c r="Q827" t="s">
        <v>247</v>
      </c>
      <c r="R827" t="s">
        <v>248</v>
      </c>
      <c r="S827" t="s">
        <v>249</v>
      </c>
      <c r="T827" t="s">
        <v>576</v>
      </c>
      <c r="U827" t="s">
        <v>577</v>
      </c>
      <c r="V827" t="s">
        <v>839</v>
      </c>
      <c r="W827" t="s">
        <v>840</v>
      </c>
      <c r="X827" t="s">
        <v>841</v>
      </c>
      <c r="Y827" t="s">
        <v>2020</v>
      </c>
      <c r="Z827" t="s">
        <v>2021</v>
      </c>
      <c r="AA827" t="s">
        <v>12</v>
      </c>
    </row>
    <row r="828" spans="1:27">
      <c r="A828">
        <f t="shared" si="77"/>
        <v>94.137492231659792</v>
      </c>
      <c r="B828">
        <v>3.9659999999999999E-3</v>
      </c>
      <c r="C828">
        <v>4</v>
      </c>
      <c r="D828">
        <f t="shared" si="72"/>
        <v>0.15384615384615385</v>
      </c>
      <c r="E828">
        <f t="shared" si="73"/>
        <v>-1.0703033840614527E-3</v>
      </c>
      <c r="F828">
        <f t="shared" si="74"/>
        <v>1.4012573189410392E-8</v>
      </c>
      <c r="G828">
        <f t="shared" si="75"/>
        <v>-2.6757584601536316E-4</v>
      </c>
      <c r="H828">
        <f t="shared" si="76"/>
        <v>72.849428093627822</v>
      </c>
      <c r="I828" t="s">
        <v>4870</v>
      </c>
      <c r="J828" t="s">
        <v>6811</v>
      </c>
      <c r="K828" t="s">
        <v>4</v>
      </c>
      <c r="L828" t="s">
        <v>5</v>
      </c>
      <c r="M828" t="s">
        <v>13</v>
      </c>
      <c r="N828" t="s">
        <v>84</v>
      </c>
      <c r="O828" t="s">
        <v>85</v>
      </c>
      <c r="P828" t="s">
        <v>147</v>
      </c>
      <c r="Q828" t="s">
        <v>1319</v>
      </c>
      <c r="R828" t="s">
        <v>12</v>
      </c>
    </row>
    <row r="829" spans="1:27">
      <c r="A829">
        <f t="shared" si="77"/>
        <v>94.14932970317588</v>
      </c>
      <c r="B829">
        <v>3.9659999999999999E-3</v>
      </c>
      <c r="C829">
        <v>4</v>
      </c>
      <c r="D829">
        <f t="shared" si="72"/>
        <v>0.15384615384615385</v>
      </c>
      <c r="E829">
        <f t="shared" si="73"/>
        <v>-1.0703033840614527E-3</v>
      </c>
      <c r="F829">
        <f t="shared" si="74"/>
        <v>1.4012573189410392E-8</v>
      </c>
      <c r="G829">
        <f t="shared" si="75"/>
        <v>-2.6757584601536316E-4</v>
      </c>
      <c r="H829">
        <f t="shared" si="76"/>
        <v>72.849428093627822</v>
      </c>
      <c r="I829" t="s">
        <v>4873</v>
      </c>
      <c r="J829" t="s">
        <v>6814</v>
      </c>
      <c r="K829" t="s">
        <v>4</v>
      </c>
      <c r="L829" t="s">
        <v>5</v>
      </c>
      <c r="M829" t="s">
        <v>13</v>
      </c>
      <c r="N829" t="s">
        <v>58</v>
      </c>
      <c r="O829" t="s">
        <v>276</v>
      </c>
      <c r="P829" t="s">
        <v>277</v>
      </c>
      <c r="Q829" t="s">
        <v>2028</v>
      </c>
      <c r="R829" t="s">
        <v>12</v>
      </c>
    </row>
    <row r="830" spans="1:27">
      <c r="A830">
        <f t="shared" si="77"/>
        <v>94.161167174691968</v>
      </c>
      <c r="B830">
        <v>3.9659999999999999E-3</v>
      </c>
      <c r="C830">
        <v>4</v>
      </c>
      <c r="D830">
        <f t="shared" si="72"/>
        <v>0.15384615384615385</v>
      </c>
      <c r="E830">
        <f t="shared" si="73"/>
        <v>-1.0703033840614527E-3</v>
      </c>
      <c r="F830">
        <f t="shared" si="74"/>
        <v>1.4012573189410392E-8</v>
      </c>
      <c r="G830">
        <f t="shared" si="75"/>
        <v>-2.6757584601536316E-4</v>
      </c>
      <c r="H830">
        <f t="shared" si="76"/>
        <v>72.849428093627822</v>
      </c>
      <c r="I830" t="s">
        <v>5513</v>
      </c>
      <c r="J830" t="s">
        <v>7453</v>
      </c>
      <c r="K830" t="s">
        <v>4</v>
      </c>
      <c r="L830" t="s">
        <v>5</v>
      </c>
      <c r="M830" t="s">
        <v>13</v>
      </c>
      <c r="N830" t="s">
        <v>14</v>
      </c>
      <c r="O830" t="s">
        <v>153</v>
      </c>
      <c r="P830" t="s">
        <v>154</v>
      </c>
      <c r="Q830" t="s">
        <v>2035</v>
      </c>
      <c r="R830" t="s">
        <v>12</v>
      </c>
    </row>
    <row r="831" spans="1:27">
      <c r="A831">
        <f t="shared" si="77"/>
        <v>94.173004646208057</v>
      </c>
      <c r="B831">
        <v>3.9659999999999999E-3</v>
      </c>
      <c r="C831">
        <v>4</v>
      </c>
      <c r="D831">
        <f t="shared" si="72"/>
        <v>0.15384615384615385</v>
      </c>
      <c r="E831">
        <f t="shared" si="73"/>
        <v>-1.0703033840614527E-3</v>
      </c>
      <c r="F831">
        <f t="shared" si="74"/>
        <v>1.4012573189410392E-8</v>
      </c>
      <c r="G831">
        <f t="shared" si="75"/>
        <v>-2.6757584601536316E-4</v>
      </c>
      <c r="H831">
        <f t="shared" si="76"/>
        <v>72.849428093627822</v>
      </c>
      <c r="I831" t="s">
        <v>4240</v>
      </c>
      <c r="J831" t="s">
        <v>6181</v>
      </c>
      <c r="K831" t="s">
        <v>4</v>
      </c>
      <c r="L831" t="s">
        <v>5</v>
      </c>
      <c r="M831" t="s">
        <v>6</v>
      </c>
      <c r="N831" t="s">
        <v>28</v>
      </c>
      <c r="O831" t="s">
        <v>28</v>
      </c>
      <c r="P831" t="s">
        <v>1212</v>
      </c>
      <c r="Q831" t="s">
        <v>1213</v>
      </c>
      <c r="R831" t="s">
        <v>2043</v>
      </c>
      <c r="S831" t="s">
        <v>12</v>
      </c>
    </row>
    <row r="832" spans="1:27">
      <c r="A832">
        <f t="shared" si="77"/>
        <v>94.184842117724145</v>
      </c>
      <c r="B832">
        <v>3.9659999999999999E-3</v>
      </c>
      <c r="C832">
        <v>4</v>
      </c>
      <c r="D832">
        <f t="shared" si="72"/>
        <v>0.15384615384615385</v>
      </c>
      <c r="E832">
        <f t="shared" si="73"/>
        <v>-1.0703033840614527E-3</v>
      </c>
      <c r="F832">
        <f t="shared" si="74"/>
        <v>1.4012573189410392E-8</v>
      </c>
      <c r="G832">
        <f t="shared" si="75"/>
        <v>-2.6757584601536316E-4</v>
      </c>
      <c r="H832">
        <f t="shared" si="76"/>
        <v>72.849428093627822</v>
      </c>
      <c r="I832" t="s">
        <v>4565</v>
      </c>
      <c r="J832" t="s">
        <v>6506</v>
      </c>
      <c r="K832" t="s">
        <v>4</v>
      </c>
      <c r="L832" t="s">
        <v>5</v>
      </c>
      <c r="M832" t="s">
        <v>13</v>
      </c>
      <c r="N832" t="s">
        <v>14</v>
      </c>
      <c r="O832" t="s">
        <v>18</v>
      </c>
      <c r="P832" t="s">
        <v>76</v>
      </c>
      <c r="Q832" t="s">
        <v>1323</v>
      </c>
      <c r="R832" t="s">
        <v>12</v>
      </c>
    </row>
    <row r="833" spans="1:26">
      <c r="A833">
        <f t="shared" si="77"/>
        <v>94.196679589240233</v>
      </c>
      <c r="B833">
        <v>3.9659999999999999E-3</v>
      </c>
      <c r="C833">
        <v>4</v>
      </c>
      <c r="D833">
        <f t="shared" si="72"/>
        <v>0.15384615384615385</v>
      </c>
      <c r="E833">
        <f t="shared" si="73"/>
        <v>-1.0703033840614527E-3</v>
      </c>
      <c r="F833">
        <f t="shared" si="74"/>
        <v>1.4012573189410392E-8</v>
      </c>
      <c r="G833">
        <f t="shared" si="75"/>
        <v>-2.6757584601536316E-4</v>
      </c>
      <c r="H833">
        <f t="shared" si="76"/>
        <v>72.849428093627822</v>
      </c>
      <c r="I833" t="s">
        <v>5113</v>
      </c>
      <c r="J833" t="s">
        <v>7054</v>
      </c>
      <c r="K833" t="s">
        <v>4</v>
      </c>
      <c r="L833" t="s">
        <v>5</v>
      </c>
      <c r="M833" t="s">
        <v>21</v>
      </c>
      <c r="N833" t="s">
        <v>22</v>
      </c>
      <c r="O833" t="s">
        <v>23</v>
      </c>
      <c r="P833" t="s">
        <v>88</v>
      </c>
      <c r="Q833" t="s">
        <v>89</v>
      </c>
      <c r="R833" t="s">
        <v>90</v>
      </c>
      <c r="S833" t="s">
        <v>2681</v>
      </c>
      <c r="T833" t="s">
        <v>12</v>
      </c>
    </row>
    <row r="834" spans="1:26">
      <c r="A834">
        <f t="shared" si="77"/>
        <v>94.208517060756321</v>
      </c>
      <c r="B834">
        <v>3.9659999999999999E-3</v>
      </c>
      <c r="C834">
        <v>4</v>
      </c>
      <c r="D834">
        <f t="shared" si="72"/>
        <v>0.15384615384615385</v>
      </c>
      <c r="E834">
        <f t="shared" si="73"/>
        <v>-1.0703033840614527E-3</v>
      </c>
      <c r="F834">
        <f t="shared" si="74"/>
        <v>1.4012573189410392E-8</v>
      </c>
      <c r="G834">
        <f t="shared" si="75"/>
        <v>-2.6757584601536316E-4</v>
      </c>
      <c r="H834">
        <f t="shared" si="76"/>
        <v>72.849428093627822</v>
      </c>
      <c r="I834" t="s">
        <v>4706</v>
      </c>
      <c r="J834" t="s">
        <v>6647</v>
      </c>
      <c r="K834" t="s">
        <v>4</v>
      </c>
      <c r="L834" t="s">
        <v>5</v>
      </c>
      <c r="M834" t="s">
        <v>21</v>
      </c>
      <c r="N834" t="s">
        <v>22</v>
      </c>
      <c r="O834" t="s">
        <v>23</v>
      </c>
      <c r="P834" t="s">
        <v>88</v>
      </c>
      <c r="Q834" t="s">
        <v>89</v>
      </c>
      <c r="R834" t="s">
        <v>90</v>
      </c>
      <c r="S834" t="s">
        <v>954</v>
      </c>
      <c r="T834" t="s">
        <v>12</v>
      </c>
    </row>
    <row r="835" spans="1:26">
      <c r="A835">
        <f t="shared" si="77"/>
        <v>94.22035453227241</v>
      </c>
      <c r="B835">
        <v>3.9659999999999999E-3</v>
      </c>
      <c r="C835">
        <v>4</v>
      </c>
      <c r="D835">
        <f t="shared" si="72"/>
        <v>0.15384615384615385</v>
      </c>
      <c r="E835">
        <f t="shared" si="73"/>
        <v>-1.0703033840614527E-3</v>
      </c>
      <c r="F835">
        <f t="shared" si="74"/>
        <v>1.4012573189410392E-8</v>
      </c>
      <c r="G835">
        <f t="shared" si="75"/>
        <v>-2.6757584601536316E-4</v>
      </c>
      <c r="H835">
        <f t="shared" si="76"/>
        <v>72.849428093627822</v>
      </c>
      <c r="I835" t="s">
        <v>7714</v>
      </c>
      <c r="J835" t="s">
        <v>8023</v>
      </c>
      <c r="K835" t="s">
        <v>4</v>
      </c>
      <c r="L835" t="s">
        <v>5</v>
      </c>
      <c r="M835" t="s">
        <v>13</v>
      </c>
      <c r="N835" t="s">
        <v>58</v>
      </c>
      <c r="O835" t="s">
        <v>360</v>
      </c>
      <c r="P835" t="s">
        <v>361</v>
      </c>
      <c r="Q835" t="s">
        <v>2880</v>
      </c>
      <c r="R835" t="s">
        <v>12</v>
      </c>
    </row>
    <row r="836" spans="1:26">
      <c r="A836">
        <f t="shared" si="77"/>
        <v>94.232192003788498</v>
      </c>
      <c r="B836">
        <v>3.9659999999999999E-3</v>
      </c>
      <c r="C836">
        <v>4</v>
      </c>
      <c r="D836">
        <f t="shared" ref="D836:D899" si="78">C836/26</f>
        <v>0.15384615384615385</v>
      </c>
      <c r="E836">
        <f t="shared" ref="E836:E899" si="79">(C836/A$2)*LN(C836/A$2)</f>
        <v>-1.0703033840614527E-3</v>
      </c>
      <c r="F836">
        <f t="shared" ref="F836:F899" si="80">(C836/A$2)^2</f>
        <v>1.4012573189410392E-8</v>
      </c>
      <c r="G836">
        <f t="shared" ref="G836:G899" si="81">LN(C836/A$2)/A$2</f>
        <v>-2.6757584601536316E-4</v>
      </c>
      <c r="H836">
        <f t="shared" ref="H836:H899" si="82">(G836*A$2-H$2)^2</f>
        <v>72.849428093627822</v>
      </c>
      <c r="I836" t="s">
        <v>5119</v>
      </c>
      <c r="J836" t="s">
        <v>7060</v>
      </c>
      <c r="K836" t="s">
        <v>4</v>
      </c>
      <c r="L836" t="s">
        <v>5</v>
      </c>
      <c r="M836" t="s">
        <v>13</v>
      </c>
      <c r="N836" t="s">
        <v>14</v>
      </c>
      <c r="O836" t="s">
        <v>153</v>
      </c>
      <c r="P836" t="s">
        <v>154</v>
      </c>
      <c r="Q836" t="s">
        <v>2453</v>
      </c>
      <c r="R836" t="s">
        <v>12</v>
      </c>
    </row>
    <row r="837" spans="1:26">
      <c r="A837">
        <f t="shared" ref="A837:A900" si="83">A836+(C837/A$2*100)</f>
        <v>94.244029475304586</v>
      </c>
      <c r="B837">
        <v>3.9659999999999999E-3</v>
      </c>
      <c r="C837">
        <v>4</v>
      </c>
      <c r="D837">
        <f t="shared" si="78"/>
        <v>0.15384615384615385</v>
      </c>
      <c r="E837">
        <f t="shared" si="79"/>
        <v>-1.0703033840614527E-3</v>
      </c>
      <c r="F837">
        <f t="shared" si="80"/>
        <v>1.4012573189410392E-8</v>
      </c>
      <c r="G837">
        <f t="shared" si="81"/>
        <v>-2.6757584601536316E-4</v>
      </c>
      <c r="H837">
        <f t="shared" si="82"/>
        <v>72.849428093627822</v>
      </c>
      <c r="I837" t="s">
        <v>4568</v>
      </c>
      <c r="J837" t="s">
        <v>6509</v>
      </c>
      <c r="K837" t="s">
        <v>4</v>
      </c>
      <c r="L837" t="s">
        <v>5</v>
      </c>
      <c r="M837" t="s">
        <v>13</v>
      </c>
      <c r="N837" t="s">
        <v>14</v>
      </c>
      <c r="O837" t="s">
        <v>50</v>
      </c>
      <c r="P837" t="s">
        <v>51</v>
      </c>
      <c r="Q837" t="s">
        <v>2069</v>
      </c>
      <c r="R837" t="s">
        <v>12</v>
      </c>
    </row>
    <row r="838" spans="1:26">
      <c r="A838">
        <f t="shared" si="83"/>
        <v>94.255866946820674</v>
      </c>
      <c r="B838">
        <v>3.9659999999999999E-3</v>
      </c>
      <c r="C838">
        <v>4</v>
      </c>
      <c r="D838">
        <f t="shared" si="78"/>
        <v>0.15384615384615385</v>
      </c>
      <c r="E838">
        <f t="shared" si="79"/>
        <v>-1.0703033840614527E-3</v>
      </c>
      <c r="F838">
        <f t="shared" si="80"/>
        <v>1.4012573189410392E-8</v>
      </c>
      <c r="G838">
        <f t="shared" si="81"/>
        <v>-2.6757584601536316E-4</v>
      </c>
      <c r="H838">
        <f t="shared" si="82"/>
        <v>72.849428093627822</v>
      </c>
      <c r="I838" t="s">
        <v>4443</v>
      </c>
      <c r="J838" t="s">
        <v>6384</v>
      </c>
      <c r="K838" t="s">
        <v>4</v>
      </c>
      <c r="L838" t="s">
        <v>242</v>
      </c>
      <c r="M838" t="s">
        <v>243</v>
      </c>
      <c r="N838" t="s">
        <v>244</v>
      </c>
      <c r="O838" t="s">
        <v>245</v>
      </c>
      <c r="P838" t="s">
        <v>246</v>
      </c>
      <c r="Q838" t="s">
        <v>247</v>
      </c>
      <c r="R838" t="s">
        <v>248</v>
      </c>
      <c r="S838" t="s">
        <v>249</v>
      </c>
      <c r="T838" t="s">
        <v>250</v>
      </c>
      <c r="U838" t="s">
        <v>566</v>
      </c>
      <c r="V838" t="s">
        <v>2070</v>
      </c>
      <c r="W838" t="s">
        <v>2071</v>
      </c>
      <c r="X838" t="s">
        <v>2072</v>
      </c>
      <c r="Y838" t="s">
        <v>12</v>
      </c>
    </row>
    <row r="839" spans="1:26">
      <c r="A839">
        <f t="shared" si="83"/>
        <v>94.267704418336763</v>
      </c>
      <c r="B839">
        <v>3.9659999999999999E-3</v>
      </c>
      <c r="C839">
        <v>4</v>
      </c>
      <c r="D839">
        <f t="shared" si="78"/>
        <v>0.15384615384615385</v>
      </c>
      <c r="E839">
        <f t="shared" si="79"/>
        <v>-1.0703033840614527E-3</v>
      </c>
      <c r="F839">
        <f t="shared" si="80"/>
        <v>1.4012573189410392E-8</v>
      </c>
      <c r="G839">
        <f t="shared" si="81"/>
        <v>-2.6757584601536316E-4</v>
      </c>
      <c r="H839">
        <f t="shared" si="82"/>
        <v>72.849428093627822</v>
      </c>
      <c r="I839" t="s">
        <v>5139</v>
      </c>
      <c r="J839" t="s">
        <v>7080</v>
      </c>
      <c r="K839" t="s">
        <v>4</v>
      </c>
      <c r="L839" t="s">
        <v>5</v>
      </c>
      <c r="M839" t="s">
        <v>13</v>
      </c>
      <c r="N839" t="s">
        <v>58</v>
      </c>
      <c r="O839" t="s">
        <v>342</v>
      </c>
      <c r="P839" t="s">
        <v>343</v>
      </c>
      <c r="Q839" t="s">
        <v>2881</v>
      </c>
      <c r="R839" t="s">
        <v>12</v>
      </c>
    </row>
    <row r="840" spans="1:26">
      <c r="A840">
        <f t="shared" si="83"/>
        <v>94.279541889852851</v>
      </c>
      <c r="B840">
        <v>3.9659999999999999E-3</v>
      </c>
      <c r="C840">
        <v>4</v>
      </c>
      <c r="D840">
        <f t="shared" si="78"/>
        <v>0.15384615384615385</v>
      </c>
      <c r="E840">
        <f t="shared" si="79"/>
        <v>-1.0703033840614527E-3</v>
      </c>
      <c r="F840">
        <f t="shared" si="80"/>
        <v>1.4012573189410392E-8</v>
      </c>
      <c r="G840">
        <f t="shared" si="81"/>
        <v>-2.6757584601536316E-4</v>
      </c>
      <c r="H840">
        <f t="shared" si="82"/>
        <v>72.849428093627822</v>
      </c>
      <c r="I840" t="s">
        <v>5141</v>
      </c>
      <c r="J840" t="s">
        <v>7082</v>
      </c>
      <c r="K840" t="s">
        <v>4</v>
      </c>
      <c r="L840" t="s">
        <v>5</v>
      </c>
      <c r="M840" t="s">
        <v>13</v>
      </c>
      <c r="N840" t="s">
        <v>205</v>
      </c>
      <c r="O840" t="s">
        <v>206</v>
      </c>
      <c r="P840" t="s">
        <v>1267</v>
      </c>
      <c r="Q840" t="s">
        <v>1346</v>
      </c>
      <c r="R840" t="s">
        <v>2100</v>
      </c>
      <c r="S840" t="s">
        <v>12</v>
      </c>
    </row>
    <row r="841" spans="1:26">
      <c r="A841">
        <f t="shared" si="83"/>
        <v>94.291379361368939</v>
      </c>
      <c r="B841">
        <v>3.9659999999999999E-3</v>
      </c>
      <c r="C841">
        <v>4</v>
      </c>
      <c r="D841">
        <f t="shared" si="78"/>
        <v>0.15384615384615385</v>
      </c>
      <c r="E841">
        <f t="shared" si="79"/>
        <v>-1.0703033840614527E-3</v>
      </c>
      <c r="F841">
        <f t="shared" si="80"/>
        <v>1.4012573189410392E-8</v>
      </c>
      <c r="G841">
        <f t="shared" si="81"/>
        <v>-2.6757584601536316E-4</v>
      </c>
      <c r="H841">
        <f t="shared" si="82"/>
        <v>72.849428093627822</v>
      </c>
      <c r="I841" t="s">
        <v>4711</v>
      </c>
      <c r="J841" t="s">
        <v>6652</v>
      </c>
      <c r="K841" t="s">
        <v>4</v>
      </c>
      <c r="L841" t="s">
        <v>5</v>
      </c>
      <c r="M841" t="s">
        <v>13</v>
      </c>
      <c r="N841" t="s">
        <v>84</v>
      </c>
      <c r="O841" t="s">
        <v>85</v>
      </c>
      <c r="P841" t="s">
        <v>144</v>
      </c>
      <c r="Q841" t="s">
        <v>960</v>
      </c>
      <c r="R841" t="s">
        <v>12</v>
      </c>
    </row>
    <row r="842" spans="1:26">
      <c r="A842">
        <f t="shared" si="83"/>
        <v>94.303216832885028</v>
      </c>
      <c r="B842">
        <v>3.9659999999999999E-3</v>
      </c>
      <c r="C842">
        <v>4</v>
      </c>
      <c r="D842">
        <f t="shared" si="78"/>
        <v>0.15384615384615385</v>
      </c>
      <c r="E842">
        <f t="shared" si="79"/>
        <v>-1.0703033840614527E-3</v>
      </c>
      <c r="F842">
        <f t="shared" si="80"/>
        <v>1.4012573189410392E-8</v>
      </c>
      <c r="G842">
        <f t="shared" si="81"/>
        <v>-2.6757584601536316E-4</v>
      </c>
      <c r="H842">
        <f t="shared" si="82"/>
        <v>72.849428093627822</v>
      </c>
      <c r="I842" t="s">
        <v>4446</v>
      </c>
      <c r="J842" t="s">
        <v>6387</v>
      </c>
      <c r="K842" t="s">
        <v>4</v>
      </c>
      <c r="L842" t="s">
        <v>5</v>
      </c>
      <c r="M842" t="s">
        <v>2476</v>
      </c>
      <c r="N842" t="s">
        <v>2477</v>
      </c>
      <c r="O842" t="s">
        <v>2478</v>
      </c>
      <c r="P842" t="s">
        <v>2479</v>
      </c>
      <c r="Q842" t="s">
        <v>2713</v>
      </c>
      <c r="R842" t="s">
        <v>12</v>
      </c>
    </row>
    <row r="843" spans="1:26">
      <c r="A843">
        <f t="shared" si="83"/>
        <v>94.315054304401116</v>
      </c>
      <c r="B843">
        <v>3.9659999999999999E-3</v>
      </c>
      <c r="C843">
        <v>4</v>
      </c>
      <c r="D843">
        <f t="shared" si="78"/>
        <v>0.15384615384615385</v>
      </c>
      <c r="E843">
        <f t="shared" si="79"/>
        <v>-1.0703033840614527E-3</v>
      </c>
      <c r="F843">
        <f t="shared" si="80"/>
        <v>1.4012573189410392E-8</v>
      </c>
      <c r="G843">
        <f t="shared" si="81"/>
        <v>-2.6757584601536316E-4</v>
      </c>
      <c r="H843">
        <f t="shared" si="82"/>
        <v>72.849428093627822</v>
      </c>
      <c r="I843" t="s">
        <v>5145</v>
      </c>
      <c r="J843" t="s">
        <v>7086</v>
      </c>
      <c r="K843" t="s">
        <v>4</v>
      </c>
      <c r="L843" t="s">
        <v>5</v>
      </c>
      <c r="M843" t="s">
        <v>6</v>
      </c>
      <c r="N843" t="s">
        <v>38</v>
      </c>
      <c r="O843" t="s">
        <v>156</v>
      </c>
      <c r="P843" t="s">
        <v>157</v>
      </c>
      <c r="Q843" t="s">
        <v>2882</v>
      </c>
      <c r="R843" t="s">
        <v>2883</v>
      </c>
      <c r="S843" t="s">
        <v>12</v>
      </c>
    </row>
    <row r="844" spans="1:26">
      <c r="A844">
        <f t="shared" si="83"/>
        <v>94.326891775917204</v>
      </c>
      <c r="B844">
        <v>3.9659999999999999E-3</v>
      </c>
      <c r="C844">
        <v>4</v>
      </c>
      <c r="D844">
        <f t="shared" si="78"/>
        <v>0.15384615384615385</v>
      </c>
      <c r="E844">
        <f t="shared" si="79"/>
        <v>-1.0703033840614527E-3</v>
      </c>
      <c r="F844">
        <f t="shared" si="80"/>
        <v>1.4012573189410392E-8</v>
      </c>
      <c r="G844">
        <f t="shared" si="81"/>
        <v>-2.6757584601536316E-4</v>
      </c>
      <c r="H844">
        <f t="shared" si="82"/>
        <v>72.849428093627822</v>
      </c>
      <c r="I844" t="s">
        <v>4577</v>
      </c>
      <c r="J844" t="s">
        <v>6518</v>
      </c>
      <c r="K844" t="s">
        <v>4</v>
      </c>
      <c r="L844" t="s">
        <v>5</v>
      </c>
      <c r="M844" t="s">
        <v>6</v>
      </c>
      <c r="N844" t="s">
        <v>794</v>
      </c>
      <c r="O844" t="s">
        <v>2121</v>
      </c>
      <c r="P844" t="s">
        <v>2122</v>
      </c>
      <c r="Q844" t="s">
        <v>2123</v>
      </c>
      <c r="R844" t="s">
        <v>2884</v>
      </c>
      <c r="S844" t="s">
        <v>12</v>
      </c>
    </row>
    <row r="845" spans="1:26">
      <c r="A845">
        <f t="shared" si="83"/>
        <v>94.338729247433292</v>
      </c>
      <c r="B845">
        <v>3.9659999999999999E-3</v>
      </c>
      <c r="C845">
        <v>4</v>
      </c>
      <c r="D845">
        <f t="shared" si="78"/>
        <v>0.15384615384615385</v>
      </c>
      <c r="E845">
        <f t="shared" si="79"/>
        <v>-1.0703033840614527E-3</v>
      </c>
      <c r="F845">
        <f t="shared" si="80"/>
        <v>1.4012573189410392E-8</v>
      </c>
      <c r="G845">
        <f t="shared" si="81"/>
        <v>-2.6757584601536316E-4</v>
      </c>
      <c r="H845">
        <f t="shared" si="82"/>
        <v>72.849428093627822</v>
      </c>
      <c r="I845" t="s">
        <v>5568</v>
      </c>
      <c r="J845" t="s">
        <v>7508</v>
      </c>
      <c r="K845" t="s">
        <v>4</v>
      </c>
      <c r="L845" t="s">
        <v>5</v>
      </c>
      <c r="M845" t="s">
        <v>13</v>
      </c>
      <c r="N845" t="s">
        <v>14</v>
      </c>
      <c r="O845" t="s">
        <v>153</v>
      </c>
      <c r="P845" t="s">
        <v>154</v>
      </c>
      <c r="Q845" t="s">
        <v>2717</v>
      </c>
      <c r="R845" t="s">
        <v>12</v>
      </c>
    </row>
    <row r="846" spans="1:26">
      <c r="A846">
        <f t="shared" si="83"/>
        <v>94.350566718949381</v>
      </c>
      <c r="B846">
        <v>3.9659999999999999E-3</v>
      </c>
      <c r="C846">
        <v>4</v>
      </c>
      <c r="D846">
        <f t="shared" si="78"/>
        <v>0.15384615384615385</v>
      </c>
      <c r="E846">
        <f t="shared" si="79"/>
        <v>-1.0703033840614527E-3</v>
      </c>
      <c r="F846">
        <f t="shared" si="80"/>
        <v>1.4012573189410392E-8</v>
      </c>
      <c r="G846">
        <f t="shared" si="81"/>
        <v>-2.6757584601536316E-4</v>
      </c>
      <c r="H846">
        <f t="shared" si="82"/>
        <v>72.849428093627822</v>
      </c>
      <c r="I846" t="s">
        <v>5151</v>
      </c>
      <c r="J846" t="s">
        <v>7092</v>
      </c>
      <c r="K846" t="s">
        <v>4</v>
      </c>
      <c r="L846" t="s">
        <v>5</v>
      </c>
      <c r="M846" t="s">
        <v>13</v>
      </c>
      <c r="N846" t="s">
        <v>14</v>
      </c>
      <c r="O846" t="s">
        <v>2241</v>
      </c>
      <c r="P846" t="s">
        <v>2242</v>
      </c>
      <c r="Q846" t="s">
        <v>2885</v>
      </c>
      <c r="R846" t="s">
        <v>12</v>
      </c>
    </row>
    <row r="847" spans="1:26">
      <c r="A847">
        <f t="shared" si="83"/>
        <v>94.362404190465469</v>
      </c>
      <c r="B847">
        <v>3.9659999999999999E-3</v>
      </c>
      <c r="C847">
        <v>4</v>
      </c>
      <c r="D847">
        <f t="shared" si="78"/>
        <v>0.15384615384615385</v>
      </c>
      <c r="E847">
        <f t="shared" si="79"/>
        <v>-1.0703033840614527E-3</v>
      </c>
      <c r="F847">
        <f t="shared" si="80"/>
        <v>1.4012573189410392E-8</v>
      </c>
      <c r="G847">
        <f t="shared" si="81"/>
        <v>-2.6757584601536316E-4</v>
      </c>
      <c r="H847">
        <f t="shared" si="82"/>
        <v>72.849428093627822</v>
      </c>
      <c r="I847" t="s">
        <v>4900</v>
      </c>
      <c r="J847" t="s">
        <v>6841</v>
      </c>
      <c r="K847" t="s">
        <v>4</v>
      </c>
      <c r="L847" t="s">
        <v>242</v>
      </c>
      <c r="M847" t="s">
        <v>243</v>
      </c>
      <c r="N847" t="s">
        <v>244</v>
      </c>
      <c r="O847" t="s">
        <v>245</v>
      </c>
      <c r="P847" t="s">
        <v>246</v>
      </c>
      <c r="Q847" t="s">
        <v>247</v>
      </c>
      <c r="R847" t="s">
        <v>248</v>
      </c>
      <c r="S847" t="s">
        <v>249</v>
      </c>
      <c r="T847" t="s">
        <v>319</v>
      </c>
      <c r="U847" t="s">
        <v>320</v>
      </c>
      <c r="V847" t="s">
        <v>321</v>
      </c>
      <c r="W847" t="s">
        <v>322</v>
      </c>
      <c r="X847" t="s">
        <v>1122</v>
      </c>
      <c r="Y847" t="s">
        <v>1366</v>
      </c>
      <c r="Z847" t="s">
        <v>12</v>
      </c>
    </row>
    <row r="848" spans="1:26">
      <c r="A848">
        <f t="shared" si="83"/>
        <v>94.374241661981557</v>
      </c>
      <c r="B848">
        <v>3.9659999999999999E-3</v>
      </c>
      <c r="C848">
        <v>4</v>
      </c>
      <c r="D848">
        <f t="shared" si="78"/>
        <v>0.15384615384615385</v>
      </c>
      <c r="E848">
        <f t="shared" si="79"/>
        <v>-1.0703033840614527E-3</v>
      </c>
      <c r="F848">
        <f t="shared" si="80"/>
        <v>1.4012573189410392E-8</v>
      </c>
      <c r="G848">
        <f t="shared" si="81"/>
        <v>-2.6757584601536316E-4</v>
      </c>
      <c r="H848">
        <f t="shared" si="82"/>
        <v>72.849428093627822</v>
      </c>
      <c r="I848" t="s">
        <v>5162</v>
      </c>
      <c r="J848" t="s">
        <v>7103</v>
      </c>
      <c r="K848" t="s">
        <v>4</v>
      </c>
      <c r="L848" t="s">
        <v>5</v>
      </c>
      <c r="M848" t="s">
        <v>13</v>
      </c>
      <c r="N848" t="s">
        <v>84</v>
      </c>
      <c r="O848" t="s">
        <v>663</v>
      </c>
      <c r="P848" t="s">
        <v>814</v>
      </c>
      <c r="Q848" t="s">
        <v>1368</v>
      </c>
      <c r="R848" t="s">
        <v>12</v>
      </c>
    </row>
    <row r="849" spans="1:26">
      <c r="A849">
        <f t="shared" si="83"/>
        <v>94.386079133497645</v>
      </c>
      <c r="B849">
        <v>3.9659999999999999E-3</v>
      </c>
      <c r="C849">
        <v>4</v>
      </c>
      <c r="D849">
        <f t="shared" si="78"/>
        <v>0.15384615384615385</v>
      </c>
      <c r="E849">
        <f t="shared" si="79"/>
        <v>-1.0703033840614527E-3</v>
      </c>
      <c r="F849">
        <f t="shared" si="80"/>
        <v>1.4012573189410392E-8</v>
      </c>
      <c r="G849">
        <f t="shared" si="81"/>
        <v>-2.6757584601536316E-4</v>
      </c>
      <c r="H849">
        <f t="shared" si="82"/>
        <v>72.849428093627822</v>
      </c>
      <c r="I849" t="s">
        <v>4449</v>
      </c>
      <c r="J849" t="s">
        <v>6390</v>
      </c>
      <c r="K849" t="s">
        <v>4</v>
      </c>
      <c r="L849" t="s">
        <v>5</v>
      </c>
      <c r="M849" t="s">
        <v>513</v>
      </c>
      <c r="N849" t="s">
        <v>924</v>
      </c>
      <c r="O849" t="s">
        <v>976</v>
      </c>
      <c r="P849" t="s">
        <v>977</v>
      </c>
      <c r="Q849" t="s">
        <v>1075</v>
      </c>
      <c r="R849" t="s">
        <v>2460</v>
      </c>
      <c r="S849" t="s">
        <v>12</v>
      </c>
    </row>
    <row r="850" spans="1:26">
      <c r="A850">
        <f t="shared" si="83"/>
        <v>94.397916605013734</v>
      </c>
      <c r="B850">
        <v>3.9659999999999999E-3</v>
      </c>
      <c r="C850">
        <v>4</v>
      </c>
      <c r="D850">
        <f t="shared" si="78"/>
        <v>0.15384615384615385</v>
      </c>
      <c r="E850">
        <f t="shared" si="79"/>
        <v>-1.0703033840614527E-3</v>
      </c>
      <c r="F850">
        <f t="shared" si="80"/>
        <v>1.4012573189410392E-8</v>
      </c>
      <c r="G850">
        <f t="shared" si="81"/>
        <v>-2.6757584601536316E-4</v>
      </c>
      <c r="H850">
        <f t="shared" si="82"/>
        <v>72.849428093627822</v>
      </c>
      <c r="I850" t="s">
        <v>4579</v>
      </c>
      <c r="J850" t="s">
        <v>6520</v>
      </c>
      <c r="K850" t="s">
        <v>4</v>
      </c>
      <c r="L850" t="s">
        <v>5</v>
      </c>
      <c r="M850" t="s">
        <v>6</v>
      </c>
      <c r="N850" t="s">
        <v>28</v>
      </c>
      <c r="O850" t="s">
        <v>28</v>
      </c>
      <c r="P850" t="s">
        <v>160</v>
      </c>
      <c r="Q850" t="s">
        <v>161</v>
      </c>
      <c r="R850" t="s">
        <v>1374</v>
      </c>
      <c r="S850" t="s">
        <v>12</v>
      </c>
    </row>
    <row r="851" spans="1:26">
      <c r="A851">
        <f t="shared" si="83"/>
        <v>94.409754076529822</v>
      </c>
      <c r="B851">
        <v>3.9659999999999999E-3</v>
      </c>
      <c r="C851">
        <v>4</v>
      </c>
      <c r="D851">
        <f t="shared" si="78"/>
        <v>0.15384615384615385</v>
      </c>
      <c r="E851">
        <f t="shared" si="79"/>
        <v>-1.0703033840614527E-3</v>
      </c>
      <c r="F851">
        <f t="shared" si="80"/>
        <v>1.4012573189410392E-8</v>
      </c>
      <c r="G851">
        <f t="shared" si="81"/>
        <v>-2.6757584601536316E-4</v>
      </c>
      <c r="H851">
        <f t="shared" si="82"/>
        <v>72.849428093627822</v>
      </c>
      <c r="I851" t="s">
        <v>4903</v>
      </c>
      <c r="J851" t="s">
        <v>6844</v>
      </c>
      <c r="K851" t="s">
        <v>4</v>
      </c>
      <c r="L851" t="s">
        <v>5</v>
      </c>
      <c r="M851" t="s">
        <v>13</v>
      </c>
      <c r="N851" t="s">
        <v>14</v>
      </c>
      <c r="O851" t="s">
        <v>153</v>
      </c>
      <c r="P851" t="s">
        <v>154</v>
      </c>
      <c r="Q851" t="s">
        <v>1375</v>
      </c>
      <c r="R851" t="s">
        <v>12</v>
      </c>
    </row>
    <row r="852" spans="1:26">
      <c r="A852">
        <f t="shared" si="83"/>
        <v>94.42159154804591</v>
      </c>
      <c r="B852">
        <v>3.9659999999999999E-3</v>
      </c>
      <c r="C852">
        <v>4</v>
      </c>
      <c r="D852">
        <f t="shared" si="78"/>
        <v>0.15384615384615385</v>
      </c>
      <c r="E852">
        <f t="shared" si="79"/>
        <v>-1.0703033840614527E-3</v>
      </c>
      <c r="F852">
        <f t="shared" si="80"/>
        <v>1.4012573189410392E-8</v>
      </c>
      <c r="G852">
        <f t="shared" si="81"/>
        <v>-2.6757584601536316E-4</v>
      </c>
      <c r="H852">
        <f t="shared" si="82"/>
        <v>72.849428093627822</v>
      </c>
      <c r="I852" t="s">
        <v>5587</v>
      </c>
      <c r="J852" t="s">
        <v>7527</v>
      </c>
      <c r="K852" t="s">
        <v>4</v>
      </c>
      <c r="L852" t="s">
        <v>5</v>
      </c>
      <c r="M852" t="s">
        <v>6</v>
      </c>
      <c r="N852" t="s">
        <v>28</v>
      </c>
      <c r="O852" t="s">
        <v>1370</v>
      </c>
      <c r="P852" t="s">
        <v>1371</v>
      </c>
      <c r="Q852" t="s">
        <v>1372</v>
      </c>
      <c r="R852" t="s">
        <v>2148</v>
      </c>
      <c r="S852" t="s">
        <v>12</v>
      </c>
    </row>
    <row r="853" spans="1:26">
      <c r="A853">
        <f t="shared" si="83"/>
        <v>94.433429019561999</v>
      </c>
      <c r="B853">
        <v>3.9659999999999999E-3</v>
      </c>
      <c r="C853">
        <v>4</v>
      </c>
      <c r="D853">
        <f t="shared" si="78"/>
        <v>0.15384615384615385</v>
      </c>
      <c r="E853">
        <f t="shared" si="79"/>
        <v>-1.0703033840614527E-3</v>
      </c>
      <c r="F853">
        <f t="shared" si="80"/>
        <v>1.4012573189410392E-8</v>
      </c>
      <c r="G853">
        <f t="shared" si="81"/>
        <v>-2.6757584601536316E-4</v>
      </c>
      <c r="H853">
        <f t="shared" si="82"/>
        <v>72.849428093627822</v>
      </c>
      <c r="I853" t="s">
        <v>5175</v>
      </c>
      <c r="J853" t="s">
        <v>7116</v>
      </c>
      <c r="K853" t="s">
        <v>4</v>
      </c>
      <c r="L853" t="s">
        <v>5</v>
      </c>
      <c r="M853" t="s">
        <v>6</v>
      </c>
      <c r="N853" t="s">
        <v>28</v>
      </c>
      <c r="O853" t="s">
        <v>28</v>
      </c>
      <c r="P853" t="s">
        <v>216</v>
      </c>
      <c r="Q853" t="s">
        <v>223</v>
      </c>
      <c r="R853" t="s">
        <v>2149</v>
      </c>
      <c r="S853" t="s">
        <v>12</v>
      </c>
    </row>
    <row r="854" spans="1:26">
      <c r="A854">
        <f t="shared" si="83"/>
        <v>94.445266491078087</v>
      </c>
      <c r="B854">
        <v>3.9659999999999999E-3</v>
      </c>
      <c r="C854">
        <v>4</v>
      </c>
      <c r="D854">
        <f t="shared" si="78"/>
        <v>0.15384615384615385</v>
      </c>
      <c r="E854">
        <f t="shared" si="79"/>
        <v>-1.0703033840614527E-3</v>
      </c>
      <c r="F854">
        <f t="shared" si="80"/>
        <v>1.4012573189410392E-8</v>
      </c>
      <c r="G854">
        <f t="shared" si="81"/>
        <v>-2.6757584601536316E-4</v>
      </c>
      <c r="H854">
        <f t="shared" si="82"/>
        <v>72.849428093627822</v>
      </c>
      <c r="I854" t="s">
        <v>4244</v>
      </c>
      <c r="J854" t="s">
        <v>6185</v>
      </c>
      <c r="K854" t="s">
        <v>4</v>
      </c>
      <c r="L854" t="s">
        <v>5</v>
      </c>
      <c r="M854" t="s">
        <v>778</v>
      </c>
      <c r="N854" t="s">
        <v>779</v>
      </c>
      <c r="O854" t="s">
        <v>780</v>
      </c>
      <c r="P854" t="s">
        <v>781</v>
      </c>
      <c r="Q854" t="s">
        <v>1384</v>
      </c>
      <c r="R854" t="s">
        <v>12</v>
      </c>
    </row>
    <row r="855" spans="1:26">
      <c r="A855">
        <f t="shared" si="83"/>
        <v>94.457103962594175</v>
      </c>
      <c r="B855">
        <v>3.9659999999999999E-3</v>
      </c>
      <c r="C855">
        <v>4</v>
      </c>
      <c r="D855">
        <f t="shared" si="78"/>
        <v>0.15384615384615385</v>
      </c>
      <c r="E855">
        <f t="shared" si="79"/>
        <v>-1.0703033840614527E-3</v>
      </c>
      <c r="F855">
        <f t="shared" si="80"/>
        <v>1.4012573189410392E-8</v>
      </c>
      <c r="G855">
        <f t="shared" si="81"/>
        <v>-2.6757584601536316E-4</v>
      </c>
      <c r="H855">
        <f t="shared" si="82"/>
        <v>72.849428093627822</v>
      </c>
      <c r="I855" t="s">
        <v>4360</v>
      </c>
      <c r="J855" t="s">
        <v>6301</v>
      </c>
      <c r="K855" t="s">
        <v>4</v>
      </c>
      <c r="L855" t="s">
        <v>5</v>
      </c>
      <c r="M855" t="s">
        <v>13</v>
      </c>
      <c r="N855" t="s">
        <v>14</v>
      </c>
      <c r="O855" t="s">
        <v>50</v>
      </c>
      <c r="P855" t="s">
        <v>128</v>
      </c>
      <c r="Q855" t="s">
        <v>2157</v>
      </c>
      <c r="R855" t="s">
        <v>12</v>
      </c>
    </row>
    <row r="856" spans="1:26">
      <c r="A856">
        <f t="shared" si="83"/>
        <v>94.468941434110263</v>
      </c>
      <c r="B856">
        <v>3.9659999999999999E-3</v>
      </c>
      <c r="C856">
        <v>4</v>
      </c>
      <c r="D856">
        <f t="shared" si="78"/>
        <v>0.15384615384615385</v>
      </c>
      <c r="E856">
        <f t="shared" si="79"/>
        <v>-1.0703033840614527E-3</v>
      </c>
      <c r="F856">
        <f t="shared" si="80"/>
        <v>1.4012573189410392E-8</v>
      </c>
      <c r="G856">
        <f t="shared" si="81"/>
        <v>-2.6757584601536316E-4</v>
      </c>
      <c r="H856">
        <f t="shared" si="82"/>
        <v>72.849428093627822</v>
      </c>
      <c r="I856" t="s">
        <v>5594</v>
      </c>
      <c r="J856" t="s">
        <v>7534</v>
      </c>
      <c r="K856" t="s">
        <v>4</v>
      </c>
      <c r="L856" t="s">
        <v>5</v>
      </c>
      <c r="M856" t="s">
        <v>6</v>
      </c>
      <c r="N856" t="s">
        <v>794</v>
      </c>
      <c r="O856" t="s">
        <v>2600</v>
      </c>
      <c r="P856" t="s">
        <v>2886</v>
      </c>
      <c r="Q856" t="s">
        <v>12</v>
      </c>
    </row>
    <row r="857" spans="1:26">
      <c r="A857">
        <f t="shared" si="83"/>
        <v>94.480778905626352</v>
      </c>
      <c r="B857">
        <v>3.9659999999999999E-3</v>
      </c>
      <c r="C857">
        <v>4</v>
      </c>
      <c r="D857">
        <f t="shared" si="78"/>
        <v>0.15384615384615385</v>
      </c>
      <c r="E857">
        <f t="shared" si="79"/>
        <v>-1.0703033840614527E-3</v>
      </c>
      <c r="F857">
        <f t="shared" si="80"/>
        <v>1.4012573189410392E-8</v>
      </c>
      <c r="G857">
        <f t="shared" si="81"/>
        <v>-2.6757584601536316E-4</v>
      </c>
      <c r="H857">
        <f t="shared" si="82"/>
        <v>72.849428093627822</v>
      </c>
      <c r="I857" t="s">
        <v>4300</v>
      </c>
      <c r="J857" t="s">
        <v>6241</v>
      </c>
      <c r="K857" t="s">
        <v>4</v>
      </c>
      <c r="L857" t="s">
        <v>5</v>
      </c>
      <c r="M857" t="s">
        <v>6</v>
      </c>
      <c r="N857" t="s">
        <v>28</v>
      </c>
      <c r="O857" t="s">
        <v>1180</v>
      </c>
      <c r="P857" t="s">
        <v>1181</v>
      </c>
      <c r="Q857" t="s">
        <v>2159</v>
      </c>
      <c r="R857" t="s">
        <v>2160</v>
      </c>
      <c r="S857" t="s">
        <v>12</v>
      </c>
    </row>
    <row r="858" spans="1:26">
      <c r="A858">
        <f t="shared" si="83"/>
        <v>94.49261637714244</v>
      </c>
      <c r="B858">
        <v>3.9659999999999999E-3</v>
      </c>
      <c r="C858">
        <v>4</v>
      </c>
      <c r="D858">
        <f t="shared" si="78"/>
        <v>0.15384615384615385</v>
      </c>
      <c r="E858">
        <f t="shared" si="79"/>
        <v>-1.0703033840614527E-3</v>
      </c>
      <c r="F858">
        <f t="shared" si="80"/>
        <v>1.4012573189410392E-8</v>
      </c>
      <c r="G858">
        <f t="shared" si="81"/>
        <v>-2.6757584601536316E-4</v>
      </c>
      <c r="H858">
        <f t="shared" si="82"/>
        <v>72.849428093627822</v>
      </c>
      <c r="I858" t="s">
        <v>4107</v>
      </c>
      <c r="J858" t="s">
        <v>6048</v>
      </c>
      <c r="K858" t="s">
        <v>4</v>
      </c>
      <c r="L858" t="s">
        <v>5</v>
      </c>
      <c r="M858" t="s">
        <v>6</v>
      </c>
      <c r="N858" t="s">
        <v>7</v>
      </c>
      <c r="O858" t="s">
        <v>8</v>
      </c>
      <c r="P858" t="s">
        <v>35</v>
      </c>
      <c r="Q858" t="s">
        <v>399</v>
      </c>
      <c r="R858" t="s">
        <v>2887</v>
      </c>
      <c r="S858" t="s">
        <v>12</v>
      </c>
    </row>
    <row r="859" spans="1:26">
      <c r="A859">
        <f t="shared" si="83"/>
        <v>94.504453848658528</v>
      </c>
      <c r="B859">
        <v>3.9659999999999999E-3</v>
      </c>
      <c r="C859">
        <v>4</v>
      </c>
      <c r="D859">
        <f t="shared" si="78"/>
        <v>0.15384615384615385</v>
      </c>
      <c r="E859">
        <f t="shared" si="79"/>
        <v>-1.0703033840614527E-3</v>
      </c>
      <c r="F859">
        <f t="shared" si="80"/>
        <v>1.4012573189410392E-8</v>
      </c>
      <c r="G859">
        <f t="shared" si="81"/>
        <v>-2.6757584601536316E-4</v>
      </c>
      <c r="H859">
        <f t="shared" si="82"/>
        <v>72.849428093627822</v>
      </c>
      <c r="I859" t="s">
        <v>5604</v>
      </c>
      <c r="J859" t="s">
        <v>7544</v>
      </c>
      <c r="K859" t="s">
        <v>4</v>
      </c>
      <c r="L859" t="s">
        <v>5</v>
      </c>
      <c r="M859" t="s">
        <v>13</v>
      </c>
      <c r="N859" t="s">
        <v>58</v>
      </c>
      <c r="O859" t="s">
        <v>360</v>
      </c>
      <c r="P859" t="s">
        <v>361</v>
      </c>
      <c r="Q859" t="s">
        <v>2888</v>
      </c>
      <c r="R859" t="s">
        <v>12</v>
      </c>
    </row>
    <row r="860" spans="1:26">
      <c r="A860">
        <f t="shared" si="83"/>
        <v>94.516291320174616</v>
      </c>
      <c r="B860">
        <v>3.9659999999999999E-3</v>
      </c>
      <c r="C860">
        <v>4</v>
      </c>
      <c r="D860">
        <f t="shared" si="78"/>
        <v>0.15384615384615385</v>
      </c>
      <c r="E860">
        <f t="shared" si="79"/>
        <v>-1.0703033840614527E-3</v>
      </c>
      <c r="F860">
        <f t="shared" si="80"/>
        <v>1.4012573189410392E-8</v>
      </c>
      <c r="G860">
        <f t="shared" si="81"/>
        <v>-2.6757584601536316E-4</v>
      </c>
      <c r="H860">
        <f t="shared" si="82"/>
        <v>72.849428093627822</v>
      </c>
      <c r="I860" t="s">
        <v>5192</v>
      </c>
      <c r="J860" t="s">
        <v>7133</v>
      </c>
      <c r="K860" t="s">
        <v>4</v>
      </c>
      <c r="L860" t="s">
        <v>5</v>
      </c>
      <c r="M860" t="s">
        <v>6</v>
      </c>
      <c r="N860" t="s">
        <v>38</v>
      </c>
      <c r="O860" t="s">
        <v>39</v>
      </c>
      <c r="P860" t="s">
        <v>40</v>
      </c>
      <c r="Q860" t="s">
        <v>1057</v>
      </c>
      <c r="R860" t="s">
        <v>2889</v>
      </c>
      <c r="S860" t="s">
        <v>12</v>
      </c>
    </row>
    <row r="861" spans="1:26">
      <c r="A861">
        <f t="shared" si="83"/>
        <v>94.528128791690705</v>
      </c>
      <c r="B861">
        <v>3.9659999999999999E-3</v>
      </c>
      <c r="C861">
        <v>4</v>
      </c>
      <c r="D861">
        <f t="shared" si="78"/>
        <v>0.15384615384615385</v>
      </c>
      <c r="E861">
        <f t="shared" si="79"/>
        <v>-1.0703033840614527E-3</v>
      </c>
      <c r="F861">
        <f t="shared" si="80"/>
        <v>1.4012573189410392E-8</v>
      </c>
      <c r="G861">
        <f t="shared" si="81"/>
        <v>-2.6757584601536316E-4</v>
      </c>
      <c r="H861">
        <f t="shared" si="82"/>
        <v>72.849428093627822</v>
      </c>
      <c r="I861" t="s">
        <v>4913</v>
      </c>
      <c r="J861" t="s">
        <v>6854</v>
      </c>
      <c r="K861" t="s">
        <v>4</v>
      </c>
      <c r="L861" t="s">
        <v>5</v>
      </c>
      <c r="M861" t="s">
        <v>6</v>
      </c>
      <c r="N861" t="s">
        <v>38</v>
      </c>
      <c r="O861" t="s">
        <v>156</v>
      </c>
      <c r="P861" t="s">
        <v>157</v>
      </c>
      <c r="Q861" t="s">
        <v>2181</v>
      </c>
      <c r="R861" t="s">
        <v>2182</v>
      </c>
      <c r="S861" t="s">
        <v>12</v>
      </c>
    </row>
    <row r="862" spans="1:26">
      <c r="A862">
        <f t="shared" si="83"/>
        <v>94.539966263206793</v>
      </c>
      <c r="B862">
        <v>3.9659999999999999E-3</v>
      </c>
      <c r="C862">
        <v>4</v>
      </c>
      <c r="D862">
        <f t="shared" si="78"/>
        <v>0.15384615384615385</v>
      </c>
      <c r="E862">
        <f t="shared" si="79"/>
        <v>-1.0703033840614527E-3</v>
      </c>
      <c r="F862">
        <f t="shared" si="80"/>
        <v>1.4012573189410392E-8</v>
      </c>
      <c r="G862">
        <f t="shared" si="81"/>
        <v>-2.6757584601536316E-4</v>
      </c>
      <c r="H862">
        <f t="shared" si="82"/>
        <v>72.849428093627822</v>
      </c>
      <c r="I862" t="s">
        <v>4363</v>
      </c>
      <c r="J862" t="s">
        <v>6304</v>
      </c>
      <c r="K862" t="s">
        <v>4</v>
      </c>
      <c r="L862" t="s">
        <v>242</v>
      </c>
      <c r="M862" t="s">
        <v>243</v>
      </c>
      <c r="N862" t="s">
        <v>244</v>
      </c>
      <c r="O862" t="s">
        <v>245</v>
      </c>
      <c r="P862" t="s">
        <v>246</v>
      </c>
      <c r="Q862" t="s">
        <v>247</v>
      </c>
      <c r="R862" t="s">
        <v>248</v>
      </c>
      <c r="S862" t="s">
        <v>249</v>
      </c>
      <c r="T862" t="s">
        <v>319</v>
      </c>
      <c r="U862" t="s">
        <v>320</v>
      </c>
      <c r="V862" t="s">
        <v>321</v>
      </c>
      <c r="W862" t="s">
        <v>322</v>
      </c>
      <c r="X862" t="s">
        <v>982</v>
      </c>
      <c r="Y862" t="s">
        <v>983</v>
      </c>
      <c r="Z862" t="s">
        <v>12</v>
      </c>
    </row>
    <row r="863" spans="1:26">
      <c r="A863">
        <f t="shared" si="83"/>
        <v>94.551803734722881</v>
      </c>
      <c r="B863">
        <v>3.9659999999999999E-3</v>
      </c>
      <c r="C863">
        <v>4</v>
      </c>
      <c r="D863">
        <f t="shared" si="78"/>
        <v>0.15384615384615385</v>
      </c>
      <c r="E863">
        <f t="shared" si="79"/>
        <v>-1.0703033840614527E-3</v>
      </c>
      <c r="F863">
        <f t="shared" si="80"/>
        <v>1.4012573189410392E-8</v>
      </c>
      <c r="G863">
        <f t="shared" si="81"/>
        <v>-2.6757584601536316E-4</v>
      </c>
      <c r="H863">
        <f t="shared" si="82"/>
        <v>72.849428093627822</v>
      </c>
      <c r="I863" t="s">
        <v>4925</v>
      </c>
      <c r="J863" t="s">
        <v>6866</v>
      </c>
      <c r="K863" t="s">
        <v>4</v>
      </c>
      <c r="L863" t="s">
        <v>242</v>
      </c>
      <c r="M863" t="s">
        <v>243</v>
      </c>
      <c r="N863" t="s">
        <v>244</v>
      </c>
      <c r="O863" t="s">
        <v>1087</v>
      </c>
      <c r="P863" t="s">
        <v>2749</v>
      </c>
      <c r="Q863" t="s">
        <v>2750</v>
      </c>
      <c r="R863" t="s">
        <v>2751</v>
      </c>
      <c r="S863" t="s">
        <v>2752</v>
      </c>
      <c r="T863" t="s">
        <v>2753</v>
      </c>
      <c r="U863" t="s">
        <v>12</v>
      </c>
    </row>
    <row r="864" spans="1:26">
      <c r="A864">
        <f t="shared" si="83"/>
        <v>94.56364120623897</v>
      </c>
      <c r="B864">
        <v>3.9659999999999999E-3</v>
      </c>
      <c r="C864">
        <v>4</v>
      </c>
      <c r="D864">
        <f t="shared" si="78"/>
        <v>0.15384615384615385</v>
      </c>
      <c r="E864">
        <f t="shared" si="79"/>
        <v>-1.0703033840614527E-3</v>
      </c>
      <c r="F864">
        <f t="shared" si="80"/>
        <v>1.4012573189410392E-8</v>
      </c>
      <c r="G864">
        <f t="shared" si="81"/>
        <v>-2.6757584601536316E-4</v>
      </c>
      <c r="H864">
        <f t="shared" si="82"/>
        <v>72.849428093627822</v>
      </c>
      <c r="I864" t="s">
        <v>5200</v>
      </c>
      <c r="J864" t="s">
        <v>7141</v>
      </c>
      <c r="K864" t="s">
        <v>4</v>
      </c>
      <c r="L864" t="s">
        <v>242</v>
      </c>
      <c r="M864" t="s">
        <v>243</v>
      </c>
      <c r="N864" t="s">
        <v>244</v>
      </c>
      <c r="O864" t="s">
        <v>245</v>
      </c>
      <c r="P864" t="s">
        <v>246</v>
      </c>
      <c r="Q864" t="s">
        <v>247</v>
      </c>
      <c r="R864" t="s">
        <v>248</v>
      </c>
      <c r="S864" t="s">
        <v>249</v>
      </c>
      <c r="T864" t="s">
        <v>250</v>
      </c>
      <c r="U864" t="s">
        <v>251</v>
      </c>
      <c r="V864" t="s">
        <v>252</v>
      </c>
      <c r="W864" t="s">
        <v>844</v>
      </c>
      <c r="X864" t="s">
        <v>2207</v>
      </c>
      <c r="Y864" t="s">
        <v>12</v>
      </c>
    </row>
    <row r="865" spans="1:22">
      <c r="A865">
        <f t="shared" si="83"/>
        <v>94.575478677755058</v>
      </c>
      <c r="B865">
        <v>3.9659999999999999E-3</v>
      </c>
      <c r="C865">
        <v>4</v>
      </c>
      <c r="D865">
        <f t="shared" si="78"/>
        <v>0.15384615384615385</v>
      </c>
      <c r="E865">
        <f t="shared" si="79"/>
        <v>-1.0703033840614527E-3</v>
      </c>
      <c r="F865">
        <f t="shared" si="80"/>
        <v>1.4012573189410392E-8</v>
      </c>
      <c r="G865">
        <f t="shared" si="81"/>
        <v>-2.6757584601536316E-4</v>
      </c>
      <c r="H865">
        <f t="shared" si="82"/>
        <v>72.849428093627822</v>
      </c>
      <c r="I865" t="s">
        <v>5615</v>
      </c>
      <c r="J865" t="s">
        <v>7555</v>
      </c>
      <c r="K865" t="s">
        <v>4</v>
      </c>
      <c r="L865" t="s">
        <v>5</v>
      </c>
      <c r="M865" t="s">
        <v>13</v>
      </c>
      <c r="N865" t="s">
        <v>205</v>
      </c>
      <c r="O865" t="s">
        <v>206</v>
      </c>
      <c r="P865" t="s">
        <v>1267</v>
      </c>
      <c r="Q865" t="s">
        <v>1268</v>
      </c>
      <c r="R865" t="s">
        <v>2755</v>
      </c>
      <c r="S865" t="s">
        <v>12</v>
      </c>
    </row>
    <row r="866" spans="1:22">
      <c r="A866">
        <f t="shared" si="83"/>
        <v>94.587316149271146</v>
      </c>
      <c r="B866">
        <v>3.9659999999999999E-3</v>
      </c>
      <c r="C866">
        <v>4</v>
      </c>
      <c r="D866">
        <f t="shared" si="78"/>
        <v>0.15384615384615385</v>
      </c>
      <c r="E866">
        <f t="shared" si="79"/>
        <v>-1.0703033840614527E-3</v>
      </c>
      <c r="F866">
        <f t="shared" si="80"/>
        <v>1.4012573189410392E-8</v>
      </c>
      <c r="G866">
        <f t="shared" si="81"/>
        <v>-2.6757584601536316E-4</v>
      </c>
      <c r="H866">
        <f t="shared" si="82"/>
        <v>72.849428093627822</v>
      </c>
      <c r="I866" t="s">
        <v>5616</v>
      </c>
      <c r="J866" t="s">
        <v>7556</v>
      </c>
      <c r="K866" t="s">
        <v>4</v>
      </c>
      <c r="L866" t="s">
        <v>5</v>
      </c>
      <c r="M866" t="s">
        <v>13</v>
      </c>
      <c r="N866" t="s">
        <v>14</v>
      </c>
      <c r="O866" t="s">
        <v>18</v>
      </c>
      <c r="P866" t="s">
        <v>389</v>
      </c>
      <c r="Q866" t="s">
        <v>2208</v>
      </c>
      <c r="R866" t="s">
        <v>12</v>
      </c>
    </row>
    <row r="867" spans="1:22">
      <c r="A867">
        <f t="shared" si="83"/>
        <v>94.599153620787234</v>
      </c>
      <c r="B867">
        <v>3.9659999999999999E-3</v>
      </c>
      <c r="C867">
        <v>4</v>
      </c>
      <c r="D867">
        <f t="shared" si="78"/>
        <v>0.15384615384615385</v>
      </c>
      <c r="E867">
        <f t="shared" si="79"/>
        <v>-1.0703033840614527E-3</v>
      </c>
      <c r="F867">
        <f t="shared" si="80"/>
        <v>1.4012573189410392E-8</v>
      </c>
      <c r="G867">
        <f t="shared" si="81"/>
        <v>-2.6757584601536316E-4</v>
      </c>
      <c r="H867">
        <f t="shared" si="82"/>
        <v>72.849428093627822</v>
      </c>
      <c r="I867" t="s">
        <v>4928</v>
      </c>
      <c r="J867" t="s">
        <v>6869</v>
      </c>
      <c r="K867" t="s">
        <v>4</v>
      </c>
      <c r="L867" t="s">
        <v>5</v>
      </c>
      <c r="M867" t="s">
        <v>13</v>
      </c>
      <c r="N867" t="s">
        <v>58</v>
      </c>
      <c r="O867" t="s">
        <v>417</v>
      </c>
      <c r="P867" t="s">
        <v>418</v>
      </c>
      <c r="Q867" t="s">
        <v>1406</v>
      </c>
      <c r="R867" t="s">
        <v>12</v>
      </c>
    </row>
    <row r="868" spans="1:22">
      <c r="A868">
        <f t="shared" si="83"/>
        <v>94.610991092303323</v>
      </c>
      <c r="B868">
        <v>3.9659999999999999E-3</v>
      </c>
      <c r="C868">
        <v>4</v>
      </c>
      <c r="D868">
        <f t="shared" si="78"/>
        <v>0.15384615384615385</v>
      </c>
      <c r="E868">
        <f t="shared" si="79"/>
        <v>-1.0703033840614527E-3</v>
      </c>
      <c r="F868">
        <f t="shared" si="80"/>
        <v>1.4012573189410392E-8</v>
      </c>
      <c r="G868">
        <f t="shared" si="81"/>
        <v>-2.6757584601536316E-4</v>
      </c>
      <c r="H868">
        <f t="shared" si="82"/>
        <v>72.849428093627822</v>
      </c>
      <c r="I868" t="s">
        <v>5205</v>
      </c>
      <c r="J868" t="s">
        <v>7146</v>
      </c>
      <c r="K868" t="s">
        <v>4</v>
      </c>
      <c r="L868" t="s">
        <v>5</v>
      </c>
      <c r="M868" t="s">
        <v>13</v>
      </c>
      <c r="N868" t="s">
        <v>14</v>
      </c>
      <c r="O868" t="s">
        <v>153</v>
      </c>
      <c r="P868" t="s">
        <v>154</v>
      </c>
      <c r="Q868" t="s">
        <v>2762</v>
      </c>
      <c r="R868" t="s">
        <v>12</v>
      </c>
    </row>
    <row r="869" spans="1:22">
      <c r="A869">
        <f t="shared" si="83"/>
        <v>94.622828563819411</v>
      </c>
      <c r="B869">
        <v>3.9659999999999999E-3</v>
      </c>
      <c r="C869">
        <v>4</v>
      </c>
      <c r="D869">
        <f t="shared" si="78"/>
        <v>0.15384615384615385</v>
      </c>
      <c r="E869">
        <f t="shared" si="79"/>
        <v>-1.0703033840614527E-3</v>
      </c>
      <c r="F869">
        <f t="shared" si="80"/>
        <v>1.4012573189410392E-8</v>
      </c>
      <c r="G869">
        <f t="shared" si="81"/>
        <v>-2.6757584601536316E-4</v>
      </c>
      <c r="H869">
        <f t="shared" si="82"/>
        <v>72.849428093627822</v>
      </c>
      <c r="I869" t="s">
        <v>5206</v>
      </c>
      <c r="J869" t="s">
        <v>7147</v>
      </c>
      <c r="K869" t="s">
        <v>4</v>
      </c>
      <c r="L869" t="s">
        <v>5</v>
      </c>
      <c r="M869" t="s">
        <v>13</v>
      </c>
      <c r="N869" t="s">
        <v>14</v>
      </c>
      <c r="O869" t="s">
        <v>153</v>
      </c>
      <c r="P869" t="s">
        <v>154</v>
      </c>
      <c r="Q869" t="s">
        <v>2890</v>
      </c>
      <c r="R869" t="s">
        <v>12</v>
      </c>
    </row>
    <row r="870" spans="1:22">
      <c r="A870">
        <f t="shared" si="83"/>
        <v>94.634666035335499</v>
      </c>
      <c r="B870">
        <v>3.9659999999999999E-3</v>
      </c>
      <c r="C870">
        <v>4</v>
      </c>
      <c r="D870">
        <f t="shared" si="78"/>
        <v>0.15384615384615385</v>
      </c>
      <c r="E870">
        <f t="shared" si="79"/>
        <v>-1.0703033840614527E-3</v>
      </c>
      <c r="F870">
        <f t="shared" si="80"/>
        <v>1.4012573189410392E-8</v>
      </c>
      <c r="G870">
        <f t="shared" si="81"/>
        <v>-2.6757584601536316E-4</v>
      </c>
      <c r="H870">
        <f t="shared" si="82"/>
        <v>72.849428093627822</v>
      </c>
      <c r="I870" t="s">
        <v>5631</v>
      </c>
      <c r="J870" t="s">
        <v>7571</v>
      </c>
      <c r="K870" t="s">
        <v>4</v>
      </c>
      <c r="L870" t="s">
        <v>5</v>
      </c>
      <c r="M870" t="s">
        <v>13</v>
      </c>
      <c r="N870" t="s">
        <v>58</v>
      </c>
      <c r="O870" t="s">
        <v>1343</v>
      </c>
      <c r="P870" t="s">
        <v>1344</v>
      </c>
      <c r="Q870" t="s">
        <v>2891</v>
      </c>
      <c r="R870" t="s">
        <v>12</v>
      </c>
    </row>
    <row r="871" spans="1:22">
      <c r="A871">
        <f t="shared" si="83"/>
        <v>94.646503506851587</v>
      </c>
      <c r="B871">
        <v>3.9659999999999999E-3</v>
      </c>
      <c r="C871">
        <v>4</v>
      </c>
      <c r="D871">
        <f t="shared" si="78"/>
        <v>0.15384615384615385</v>
      </c>
      <c r="E871">
        <f t="shared" si="79"/>
        <v>-1.0703033840614527E-3</v>
      </c>
      <c r="F871">
        <f t="shared" si="80"/>
        <v>1.4012573189410392E-8</v>
      </c>
      <c r="G871">
        <f t="shared" si="81"/>
        <v>-2.6757584601536316E-4</v>
      </c>
      <c r="H871">
        <f t="shared" si="82"/>
        <v>72.849428093627822</v>
      </c>
      <c r="I871" t="s">
        <v>4935</v>
      </c>
      <c r="J871" t="s">
        <v>6876</v>
      </c>
      <c r="K871" t="s">
        <v>4</v>
      </c>
      <c r="L871" t="s">
        <v>5</v>
      </c>
      <c r="M871" t="s">
        <v>21</v>
      </c>
      <c r="N871" t="s">
        <v>22</v>
      </c>
      <c r="O871" t="s">
        <v>23</v>
      </c>
      <c r="P871" t="s">
        <v>54</v>
      </c>
      <c r="Q871" t="s">
        <v>55</v>
      </c>
      <c r="R871" t="s">
        <v>56</v>
      </c>
      <c r="S871" t="s">
        <v>452</v>
      </c>
      <c r="T871" t="s">
        <v>12</v>
      </c>
    </row>
    <row r="872" spans="1:22">
      <c r="A872">
        <f t="shared" si="83"/>
        <v>94.658340978367676</v>
      </c>
      <c r="B872">
        <v>3.9659999999999999E-3</v>
      </c>
      <c r="C872">
        <v>4</v>
      </c>
      <c r="D872">
        <f t="shared" si="78"/>
        <v>0.15384615384615385</v>
      </c>
      <c r="E872">
        <f t="shared" si="79"/>
        <v>-1.0703033840614527E-3</v>
      </c>
      <c r="F872">
        <f t="shared" si="80"/>
        <v>1.4012573189410392E-8</v>
      </c>
      <c r="G872">
        <f t="shared" si="81"/>
        <v>-2.6757584601536316E-4</v>
      </c>
      <c r="H872">
        <f t="shared" si="82"/>
        <v>72.849428093627822</v>
      </c>
      <c r="I872" t="s">
        <v>5213</v>
      </c>
      <c r="J872" t="s">
        <v>7154</v>
      </c>
      <c r="K872" t="s">
        <v>4</v>
      </c>
      <c r="L872" t="s">
        <v>5</v>
      </c>
      <c r="M872" t="s">
        <v>13</v>
      </c>
      <c r="N872" t="s">
        <v>58</v>
      </c>
      <c r="O872" t="s">
        <v>342</v>
      </c>
      <c r="P872" t="s">
        <v>343</v>
      </c>
      <c r="Q872" t="s">
        <v>1420</v>
      </c>
      <c r="R872" t="s">
        <v>12</v>
      </c>
    </row>
    <row r="873" spans="1:22">
      <c r="A873">
        <f t="shared" si="83"/>
        <v>94.670178449883764</v>
      </c>
      <c r="B873">
        <v>3.9659999999999999E-3</v>
      </c>
      <c r="C873">
        <v>4</v>
      </c>
      <c r="D873">
        <f t="shared" si="78"/>
        <v>0.15384615384615385</v>
      </c>
      <c r="E873">
        <f t="shared" si="79"/>
        <v>-1.0703033840614527E-3</v>
      </c>
      <c r="F873">
        <f t="shared" si="80"/>
        <v>1.4012573189410392E-8</v>
      </c>
      <c r="G873">
        <f t="shared" si="81"/>
        <v>-2.6757584601536316E-4</v>
      </c>
      <c r="H873">
        <f t="shared" si="82"/>
        <v>72.849428093627822</v>
      </c>
      <c r="I873" t="s">
        <v>4590</v>
      </c>
      <c r="J873" t="s">
        <v>6531</v>
      </c>
      <c r="K873" t="s">
        <v>4</v>
      </c>
      <c r="L873" t="s">
        <v>242</v>
      </c>
      <c r="M873" t="s">
        <v>243</v>
      </c>
      <c r="N873" t="s">
        <v>244</v>
      </c>
      <c r="O873" t="s">
        <v>245</v>
      </c>
      <c r="P873" t="s">
        <v>420</v>
      </c>
      <c r="Q873" t="s">
        <v>707</v>
      </c>
      <c r="R873" t="s">
        <v>991</v>
      </c>
      <c r="S873" t="s">
        <v>992</v>
      </c>
      <c r="T873" t="s">
        <v>993</v>
      </c>
      <c r="U873" t="s">
        <v>994</v>
      </c>
      <c r="V873" t="s">
        <v>12</v>
      </c>
    </row>
    <row r="874" spans="1:22">
      <c r="A874">
        <f t="shared" si="83"/>
        <v>94.682015921399852</v>
      </c>
      <c r="B874">
        <v>3.9659999999999999E-3</v>
      </c>
      <c r="C874">
        <v>4</v>
      </c>
      <c r="D874">
        <f t="shared" si="78"/>
        <v>0.15384615384615385</v>
      </c>
      <c r="E874">
        <f t="shared" si="79"/>
        <v>-1.0703033840614527E-3</v>
      </c>
      <c r="F874">
        <f t="shared" si="80"/>
        <v>1.4012573189410392E-8</v>
      </c>
      <c r="G874">
        <f t="shared" si="81"/>
        <v>-2.6757584601536316E-4</v>
      </c>
      <c r="H874">
        <f t="shared" si="82"/>
        <v>72.849428093627822</v>
      </c>
      <c r="I874" t="s">
        <v>5649</v>
      </c>
      <c r="J874" t="s">
        <v>7589</v>
      </c>
      <c r="K874" t="s">
        <v>4</v>
      </c>
      <c r="L874" t="s">
        <v>5</v>
      </c>
      <c r="M874" t="s">
        <v>13</v>
      </c>
      <c r="N874" t="s">
        <v>84</v>
      </c>
      <c r="O874" t="s">
        <v>663</v>
      </c>
      <c r="P874" t="s">
        <v>664</v>
      </c>
      <c r="Q874" t="s">
        <v>2892</v>
      </c>
      <c r="R874" t="s">
        <v>12</v>
      </c>
    </row>
    <row r="875" spans="1:22">
      <c r="A875">
        <f t="shared" si="83"/>
        <v>94.693853392915941</v>
      </c>
      <c r="B875">
        <v>3.9659999999999999E-3</v>
      </c>
      <c r="C875">
        <v>4</v>
      </c>
      <c r="D875">
        <f t="shared" si="78"/>
        <v>0.15384615384615385</v>
      </c>
      <c r="E875">
        <f t="shared" si="79"/>
        <v>-1.0703033840614527E-3</v>
      </c>
      <c r="F875">
        <f t="shared" si="80"/>
        <v>1.4012573189410392E-8</v>
      </c>
      <c r="G875">
        <f t="shared" si="81"/>
        <v>-2.6757584601536316E-4</v>
      </c>
      <c r="H875">
        <f t="shared" si="82"/>
        <v>72.849428093627822</v>
      </c>
      <c r="I875" t="s">
        <v>7715</v>
      </c>
      <c r="J875" t="s">
        <v>8024</v>
      </c>
      <c r="K875" t="s">
        <v>4</v>
      </c>
      <c r="L875" t="s">
        <v>5</v>
      </c>
      <c r="M875" t="s">
        <v>13</v>
      </c>
      <c r="N875" t="s">
        <v>58</v>
      </c>
      <c r="O875" t="s">
        <v>1343</v>
      </c>
      <c r="P875" t="s">
        <v>1344</v>
      </c>
      <c r="Q875" t="s">
        <v>2893</v>
      </c>
      <c r="R875" t="s">
        <v>12</v>
      </c>
    </row>
    <row r="876" spans="1:22">
      <c r="A876">
        <f t="shared" si="83"/>
        <v>94.705690864432029</v>
      </c>
      <c r="B876">
        <v>3.9659999999999999E-3</v>
      </c>
      <c r="C876">
        <v>4</v>
      </c>
      <c r="D876">
        <f t="shared" si="78"/>
        <v>0.15384615384615385</v>
      </c>
      <c r="E876">
        <f t="shared" si="79"/>
        <v>-1.0703033840614527E-3</v>
      </c>
      <c r="F876">
        <f t="shared" si="80"/>
        <v>1.4012573189410392E-8</v>
      </c>
      <c r="G876">
        <f t="shared" si="81"/>
        <v>-2.6757584601536316E-4</v>
      </c>
      <c r="H876">
        <f t="shared" si="82"/>
        <v>72.849428093627822</v>
      </c>
      <c r="I876" t="s">
        <v>4367</v>
      </c>
      <c r="J876" t="s">
        <v>6308</v>
      </c>
      <c r="K876" t="s">
        <v>4</v>
      </c>
      <c r="L876" t="s">
        <v>5</v>
      </c>
      <c r="M876" t="s">
        <v>6</v>
      </c>
      <c r="N876" t="s">
        <v>28</v>
      </c>
      <c r="O876" t="s">
        <v>28</v>
      </c>
      <c r="P876" t="s">
        <v>132</v>
      </c>
      <c r="Q876" t="s">
        <v>133</v>
      </c>
      <c r="R876" t="s">
        <v>995</v>
      </c>
      <c r="S876" t="s">
        <v>12</v>
      </c>
    </row>
    <row r="877" spans="1:22">
      <c r="A877">
        <f t="shared" si="83"/>
        <v>94.717528335948117</v>
      </c>
      <c r="B877">
        <v>3.9659999999999999E-3</v>
      </c>
      <c r="C877">
        <v>4</v>
      </c>
      <c r="D877">
        <f t="shared" si="78"/>
        <v>0.15384615384615385</v>
      </c>
      <c r="E877">
        <f t="shared" si="79"/>
        <v>-1.0703033840614527E-3</v>
      </c>
      <c r="F877">
        <f t="shared" si="80"/>
        <v>1.4012573189410392E-8</v>
      </c>
      <c r="G877">
        <f t="shared" si="81"/>
        <v>-2.6757584601536316E-4</v>
      </c>
      <c r="H877">
        <f t="shared" si="82"/>
        <v>72.849428093627822</v>
      </c>
      <c r="I877" t="s">
        <v>4464</v>
      </c>
      <c r="J877" t="s">
        <v>6405</v>
      </c>
      <c r="K877" t="s">
        <v>4</v>
      </c>
      <c r="L877" t="s">
        <v>5</v>
      </c>
      <c r="M877" t="s">
        <v>6</v>
      </c>
      <c r="N877" t="s">
        <v>38</v>
      </c>
      <c r="O877" t="s">
        <v>156</v>
      </c>
      <c r="P877" t="s">
        <v>157</v>
      </c>
      <c r="Q877" t="s">
        <v>968</v>
      </c>
      <c r="R877" t="s">
        <v>2277</v>
      </c>
      <c r="S877" t="s">
        <v>12</v>
      </c>
    </row>
    <row r="878" spans="1:22">
      <c r="A878">
        <f t="shared" si="83"/>
        <v>94.729365807464205</v>
      </c>
      <c r="B878">
        <v>3.9659999999999999E-3</v>
      </c>
      <c r="C878">
        <v>4</v>
      </c>
      <c r="D878">
        <f t="shared" si="78"/>
        <v>0.15384615384615385</v>
      </c>
      <c r="E878">
        <f t="shared" si="79"/>
        <v>-1.0703033840614527E-3</v>
      </c>
      <c r="F878">
        <f t="shared" si="80"/>
        <v>1.4012573189410392E-8</v>
      </c>
      <c r="G878">
        <f t="shared" si="81"/>
        <v>-2.6757584601536316E-4</v>
      </c>
      <c r="H878">
        <f t="shared" si="82"/>
        <v>72.849428093627822</v>
      </c>
      <c r="I878" t="s">
        <v>4596</v>
      </c>
      <c r="J878" t="s">
        <v>6537</v>
      </c>
      <c r="K878" t="s">
        <v>4</v>
      </c>
      <c r="L878" t="s">
        <v>5</v>
      </c>
      <c r="M878" t="s">
        <v>6</v>
      </c>
      <c r="N878" t="s">
        <v>28</v>
      </c>
      <c r="O878" t="s">
        <v>28</v>
      </c>
      <c r="P878" t="s">
        <v>160</v>
      </c>
      <c r="Q878" t="s">
        <v>161</v>
      </c>
      <c r="R878" t="s">
        <v>2776</v>
      </c>
      <c r="S878" t="s">
        <v>12</v>
      </c>
    </row>
    <row r="879" spans="1:22">
      <c r="A879">
        <f t="shared" si="83"/>
        <v>94.741203278980294</v>
      </c>
      <c r="B879">
        <v>3.9659999999999999E-3</v>
      </c>
      <c r="C879">
        <v>4</v>
      </c>
      <c r="D879">
        <f t="shared" si="78"/>
        <v>0.15384615384615385</v>
      </c>
      <c r="E879">
        <f t="shared" si="79"/>
        <v>-1.0703033840614527E-3</v>
      </c>
      <c r="F879">
        <f t="shared" si="80"/>
        <v>1.4012573189410392E-8</v>
      </c>
      <c r="G879">
        <f t="shared" si="81"/>
        <v>-2.6757584601536316E-4</v>
      </c>
      <c r="H879">
        <f t="shared" si="82"/>
        <v>72.849428093627822</v>
      </c>
      <c r="I879" t="s">
        <v>4184</v>
      </c>
      <c r="J879" t="s">
        <v>6125</v>
      </c>
      <c r="K879" t="s">
        <v>4</v>
      </c>
      <c r="L879" t="s">
        <v>5</v>
      </c>
      <c r="M879" t="s">
        <v>13</v>
      </c>
      <c r="N879" t="s">
        <v>205</v>
      </c>
      <c r="O879" t="s">
        <v>206</v>
      </c>
      <c r="P879" t="s">
        <v>363</v>
      </c>
      <c r="Q879" t="s">
        <v>591</v>
      </c>
      <c r="R879" t="s">
        <v>2279</v>
      </c>
      <c r="S879" t="s">
        <v>2280</v>
      </c>
      <c r="T879" t="s">
        <v>12</v>
      </c>
    </row>
    <row r="880" spans="1:22">
      <c r="A880">
        <f t="shared" si="83"/>
        <v>94.753040750496382</v>
      </c>
      <c r="B880">
        <v>3.9659999999999999E-3</v>
      </c>
      <c r="C880">
        <v>4</v>
      </c>
      <c r="D880">
        <f t="shared" si="78"/>
        <v>0.15384615384615385</v>
      </c>
      <c r="E880">
        <f t="shared" si="79"/>
        <v>-1.0703033840614527E-3</v>
      </c>
      <c r="F880">
        <f t="shared" si="80"/>
        <v>1.4012573189410392E-8</v>
      </c>
      <c r="G880">
        <f t="shared" si="81"/>
        <v>-2.6757584601536316E-4</v>
      </c>
      <c r="H880">
        <f t="shared" si="82"/>
        <v>72.849428093627822</v>
      </c>
      <c r="I880" t="s">
        <v>4307</v>
      </c>
      <c r="J880" t="s">
        <v>6248</v>
      </c>
      <c r="K880" t="s">
        <v>4</v>
      </c>
      <c r="L880" t="s">
        <v>5</v>
      </c>
      <c r="M880" t="s">
        <v>13</v>
      </c>
      <c r="N880" t="s">
        <v>14</v>
      </c>
      <c r="O880" t="s">
        <v>18</v>
      </c>
      <c r="P880" t="s">
        <v>76</v>
      </c>
      <c r="Q880" t="s">
        <v>77</v>
      </c>
      <c r="R880" t="s">
        <v>2894</v>
      </c>
      <c r="S880" t="s">
        <v>12</v>
      </c>
    </row>
    <row r="881" spans="1:19">
      <c r="A881">
        <f t="shared" si="83"/>
        <v>94.76487822201247</v>
      </c>
      <c r="B881">
        <v>3.9659999999999999E-3</v>
      </c>
      <c r="C881">
        <v>4</v>
      </c>
      <c r="D881">
        <f t="shared" si="78"/>
        <v>0.15384615384615385</v>
      </c>
      <c r="E881">
        <f t="shared" si="79"/>
        <v>-1.0703033840614527E-3</v>
      </c>
      <c r="F881">
        <f t="shared" si="80"/>
        <v>1.4012573189410392E-8</v>
      </c>
      <c r="G881">
        <f t="shared" si="81"/>
        <v>-2.6757584601536316E-4</v>
      </c>
      <c r="H881">
        <f t="shared" si="82"/>
        <v>72.849428093627822</v>
      </c>
      <c r="I881" t="s">
        <v>7716</v>
      </c>
      <c r="J881" t="s">
        <v>8025</v>
      </c>
      <c r="K881" t="s">
        <v>4</v>
      </c>
      <c r="L881" t="s">
        <v>5</v>
      </c>
      <c r="M881" t="s">
        <v>13</v>
      </c>
      <c r="N881" t="s">
        <v>14</v>
      </c>
      <c r="O881" t="s">
        <v>50</v>
      </c>
      <c r="P881" t="s">
        <v>51</v>
      </c>
      <c r="Q881" t="s">
        <v>2895</v>
      </c>
      <c r="R881" t="s">
        <v>12</v>
      </c>
    </row>
    <row r="882" spans="1:19">
      <c r="A882">
        <f t="shared" si="83"/>
        <v>94.776715693528558</v>
      </c>
      <c r="B882">
        <v>3.9659999999999999E-3</v>
      </c>
      <c r="C882">
        <v>4</v>
      </c>
      <c r="D882">
        <f t="shared" si="78"/>
        <v>0.15384615384615385</v>
      </c>
      <c r="E882">
        <f t="shared" si="79"/>
        <v>-1.0703033840614527E-3</v>
      </c>
      <c r="F882">
        <f t="shared" si="80"/>
        <v>1.4012573189410392E-8</v>
      </c>
      <c r="G882">
        <f t="shared" si="81"/>
        <v>-2.6757584601536316E-4</v>
      </c>
      <c r="H882">
        <f t="shared" si="82"/>
        <v>72.849428093627822</v>
      </c>
      <c r="I882" t="s">
        <v>4308</v>
      </c>
      <c r="J882" t="s">
        <v>6249</v>
      </c>
      <c r="K882" t="s">
        <v>4</v>
      </c>
      <c r="L882" t="s">
        <v>5</v>
      </c>
      <c r="M882" t="s">
        <v>13</v>
      </c>
      <c r="N882" t="s">
        <v>14</v>
      </c>
      <c r="O882" t="s">
        <v>50</v>
      </c>
      <c r="P882" t="s">
        <v>128</v>
      </c>
      <c r="Q882" t="s">
        <v>1445</v>
      </c>
      <c r="R882" t="s">
        <v>12</v>
      </c>
    </row>
    <row r="883" spans="1:19">
      <c r="A883">
        <f t="shared" si="83"/>
        <v>94.788553165044647</v>
      </c>
      <c r="B883">
        <v>3.9659999999999999E-3</v>
      </c>
      <c r="C883">
        <v>4</v>
      </c>
      <c r="D883">
        <f t="shared" si="78"/>
        <v>0.15384615384615385</v>
      </c>
      <c r="E883">
        <f t="shared" si="79"/>
        <v>-1.0703033840614527E-3</v>
      </c>
      <c r="F883">
        <f t="shared" si="80"/>
        <v>1.4012573189410392E-8</v>
      </c>
      <c r="G883">
        <f t="shared" si="81"/>
        <v>-2.6757584601536316E-4</v>
      </c>
      <c r="H883">
        <f t="shared" si="82"/>
        <v>72.849428093627822</v>
      </c>
      <c r="I883" t="s">
        <v>4947</v>
      </c>
      <c r="J883" t="s">
        <v>6888</v>
      </c>
      <c r="K883" t="s">
        <v>4</v>
      </c>
      <c r="L883" t="s">
        <v>5</v>
      </c>
      <c r="M883" t="s">
        <v>13</v>
      </c>
      <c r="N883" t="s">
        <v>14</v>
      </c>
      <c r="O883" t="s">
        <v>18</v>
      </c>
      <c r="P883" t="s">
        <v>76</v>
      </c>
      <c r="Q883" t="s">
        <v>77</v>
      </c>
      <c r="R883" t="s">
        <v>2289</v>
      </c>
      <c r="S883" t="s">
        <v>12</v>
      </c>
    </row>
    <row r="884" spans="1:19">
      <c r="A884">
        <f t="shared" si="83"/>
        <v>94.800390636560735</v>
      </c>
      <c r="B884">
        <v>3.9659999999999999E-3</v>
      </c>
      <c r="C884">
        <v>4</v>
      </c>
      <c r="D884">
        <f t="shared" si="78"/>
        <v>0.15384615384615385</v>
      </c>
      <c r="E884">
        <f t="shared" si="79"/>
        <v>-1.0703033840614527E-3</v>
      </c>
      <c r="F884">
        <f t="shared" si="80"/>
        <v>1.4012573189410392E-8</v>
      </c>
      <c r="G884">
        <f t="shared" si="81"/>
        <v>-2.6757584601536316E-4</v>
      </c>
      <c r="H884">
        <f t="shared" si="82"/>
        <v>72.849428093627822</v>
      </c>
      <c r="I884" t="s">
        <v>5675</v>
      </c>
      <c r="J884" t="s">
        <v>7615</v>
      </c>
      <c r="K884" t="s">
        <v>4</v>
      </c>
      <c r="L884" t="s">
        <v>5</v>
      </c>
      <c r="M884" t="s">
        <v>13</v>
      </c>
      <c r="N884" t="s">
        <v>58</v>
      </c>
      <c r="O884" t="s">
        <v>417</v>
      </c>
      <c r="P884" t="s">
        <v>418</v>
      </c>
      <c r="Q884" t="s">
        <v>2290</v>
      </c>
      <c r="R884" t="s">
        <v>12</v>
      </c>
    </row>
    <row r="885" spans="1:19">
      <c r="A885">
        <f t="shared" si="83"/>
        <v>94.812228108076823</v>
      </c>
      <c r="B885">
        <v>3.9659999999999999E-3</v>
      </c>
      <c r="C885">
        <v>4</v>
      </c>
      <c r="D885">
        <f t="shared" si="78"/>
        <v>0.15384615384615385</v>
      </c>
      <c r="E885">
        <f t="shared" si="79"/>
        <v>-1.0703033840614527E-3</v>
      </c>
      <c r="F885">
        <f t="shared" si="80"/>
        <v>1.4012573189410392E-8</v>
      </c>
      <c r="G885">
        <f t="shared" si="81"/>
        <v>-2.6757584601536316E-4</v>
      </c>
      <c r="H885">
        <f t="shared" si="82"/>
        <v>72.849428093627822</v>
      </c>
      <c r="I885" t="s">
        <v>4739</v>
      </c>
      <c r="J885" t="s">
        <v>6680</v>
      </c>
      <c r="K885" t="s">
        <v>4</v>
      </c>
      <c r="L885" t="s">
        <v>5</v>
      </c>
      <c r="M885" t="s">
        <v>513</v>
      </c>
      <c r="N885" t="s">
        <v>514</v>
      </c>
      <c r="O885" t="s">
        <v>515</v>
      </c>
      <c r="P885" t="s">
        <v>516</v>
      </c>
      <c r="Q885" t="s">
        <v>517</v>
      </c>
      <c r="R885" t="s">
        <v>2896</v>
      </c>
      <c r="S885" t="s">
        <v>12</v>
      </c>
    </row>
    <row r="886" spans="1:19">
      <c r="A886">
        <f t="shared" si="83"/>
        <v>94.824065579592911</v>
      </c>
      <c r="B886">
        <v>3.9659999999999999E-3</v>
      </c>
      <c r="C886">
        <v>4</v>
      </c>
      <c r="D886">
        <f t="shared" si="78"/>
        <v>0.15384615384615385</v>
      </c>
      <c r="E886">
        <f t="shared" si="79"/>
        <v>-1.0703033840614527E-3</v>
      </c>
      <c r="F886">
        <f t="shared" si="80"/>
        <v>1.4012573189410392E-8</v>
      </c>
      <c r="G886">
        <f t="shared" si="81"/>
        <v>-2.6757584601536316E-4</v>
      </c>
      <c r="H886">
        <f t="shared" si="82"/>
        <v>72.849428093627822</v>
      </c>
      <c r="I886" t="s">
        <v>4312</v>
      </c>
      <c r="J886" t="s">
        <v>6253</v>
      </c>
      <c r="K886" t="s">
        <v>4</v>
      </c>
      <c r="L886" t="s">
        <v>5</v>
      </c>
      <c r="M886" t="s">
        <v>6</v>
      </c>
      <c r="N886" t="s">
        <v>794</v>
      </c>
      <c r="O886" t="s">
        <v>1407</v>
      </c>
      <c r="P886" t="s">
        <v>2897</v>
      </c>
      <c r="Q886" t="s">
        <v>2898</v>
      </c>
      <c r="R886" t="s">
        <v>12</v>
      </c>
    </row>
    <row r="887" spans="1:19">
      <c r="A887">
        <f t="shared" si="83"/>
        <v>94.835903051109</v>
      </c>
      <c r="B887">
        <v>3.9659999999999999E-3</v>
      </c>
      <c r="C887">
        <v>4</v>
      </c>
      <c r="D887">
        <f t="shared" si="78"/>
        <v>0.15384615384615385</v>
      </c>
      <c r="E887">
        <f t="shared" si="79"/>
        <v>-1.0703033840614527E-3</v>
      </c>
      <c r="F887">
        <f t="shared" si="80"/>
        <v>1.4012573189410392E-8</v>
      </c>
      <c r="G887">
        <f t="shared" si="81"/>
        <v>-2.6757584601536316E-4</v>
      </c>
      <c r="H887">
        <f t="shared" si="82"/>
        <v>72.849428093627822</v>
      </c>
      <c r="I887" t="s">
        <v>5234</v>
      </c>
      <c r="J887" t="s">
        <v>7175</v>
      </c>
      <c r="K887" t="s">
        <v>4</v>
      </c>
      <c r="L887" t="s">
        <v>5</v>
      </c>
      <c r="M887" t="s">
        <v>13</v>
      </c>
      <c r="N887" t="s">
        <v>14</v>
      </c>
      <c r="O887" t="s">
        <v>153</v>
      </c>
      <c r="P887" t="s">
        <v>154</v>
      </c>
      <c r="Q887" t="s">
        <v>2322</v>
      </c>
      <c r="R887" t="s">
        <v>12</v>
      </c>
    </row>
    <row r="888" spans="1:19">
      <c r="A888">
        <f t="shared" si="83"/>
        <v>94.847740522625088</v>
      </c>
      <c r="B888">
        <v>3.9659999999999999E-3</v>
      </c>
      <c r="C888">
        <v>4</v>
      </c>
      <c r="D888">
        <f t="shared" si="78"/>
        <v>0.15384615384615385</v>
      </c>
      <c r="E888">
        <f t="shared" si="79"/>
        <v>-1.0703033840614527E-3</v>
      </c>
      <c r="F888">
        <f t="shared" si="80"/>
        <v>1.4012573189410392E-8</v>
      </c>
      <c r="G888">
        <f t="shared" si="81"/>
        <v>-2.6757584601536316E-4</v>
      </c>
      <c r="H888">
        <f t="shared" si="82"/>
        <v>72.849428093627822</v>
      </c>
      <c r="I888" t="s">
        <v>5235</v>
      </c>
      <c r="J888" t="s">
        <v>7176</v>
      </c>
      <c r="K888" t="s">
        <v>4</v>
      </c>
      <c r="L888" t="s">
        <v>5</v>
      </c>
      <c r="M888" t="s">
        <v>13</v>
      </c>
      <c r="N888" t="s">
        <v>205</v>
      </c>
      <c r="O888" t="s">
        <v>206</v>
      </c>
      <c r="P888" t="s">
        <v>2899</v>
      </c>
      <c r="Q888" t="s">
        <v>2900</v>
      </c>
      <c r="R888" t="s">
        <v>2901</v>
      </c>
      <c r="S888" t="s">
        <v>12</v>
      </c>
    </row>
    <row r="889" spans="1:19">
      <c r="A889">
        <f t="shared" si="83"/>
        <v>94.859577994141176</v>
      </c>
      <c r="B889">
        <v>3.9659999999999999E-3</v>
      </c>
      <c r="C889">
        <v>4</v>
      </c>
      <c r="D889">
        <f t="shared" si="78"/>
        <v>0.15384615384615385</v>
      </c>
      <c r="E889">
        <f t="shared" si="79"/>
        <v>-1.0703033840614527E-3</v>
      </c>
      <c r="F889">
        <f t="shared" si="80"/>
        <v>1.4012573189410392E-8</v>
      </c>
      <c r="G889">
        <f t="shared" si="81"/>
        <v>-2.6757584601536316E-4</v>
      </c>
      <c r="H889">
        <f t="shared" si="82"/>
        <v>72.849428093627822</v>
      </c>
      <c r="I889" t="s">
        <v>5724</v>
      </c>
      <c r="J889" t="s">
        <v>7664</v>
      </c>
      <c r="K889" t="s">
        <v>4</v>
      </c>
      <c r="L889" t="s">
        <v>5</v>
      </c>
      <c r="M889" t="s">
        <v>13</v>
      </c>
      <c r="N889" t="s">
        <v>58</v>
      </c>
      <c r="O889" t="s">
        <v>1002</v>
      </c>
      <c r="P889" t="s">
        <v>2799</v>
      </c>
      <c r="Q889" t="s">
        <v>2800</v>
      </c>
      <c r="R889" t="s">
        <v>12</v>
      </c>
    </row>
    <row r="890" spans="1:19">
      <c r="A890">
        <f t="shared" si="83"/>
        <v>94.871415465657265</v>
      </c>
      <c r="B890">
        <v>3.9659999999999999E-3</v>
      </c>
      <c r="C890">
        <v>4</v>
      </c>
      <c r="D890">
        <f t="shared" si="78"/>
        <v>0.15384615384615385</v>
      </c>
      <c r="E890">
        <f t="shared" si="79"/>
        <v>-1.0703033840614527E-3</v>
      </c>
      <c r="F890">
        <f t="shared" si="80"/>
        <v>1.4012573189410392E-8</v>
      </c>
      <c r="G890">
        <f t="shared" si="81"/>
        <v>-2.6757584601536316E-4</v>
      </c>
      <c r="H890">
        <f t="shared" si="82"/>
        <v>72.849428093627822</v>
      </c>
      <c r="I890" t="s">
        <v>5743</v>
      </c>
      <c r="J890" t="s">
        <v>7683</v>
      </c>
      <c r="K890" t="s">
        <v>4</v>
      </c>
      <c r="L890" t="s">
        <v>5</v>
      </c>
      <c r="M890" t="s">
        <v>13</v>
      </c>
      <c r="N890" t="s">
        <v>58</v>
      </c>
      <c r="O890" t="s">
        <v>612</v>
      </c>
      <c r="P890" t="s">
        <v>826</v>
      </c>
      <c r="Q890" t="s">
        <v>2902</v>
      </c>
      <c r="R890" t="s">
        <v>12</v>
      </c>
    </row>
    <row r="891" spans="1:19">
      <c r="A891">
        <f t="shared" si="83"/>
        <v>94.883252937173353</v>
      </c>
      <c r="B891">
        <v>3.9659999999999999E-3</v>
      </c>
      <c r="C891">
        <v>4</v>
      </c>
      <c r="D891">
        <f t="shared" si="78"/>
        <v>0.15384615384615385</v>
      </c>
      <c r="E891">
        <f t="shared" si="79"/>
        <v>-1.0703033840614527E-3</v>
      </c>
      <c r="F891">
        <f t="shared" si="80"/>
        <v>1.4012573189410392E-8</v>
      </c>
      <c r="G891">
        <f t="shared" si="81"/>
        <v>-2.6757584601536316E-4</v>
      </c>
      <c r="H891">
        <f t="shared" si="82"/>
        <v>72.849428093627822</v>
      </c>
      <c r="I891" t="s">
        <v>5744</v>
      </c>
      <c r="J891" t="s">
        <v>7684</v>
      </c>
      <c r="K891" t="s">
        <v>4</v>
      </c>
      <c r="L891" t="s">
        <v>5</v>
      </c>
      <c r="M891" t="s">
        <v>13</v>
      </c>
      <c r="N891" t="s">
        <v>205</v>
      </c>
      <c r="O891" t="s">
        <v>206</v>
      </c>
      <c r="P891" t="s">
        <v>207</v>
      </c>
      <c r="Q891" t="s">
        <v>208</v>
      </c>
      <c r="R891" t="s">
        <v>2903</v>
      </c>
      <c r="S891" t="s">
        <v>12</v>
      </c>
    </row>
    <row r="892" spans="1:19">
      <c r="A892">
        <f t="shared" si="83"/>
        <v>94.892131040810412</v>
      </c>
      <c r="B892">
        <v>2.9740000000000001E-3</v>
      </c>
      <c r="C892">
        <v>3</v>
      </c>
      <c r="D892">
        <f t="shared" si="78"/>
        <v>0.11538461538461539</v>
      </c>
      <c r="E892">
        <f t="shared" si="79"/>
        <v>-8.2826825058360959E-4</v>
      </c>
      <c r="F892">
        <f t="shared" si="80"/>
        <v>7.8820724190433444E-9</v>
      </c>
      <c r="G892">
        <f t="shared" si="81"/>
        <v>-2.760894168612032E-4</v>
      </c>
      <c r="H892">
        <f t="shared" si="82"/>
        <v>77.843030007988233</v>
      </c>
      <c r="I892" t="s">
        <v>5261</v>
      </c>
      <c r="J892" t="s">
        <v>7202</v>
      </c>
      <c r="K892" t="s">
        <v>4</v>
      </c>
      <c r="L892" t="s">
        <v>5</v>
      </c>
      <c r="M892" t="s">
        <v>13</v>
      </c>
      <c r="N892" t="s">
        <v>84</v>
      </c>
      <c r="O892" t="s">
        <v>464</v>
      </c>
      <c r="P892" t="s">
        <v>1469</v>
      </c>
      <c r="Q892" t="s">
        <v>1470</v>
      </c>
      <c r="R892" t="s">
        <v>12</v>
      </c>
    </row>
    <row r="893" spans="1:19">
      <c r="A893">
        <f t="shared" si="83"/>
        <v>94.901009144447471</v>
      </c>
      <c r="B893">
        <v>2.9740000000000001E-3</v>
      </c>
      <c r="C893">
        <v>3</v>
      </c>
      <c r="D893">
        <f t="shared" si="78"/>
        <v>0.11538461538461539</v>
      </c>
      <c r="E893">
        <f t="shared" si="79"/>
        <v>-8.2826825058360959E-4</v>
      </c>
      <c r="F893">
        <f t="shared" si="80"/>
        <v>7.8820724190433444E-9</v>
      </c>
      <c r="G893">
        <f t="shared" si="81"/>
        <v>-2.760894168612032E-4</v>
      </c>
      <c r="H893">
        <f t="shared" si="82"/>
        <v>77.843030007988233</v>
      </c>
      <c r="I893" t="s">
        <v>4208</v>
      </c>
      <c r="J893" t="s">
        <v>6149</v>
      </c>
      <c r="K893" t="s">
        <v>4</v>
      </c>
      <c r="L893" t="s">
        <v>5</v>
      </c>
      <c r="M893" t="s">
        <v>13</v>
      </c>
      <c r="N893" t="s">
        <v>205</v>
      </c>
      <c r="O893" t="s">
        <v>206</v>
      </c>
      <c r="P893" t="s">
        <v>818</v>
      </c>
      <c r="Q893" t="s">
        <v>819</v>
      </c>
      <c r="R893" t="s">
        <v>1016</v>
      </c>
      <c r="S893" t="s">
        <v>12</v>
      </c>
    </row>
    <row r="894" spans="1:19">
      <c r="A894">
        <f t="shared" si="83"/>
        <v>94.90988724808453</v>
      </c>
      <c r="B894">
        <v>2.9740000000000001E-3</v>
      </c>
      <c r="C894">
        <v>3</v>
      </c>
      <c r="D894">
        <f t="shared" si="78"/>
        <v>0.11538461538461539</v>
      </c>
      <c r="E894">
        <f t="shared" si="79"/>
        <v>-8.2826825058360959E-4</v>
      </c>
      <c r="F894">
        <f t="shared" si="80"/>
        <v>7.8820724190433444E-9</v>
      </c>
      <c r="G894">
        <f t="shared" si="81"/>
        <v>-2.760894168612032E-4</v>
      </c>
      <c r="H894">
        <f t="shared" si="82"/>
        <v>77.843030007988233</v>
      </c>
      <c r="I894" t="s">
        <v>4609</v>
      </c>
      <c r="J894" t="s">
        <v>6550</v>
      </c>
      <c r="K894" t="s">
        <v>4</v>
      </c>
      <c r="L894" t="s">
        <v>5</v>
      </c>
      <c r="M894" t="s">
        <v>13</v>
      </c>
      <c r="N894" t="s">
        <v>84</v>
      </c>
      <c r="O894" t="s">
        <v>85</v>
      </c>
      <c r="P894" t="s">
        <v>438</v>
      </c>
      <c r="Q894" t="s">
        <v>439</v>
      </c>
      <c r="R894" t="s">
        <v>2484</v>
      </c>
      <c r="S894" t="s">
        <v>12</v>
      </c>
    </row>
    <row r="895" spans="1:19">
      <c r="A895">
        <f t="shared" si="83"/>
        <v>94.918765351721589</v>
      </c>
      <c r="B895">
        <v>2.9740000000000001E-3</v>
      </c>
      <c r="C895">
        <v>3</v>
      </c>
      <c r="D895">
        <f t="shared" si="78"/>
        <v>0.11538461538461539</v>
      </c>
      <c r="E895">
        <f t="shared" si="79"/>
        <v>-8.2826825058360959E-4</v>
      </c>
      <c r="F895">
        <f t="shared" si="80"/>
        <v>7.8820724190433444E-9</v>
      </c>
      <c r="G895">
        <f t="shared" si="81"/>
        <v>-2.760894168612032E-4</v>
      </c>
      <c r="H895">
        <f t="shared" si="82"/>
        <v>77.843030007988233</v>
      </c>
      <c r="I895" t="s">
        <v>4472</v>
      </c>
      <c r="J895" t="s">
        <v>6413</v>
      </c>
      <c r="K895" t="s">
        <v>4</v>
      </c>
      <c r="L895" t="s">
        <v>5</v>
      </c>
      <c r="M895" t="s">
        <v>13</v>
      </c>
      <c r="N895" t="s">
        <v>84</v>
      </c>
      <c r="O895" t="s">
        <v>464</v>
      </c>
      <c r="P895" t="s">
        <v>1398</v>
      </c>
      <c r="Q895" t="s">
        <v>2904</v>
      </c>
      <c r="R895" t="s">
        <v>12</v>
      </c>
    </row>
    <row r="896" spans="1:19">
      <c r="A896">
        <f t="shared" si="83"/>
        <v>94.927643455358648</v>
      </c>
      <c r="B896">
        <v>2.9740000000000001E-3</v>
      </c>
      <c r="C896">
        <v>3</v>
      </c>
      <c r="D896">
        <f t="shared" si="78"/>
        <v>0.11538461538461539</v>
      </c>
      <c r="E896">
        <f t="shared" si="79"/>
        <v>-8.2826825058360959E-4</v>
      </c>
      <c r="F896">
        <f t="shared" si="80"/>
        <v>7.8820724190433444E-9</v>
      </c>
      <c r="G896">
        <f t="shared" si="81"/>
        <v>-2.760894168612032E-4</v>
      </c>
      <c r="H896">
        <f t="shared" si="82"/>
        <v>77.843030007988233</v>
      </c>
      <c r="I896" t="s">
        <v>7717</v>
      </c>
      <c r="J896" t="s">
        <v>8026</v>
      </c>
      <c r="K896" t="s">
        <v>4</v>
      </c>
      <c r="L896" t="s">
        <v>5</v>
      </c>
      <c r="M896" t="s">
        <v>13</v>
      </c>
      <c r="N896" t="s">
        <v>84</v>
      </c>
      <c r="O896" t="s">
        <v>717</v>
      </c>
      <c r="P896" t="s">
        <v>718</v>
      </c>
      <c r="Q896" t="s">
        <v>1476</v>
      </c>
      <c r="R896" t="s">
        <v>12</v>
      </c>
    </row>
    <row r="897" spans="1:20">
      <c r="A897">
        <f t="shared" si="83"/>
        <v>94.936521558995707</v>
      </c>
      <c r="B897">
        <v>2.9740000000000001E-3</v>
      </c>
      <c r="C897">
        <v>3</v>
      </c>
      <c r="D897">
        <f t="shared" si="78"/>
        <v>0.11538461538461539</v>
      </c>
      <c r="E897">
        <f t="shared" si="79"/>
        <v>-8.2826825058360959E-4</v>
      </c>
      <c r="F897">
        <f t="shared" si="80"/>
        <v>7.8820724190433444E-9</v>
      </c>
      <c r="G897">
        <f t="shared" si="81"/>
        <v>-2.760894168612032E-4</v>
      </c>
      <c r="H897">
        <f t="shared" si="82"/>
        <v>77.843030007988233</v>
      </c>
      <c r="I897" t="s">
        <v>4758</v>
      </c>
      <c r="J897" t="s">
        <v>6699</v>
      </c>
      <c r="K897" t="s">
        <v>4</v>
      </c>
      <c r="L897" t="s">
        <v>5</v>
      </c>
      <c r="M897" t="s">
        <v>13</v>
      </c>
      <c r="N897" t="s">
        <v>58</v>
      </c>
      <c r="O897" t="s">
        <v>342</v>
      </c>
      <c r="P897" t="s">
        <v>343</v>
      </c>
      <c r="Q897" t="s">
        <v>2905</v>
      </c>
      <c r="R897" t="s">
        <v>12</v>
      </c>
    </row>
    <row r="898" spans="1:20">
      <c r="A898">
        <f t="shared" si="83"/>
        <v>94.945399662632767</v>
      </c>
      <c r="B898">
        <v>2.9740000000000001E-3</v>
      </c>
      <c r="C898">
        <v>3</v>
      </c>
      <c r="D898">
        <f t="shared" si="78"/>
        <v>0.11538461538461539</v>
      </c>
      <c r="E898">
        <f t="shared" si="79"/>
        <v>-8.2826825058360959E-4</v>
      </c>
      <c r="F898">
        <f t="shared" si="80"/>
        <v>7.8820724190433444E-9</v>
      </c>
      <c r="G898">
        <f t="shared" si="81"/>
        <v>-2.760894168612032E-4</v>
      </c>
      <c r="H898">
        <f t="shared" si="82"/>
        <v>77.843030007988233</v>
      </c>
      <c r="I898" t="s">
        <v>4214</v>
      </c>
      <c r="J898" t="s">
        <v>6155</v>
      </c>
      <c r="K898" t="s">
        <v>4</v>
      </c>
      <c r="L898" t="s">
        <v>5</v>
      </c>
      <c r="M898" t="s">
        <v>13</v>
      </c>
      <c r="N898" t="s">
        <v>58</v>
      </c>
      <c r="O898" t="s">
        <v>342</v>
      </c>
      <c r="P898" t="s">
        <v>1026</v>
      </c>
      <c r="Q898" t="s">
        <v>1028</v>
      </c>
      <c r="R898" t="s">
        <v>12</v>
      </c>
    </row>
    <row r="899" spans="1:20">
      <c r="A899">
        <f t="shared" si="83"/>
        <v>94.954277766269826</v>
      </c>
      <c r="B899">
        <v>2.9740000000000001E-3</v>
      </c>
      <c r="C899">
        <v>3</v>
      </c>
      <c r="D899">
        <f t="shared" si="78"/>
        <v>0.11538461538461539</v>
      </c>
      <c r="E899">
        <f t="shared" si="79"/>
        <v>-8.2826825058360959E-4</v>
      </c>
      <c r="F899">
        <f t="shared" si="80"/>
        <v>7.8820724190433444E-9</v>
      </c>
      <c r="G899">
        <f t="shared" si="81"/>
        <v>-2.760894168612032E-4</v>
      </c>
      <c r="H899">
        <f t="shared" si="82"/>
        <v>77.843030007988233</v>
      </c>
      <c r="I899" t="s">
        <v>4478</v>
      </c>
      <c r="J899" t="s">
        <v>6419</v>
      </c>
      <c r="K899" t="s">
        <v>4</v>
      </c>
      <c r="L899" t="s">
        <v>5</v>
      </c>
      <c r="M899" t="s">
        <v>13</v>
      </c>
      <c r="N899" t="s">
        <v>58</v>
      </c>
      <c r="O899" t="s">
        <v>342</v>
      </c>
      <c r="P899" t="s">
        <v>1024</v>
      </c>
      <c r="Q899" t="s">
        <v>2906</v>
      </c>
      <c r="R899" t="s">
        <v>12</v>
      </c>
    </row>
    <row r="900" spans="1:20">
      <c r="A900">
        <f t="shared" si="83"/>
        <v>94.963155869906885</v>
      </c>
      <c r="B900">
        <v>2.9740000000000001E-3</v>
      </c>
      <c r="C900">
        <v>3</v>
      </c>
      <c r="D900">
        <f t="shared" ref="D900:D963" si="84">C900/26</f>
        <v>0.11538461538461539</v>
      </c>
      <c r="E900">
        <f t="shared" ref="E900:E963" si="85">(C900/A$2)*LN(C900/A$2)</f>
        <v>-8.2826825058360959E-4</v>
      </c>
      <c r="F900">
        <f t="shared" ref="F900:F963" si="86">(C900/A$2)^2</f>
        <v>7.8820724190433444E-9</v>
      </c>
      <c r="G900">
        <f t="shared" ref="G900:G963" si="87">LN(C900/A$2)/A$2</f>
        <v>-2.760894168612032E-4</v>
      </c>
      <c r="H900">
        <f t="shared" ref="H900:H963" si="88">(G900*A$2-H$2)^2</f>
        <v>77.843030007988233</v>
      </c>
      <c r="I900" t="s">
        <v>4376</v>
      </c>
      <c r="J900" t="s">
        <v>6317</v>
      </c>
      <c r="K900" t="s">
        <v>4</v>
      </c>
      <c r="L900" t="s">
        <v>5</v>
      </c>
      <c r="M900" t="s">
        <v>13</v>
      </c>
      <c r="N900" t="s">
        <v>58</v>
      </c>
      <c r="O900" t="s">
        <v>1032</v>
      </c>
      <c r="P900" t="s">
        <v>1033</v>
      </c>
      <c r="Q900" t="s">
        <v>1034</v>
      </c>
      <c r="R900" t="s">
        <v>12</v>
      </c>
    </row>
    <row r="901" spans="1:20">
      <c r="A901">
        <f t="shared" ref="A901:A964" si="89">A900+(C901/A$2*100)</f>
        <v>94.972033973543944</v>
      </c>
      <c r="B901">
        <v>2.9740000000000001E-3</v>
      </c>
      <c r="C901">
        <v>3</v>
      </c>
      <c r="D901">
        <f t="shared" si="84"/>
        <v>0.11538461538461539</v>
      </c>
      <c r="E901">
        <f t="shared" si="85"/>
        <v>-8.2826825058360959E-4</v>
      </c>
      <c r="F901">
        <f t="shared" si="86"/>
        <v>7.8820724190433444E-9</v>
      </c>
      <c r="G901">
        <f t="shared" si="87"/>
        <v>-2.760894168612032E-4</v>
      </c>
      <c r="H901">
        <f t="shared" si="88"/>
        <v>77.843030007988233</v>
      </c>
      <c r="I901" t="s">
        <v>4189</v>
      </c>
      <c r="J901" t="s">
        <v>6130</v>
      </c>
      <c r="K901" t="s">
        <v>4</v>
      </c>
      <c r="L901" t="s">
        <v>5</v>
      </c>
      <c r="M901" t="s">
        <v>21</v>
      </c>
      <c r="N901" t="s">
        <v>540</v>
      </c>
      <c r="O901" t="s">
        <v>541</v>
      </c>
      <c r="P901" t="s">
        <v>542</v>
      </c>
      <c r="Q901" t="s">
        <v>543</v>
      </c>
      <c r="R901" t="s">
        <v>544</v>
      </c>
      <c r="S901" t="s">
        <v>12</v>
      </c>
    </row>
    <row r="902" spans="1:20">
      <c r="A902">
        <f t="shared" si="89"/>
        <v>94.980912077181003</v>
      </c>
      <c r="B902">
        <v>2.9740000000000001E-3</v>
      </c>
      <c r="C902">
        <v>3</v>
      </c>
      <c r="D902">
        <f t="shared" si="84"/>
        <v>0.11538461538461539</v>
      </c>
      <c r="E902">
        <f t="shared" si="85"/>
        <v>-8.2826825058360959E-4</v>
      </c>
      <c r="F902">
        <f t="shared" si="86"/>
        <v>7.8820724190433444E-9</v>
      </c>
      <c r="G902">
        <f t="shared" si="87"/>
        <v>-2.760894168612032E-4</v>
      </c>
      <c r="H902">
        <f t="shared" si="88"/>
        <v>77.843030007988233</v>
      </c>
      <c r="I902" t="s">
        <v>4968</v>
      </c>
      <c r="J902" t="s">
        <v>6909</v>
      </c>
      <c r="K902" t="s">
        <v>4</v>
      </c>
      <c r="L902" t="s">
        <v>5</v>
      </c>
      <c r="M902" t="s">
        <v>13</v>
      </c>
      <c r="N902" t="s">
        <v>84</v>
      </c>
      <c r="O902" t="s">
        <v>85</v>
      </c>
      <c r="P902" t="s">
        <v>150</v>
      </c>
      <c r="Q902" t="s">
        <v>2491</v>
      </c>
      <c r="R902" t="s">
        <v>12</v>
      </c>
    </row>
    <row r="903" spans="1:20">
      <c r="A903">
        <f t="shared" si="89"/>
        <v>94.989790180818062</v>
      </c>
      <c r="B903">
        <v>2.9740000000000001E-3</v>
      </c>
      <c r="C903">
        <v>3</v>
      </c>
      <c r="D903">
        <f t="shared" si="84"/>
        <v>0.11538461538461539</v>
      </c>
      <c r="E903">
        <f t="shared" si="85"/>
        <v>-8.2826825058360959E-4</v>
      </c>
      <c r="F903">
        <f t="shared" si="86"/>
        <v>7.8820724190433444E-9</v>
      </c>
      <c r="G903">
        <f t="shared" si="87"/>
        <v>-2.760894168612032E-4</v>
      </c>
      <c r="H903">
        <f t="shared" si="88"/>
        <v>77.843030007988233</v>
      </c>
      <c r="I903" t="s">
        <v>4612</v>
      </c>
      <c r="J903" t="s">
        <v>6553</v>
      </c>
      <c r="K903" t="s">
        <v>4</v>
      </c>
      <c r="L903" t="s">
        <v>5</v>
      </c>
      <c r="M903" t="s">
        <v>2399</v>
      </c>
      <c r="N903" t="s">
        <v>2400</v>
      </c>
      <c r="O903" t="s">
        <v>2401</v>
      </c>
      <c r="P903" t="s">
        <v>2402</v>
      </c>
      <c r="Q903" t="s">
        <v>2403</v>
      </c>
      <c r="R903" t="s">
        <v>12</v>
      </c>
    </row>
    <row r="904" spans="1:20">
      <c r="A904">
        <f t="shared" si="89"/>
        <v>94.998668284455121</v>
      </c>
      <c r="B904">
        <v>2.9740000000000001E-3</v>
      </c>
      <c r="C904">
        <v>3</v>
      </c>
      <c r="D904">
        <f t="shared" si="84"/>
        <v>0.11538461538461539</v>
      </c>
      <c r="E904">
        <f t="shared" si="85"/>
        <v>-8.2826825058360959E-4</v>
      </c>
      <c r="F904">
        <f t="shared" si="86"/>
        <v>7.8820724190433444E-9</v>
      </c>
      <c r="G904">
        <f t="shared" si="87"/>
        <v>-2.760894168612032E-4</v>
      </c>
      <c r="H904">
        <f t="shared" si="88"/>
        <v>77.843030007988233</v>
      </c>
      <c r="I904" t="s">
        <v>4761</v>
      </c>
      <c r="J904" t="s">
        <v>6702</v>
      </c>
      <c r="K904" t="s">
        <v>4</v>
      </c>
      <c r="L904" t="s">
        <v>5</v>
      </c>
      <c r="M904" t="s">
        <v>13</v>
      </c>
      <c r="N904" t="s">
        <v>205</v>
      </c>
      <c r="O904" t="s">
        <v>206</v>
      </c>
      <c r="P904" t="s">
        <v>1267</v>
      </c>
      <c r="Q904" t="s">
        <v>1268</v>
      </c>
      <c r="R904" t="s">
        <v>2404</v>
      </c>
      <c r="S904" t="s">
        <v>12</v>
      </c>
    </row>
    <row r="905" spans="1:20">
      <c r="A905">
        <f t="shared" si="89"/>
        <v>95.00754638809218</v>
      </c>
      <c r="B905">
        <v>2.9740000000000001E-3</v>
      </c>
      <c r="C905">
        <v>3</v>
      </c>
      <c r="D905">
        <f t="shared" si="84"/>
        <v>0.11538461538461539</v>
      </c>
      <c r="E905">
        <f t="shared" si="85"/>
        <v>-8.2826825058360959E-4</v>
      </c>
      <c r="F905">
        <f t="shared" si="86"/>
        <v>7.8820724190433444E-9</v>
      </c>
      <c r="G905">
        <f t="shared" si="87"/>
        <v>-2.760894168612032E-4</v>
      </c>
      <c r="H905">
        <f t="shared" si="88"/>
        <v>77.843030007988233</v>
      </c>
      <c r="I905" t="s">
        <v>5271</v>
      </c>
      <c r="J905" t="s">
        <v>7212</v>
      </c>
      <c r="K905" t="s">
        <v>4</v>
      </c>
      <c r="L905" t="s">
        <v>5</v>
      </c>
      <c r="M905" t="s">
        <v>13</v>
      </c>
      <c r="N905" t="s">
        <v>14</v>
      </c>
      <c r="O905" t="s">
        <v>1484</v>
      </c>
      <c r="P905" t="s">
        <v>1495</v>
      </c>
      <c r="Q905" t="s">
        <v>1496</v>
      </c>
      <c r="R905" t="s">
        <v>1497</v>
      </c>
      <c r="S905" t="s">
        <v>12</v>
      </c>
    </row>
    <row r="906" spans="1:20">
      <c r="A906">
        <f t="shared" si="89"/>
        <v>95.016424491729239</v>
      </c>
      <c r="B906">
        <v>2.9740000000000001E-3</v>
      </c>
      <c r="C906">
        <v>3</v>
      </c>
      <c r="D906">
        <f t="shared" si="84"/>
        <v>0.11538461538461539</v>
      </c>
      <c r="E906">
        <f t="shared" si="85"/>
        <v>-8.2826825058360959E-4</v>
      </c>
      <c r="F906">
        <f t="shared" si="86"/>
        <v>7.8820724190433444E-9</v>
      </c>
      <c r="G906">
        <f t="shared" si="87"/>
        <v>-2.760894168612032E-4</v>
      </c>
      <c r="H906">
        <f t="shared" si="88"/>
        <v>77.843030007988233</v>
      </c>
      <c r="I906" t="s">
        <v>4055</v>
      </c>
      <c r="J906" t="s">
        <v>5996</v>
      </c>
      <c r="K906" t="s">
        <v>4</v>
      </c>
      <c r="L906" t="s">
        <v>5</v>
      </c>
      <c r="M906" t="s">
        <v>13</v>
      </c>
      <c r="N906" t="s">
        <v>58</v>
      </c>
      <c r="O906" t="s">
        <v>1459</v>
      </c>
      <c r="P906" t="s">
        <v>1498</v>
      </c>
      <c r="Q906" t="s">
        <v>2907</v>
      </c>
      <c r="R906" t="s">
        <v>12</v>
      </c>
    </row>
    <row r="907" spans="1:20">
      <c r="A907">
        <f t="shared" si="89"/>
        <v>95.025302595366298</v>
      </c>
      <c r="B907">
        <v>2.9740000000000001E-3</v>
      </c>
      <c r="C907">
        <v>3</v>
      </c>
      <c r="D907">
        <f t="shared" si="84"/>
        <v>0.11538461538461539</v>
      </c>
      <c r="E907">
        <f t="shared" si="85"/>
        <v>-8.2826825058360959E-4</v>
      </c>
      <c r="F907">
        <f t="shared" si="86"/>
        <v>7.8820724190433444E-9</v>
      </c>
      <c r="G907">
        <f t="shared" si="87"/>
        <v>-2.760894168612032E-4</v>
      </c>
      <c r="H907">
        <f t="shared" si="88"/>
        <v>77.843030007988233</v>
      </c>
      <c r="I907" t="s">
        <v>4482</v>
      </c>
      <c r="J907" t="s">
        <v>6423</v>
      </c>
      <c r="K907" t="s">
        <v>4</v>
      </c>
      <c r="L907" t="s">
        <v>5</v>
      </c>
      <c r="M907" t="s">
        <v>21</v>
      </c>
      <c r="N907" t="s">
        <v>22</v>
      </c>
      <c r="O907" t="s">
        <v>23</v>
      </c>
      <c r="P907" t="s">
        <v>99</v>
      </c>
      <c r="Q907" t="s">
        <v>100</v>
      </c>
      <c r="R907" t="s">
        <v>1050</v>
      </c>
      <c r="S907" t="s">
        <v>1051</v>
      </c>
      <c r="T907" t="s">
        <v>12</v>
      </c>
    </row>
    <row r="908" spans="1:20">
      <c r="A908">
        <f t="shared" si="89"/>
        <v>95.034180699003358</v>
      </c>
      <c r="B908">
        <v>2.9740000000000001E-3</v>
      </c>
      <c r="C908">
        <v>3</v>
      </c>
      <c r="D908">
        <f t="shared" si="84"/>
        <v>0.11538461538461539</v>
      </c>
      <c r="E908">
        <f t="shared" si="85"/>
        <v>-8.2826825058360959E-4</v>
      </c>
      <c r="F908">
        <f t="shared" si="86"/>
        <v>7.8820724190433444E-9</v>
      </c>
      <c r="G908">
        <f t="shared" si="87"/>
        <v>-2.760894168612032E-4</v>
      </c>
      <c r="H908">
        <f t="shared" si="88"/>
        <v>77.843030007988233</v>
      </c>
      <c r="I908" t="s">
        <v>5274</v>
      </c>
      <c r="J908" t="s">
        <v>7215</v>
      </c>
      <c r="K908" t="s">
        <v>4</v>
      </c>
      <c r="L908" t="s">
        <v>5</v>
      </c>
      <c r="M908" t="s">
        <v>6</v>
      </c>
      <c r="N908" t="s">
        <v>7</v>
      </c>
      <c r="O908" t="s">
        <v>8</v>
      </c>
      <c r="P908" t="s">
        <v>9</v>
      </c>
      <c r="Q908" t="s">
        <v>173</v>
      </c>
      <c r="R908" t="s">
        <v>1501</v>
      </c>
      <c r="S908" t="s">
        <v>12</v>
      </c>
    </row>
    <row r="909" spans="1:20">
      <c r="A909">
        <f t="shared" si="89"/>
        <v>95.043058802640417</v>
      </c>
      <c r="B909">
        <v>2.9740000000000001E-3</v>
      </c>
      <c r="C909">
        <v>3</v>
      </c>
      <c r="D909">
        <f t="shared" si="84"/>
        <v>0.11538461538461539</v>
      </c>
      <c r="E909">
        <f t="shared" si="85"/>
        <v>-8.2826825058360959E-4</v>
      </c>
      <c r="F909">
        <f t="shared" si="86"/>
        <v>7.8820724190433444E-9</v>
      </c>
      <c r="G909">
        <f t="shared" si="87"/>
        <v>-2.760894168612032E-4</v>
      </c>
      <c r="H909">
        <f t="shared" si="88"/>
        <v>77.843030007988233</v>
      </c>
      <c r="I909" t="s">
        <v>4156</v>
      </c>
      <c r="J909" t="s">
        <v>6097</v>
      </c>
      <c r="K909" t="s">
        <v>4</v>
      </c>
      <c r="L909" t="s">
        <v>5</v>
      </c>
      <c r="M909" t="s">
        <v>13</v>
      </c>
      <c r="N909" t="s">
        <v>58</v>
      </c>
      <c r="O909" t="s">
        <v>612</v>
      </c>
      <c r="P909" t="s">
        <v>826</v>
      </c>
      <c r="Q909" t="s">
        <v>2908</v>
      </c>
      <c r="R909" t="s">
        <v>12</v>
      </c>
    </row>
    <row r="910" spans="1:20">
      <c r="A910">
        <f t="shared" si="89"/>
        <v>95.051936906277476</v>
      </c>
      <c r="B910">
        <v>2.9740000000000001E-3</v>
      </c>
      <c r="C910">
        <v>3</v>
      </c>
      <c r="D910">
        <f t="shared" si="84"/>
        <v>0.11538461538461539</v>
      </c>
      <c r="E910">
        <f t="shared" si="85"/>
        <v>-8.2826825058360959E-4</v>
      </c>
      <c r="F910">
        <f t="shared" si="86"/>
        <v>7.8820724190433444E-9</v>
      </c>
      <c r="G910">
        <f t="shared" si="87"/>
        <v>-2.760894168612032E-4</v>
      </c>
      <c r="H910">
        <f t="shared" si="88"/>
        <v>77.843030007988233</v>
      </c>
      <c r="I910" t="s">
        <v>7718</v>
      </c>
      <c r="J910" t="s">
        <v>8027</v>
      </c>
      <c r="K910" t="s">
        <v>4</v>
      </c>
      <c r="L910" t="s">
        <v>5</v>
      </c>
      <c r="M910" t="s">
        <v>2103</v>
      </c>
      <c r="N910" t="s">
        <v>2103</v>
      </c>
      <c r="O910" t="s">
        <v>2104</v>
      </c>
      <c r="P910" t="s">
        <v>2105</v>
      </c>
      <c r="Q910" t="s">
        <v>2909</v>
      </c>
      <c r="R910" t="s">
        <v>12</v>
      </c>
    </row>
    <row r="911" spans="1:20">
      <c r="A911">
        <f t="shared" si="89"/>
        <v>95.060815009914535</v>
      </c>
      <c r="B911">
        <v>2.9740000000000001E-3</v>
      </c>
      <c r="C911">
        <v>3</v>
      </c>
      <c r="D911">
        <f t="shared" si="84"/>
        <v>0.11538461538461539</v>
      </c>
      <c r="E911">
        <f t="shared" si="85"/>
        <v>-8.2826825058360959E-4</v>
      </c>
      <c r="F911">
        <f t="shared" si="86"/>
        <v>7.8820724190433444E-9</v>
      </c>
      <c r="G911">
        <f t="shared" si="87"/>
        <v>-2.760894168612032E-4</v>
      </c>
      <c r="H911">
        <f t="shared" si="88"/>
        <v>77.843030007988233</v>
      </c>
      <c r="I911" t="s">
        <v>7719</v>
      </c>
      <c r="J911" t="s">
        <v>8028</v>
      </c>
      <c r="K911" t="s">
        <v>4</v>
      </c>
      <c r="L911" t="s">
        <v>5</v>
      </c>
      <c r="M911" t="s">
        <v>6</v>
      </c>
      <c r="N911" t="s">
        <v>28</v>
      </c>
      <c r="O911" t="s">
        <v>28</v>
      </c>
      <c r="P911" t="s">
        <v>64</v>
      </c>
      <c r="Q911" t="s">
        <v>783</v>
      </c>
      <c r="R911" t="s">
        <v>2910</v>
      </c>
      <c r="S911" t="s">
        <v>12</v>
      </c>
    </row>
    <row r="912" spans="1:20">
      <c r="A912">
        <f t="shared" si="89"/>
        <v>95.069693113551594</v>
      </c>
      <c r="B912">
        <v>2.9740000000000001E-3</v>
      </c>
      <c r="C912">
        <v>3</v>
      </c>
      <c r="D912">
        <f t="shared" si="84"/>
        <v>0.11538461538461539</v>
      </c>
      <c r="E912">
        <f t="shared" si="85"/>
        <v>-8.2826825058360959E-4</v>
      </c>
      <c r="F912">
        <f t="shared" si="86"/>
        <v>7.8820724190433444E-9</v>
      </c>
      <c r="G912">
        <f t="shared" si="87"/>
        <v>-2.760894168612032E-4</v>
      </c>
      <c r="H912">
        <f t="shared" si="88"/>
        <v>77.843030007988233</v>
      </c>
      <c r="I912" t="s">
        <v>4382</v>
      </c>
      <c r="J912" t="s">
        <v>6323</v>
      </c>
      <c r="K912" t="s">
        <v>4</v>
      </c>
      <c r="L912" t="s">
        <v>5</v>
      </c>
      <c r="M912" t="s">
        <v>6</v>
      </c>
      <c r="N912" t="s">
        <v>28</v>
      </c>
      <c r="O912" t="s">
        <v>28</v>
      </c>
      <c r="P912" t="s">
        <v>263</v>
      </c>
      <c r="Q912" t="s">
        <v>264</v>
      </c>
      <c r="R912" t="s">
        <v>2501</v>
      </c>
      <c r="S912" t="s">
        <v>12</v>
      </c>
    </row>
    <row r="913" spans="1:27">
      <c r="A913">
        <f t="shared" si="89"/>
        <v>95.078571217188653</v>
      </c>
      <c r="B913">
        <v>2.9740000000000001E-3</v>
      </c>
      <c r="C913">
        <v>3</v>
      </c>
      <c r="D913">
        <f t="shared" si="84"/>
        <v>0.11538461538461539</v>
      </c>
      <c r="E913">
        <f t="shared" si="85"/>
        <v>-8.2826825058360959E-4</v>
      </c>
      <c r="F913">
        <f t="shared" si="86"/>
        <v>7.8820724190433444E-9</v>
      </c>
      <c r="G913">
        <f t="shared" si="87"/>
        <v>-2.760894168612032E-4</v>
      </c>
      <c r="H913">
        <f t="shared" si="88"/>
        <v>77.843030007988233</v>
      </c>
      <c r="I913" t="s">
        <v>4766</v>
      </c>
      <c r="J913" t="s">
        <v>6707</v>
      </c>
      <c r="K913" t="s">
        <v>4</v>
      </c>
      <c r="L913" t="s">
        <v>5</v>
      </c>
      <c r="M913" t="s">
        <v>6</v>
      </c>
      <c r="N913" t="s">
        <v>38</v>
      </c>
      <c r="O913" t="s">
        <v>39</v>
      </c>
      <c r="P913" t="s">
        <v>40</v>
      </c>
      <c r="Q913" t="s">
        <v>2451</v>
      </c>
      <c r="R913" t="s">
        <v>2911</v>
      </c>
      <c r="S913" t="s">
        <v>12</v>
      </c>
    </row>
    <row r="914" spans="1:27">
      <c r="A914">
        <f t="shared" si="89"/>
        <v>95.087449320825712</v>
      </c>
      <c r="B914">
        <v>2.9740000000000001E-3</v>
      </c>
      <c r="C914">
        <v>3</v>
      </c>
      <c r="D914">
        <f t="shared" si="84"/>
        <v>0.11538461538461539</v>
      </c>
      <c r="E914">
        <f t="shared" si="85"/>
        <v>-8.2826825058360959E-4</v>
      </c>
      <c r="F914">
        <f t="shared" si="86"/>
        <v>7.8820724190433444E-9</v>
      </c>
      <c r="G914">
        <f t="shared" si="87"/>
        <v>-2.760894168612032E-4</v>
      </c>
      <c r="H914">
        <f t="shared" si="88"/>
        <v>77.843030007988233</v>
      </c>
      <c r="I914" t="s">
        <v>7720</v>
      </c>
      <c r="J914" t="s">
        <v>8029</v>
      </c>
      <c r="K914" t="s">
        <v>4</v>
      </c>
      <c r="L914" t="s">
        <v>596</v>
      </c>
      <c r="M914" t="s">
        <v>597</v>
      </c>
      <c r="N914" t="s">
        <v>1063</v>
      </c>
      <c r="O914" t="s">
        <v>1064</v>
      </c>
      <c r="P914" t="s">
        <v>1065</v>
      </c>
      <c r="Q914" t="s">
        <v>1066</v>
      </c>
      <c r="R914" t="s">
        <v>12</v>
      </c>
    </row>
    <row r="915" spans="1:27">
      <c r="A915">
        <f t="shared" si="89"/>
        <v>95.096327424462771</v>
      </c>
      <c r="B915">
        <v>2.9740000000000001E-3</v>
      </c>
      <c r="C915">
        <v>3</v>
      </c>
      <c r="D915">
        <f t="shared" si="84"/>
        <v>0.11538461538461539</v>
      </c>
      <c r="E915">
        <f t="shared" si="85"/>
        <v>-8.2826825058360959E-4</v>
      </c>
      <c r="F915">
        <f t="shared" si="86"/>
        <v>7.8820724190433444E-9</v>
      </c>
      <c r="G915">
        <f t="shared" si="87"/>
        <v>-2.760894168612032E-4</v>
      </c>
      <c r="H915">
        <f t="shared" si="88"/>
        <v>77.843030007988233</v>
      </c>
      <c r="I915" t="s">
        <v>4383</v>
      </c>
      <c r="J915" t="s">
        <v>6324</v>
      </c>
      <c r="K915" t="s">
        <v>4</v>
      </c>
      <c r="L915" t="s">
        <v>5</v>
      </c>
      <c r="M915" t="s">
        <v>13</v>
      </c>
      <c r="N915" t="s">
        <v>205</v>
      </c>
      <c r="O915" t="s">
        <v>206</v>
      </c>
      <c r="P915" t="s">
        <v>1267</v>
      </c>
      <c r="Q915" t="s">
        <v>1268</v>
      </c>
      <c r="R915" t="s">
        <v>2503</v>
      </c>
      <c r="S915" t="s">
        <v>12</v>
      </c>
    </row>
    <row r="916" spans="1:27">
      <c r="A916">
        <f t="shared" si="89"/>
        <v>95.10520552809983</v>
      </c>
      <c r="B916">
        <v>2.9740000000000001E-3</v>
      </c>
      <c r="C916">
        <v>3</v>
      </c>
      <c r="D916">
        <f t="shared" si="84"/>
        <v>0.11538461538461539</v>
      </c>
      <c r="E916">
        <f t="shared" si="85"/>
        <v>-8.2826825058360959E-4</v>
      </c>
      <c r="F916">
        <f t="shared" si="86"/>
        <v>7.8820724190433444E-9</v>
      </c>
      <c r="G916">
        <f t="shared" si="87"/>
        <v>-2.760894168612032E-4</v>
      </c>
      <c r="H916">
        <f t="shared" si="88"/>
        <v>77.843030007988233</v>
      </c>
      <c r="I916" t="s">
        <v>4981</v>
      </c>
      <c r="J916" t="s">
        <v>6922</v>
      </c>
      <c r="K916" t="s">
        <v>4</v>
      </c>
      <c r="L916" t="s">
        <v>5</v>
      </c>
      <c r="M916" t="s">
        <v>6</v>
      </c>
      <c r="N916" t="s">
        <v>38</v>
      </c>
      <c r="O916" t="s">
        <v>821</v>
      </c>
      <c r="P916" t="s">
        <v>1042</v>
      </c>
      <c r="Q916" t="s">
        <v>1328</v>
      </c>
      <c r="R916" t="s">
        <v>1552</v>
      </c>
      <c r="S916" t="s">
        <v>12</v>
      </c>
    </row>
    <row r="917" spans="1:27">
      <c r="A917">
        <f t="shared" si="89"/>
        <v>95.114083631736889</v>
      </c>
      <c r="B917">
        <v>2.9740000000000001E-3</v>
      </c>
      <c r="C917">
        <v>3</v>
      </c>
      <c r="D917">
        <f t="shared" si="84"/>
        <v>0.11538461538461539</v>
      </c>
      <c r="E917">
        <f t="shared" si="85"/>
        <v>-8.2826825058360959E-4</v>
      </c>
      <c r="F917">
        <f t="shared" si="86"/>
        <v>7.8820724190433444E-9</v>
      </c>
      <c r="G917">
        <f t="shared" si="87"/>
        <v>-2.760894168612032E-4</v>
      </c>
      <c r="H917">
        <f t="shared" si="88"/>
        <v>77.843030007988233</v>
      </c>
      <c r="I917" t="s">
        <v>4386</v>
      </c>
      <c r="J917" t="s">
        <v>6327</v>
      </c>
      <c r="K917" t="s">
        <v>4</v>
      </c>
      <c r="L917" t="s">
        <v>242</v>
      </c>
      <c r="M917" t="s">
        <v>285</v>
      </c>
      <c r="N917" t="s">
        <v>1077</v>
      </c>
      <c r="O917" t="s">
        <v>1078</v>
      </c>
      <c r="P917" t="s">
        <v>1079</v>
      </c>
      <c r="Q917" t="s">
        <v>1080</v>
      </c>
      <c r="R917" t="s">
        <v>1081</v>
      </c>
      <c r="S917" t="s">
        <v>12</v>
      </c>
    </row>
    <row r="918" spans="1:27">
      <c r="A918">
        <f t="shared" si="89"/>
        <v>95.122961735373948</v>
      </c>
      <c r="B918">
        <v>2.9740000000000001E-3</v>
      </c>
      <c r="C918">
        <v>3</v>
      </c>
      <c r="D918">
        <f t="shared" si="84"/>
        <v>0.11538461538461539</v>
      </c>
      <c r="E918">
        <f t="shared" si="85"/>
        <v>-8.2826825058360959E-4</v>
      </c>
      <c r="F918">
        <f t="shared" si="86"/>
        <v>7.8820724190433444E-9</v>
      </c>
      <c r="G918">
        <f t="shared" si="87"/>
        <v>-2.760894168612032E-4</v>
      </c>
      <c r="H918">
        <f t="shared" si="88"/>
        <v>77.843030007988233</v>
      </c>
      <c r="I918" t="s">
        <v>4985</v>
      </c>
      <c r="J918" t="s">
        <v>6926</v>
      </c>
      <c r="K918" t="s">
        <v>4</v>
      </c>
      <c r="L918" t="s">
        <v>242</v>
      </c>
      <c r="M918" t="s">
        <v>479</v>
      </c>
      <c r="N918" t="s">
        <v>480</v>
      </c>
      <c r="O918" t="s">
        <v>609</v>
      </c>
      <c r="P918" t="s">
        <v>610</v>
      </c>
      <c r="Q918" t="s">
        <v>1572</v>
      </c>
      <c r="R918" t="s">
        <v>12</v>
      </c>
    </row>
    <row r="919" spans="1:27">
      <c r="A919">
        <f t="shared" si="89"/>
        <v>95.131839839011008</v>
      </c>
      <c r="B919">
        <v>2.9740000000000001E-3</v>
      </c>
      <c r="C919">
        <v>3</v>
      </c>
      <c r="D919">
        <f t="shared" si="84"/>
        <v>0.11538461538461539</v>
      </c>
      <c r="E919">
        <f t="shared" si="85"/>
        <v>-8.2826825058360959E-4</v>
      </c>
      <c r="F919">
        <f t="shared" si="86"/>
        <v>7.8820724190433444E-9</v>
      </c>
      <c r="G919">
        <f t="shared" si="87"/>
        <v>-2.760894168612032E-4</v>
      </c>
      <c r="H919">
        <f t="shared" si="88"/>
        <v>77.843030007988233</v>
      </c>
      <c r="I919" t="s">
        <v>4772</v>
      </c>
      <c r="J919" t="s">
        <v>6713</v>
      </c>
      <c r="K919" t="s">
        <v>4</v>
      </c>
      <c r="L919" t="s">
        <v>242</v>
      </c>
      <c r="M919" t="s">
        <v>479</v>
      </c>
      <c r="N919" t="s">
        <v>480</v>
      </c>
      <c r="O919" t="s">
        <v>609</v>
      </c>
      <c r="P919" t="s">
        <v>610</v>
      </c>
      <c r="Q919" t="s">
        <v>1086</v>
      </c>
      <c r="R919" t="s">
        <v>12</v>
      </c>
    </row>
    <row r="920" spans="1:27">
      <c r="A920">
        <f t="shared" si="89"/>
        <v>95.140717942648067</v>
      </c>
      <c r="B920">
        <v>2.9740000000000001E-3</v>
      </c>
      <c r="C920">
        <v>3</v>
      </c>
      <c r="D920">
        <f t="shared" si="84"/>
        <v>0.11538461538461539</v>
      </c>
      <c r="E920">
        <f t="shared" si="85"/>
        <v>-8.2826825058360959E-4</v>
      </c>
      <c r="F920">
        <f t="shared" si="86"/>
        <v>7.8820724190433444E-9</v>
      </c>
      <c r="G920">
        <f t="shared" si="87"/>
        <v>-2.760894168612032E-4</v>
      </c>
      <c r="H920">
        <f t="shared" si="88"/>
        <v>77.843030007988233</v>
      </c>
      <c r="I920" t="s">
        <v>7721</v>
      </c>
      <c r="J920" t="s">
        <v>8030</v>
      </c>
      <c r="K920" t="s">
        <v>4</v>
      </c>
      <c r="L920" t="s">
        <v>242</v>
      </c>
      <c r="M920" t="s">
        <v>243</v>
      </c>
      <c r="N920" t="s">
        <v>244</v>
      </c>
      <c r="O920" t="s">
        <v>1585</v>
      </c>
      <c r="P920" t="s">
        <v>1591</v>
      </c>
      <c r="Q920" t="s">
        <v>1592</v>
      </c>
      <c r="R920" t="s">
        <v>1593</v>
      </c>
      <c r="S920" t="s">
        <v>2912</v>
      </c>
      <c r="T920" t="s">
        <v>12</v>
      </c>
    </row>
    <row r="921" spans="1:27">
      <c r="A921">
        <f t="shared" si="89"/>
        <v>95.149596046285126</v>
      </c>
      <c r="B921">
        <v>2.9740000000000001E-3</v>
      </c>
      <c r="C921">
        <v>3</v>
      </c>
      <c r="D921">
        <f t="shared" si="84"/>
        <v>0.11538461538461539</v>
      </c>
      <c r="E921">
        <f t="shared" si="85"/>
        <v>-8.2826825058360959E-4</v>
      </c>
      <c r="F921">
        <f t="shared" si="86"/>
        <v>7.8820724190433444E-9</v>
      </c>
      <c r="G921">
        <f t="shared" si="87"/>
        <v>-2.760894168612032E-4</v>
      </c>
      <c r="H921">
        <f t="shared" si="88"/>
        <v>77.843030007988233</v>
      </c>
      <c r="I921" t="s">
        <v>4988</v>
      </c>
      <c r="J921" t="s">
        <v>6929</v>
      </c>
      <c r="K921" t="s">
        <v>4</v>
      </c>
      <c r="L921" t="s">
        <v>242</v>
      </c>
      <c r="M921" t="s">
        <v>243</v>
      </c>
      <c r="N921" t="s">
        <v>244</v>
      </c>
      <c r="O921" t="s">
        <v>245</v>
      </c>
      <c r="P921" t="s">
        <v>246</v>
      </c>
      <c r="Q921" t="s">
        <v>247</v>
      </c>
      <c r="R921" t="s">
        <v>1092</v>
      </c>
      <c r="S921" t="s">
        <v>1093</v>
      </c>
      <c r="T921" t="s">
        <v>1094</v>
      </c>
      <c r="U921" t="s">
        <v>1095</v>
      </c>
      <c r="V921" t="s">
        <v>1097</v>
      </c>
      <c r="W921" t="s">
        <v>12</v>
      </c>
    </row>
    <row r="922" spans="1:27">
      <c r="A922">
        <f t="shared" si="89"/>
        <v>95.158474149922185</v>
      </c>
      <c r="B922">
        <v>2.9740000000000001E-3</v>
      </c>
      <c r="C922">
        <v>3</v>
      </c>
      <c r="D922">
        <f t="shared" si="84"/>
        <v>0.11538461538461539</v>
      </c>
      <c r="E922">
        <f t="shared" si="85"/>
        <v>-8.2826825058360959E-4</v>
      </c>
      <c r="F922">
        <f t="shared" si="86"/>
        <v>7.8820724190433444E-9</v>
      </c>
      <c r="G922">
        <f t="shared" si="87"/>
        <v>-2.760894168612032E-4</v>
      </c>
      <c r="H922">
        <f t="shared" si="88"/>
        <v>77.843030007988233</v>
      </c>
      <c r="I922" t="s">
        <v>4776</v>
      </c>
      <c r="J922" t="s">
        <v>6717</v>
      </c>
      <c r="K922" t="s">
        <v>4</v>
      </c>
      <c r="L922" t="s">
        <v>242</v>
      </c>
      <c r="M922" t="s">
        <v>243</v>
      </c>
      <c r="N922" t="s">
        <v>244</v>
      </c>
      <c r="O922" t="s">
        <v>245</v>
      </c>
      <c r="P922" t="s">
        <v>246</v>
      </c>
      <c r="Q922" t="s">
        <v>247</v>
      </c>
      <c r="R922" t="s">
        <v>1092</v>
      </c>
      <c r="S922" t="s">
        <v>1093</v>
      </c>
      <c r="T922" t="s">
        <v>1094</v>
      </c>
      <c r="U922" t="s">
        <v>1095</v>
      </c>
      <c r="V922" t="s">
        <v>1603</v>
      </c>
      <c r="W922" t="s">
        <v>12</v>
      </c>
    </row>
    <row r="923" spans="1:27">
      <c r="A923">
        <f t="shared" si="89"/>
        <v>95.167352253559244</v>
      </c>
      <c r="B923">
        <v>2.9740000000000001E-3</v>
      </c>
      <c r="C923">
        <v>3</v>
      </c>
      <c r="D923">
        <f t="shared" si="84"/>
        <v>0.11538461538461539</v>
      </c>
      <c r="E923">
        <f t="shared" si="85"/>
        <v>-8.2826825058360959E-4</v>
      </c>
      <c r="F923">
        <f t="shared" si="86"/>
        <v>7.8820724190433444E-9</v>
      </c>
      <c r="G923">
        <f t="shared" si="87"/>
        <v>-2.760894168612032E-4</v>
      </c>
      <c r="H923">
        <f t="shared" si="88"/>
        <v>77.843030007988233</v>
      </c>
      <c r="I923" t="s">
        <v>7722</v>
      </c>
      <c r="J923" t="s">
        <v>8031</v>
      </c>
      <c r="K923" t="s">
        <v>4</v>
      </c>
      <c r="L923" t="s">
        <v>242</v>
      </c>
      <c r="M923" t="s">
        <v>243</v>
      </c>
      <c r="N923" t="s">
        <v>244</v>
      </c>
      <c r="O923" t="s">
        <v>245</v>
      </c>
      <c r="P923" t="s">
        <v>420</v>
      </c>
      <c r="Q923" t="s">
        <v>561</v>
      </c>
      <c r="R923" t="s">
        <v>562</v>
      </c>
      <c r="S923" t="s">
        <v>563</v>
      </c>
      <c r="T923" t="s">
        <v>1606</v>
      </c>
      <c r="U923" t="s">
        <v>1607</v>
      </c>
      <c r="V923" t="s">
        <v>12</v>
      </c>
    </row>
    <row r="924" spans="1:27">
      <c r="A924">
        <f t="shared" si="89"/>
        <v>95.176230357196303</v>
      </c>
      <c r="B924">
        <v>2.9740000000000001E-3</v>
      </c>
      <c r="C924">
        <v>3</v>
      </c>
      <c r="D924">
        <f t="shared" si="84"/>
        <v>0.11538461538461539</v>
      </c>
      <c r="E924">
        <f t="shared" si="85"/>
        <v>-8.2826825058360959E-4</v>
      </c>
      <c r="F924">
        <f t="shared" si="86"/>
        <v>7.8820724190433444E-9</v>
      </c>
      <c r="G924">
        <f t="shared" si="87"/>
        <v>-2.760894168612032E-4</v>
      </c>
      <c r="H924">
        <f t="shared" si="88"/>
        <v>77.843030007988233</v>
      </c>
      <c r="I924" t="s">
        <v>4990</v>
      </c>
      <c r="J924" t="s">
        <v>6931</v>
      </c>
      <c r="K924" t="s">
        <v>4</v>
      </c>
      <c r="L924" t="s">
        <v>242</v>
      </c>
      <c r="M924" t="s">
        <v>243</v>
      </c>
      <c r="N924" t="s">
        <v>244</v>
      </c>
      <c r="O924" t="s">
        <v>245</v>
      </c>
      <c r="P924" t="s">
        <v>246</v>
      </c>
      <c r="Q924" t="s">
        <v>247</v>
      </c>
      <c r="R924" t="s">
        <v>248</v>
      </c>
      <c r="S924" t="s">
        <v>249</v>
      </c>
      <c r="T924" t="s">
        <v>576</v>
      </c>
      <c r="U924" t="s">
        <v>577</v>
      </c>
      <c r="V924" t="s">
        <v>839</v>
      </c>
      <c r="W924" t="s">
        <v>840</v>
      </c>
      <c r="X924" t="s">
        <v>841</v>
      </c>
      <c r="Y924" t="s">
        <v>842</v>
      </c>
      <c r="Z924" t="s">
        <v>843</v>
      </c>
      <c r="AA924" t="s">
        <v>12</v>
      </c>
    </row>
    <row r="925" spans="1:27">
      <c r="A925">
        <f t="shared" si="89"/>
        <v>95.185108460833362</v>
      </c>
      <c r="B925">
        <v>2.9740000000000001E-3</v>
      </c>
      <c r="C925">
        <v>3</v>
      </c>
      <c r="D925">
        <f t="shared" si="84"/>
        <v>0.11538461538461539</v>
      </c>
      <c r="E925">
        <f t="shared" si="85"/>
        <v>-8.2826825058360959E-4</v>
      </c>
      <c r="F925">
        <f t="shared" si="86"/>
        <v>7.8820724190433444E-9</v>
      </c>
      <c r="G925">
        <f t="shared" si="87"/>
        <v>-2.760894168612032E-4</v>
      </c>
      <c r="H925">
        <f t="shared" si="88"/>
        <v>77.843030007988233</v>
      </c>
      <c r="I925" t="s">
        <v>4265</v>
      </c>
      <c r="J925" t="s">
        <v>6206</v>
      </c>
      <c r="K925" t="s">
        <v>4</v>
      </c>
      <c r="L925" t="s">
        <v>242</v>
      </c>
      <c r="M925" t="s">
        <v>243</v>
      </c>
      <c r="N925" t="s">
        <v>244</v>
      </c>
      <c r="O925" t="s">
        <v>245</v>
      </c>
      <c r="P925" t="s">
        <v>246</v>
      </c>
      <c r="Q925" t="s">
        <v>247</v>
      </c>
      <c r="R925" t="s">
        <v>248</v>
      </c>
      <c r="S925" t="s">
        <v>249</v>
      </c>
      <c r="T925" t="s">
        <v>319</v>
      </c>
      <c r="U925" t="s">
        <v>320</v>
      </c>
      <c r="V925" t="s">
        <v>712</v>
      </c>
      <c r="W925" t="s">
        <v>846</v>
      </c>
      <c r="X925" t="s">
        <v>1104</v>
      </c>
      <c r="Y925" t="s">
        <v>1105</v>
      </c>
      <c r="Z925" t="s">
        <v>12</v>
      </c>
    </row>
    <row r="926" spans="1:27">
      <c r="A926">
        <f t="shared" si="89"/>
        <v>95.193986564470421</v>
      </c>
      <c r="B926">
        <v>2.9740000000000001E-3</v>
      </c>
      <c r="C926">
        <v>3</v>
      </c>
      <c r="D926">
        <f t="shared" si="84"/>
        <v>0.11538461538461539</v>
      </c>
      <c r="E926">
        <f t="shared" si="85"/>
        <v>-8.2826825058360959E-4</v>
      </c>
      <c r="F926">
        <f t="shared" si="86"/>
        <v>7.8820724190433444E-9</v>
      </c>
      <c r="G926">
        <f t="shared" si="87"/>
        <v>-2.760894168612032E-4</v>
      </c>
      <c r="H926">
        <f t="shared" si="88"/>
        <v>77.843030007988233</v>
      </c>
      <c r="I926" t="s">
        <v>4625</v>
      </c>
      <c r="J926" t="s">
        <v>6566</v>
      </c>
      <c r="K926" t="s">
        <v>4</v>
      </c>
      <c r="L926" t="s">
        <v>242</v>
      </c>
      <c r="M926" t="s">
        <v>243</v>
      </c>
      <c r="N926" t="s">
        <v>244</v>
      </c>
      <c r="O926" t="s">
        <v>245</v>
      </c>
      <c r="P926" t="s">
        <v>246</v>
      </c>
      <c r="Q926" t="s">
        <v>247</v>
      </c>
      <c r="R926" t="s">
        <v>248</v>
      </c>
      <c r="S926" t="s">
        <v>249</v>
      </c>
      <c r="T926" t="s">
        <v>319</v>
      </c>
      <c r="U926" t="s">
        <v>320</v>
      </c>
      <c r="V926" t="s">
        <v>712</v>
      </c>
      <c r="W926" t="s">
        <v>846</v>
      </c>
      <c r="X926" t="s">
        <v>1104</v>
      </c>
      <c r="Y926" t="s">
        <v>1608</v>
      </c>
      <c r="Z926" t="s">
        <v>12</v>
      </c>
    </row>
    <row r="927" spans="1:27">
      <c r="A927">
        <f t="shared" si="89"/>
        <v>95.20286466810748</v>
      </c>
      <c r="B927">
        <v>2.9740000000000001E-3</v>
      </c>
      <c r="C927">
        <v>3</v>
      </c>
      <c r="D927">
        <f t="shared" si="84"/>
        <v>0.11538461538461539</v>
      </c>
      <c r="E927">
        <f t="shared" si="85"/>
        <v>-8.2826825058360959E-4</v>
      </c>
      <c r="F927">
        <f t="shared" si="86"/>
        <v>7.8820724190433444E-9</v>
      </c>
      <c r="G927">
        <f t="shared" si="87"/>
        <v>-2.760894168612032E-4</v>
      </c>
      <c r="H927">
        <f t="shared" si="88"/>
        <v>77.843030007988233</v>
      </c>
      <c r="I927" t="s">
        <v>4626</v>
      </c>
      <c r="J927" t="s">
        <v>6567</v>
      </c>
      <c r="K927" t="s">
        <v>4</v>
      </c>
      <c r="L927" t="s">
        <v>242</v>
      </c>
      <c r="M927" t="s">
        <v>243</v>
      </c>
      <c r="N927" t="s">
        <v>244</v>
      </c>
      <c r="O927" t="s">
        <v>245</v>
      </c>
      <c r="P927" t="s">
        <v>246</v>
      </c>
      <c r="Q927" t="s">
        <v>247</v>
      </c>
      <c r="R927" t="s">
        <v>248</v>
      </c>
      <c r="S927" t="s">
        <v>249</v>
      </c>
      <c r="T927" t="s">
        <v>319</v>
      </c>
      <c r="U927" t="s">
        <v>320</v>
      </c>
      <c r="V927" t="s">
        <v>712</v>
      </c>
      <c r="W927" t="s">
        <v>1106</v>
      </c>
      <c r="X927" t="s">
        <v>1107</v>
      </c>
      <c r="Y927" t="s">
        <v>1108</v>
      </c>
      <c r="Z927" t="s">
        <v>12</v>
      </c>
    </row>
    <row r="928" spans="1:27">
      <c r="A928">
        <f t="shared" si="89"/>
        <v>95.211742771744539</v>
      </c>
      <c r="B928">
        <v>2.9740000000000001E-3</v>
      </c>
      <c r="C928">
        <v>3</v>
      </c>
      <c r="D928">
        <f t="shared" si="84"/>
        <v>0.11538461538461539</v>
      </c>
      <c r="E928">
        <f t="shared" si="85"/>
        <v>-8.2826825058360959E-4</v>
      </c>
      <c r="F928">
        <f t="shared" si="86"/>
        <v>7.8820724190433444E-9</v>
      </c>
      <c r="G928">
        <f t="shared" si="87"/>
        <v>-2.760894168612032E-4</v>
      </c>
      <c r="H928">
        <f t="shared" si="88"/>
        <v>77.843030007988233</v>
      </c>
      <c r="I928" t="s">
        <v>4328</v>
      </c>
      <c r="J928" t="s">
        <v>6269</v>
      </c>
      <c r="K928" t="s">
        <v>4</v>
      </c>
      <c r="L928" t="s">
        <v>242</v>
      </c>
      <c r="M928" t="s">
        <v>243</v>
      </c>
      <c r="N928" t="s">
        <v>244</v>
      </c>
      <c r="O928" t="s">
        <v>245</v>
      </c>
      <c r="P928" t="s">
        <v>246</v>
      </c>
      <c r="Q928" t="s">
        <v>247</v>
      </c>
      <c r="R928" t="s">
        <v>248</v>
      </c>
      <c r="S928" t="s">
        <v>249</v>
      </c>
      <c r="T928" t="s">
        <v>319</v>
      </c>
      <c r="U928" t="s">
        <v>376</v>
      </c>
      <c r="V928" t="s">
        <v>1109</v>
      </c>
      <c r="W928" t="s">
        <v>1110</v>
      </c>
      <c r="X928" t="s">
        <v>1111</v>
      </c>
      <c r="Y928" t="s">
        <v>12</v>
      </c>
    </row>
    <row r="929" spans="1:26">
      <c r="A929">
        <f t="shared" si="89"/>
        <v>95.220620875381599</v>
      </c>
      <c r="B929">
        <v>2.9740000000000001E-3</v>
      </c>
      <c r="C929">
        <v>3</v>
      </c>
      <c r="D929">
        <f t="shared" si="84"/>
        <v>0.11538461538461539</v>
      </c>
      <c r="E929">
        <f t="shared" si="85"/>
        <v>-8.2826825058360959E-4</v>
      </c>
      <c r="F929">
        <f t="shared" si="86"/>
        <v>7.8820724190433444E-9</v>
      </c>
      <c r="G929">
        <f t="shared" si="87"/>
        <v>-2.760894168612032E-4</v>
      </c>
      <c r="H929">
        <f t="shared" si="88"/>
        <v>77.843030007988233</v>
      </c>
      <c r="I929" t="s">
        <v>4628</v>
      </c>
      <c r="J929" t="s">
        <v>6569</v>
      </c>
      <c r="K929" t="s">
        <v>4</v>
      </c>
      <c r="L929" t="s">
        <v>242</v>
      </c>
      <c r="M929" t="s">
        <v>243</v>
      </c>
      <c r="N929" t="s">
        <v>244</v>
      </c>
      <c r="O929" t="s">
        <v>245</v>
      </c>
      <c r="P929" t="s">
        <v>420</v>
      </c>
      <c r="Q929" t="s">
        <v>707</v>
      </c>
      <c r="R929" t="s">
        <v>708</v>
      </c>
      <c r="S929" t="s">
        <v>1615</v>
      </c>
      <c r="T929" t="s">
        <v>1616</v>
      </c>
      <c r="U929" t="s">
        <v>1617</v>
      </c>
      <c r="V929" t="s">
        <v>12</v>
      </c>
    </row>
    <row r="930" spans="1:26">
      <c r="A930">
        <f t="shared" si="89"/>
        <v>95.229498979018658</v>
      </c>
      <c r="B930">
        <v>2.9740000000000001E-3</v>
      </c>
      <c r="C930">
        <v>3</v>
      </c>
      <c r="D930">
        <f t="shared" si="84"/>
        <v>0.11538461538461539</v>
      </c>
      <c r="E930">
        <f t="shared" si="85"/>
        <v>-8.2826825058360959E-4</v>
      </c>
      <c r="F930">
        <f t="shared" si="86"/>
        <v>7.8820724190433444E-9</v>
      </c>
      <c r="G930">
        <f t="shared" si="87"/>
        <v>-2.760894168612032E-4</v>
      </c>
      <c r="H930">
        <f t="shared" si="88"/>
        <v>77.843030007988233</v>
      </c>
      <c r="I930" t="s">
        <v>4783</v>
      </c>
      <c r="J930" t="s">
        <v>6724</v>
      </c>
      <c r="K930" t="s">
        <v>4</v>
      </c>
      <c r="L930" t="s">
        <v>242</v>
      </c>
      <c r="M930" t="s">
        <v>243</v>
      </c>
      <c r="N930" t="s">
        <v>244</v>
      </c>
      <c r="O930" t="s">
        <v>245</v>
      </c>
      <c r="P930" t="s">
        <v>420</v>
      </c>
      <c r="Q930" t="s">
        <v>561</v>
      </c>
      <c r="R930" t="s">
        <v>641</v>
      </c>
      <c r="S930" t="s">
        <v>733</v>
      </c>
      <c r="T930" t="s">
        <v>756</v>
      </c>
      <c r="U930" t="s">
        <v>1695</v>
      </c>
      <c r="V930" t="s">
        <v>2526</v>
      </c>
      <c r="W930" t="s">
        <v>12</v>
      </c>
    </row>
    <row r="931" spans="1:26">
      <c r="A931">
        <f t="shared" si="89"/>
        <v>95.238377082655717</v>
      </c>
      <c r="B931">
        <v>2.9740000000000001E-3</v>
      </c>
      <c r="C931">
        <v>3</v>
      </c>
      <c r="D931">
        <f t="shared" si="84"/>
        <v>0.11538461538461539</v>
      </c>
      <c r="E931">
        <f t="shared" si="85"/>
        <v>-8.2826825058360959E-4</v>
      </c>
      <c r="F931">
        <f t="shared" si="86"/>
        <v>7.8820724190433444E-9</v>
      </c>
      <c r="G931">
        <f t="shared" si="87"/>
        <v>-2.760894168612032E-4</v>
      </c>
      <c r="H931">
        <f t="shared" si="88"/>
        <v>77.843030007988233</v>
      </c>
      <c r="I931" t="s">
        <v>4784</v>
      </c>
      <c r="J931" t="s">
        <v>6725</v>
      </c>
      <c r="K931" t="s">
        <v>4</v>
      </c>
      <c r="L931" t="s">
        <v>242</v>
      </c>
      <c r="M931" t="s">
        <v>243</v>
      </c>
      <c r="N931" t="s">
        <v>244</v>
      </c>
      <c r="O931" t="s">
        <v>245</v>
      </c>
      <c r="P931" t="s">
        <v>420</v>
      </c>
      <c r="Q931" t="s">
        <v>561</v>
      </c>
      <c r="R931" t="s">
        <v>641</v>
      </c>
      <c r="S931" t="s">
        <v>733</v>
      </c>
      <c r="T931" t="s">
        <v>756</v>
      </c>
      <c r="U931" t="s">
        <v>1836</v>
      </c>
      <c r="V931" t="s">
        <v>2527</v>
      </c>
      <c r="W931" t="s">
        <v>12</v>
      </c>
    </row>
    <row r="932" spans="1:26">
      <c r="A932">
        <f t="shared" si="89"/>
        <v>95.247255186292776</v>
      </c>
      <c r="B932">
        <v>2.9740000000000001E-3</v>
      </c>
      <c r="C932">
        <v>3</v>
      </c>
      <c r="D932">
        <f t="shared" si="84"/>
        <v>0.11538461538461539</v>
      </c>
      <c r="E932">
        <f t="shared" si="85"/>
        <v>-8.2826825058360959E-4</v>
      </c>
      <c r="F932">
        <f t="shared" si="86"/>
        <v>7.8820724190433444E-9</v>
      </c>
      <c r="G932">
        <f t="shared" si="87"/>
        <v>-2.760894168612032E-4</v>
      </c>
      <c r="H932">
        <f t="shared" si="88"/>
        <v>77.843030007988233</v>
      </c>
      <c r="I932" t="s">
        <v>4494</v>
      </c>
      <c r="J932" t="s">
        <v>6435</v>
      </c>
      <c r="K932" t="s">
        <v>4</v>
      </c>
      <c r="L932" t="s">
        <v>242</v>
      </c>
      <c r="M932" t="s">
        <v>243</v>
      </c>
      <c r="N932" t="s">
        <v>244</v>
      </c>
      <c r="O932" t="s">
        <v>245</v>
      </c>
      <c r="P932" t="s">
        <v>246</v>
      </c>
      <c r="Q932" t="s">
        <v>247</v>
      </c>
      <c r="R932" t="s">
        <v>248</v>
      </c>
      <c r="S932" t="s">
        <v>249</v>
      </c>
      <c r="T932" t="s">
        <v>250</v>
      </c>
      <c r="U932" t="s">
        <v>566</v>
      </c>
      <c r="V932" t="s">
        <v>567</v>
      </c>
      <c r="W932" t="s">
        <v>568</v>
      </c>
      <c r="X932" t="s">
        <v>1632</v>
      </c>
      <c r="Y932" t="s">
        <v>12</v>
      </c>
    </row>
    <row r="933" spans="1:26">
      <c r="A933">
        <f t="shared" si="89"/>
        <v>95.256133289929835</v>
      </c>
      <c r="B933">
        <v>2.9740000000000001E-3</v>
      </c>
      <c r="C933">
        <v>3</v>
      </c>
      <c r="D933">
        <f t="shared" si="84"/>
        <v>0.11538461538461539</v>
      </c>
      <c r="E933">
        <f t="shared" si="85"/>
        <v>-8.2826825058360959E-4</v>
      </c>
      <c r="F933">
        <f t="shared" si="86"/>
        <v>7.8820724190433444E-9</v>
      </c>
      <c r="G933">
        <f t="shared" si="87"/>
        <v>-2.760894168612032E-4</v>
      </c>
      <c r="H933">
        <f t="shared" si="88"/>
        <v>77.843030007988233</v>
      </c>
      <c r="I933" t="s">
        <v>4785</v>
      </c>
      <c r="J933" t="s">
        <v>6726</v>
      </c>
      <c r="K933" t="s">
        <v>4</v>
      </c>
      <c r="L933" t="s">
        <v>242</v>
      </c>
      <c r="M933" t="s">
        <v>243</v>
      </c>
      <c r="N933" t="s">
        <v>244</v>
      </c>
      <c r="O933" t="s">
        <v>245</v>
      </c>
      <c r="P933" t="s">
        <v>420</v>
      </c>
      <c r="Q933" t="s">
        <v>561</v>
      </c>
      <c r="R933" t="s">
        <v>641</v>
      </c>
      <c r="S933" t="s">
        <v>642</v>
      </c>
      <c r="T933" t="s">
        <v>906</v>
      </c>
      <c r="U933" t="s">
        <v>2529</v>
      </c>
      <c r="V933" t="s">
        <v>2530</v>
      </c>
      <c r="W933" t="s">
        <v>12</v>
      </c>
    </row>
    <row r="934" spans="1:26">
      <c r="A934">
        <f t="shared" si="89"/>
        <v>95.265011393566894</v>
      </c>
      <c r="B934">
        <v>2.9740000000000001E-3</v>
      </c>
      <c r="C934">
        <v>3</v>
      </c>
      <c r="D934">
        <f t="shared" si="84"/>
        <v>0.11538461538461539</v>
      </c>
      <c r="E934">
        <f t="shared" si="85"/>
        <v>-8.2826825058360959E-4</v>
      </c>
      <c r="F934">
        <f t="shared" si="86"/>
        <v>7.8820724190433444E-9</v>
      </c>
      <c r="G934">
        <f t="shared" si="87"/>
        <v>-2.760894168612032E-4</v>
      </c>
      <c r="H934">
        <f t="shared" si="88"/>
        <v>77.843030007988233</v>
      </c>
      <c r="I934" t="s">
        <v>4495</v>
      </c>
      <c r="J934" t="s">
        <v>6436</v>
      </c>
      <c r="K934" t="s">
        <v>4</v>
      </c>
      <c r="L934" t="s">
        <v>242</v>
      </c>
      <c r="M934" t="s">
        <v>243</v>
      </c>
      <c r="N934" t="s">
        <v>244</v>
      </c>
      <c r="O934" t="s">
        <v>245</v>
      </c>
      <c r="P934" t="s">
        <v>420</v>
      </c>
      <c r="Q934" t="s">
        <v>561</v>
      </c>
      <c r="R934" t="s">
        <v>641</v>
      </c>
      <c r="S934" t="s">
        <v>642</v>
      </c>
      <c r="T934" t="s">
        <v>1635</v>
      </c>
      <c r="U934" t="s">
        <v>1636</v>
      </c>
      <c r="V934" t="s">
        <v>1637</v>
      </c>
      <c r="W934" t="s">
        <v>12</v>
      </c>
    </row>
    <row r="935" spans="1:26">
      <c r="A935">
        <f t="shared" si="89"/>
        <v>95.273889497203953</v>
      </c>
      <c r="B935">
        <v>2.9740000000000001E-3</v>
      </c>
      <c r="C935">
        <v>3</v>
      </c>
      <c r="D935">
        <f t="shared" si="84"/>
        <v>0.11538461538461539</v>
      </c>
      <c r="E935">
        <f t="shared" si="85"/>
        <v>-8.2826825058360959E-4</v>
      </c>
      <c r="F935">
        <f t="shared" si="86"/>
        <v>7.8820724190433444E-9</v>
      </c>
      <c r="G935">
        <f t="shared" si="87"/>
        <v>-2.760894168612032E-4</v>
      </c>
      <c r="H935">
        <f t="shared" si="88"/>
        <v>77.843030007988233</v>
      </c>
      <c r="I935" t="s">
        <v>4335</v>
      </c>
      <c r="J935" t="s">
        <v>6276</v>
      </c>
      <c r="K935" t="s">
        <v>4</v>
      </c>
      <c r="L935" t="s">
        <v>5</v>
      </c>
      <c r="M935" t="s">
        <v>13</v>
      </c>
      <c r="N935" t="s">
        <v>205</v>
      </c>
      <c r="O935" t="s">
        <v>655</v>
      </c>
      <c r="P935" t="s">
        <v>656</v>
      </c>
      <c r="Q935" t="s">
        <v>1474</v>
      </c>
      <c r="R935" t="s">
        <v>1671</v>
      </c>
      <c r="S935" t="s">
        <v>12</v>
      </c>
    </row>
    <row r="936" spans="1:26">
      <c r="A936">
        <f t="shared" si="89"/>
        <v>95.282767600841012</v>
      </c>
      <c r="B936">
        <v>2.9740000000000001E-3</v>
      </c>
      <c r="C936">
        <v>3</v>
      </c>
      <c r="D936">
        <f t="shared" si="84"/>
        <v>0.11538461538461539</v>
      </c>
      <c r="E936">
        <f t="shared" si="85"/>
        <v>-8.2826825058360959E-4</v>
      </c>
      <c r="F936">
        <f t="shared" si="86"/>
        <v>7.8820724190433444E-9</v>
      </c>
      <c r="G936">
        <f t="shared" si="87"/>
        <v>-2.760894168612032E-4</v>
      </c>
      <c r="H936">
        <f t="shared" si="88"/>
        <v>77.843030007988233</v>
      </c>
      <c r="I936" t="s">
        <v>5316</v>
      </c>
      <c r="J936" t="s">
        <v>7257</v>
      </c>
      <c r="K936" t="s">
        <v>4</v>
      </c>
      <c r="L936" t="s">
        <v>5</v>
      </c>
      <c r="M936" t="s">
        <v>13</v>
      </c>
      <c r="N936" t="s">
        <v>14</v>
      </c>
      <c r="O936" t="s">
        <v>1442</v>
      </c>
      <c r="P936" t="s">
        <v>2913</v>
      </c>
      <c r="Q936" t="s">
        <v>2914</v>
      </c>
      <c r="R936" t="s">
        <v>12</v>
      </c>
    </row>
    <row r="937" spans="1:26">
      <c r="A937">
        <f t="shared" si="89"/>
        <v>95.291645704478071</v>
      </c>
      <c r="B937">
        <v>2.9740000000000001E-3</v>
      </c>
      <c r="C937">
        <v>3</v>
      </c>
      <c r="D937">
        <f t="shared" si="84"/>
        <v>0.11538461538461539</v>
      </c>
      <c r="E937">
        <f t="shared" si="85"/>
        <v>-8.2826825058360959E-4</v>
      </c>
      <c r="F937">
        <f t="shared" si="86"/>
        <v>7.8820724190433444E-9</v>
      </c>
      <c r="G937">
        <f t="shared" si="87"/>
        <v>-2.760894168612032E-4</v>
      </c>
      <c r="H937">
        <f t="shared" si="88"/>
        <v>77.843030007988233</v>
      </c>
      <c r="I937" t="s">
        <v>5317</v>
      </c>
      <c r="J937" t="s">
        <v>7258</v>
      </c>
      <c r="K937" t="s">
        <v>4</v>
      </c>
      <c r="L937" t="s">
        <v>596</v>
      </c>
      <c r="M937" t="s">
        <v>597</v>
      </c>
      <c r="N937" t="s">
        <v>598</v>
      </c>
      <c r="O937" t="s">
        <v>1874</v>
      </c>
      <c r="P937" t="s">
        <v>1875</v>
      </c>
      <c r="Q937" t="s">
        <v>2915</v>
      </c>
      <c r="R937" t="s">
        <v>12</v>
      </c>
    </row>
    <row r="938" spans="1:26">
      <c r="A938">
        <f t="shared" si="89"/>
        <v>95.30052380811513</v>
      </c>
      <c r="B938">
        <v>2.9740000000000001E-3</v>
      </c>
      <c r="C938">
        <v>3</v>
      </c>
      <c r="D938">
        <f t="shared" si="84"/>
        <v>0.11538461538461539</v>
      </c>
      <c r="E938">
        <f t="shared" si="85"/>
        <v>-8.2826825058360959E-4</v>
      </c>
      <c r="F938">
        <f t="shared" si="86"/>
        <v>7.8820724190433444E-9</v>
      </c>
      <c r="G938">
        <f t="shared" si="87"/>
        <v>-2.760894168612032E-4</v>
      </c>
      <c r="H938">
        <f t="shared" si="88"/>
        <v>77.843030007988233</v>
      </c>
      <c r="I938" t="s">
        <v>4397</v>
      </c>
      <c r="J938" t="s">
        <v>6338</v>
      </c>
      <c r="K938" t="s">
        <v>4</v>
      </c>
      <c r="L938" t="s">
        <v>5</v>
      </c>
      <c r="M938" t="s">
        <v>6</v>
      </c>
      <c r="N938" t="s">
        <v>28</v>
      </c>
      <c r="O938" t="s">
        <v>28</v>
      </c>
      <c r="P938" t="s">
        <v>216</v>
      </c>
      <c r="Q938" t="s">
        <v>327</v>
      </c>
      <c r="R938" t="s">
        <v>1150</v>
      </c>
      <c r="S938" t="s">
        <v>12</v>
      </c>
    </row>
    <row r="939" spans="1:26">
      <c r="A939">
        <f t="shared" si="89"/>
        <v>95.30940191175219</v>
      </c>
      <c r="B939">
        <v>2.9740000000000001E-3</v>
      </c>
      <c r="C939">
        <v>3</v>
      </c>
      <c r="D939">
        <f t="shared" si="84"/>
        <v>0.11538461538461539</v>
      </c>
      <c r="E939">
        <f t="shared" si="85"/>
        <v>-8.2826825058360959E-4</v>
      </c>
      <c r="F939">
        <f t="shared" si="86"/>
        <v>7.8820724190433444E-9</v>
      </c>
      <c r="G939">
        <f t="shared" si="87"/>
        <v>-2.760894168612032E-4</v>
      </c>
      <c r="H939">
        <f t="shared" si="88"/>
        <v>77.843030007988233</v>
      </c>
      <c r="I939" t="s">
        <v>4792</v>
      </c>
      <c r="J939" t="s">
        <v>6733</v>
      </c>
      <c r="K939" t="s">
        <v>4</v>
      </c>
      <c r="L939" t="s">
        <v>5</v>
      </c>
      <c r="M939" t="s">
        <v>13</v>
      </c>
      <c r="N939" t="s">
        <v>58</v>
      </c>
      <c r="O939" t="s">
        <v>342</v>
      </c>
      <c r="P939" t="s">
        <v>1026</v>
      </c>
      <c r="Q939" t="s">
        <v>1679</v>
      </c>
      <c r="R939" t="s">
        <v>12</v>
      </c>
    </row>
    <row r="940" spans="1:26">
      <c r="A940">
        <f t="shared" si="89"/>
        <v>95.318280015389249</v>
      </c>
      <c r="B940">
        <v>2.9740000000000001E-3</v>
      </c>
      <c r="C940">
        <v>3</v>
      </c>
      <c r="D940">
        <f t="shared" si="84"/>
        <v>0.11538461538461539</v>
      </c>
      <c r="E940">
        <f t="shared" si="85"/>
        <v>-8.2826825058360959E-4</v>
      </c>
      <c r="F940">
        <f t="shared" si="86"/>
        <v>7.8820724190433444E-9</v>
      </c>
      <c r="G940">
        <f t="shared" si="87"/>
        <v>-2.760894168612032E-4</v>
      </c>
      <c r="H940">
        <f t="shared" si="88"/>
        <v>77.843030007988233</v>
      </c>
      <c r="I940" t="s">
        <v>5006</v>
      </c>
      <c r="J940" t="s">
        <v>6947</v>
      </c>
      <c r="K940" t="s">
        <v>4</v>
      </c>
      <c r="L940" t="s">
        <v>242</v>
      </c>
      <c r="M940" t="s">
        <v>243</v>
      </c>
      <c r="N940" t="s">
        <v>244</v>
      </c>
      <c r="O940" t="s">
        <v>245</v>
      </c>
      <c r="P940" t="s">
        <v>246</v>
      </c>
      <c r="Q940" t="s">
        <v>247</v>
      </c>
      <c r="R940" t="s">
        <v>248</v>
      </c>
      <c r="S940" t="s">
        <v>249</v>
      </c>
      <c r="T940" t="s">
        <v>319</v>
      </c>
      <c r="U940" t="s">
        <v>320</v>
      </c>
      <c r="V940" t="s">
        <v>321</v>
      </c>
      <c r="W940" t="s">
        <v>322</v>
      </c>
      <c r="X940" t="s">
        <v>982</v>
      </c>
      <c r="Y940" t="s">
        <v>2419</v>
      </c>
      <c r="Z940" t="s">
        <v>12</v>
      </c>
    </row>
    <row r="941" spans="1:26">
      <c r="A941">
        <f t="shared" si="89"/>
        <v>95.327158119026308</v>
      </c>
      <c r="B941">
        <v>2.9740000000000001E-3</v>
      </c>
      <c r="C941">
        <v>3</v>
      </c>
      <c r="D941">
        <f t="shared" si="84"/>
        <v>0.11538461538461539</v>
      </c>
      <c r="E941">
        <f t="shared" si="85"/>
        <v>-8.2826825058360959E-4</v>
      </c>
      <c r="F941">
        <f t="shared" si="86"/>
        <v>7.8820724190433444E-9</v>
      </c>
      <c r="G941">
        <f t="shared" si="87"/>
        <v>-2.760894168612032E-4</v>
      </c>
      <c r="H941">
        <f t="shared" si="88"/>
        <v>77.843030007988233</v>
      </c>
      <c r="I941" t="s">
        <v>4398</v>
      </c>
      <c r="J941" t="s">
        <v>6339</v>
      </c>
      <c r="K941" t="s">
        <v>4</v>
      </c>
      <c r="L941" t="s">
        <v>5</v>
      </c>
      <c r="M941" t="s">
        <v>6</v>
      </c>
      <c r="N941" t="s">
        <v>28</v>
      </c>
      <c r="O941" t="s">
        <v>28</v>
      </c>
      <c r="P941" t="s">
        <v>117</v>
      </c>
      <c r="Q941" t="s">
        <v>118</v>
      </c>
      <c r="R941" t="s">
        <v>1685</v>
      </c>
      <c r="S941" t="s">
        <v>12</v>
      </c>
    </row>
    <row r="942" spans="1:26">
      <c r="A942">
        <f t="shared" si="89"/>
        <v>95.336036222663367</v>
      </c>
      <c r="B942">
        <v>2.9740000000000001E-3</v>
      </c>
      <c r="C942">
        <v>3</v>
      </c>
      <c r="D942">
        <f t="shared" si="84"/>
        <v>0.11538461538461539</v>
      </c>
      <c r="E942">
        <f t="shared" si="85"/>
        <v>-8.2826825058360959E-4</v>
      </c>
      <c r="F942">
        <f t="shared" si="86"/>
        <v>7.8820724190433444E-9</v>
      </c>
      <c r="G942">
        <f t="shared" si="87"/>
        <v>-2.760894168612032E-4</v>
      </c>
      <c r="H942">
        <f t="shared" si="88"/>
        <v>77.843030007988233</v>
      </c>
      <c r="I942" t="s">
        <v>4640</v>
      </c>
      <c r="J942" t="s">
        <v>6581</v>
      </c>
      <c r="K942" t="s">
        <v>4</v>
      </c>
      <c r="L942" t="s">
        <v>5</v>
      </c>
      <c r="M942" t="s">
        <v>6</v>
      </c>
      <c r="N942" t="s">
        <v>38</v>
      </c>
      <c r="O942" t="s">
        <v>39</v>
      </c>
      <c r="P942" t="s">
        <v>40</v>
      </c>
      <c r="Q942" t="s">
        <v>1687</v>
      </c>
      <c r="R942" t="s">
        <v>1688</v>
      </c>
      <c r="S942" t="s">
        <v>1689</v>
      </c>
      <c r="T942" t="s">
        <v>12</v>
      </c>
    </row>
    <row r="943" spans="1:26">
      <c r="A943">
        <f t="shared" si="89"/>
        <v>95.344914326300426</v>
      </c>
      <c r="B943">
        <v>2.9740000000000001E-3</v>
      </c>
      <c r="C943">
        <v>3</v>
      </c>
      <c r="D943">
        <f t="shared" si="84"/>
        <v>0.11538461538461539</v>
      </c>
      <c r="E943">
        <f t="shared" si="85"/>
        <v>-8.2826825058360959E-4</v>
      </c>
      <c r="F943">
        <f t="shared" si="86"/>
        <v>7.8820724190433444E-9</v>
      </c>
      <c r="G943">
        <f t="shared" si="87"/>
        <v>-2.760894168612032E-4</v>
      </c>
      <c r="H943">
        <f t="shared" si="88"/>
        <v>77.843030007988233</v>
      </c>
      <c r="I943" t="s">
        <v>7723</v>
      </c>
      <c r="J943" t="s">
        <v>8032</v>
      </c>
      <c r="K943" t="s">
        <v>4</v>
      </c>
      <c r="L943" t="s">
        <v>5</v>
      </c>
      <c r="M943" t="s">
        <v>13</v>
      </c>
      <c r="N943" t="s">
        <v>14</v>
      </c>
      <c r="O943" t="s">
        <v>1484</v>
      </c>
      <c r="P943" t="s">
        <v>1495</v>
      </c>
      <c r="Q943" t="s">
        <v>2916</v>
      </c>
      <c r="R943" t="s">
        <v>12</v>
      </c>
    </row>
    <row r="944" spans="1:26">
      <c r="A944">
        <f t="shared" si="89"/>
        <v>95.353792429937485</v>
      </c>
      <c r="B944">
        <v>2.9740000000000001E-3</v>
      </c>
      <c r="C944">
        <v>3</v>
      </c>
      <c r="D944">
        <f t="shared" si="84"/>
        <v>0.11538461538461539</v>
      </c>
      <c r="E944">
        <f t="shared" si="85"/>
        <v>-8.2826825058360959E-4</v>
      </c>
      <c r="F944">
        <f t="shared" si="86"/>
        <v>7.8820724190433444E-9</v>
      </c>
      <c r="G944">
        <f t="shared" si="87"/>
        <v>-2.760894168612032E-4</v>
      </c>
      <c r="H944">
        <f t="shared" si="88"/>
        <v>77.843030007988233</v>
      </c>
      <c r="I944" t="s">
        <v>5009</v>
      </c>
      <c r="J944" t="s">
        <v>6950</v>
      </c>
      <c r="K944" t="s">
        <v>4</v>
      </c>
      <c r="L944" t="s">
        <v>5</v>
      </c>
      <c r="M944" t="s">
        <v>13</v>
      </c>
      <c r="N944" t="s">
        <v>14</v>
      </c>
      <c r="O944" t="s">
        <v>50</v>
      </c>
      <c r="P944" t="s">
        <v>51</v>
      </c>
      <c r="Q944" t="s">
        <v>2917</v>
      </c>
      <c r="R944" t="s">
        <v>12</v>
      </c>
    </row>
    <row r="945" spans="1:27">
      <c r="A945">
        <f t="shared" si="89"/>
        <v>95.362670533574544</v>
      </c>
      <c r="B945">
        <v>2.9740000000000001E-3</v>
      </c>
      <c r="C945">
        <v>3</v>
      </c>
      <c r="D945">
        <f t="shared" si="84"/>
        <v>0.11538461538461539</v>
      </c>
      <c r="E945">
        <f t="shared" si="85"/>
        <v>-8.2826825058360959E-4</v>
      </c>
      <c r="F945">
        <f t="shared" si="86"/>
        <v>7.8820724190433444E-9</v>
      </c>
      <c r="G945">
        <f t="shared" si="87"/>
        <v>-2.760894168612032E-4</v>
      </c>
      <c r="H945">
        <f t="shared" si="88"/>
        <v>77.843030007988233</v>
      </c>
      <c r="I945" t="s">
        <v>5010</v>
      </c>
      <c r="J945" t="s">
        <v>6951</v>
      </c>
      <c r="K945" t="s">
        <v>4</v>
      </c>
      <c r="L945" t="s">
        <v>5</v>
      </c>
      <c r="M945" t="s">
        <v>13</v>
      </c>
      <c r="N945" t="s">
        <v>58</v>
      </c>
      <c r="O945" t="s">
        <v>1459</v>
      </c>
      <c r="P945" t="s">
        <v>1493</v>
      </c>
      <c r="Q945" t="s">
        <v>2918</v>
      </c>
      <c r="R945" t="s">
        <v>12</v>
      </c>
    </row>
    <row r="946" spans="1:27">
      <c r="A946">
        <f t="shared" si="89"/>
        <v>95.371548637211603</v>
      </c>
      <c r="B946">
        <v>2.9740000000000001E-3</v>
      </c>
      <c r="C946">
        <v>3</v>
      </c>
      <c r="D946">
        <f t="shared" si="84"/>
        <v>0.11538461538461539</v>
      </c>
      <c r="E946">
        <f t="shared" si="85"/>
        <v>-8.2826825058360959E-4</v>
      </c>
      <c r="F946">
        <f t="shared" si="86"/>
        <v>7.8820724190433444E-9</v>
      </c>
      <c r="G946">
        <f t="shared" si="87"/>
        <v>-2.760894168612032E-4</v>
      </c>
      <c r="H946">
        <f t="shared" si="88"/>
        <v>77.843030007988233</v>
      </c>
      <c r="I946" t="s">
        <v>5329</v>
      </c>
      <c r="J946" t="s">
        <v>7270</v>
      </c>
      <c r="K946" t="s">
        <v>4</v>
      </c>
      <c r="L946" t="s">
        <v>242</v>
      </c>
      <c r="M946" t="s">
        <v>243</v>
      </c>
      <c r="N946" t="s">
        <v>244</v>
      </c>
      <c r="O946" t="s">
        <v>245</v>
      </c>
      <c r="P946" t="s">
        <v>420</v>
      </c>
      <c r="Q946" t="s">
        <v>561</v>
      </c>
      <c r="R946" t="s">
        <v>641</v>
      </c>
      <c r="S946" t="s">
        <v>642</v>
      </c>
      <c r="T946" t="s">
        <v>906</v>
      </c>
      <c r="U946" t="s">
        <v>2558</v>
      </c>
      <c r="V946" t="s">
        <v>2559</v>
      </c>
      <c r="W946" t="s">
        <v>12</v>
      </c>
    </row>
    <row r="947" spans="1:27">
      <c r="A947">
        <f t="shared" si="89"/>
        <v>95.380426740848662</v>
      </c>
      <c r="B947">
        <v>2.9740000000000001E-3</v>
      </c>
      <c r="C947">
        <v>3</v>
      </c>
      <c r="D947">
        <f t="shared" si="84"/>
        <v>0.11538461538461539</v>
      </c>
      <c r="E947">
        <f t="shared" si="85"/>
        <v>-8.2826825058360959E-4</v>
      </c>
      <c r="F947">
        <f t="shared" si="86"/>
        <v>7.8820724190433444E-9</v>
      </c>
      <c r="G947">
        <f t="shared" si="87"/>
        <v>-2.760894168612032E-4</v>
      </c>
      <c r="H947">
        <f t="shared" si="88"/>
        <v>77.843030007988233</v>
      </c>
      <c r="I947" t="s">
        <v>4338</v>
      </c>
      <c r="J947" t="s">
        <v>6279</v>
      </c>
      <c r="K947" t="s">
        <v>4</v>
      </c>
      <c r="L947" t="s">
        <v>242</v>
      </c>
      <c r="M947" t="s">
        <v>243</v>
      </c>
      <c r="N947" t="s">
        <v>244</v>
      </c>
      <c r="O947" t="s">
        <v>245</v>
      </c>
      <c r="P947" t="s">
        <v>246</v>
      </c>
      <c r="Q947" t="s">
        <v>247</v>
      </c>
      <c r="R947" t="s">
        <v>248</v>
      </c>
      <c r="S947" t="s">
        <v>249</v>
      </c>
      <c r="T947" t="s">
        <v>576</v>
      </c>
      <c r="U947" t="s">
        <v>577</v>
      </c>
      <c r="V947" t="s">
        <v>885</v>
      </c>
      <c r="W947" t="s">
        <v>886</v>
      </c>
      <c r="X947" t="s">
        <v>887</v>
      </c>
      <c r="Y947" t="s">
        <v>1171</v>
      </c>
      <c r="Z947" t="s">
        <v>12</v>
      </c>
    </row>
    <row r="948" spans="1:27">
      <c r="A948">
        <f t="shared" si="89"/>
        <v>95.389304844485721</v>
      </c>
      <c r="B948">
        <v>2.9740000000000001E-3</v>
      </c>
      <c r="C948">
        <v>3</v>
      </c>
      <c r="D948">
        <f t="shared" si="84"/>
        <v>0.11538461538461539</v>
      </c>
      <c r="E948">
        <f t="shared" si="85"/>
        <v>-8.2826825058360959E-4</v>
      </c>
      <c r="F948">
        <f t="shared" si="86"/>
        <v>7.8820724190433444E-9</v>
      </c>
      <c r="G948">
        <f t="shared" si="87"/>
        <v>-2.760894168612032E-4</v>
      </c>
      <c r="H948">
        <f t="shared" si="88"/>
        <v>77.843030007988233</v>
      </c>
      <c r="I948" t="s">
        <v>4339</v>
      </c>
      <c r="J948" t="s">
        <v>6280</v>
      </c>
      <c r="K948" t="s">
        <v>4</v>
      </c>
      <c r="L948" t="s">
        <v>5</v>
      </c>
      <c r="M948" t="s">
        <v>6</v>
      </c>
      <c r="N948" t="s">
        <v>28</v>
      </c>
      <c r="O948" t="s">
        <v>28</v>
      </c>
      <c r="P948" t="s">
        <v>132</v>
      </c>
      <c r="Q948" t="s">
        <v>2568</v>
      </c>
      <c r="R948" t="s">
        <v>2569</v>
      </c>
      <c r="S948" t="s">
        <v>12</v>
      </c>
    </row>
    <row r="949" spans="1:27">
      <c r="A949">
        <f t="shared" si="89"/>
        <v>95.398182948122781</v>
      </c>
      <c r="B949">
        <v>2.9740000000000001E-3</v>
      </c>
      <c r="C949">
        <v>3</v>
      </c>
      <c r="D949">
        <f t="shared" si="84"/>
        <v>0.11538461538461539</v>
      </c>
      <c r="E949">
        <f t="shared" si="85"/>
        <v>-8.2826825058360959E-4</v>
      </c>
      <c r="F949">
        <f t="shared" si="86"/>
        <v>7.8820724190433444E-9</v>
      </c>
      <c r="G949">
        <f t="shared" si="87"/>
        <v>-2.760894168612032E-4</v>
      </c>
      <c r="H949">
        <f t="shared" si="88"/>
        <v>77.843030007988233</v>
      </c>
      <c r="I949" t="s">
        <v>7724</v>
      </c>
      <c r="J949" t="s">
        <v>8033</v>
      </c>
      <c r="K949" t="s">
        <v>4</v>
      </c>
      <c r="L949" t="s">
        <v>242</v>
      </c>
      <c r="M949" t="s">
        <v>243</v>
      </c>
      <c r="N949" t="s">
        <v>244</v>
      </c>
      <c r="O949" t="s">
        <v>245</v>
      </c>
      <c r="P949" t="s">
        <v>420</v>
      </c>
      <c r="Q949" t="s">
        <v>561</v>
      </c>
      <c r="R949" t="s">
        <v>641</v>
      </c>
      <c r="S949" t="s">
        <v>642</v>
      </c>
      <c r="T949" t="s">
        <v>2575</v>
      </c>
      <c r="U949" t="s">
        <v>2576</v>
      </c>
      <c r="V949" t="s">
        <v>2577</v>
      </c>
      <c r="W949" t="s">
        <v>12</v>
      </c>
    </row>
    <row r="950" spans="1:27">
      <c r="A950">
        <f t="shared" si="89"/>
        <v>95.40706105175984</v>
      </c>
      <c r="B950">
        <v>2.9740000000000001E-3</v>
      </c>
      <c r="C950">
        <v>3</v>
      </c>
      <c r="D950">
        <f t="shared" si="84"/>
        <v>0.11538461538461539</v>
      </c>
      <c r="E950">
        <f t="shared" si="85"/>
        <v>-8.2826825058360959E-4</v>
      </c>
      <c r="F950">
        <f t="shared" si="86"/>
        <v>7.8820724190433444E-9</v>
      </c>
      <c r="G950">
        <f t="shared" si="87"/>
        <v>-2.760894168612032E-4</v>
      </c>
      <c r="H950">
        <f t="shared" si="88"/>
        <v>77.843030007988233</v>
      </c>
      <c r="I950" t="s">
        <v>5347</v>
      </c>
      <c r="J950" t="s">
        <v>7288</v>
      </c>
      <c r="K950" t="s">
        <v>4</v>
      </c>
      <c r="L950" t="s">
        <v>5</v>
      </c>
      <c r="M950" t="s">
        <v>13</v>
      </c>
      <c r="N950" t="s">
        <v>84</v>
      </c>
      <c r="O950" t="s">
        <v>85</v>
      </c>
      <c r="P950" t="s">
        <v>1729</v>
      </c>
      <c r="Q950" t="s">
        <v>1730</v>
      </c>
      <c r="R950" t="s">
        <v>12</v>
      </c>
    </row>
    <row r="951" spans="1:27">
      <c r="A951">
        <f t="shared" si="89"/>
        <v>95.415939155396899</v>
      </c>
      <c r="B951">
        <v>2.9740000000000001E-3</v>
      </c>
      <c r="C951">
        <v>3</v>
      </c>
      <c r="D951">
        <f t="shared" si="84"/>
        <v>0.11538461538461539</v>
      </c>
      <c r="E951">
        <f t="shared" si="85"/>
        <v>-8.2826825058360959E-4</v>
      </c>
      <c r="F951">
        <f t="shared" si="86"/>
        <v>7.8820724190433444E-9</v>
      </c>
      <c r="G951">
        <f t="shared" si="87"/>
        <v>-2.760894168612032E-4</v>
      </c>
      <c r="H951">
        <f t="shared" si="88"/>
        <v>77.843030007988233</v>
      </c>
      <c r="I951" t="s">
        <v>4648</v>
      </c>
      <c r="J951" t="s">
        <v>6589</v>
      </c>
      <c r="K951" t="s">
        <v>4</v>
      </c>
      <c r="L951" t="s">
        <v>5</v>
      </c>
      <c r="M951" t="s">
        <v>6</v>
      </c>
      <c r="N951" t="s">
        <v>28</v>
      </c>
      <c r="O951" t="s">
        <v>1180</v>
      </c>
      <c r="P951" t="s">
        <v>1181</v>
      </c>
      <c r="Q951" t="s">
        <v>1182</v>
      </c>
      <c r="R951" t="s">
        <v>1183</v>
      </c>
      <c r="S951" t="s">
        <v>12</v>
      </c>
    </row>
    <row r="952" spans="1:27">
      <c r="A952">
        <f t="shared" si="89"/>
        <v>95.424817259033958</v>
      </c>
      <c r="B952">
        <v>2.9740000000000001E-3</v>
      </c>
      <c r="C952">
        <v>3</v>
      </c>
      <c r="D952">
        <f t="shared" si="84"/>
        <v>0.11538461538461539</v>
      </c>
      <c r="E952">
        <f t="shared" si="85"/>
        <v>-8.2826825058360959E-4</v>
      </c>
      <c r="F952">
        <f t="shared" si="86"/>
        <v>7.8820724190433444E-9</v>
      </c>
      <c r="G952">
        <f t="shared" si="87"/>
        <v>-2.760894168612032E-4</v>
      </c>
      <c r="H952">
        <f t="shared" si="88"/>
        <v>77.843030007988233</v>
      </c>
      <c r="I952" t="s">
        <v>4517</v>
      </c>
      <c r="J952" t="s">
        <v>6458</v>
      </c>
      <c r="K952" t="s">
        <v>4</v>
      </c>
      <c r="L952" t="s">
        <v>242</v>
      </c>
      <c r="M952" t="s">
        <v>243</v>
      </c>
      <c r="N952" t="s">
        <v>244</v>
      </c>
      <c r="O952" t="s">
        <v>245</v>
      </c>
      <c r="P952" t="s">
        <v>246</v>
      </c>
      <c r="Q952" t="s">
        <v>247</v>
      </c>
      <c r="R952" t="s">
        <v>248</v>
      </c>
      <c r="S952" t="s">
        <v>249</v>
      </c>
      <c r="T952" t="s">
        <v>319</v>
      </c>
      <c r="U952" t="s">
        <v>320</v>
      </c>
      <c r="V952" t="s">
        <v>1188</v>
      </c>
      <c r="W952" t="s">
        <v>1189</v>
      </c>
      <c r="X952" t="s">
        <v>1190</v>
      </c>
      <c r="Y952" t="s">
        <v>1191</v>
      </c>
      <c r="Z952" t="s">
        <v>12</v>
      </c>
    </row>
    <row r="953" spans="1:27">
      <c r="A953">
        <f t="shared" si="89"/>
        <v>95.433695362671017</v>
      </c>
      <c r="B953">
        <v>2.9740000000000001E-3</v>
      </c>
      <c r="C953">
        <v>3</v>
      </c>
      <c r="D953">
        <f t="shared" si="84"/>
        <v>0.11538461538461539</v>
      </c>
      <c r="E953">
        <f t="shared" si="85"/>
        <v>-8.2826825058360959E-4</v>
      </c>
      <c r="F953">
        <f t="shared" si="86"/>
        <v>7.8820724190433444E-9</v>
      </c>
      <c r="G953">
        <f t="shared" si="87"/>
        <v>-2.760894168612032E-4</v>
      </c>
      <c r="H953">
        <f t="shared" si="88"/>
        <v>77.843030007988233</v>
      </c>
      <c r="I953" t="s">
        <v>4803</v>
      </c>
      <c r="J953" t="s">
        <v>6744</v>
      </c>
      <c r="K953" t="s">
        <v>4</v>
      </c>
      <c r="L953" t="s">
        <v>242</v>
      </c>
      <c r="M953" t="s">
        <v>243</v>
      </c>
      <c r="N953" t="s">
        <v>244</v>
      </c>
      <c r="O953" t="s">
        <v>245</v>
      </c>
      <c r="P953" t="s">
        <v>246</v>
      </c>
      <c r="Q953" t="s">
        <v>247</v>
      </c>
      <c r="R953" t="s">
        <v>248</v>
      </c>
      <c r="S953" t="s">
        <v>249</v>
      </c>
      <c r="T953" t="s">
        <v>319</v>
      </c>
      <c r="U953" t="s">
        <v>320</v>
      </c>
      <c r="V953" t="s">
        <v>321</v>
      </c>
      <c r="W953" t="s">
        <v>322</v>
      </c>
      <c r="X953" t="s">
        <v>982</v>
      </c>
      <c r="Y953" t="s">
        <v>2919</v>
      </c>
      <c r="Z953" t="s">
        <v>12</v>
      </c>
    </row>
    <row r="954" spans="1:27">
      <c r="A954">
        <f t="shared" si="89"/>
        <v>95.442573466308076</v>
      </c>
      <c r="B954">
        <v>2.9740000000000001E-3</v>
      </c>
      <c r="C954">
        <v>3</v>
      </c>
      <c r="D954">
        <f t="shared" si="84"/>
        <v>0.11538461538461539</v>
      </c>
      <c r="E954">
        <f t="shared" si="85"/>
        <v>-8.2826825058360959E-4</v>
      </c>
      <c r="F954">
        <f t="shared" si="86"/>
        <v>7.8820724190433444E-9</v>
      </c>
      <c r="G954">
        <f t="shared" si="87"/>
        <v>-2.760894168612032E-4</v>
      </c>
      <c r="H954">
        <f t="shared" si="88"/>
        <v>77.843030007988233</v>
      </c>
      <c r="I954" t="s">
        <v>5357</v>
      </c>
      <c r="J954" t="s">
        <v>7297</v>
      </c>
      <c r="K954" t="s">
        <v>4</v>
      </c>
      <c r="L954" t="s">
        <v>242</v>
      </c>
      <c r="M954" t="s">
        <v>266</v>
      </c>
      <c r="N954" t="s">
        <v>267</v>
      </c>
      <c r="O954" t="s">
        <v>268</v>
      </c>
      <c r="P954" t="s">
        <v>269</v>
      </c>
      <c r="Q954" t="s">
        <v>270</v>
      </c>
      <c r="R954" t="s">
        <v>271</v>
      </c>
      <c r="S954" t="s">
        <v>272</v>
      </c>
      <c r="T954" t="s">
        <v>2920</v>
      </c>
      <c r="U954" t="s">
        <v>12</v>
      </c>
    </row>
    <row r="955" spans="1:27">
      <c r="A955">
        <f t="shared" si="89"/>
        <v>95.451451569945135</v>
      </c>
      <c r="B955">
        <v>2.9740000000000001E-3</v>
      </c>
      <c r="C955">
        <v>3</v>
      </c>
      <c r="D955">
        <f t="shared" si="84"/>
        <v>0.11538461538461539</v>
      </c>
      <c r="E955">
        <f t="shared" si="85"/>
        <v>-8.2826825058360959E-4</v>
      </c>
      <c r="F955">
        <f t="shared" si="86"/>
        <v>7.8820724190433444E-9</v>
      </c>
      <c r="G955">
        <f t="shared" si="87"/>
        <v>-2.760894168612032E-4</v>
      </c>
      <c r="H955">
        <f t="shared" si="88"/>
        <v>77.843030007988233</v>
      </c>
      <c r="I955" t="s">
        <v>5021</v>
      </c>
      <c r="J955" t="s">
        <v>6962</v>
      </c>
      <c r="K955" t="s">
        <v>4</v>
      </c>
      <c r="L955" t="s">
        <v>5</v>
      </c>
      <c r="M955" t="s">
        <v>13</v>
      </c>
      <c r="N955" t="s">
        <v>58</v>
      </c>
      <c r="O955" t="s">
        <v>1459</v>
      </c>
      <c r="P955" t="s">
        <v>1498</v>
      </c>
      <c r="Q955" t="s">
        <v>2921</v>
      </c>
      <c r="R955" t="s">
        <v>12</v>
      </c>
    </row>
    <row r="956" spans="1:27">
      <c r="A956">
        <f t="shared" si="89"/>
        <v>95.460329673582194</v>
      </c>
      <c r="B956">
        <v>2.9740000000000001E-3</v>
      </c>
      <c r="C956">
        <v>3</v>
      </c>
      <c r="D956">
        <f t="shared" si="84"/>
        <v>0.11538461538461539</v>
      </c>
      <c r="E956">
        <f t="shared" si="85"/>
        <v>-8.2826825058360959E-4</v>
      </c>
      <c r="F956">
        <f t="shared" si="86"/>
        <v>7.8820724190433444E-9</v>
      </c>
      <c r="G956">
        <f t="shared" si="87"/>
        <v>-2.760894168612032E-4</v>
      </c>
      <c r="H956">
        <f t="shared" si="88"/>
        <v>77.843030007988233</v>
      </c>
      <c r="I956" t="s">
        <v>4121</v>
      </c>
      <c r="J956" t="s">
        <v>6062</v>
      </c>
      <c r="K956" t="s">
        <v>4</v>
      </c>
      <c r="L956" t="s">
        <v>5</v>
      </c>
      <c r="M956" t="s">
        <v>6</v>
      </c>
      <c r="N956" t="s">
        <v>28</v>
      </c>
      <c r="O956" t="s">
        <v>28</v>
      </c>
      <c r="P956" t="s">
        <v>1212</v>
      </c>
      <c r="Q956" t="s">
        <v>1213</v>
      </c>
      <c r="R956" t="s">
        <v>1214</v>
      </c>
      <c r="S956" t="s">
        <v>12</v>
      </c>
    </row>
    <row r="957" spans="1:27">
      <c r="A957">
        <f t="shared" si="89"/>
        <v>95.469207777219253</v>
      </c>
      <c r="B957">
        <v>2.9740000000000001E-3</v>
      </c>
      <c r="C957">
        <v>3</v>
      </c>
      <c r="D957">
        <f t="shared" si="84"/>
        <v>0.11538461538461539</v>
      </c>
      <c r="E957">
        <f t="shared" si="85"/>
        <v>-8.2826825058360959E-4</v>
      </c>
      <c r="F957">
        <f t="shared" si="86"/>
        <v>7.8820724190433444E-9</v>
      </c>
      <c r="G957">
        <f t="shared" si="87"/>
        <v>-2.760894168612032E-4</v>
      </c>
      <c r="H957">
        <f t="shared" si="88"/>
        <v>77.843030007988233</v>
      </c>
      <c r="I957" t="s">
        <v>5363</v>
      </c>
      <c r="J957" t="s">
        <v>7303</v>
      </c>
      <c r="K957" t="s">
        <v>4</v>
      </c>
      <c r="L957" t="s">
        <v>5</v>
      </c>
      <c r="M957" t="s">
        <v>21</v>
      </c>
      <c r="N957" t="s">
        <v>22</v>
      </c>
      <c r="O957" t="s">
        <v>23</v>
      </c>
      <c r="P957" t="s">
        <v>88</v>
      </c>
      <c r="Q957" t="s">
        <v>89</v>
      </c>
      <c r="R957" t="s">
        <v>90</v>
      </c>
      <c r="S957" t="s">
        <v>1748</v>
      </c>
      <c r="T957" t="s">
        <v>12</v>
      </c>
    </row>
    <row r="958" spans="1:27">
      <c r="A958">
        <f t="shared" si="89"/>
        <v>95.478085880856312</v>
      </c>
      <c r="B958">
        <v>2.9740000000000001E-3</v>
      </c>
      <c r="C958">
        <v>3</v>
      </c>
      <c r="D958">
        <f t="shared" si="84"/>
        <v>0.11538461538461539</v>
      </c>
      <c r="E958">
        <f t="shared" si="85"/>
        <v>-8.2826825058360959E-4</v>
      </c>
      <c r="F958">
        <f t="shared" si="86"/>
        <v>7.8820724190433444E-9</v>
      </c>
      <c r="G958">
        <f t="shared" si="87"/>
        <v>-2.760894168612032E-4</v>
      </c>
      <c r="H958">
        <f t="shared" si="88"/>
        <v>77.843030007988233</v>
      </c>
      <c r="I958" t="s">
        <v>4809</v>
      </c>
      <c r="J958" t="s">
        <v>6750</v>
      </c>
      <c r="K958" t="s">
        <v>4</v>
      </c>
      <c r="L958" t="s">
        <v>5</v>
      </c>
      <c r="M958" t="s">
        <v>6</v>
      </c>
      <c r="N958" t="s">
        <v>28</v>
      </c>
      <c r="O958" t="s">
        <v>28</v>
      </c>
      <c r="P958" t="s">
        <v>64</v>
      </c>
      <c r="Q958" t="s">
        <v>435</v>
      </c>
      <c r="R958" t="s">
        <v>2587</v>
      </c>
      <c r="S958" t="s">
        <v>12</v>
      </c>
    </row>
    <row r="959" spans="1:27">
      <c r="A959">
        <f t="shared" si="89"/>
        <v>95.486963984493372</v>
      </c>
      <c r="B959">
        <v>2.9740000000000001E-3</v>
      </c>
      <c r="C959">
        <v>3</v>
      </c>
      <c r="D959">
        <f t="shared" si="84"/>
        <v>0.11538461538461539</v>
      </c>
      <c r="E959">
        <f t="shared" si="85"/>
        <v>-8.2826825058360959E-4</v>
      </c>
      <c r="F959">
        <f t="shared" si="86"/>
        <v>7.8820724190433444E-9</v>
      </c>
      <c r="G959">
        <f t="shared" si="87"/>
        <v>-2.760894168612032E-4</v>
      </c>
      <c r="H959">
        <f t="shared" si="88"/>
        <v>77.843030007988233</v>
      </c>
      <c r="I959" t="s">
        <v>4655</v>
      </c>
      <c r="J959" t="s">
        <v>6596</v>
      </c>
      <c r="K959" t="s">
        <v>4</v>
      </c>
      <c r="L959" t="s">
        <v>5</v>
      </c>
      <c r="M959" t="s">
        <v>13</v>
      </c>
      <c r="N959" t="s">
        <v>84</v>
      </c>
      <c r="O959" t="s">
        <v>85</v>
      </c>
      <c r="P959" t="s">
        <v>438</v>
      </c>
      <c r="Q959" t="s">
        <v>439</v>
      </c>
      <c r="R959" t="s">
        <v>2922</v>
      </c>
      <c r="S959" t="s">
        <v>12</v>
      </c>
    </row>
    <row r="960" spans="1:27">
      <c r="A960">
        <f t="shared" si="89"/>
        <v>95.495842088130431</v>
      </c>
      <c r="B960">
        <v>2.9740000000000001E-3</v>
      </c>
      <c r="C960">
        <v>3</v>
      </c>
      <c r="D960">
        <f t="shared" si="84"/>
        <v>0.11538461538461539</v>
      </c>
      <c r="E960">
        <f t="shared" si="85"/>
        <v>-8.2826825058360959E-4</v>
      </c>
      <c r="F960">
        <f t="shared" si="86"/>
        <v>7.8820724190433444E-9</v>
      </c>
      <c r="G960">
        <f t="shared" si="87"/>
        <v>-2.760894168612032E-4</v>
      </c>
      <c r="H960">
        <f t="shared" si="88"/>
        <v>77.843030007988233</v>
      </c>
      <c r="I960" t="s">
        <v>4811</v>
      </c>
      <c r="J960" t="s">
        <v>6752</v>
      </c>
      <c r="K960" t="s">
        <v>4</v>
      </c>
      <c r="L960" t="s">
        <v>242</v>
      </c>
      <c r="M960" t="s">
        <v>243</v>
      </c>
      <c r="N960" t="s">
        <v>244</v>
      </c>
      <c r="O960" t="s">
        <v>245</v>
      </c>
      <c r="P960" t="s">
        <v>246</v>
      </c>
      <c r="Q960" t="s">
        <v>247</v>
      </c>
      <c r="R960" t="s">
        <v>248</v>
      </c>
      <c r="S960" t="s">
        <v>249</v>
      </c>
      <c r="T960" t="s">
        <v>576</v>
      </c>
      <c r="U960" t="s">
        <v>577</v>
      </c>
      <c r="V960" t="s">
        <v>839</v>
      </c>
      <c r="W960" t="s">
        <v>840</v>
      </c>
      <c r="X960" t="s">
        <v>2589</v>
      </c>
      <c r="Y960" t="s">
        <v>2590</v>
      </c>
      <c r="Z960" t="s">
        <v>2591</v>
      </c>
      <c r="AA960" t="s">
        <v>12</v>
      </c>
    </row>
    <row r="961" spans="1:26">
      <c r="A961">
        <f t="shared" si="89"/>
        <v>95.50472019176749</v>
      </c>
      <c r="B961">
        <v>2.9740000000000001E-3</v>
      </c>
      <c r="C961">
        <v>3</v>
      </c>
      <c r="D961">
        <f t="shared" si="84"/>
        <v>0.11538461538461539</v>
      </c>
      <c r="E961">
        <f t="shared" si="85"/>
        <v>-8.2826825058360959E-4</v>
      </c>
      <c r="F961">
        <f t="shared" si="86"/>
        <v>7.8820724190433444E-9</v>
      </c>
      <c r="G961">
        <f t="shared" si="87"/>
        <v>-2.760894168612032E-4</v>
      </c>
      <c r="H961">
        <f t="shared" si="88"/>
        <v>77.843030007988233</v>
      </c>
      <c r="I961" t="s">
        <v>4658</v>
      </c>
      <c r="J961" t="s">
        <v>6599</v>
      </c>
      <c r="K961" t="s">
        <v>4</v>
      </c>
      <c r="L961" t="s">
        <v>5</v>
      </c>
      <c r="M961" t="s">
        <v>6</v>
      </c>
      <c r="N961" t="s">
        <v>28</v>
      </c>
      <c r="O961" t="s">
        <v>28</v>
      </c>
      <c r="P961" t="s">
        <v>64</v>
      </c>
      <c r="Q961" t="s">
        <v>2592</v>
      </c>
      <c r="R961" t="s">
        <v>2593</v>
      </c>
      <c r="S961" t="s">
        <v>12</v>
      </c>
    </row>
    <row r="962" spans="1:26">
      <c r="A962">
        <f t="shared" si="89"/>
        <v>95.513598295404549</v>
      </c>
      <c r="B962">
        <v>2.9740000000000001E-3</v>
      </c>
      <c r="C962">
        <v>3</v>
      </c>
      <c r="D962">
        <f t="shared" si="84"/>
        <v>0.11538461538461539</v>
      </c>
      <c r="E962">
        <f t="shared" si="85"/>
        <v>-8.2826825058360959E-4</v>
      </c>
      <c r="F962">
        <f t="shared" si="86"/>
        <v>7.8820724190433444E-9</v>
      </c>
      <c r="G962">
        <f t="shared" si="87"/>
        <v>-2.760894168612032E-4</v>
      </c>
      <c r="H962">
        <f t="shared" si="88"/>
        <v>77.843030007988233</v>
      </c>
      <c r="I962" t="s">
        <v>4815</v>
      </c>
      <c r="J962" t="s">
        <v>6756</v>
      </c>
      <c r="K962" t="s">
        <v>4</v>
      </c>
      <c r="L962" t="s">
        <v>596</v>
      </c>
      <c r="M962" t="s">
        <v>597</v>
      </c>
      <c r="N962" t="s">
        <v>598</v>
      </c>
      <c r="O962" t="s">
        <v>599</v>
      </c>
      <c r="P962" t="s">
        <v>1529</v>
      </c>
      <c r="Q962" t="s">
        <v>2923</v>
      </c>
      <c r="R962" t="s">
        <v>12</v>
      </c>
    </row>
    <row r="963" spans="1:26">
      <c r="A963">
        <f t="shared" si="89"/>
        <v>95.522476399041608</v>
      </c>
      <c r="B963">
        <v>2.9740000000000001E-3</v>
      </c>
      <c r="C963">
        <v>3</v>
      </c>
      <c r="D963">
        <f t="shared" si="84"/>
        <v>0.11538461538461539</v>
      </c>
      <c r="E963">
        <f t="shared" si="85"/>
        <v>-8.2826825058360959E-4</v>
      </c>
      <c r="F963">
        <f t="shared" si="86"/>
        <v>7.8820724190433444E-9</v>
      </c>
      <c r="G963">
        <f t="shared" si="87"/>
        <v>-2.760894168612032E-4</v>
      </c>
      <c r="H963">
        <f t="shared" si="88"/>
        <v>77.843030007988233</v>
      </c>
      <c r="I963" t="s">
        <v>5383</v>
      </c>
      <c r="J963" t="s">
        <v>7323</v>
      </c>
      <c r="K963" t="s">
        <v>4</v>
      </c>
      <c r="L963" t="s">
        <v>5</v>
      </c>
      <c r="M963" t="s">
        <v>6</v>
      </c>
      <c r="N963" t="s">
        <v>794</v>
      </c>
      <c r="O963" t="s">
        <v>2600</v>
      </c>
      <c r="P963" t="s">
        <v>2601</v>
      </c>
      <c r="Q963" t="s">
        <v>2602</v>
      </c>
      <c r="R963" t="s">
        <v>2603</v>
      </c>
      <c r="S963" t="s">
        <v>12</v>
      </c>
    </row>
    <row r="964" spans="1:26">
      <c r="A964">
        <f t="shared" si="89"/>
        <v>95.531354502678667</v>
      </c>
      <c r="B964">
        <v>2.9740000000000001E-3</v>
      </c>
      <c r="C964">
        <v>3</v>
      </c>
      <c r="D964">
        <f t="shared" ref="D964:D1027" si="90">C964/26</f>
        <v>0.11538461538461539</v>
      </c>
      <c r="E964">
        <f t="shared" ref="E964:E1027" si="91">(C964/A$2)*LN(C964/A$2)</f>
        <v>-8.2826825058360959E-4</v>
      </c>
      <c r="F964">
        <f t="shared" ref="F964:F1027" si="92">(C964/A$2)^2</f>
        <v>7.8820724190433444E-9</v>
      </c>
      <c r="G964">
        <f t="shared" ref="G964:G1027" si="93">LN(C964/A$2)/A$2</f>
        <v>-2.760894168612032E-4</v>
      </c>
      <c r="H964">
        <f t="shared" ref="H964:H1027" si="94">(G964*A$2-H$2)^2</f>
        <v>77.843030007988233</v>
      </c>
      <c r="I964" t="s">
        <v>5033</v>
      </c>
      <c r="J964" t="s">
        <v>6974</v>
      </c>
      <c r="K964" t="s">
        <v>4</v>
      </c>
      <c r="L964" t="s">
        <v>242</v>
      </c>
      <c r="M964" t="s">
        <v>243</v>
      </c>
      <c r="N964" t="s">
        <v>244</v>
      </c>
      <c r="O964" t="s">
        <v>245</v>
      </c>
      <c r="P964" t="s">
        <v>420</v>
      </c>
      <c r="Q964" t="s">
        <v>707</v>
      </c>
      <c r="R964" t="s">
        <v>991</v>
      </c>
      <c r="S964" t="s">
        <v>992</v>
      </c>
      <c r="T964" t="s">
        <v>993</v>
      </c>
      <c r="U964" t="s">
        <v>1227</v>
      </c>
      <c r="V964" t="s">
        <v>12</v>
      </c>
    </row>
    <row r="965" spans="1:26">
      <c r="A965">
        <f t="shared" ref="A965:A1028" si="95">A964+(C965/A$2*100)</f>
        <v>95.540232606315726</v>
      </c>
      <c r="B965">
        <v>2.9740000000000001E-3</v>
      </c>
      <c r="C965">
        <v>3</v>
      </c>
      <c r="D965">
        <f t="shared" si="90"/>
        <v>0.11538461538461539</v>
      </c>
      <c r="E965">
        <f t="shared" si="91"/>
        <v>-8.2826825058360959E-4</v>
      </c>
      <c r="F965">
        <f t="shared" si="92"/>
        <v>7.8820724190433444E-9</v>
      </c>
      <c r="G965">
        <f t="shared" si="93"/>
        <v>-2.760894168612032E-4</v>
      </c>
      <c r="H965">
        <f t="shared" si="94"/>
        <v>77.843030007988233</v>
      </c>
      <c r="I965" t="s">
        <v>5034</v>
      </c>
      <c r="J965" t="s">
        <v>6975</v>
      </c>
      <c r="K965" t="s">
        <v>4</v>
      </c>
      <c r="L965" t="s">
        <v>5</v>
      </c>
      <c r="M965" t="s">
        <v>13</v>
      </c>
      <c r="N965" t="s">
        <v>58</v>
      </c>
      <c r="O965" t="s">
        <v>225</v>
      </c>
      <c r="P965" t="s">
        <v>1745</v>
      </c>
      <c r="Q965" t="s">
        <v>2924</v>
      </c>
      <c r="R965" t="s">
        <v>12</v>
      </c>
    </row>
    <row r="966" spans="1:26">
      <c r="A966">
        <f t="shared" si="95"/>
        <v>95.549110709952785</v>
      </c>
      <c r="B966">
        <v>2.9740000000000001E-3</v>
      </c>
      <c r="C966">
        <v>3</v>
      </c>
      <c r="D966">
        <f t="shared" si="90"/>
        <v>0.11538461538461539</v>
      </c>
      <c r="E966">
        <f t="shared" si="91"/>
        <v>-8.2826825058360959E-4</v>
      </c>
      <c r="F966">
        <f t="shared" si="92"/>
        <v>7.8820724190433444E-9</v>
      </c>
      <c r="G966">
        <f t="shared" si="93"/>
        <v>-2.760894168612032E-4</v>
      </c>
      <c r="H966">
        <f t="shared" si="94"/>
        <v>77.843030007988233</v>
      </c>
      <c r="I966" t="s">
        <v>4528</v>
      </c>
      <c r="J966" t="s">
        <v>6469</v>
      </c>
      <c r="K966" t="s">
        <v>4</v>
      </c>
      <c r="L966" t="s">
        <v>5</v>
      </c>
      <c r="M966" t="s">
        <v>13</v>
      </c>
      <c r="N966" t="s">
        <v>58</v>
      </c>
      <c r="O966" t="s">
        <v>276</v>
      </c>
      <c r="P966" t="s">
        <v>624</v>
      </c>
      <c r="Q966" t="s">
        <v>1790</v>
      </c>
      <c r="R966" t="s">
        <v>12</v>
      </c>
    </row>
    <row r="967" spans="1:26">
      <c r="A967">
        <f t="shared" si="95"/>
        <v>95.557988813589844</v>
      </c>
      <c r="B967">
        <v>2.9740000000000001E-3</v>
      </c>
      <c r="C967">
        <v>3</v>
      </c>
      <c r="D967">
        <f t="shared" si="90"/>
        <v>0.11538461538461539</v>
      </c>
      <c r="E967">
        <f t="shared" si="91"/>
        <v>-8.2826825058360959E-4</v>
      </c>
      <c r="F967">
        <f t="shared" si="92"/>
        <v>7.8820724190433444E-9</v>
      </c>
      <c r="G967">
        <f t="shared" si="93"/>
        <v>-2.760894168612032E-4</v>
      </c>
      <c r="H967">
        <f t="shared" si="94"/>
        <v>77.843030007988233</v>
      </c>
      <c r="I967" t="s">
        <v>4661</v>
      </c>
      <c r="J967" t="s">
        <v>6602</v>
      </c>
      <c r="K967" t="s">
        <v>4</v>
      </c>
      <c r="L967" t="s">
        <v>5</v>
      </c>
      <c r="M967" t="s">
        <v>21</v>
      </c>
      <c r="N967" t="s">
        <v>22</v>
      </c>
      <c r="O967" t="s">
        <v>23</v>
      </c>
      <c r="P967" t="s">
        <v>99</v>
      </c>
      <c r="Q967" t="s">
        <v>100</v>
      </c>
      <c r="R967" t="s">
        <v>307</v>
      </c>
      <c r="S967" t="s">
        <v>1238</v>
      </c>
      <c r="T967" t="s">
        <v>12</v>
      </c>
    </row>
    <row r="968" spans="1:26">
      <c r="A968">
        <f t="shared" si="95"/>
        <v>95.566866917226903</v>
      </c>
      <c r="B968">
        <v>2.9740000000000001E-3</v>
      </c>
      <c r="C968">
        <v>3</v>
      </c>
      <c r="D968">
        <f t="shared" si="90"/>
        <v>0.11538461538461539</v>
      </c>
      <c r="E968">
        <f t="shared" si="91"/>
        <v>-8.2826825058360959E-4</v>
      </c>
      <c r="F968">
        <f t="shared" si="92"/>
        <v>7.8820724190433444E-9</v>
      </c>
      <c r="G968">
        <f t="shared" si="93"/>
        <v>-2.760894168612032E-4</v>
      </c>
      <c r="H968">
        <f t="shared" si="94"/>
        <v>77.843030007988233</v>
      </c>
      <c r="I968" t="s">
        <v>4822</v>
      </c>
      <c r="J968" t="s">
        <v>6763</v>
      </c>
      <c r="K968" t="s">
        <v>4</v>
      </c>
      <c r="L968" t="s">
        <v>242</v>
      </c>
      <c r="M968" t="s">
        <v>243</v>
      </c>
      <c r="N968" t="s">
        <v>244</v>
      </c>
      <c r="O968" t="s">
        <v>245</v>
      </c>
      <c r="P968" t="s">
        <v>246</v>
      </c>
      <c r="Q968" t="s">
        <v>247</v>
      </c>
      <c r="R968" t="s">
        <v>1092</v>
      </c>
      <c r="S968" t="s">
        <v>1093</v>
      </c>
      <c r="T968" t="s">
        <v>1094</v>
      </c>
      <c r="U968" t="s">
        <v>1095</v>
      </c>
      <c r="V968" t="s">
        <v>1794</v>
      </c>
      <c r="W968" t="s">
        <v>12</v>
      </c>
    </row>
    <row r="969" spans="1:26">
      <c r="A969">
        <f t="shared" si="95"/>
        <v>95.575745020863963</v>
      </c>
      <c r="B969">
        <v>2.9740000000000001E-3</v>
      </c>
      <c r="C969">
        <v>3</v>
      </c>
      <c r="D969">
        <f t="shared" si="90"/>
        <v>0.11538461538461539</v>
      </c>
      <c r="E969">
        <f t="shared" si="91"/>
        <v>-8.2826825058360959E-4</v>
      </c>
      <c r="F969">
        <f t="shared" si="92"/>
        <v>7.8820724190433444E-9</v>
      </c>
      <c r="G969">
        <f t="shared" si="93"/>
        <v>-2.760894168612032E-4</v>
      </c>
      <c r="H969">
        <f t="shared" si="94"/>
        <v>77.843030007988233</v>
      </c>
      <c r="I969" t="s">
        <v>4823</v>
      </c>
      <c r="J969" t="s">
        <v>6764</v>
      </c>
      <c r="K969" t="s">
        <v>4</v>
      </c>
      <c r="L969" t="s">
        <v>242</v>
      </c>
      <c r="M969" t="s">
        <v>243</v>
      </c>
      <c r="N969" t="s">
        <v>244</v>
      </c>
      <c r="O969" t="s">
        <v>245</v>
      </c>
      <c r="P969" t="s">
        <v>246</v>
      </c>
      <c r="Q969" t="s">
        <v>247</v>
      </c>
      <c r="R969" t="s">
        <v>248</v>
      </c>
      <c r="S969" t="s">
        <v>249</v>
      </c>
      <c r="T969" t="s">
        <v>319</v>
      </c>
      <c r="U969" t="s">
        <v>320</v>
      </c>
      <c r="V969" t="s">
        <v>321</v>
      </c>
      <c r="W969" t="s">
        <v>322</v>
      </c>
      <c r="X969" t="s">
        <v>1198</v>
      </c>
      <c r="Y969" t="s">
        <v>2925</v>
      </c>
      <c r="Z969" t="s">
        <v>12</v>
      </c>
    </row>
    <row r="970" spans="1:26">
      <c r="A970">
        <f t="shared" si="95"/>
        <v>95.584623124501022</v>
      </c>
      <c r="B970">
        <v>2.9740000000000001E-3</v>
      </c>
      <c r="C970">
        <v>3</v>
      </c>
      <c r="D970">
        <f t="shared" si="90"/>
        <v>0.11538461538461539</v>
      </c>
      <c r="E970">
        <f t="shared" si="91"/>
        <v>-8.2826825058360959E-4</v>
      </c>
      <c r="F970">
        <f t="shared" si="92"/>
        <v>7.8820724190433444E-9</v>
      </c>
      <c r="G970">
        <f t="shared" si="93"/>
        <v>-2.760894168612032E-4</v>
      </c>
      <c r="H970">
        <f t="shared" si="94"/>
        <v>77.843030007988233</v>
      </c>
      <c r="I970" t="s">
        <v>5399</v>
      </c>
      <c r="J970" t="s">
        <v>7339</v>
      </c>
      <c r="K970" t="s">
        <v>4</v>
      </c>
      <c r="L970" t="s">
        <v>5</v>
      </c>
      <c r="M970" t="s">
        <v>21</v>
      </c>
      <c r="N970" t="s">
        <v>22</v>
      </c>
      <c r="O970" t="s">
        <v>23</v>
      </c>
      <c r="P970" t="s">
        <v>88</v>
      </c>
      <c r="Q970" t="s">
        <v>89</v>
      </c>
      <c r="R970" t="s">
        <v>90</v>
      </c>
      <c r="S970" t="s">
        <v>606</v>
      </c>
      <c r="T970" t="s">
        <v>12</v>
      </c>
    </row>
    <row r="971" spans="1:26">
      <c r="A971">
        <f t="shared" si="95"/>
        <v>95.593501228138081</v>
      </c>
      <c r="B971">
        <v>2.9740000000000001E-3</v>
      </c>
      <c r="C971">
        <v>3</v>
      </c>
      <c r="D971">
        <f t="shared" si="90"/>
        <v>0.11538461538461539</v>
      </c>
      <c r="E971">
        <f t="shared" si="91"/>
        <v>-8.2826825058360959E-4</v>
      </c>
      <c r="F971">
        <f t="shared" si="92"/>
        <v>7.8820724190433444E-9</v>
      </c>
      <c r="G971">
        <f t="shared" si="93"/>
        <v>-2.760894168612032E-4</v>
      </c>
      <c r="H971">
        <f t="shared" si="94"/>
        <v>77.843030007988233</v>
      </c>
      <c r="I971" t="s">
        <v>4279</v>
      </c>
      <c r="J971" t="s">
        <v>6220</v>
      </c>
      <c r="K971" t="s">
        <v>4</v>
      </c>
      <c r="L971" t="s">
        <v>5</v>
      </c>
      <c r="M971" t="s">
        <v>6</v>
      </c>
      <c r="N971" t="s">
        <v>7</v>
      </c>
      <c r="O971" t="s">
        <v>8</v>
      </c>
      <c r="P971" t="s">
        <v>35</v>
      </c>
      <c r="Q971" t="s">
        <v>399</v>
      </c>
      <c r="R971" t="s">
        <v>747</v>
      </c>
      <c r="S971" t="s">
        <v>12</v>
      </c>
    </row>
    <row r="972" spans="1:26">
      <c r="A972">
        <f t="shared" si="95"/>
        <v>95.60237933177514</v>
      </c>
      <c r="B972">
        <v>2.9740000000000001E-3</v>
      </c>
      <c r="C972">
        <v>3</v>
      </c>
      <c r="D972">
        <f t="shared" si="90"/>
        <v>0.11538461538461539</v>
      </c>
      <c r="E972">
        <f t="shared" si="91"/>
        <v>-8.2826825058360959E-4</v>
      </c>
      <c r="F972">
        <f t="shared" si="92"/>
        <v>7.8820724190433444E-9</v>
      </c>
      <c r="G972">
        <f t="shared" si="93"/>
        <v>-2.760894168612032E-4</v>
      </c>
      <c r="H972">
        <f t="shared" si="94"/>
        <v>77.843030007988233</v>
      </c>
      <c r="I972" t="s">
        <v>4348</v>
      </c>
      <c r="J972" t="s">
        <v>6289</v>
      </c>
      <c r="K972" t="s">
        <v>4</v>
      </c>
      <c r="L972" t="s">
        <v>242</v>
      </c>
      <c r="M972" t="s">
        <v>243</v>
      </c>
      <c r="N972" t="s">
        <v>899</v>
      </c>
      <c r="O972" t="s">
        <v>900</v>
      </c>
      <c r="P972" t="s">
        <v>901</v>
      </c>
      <c r="Q972" t="s">
        <v>1252</v>
      </c>
      <c r="R972" t="s">
        <v>12</v>
      </c>
    </row>
    <row r="973" spans="1:26">
      <c r="A973">
        <f t="shared" si="95"/>
        <v>95.611257435412199</v>
      </c>
      <c r="B973">
        <v>2.9740000000000001E-3</v>
      </c>
      <c r="C973">
        <v>3</v>
      </c>
      <c r="D973">
        <f t="shared" si="90"/>
        <v>0.11538461538461539</v>
      </c>
      <c r="E973">
        <f t="shared" si="91"/>
        <v>-8.2826825058360959E-4</v>
      </c>
      <c r="F973">
        <f t="shared" si="92"/>
        <v>7.8820724190433444E-9</v>
      </c>
      <c r="G973">
        <f t="shared" si="93"/>
        <v>-2.760894168612032E-4</v>
      </c>
      <c r="H973">
        <f t="shared" si="94"/>
        <v>77.843030007988233</v>
      </c>
      <c r="I973" t="s">
        <v>5047</v>
      </c>
      <c r="J973" t="s">
        <v>6988</v>
      </c>
      <c r="K973" t="s">
        <v>4</v>
      </c>
      <c r="L973" t="s">
        <v>5</v>
      </c>
      <c r="M973" t="s">
        <v>13</v>
      </c>
      <c r="N973" t="s">
        <v>14</v>
      </c>
      <c r="O973" t="s">
        <v>1442</v>
      </c>
      <c r="P973" t="s">
        <v>1443</v>
      </c>
      <c r="Q973" t="s">
        <v>2926</v>
      </c>
      <c r="R973" t="s">
        <v>12</v>
      </c>
    </row>
    <row r="974" spans="1:26">
      <c r="A974">
        <f t="shared" si="95"/>
        <v>95.620135539049258</v>
      </c>
      <c r="B974">
        <v>2.9740000000000001E-3</v>
      </c>
      <c r="C974">
        <v>3</v>
      </c>
      <c r="D974">
        <f t="shared" si="90"/>
        <v>0.11538461538461539</v>
      </c>
      <c r="E974">
        <f t="shared" si="91"/>
        <v>-8.2826825058360959E-4</v>
      </c>
      <c r="F974">
        <f t="shared" si="92"/>
        <v>7.8820724190433444E-9</v>
      </c>
      <c r="G974">
        <f t="shared" si="93"/>
        <v>-2.760894168612032E-4</v>
      </c>
      <c r="H974">
        <f t="shared" si="94"/>
        <v>77.843030007988233</v>
      </c>
      <c r="I974" t="s">
        <v>4416</v>
      </c>
      <c r="J974" t="s">
        <v>6357</v>
      </c>
      <c r="K974" t="s">
        <v>4</v>
      </c>
      <c r="L974" t="s">
        <v>5</v>
      </c>
      <c r="M974" t="s">
        <v>6</v>
      </c>
      <c r="N974" t="s">
        <v>28</v>
      </c>
      <c r="O974" t="s">
        <v>28</v>
      </c>
      <c r="P974" t="s">
        <v>43</v>
      </c>
      <c r="Q974" t="s">
        <v>2432</v>
      </c>
      <c r="R974" t="s">
        <v>2433</v>
      </c>
      <c r="S974" t="s">
        <v>12</v>
      </c>
    </row>
    <row r="975" spans="1:26">
      <c r="A975">
        <f t="shared" si="95"/>
        <v>95.629013642686317</v>
      </c>
      <c r="B975">
        <v>2.9740000000000001E-3</v>
      </c>
      <c r="C975">
        <v>3</v>
      </c>
      <c r="D975">
        <f t="shared" si="90"/>
        <v>0.11538461538461539</v>
      </c>
      <c r="E975">
        <f t="shared" si="91"/>
        <v>-8.2826825058360959E-4</v>
      </c>
      <c r="F975">
        <f t="shared" si="92"/>
        <v>7.8820724190433444E-9</v>
      </c>
      <c r="G975">
        <f t="shared" si="93"/>
        <v>-2.760894168612032E-4</v>
      </c>
      <c r="H975">
        <f t="shared" si="94"/>
        <v>77.843030007988233</v>
      </c>
      <c r="I975" t="s">
        <v>5048</v>
      </c>
      <c r="J975" t="s">
        <v>6989</v>
      </c>
      <c r="K975" t="s">
        <v>4</v>
      </c>
      <c r="L975" t="s">
        <v>5</v>
      </c>
      <c r="M975" t="s">
        <v>13</v>
      </c>
      <c r="N975" t="s">
        <v>58</v>
      </c>
      <c r="O975" t="s">
        <v>612</v>
      </c>
      <c r="P975" t="s">
        <v>826</v>
      </c>
      <c r="Q975" t="s">
        <v>2613</v>
      </c>
      <c r="R975" t="s">
        <v>12</v>
      </c>
    </row>
    <row r="976" spans="1:26">
      <c r="A976">
        <f t="shared" si="95"/>
        <v>95.637891746323376</v>
      </c>
      <c r="B976">
        <v>2.9740000000000001E-3</v>
      </c>
      <c r="C976">
        <v>3</v>
      </c>
      <c r="D976">
        <f t="shared" si="90"/>
        <v>0.11538461538461539</v>
      </c>
      <c r="E976">
        <f t="shared" si="91"/>
        <v>-8.2826825058360959E-4</v>
      </c>
      <c r="F976">
        <f t="shared" si="92"/>
        <v>7.8820724190433444E-9</v>
      </c>
      <c r="G976">
        <f t="shared" si="93"/>
        <v>-2.760894168612032E-4</v>
      </c>
      <c r="H976">
        <f t="shared" si="94"/>
        <v>77.843030007988233</v>
      </c>
      <c r="I976" t="s">
        <v>4829</v>
      </c>
      <c r="J976" t="s">
        <v>6770</v>
      </c>
      <c r="K976" t="s">
        <v>4</v>
      </c>
      <c r="L976" t="s">
        <v>5</v>
      </c>
      <c r="M976" t="s">
        <v>13</v>
      </c>
      <c r="N976" t="s">
        <v>58</v>
      </c>
      <c r="O976" t="s">
        <v>1459</v>
      </c>
      <c r="P976" t="s">
        <v>1498</v>
      </c>
      <c r="Q976" t="s">
        <v>1831</v>
      </c>
      <c r="R976" t="s">
        <v>12</v>
      </c>
    </row>
    <row r="977" spans="1:27">
      <c r="A977">
        <f t="shared" si="95"/>
        <v>95.646769849960435</v>
      </c>
      <c r="B977">
        <v>2.9740000000000001E-3</v>
      </c>
      <c r="C977">
        <v>3</v>
      </c>
      <c r="D977">
        <f t="shared" si="90"/>
        <v>0.11538461538461539</v>
      </c>
      <c r="E977">
        <f t="shared" si="91"/>
        <v>-8.2826825058360959E-4</v>
      </c>
      <c r="F977">
        <f t="shared" si="92"/>
        <v>7.8820724190433444E-9</v>
      </c>
      <c r="G977">
        <f t="shared" si="93"/>
        <v>-2.760894168612032E-4</v>
      </c>
      <c r="H977">
        <f t="shared" si="94"/>
        <v>77.843030007988233</v>
      </c>
      <c r="I977" t="s">
        <v>4673</v>
      </c>
      <c r="J977" t="s">
        <v>6614</v>
      </c>
      <c r="K977" t="s">
        <v>4</v>
      </c>
      <c r="L977" t="s">
        <v>5</v>
      </c>
      <c r="M977" t="s">
        <v>13</v>
      </c>
      <c r="N977" t="s">
        <v>14</v>
      </c>
      <c r="O977" t="s">
        <v>18</v>
      </c>
      <c r="P977" t="s">
        <v>115</v>
      </c>
      <c r="Q977" t="s">
        <v>1263</v>
      </c>
      <c r="R977" t="s">
        <v>12</v>
      </c>
    </row>
    <row r="978" spans="1:27">
      <c r="A978">
        <f t="shared" si="95"/>
        <v>95.655647953597494</v>
      </c>
      <c r="B978">
        <v>2.9740000000000001E-3</v>
      </c>
      <c r="C978">
        <v>3</v>
      </c>
      <c r="D978">
        <f t="shared" si="90"/>
        <v>0.11538461538461539</v>
      </c>
      <c r="E978">
        <f t="shared" si="91"/>
        <v>-8.2826825058360959E-4</v>
      </c>
      <c r="F978">
        <f t="shared" si="92"/>
        <v>7.8820724190433444E-9</v>
      </c>
      <c r="G978">
        <f t="shared" si="93"/>
        <v>-2.760894168612032E-4</v>
      </c>
      <c r="H978">
        <f t="shared" si="94"/>
        <v>77.843030007988233</v>
      </c>
      <c r="I978" t="s">
        <v>5054</v>
      </c>
      <c r="J978" t="s">
        <v>6995</v>
      </c>
      <c r="K978" t="s">
        <v>4</v>
      </c>
      <c r="L978" t="s">
        <v>5</v>
      </c>
      <c r="M978" t="s">
        <v>21</v>
      </c>
      <c r="N978" t="s">
        <v>22</v>
      </c>
      <c r="O978" t="s">
        <v>23</v>
      </c>
      <c r="P978" t="s">
        <v>88</v>
      </c>
      <c r="Q978" t="s">
        <v>89</v>
      </c>
      <c r="R978" t="s">
        <v>90</v>
      </c>
      <c r="S978" t="s">
        <v>1851</v>
      </c>
      <c r="T978" t="s">
        <v>12</v>
      </c>
    </row>
    <row r="979" spans="1:27">
      <c r="A979">
        <f t="shared" si="95"/>
        <v>95.664526057234553</v>
      </c>
      <c r="B979">
        <v>2.9740000000000001E-3</v>
      </c>
      <c r="C979">
        <v>3</v>
      </c>
      <c r="D979">
        <f t="shared" si="90"/>
        <v>0.11538461538461539</v>
      </c>
      <c r="E979">
        <f t="shared" si="91"/>
        <v>-8.2826825058360959E-4</v>
      </c>
      <c r="F979">
        <f t="shared" si="92"/>
        <v>7.8820724190433444E-9</v>
      </c>
      <c r="G979">
        <f t="shared" si="93"/>
        <v>-2.760894168612032E-4</v>
      </c>
      <c r="H979">
        <f t="shared" si="94"/>
        <v>77.843030007988233</v>
      </c>
      <c r="I979" t="s">
        <v>5059</v>
      </c>
      <c r="J979" t="s">
        <v>7000</v>
      </c>
      <c r="K979" t="s">
        <v>4</v>
      </c>
      <c r="L979" t="s">
        <v>5</v>
      </c>
      <c r="M979" t="s">
        <v>13</v>
      </c>
      <c r="N979" t="s">
        <v>84</v>
      </c>
      <c r="O979" t="s">
        <v>85</v>
      </c>
      <c r="P979" t="s">
        <v>438</v>
      </c>
      <c r="Q979" t="s">
        <v>439</v>
      </c>
      <c r="R979" t="s">
        <v>1868</v>
      </c>
      <c r="S979" t="s">
        <v>12</v>
      </c>
    </row>
    <row r="980" spans="1:27">
      <c r="A980">
        <f t="shared" si="95"/>
        <v>95.673404160871613</v>
      </c>
      <c r="B980">
        <v>2.9740000000000001E-3</v>
      </c>
      <c r="C980">
        <v>3</v>
      </c>
      <c r="D980">
        <f t="shared" si="90"/>
        <v>0.11538461538461539</v>
      </c>
      <c r="E980">
        <f t="shared" si="91"/>
        <v>-8.2826825058360959E-4</v>
      </c>
      <c r="F980">
        <f t="shared" si="92"/>
        <v>7.8820724190433444E-9</v>
      </c>
      <c r="G980">
        <f t="shared" si="93"/>
        <v>-2.760894168612032E-4</v>
      </c>
      <c r="H980">
        <f t="shared" si="94"/>
        <v>77.843030007988233</v>
      </c>
      <c r="I980" t="s">
        <v>5431</v>
      </c>
      <c r="J980" t="s">
        <v>7371</v>
      </c>
      <c r="K980" t="s">
        <v>4</v>
      </c>
      <c r="L980" t="s">
        <v>242</v>
      </c>
      <c r="M980" t="s">
        <v>243</v>
      </c>
      <c r="N980" t="s">
        <v>244</v>
      </c>
      <c r="O980" t="s">
        <v>245</v>
      </c>
      <c r="P980" t="s">
        <v>246</v>
      </c>
      <c r="Q980" t="s">
        <v>247</v>
      </c>
      <c r="R980" t="s">
        <v>248</v>
      </c>
      <c r="S980" t="s">
        <v>249</v>
      </c>
      <c r="T980" t="s">
        <v>576</v>
      </c>
      <c r="U980" t="s">
        <v>577</v>
      </c>
      <c r="V980" t="s">
        <v>839</v>
      </c>
      <c r="W980" t="s">
        <v>840</v>
      </c>
      <c r="X980" t="s">
        <v>2589</v>
      </c>
      <c r="Y980" t="s">
        <v>2927</v>
      </c>
      <c r="Z980" t="s">
        <v>2928</v>
      </c>
      <c r="AA980" t="s">
        <v>12</v>
      </c>
    </row>
    <row r="981" spans="1:27">
      <c r="A981">
        <f t="shared" si="95"/>
        <v>95.682282264508672</v>
      </c>
      <c r="B981">
        <v>2.9740000000000001E-3</v>
      </c>
      <c r="C981">
        <v>3</v>
      </c>
      <c r="D981">
        <f t="shared" si="90"/>
        <v>0.11538461538461539</v>
      </c>
      <c r="E981">
        <f t="shared" si="91"/>
        <v>-8.2826825058360959E-4</v>
      </c>
      <c r="F981">
        <f t="shared" si="92"/>
        <v>7.8820724190433444E-9</v>
      </c>
      <c r="G981">
        <f t="shared" si="93"/>
        <v>-2.760894168612032E-4</v>
      </c>
      <c r="H981">
        <f t="shared" si="94"/>
        <v>77.843030007988233</v>
      </c>
      <c r="I981" t="s">
        <v>5432</v>
      </c>
      <c r="J981" t="s">
        <v>7372</v>
      </c>
      <c r="K981" t="s">
        <v>4</v>
      </c>
      <c r="L981" t="s">
        <v>5</v>
      </c>
      <c r="M981" t="s">
        <v>13</v>
      </c>
      <c r="N981" t="s">
        <v>58</v>
      </c>
      <c r="O981" t="s">
        <v>1029</v>
      </c>
      <c r="P981" t="s">
        <v>1030</v>
      </c>
      <c r="Q981" t="s">
        <v>2929</v>
      </c>
      <c r="R981" t="s">
        <v>12</v>
      </c>
    </row>
    <row r="982" spans="1:27">
      <c r="A982">
        <f t="shared" si="95"/>
        <v>95.691160368145731</v>
      </c>
      <c r="B982">
        <v>2.9740000000000001E-3</v>
      </c>
      <c r="C982">
        <v>3</v>
      </c>
      <c r="D982">
        <f t="shared" si="90"/>
        <v>0.11538461538461539</v>
      </c>
      <c r="E982">
        <f t="shared" si="91"/>
        <v>-8.2826825058360959E-4</v>
      </c>
      <c r="F982">
        <f t="shared" si="92"/>
        <v>7.8820724190433444E-9</v>
      </c>
      <c r="G982">
        <f t="shared" si="93"/>
        <v>-2.760894168612032E-4</v>
      </c>
      <c r="H982">
        <f t="shared" si="94"/>
        <v>77.843030007988233</v>
      </c>
      <c r="I982" t="s">
        <v>4542</v>
      </c>
      <c r="J982" t="s">
        <v>6483</v>
      </c>
      <c r="K982" t="s">
        <v>4</v>
      </c>
      <c r="L982" t="s">
        <v>5</v>
      </c>
      <c r="M982" t="s">
        <v>6</v>
      </c>
      <c r="N982" t="s">
        <v>28</v>
      </c>
      <c r="O982" t="s">
        <v>28</v>
      </c>
      <c r="P982" t="s">
        <v>160</v>
      </c>
      <c r="Q982" t="s">
        <v>161</v>
      </c>
      <c r="R982" t="s">
        <v>1270</v>
      </c>
      <c r="S982" t="s">
        <v>12</v>
      </c>
    </row>
    <row r="983" spans="1:27">
      <c r="A983">
        <f t="shared" si="95"/>
        <v>95.70003847178279</v>
      </c>
      <c r="B983">
        <v>2.9740000000000001E-3</v>
      </c>
      <c r="C983">
        <v>3</v>
      </c>
      <c r="D983">
        <f t="shared" si="90"/>
        <v>0.11538461538461539</v>
      </c>
      <c r="E983">
        <f t="shared" si="91"/>
        <v>-8.2826825058360959E-4</v>
      </c>
      <c r="F983">
        <f t="shared" si="92"/>
        <v>7.8820724190433444E-9</v>
      </c>
      <c r="G983">
        <f t="shared" si="93"/>
        <v>-2.760894168612032E-4</v>
      </c>
      <c r="H983">
        <f t="shared" si="94"/>
        <v>77.843030007988233</v>
      </c>
      <c r="I983" t="s">
        <v>4421</v>
      </c>
      <c r="J983" t="s">
        <v>6362</v>
      </c>
      <c r="K983" t="s">
        <v>4</v>
      </c>
      <c r="L983" t="s">
        <v>5</v>
      </c>
      <c r="M983" t="s">
        <v>6</v>
      </c>
      <c r="N983" t="s">
        <v>28</v>
      </c>
      <c r="O983" t="s">
        <v>28</v>
      </c>
      <c r="P983" t="s">
        <v>64</v>
      </c>
      <c r="Q983" t="s">
        <v>435</v>
      </c>
      <c r="R983" t="s">
        <v>2626</v>
      </c>
      <c r="S983" t="s">
        <v>12</v>
      </c>
    </row>
    <row r="984" spans="1:27">
      <c r="A984">
        <f t="shared" si="95"/>
        <v>95.708916575419849</v>
      </c>
      <c r="B984">
        <v>2.9740000000000001E-3</v>
      </c>
      <c r="C984">
        <v>3</v>
      </c>
      <c r="D984">
        <f t="shared" si="90"/>
        <v>0.11538461538461539</v>
      </c>
      <c r="E984">
        <f t="shared" si="91"/>
        <v>-8.2826825058360959E-4</v>
      </c>
      <c r="F984">
        <f t="shared" si="92"/>
        <v>7.8820724190433444E-9</v>
      </c>
      <c r="G984">
        <f t="shared" si="93"/>
        <v>-2.760894168612032E-4</v>
      </c>
      <c r="H984">
        <f t="shared" si="94"/>
        <v>77.843030007988233</v>
      </c>
      <c r="I984" t="s">
        <v>4422</v>
      </c>
      <c r="J984" t="s">
        <v>6363</v>
      </c>
      <c r="K984" t="s">
        <v>4</v>
      </c>
      <c r="L984" t="s">
        <v>242</v>
      </c>
      <c r="M984" t="s">
        <v>243</v>
      </c>
      <c r="N984" t="s">
        <v>244</v>
      </c>
      <c r="O984" t="s">
        <v>245</v>
      </c>
      <c r="P984" t="s">
        <v>420</v>
      </c>
      <c r="Q984" t="s">
        <v>561</v>
      </c>
      <c r="R984" t="s">
        <v>641</v>
      </c>
      <c r="S984" t="s">
        <v>733</v>
      </c>
      <c r="T984" t="s">
        <v>756</v>
      </c>
      <c r="U984" t="s">
        <v>757</v>
      </c>
      <c r="V984" t="s">
        <v>758</v>
      </c>
      <c r="W984" t="s">
        <v>12</v>
      </c>
    </row>
    <row r="985" spans="1:27">
      <c r="A985">
        <f t="shared" si="95"/>
        <v>95.717794679056908</v>
      </c>
      <c r="B985">
        <v>2.9740000000000001E-3</v>
      </c>
      <c r="C985">
        <v>3</v>
      </c>
      <c r="D985">
        <f t="shared" si="90"/>
        <v>0.11538461538461539</v>
      </c>
      <c r="E985">
        <f t="shared" si="91"/>
        <v>-8.2826825058360959E-4</v>
      </c>
      <c r="F985">
        <f t="shared" si="92"/>
        <v>7.8820724190433444E-9</v>
      </c>
      <c r="G985">
        <f t="shared" si="93"/>
        <v>-2.760894168612032E-4</v>
      </c>
      <c r="H985">
        <f t="shared" si="94"/>
        <v>77.843030007988233</v>
      </c>
      <c r="I985" t="s">
        <v>4680</v>
      </c>
      <c r="J985" t="s">
        <v>6621</v>
      </c>
      <c r="K985" t="s">
        <v>4</v>
      </c>
      <c r="L985" t="s">
        <v>242</v>
      </c>
      <c r="M985" t="s">
        <v>243</v>
      </c>
      <c r="N985" t="s">
        <v>244</v>
      </c>
      <c r="O985" t="s">
        <v>245</v>
      </c>
      <c r="P985" t="s">
        <v>246</v>
      </c>
      <c r="Q985" t="s">
        <v>247</v>
      </c>
      <c r="R985" t="s">
        <v>248</v>
      </c>
      <c r="S985" t="s">
        <v>249</v>
      </c>
      <c r="T985" t="s">
        <v>319</v>
      </c>
      <c r="U985" t="s">
        <v>320</v>
      </c>
      <c r="V985" t="s">
        <v>321</v>
      </c>
      <c r="W985" t="s">
        <v>322</v>
      </c>
      <c r="X985" t="s">
        <v>323</v>
      </c>
      <c r="Y985" t="s">
        <v>1893</v>
      </c>
      <c r="Z985" t="s">
        <v>12</v>
      </c>
    </row>
    <row r="986" spans="1:27">
      <c r="A986">
        <f t="shared" si="95"/>
        <v>95.726672782693967</v>
      </c>
      <c r="B986">
        <v>2.9740000000000001E-3</v>
      </c>
      <c r="C986">
        <v>3</v>
      </c>
      <c r="D986">
        <f t="shared" si="90"/>
        <v>0.11538461538461539</v>
      </c>
      <c r="E986">
        <f t="shared" si="91"/>
        <v>-8.2826825058360959E-4</v>
      </c>
      <c r="F986">
        <f t="shared" si="92"/>
        <v>7.8820724190433444E-9</v>
      </c>
      <c r="G986">
        <f t="shared" si="93"/>
        <v>-2.760894168612032E-4</v>
      </c>
      <c r="H986">
        <f t="shared" si="94"/>
        <v>77.843030007988233</v>
      </c>
      <c r="I986" t="s">
        <v>5068</v>
      </c>
      <c r="J986" t="s">
        <v>7009</v>
      </c>
      <c r="K986" t="s">
        <v>4</v>
      </c>
      <c r="L986" t="s">
        <v>5</v>
      </c>
      <c r="M986" t="s">
        <v>6</v>
      </c>
      <c r="N986" t="s">
        <v>38</v>
      </c>
      <c r="O986" t="s">
        <v>39</v>
      </c>
      <c r="P986" t="s">
        <v>40</v>
      </c>
      <c r="Q986" t="s">
        <v>92</v>
      </c>
      <c r="R986" t="s">
        <v>1913</v>
      </c>
      <c r="S986" t="s">
        <v>12</v>
      </c>
    </row>
    <row r="987" spans="1:27">
      <c r="A987">
        <f t="shared" si="95"/>
        <v>95.735550886331026</v>
      </c>
      <c r="B987">
        <v>2.9740000000000001E-3</v>
      </c>
      <c r="C987">
        <v>3</v>
      </c>
      <c r="D987">
        <f t="shared" si="90"/>
        <v>0.11538461538461539</v>
      </c>
      <c r="E987">
        <f t="shared" si="91"/>
        <v>-8.2826825058360959E-4</v>
      </c>
      <c r="F987">
        <f t="shared" si="92"/>
        <v>7.8820724190433444E-9</v>
      </c>
      <c r="G987">
        <f t="shared" si="93"/>
        <v>-2.760894168612032E-4</v>
      </c>
      <c r="H987">
        <f t="shared" si="94"/>
        <v>77.843030007988233</v>
      </c>
      <c r="I987" t="s">
        <v>5442</v>
      </c>
      <c r="J987" t="s">
        <v>7382</v>
      </c>
      <c r="K987" t="s">
        <v>4</v>
      </c>
      <c r="L987" t="s">
        <v>5</v>
      </c>
      <c r="M987" t="s">
        <v>13</v>
      </c>
      <c r="N987" t="s">
        <v>14</v>
      </c>
      <c r="O987" t="s">
        <v>153</v>
      </c>
      <c r="P987" t="s">
        <v>154</v>
      </c>
      <c r="Q987" t="s">
        <v>917</v>
      </c>
      <c r="R987" t="s">
        <v>12</v>
      </c>
    </row>
    <row r="988" spans="1:27">
      <c r="A988">
        <f t="shared" si="95"/>
        <v>95.744428989968085</v>
      </c>
      <c r="B988">
        <v>2.9740000000000001E-3</v>
      </c>
      <c r="C988">
        <v>3</v>
      </c>
      <c r="D988">
        <f t="shared" si="90"/>
        <v>0.11538461538461539</v>
      </c>
      <c r="E988">
        <f t="shared" si="91"/>
        <v>-8.2826825058360959E-4</v>
      </c>
      <c r="F988">
        <f t="shared" si="92"/>
        <v>7.8820724190433444E-9</v>
      </c>
      <c r="G988">
        <f t="shared" si="93"/>
        <v>-2.760894168612032E-4</v>
      </c>
      <c r="H988">
        <f t="shared" si="94"/>
        <v>77.843030007988233</v>
      </c>
      <c r="I988" t="s">
        <v>5444</v>
      </c>
      <c r="J988" t="s">
        <v>7384</v>
      </c>
      <c r="K988" t="s">
        <v>4</v>
      </c>
      <c r="L988" t="s">
        <v>5</v>
      </c>
      <c r="M988" t="s">
        <v>13</v>
      </c>
      <c r="N988" t="s">
        <v>84</v>
      </c>
      <c r="O988" t="s">
        <v>85</v>
      </c>
      <c r="P988" t="s">
        <v>147</v>
      </c>
      <c r="Q988" t="s">
        <v>2930</v>
      </c>
      <c r="R988" t="s">
        <v>12</v>
      </c>
    </row>
    <row r="989" spans="1:27">
      <c r="A989">
        <f t="shared" si="95"/>
        <v>95.753307093605144</v>
      </c>
      <c r="B989">
        <v>2.9740000000000001E-3</v>
      </c>
      <c r="C989">
        <v>3</v>
      </c>
      <c r="D989">
        <f t="shared" si="90"/>
        <v>0.11538461538461539</v>
      </c>
      <c r="E989">
        <f t="shared" si="91"/>
        <v>-8.2826825058360959E-4</v>
      </c>
      <c r="F989">
        <f t="shared" si="92"/>
        <v>7.8820724190433444E-9</v>
      </c>
      <c r="G989">
        <f t="shared" si="93"/>
        <v>-2.760894168612032E-4</v>
      </c>
      <c r="H989">
        <f t="shared" si="94"/>
        <v>77.843030007988233</v>
      </c>
      <c r="I989" t="s">
        <v>4682</v>
      </c>
      <c r="J989" t="s">
        <v>6623</v>
      </c>
      <c r="K989" t="s">
        <v>4</v>
      </c>
      <c r="L989" t="s">
        <v>5</v>
      </c>
      <c r="M989" t="s">
        <v>21</v>
      </c>
      <c r="N989" t="s">
        <v>22</v>
      </c>
      <c r="O989" t="s">
        <v>23</v>
      </c>
      <c r="P989" t="s">
        <v>88</v>
      </c>
      <c r="Q989" t="s">
        <v>89</v>
      </c>
      <c r="R989" t="s">
        <v>90</v>
      </c>
      <c r="S989" t="s">
        <v>1277</v>
      </c>
      <c r="T989" t="s">
        <v>12</v>
      </c>
    </row>
    <row r="990" spans="1:27">
      <c r="A990">
        <f t="shared" si="95"/>
        <v>95.762185197242204</v>
      </c>
      <c r="B990">
        <v>2.9740000000000001E-3</v>
      </c>
      <c r="C990">
        <v>3</v>
      </c>
      <c r="D990">
        <f t="shared" si="90"/>
        <v>0.11538461538461539</v>
      </c>
      <c r="E990">
        <f t="shared" si="91"/>
        <v>-8.2826825058360959E-4</v>
      </c>
      <c r="F990">
        <f t="shared" si="92"/>
        <v>7.8820724190433444E-9</v>
      </c>
      <c r="G990">
        <f t="shared" si="93"/>
        <v>-2.760894168612032E-4</v>
      </c>
      <c r="H990">
        <f t="shared" si="94"/>
        <v>77.843030007988233</v>
      </c>
      <c r="I990" t="s">
        <v>7725</v>
      </c>
      <c r="J990" t="s">
        <v>8034</v>
      </c>
      <c r="K990" t="s">
        <v>4</v>
      </c>
      <c r="L990" t="s">
        <v>5</v>
      </c>
      <c r="M990" t="s">
        <v>13</v>
      </c>
      <c r="N990" t="s">
        <v>14</v>
      </c>
      <c r="O990" t="s">
        <v>50</v>
      </c>
      <c r="P990" t="s">
        <v>51</v>
      </c>
      <c r="Q990" t="s">
        <v>2931</v>
      </c>
      <c r="R990" t="s">
        <v>12</v>
      </c>
    </row>
    <row r="991" spans="1:27">
      <c r="A991">
        <f t="shared" si="95"/>
        <v>95.771063300879263</v>
      </c>
      <c r="B991">
        <v>2.9740000000000001E-3</v>
      </c>
      <c r="C991">
        <v>3</v>
      </c>
      <c r="D991">
        <f t="shared" si="90"/>
        <v>0.11538461538461539</v>
      </c>
      <c r="E991">
        <f t="shared" si="91"/>
        <v>-8.2826825058360959E-4</v>
      </c>
      <c r="F991">
        <f t="shared" si="92"/>
        <v>7.8820724190433444E-9</v>
      </c>
      <c r="G991">
        <f t="shared" si="93"/>
        <v>-2.760894168612032E-4</v>
      </c>
      <c r="H991">
        <f t="shared" si="94"/>
        <v>77.843030007988233</v>
      </c>
      <c r="I991" t="s">
        <v>7726</v>
      </c>
      <c r="J991" t="s">
        <v>8035</v>
      </c>
      <c r="K991" t="s">
        <v>4</v>
      </c>
      <c r="L991" t="s">
        <v>5</v>
      </c>
      <c r="M991" t="s">
        <v>21</v>
      </c>
      <c r="N991" t="s">
        <v>22</v>
      </c>
      <c r="O991" t="s">
        <v>23</v>
      </c>
      <c r="P991" t="s">
        <v>167</v>
      </c>
      <c r="Q991" t="s">
        <v>168</v>
      </c>
      <c r="R991" t="s">
        <v>1922</v>
      </c>
      <c r="S991" t="s">
        <v>1923</v>
      </c>
      <c r="T991" t="s">
        <v>12</v>
      </c>
    </row>
    <row r="992" spans="1:27">
      <c r="A992">
        <f t="shared" si="95"/>
        <v>95.779941404516322</v>
      </c>
      <c r="B992">
        <v>2.9740000000000001E-3</v>
      </c>
      <c r="C992">
        <v>3</v>
      </c>
      <c r="D992">
        <f t="shared" si="90"/>
        <v>0.11538461538461539</v>
      </c>
      <c r="E992">
        <f t="shared" si="91"/>
        <v>-8.2826825058360959E-4</v>
      </c>
      <c r="F992">
        <f t="shared" si="92"/>
        <v>7.8820724190433444E-9</v>
      </c>
      <c r="G992">
        <f t="shared" si="93"/>
        <v>-2.760894168612032E-4</v>
      </c>
      <c r="H992">
        <f t="shared" si="94"/>
        <v>77.843030007988233</v>
      </c>
      <c r="I992" t="s">
        <v>7727</v>
      </c>
      <c r="J992" t="s">
        <v>8036</v>
      </c>
      <c r="K992" t="s">
        <v>4</v>
      </c>
      <c r="L992" t="s">
        <v>5</v>
      </c>
      <c r="M992" t="s">
        <v>6</v>
      </c>
      <c r="N992" t="s">
        <v>38</v>
      </c>
      <c r="O992" t="s">
        <v>39</v>
      </c>
      <c r="P992" t="s">
        <v>40</v>
      </c>
      <c r="Q992" t="s">
        <v>1057</v>
      </c>
      <c r="R992" t="s">
        <v>2630</v>
      </c>
      <c r="S992" t="s">
        <v>12</v>
      </c>
    </row>
    <row r="993" spans="1:26">
      <c r="A993">
        <f t="shared" si="95"/>
        <v>95.788819508153381</v>
      </c>
      <c r="B993">
        <v>2.9740000000000001E-3</v>
      </c>
      <c r="C993">
        <v>3</v>
      </c>
      <c r="D993">
        <f t="shared" si="90"/>
        <v>0.11538461538461539</v>
      </c>
      <c r="E993">
        <f t="shared" si="91"/>
        <v>-8.2826825058360959E-4</v>
      </c>
      <c r="F993">
        <f t="shared" si="92"/>
        <v>7.8820724190433444E-9</v>
      </c>
      <c r="G993">
        <f t="shared" si="93"/>
        <v>-2.760894168612032E-4</v>
      </c>
      <c r="H993">
        <f t="shared" si="94"/>
        <v>77.843030007988233</v>
      </c>
      <c r="I993" t="s">
        <v>5070</v>
      </c>
      <c r="J993" t="s">
        <v>7011</v>
      </c>
      <c r="K993" t="s">
        <v>4</v>
      </c>
      <c r="L993" t="s">
        <v>5</v>
      </c>
      <c r="M993" t="s">
        <v>13</v>
      </c>
      <c r="N993" t="s">
        <v>58</v>
      </c>
      <c r="O993" t="s">
        <v>225</v>
      </c>
      <c r="P993" t="s">
        <v>920</v>
      </c>
      <c r="Q993" t="s">
        <v>921</v>
      </c>
      <c r="R993" t="s">
        <v>12</v>
      </c>
    </row>
    <row r="994" spans="1:26">
      <c r="A994">
        <f t="shared" si="95"/>
        <v>95.79769761179044</v>
      </c>
      <c r="B994">
        <v>2.9740000000000001E-3</v>
      </c>
      <c r="C994">
        <v>3</v>
      </c>
      <c r="D994">
        <f t="shared" si="90"/>
        <v>0.11538461538461539</v>
      </c>
      <c r="E994">
        <f t="shared" si="91"/>
        <v>-8.2826825058360959E-4</v>
      </c>
      <c r="F994">
        <f t="shared" si="92"/>
        <v>7.8820724190433444E-9</v>
      </c>
      <c r="G994">
        <f t="shared" si="93"/>
        <v>-2.760894168612032E-4</v>
      </c>
      <c r="H994">
        <f t="shared" si="94"/>
        <v>77.843030007988233</v>
      </c>
      <c r="I994" t="s">
        <v>4849</v>
      </c>
      <c r="J994" t="s">
        <v>6790</v>
      </c>
      <c r="K994" t="s">
        <v>4</v>
      </c>
      <c r="L994" t="s">
        <v>5</v>
      </c>
      <c r="M994" t="s">
        <v>13</v>
      </c>
      <c r="N994" t="s">
        <v>58</v>
      </c>
      <c r="O994" t="s">
        <v>811</v>
      </c>
      <c r="P994" t="s">
        <v>812</v>
      </c>
      <c r="Q994" t="s">
        <v>2932</v>
      </c>
      <c r="R994" t="s">
        <v>12</v>
      </c>
    </row>
    <row r="995" spans="1:26">
      <c r="A995">
        <f t="shared" si="95"/>
        <v>95.806575715427499</v>
      </c>
      <c r="B995">
        <v>2.9740000000000001E-3</v>
      </c>
      <c r="C995">
        <v>3</v>
      </c>
      <c r="D995">
        <f t="shared" si="90"/>
        <v>0.11538461538461539</v>
      </c>
      <c r="E995">
        <f t="shared" si="91"/>
        <v>-8.2826825058360959E-4</v>
      </c>
      <c r="F995">
        <f t="shared" si="92"/>
        <v>7.8820724190433444E-9</v>
      </c>
      <c r="G995">
        <f t="shared" si="93"/>
        <v>-2.760894168612032E-4</v>
      </c>
      <c r="H995">
        <f t="shared" si="94"/>
        <v>77.843030007988233</v>
      </c>
      <c r="I995" t="s">
        <v>4287</v>
      </c>
      <c r="J995" t="s">
        <v>6228</v>
      </c>
      <c r="K995" t="s">
        <v>4</v>
      </c>
      <c r="L995" t="s">
        <v>5</v>
      </c>
      <c r="M995" t="s">
        <v>6</v>
      </c>
      <c r="N995" t="s">
        <v>7</v>
      </c>
      <c r="O995" t="s">
        <v>8</v>
      </c>
      <c r="P995" t="s">
        <v>35</v>
      </c>
      <c r="Q995" t="s">
        <v>124</v>
      </c>
      <c r="R995" t="s">
        <v>1929</v>
      </c>
      <c r="S995" t="s">
        <v>12</v>
      </c>
    </row>
    <row r="996" spans="1:26">
      <c r="A996">
        <f t="shared" si="95"/>
        <v>95.815453819064558</v>
      </c>
      <c r="B996">
        <v>2.9740000000000001E-3</v>
      </c>
      <c r="C996">
        <v>3</v>
      </c>
      <c r="D996">
        <f t="shared" si="90"/>
        <v>0.11538461538461539</v>
      </c>
      <c r="E996">
        <f t="shared" si="91"/>
        <v>-8.2826825058360959E-4</v>
      </c>
      <c r="F996">
        <f t="shared" si="92"/>
        <v>7.8820724190433444E-9</v>
      </c>
      <c r="G996">
        <f t="shared" si="93"/>
        <v>-2.760894168612032E-4</v>
      </c>
      <c r="H996">
        <f t="shared" si="94"/>
        <v>77.843030007988233</v>
      </c>
      <c r="I996" t="s">
        <v>5088</v>
      </c>
      <c r="J996" t="s">
        <v>7029</v>
      </c>
      <c r="K996" t="s">
        <v>4</v>
      </c>
      <c r="L996" t="s">
        <v>5</v>
      </c>
      <c r="M996" t="s">
        <v>13</v>
      </c>
      <c r="N996" t="s">
        <v>58</v>
      </c>
      <c r="O996" t="s">
        <v>59</v>
      </c>
      <c r="P996" t="s">
        <v>60</v>
      </c>
      <c r="Q996" t="s">
        <v>2933</v>
      </c>
      <c r="R996" t="s">
        <v>12</v>
      </c>
    </row>
    <row r="997" spans="1:26">
      <c r="A997">
        <f t="shared" si="95"/>
        <v>95.824331922701617</v>
      </c>
      <c r="B997">
        <v>2.9740000000000001E-3</v>
      </c>
      <c r="C997">
        <v>3</v>
      </c>
      <c r="D997">
        <f t="shared" si="90"/>
        <v>0.11538461538461539</v>
      </c>
      <c r="E997">
        <f t="shared" si="91"/>
        <v>-8.2826825058360959E-4</v>
      </c>
      <c r="F997">
        <f t="shared" si="92"/>
        <v>7.8820724190433444E-9</v>
      </c>
      <c r="G997">
        <f t="shared" si="93"/>
        <v>-2.760894168612032E-4</v>
      </c>
      <c r="H997">
        <f t="shared" si="94"/>
        <v>77.843030007988233</v>
      </c>
      <c r="I997" t="s">
        <v>4690</v>
      </c>
      <c r="J997" t="s">
        <v>6631</v>
      </c>
      <c r="K997" t="s">
        <v>4</v>
      </c>
      <c r="L997" t="s">
        <v>5</v>
      </c>
      <c r="M997" t="s">
        <v>6</v>
      </c>
      <c r="N997" t="s">
        <v>38</v>
      </c>
      <c r="O997" t="s">
        <v>156</v>
      </c>
      <c r="P997" t="s">
        <v>157</v>
      </c>
      <c r="Q997" t="s">
        <v>828</v>
      </c>
      <c r="R997" t="s">
        <v>2934</v>
      </c>
      <c r="S997" t="s">
        <v>12</v>
      </c>
    </row>
    <row r="998" spans="1:26">
      <c r="A998">
        <f t="shared" si="95"/>
        <v>95.833210026338676</v>
      </c>
      <c r="B998">
        <v>2.9740000000000001E-3</v>
      </c>
      <c r="C998">
        <v>3</v>
      </c>
      <c r="D998">
        <f t="shared" si="90"/>
        <v>0.11538461538461539</v>
      </c>
      <c r="E998">
        <f t="shared" si="91"/>
        <v>-8.2826825058360959E-4</v>
      </c>
      <c r="F998">
        <f t="shared" si="92"/>
        <v>7.8820724190433444E-9</v>
      </c>
      <c r="G998">
        <f t="shared" si="93"/>
        <v>-2.760894168612032E-4</v>
      </c>
      <c r="H998">
        <f t="shared" si="94"/>
        <v>77.843030007988233</v>
      </c>
      <c r="I998" t="s">
        <v>5089</v>
      </c>
      <c r="J998" t="s">
        <v>7030</v>
      </c>
      <c r="K998" t="s">
        <v>4</v>
      </c>
      <c r="L998" t="s">
        <v>5</v>
      </c>
      <c r="M998" t="s">
        <v>21</v>
      </c>
      <c r="N998" t="s">
        <v>22</v>
      </c>
      <c r="O998" t="s">
        <v>23</v>
      </c>
      <c r="P998" t="s">
        <v>88</v>
      </c>
      <c r="Q998" t="s">
        <v>89</v>
      </c>
      <c r="R998" t="s">
        <v>90</v>
      </c>
      <c r="S998" t="s">
        <v>1974</v>
      </c>
      <c r="T998" t="s">
        <v>12</v>
      </c>
    </row>
    <row r="999" spans="1:26">
      <c r="A999">
        <f t="shared" si="95"/>
        <v>95.842088129975735</v>
      </c>
      <c r="B999">
        <v>2.9740000000000001E-3</v>
      </c>
      <c r="C999">
        <v>3</v>
      </c>
      <c r="D999">
        <f t="shared" si="90"/>
        <v>0.11538461538461539</v>
      </c>
      <c r="E999">
        <f t="shared" si="91"/>
        <v>-8.2826825058360959E-4</v>
      </c>
      <c r="F999">
        <f t="shared" si="92"/>
        <v>7.8820724190433444E-9</v>
      </c>
      <c r="G999">
        <f t="shared" si="93"/>
        <v>-2.760894168612032E-4</v>
      </c>
      <c r="H999">
        <f t="shared" si="94"/>
        <v>77.843030007988233</v>
      </c>
      <c r="I999" t="s">
        <v>4432</v>
      </c>
      <c r="J999" t="s">
        <v>6373</v>
      </c>
      <c r="K999" t="s">
        <v>4</v>
      </c>
      <c r="L999" t="s">
        <v>242</v>
      </c>
      <c r="M999" t="s">
        <v>243</v>
      </c>
      <c r="N999" t="s">
        <v>244</v>
      </c>
      <c r="O999" t="s">
        <v>245</v>
      </c>
      <c r="P999" t="s">
        <v>420</v>
      </c>
      <c r="Q999" t="s">
        <v>561</v>
      </c>
      <c r="R999" t="s">
        <v>641</v>
      </c>
      <c r="S999" t="s">
        <v>733</v>
      </c>
      <c r="T999" t="s">
        <v>756</v>
      </c>
      <c r="U999" t="s">
        <v>1975</v>
      </c>
      <c r="V999" t="s">
        <v>1976</v>
      </c>
      <c r="W999" t="s">
        <v>12</v>
      </c>
    </row>
    <row r="1000" spans="1:26">
      <c r="A1000">
        <f t="shared" si="95"/>
        <v>95.850966233612795</v>
      </c>
      <c r="B1000">
        <v>2.9740000000000001E-3</v>
      </c>
      <c r="C1000">
        <v>3</v>
      </c>
      <c r="D1000">
        <f t="shared" si="90"/>
        <v>0.11538461538461539</v>
      </c>
      <c r="E1000">
        <f t="shared" si="91"/>
        <v>-8.2826825058360959E-4</v>
      </c>
      <c r="F1000">
        <f t="shared" si="92"/>
        <v>7.8820724190433444E-9</v>
      </c>
      <c r="G1000">
        <f t="shared" si="93"/>
        <v>-2.760894168612032E-4</v>
      </c>
      <c r="H1000">
        <f t="shared" si="94"/>
        <v>77.843030007988233</v>
      </c>
      <c r="I1000" t="s">
        <v>4693</v>
      </c>
      <c r="J1000" t="s">
        <v>6634</v>
      </c>
      <c r="K1000" t="s">
        <v>4</v>
      </c>
      <c r="L1000" t="s">
        <v>242</v>
      </c>
      <c r="M1000" t="s">
        <v>243</v>
      </c>
      <c r="N1000" t="s">
        <v>244</v>
      </c>
      <c r="O1000" t="s">
        <v>245</v>
      </c>
      <c r="P1000" t="s">
        <v>246</v>
      </c>
      <c r="Q1000" t="s">
        <v>247</v>
      </c>
      <c r="R1000" t="s">
        <v>248</v>
      </c>
      <c r="S1000" t="s">
        <v>249</v>
      </c>
      <c r="T1000" t="s">
        <v>250</v>
      </c>
      <c r="U1000" t="s">
        <v>251</v>
      </c>
      <c r="V1000" t="s">
        <v>1101</v>
      </c>
      <c r="W1000" t="s">
        <v>2650</v>
      </c>
      <c r="X1000" t="s">
        <v>2651</v>
      </c>
      <c r="Y1000" t="s">
        <v>12</v>
      </c>
    </row>
    <row r="1001" spans="1:26">
      <c r="A1001">
        <f t="shared" si="95"/>
        <v>95.859844337249854</v>
      </c>
      <c r="B1001">
        <v>2.9740000000000001E-3</v>
      </c>
      <c r="C1001">
        <v>3</v>
      </c>
      <c r="D1001">
        <f t="shared" si="90"/>
        <v>0.11538461538461539</v>
      </c>
      <c r="E1001">
        <f t="shared" si="91"/>
        <v>-8.2826825058360959E-4</v>
      </c>
      <c r="F1001">
        <f t="shared" si="92"/>
        <v>7.8820724190433444E-9</v>
      </c>
      <c r="G1001">
        <f t="shared" si="93"/>
        <v>-2.760894168612032E-4</v>
      </c>
      <c r="H1001">
        <f t="shared" si="94"/>
        <v>77.843030007988233</v>
      </c>
      <c r="I1001" t="s">
        <v>5481</v>
      </c>
      <c r="J1001" t="s">
        <v>7421</v>
      </c>
      <c r="K1001" t="s">
        <v>4</v>
      </c>
      <c r="L1001" t="s">
        <v>5</v>
      </c>
      <c r="M1001" t="s">
        <v>21</v>
      </c>
      <c r="N1001" t="s">
        <v>22</v>
      </c>
      <c r="O1001" t="s">
        <v>23</v>
      </c>
      <c r="P1001" t="s">
        <v>88</v>
      </c>
      <c r="Q1001" t="s">
        <v>89</v>
      </c>
      <c r="R1001" t="s">
        <v>90</v>
      </c>
      <c r="S1001" t="s">
        <v>1304</v>
      </c>
      <c r="T1001" t="s">
        <v>12</v>
      </c>
    </row>
    <row r="1002" spans="1:26">
      <c r="A1002">
        <f t="shared" si="95"/>
        <v>95.868722440886913</v>
      </c>
      <c r="B1002">
        <v>2.9740000000000001E-3</v>
      </c>
      <c r="C1002">
        <v>3</v>
      </c>
      <c r="D1002">
        <f t="shared" si="90"/>
        <v>0.11538461538461539</v>
      </c>
      <c r="E1002">
        <f t="shared" si="91"/>
        <v>-8.2826825058360959E-4</v>
      </c>
      <c r="F1002">
        <f t="shared" si="92"/>
        <v>7.8820724190433444E-9</v>
      </c>
      <c r="G1002">
        <f t="shared" si="93"/>
        <v>-2.760894168612032E-4</v>
      </c>
      <c r="H1002">
        <f t="shared" si="94"/>
        <v>77.843030007988233</v>
      </c>
      <c r="I1002" t="s">
        <v>5485</v>
      </c>
      <c r="J1002" t="s">
        <v>7425</v>
      </c>
      <c r="K1002" t="s">
        <v>4</v>
      </c>
      <c r="L1002" t="s">
        <v>5</v>
      </c>
      <c r="M1002" t="s">
        <v>21</v>
      </c>
      <c r="N1002" t="s">
        <v>22</v>
      </c>
      <c r="O1002" t="s">
        <v>23</v>
      </c>
      <c r="P1002" t="s">
        <v>99</v>
      </c>
      <c r="Q1002" t="s">
        <v>100</v>
      </c>
      <c r="R1002" t="s">
        <v>135</v>
      </c>
      <c r="S1002" t="s">
        <v>1984</v>
      </c>
      <c r="T1002" t="s">
        <v>12</v>
      </c>
    </row>
    <row r="1003" spans="1:26">
      <c r="A1003">
        <f t="shared" si="95"/>
        <v>95.877600544523972</v>
      </c>
      <c r="B1003">
        <v>2.9740000000000001E-3</v>
      </c>
      <c r="C1003">
        <v>3</v>
      </c>
      <c r="D1003">
        <f t="shared" si="90"/>
        <v>0.11538461538461539</v>
      </c>
      <c r="E1003">
        <f t="shared" si="91"/>
        <v>-8.2826825058360959E-4</v>
      </c>
      <c r="F1003">
        <f t="shared" si="92"/>
        <v>7.8820724190433444E-9</v>
      </c>
      <c r="G1003">
        <f t="shared" si="93"/>
        <v>-2.760894168612032E-4</v>
      </c>
      <c r="H1003">
        <f t="shared" si="94"/>
        <v>77.843030007988233</v>
      </c>
      <c r="I1003" t="s">
        <v>5486</v>
      </c>
      <c r="J1003" t="s">
        <v>7426</v>
      </c>
      <c r="K1003" t="s">
        <v>4</v>
      </c>
      <c r="L1003" t="s">
        <v>5</v>
      </c>
      <c r="M1003" t="s">
        <v>13</v>
      </c>
      <c r="N1003" t="s">
        <v>84</v>
      </c>
      <c r="O1003" t="s">
        <v>85</v>
      </c>
      <c r="P1003" t="s">
        <v>144</v>
      </c>
      <c r="Q1003" t="s">
        <v>1985</v>
      </c>
      <c r="R1003" t="s">
        <v>12</v>
      </c>
    </row>
    <row r="1004" spans="1:26">
      <c r="A1004">
        <f t="shared" si="95"/>
        <v>95.886478648161031</v>
      </c>
      <c r="B1004">
        <v>2.9740000000000001E-3</v>
      </c>
      <c r="C1004">
        <v>3</v>
      </c>
      <c r="D1004">
        <f t="shared" si="90"/>
        <v>0.11538461538461539</v>
      </c>
      <c r="E1004">
        <f t="shared" si="91"/>
        <v>-8.2826825058360959E-4</v>
      </c>
      <c r="F1004">
        <f t="shared" si="92"/>
        <v>7.8820724190433444E-9</v>
      </c>
      <c r="G1004">
        <f t="shared" si="93"/>
        <v>-2.760894168612032E-4</v>
      </c>
      <c r="H1004">
        <f t="shared" si="94"/>
        <v>77.843030007988233</v>
      </c>
      <c r="I1004" t="s">
        <v>4560</v>
      </c>
      <c r="J1004" t="s">
        <v>6501</v>
      </c>
      <c r="K1004" t="s">
        <v>4</v>
      </c>
      <c r="L1004" t="s">
        <v>5</v>
      </c>
      <c r="M1004" t="s">
        <v>513</v>
      </c>
      <c r="N1004" t="s">
        <v>924</v>
      </c>
      <c r="O1004" t="s">
        <v>976</v>
      </c>
      <c r="P1004" t="s">
        <v>977</v>
      </c>
      <c r="Q1004" t="s">
        <v>1991</v>
      </c>
      <c r="R1004" t="s">
        <v>1992</v>
      </c>
      <c r="S1004" t="s">
        <v>12</v>
      </c>
    </row>
    <row r="1005" spans="1:26">
      <c r="A1005">
        <f t="shared" si="95"/>
        <v>95.89535675179809</v>
      </c>
      <c r="B1005">
        <v>2.9740000000000001E-3</v>
      </c>
      <c r="C1005">
        <v>3</v>
      </c>
      <c r="D1005">
        <f t="shared" si="90"/>
        <v>0.11538461538461539</v>
      </c>
      <c r="E1005">
        <f t="shared" si="91"/>
        <v>-8.2826825058360959E-4</v>
      </c>
      <c r="F1005">
        <f t="shared" si="92"/>
        <v>7.8820724190433444E-9</v>
      </c>
      <c r="G1005">
        <f t="shared" si="93"/>
        <v>-2.760894168612032E-4</v>
      </c>
      <c r="H1005">
        <f t="shared" si="94"/>
        <v>77.843030007988233</v>
      </c>
      <c r="I1005" t="s">
        <v>4238</v>
      </c>
      <c r="J1005" t="s">
        <v>6179</v>
      </c>
      <c r="K1005" t="s">
        <v>4</v>
      </c>
      <c r="L1005" t="s">
        <v>5</v>
      </c>
      <c r="M1005" t="s">
        <v>13</v>
      </c>
      <c r="N1005" t="s">
        <v>84</v>
      </c>
      <c r="O1005" t="s">
        <v>85</v>
      </c>
      <c r="P1005" t="s">
        <v>86</v>
      </c>
      <c r="Q1005" t="s">
        <v>2656</v>
      </c>
      <c r="R1005" t="s">
        <v>12</v>
      </c>
    </row>
    <row r="1006" spans="1:26">
      <c r="A1006">
        <f t="shared" si="95"/>
        <v>95.904234855435149</v>
      </c>
      <c r="B1006">
        <v>2.9740000000000001E-3</v>
      </c>
      <c r="C1006">
        <v>3</v>
      </c>
      <c r="D1006">
        <f t="shared" si="90"/>
        <v>0.11538461538461539</v>
      </c>
      <c r="E1006">
        <f t="shared" si="91"/>
        <v>-8.2826825058360959E-4</v>
      </c>
      <c r="F1006">
        <f t="shared" si="92"/>
        <v>7.8820724190433444E-9</v>
      </c>
      <c r="G1006">
        <f t="shared" si="93"/>
        <v>-2.760894168612032E-4</v>
      </c>
      <c r="H1006">
        <f t="shared" si="94"/>
        <v>77.843030007988233</v>
      </c>
      <c r="I1006" t="s">
        <v>4696</v>
      </c>
      <c r="J1006" t="s">
        <v>6637</v>
      </c>
      <c r="K1006" t="s">
        <v>4</v>
      </c>
      <c r="L1006" t="s">
        <v>242</v>
      </c>
      <c r="M1006" t="s">
        <v>243</v>
      </c>
      <c r="N1006" t="s">
        <v>244</v>
      </c>
      <c r="O1006" t="s">
        <v>245</v>
      </c>
      <c r="P1006" t="s">
        <v>246</v>
      </c>
      <c r="Q1006" t="s">
        <v>247</v>
      </c>
      <c r="R1006" t="s">
        <v>248</v>
      </c>
      <c r="S1006" t="s">
        <v>249</v>
      </c>
      <c r="T1006" t="s">
        <v>319</v>
      </c>
      <c r="U1006" t="s">
        <v>320</v>
      </c>
      <c r="V1006" t="s">
        <v>321</v>
      </c>
      <c r="W1006" t="s">
        <v>322</v>
      </c>
      <c r="X1006" t="s">
        <v>1122</v>
      </c>
      <c r="Y1006" t="s">
        <v>1996</v>
      </c>
      <c r="Z1006" t="s">
        <v>12</v>
      </c>
    </row>
    <row r="1007" spans="1:26">
      <c r="A1007">
        <f t="shared" si="95"/>
        <v>95.913112959072208</v>
      </c>
      <c r="B1007">
        <v>2.9740000000000001E-3</v>
      </c>
      <c r="C1007">
        <v>3</v>
      </c>
      <c r="D1007">
        <f t="shared" si="90"/>
        <v>0.11538461538461539</v>
      </c>
      <c r="E1007">
        <f t="shared" si="91"/>
        <v>-8.2826825058360959E-4</v>
      </c>
      <c r="F1007">
        <f t="shared" si="92"/>
        <v>7.8820724190433444E-9</v>
      </c>
      <c r="G1007">
        <f t="shared" si="93"/>
        <v>-2.760894168612032E-4</v>
      </c>
      <c r="H1007">
        <f t="shared" si="94"/>
        <v>77.843030007988233</v>
      </c>
      <c r="I1007" t="s">
        <v>7728</v>
      </c>
      <c r="J1007" t="s">
        <v>8037</v>
      </c>
      <c r="K1007" t="s">
        <v>4</v>
      </c>
      <c r="L1007" t="s">
        <v>242</v>
      </c>
      <c r="M1007" t="s">
        <v>243</v>
      </c>
      <c r="N1007" t="s">
        <v>244</v>
      </c>
      <c r="O1007" t="s">
        <v>245</v>
      </c>
      <c r="P1007" t="s">
        <v>246</v>
      </c>
      <c r="Q1007" t="s">
        <v>247</v>
      </c>
      <c r="R1007" t="s">
        <v>248</v>
      </c>
      <c r="S1007" t="s">
        <v>249</v>
      </c>
      <c r="T1007" t="s">
        <v>576</v>
      </c>
      <c r="U1007" t="s">
        <v>577</v>
      </c>
      <c r="V1007" t="s">
        <v>885</v>
      </c>
      <c r="W1007" t="s">
        <v>2658</v>
      </c>
      <c r="X1007" t="s">
        <v>12</v>
      </c>
    </row>
    <row r="1008" spans="1:26">
      <c r="A1008">
        <f t="shared" si="95"/>
        <v>95.921991062709267</v>
      </c>
      <c r="B1008">
        <v>2.9740000000000001E-3</v>
      </c>
      <c r="C1008">
        <v>3</v>
      </c>
      <c r="D1008">
        <f t="shared" si="90"/>
        <v>0.11538461538461539</v>
      </c>
      <c r="E1008">
        <f t="shared" si="91"/>
        <v>-8.2826825058360959E-4</v>
      </c>
      <c r="F1008">
        <f t="shared" si="92"/>
        <v>7.8820724190433444E-9</v>
      </c>
      <c r="G1008">
        <f t="shared" si="93"/>
        <v>-2.760894168612032E-4</v>
      </c>
      <c r="H1008">
        <f t="shared" si="94"/>
        <v>77.843030007988233</v>
      </c>
      <c r="I1008" t="s">
        <v>5490</v>
      </c>
      <c r="J1008" t="s">
        <v>7430</v>
      </c>
      <c r="K1008" t="s">
        <v>4</v>
      </c>
      <c r="L1008" t="s">
        <v>5</v>
      </c>
      <c r="M1008" t="s">
        <v>13</v>
      </c>
      <c r="N1008" t="s">
        <v>84</v>
      </c>
      <c r="O1008" t="s">
        <v>85</v>
      </c>
      <c r="P1008" t="s">
        <v>147</v>
      </c>
      <c r="Q1008" t="s">
        <v>2935</v>
      </c>
      <c r="R1008" t="s">
        <v>12</v>
      </c>
    </row>
    <row r="1009" spans="1:23">
      <c r="A1009">
        <f t="shared" si="95"/>
        <v>95.930869166346326</v>
      </c>
      <c r="B1009">
        <v>2.9740000000000001E-3</v>
      </c>
      <c r="C1009">
        <v>3</v>
      </c>
      <c r="D1009">
        <f t="shared" si="90"/>
        <v>0.11538461538461539</v>
      </c>
      <c r="E1009">
        <f t="shared" si="91"/>
        <v>-8.2826825058360959E-4</v>
      </c>
      <c r="F1009">
        <f t="shared" si="92"/>
        <v>7.8820724190433444E-9</v>
      </c>
      <c r="G1009">
        <f t="shared" si="93"/>
        <v>-2.760894168612032E-4</v>
      </c>
      <c r="H1009">
        <f t="shared" si="94"/>
        <v>77.843030007988233</v>
      </c>
      <c r="I1009" t="s">
        <v>4865</v>
      </c>
      <c r="J1009" t="s">
        <v>6806</v>
      </c>
      <c r="K1009" t="s">
        <v>4</v>
      </c>
      <c r="L1009" t="s">
        <v>5</v>
      </c>
      <c r="M1009" t="s">
        <v>13</v>
      </c>
      <c r="N1009" t="s">
        <v>58</v>
      </c>
      <c r="O1009" t="s">
        <v>225</v>
      </c>
      <c r="P1009" t="s">
        <v>2003</v>
      </c>
      <c r="Q1009" t="s">
        <v>2004</v>
      </c>
      <c r="R1009" t="s">
        <v>12</v>
      </c>
    </row>
    <row r="1010" spans="1:23">
      <c r="A1010">
        <f t="shared" si="95"/>
        <v>95.939747269983386</v>
      </c>
      <c r="B1010">
        <v>2.9740000000000001E-3</v>
      </c>
      <c r="C1010">
        <v>3</v>
      </c>
      <c r="D1010">
        <f t="shared" si="90"/>
        <v>0.11538461538461539</v>
      </c>
      <c r="E1010">
        <f t="shared" si="91"/>
        <v>-8.2826825058360959E-4</v>
      </c>
      <c r="F1010">
        <f t="shared" si="92"/>
        <v>7.8820724190433444E-9</v>
      </c>
      <c r="G1010">
        <f t="shared" si="93"/>
        <v>-2.760894168612032E-4</v>
      </c>
      <c r="H1010">
        <f t="shared" si="94"/>
        <v>77.843030007988233</v>
      </c>
      <c r="I1010" t="s">
        <v>4019</v>
      </c>
      <c r="J1010" t="s">
        <v>5960</v>
      </c>
      <c r="K1010" t="s">
        <v>4</v>
      </c>
      <c r="L1010" t="s">
        <v>5</v>
      </c>
      <c r="M1010" t="s">
        <v>6</v>
      </c>
      <c r="N1010" t="s">
        <v>7</v>
      </c>
      <c r="O1010" t="s">
        <v>8</v>
      </c>
      <c r="P1010" t="s">
        <v>80</v>
      </c>
      <c r="Q1010" t="s">
        <v>210</v>
      </c>
      <c r="R1010" t="s">
        <v>523</v>
      </c>
      <c r="S1010" t="s">
        <v>766</v>
      </c>
      <c r="T1010" t="s">
        <v>12</v>
      </c>
    </row>
    <row r="1011" spans="1:23">
      <c r="A1011">
        <f t="shared" si="95"/>
        <v>95.948625373620445</v>
      </c>
      <c r="B1011">
        <v>2.9740000000000001E-3</v>
      </c>
      <c r="C1011">
        <v>3</v>
      </c>
      <c r="D1011">
        <f t="shared" si="90"/>
        <v>0.11538461538461539</v>
      </c>
      <c r="E1011">
        <f t="shared" si="91"/>
        <v>-8.2826825058360959E-4</v>
      </c>
      <c r="F1011">
        <f t="shared" si="92"/>
        <v>7.8820724190433444E-9</v>
      </c>
      <c r="G1011">
        <f t="shared" si="93"/>
        <v>-2.760894168612032E-4</v>
      </c>
      <c r="H1011">
        <f t="shared" si="94"/>
        <v>77.843030007988233</v>
      </c>
      <c r="I1011" t="s">
        <v>5100</v>
      </c>
      <c r="J1011" t="s">
        <v>7041</v>
      </c>
      <c r="K1011" t="s">
        <v>4</v>
      </c>
      <c r="L1011" t="s">
        <v>5</v>
      </c>
      <c r="M1011" t="s">
        <v>6</v>
      </c>
      <c r="N1011" t="s">
        <v>28</v>
      </c>
      <c r="O1011" t="s">
        <v>28</v>
      </c>
      <c r="P1011" t="s">
        <v>43</v>
      </c>
      <c r="Q1011" t="s">
        <v>695</v>
      </c>
      <c r="R1011" t="s">
        <v>2005</v>
      </c>
      <c r="S1011" t="s">
        <v>12</v>
      </c>
    </row>
    <row r="1012" spans="1:23">
      <c r="A1012">
        <f t="shared" si="95"/>
        <v>95.957503477257504</v>
      </c>
      <c r="B1012">
        <v>2.9740000000000001E-3</v>
      </c>
      <c r="C1012">
        <v>3</v>
      </c>
      <c r="D1012">
        <f t="shared" si="90"/>
        <v>0.11538461538461539</v>
      </c>
      <c r="E1012">
        <f t="shared" si="91"/>
        <v>-8.2826825058360959E-4</v>
      </c>
      <c r="F1012">
        <f t="shared" si="92"/>
        <v>7.8820724190433444E-9</v>
      </c>
      <c r="G1012">
        <f t="shared" si="93"/>
        <v>-2.760894168612032E-4</v>
      </c>
      <c r="H1012">
        <f t="shared" si="94"/>
        <v>77.843030007988233</v>
      </c>
      <c r="I1012" t="s">
        <v>4354</v>
      </c>
      <c r="J1012" t="s">
        <v>6295</v>
      </c>
      <c r="K1012" t="s">
        <v>4</v>
      </c>
      <c r="L1012" t="s">
        <v>5</v>
      </c>
      <c r="M1012" t="s">
        <v>21</v>
      </c>
      <c r="N1012" t="s">
        <v>22</v>
      </c>
      <c r="O1012" t="s">
        <v>23</v>
      </c>
      <c r="P1012" t="s">
        <v>88</v>
      </c>
      <c r="Q1012" t="s">
        <v>89</v>
      </c>
      <c r="R1012" t="s">
        <v>90</v>
      </c>
      <c r="S1012" t="s">
        <v>1317</v>
      </c>
      <c r="T1012" t="s">
        <v>12</v>
      </c>
    </row>
    <row r="1013" spans="1:23">
      <c r="A1013">
        <f t="shared" si="95"/>
        <v>95.966381580894563</v>
      </c>
      <c r="B1013">
        <v>2.9740000000000001E-3</v>
      </c>
      <c r="C1013">
        <v>3</v>
      </c>
      <c r="D1013">
        <f t="shared" si="90"/>
        <v>0.11538461538461539</v>
      </c>
      <c r="E1013">
        <f t="shared" si="91"/>
        <v>-8.2826825058360959E-4</v>
      </c>
      <c r="F1013">
        <f t="shared" si="92"/>
        <v>7.8820724190433444E-9</v>
      </c>
      <c r="G1013">
        <f t="shared" si="93"/>
        <v>-2.760894168612032E-4</v>
      </c>
      <c r="H1013">
        <f t="shared" si="94"/>
        <v>77.843030007988233</v>
      </c>
      <c r="I1013" t="s">
        <v>4869</v>
      </c>
      <c r="J1013" t="s">
        <v>6810</v>
      </c>
      <c r="K1013" t="s">
        <v>4</v>
      </c>
      <c r="L1013" t="s">
        <v>5</v>
      </c>
      <c r="M1013" t="s">
        <v>21</v>
      </c>
      <c r="N1013" t="s">
        <v>22</v>
      </c>
      <c r="O1013" t="s">
        <v>23</v>
      </c>
      <c r="P1013" t="s">
        <v>99</v>
      </c>
      <c r="Q1013" t="s">
        <v>100</v>
      </c>
      <c r="R1013" t="s">
        <v>307</v>
      </c>
      <c r="S1013" t="s">
        <v>1318</v>
      </c>
      <c r="T1013" t="s">
        <v>12</v>
      </c>
    </row>
    <row r="1014" spans="1:23">
      <c r="A1014">
        <f t="shared" si="95"/>
        <v>95.975259684531622</v>
      </c>
      <c r="B1014">
        <v>2.9740000000000001E-3</v>
      </c>
      <c r="C1014">
        <v>3</v>
      </c>
      <c r="D1014">
        <f t="shared" si="90"/>
        <v>0.11538461538461539</v>
      </c>
      <c r="E1014">
        <f t="shared" si="91"/>
        <v>-8.2826825058360959E-4</v>
      </c>
      <c r="F1014">
        <f t="shared" si="92"/>
        <v>7.8820724190433444E-9</v>
      </c>
      <c r="G1014">
        <f t="shared" si="93"/>
        <v>-2.760894168612032E-4</v>
      </c>
      <c r="H1014">
        <f t="shared" si="94"/>
        <v>77.843030007988233</v>
      </c>
      <c r="I1014" t="s">
        <v>3878</v>
      </c>
      <c r="J1014" t="s">
        <v>5819</v>
      </c>
      <c r="K1014" t="s">
        <v>4</v>
      </c>
      <c r="L1014" t="s">
        <v>5</v>
      </c>
      <c r="M1014" t="s">
        <v>513</v>
      </c>
      <c r="N1014" t="s">
        <v>924</v>
      </c>
      <c r="O1014" t="s">
        <v>2031</v>
      </c>
      <c r="P1014" t="s">
        <v>2032</v>
      </c>
      <c r="Q1014" t="s">
        <v>2033</v>
      </c>
      <c r="R1014" t="s">
        <v>2034</v>
      </c>
      <c r="S1014" t="s">
        <v>12</v>
      </c>
    </row>
    <row r="1015" spans="1:23">
      <c r="A1015">
        <f t="shared" si="95"/>
        <v>95.984137788168681</v>
      </c>
      <c r="B1015">
        <v>2.9740000000000001E-3</v>
      </c>
      <c r="C1015">
        <v>3</v>
      </c>
      <c r="D1015">
        <f t="shared" si="90"/>
        <v>0.11538461538461539</v>
      </c>
      <c r="E1015">
        <f t="shared" si="91"/>
        <v>-8.2826825058360959E-4</v>
      </c>
      <c r="F1015">
        <f t="shared" si="92"/>
        <v>7.8820724190433444E-9</v>
      </c>
      <c r="G1015">
        <f t="shared" si="93"/>
        <v>-2.760894168612032E-4</v>
      </c>
      <c r="H1015">
        <f t="shared" si="94"/>
        <v>77.843030007988233</v>
      </c>
      <c r="I1015" t="s">
        <v>5514</v>
      </c>
      <c r="J1015" t="s">
        <v>7454</v>
      </c>
      <c r="K1015" t="s">
        <v>4</v>
      </c>
      <c r="L1015" t="s">
        <v>5</v>
      </c>
      <c r="M1015" t="s">
        <v>13</v>
      </c>
      <c r="N1015" t="s">
        <v>84</v>
      </c>
      <c r="O1015" t="s">
        <v>85</v>
      </c>
      <c r="P1015" t="s">
        <v>147</v>
      </c>
      <c r="Q1015" t="s">
        <v>2678</v>
      </c>
      <c r="R1015" t="s">
        <v>12</v>
      </c>
    </row>
    <row r="1016" spans="1:23">
      <c r="A1016">
        <f t="shared" si="95"/>
        <v>95.99301589180574</v>
      </c>
      <c r="B1016">
        <v>2.9740000000000001E-3</v>
      </c>
      <c r="C1016">
        <v>3</v>
      </c>
      <c r="D1016">
        <f t="shared" si="90"/>
        <v>0.11538461538461539</v>
      </c>
      <c r="E1016">
        <f t="shared" si="91"/>
        <v>-8.2826825058360959E-4</v>
      </c>
      <c r="F1016">
        <f t="shared" si="92"/>
        <v>7.8820724190433444E-9</v>
      </c>
      <c r="G1016">
        <f t="shared" si="93"/>
        <v>-2.760894168612032E-4</v>
      </c>
      <c r="H1016">
        <f t="shared" si="94"/>
        <v>77.843030007988233</v>
      </c>
      <c r="I1016" t="s">
        <v>5518</v>
      </c>
      <c r="J1016" t="s">
        <v>7458</v>
      </c>
      <c r="K1016" t="s">
        <v>4</v>
      </c>
      <c r="L1016" t="s">
        <v>242</v>
      </c>
      <c r="M1016" t="s">
        <v>243</v>
      </c>
      <c r="N1016" t="s">
        <v>244</v>
      </c>
      <c r="O1016" t="s">
        <v>245</v>
      </c>
      <c r="P1016" t="s">
        <v>246</v>
      </c>
      <c r="Q1016" t="s">
        <v>247</v>
      </c>
      <c r="R1016" t="s">
        <v>248</v>
      </c>
      <c r="S1016" t="s">
        <v>945</v>
      </c>
      <c r="T1016" t="s">
        <v>946</v>
      </c>
      <c r="U1016" t="s">
        <v>947</v>
      </c>
      <c r="V1016" t="s">
        <v>2936</v>
      </c>
      <c r="W1016" t="s">
        <v>12</v>
      </c>
    </row>
    <row r="1017" spans="1:23">
      <c r="A1017">
        <f t="shared" si="95"/>
        <v>96.001893995442799</v>
      </c>
      <c r="B1017">
        <v>2.9740000000000001E-3</v>
      </c>
      <c r="C1017">
        <v>3</v>
      </c>
      <c r="D1017">
        <f t="shared" si="90"/>
        <v>0.11538461538461539</v>
      </c>
      <c r="E1017">
        <f t="shared" si="91"/>
        <v>-8.2826825058360959E-4</v>
      </c>
      <c r="F1017">
        <f t="shared" si="92"/>
        <v>7.8820724190433444E-9</v>
      </c>
      <c r="G1017">
        <f t="shared" si="93"/>
        <v>-2.760894168612032E-4</v>
      </c>
      <c r="H1017">
        <f t="shared" si="94"/>
        <v>77.843030007988233</v>
      </c>
      <c r="I1017" t="s">
        <v>7729</v>
      </c>
      <c r="J1017" t="s">
        <v>8038</v>
      </c>
      <c r="K1017" t="s">
        <v>4</v>
      </c>
      <c r="L1017" t="s">
        <v>5</v>
      </c>
      <c r="M1017" t="s">
        <v>13</v>
      </c>
      <c r="N1017" t="s">
        <v>84</v>
      </c>
      <c r="O1017" t="s">
        <v>464</v>
      </c>
      <c r="P1017" t="s">
        <v>1398</v>
      </c>
      <c r="Q1017" t="s">
        <v>2937</v>
      </c>
      <c r="R1017" t="s">
        <v>12</v>
      </c>
    </row>
    <row r="1018" spans="1:23">
      <c r="A1018">
        <f t="shared" si="95"/>
        <v>96.010772099079858</v>
      </c>
      <c r="B1018">
        <v>2.9740000000000001E-3</v>
      </c>
      <c r="C1018">
        <v>3</v>
      </c>
      <c r="D1018">
        <f t="shared" si="90"/>
        <v>0.11538461538461539</v>
      </c>
      <c r="E1018">
        <f t="shared" si="91"/>
        <v>-8.2826825058360959E-4</v>
      </c>
      <c r="F1018">
        <f t="shared" si="92"/>
        <v>7.8820724190433444E-9</v>
      </c>
      <c r="G1018">
        <f t="shared" si="93"/>
        <v>-2.760894168612032E-4</v>
      </c>
      <c r="H1018">
        <f t="shared" si="94"/>
        <v>77.843030007988233</v>
      </c>
      <c r="I1018" t="s">
        <v>4879</v>
      </c>
      <c r="J1018" t="s">
        <v>6820</v>
      </c>
      <c r="K1018" t="s">
        <v>4</v>
      </c>
      <c r="L1018" t="s">
        <v>5</v>
      </c>
      <c r="M1018" t="s">
        <v>21</v>
      </c>
      <c r="N1018" t="s">
        <v>22</v>
      </c>
      <c r="O1018" t="s">
        <v>23</v>
      </c>
      <c r="P1018" t="s">
        <v>99</v>
      </c>
      <c r="Q1018" t="s">
        <v>100</v>
      </c>
      <c r="R1018" t="s">
        <v>112</v>
      </c>
      <c r="S1018" t="s">
        <v>1324</v>
      </c>
      <c r="T1018" t="s">
        <v>12</v>
      </c>
    </row>
    <row r="1019" spans="1:23">
      <c r="A1019">
        <f t="shared" si="95"/>
        <v>96.019650202716917</v>
      </c>
      <c r="B1019">
        <v>2.9740000000000001E-3</v>
      </c>
      <c r="C1019">
        <v>3</v>
      </c>
      <c r="D1019">
        <f t="shared" si="90"/>
        <v>0.11538461538461539</v>
      </c>
      <c r="E1019">
        <f t="shared" si="91"/>
        <v>-8.2826825058360959E-4</v>
      </c>
      <c r="F1019">
        <f t="shared" si="92"/>
        <v>7.8820724190433444E-9</v>
      </c>
      <c r="G1019">
        <f t="shared" si="93"/>
        <v>-2.760894168612032E-4</v>
      </c>
      <c r="H1019">
        <f t="shared" si="94"/>
        <v>77.843030007988233</v>
      </c>
      <c r="I1019" t="s">
        <v>5117</v>
      </c>
      <c r="J1019" t="s">
        <v>7058</v>
      </c>
      <c r="K1019" t="s">
        <v>4</v>
      </c>
      <c r="L1019" t="s">
        <v>5</v>
      </c>
      <c r="M1019" t="s">
        <v>13</v>
      </c>
      <c r="N1019" t="s">
        <v>58</v>
      </c>
      <c r="O1019" t="s">
        <v>1002</v>
      </c>
      <c r="P1019" t="s">
        <v>2053</v>
      </c>
      <c r="Q1019" t="s">
        <v>12</v>
      </c>
    </row>
    <row r="1020" spans="1:23">
      <c r="A1020">
        <f t="shared" si="95"/>
        <v>96.028528306353977</v>
      </c>
      <c r="B1020">
        <v>2.9740000000000001E-3</v>
      </c>
      <c r="C1020">
        <v>3</v>
      </c>
      <c r="D1020">
        <f t="shared" si="90"/>
        <v>0.11538461538461539</v>
      </c>
      <c r="E1020">
        <f t="shared" si="91"/>
        <v>-8.2826825058360959E-4</v>
      </c>
      <c r="F1020">
        <f t="shared" si="92"/>
        <v>7.8820724190433444E-9</v>
      </c>
      <c r="G1020">
        <f t="shared" si="93"/>
        <v>-2.760894168612032E-4</v>
      </c>
      <c r="H1020">
        <f t="shared" si="94"/>
        <v>77.843030007988233</v>
      </c>
      <c r="I1020" t="s">
        <v>5531</v>
      </c>
      <c r="J1020" t="s">
        <v>7471</v>
      </c>
      <c r="K1020" t="s">
        <v>4</v>
      </c>
      <c r="L1020" t="s">
        <v>5</v>
      </c>
      <c r="M1020" t="s">
        <v>13</v>
      </c>
      <c r="N1020" t="s">
        <v>14</v>
      </c>
      <c r="O1020" t="s">
        <v>18</v>
      </c>
      <c r="P1020" t="s">
        <v>533</v>
      </c>
      <c r="Q1020" t="s">
        <v>2938</v>
      </c>
      <c r="R1020" t="s">
        <v>12</v>
      </c>
    </row>
    <row r="1021" spans="1:23">
      <c r="A1021">
        <f t="shared" si="95"/>
        <v>96.037406409991036</v>
      </c>
      <c r="B1021">
        <v>2.9740000000000001E-3</v>
      </c>
      <c r="C1021">
        <v>3</v>
      </c>
      <c r="D1021">
        <f t="shared" si="90"/>
        <v>0.11538461538461539</v>
      </c>
      <c r="E1021">
        <f t="shared" si="91"/>
        <v>-8.2826825058360959E-4</v>
      </c>
      <c r="F1021">
        <f t="shared" si="92"/>
        <v>7.8820724190433444E-9</v>
      </c>
      <c r="G1021">
        <f t="shared" si="93"/>
        <v>-2.760894168612032E-4</v>
      </c>
      <c r="H1021">
        <f t="shared" si="94"/>
        <v>77.843030007988233</v>
      </c>
      <c r="I1021" t="s">
        <v>4566</v>
      </c>
      <c r="J1021" t="s">
        <v>6507</v>
      </c>
      <c r="K1021" t="s">
        <v>4</v>
      </c>
      <c r="L1021" t="s">
        <v>5</v>
      </c>
      <c r="M1021" t="s">
        <v>13</v>
      </c>
      <c r="N1021" t="s">
        <v>14</v>
      </c>
      <c r="O1021" t="s">
        <v>18</v>
      </c>
      <c r="P1021" t="s">
        <v>19</v>
      </c>
      <c r="Q1021" t="s">
        <v>2058</v>
      </c>
      <c r="R1021" t="s">
        <v>12</v>
      </c>
    </row>
    <row r="1022" spans="1:23">
      <c r="A1022">
        <f t="shared" si="95"/>
        <v>96.046284513628095</v>
      </c>
      <c r="B1022">
        <v>2.9740000000000001E-3</v>
      </c>
      <c r="C1022">
        <v>3</v>
      </c>
      <c r="D1022">
        <f t="shared" si="90"/>
        <v>0.11538461538461539</v>
      </c>
      <c r="E1022">
        <f t="shared" si="91"/>
        <v>-8.2826825058360959E-4</v>
      </c>
      <c r="F1022">
        <f t="shared" si="92"/>
        <v>7.8820724190433444E-9</v>
      </c>
      <c r="G1022">
        <f t="shared" si="93"/>
        <v>-2.760894168612032E-4</v>
      </c>
      <c r="H1022">
        <f t="shared" si="94"/>
        <v>77.843030007988233</v>
      </c>
      <c r="I1022" t="s">
        <v>5123</v>
      </c>
      <c r="J1022" t="s">
        <v>7064</v>
      </c>
      <c r="K1022" t="s">
        <v>4</v>
      </c>
      <c r="L1022" t="s">
        <v>5</v>
      </c>
      <c r="M1022" t="s">
        <v>13</v>
      </c>
      <c r="N1022" t="s">
        <v>14</v>
      </c>
      <c r="O1022" t="s">
        <v>153</v>
      </c>
      <c r="P1022" t="s">
        <v>154</v>
      </c>
      <c r="Q1022" t="s">
        <v>1330</v>
      </c>
      <c r="R1022" t="s">
        <v>12</v>
      </c>
    </row>
    <row r="1023" spans="1:23">
      <c r="A1023">
        <f t="shared" si="95"/>
        <v>96.055162617265154</v>
      </c>
      <c r="B1023">
        <v>2.9740000000000001E-3</v>
      </c>
      <c r="C1023">
        <v>3</v>
      </c>
      <c r="D1023">
        <f t="shared" si="90"/>
        <v>0.11538461538461539</v>
      </c>
      <c r="E1023">
        <f t="shared" si="91"/>
        <v>-8.2826825058360959E-4</v>
      </c>
      <c r="F1023">
        <f t="shared" si="92"/>
        <v>7.8820724190433444E-9</v>
      </c>
      <c r="G1023">
        <f t="shared" si="93"/>
        <v>-2.760894168612032E-4</v>
      </c>
      <c r="H1023">
        <f t="shared" si="94"/>
        <v>77.843030007988233</v>
      </c>
      <c r="I1023" t="s">
        <v>4202</v>
      </c>
      <c r="J1023" t="s">
        <v>6143</v>
      </c>
      <c r="K1023" t="s">
        <v>4</v>
      </c>
      <c r="L1023" t="s">
        <v>5</v>
      </c>
      <c r="M1023" t="s">
        <v>778</v>
      </c>
      <c r="N1023" t="s">
        <v>779</v>
      </c>
      <c r="O1023" t="s">
        <v>780</v>
      </c>
      <c r="P1023" t="s">
        <v>781</v>
      </c>
      <c r="Q1023" t="s">
        <v>2939</v>
      </c>
      <c r="R1023" t="s">
        <v>12</v>
      </c>
    </row>
    <row r="1024" spans="1:23">
      <c r="A1024">
        <f t="shared" si="95"/>
        <v>96.064040720902213</v>
      </c>
      <c r="B1024">
        <v>2.9740000000000001E-3</v>
      </c>
      <c r="C1024">
        <v>3</v>
      </c>
      <c r="D1024">
        <f t="shared" si="90"/>
        <v>0.11538461538461539</v>
      </c>
      <c r="E1024">
        <f t="shared" si="91"/>
        <v>-8.2826825058360959E-4</v>
      </c>
      <c r="F1024">
        <f t="shared" si="92"/>
        <v>7.8820724190433444E-9</v>
      </c>
      <c r="G1024">
        <f t="shared" si="93"/>
        <v>-2.760894168612032E-4</v>
      </c>
      <c r="H1024">
        <f t="shared" si="94"/>
        <v>77.843030007988233</v>
      </c>
      <c r="I1024" t="s">
        <v>4572</v>
      </c>
      <c r="J1024" t="s">
        <v>6513</v>
      </c>
      <c r="K1024" t="s">
        <v>4</v>
      </c>
      <c r="L1024" t="s">
        <v>5</v>
      </c>
      <c r="M1024" t="s">
        <v>6</v>
      </c>
      <c r="N1024" t="s">
        <v>28</v>
      </c>
      <c r="O1024" t="s">
        <v>28</v>
      </c>
      <c r="P1024" t="s">
        <v>117</v>
      </c>
      <c r="Q1024" t="s">
        <v>118</v>
      </c>
      <c r="R1024" t="s">
        <v>2695</v>
      </c>
      <c r="S1024" t="s">
        <v>12</v>
      </c>
    </row>
    <row r="1025" spans="1:22">
      <c r="A1025">
        <f t="shared" si="95"/>
        <v>96.072918824539272</v>
      </c>
      <c r="B1025">
        <v>2.9740000000000001E-3</v>
      </c>
      <c r="C1025">
        <v>3</v>
      </c>
      <c r="D1025">
        <f t="shared" si="90"/>
        <v>0.11538461538461539</v>
      </c>
      <c r="E1025">
        <f t="shared" si="91"/>
        <v>-8.2826825058360959E-4</v>
      </c>
      <c r="F1025">
        <f t="shared" si="92"/>
        <v>7.8820724190433444E-9</v>
      </c>
      <c r="G1025">
        <f t="shared" si="93"/>
        <v>-2.760894168612032E-4</v>
      </c>
      <c r="H1025">
        <f t="shared" si="94"/>
        <v>77.843030007988233</v>
      </c>
      <c r="I1025" t="s">
        <v>5541</v>
      </c>
      <c r="J1025" t="s">
        <v>7481</v>
      </c>
      <c r="K1025" t="s">
        <v>4</v>
      </c>
      <c r="L1025" t="s">
        <v>5</v>
      </c>
      <c r="M1025" t="s">
        <v>13</v>
      </c>
      <c r="N1025" t="s">
        <v>205</v>
      </c>
      <c r="O1025" t="s">
        <v>206</v>
      </c>
      <c r="P1025" t="s">
        <v>818</v>
      </c>
      <c r="Q1025" t="s">
        <v>867</v>
      </c>
      <c r="R1025" t="s">
        <v>2940</v>
      </c>
      <c r="S1025" t="s">
        <v>12</v>
      </c>
    </row>
    <row r="1026" spans="1:22">
      <c r="A1026">
        <f t="shared" si="95"/>
        <v>96.081796928176331</v>
      </c>
      <c r="B1026">
        <v>2.9740000000000001E-3</v>
      </c>
      <c r="C1026">
        <v>3</v>
      </c>
      <c r="D1026">
        <f t="shared" si="90"/>
        <v>0.11538461538461539</v>
      </c>
      <c r="E1026">
        <f t="shared" si="91"/>
        <v>-8.2826825058360959E-4</v>
      </c>
      <c r="F1026">
        <f t="shared" si="92"/>
        <v>7.8820724190433444E-9</v>
      </c>
      <c r="G1026">
        <f t="shared" si="93"/>
        <v>-2.760894168612032E-4</v>
      </c>
      <c r="H1026">
        <f t="shared" si="94"/>
        <v>77.843030007988233</v>
      </c>
      <c r="I1026" t="s">
        <v>5137</v>
      </c>
      <c r="J1026" t="s">
        <v>7078</v>
      </c>
      <c r="K1026" t="s">
        <v>4</v>
      </c>
      <c r="L1026" t="s">
        <v>242</v>
      </c>
      <c r="M1026" t="s">
        <v>243</v>
      </c>
      <c r="N1026" t="s">
        <v>244</v>
      </c>
      <c r="O1026" t="s">
        <v>245</v>
      </c>
      <c r="P1026" t="s">
        <v>420</v>
      </c>
      <c r="Q1026" t="s">
        <v>707</v>
      </c>
      <c r="R1026" t="s">
        <v>708</v>
      </c>
      <c r="S1026" t="s">
        <v>2087</v>
      </c>
      <c r="T1026" t="s">
        <v>2088</v>
      </c>
      <c r="U1026" t="s">
        <v>2089</v>
      </c>
      <c r="V1026" t="s">
        <v>12</v>
      </c>
    </row>
    <row r="1027" spans="1:22">
      <c r="A1027">
        <f t="shared" si="95"/>
        <v>96.09067503181339</v>
      </c>
      <c r="B1027">
        <v>2.9740000000000001E-3</v>
      </c>
      <c r="C1027">
        <v>3</v>
      </c>
      <c r="D1027">
        <f t="shared" si="90"/>
        <v>0.11538461538461539</v>
      </c>
      <c r="E1027">
        <f t="shared" si="91"/>
        <v>-8.2826825058360959E-4</v>
      </c>
      <c r="F1027">
        <f t="shared" si="92"/>
        <v>7.8820724190433444E-9</v>
      </c>
      <c r="G1027">
        <f t="shared" si="93"/>
        <v>-2.760894168612032E-4</v>
      </c>
      <c r="H1027">
        <f t="shared" si="94"/>
        <v>77.843030007988233</v>
      </c>
      <c r="I1027" t="s">
        <v>4889</v>
      </c>
      <c r="J1027" t="s">
        <v>6830</v>
      </c>
      <c r="K1027" t="s">
        <v>4</v>
      </c>
      <c r="L1027" t="s">
        <v>5</v>
      </c>
      <c r="M1027" t="s">
        <v>13</v>
      </c>
      <c r="N1027" t="s">
        <v>14</v>
      </c>
      <c r="O1027" t="s">
        <v>153</v>
      </c>
      <c r="P1027" t="s">
        <v>154</v>
      </c>
      <c r="Q1027" t="s">
        <v>2941</v>
      </c>
      <c r="R1027" t="s">
        <v>12</v>
      </c>
    </row>
    <row r="1028" spans="1:22">
      <c r="A1028">
        <f t="shared" si="95"/>
        <v>96.099553135450449</v>
      </c>
      <c r="B1028">
        <v>2.9740000000000001E-3</v>
      </c>
      <c r="C1028">
        <v>3</v>
      </c>
      <c r="D1028">
        <f t="shared" ref="D1028:D1091" si="96">C1028/26</f>
        <v>0.11538461538461539</v>
      </c>
      <c r="E1028">
        <f t="shared" ref="E1028:E1091" si="97">(C1028/A$2)*LN(C1028/A$2)</f>
        <v>-8.2826825058360959E-4</v>
      </c>
      <c r="F1028">
        <f t="shared" ref="F1028:F1091" si="98">(C1028/A$2)^2</f>
        <v>7.8820724190433444E-9</v>
      </c>
      <c r="G1028">
        <f t="shared" ref="G1028:G1091" si="99">LN(C1028/A$2)/A$2</f>
        <v>-2.760894168612032E-4</v>
      </c>
      <c r="H1028">
        <f t="shared" ref="H1028:H1091" si="100">(G1028*A$2-H$2)^2</f>
        <v>77.843030007988233</v>
      </c>
      <c r="I1028" t="s">
        <v>4574</v>
      </c>
      <c r="J1028" t="s">
        <v>6515</v>
      </c>
      <c r="K1028" t="s">
        <v>4</v>
      </c>
      <c r="L1028" t="s">
        <v>5</v>
      </c>
      <c r="M1028" t="s">
        <v>13</v>
      </c>
      <c r="N1028" t="s">
        <v>84</v>
      </c>
      <c r="O1028" t="s">
        <v>663</v>
      </c>
      <c r="P1028" t="s">
        <v>814</v>
      </c>
      <c r="Q1028" t="s">
        <v>2942</v>
      </c>
      <c r="R1028" t="s">
        <v>12</v>
      </c>
    </row>
    <row r="1029" spans="1:22">
      <c r="A1029">
        <f t="shared" ref="A1029:A1092" si="101">A1028+(C1029/A$2*100)</f>
        <v>96.108431239087508</v>
      </c>
      <c r="B1029">
        <v>2.9740000000000001E-3</v>
      </c>
      <c r="C1029">
        <v>3</v>
      </c>
      <c r="D1029">
        <f t="shared" si="96"/>
        <v>0.11538461538461539</v>
      </c>
      <c r="E1029">
        <f t="shared" si="97"/>
        <v>-8.2826825058360959E-4</v>
      </c>
      <c r="F1029">
        <f t="shared" si="98"/>
        <v>7.8820724190433444E-9</v>
      </c>
      <c r="G1029">
        <f t="shared" si="99"/>
        <v>-2.760894168612032E-4</v>
      </c>
      <c r="H1029">
        <f t="shared" si="100"/>
        <v>77.843030007988233</v>
      </c>
      <c r="I1029" t="s">
        <v>4203</v>
      </c>
      <c r="J1029" t="s">
        <v>6144</v>
      </c>
      <c r="K1029" t="s">
        <v>4</v>
      </c>
      <c r="L1029" t="s">
        <v>5</v>
      </c>
      <c r="M1029" t="s">
        <v>13</v>
      </c>
      <c r="N1029" t="s">
        <v>58</v>
      </c>
      <c r="O1029" t="s">
        <v>1343</v>
      </c>
      <c r="P1029" t="s">
        <v>1344</v>
      </c>
      <c r="Q1029" t="s">
        <v>1345</v>
      </c>
      <c r="R1029" t="s">
        <v>12</v>
      </c>
    </row>
    <row r="1030" spans="1:22">
      <c r="A1030">
        <f t="shared" si="101"/>
        <v>96.117309342724568</v>
      </c>
      <c r="B1030">
        <v>2.9740000000000001E-3</v>
      </c>
      <c r="C1030">
        <v>3</v>
      </c>
      <c r="D1030">
        <f t="shared" si="96"/>
        <v>0.11538461538461539</v>
      </c>
      <c r="E1030">
        <f t="shared" si="97"/>
        <v>-8.2826825058360959E-4</v>
      </c>
      <c r="F1030">
        <f t="shared" si="98"/>
        <v>7.8820724190433444E-9</v>
      </c>
      <c r="G1030">
        <f t="shared" si="99"/>
        <v>-2.760894168612032E-4</v>
      </c>
      <c r="H1030">
        <f t="shared" si="100"/>
        <v>77.843030007988233</v>
      </c>
      <c r="I1030" t="s">
        <v>4709</v>
      </c>
      <c r="J1030" t="s">
        <v>6650</v>
      </c>
      <c r="K1030" t="s">
        <v>4</v>
      </c>
      <c r="L1030" t="s">
        <v>5</v>
      </c>
      <c r="M1030" t="s">
        <v>6</v>
      </c>
      <c r="N1030" t="s">
        <v>28</v>
      </c>
      <c r="O1030" t="s">
        <v>28</v>
      </c>
      <c r="P1030" t="s">
        <v>2091</v>
      </c>
      <c r="Q1030" t="s">
        <v>2094</v>
      </c>
      <c r="R1030" t="s">
        <v>2095</v>
      </c>
      <c r="S1030" t="s">
        <v>12</v>
      </c>
    </row>
    <row r="1031" spans="1:22">
      <c r="A1031">
        <f t="shared" si="101"/>
        <v>96.126187446361627</v>
      </c>
      <c r="B1031">
        <v>2.9740000000000001E-3</v>
      </c>
      <c r="C1031">
        <v>3</v>
      </c>
      <c r="D1031">
        <f t="shared" si="96"/>
        <v>0.11538461538461539</v>
      </c>
      <c r="E1031">
        <f t="shared" si="97"/>
        <v>-8.2826825058360959E-4</v>
      </c>
      <c r="F1031">
        <f t="shared" si="98"/>
        <v>7.8820724190433444E-9</v>
      </c>
      <c r="G1031">
        <f t="shared" si="99"/>
        <v>-2.760894168612032E-4</v>
      </c>
      <c r="H1031">
        <f t="shared" si="100"/>
        <v>77.843030007988233</v>
      </c>
      <c r="I1031" t="s">
        <v>5140</v>
      </c>
      <c r="J1031" t="s">
        <v>7081</v>
      </c>
      <c r="K1031" t="s">
        <v>4</v>
      </c>
      <c r="L1031" t="s">
        <v>5</v>
      </c>
      <c r="M1031" t="s">
        <v>13</v>
      </c>
      <c r="N1031" t="s">
        <v>84</v>
      </c>
      <c r="O1031" t="s">
        <v>2943</v>
      </c>
      <c r="P1031" t="s">
        <v>2944</v>
      </c>
      <c r="Q1031" t="s">
        <v>2945</v>
      </c>
      <c r="R1031" t="s">
        <v>12</v>
      </c>
    </row>
    <row r="1032" spans="1:22">
      <c r="A1032">
        <f t="shared" si="101"/>
        <v>96.135065549998686</v>
      </c>
      <c r="B1032">
        <v>2.9740000000000001E-3</v>
      </c>
      <c r="C1032">
        <v>3</v>
      </c>
      <c r="D1032">
        <f t="shared" si="96"/>
        <v>0.11538461538461539</v>
      </c>
      <c r="E1032">
        <f t="shared" si="97"/>
        <v>-8.2826825058360959E-4</v>
      </c>
      <c r="F1032">
        <f t="shared" si="98"/>
        <v>7.8820724190433444E-9</v>
      </c>
      <c r="G1032">
        <f t="shared" si="99"/>
        <v>-2.760894168612032E-4</v>
      </c>
      <c r="H1032">
        <f t="shared" si="100"/>
        <v>77.843030007988233</v>
      </c>
      <c r="I1032" t="s">
        <v>7730</v>
      </c>
      <c r="J1032" t="s">
        <v>8039</v>
      </c>
      <c r="K1032" t="s">
        <v>4</v>
      </c>
      <c r="L1032" t="s">
        <v>5</v>
      </c>
      <c r="M1032" t="s">
        <v>21</v>
      </c>
      <c r="N1032" t="s">
        <v>22</v>
      </c>
      <c r="O1032" t="s">
        <v>23</v>
      </c>
      <c r="P1032" t="s">
        <v>88</v>
      </c>
      <c r="Q1032" t="s">
        <v>89</v>
      </c>
      <c r="R1032" t="s">
        <v>90</v>
      </c>
      <c r="S1032" t="s">
        <v>2096</v>
      </c>
      <c r="T1032" t="s">
        <v>12</v>
      </c>
    </row>
    <row r="1033" spans="1:22">
      <c r="A1033">
        <f t="shared" si="101"/>
        <v>96.143943653635745</v>
      </c>
      <c r="B1033">
        <v>2.9740000000000001E-3</v>
      </c>
      <c r="C1033">
        <v>3</v>
      </c>
      <c r="D1033">
        <f t="shared" si="96"/>
        <v>0.11538461538461539</v>
      </c>
      <c r="E1033">
        <f t="shared" si="97"/>
        <v>-8.2826825058360959E-4</v>
      </c>
      <c r="F1033">
        <f t="shared" si="98"/>
        <v>7.8820724190433444E-9</v>
      </c>
      <c r="G1033">
        <f t="shared" si="99"/>
        <v>-2.760894168612032E-4</v>
      </c>
      <c r="H1033">
        <f t="shared" si="100"/>
        <v>77.843030007988233</v>
      </c>
      <c r="I1033" t="s">
        <v>5142</v>
      </c>
      <c r="J1033" t="s">
        <v>7083</v>
      </c>
      <c r="K1033" t="s">
        <v>4</v>
      </c>
      <c r="L1033" t="s">
        <v>5</v>
      </c>
      <c r="M1033" t="s">
        <v>13</v>
      </c>
      <c r="N1033" t="s">
        <v>14</v>
      </c>
      <c r="O1033" t="s">
        <v>50</v>
      </c>
      <c r="P1033" t="s">
        <v>51</v>
      </c>
      <c r="Q1033" t="s">
        <v>2946</v>
      </c>
      <c r="R1033" t="s">
        <v>12</v>
      </c>
    </row>
    <row r="1034" spans="1:22">
      <c r="A1034">
        <f t="shared" si="101"/>
        <v>96.152821757272804</v>
      </c>
      <c r="B1034">
        <v>2.9740000000000001E-3</v>
      </c>
      <c r="C1034">
        <v>3</v>
      </c>
      <c r="D1034">
        <f t="shared" si="96"/>
        <v>0.11538461538461539</v>
      </c>
      <c r="E1034">
        <f t="shared" si="97"/>
        <v>-8.2826825058360959E-4</v>
      </c>
      <c r="F1034">
        <f t="shared" si="98"/>
        <v>7.8820724190433444E-9</v>
      </c>
      <c r="G1034">
        <f t="shared" si="99"/>
        <v>-2.760894168612032E-4</v>
      </c>
      <c r="H1034">
        <f t="shared" si="100"/>
        <v>77.843030007988233</v>
      </c>
      <c r="I1034" t="s">
        <v>4575</v>
      </c>
      <c r="J1034" t="s">
        <v>6516</v>
      </c>
      <c r="K1034" t="s">
        <v>4</v>
      </c>
      <c r="L1034" t="s">
        <v>5</v>
      </c>
      <c r="M1034" t="s">
        <v>21</v>
      </c>
      <c r="N1034" t="s">
        <v>22</v>
      </c>
      <c r="O1034" t="s">
        <v>23</v>
      </c>
      <c r="P1034" t="s">
        <v>99</v>
      </c>
      <c r="Q1034" t="s">
        <v>100</v>
      </c>
      <c r="R1034" t="s">
        <v>307</v>
      </c>
      <c r="S1034" t="s">
        <v>1350</v>
      </c>
      <c r="T1034" t="s">
        <v>12</v>
      </c>
    </row>
    <row r="1035" spans="1:22">
      <c r="A1035">
        <f t="shared" si="101"/>
        <v>96.161699860909863</v>
      </c>
      <c r="B1035">
        <v>2.9740000000000001E-3</v>
      </c>
      <c r="C1035">
        <v>3</v>
      </c>
      <c r="D1035">
        <f t="shared" si="96"/>
        <v>0.11538461538461539</v>
      </c>
      <c r="E1035">
        <f t="shared" si="97"/>
        <v>-8.2826825058360959E-4</v>
      </c>
      <c r="F1035">
        <f t="shared" si="98"/>
        <v>7.8820724190433444E-9</v>
      </c>
      <c r="G1035">
        <f t="shared" si="99"/>
        <v>-2.760894168612032E-4</v>
      </c>
      <c r="H1035">
        <f t="shared" si="100"/>
        <v>77.843030007988233</v>
      </c>
      <c r="I1035" t="s">
        <v>4713</v>
      </c>
      <c r="J1035" t="s">
        <v>6654</v>
      </c>
      <c r="K1035" t="s">
        <v>4</v>
      </c>
      <c r="L1035" t="s">
        <v>5</v>
      </c>
      <c r="M1035" t="s">
        <v>21</v>
      </c>
      <c r="N1035" t="s">
        <v>22</v>
      </c>
      <c r="O1035" t="s">
        <v>23</v>
      </c>
      <c r="P1035" t="s">
        <v>99</v>
      </c>
      <c r="Q1035" t="s">
        <v>100</v>
      </c>
      <c r="R1035" t="s">
        <v>112</v>
      </c>
      <c r="S1035" t="s">
        <v>2109</v>
      </c>
      <c r="T1035" t="s">
        <v>12</v>
      </c>
    </row>
    <row r="1036" spans="1:22">
      <c r="A1036">
        <f t="shared" si="101"/>
        <v>96.170577964546922</v>
      </c>
      <c r="B1036">
        <v>2.9740000000000001E-3</v>
      </c>
      <c r="C1036">
        <v>3</v>
      </c>
      <c r="D1036">
        <f t="shared" si="96"/>
        <v>0.11538461538461539</v>
      </c>
      <c r="E1036">
        <f t="shared" si="97"/>
        <v>-8.2826825058360959E-4</v>
      </c>
      <c r="F1036">
        <f t="shared" si="98"/>
        <v>7.8820724190433444E-9</v>
      </c>
      <c r="G1036">
        <f t="shared" si="99"/>
        <v>-2.760894168612032E-4</v>
      </c>
      <c r="H1036">
        <f t="shared" si="100"/>
        <v>77.843030007988233</v>
      </c>
      <c r="I1036" t="s">
        <v>3865</v>
      </c>
      <c r="J1036" t="s">
        <v>5806</v>
      </c>
      <c r="K1036" t="s">
        <v>4</v>
      </c>
      <c r="L1036" t="s">
        <v>5</v>
      </c>
      <c r="M1036" t="s">
        <v>513</v>
      </c>
      <c r="N1036" t="s">
        <v>514</v>
      </c>
      <c r="O1036" t="s">
        <v>515</v>
      </c>
      <c r="P1036" t="s">
        <v>516</v>
      </c>
      <c r="Q1036" t="s">
        <v>1452</v>
      </c>
      <c r="R1036" t="s">
        <v>2116</v>
      </c>
      <c r="S1036" t="s">
        <v>12</v>
      </c>
    </row>
    <row r="1037" spans="1:22">
      <c r="A1037">
        <f t="shared" si="101"/>
        <v>96.179456068183981</v>
      </c>
      <c r="B1037">
        <v>2.9740000000000001E-3</v>
      </c>
      <c r="C1037">
        <v>3</v>
      </c>
      <c r="D1037">
        <f t="shared" si="96"/>
        <v>0.11538461538461539</v>
      </c>
      <c r="E1037">
        <f t="shared" si="97"/>
        <v>-8.2826825058360959E-4</v>
      </c>
      <c r="F1037">
        <f t="shared" si="98"/>
        <v>7.8820724190433444E-9</v>
      </c>
      <c r="G1037">
        <f t="shared" si="99"/>
        <v>-2.760894168612032E-4</v>
      </c>
      <c r="H1037">
        <f t="shared" si="100"/>
        <v>77.843030007988233</v>
      </c>
      <c r="I1037" t="s">
        <v>7731</v>
      </c>
      <c r="J1037" t="s">
        <v>8040</v>
      </c>
      <c r="K1037" t="s">
        <v>4</v>
      </c>
      <c r="L1037" t="s">
        <v>5</v>
      </c>
      <c r="M1037" t="s">
        <v>6</v>
      </c>
      <c r="N1037" t="s">
        <v>38</v>
      </c>
      <c r="O1037" t="s">
        <v>39</v>
      </c>
      <c r="P1037" t="s">
        <v>40</v>
      </c>
      <c r="Q1037" t="s">
        <v>92</v>
      </c>
      <c r="R1037" t="s">
        <v>2947</v>
      </c>
      <c r="S1037" t="s">
        <v>12</v>
      </c>
    </row>
    <row r="1038" spans="1:22">
      <c r="A1038">
        <f t="shared" si="101"/>
        <v>96.18833417182104</v>
      </c>
      <c r="B1038">
        <v>2.9740000000000001E-3</v>
      </c>
      <c r="C1038">
        <v>3</v>
      </c>
      <c r="D1038">
        <f t="shared" si="96"/>
        <v>0.11538461538461539</v>
      </c>
      <c r="E1038">
        <f t="shared" si="97"/>
        <v>-8.2826825058360959E-4</v>
      </c>
      <c r="F1038">
        <f t="shared" si="98"/>
        <v>7.8820724190433444E-9</v>
      </c>
      <c r="G1038">
        <f t="shared" si="99"/>
        <v>-2.760894168612032E-4</v>
      </c>
      <c r="H1038">
        <f t="shared" si="100"/>
        <v>77.843030007988233</v>
      </c>
      <c r="I1038" t="s">
        <v>7732</v>
      </c>
      <c r="J1038" t="s">
        <v>8041</v>
      </c>
      <c r="K1038" t="s">
        <v>4</v>
      </c>
      <c r="L1038" t="s">
        <v>5</v>
      </c>
      <c r="M1038" t="s">
        <v>13</v>
      </c>
      <c r="N1038" t="s">
        <v>14</v>
      </c>
      <c r="O1038" t="s">
        <v>153</v>
      </c>
      <c r="P1038" t="s">
        <v>154</v>
      </c>
      <c r="Q1038" t="s">
        <v>2948</v>
      </c>
      <c r="R1038" t="s">
        <v>12</v>
      </c>
    </row>
    <row r="1039" spans="1:22">
      <c r="A1039">
        <f t="shared" si="101"/>
        <v>96.197212275458099</v>
      </c>
      <c r="B1039">
        <v>2.9740000000000001E-3</v>
      </c>
      <c r="C1039">
        <v>3</v>
      </c>
      <c r="D1039">
        <f t="shared" si="96"/>
        <v>0.11538461538461539</v>
      </c>
      <c r="E1039">
        <f t="shared" si="97"/>
        <v>-8.2826825058360959E-4</v>
      </c>
      <c r="F1039">
        <f t="shared" si="98"/>
        <v>7.8820724190433444E-9</v>
      </c>
      <c r="G1039">
        <f t="shared" si="99"/>
        <v>-2.760894168612032E-4</v>
      </c>
      <c r="H1039">
        <f t="shared" si="100"/>
        <v>77.843030007988233</v>
      </c>
      <c r="I1039" t="s">
        <v>4716</v>
      </c>
      <c r="J1039" t="s">
        <v>6657</v>
      </c>
      <c r="K1039" t="s">
        <v>4</v>
      </c>
      <c r="L1039" t="s">
        <v>5</v>
      </c>
      <c r="M1039" t="s">
        <v>13</v>
      </c>
      <c r="N1039" t="s">
        <v>58</v>
      </c>
      <c r="O1039" t="s">
        <v>1002</v>
      </c>
      <c r="P1039" t="s">
        <v>2125</v>
      </c>
      <c r="Q1039" t="s">
        <v>12</v>
      </c>
    </row>
    <row r="1040" spans="1:22">
      <c r="A1040">
        <f t="shared" si="101"/>
        <v>96.206090379095158</v>
      </c>
      <c r="B1040">
        <v>2.9740000000000001E-3</v>
      </c>
      <c r="C1040">
        <v>3</v>
      </c>
      <c r="D1040">
        <f t="shared" si="96"/>
        <v>0.11538461538461539</v>
      </c>
      <c r="E1040">
        <f t="shared" si="97"/>
        <v>-8.2826825058360959E-4</v>
      </c>
      <c r="F1040">
        <f t="shared" si="98"/>
        <v>7.8820724190433444E-9</v>
      </c>
      <c r="G1040">
        <f t="shared" si="99"/>
        <v>-2.760894168612032E-4</v>
      </c>
      <c r="H1040">
        <f t="shared" si="100"/>
        <v>77.843030007988233</v>
      </c>
      <c r="I1040" t="s">
        <v>4448</v>
      </c>
      <c r="J1040" t="s">
        <v>6389</v>
      </c>
      <c r="K1040" t="s">
        <v>4</v>
      </c>
      <c r="L1040" t="s">
        <v>5</v>
      </c>
      <c r="M1040" t="s">
        <v>6</v>
      </c>
      <c r="N1040" t="s">
        <v>28</v>
      </c>
      <c r="O1040" t="s">
        <v>28</v>
      </c>
      <c r="P1040" t="s">
        <v>64</v>
      </c>
      <c r="Q1040" t="s">
        <v>67</v>
      </c>
      <c r="R1040" t="s">
        <v>2723</v>
      </c>
      <c r="S1040" t="s">
        <v>12</v>
      </c>
    </row>
    <row r="1041" spans="1:26">
      <c r="A1041">
        <f t="shared" si="101"/>
        <v>96.214968482732218</v>
      </c>
      <c r="B1041">
        <v>2.9740000000000001E-3</v>
      </c>
      <c r="C1041">
        <v>3</v>
      </c>
      <c r="D1041">
        <f t="shared" si="96"/>
        <v>0.11538461538461539</v>
      </c>
      <c r="E1041">
        <f t="shared" si="97"/>
        <v>-8.2826825058360959E-4</v>
      </c>
      <c r="F1041">
        <f t="shared" si="98"/>
        <v>7.8820724190433444E-9</v>
      </c>
      <c r="G1041">
        <f t="shared" si="99"/>
        <v>-2.760894168612032E-4</v>
      </c>
      <c r="H1041">
        <f t="shared" si="100"/>
        <v>77.843030007988233</v>
      </c>
      <c r="I1041" t="s">
        <v>4901</v>
      </c>
      <c r="J1041" t="s">
        <v>6842</v>
      </c>
      <c r="K1041" t="s">
        <v>4</v>
      </c>
      <c r="L1041" t="s">
        <v>5</v>
      </c>
      <c r="M1041" t="s">
        <v>21</v>
      </c>
      <c r="N1041" t="s">
        <v>22</v>
      </c>
      <c r="O1041" t="s">
        <v>23</v>
      </c>
      <c r="P1041" t="s">
        <v>88</v>
      </c>
      <c r="Q1041" t="s">
        <v>89</v>
      </c>
      <c r="R1041" t="s">
        <v>90</v>
      </c>
      <c r="S1041" t="s">
        <v>1367</v>
      </c>
      <c r="T1041" t="s">
        <v>12</v>
      </c>
    </row>
    <row r="1042" spans="1:26">
      <c r="A1042">
        <f t="shared" si="101"/>
        <v>96.223846586369277</v>
      </c>
      <c r="B1042">
        <v>2.9740000000000001E-3</v>
      </c>
      <c r="C1042">
        <v>3</v>
      </c>
      <c r="D1042">
        <f t="shared" si="96"/>
        <v>0.11538461538461539</v>
      </c>
      <c r="E1042">
        <f t="shared" si="97"/>
        <v>-8.2826825058360959E-4</v>
      </c>
      <c r="F1042">
        <f t="shared" si="98"/>
        <v>7.8820724190433444E-9</v>
      </c>
      <c r="G1042">
        <f t="shared" si="99"/>
        <v>-2.760894168612032E-4</v>
      </c>
      <c r="H1042">
        <f t="shared" si="100"/>
        <v>77.843030007988233</v>
      </c>
      <c r="I1042" t="s">
        <v>5164</v>
      </c>
      <c r="J1042" t="s">
        <v>7105</v>
      </c>
      <c r="K1042" t="s">
        <v>4</v>
      </c>
      <c r="L1042" t="s">
        <v>5</v>
      </c>
      <c r="M1042" t="s">
        <v>6</v>
      </c>
      <c r="N1042" t="s">
        <v>38</v>
      </c>
      <c r="O1042" t="s">
        <v>156</v>
      </c>
      <c r="P1042" t="s">
        <v>157</v>
      </c>
      <c r="Q1042" t="s">
        <v>968</v>
      </c>
      <c r="R1042" t="s">
        <v>969</v>
      </c>
      <c r="S1042" t="s">
        <v>12</v>
      </c>
    </row>
    <row r="1043" spans="1:26">
      <c r="A1043">
        <f t="shared" si="101"/>
        <v>96.232724690006336</v>
      </c>
      <c r="B1043">
        <v>2.9740000000000001E-3</v>
      </c>
      <c r="C1043">
        <v>3</v>
      </c>
      <c r="D1043">
        <f t="shared" si="96"/>
        <v>0.11538461538461539</v>
      </c>
      <c r="E1043">
        <f t="shared" si="97"/>
        <v>-8.2826825058360959E-4</v>
      </c>
      <c r="F1043">
        <f t="shared" si="98"/>
        <v>7.8820724190433444E-9</v>
      </c>
      <c r="G1043">
        <f t="shared" si="99"/>
        <v>-2.760894168612032E-4</v>
      </c>
      <c r="H1043">
        <f t="shared" si="100"/>
        <v>77.843030007988233</v>
      </c>
      <c r="I1043" t="s">
        <v>4089</v>
      </c>
      <c r="J1043" t="s">
        <v>6030</v>
      </c>
      <c r="K1043" t="s">
        <v>4</v>
      </c>
      <c r="L1043" t="s">
        <v>5</v>
      </c>
      <c r="M1043" t="s">
        <v>513</v>
      </c>
      <c r="N1043" t="s">
        <v>514</v>
      </c>
      <c r="O1043" t="s">
        <v>515</v>
      </c>
      <c r="P1043" t="s">
        <v>516</v>
      </c>
      <c r="Q1043" t="s">
        <v>808</v>
      </c>
      <c r="R1043" t="s">
        <v>2949</v>
      </c>
      <c r="S1043" t="s">
        <v>12</v>
      </c>
    </row>
    <row r="1044" spans="1:26">
      <c r="A1044">
        <f t="shared" si="101"/>
        <v>96.241602793643395</v>
      </c>
      <c r="B1044">
        <v>2.9740000000000001E-3</v>
      </c>
      <c r="C1044">
        <v>3</v>
      </c>
      <c r="D1044">
        <f t="shared" si="96"/>
        <v>0.11538461538461539</v>
      </c>
      <c r="E1044">
        <f t="shared" si="97"/>
        <v>-8.2826825058360959E-4</v>
      </c>
      <c r="F1044">
        <f t="shared" si="98"/>
        <v>7.8820724190433444E-9</v>
      </c>
      <c r="G1044">
        <f t="shared" si="99"/>
        <v>-2.760894168612032E-4</v>
      </c>
      <c r="H1044">
        <f t="shared" si="100"/>
        <v>77.843030007988233</v>
      </c>
      <c r="I1044" t="s">
        <v>5169</v>
      </c>
      <c r="J1044" t="s">
        <v>7110</v>
      </c>
      <c r="K1044" t="s">
        <v>4</v>
      </c>
      <c r="L1044" t="s">
        <v>5</v>
      </c>
      <c r="M1044" t="s">
        <v>13</v>
      </c>
      <c r="N1044" t="s">
        <v>14</v>
      </c>
      <c r="O1044" t="s">
        <v>153</v>
      </c>
      <c r="P1044" t="s">
        <v>154</v>
      </c>
      <c r="Q1044" t="s">
        <v>2144</v>
      </c>
      <c r="R1044" t="s">
        <v>12</v>
      </c>
    </row>
    <row r="1045" spans="1:26">
      <c r="A1045">
        <f t="shared" si="101"/>
        <v>96.250480897280454</v>
      </c>
      <c r="B1045">
        <v>2.9740000000000001E-3</v>
      </c>
      <c r="C1045">
        <v>3</v>
      </c>
      <c r="D1045">
        <f t="shared" si="96"/>
        <v>0.11538461538461539</v>
      </c>
      <c r="E1045">
        <f t="shared" si="97"/>
        <v>-8.2826825058360959E-4</v>
      </c>
      <c r="F1045">
        <f t="shared" si="98"/>
        <v>7.8820724190433444E-9</v>
      </c>
      <c r="G1045">
        <f t="shared" si="99"/>
        <v>-2.760894168612032E-4</v>
      </c>
      <c r="H1045">
        <f t="shared" si="100"/>
        <v>77.843030007988233</v>
      </c>
      <c r="I1045" t="s">
        <v>5582</v>
      </c>
      <c r="J1045" t="s">
        <v>7522</v>
      </c>
      <c r="K1045" t="s">
        <v>4</v>
      </c>
      <c r="L1045" t="s">
        <v>5</v>
      </c>
      <c r="M1045" t="s">
        <v>13</v>
      </c>
      <c r="N1045" t="s">
        <v>14</v>
      </c>
      <c r="O1045" t="s">
        <v>18</v>
      </c>
      <c r="P1045" t="s">
        <v>115</v>
      </c>
      <c r="Q1045" t="s">
        <v>1379</v>
      </c>
      <c r="R1045" t="s">
        <v>12</v>
      </c>
    </row>
    <row r="1046" spans="1:26">
      <c r="A1046">
        <f t="shared" si="101"/>
        <v>96.259359000917513</v>
      </c>
      <c r="B1046">
        <v>2.9740000000000001E-3</v>
      </c>
      <c r="C1046">
        <v>3</v>
      </c>
      <c r="D1046">
        <f t="shared" si="96"/>
        <v>0.11538461538461539</v>
      </c>
      <c r="E1046">
        <f t="shared" si="97"/>
        <v>-8.2826825058360959E-4</v>
      </c>
      <c r="F1046">
        <f t="shared" si="98"/>
        <v>7.8820724190433444E-9</v>
      </c>
      <c r="G1046">
        <f t="shared" si="99"/>
        <v>-2.760894168612032E-4</v>
      </c>
      <c r="H1046">
        <f t="shared" si="100"/>
        <v>77.843030007988233</v>
      </c>
      <c r="I1046" t="s">
        <v>5170</v>
      </c>
      <c r="J1046" t="s">
        <v>7111</v>
      </c>
      <c r="K1046" t="s">
        <v>4</v>
      </c>
      <c r="L1046" t="s">
        <v>5</v>
      </c>
      <c r="M1046" t="s">
        <v>6</v>
      </c>
      <c r="N1046" t="s">
        <v>28</v>
      </c>
      <c r="O1046" t="s">
        <v>28</v>
      </c>
      <c r="P1046" t="s">
        <v>43</v>
      </c>
      <c r="Q1046" t="s">
        <v>137</v>
      </c>
      <c r="R1046" t="s">
        <v>2950</v>
      </c>
      <c r="S1046" t="s">
        <v>12</v>
      </c>
    </row>
    <row r="1047" spans="1:26">
      <c r="A1047">
        <f t="shared" si="101"/>
        <v>96.268237104554572</v>
      </c>
      <c r="B1047">
        <v>2.9740000000000001E-3</v>
      </c>
      <c r="C1047">
        <v>3</v>
      </c>
      <c r="D1047">
        <f t="shared" si="96"/>
        <v>0.11538461538461539</v>
      </c>
      <c r="E1047">
        <f t="shared" si="97"/>
        <v>-8.2826825058360959E-4</v>
      </c>
      <c r="F1047">
        <f t="shared" si="98"/>
        <v>7.8820724190433444E-9</v>
      </c>
      <c r="G1047">
        <f t="shared" si="99"/>
        <v>-2.760894168612032E-4</v>
      </c>
      <c r="H1047">
        <f t="shared" si="100"/>
        <v>77.843030007988233</v>
      </c>
      <c r="I1047" t="s">
        <v>5174</v>
      </c>
      <c r="J1047" t="s">
        <v>7115</v>
      </c>
      <c r="K1047" t="s">
        <v>4</v>
      </c>
      <c r="L1047" t="s">
        <v>5</v>
      </c>
      <c r="M1047" t="s">
        <v>13</v>
      </c>
      <c r="N1047" t="s">
        <v>58</v>
      </c>
      <c r="O1047" t="s">
        <v>360</v>
      </c>
      <c r="P1047" t="s">
        <v>1380</v>
      </c>
      <c r="Q1047" t="s">
        <v>1381</v>
      </c>
      <c r="R1047" t="s">
        <v>12</v>
      </c>
    </row>
    <row r="1048" spans="1:26">
      <c r="A1048">
        <f t="shared" si="101"/>
        <v>96.277115208191631</v>
      </c>
      <c r="B1048">
        <v>2.9740000000000001E-3</v>
      </c>
      <c r="C1048">
        <v>3</v>
      </c>
      <c r="D1048">
        <f t="shared" si="96"/>
        <v>0.11538461538461539</v>
      </c>
      <c r="E1048">
        <f t="shared" si="97"/>
        <v>-8.2826825058360959E-4</v>
      </c>
      <c r="F1048">
        <f t="shared" si="98"/>
        <v>7.8820724190433444E-9</v>
      </c>
      <c r="G1048">
        <f t="shared" si="99"/>
        <v>-2.760894168612032E-4</v>
      </c>
      <c r="H1048">
        <f t="shared" si="100"/>
        <v>77.843030007988233</v>
      </c>
      <c r="I1048" t="s">
        <v>4904</v>
      </c>
      <c r="J1048" t="s">
        <v>6845</v>
      </c>
      <c r="K1048" t="s">
        <v>4</v>
      </c>
      <c r="L1048" t="s">
        <v>5</v>
      </c>
      <c r="M1048" t="s">
        <v>13</v>
      </c>
      <c r="N1048" t="s">
        <v>14</v>
      </c>
      <c r="O1048" t="s">
        <v>153</v>
      </c>
      <c r="P1048" t="s">
        <v>154</v>
      </c>
      <c r="Q1048" t="s">
        <v>2951</v>
      </c>
      <c r="R1048" t="s">
        <v>12</v>
      </c>
    </row>
    <row r="1049" spans="1:26">
      <c r="A1049">
        <f t="shared" si="101"/>
        <v>96.28599331182869</v>
      </c>
      <c r="B1049">
        <v>2.9740000000000001E-3</v>
      </c>
      <c r="C1049">
        <v>3</v>
      </c>
      <c r="D1049">
        <f t="shared" si="96"/>
        <v>0.11538461538461539</v>
      </c>
      <c r="E1049">
        <f t="shared" si="97"/>
        <v>-8.2826825058360959E-4</v>
      </c>
      <c r="F1049">
        <f t="shared" si="98"/>
        <v>7.8820724190433444E-9</v>
      </c>
      <c r="G1049">
        <f t="shared" si="99"/>
        <v>-2.760894168612032E-4</v>
      </c>
      <c r="H1049">
        <f t="shared" si="100"/>
        <v>77.843030007988233</v>
      </c>
      <c r="I1049" t="s">
        <v>5588</v>
      </c>
      <c r="J1049" t="s">
        <v>7528</v>
      </c>
      <c r="K1049" t="s">
        <v>4</v>
      </c>
      <c r="L1049" t="s">
        <v>5</v>
      </c>
      <c r="M1049" t="s">
        <v>21</v>
      </c>
      <c r="N1049" t="s">
        <v>22</v>
      </c>
      <c r="O1049" t="s">
        <v>23</v>
      </c>
      <c r="P1049" t="s">
        <v>99</v>
      </c>
      <c r="Q1049" t="s">
        <v>100</v>
      </c>
      <c r="R1049" t="s">
        <v>135</v>
      </c>
      <c r="S1049" t="s">
        <v>1382</v>
      </c>
      <c r="T1049" t="s">
        <v>12</v>
      </c>
    </row>
    <row r="1050" spans="1:26">
      <c r="A1050">
        <f t="shared" si="101"/>
        <v>96.294871415465749</v>
      </c>
      <c r="B1050">
        <v>2.9740000000000001E-3</v>
      </c>
      <c r="C1050">
        <v>3</v>
      </c>
      <c r="D1050">
        <f t="shared" si="96"/>
        <v>0.11538461538461539</v>
      </c>
      <c r="E1050">
        <f t="shared" si="97"/>
        <v>-8.2826825058360959E-4</v>
      </c>
      <c r="F1050">
        <f t="shared" si="98"/>
        <v>7.8820724190433444E-9</v>
      </c>
      <c r="G1050">
        <f t="shared" si="99"/>
        <v>-2.760894168612032E-4</v>
      </c>
      <c r="H1050">
        <f t="shared" si="100"/>
        <v>77.843030007988233</v>
      </c>
      <c r="I1050" t="s">
        <v>4361</v>
      </c>
      <c r="J1050" t="s">
        <v>6302</v>
      </c>
      <c r="K1050" t="s">
        <v>4</v>
      </c>
      <c r="L1050" t="s">
        <v>5</v>
      </c>
      <c r="M1050" t="s">
        <v>6</v>
      </c>
      <c r="N1050" t="s">
        <v>28</v>
      </c>
      <c r="O1050" t="s">
        <v>28</v>
      </c>
      <c r="P1050" t="s">
        <v>64</v>
      </c>
      <c r="Q1050" t="s">
        <v>2592</v>
      </c>
      <c r="R1050" t="s">
        <v>2952</v>
      </c>
      <c r="S1050" t="s">
        <v>12</v>
      </c>
    </row>
    <row r="1051" spans="1:26">
      <c r="A1051">
        <f t="shared" si="101"/>
        <v>96.303749519102809</v>
      </c>
      <c r="B1051">
        <v>2.9740000000000001E-3</v>
      </c>
      <c r="C1051">
        <v>3</v>
      </c>
      <c r="D1051">
        <f t="shared" si="96"/>
        <v>0.11538461538461539</v>
      </c>
      <c r="E1051">
        <f t="shared" si="97"/>
        <v>-8.2826825058360959E-4</v>
      </c>
      <c r="F1051">
        <f t="shared" si="98"/>
        <v>7.8820724190433444E-9</v>
      </c>
      <c r="G1051">
        <f t="shared" si="99"/>
        <v>-2.760894168612032E-4</v>
      </c>
      <c r="H1051">
        <f t="shared" si="100"/>
        <v>77.843030007988233</v>
      </c>
      <c r="I1051" t="s">
        <v>5180</v>
      </c>
      <c r="J1051" t="s">
        <v>7121</v>
      </c>
      <c r="K1051" t="s">
        <v>4</v>
      </c>
      <c r="L1051" t="s">
        <v>5</v>
      </c>
      <c r="M1051" t="s">
        <v>13</v>
      </c>
      <c r="N1051" t="s">
        <v>58</v>
      </c>
      <c r="O1051" t="s">
        <v>1002</v>
      </c>
      <c r="P1051" t="s">
        <v>2167</v>
      </c>
      <c r="Q1051" t="s">
        <v>12</v>
      </c>
    </row>
    <row r="1052" spans="1:26">
      <c r="A1052">
        <f t="shared" si="101"/>
        <v>96.312627622739868</v>
      </c>
      <c r="B1052">
        <v>2.9740000000000001E-3</v>
      </c>
      <c r="C1052">
        <v>3</v>
      </c>
      <c r="D1052">
        <f t="shared" si="96"/>
        <v>0.11538461538461539</v>
      </c>
      <c r="E1052">
        <f t="shared" si="97"/>
        <v>-8.2826825058360959E-4</v>
      </c>
      <c r="F1052">
        <f t="shared" si="98"/>
        <v>7.8820724190433444E-9</v>
      </c>
      <c r="G1052">
        <f t="shared" si="99"/>
        <v>-2.760894168612032E-4</v>
      </c>
      <c r="H1052">
        <f t="shared" si="100"/>
        <v>77.843030007988233</v>
      </c>
      <c r="I1052" t="s">
        <v>4302</v>
      </c>
      <c r="J1052" t="s">
        <v>6243</v>
      </c>
      <c r="K1052" t="s">
        <v>4</v>
      </c>
      <c r="L1052" t="s">
        <v>5</v>
      </c>
      <c r="M1052" t="s">
        <v>6</v>
      </c>
      <c r="N1052" t="s">
        <v>7</v>
      </c>
      <c r="O1052" t="s">
        <v>8</v>
      </c>
      <c r="P1052" t="s">
        <v>35</v>
      </c>
      <c r="Q1052" t="s">
        <v>399</v>
      </c>
      <c r="R1052" t="s">
        <v>973</v>
      </c>
      <c r="S1052" t="s">
        <v>12</v>
      </c>
    </row>
    <row r="1053" spans="1:26">
      <c r="A1053">
        <f t="shared" si="101"/>
        <v>96.321505726376927</v>
      </c>
      <c r="B1053">
        <v>2.9740000000000001E-3</v>
      </c>
      <c r="C1053">
        <v>3</v>
      </c>
      <c r="D1053">
        <f t="shared" si="96"/>
        <v>0.11538461538461539</v>
      </c>
      <c r="E1053">
        <f t="shared" si="97"/>
        <v>-8.2826825058360959E-4</v>
      </c>
      <c r="F1053">
        <f t="shared" si="98"/>
        <v>7.8820724190433444E-9</v>
      </c>
      <c r="G1053">
        <f t="shared" si="99"/>
        <v>-2.760894168612032E-4</v>
      </c>
      <c r="H1053">
        <f t="shared" si="100"/>
        <v>77.843030007988233</v>
      </c>
      <c r="I1053" t="s">
        <v>5181</v>
      </c>
      <c r="J1053" t="s">
        <v>7122</v>
      </c>
      <c r="K1053" t="s">
        <v>4</v>
      </c>
      <c r="L1053" t="s">
        <v>5</v>
      </c>
      <c r="M1053" t="s">
        <v>13</v>
      </c>
      <c r="N1053" t="s">
        <v>58</v>
      </c>
      <c r="O1053" t="s">
        <v>811</v>
      </c>
      <c r="P1053" t="s">
        <v>812</v>
      </c>
      <c r="Q1053" t="s">
        <v>2169</v>
      </c>
      <c r="R1053" t="s">
        <v>12</v>
      </c>
    </row>
    <row r="1054" spans="1:26">
      <c r="A1054">
        <f t="shared" si="101"/>
        <v>96.330383830013986</v>
      </c>
      <c r="B1054">
        <v>2.9740000000000001E-3</v>
      </c>
      <c r="C1054">
        <v>3</v>
      </c>
      <c r="D1054">
        <f t="shared" si="96"/>
        <v>0.11538461538461539</v>
      </c>
      <c r="E1054">
        <f t="shared" si="97"/>
        <v>-8.2826825058360959E-4</v>
      </c>
      <c r="F1054">
        <f t="shared" si="98"/>
        <v>7.8820724190433444E-9</v>
      </c>
      <c r="G1054">
        <f t="shared" si="99"/>
        <v>-2.760894168612032E-4</v>
      </c>
      <c r="H1054">
        <f t="shared" si="100"/>
        <v>77.843030007988233</v>
      </c>
      <c r="I1054" t="s">
        <v>7733</v>
      </c>
      <c r="J1054" t="s">
        <v>8042</v>
      </c>
      <c r="K1054" t="s">
        <v>4</v>
      </c>
      <c r="L1054" t="s">
        <v>5</v>
      </c>
      <c r="M1054" t="s">
        <v>13</v>
      </c>
      <c r="N1054" t="s">
        <v>14</v>
      </c>
      <c r="O1054" t="s">
        <v>963</v>
      </c>
      <c r="P1054" t="s">
        <v>2734</v>
      </c>
      <c r="Q1054" t="s">
        <v>2735</v>
      </c>
      <c r="R1054" t="s">
        <v>12</v>
      </c>
    </row>
    <row r="1055" spans="1:26">
      <c r="A1055">
        <f t="shared" si="101"/>
        <v>96.339261933651045</v>
      </c>
      <c r="B1055">
        <v>2.9740000000000001E-3</v>
      </c>
      <c r="C1055">
        <v>3</v>
      </c>
      <c r="D1055">
        <f t="shared" si="96"/>
        <v>0.11538461538461539</v>
      </c>
      <c r="E1055">
        <f t="shared" si="97"/>
        <v>-8.2826825058360959E-4</v>
      </c>
      <c r="F1055">
        <f t="shared" si="98"/>
        <v>7.8820724190433444E-9</v>
      </c>
      <c r="G1055">
        <f t="shared" si="99"/>
        <v>-2.760894168612032E-4</v>
      </c>
      <c r="H1055">
        <f t="shared" si="100"/>
        <v>77.843030007988233</v>
      </c>
      <c r="I1055" t="s">
        <v>4915</v>
      </c>
      <c r="J1055" t="s">
        <v>6856</v>
      </c>
      <c r="K1055" t="s">
        <v>4</v>
      </c>
      <c r="L1055" t="s">
        <v>5</v>
      </c>
      <c r="M1055" t="s">
        <v>13</v>
      </c>
      <c r="N1055" t="s">
        <v>14</v>
      </c>
      <c r="O1055" t="s">
        <v>153</v>
      </c>
      <c r="P1055" t="s">
        <v>154</v>
      </c>
      <c r="Q1055" t="s">
        <v>1400</v>
      </c>
      <c r="R1055" t="s">
        <v>12</v>
      </c>
    </row>
    <row r="1056" spans="1:26">
      <c r="A1056">
        <f t="shared" si="101"/>
        <v>96.348140037288104</v>
      </c>
      <c r="B1056">
        <v>2.9740000000000001E-3</v>
      </c>
      <c r="C1056">
        <v>3</v>
      </c>
      <c r="D1056">
        <f t="shared" si="96"/>
        <v>0.11538461538461539</v>
      </c>
      <c r="E1056">
        <f t="shared" si="97"/>
        <v>-8.2826825058360959E-4</v>
      </c>
      <c r="F1056">
        <f t="shared" si="98"/>
        <v>7.8820724190433444E-9</v>
      </c>
      <c r="G1056">
        <f t="shared" si="99"/>
        <v>-2.760894168612032E-4</v>
      </c>
      <c r="H1056">
        <f t="shared" si="100"/>
        <v>77.843030007988233</v>
      </c>
      <c r="I1056" t="s">
        <v>4305</v>
      </c>
      <c r="J1056" t="s">
        <v>6246</v>
      </c>
      <c r="K1056" t="s">
        <v>4</v>
      </c>
      <c r="L1056" t="s">
        <v>242</v>
      </c>
      <c r="M1056" t="s">
        <v>243</v>
      </c>
      <c r="N1056" t="s">
        <v>244</v>
      </c>
      <c r="O1056" t="s">
        <v>245</v>
      </c>
      <c r="P1056" t="s">
        <v>246</v>
      </c>
      <c r="Q1056" t="s">
        <v>247</v>
      </c>
      <c r="R1056" t="s">
        <v>248</v>
      </c>
      <c r="S1056" t="s">
        <v>249</v>
      </c>
      <c r="T1056" t="s">
        <v>576</v>
      </c>
      <c r="U1056" t="s">
        <v>577</v>
      </c>
      <c r="V1056" t="s">
        <v>578</v>
      </c>
      <c r="W1056" t="s">
        <v>579</v>
      </c>
      <c r="X1056" t="s">
        <v>580</v>
      </c>
      <c r="Y1056" t="s">
        <v>1401</v>
      </c>
      <c r="Z1056" t="s">
        <v>12</v>
      </c>
    </row>
    <row r="1057" spans="1:24">
      <c r="A1057">
        <f t="shared" si="101"/>
        <v>96.357018140925163</v>
      </c>
      <c r="B1057">
        <v>2.9740000000000001E-3</v>
      </c>
      <c r="C1057">
        <v>3</v>
      </c>
      <c r="D1057">
        <f t="shared" si="96"/>
        <v>0.11538461538461539</v>
      </c>
      <c r="E1057">
        <f t="shared" si="97"/>
        <v>-8.2826825058360959E-4</v>
      </c>
      <c r="F1057">
        <f t="shared" si="98"/>
        <v>7.8820724190433444E-9</v>
      </c>
      <c r="G1057">
        <f t="shared" si="99"/>
        <v>-2.760894168612032E-4</v>
      </c>
      <c r="H1057">
        <f t="shared" si="100"/>
        <v>77.843030007988233</v>
      </c>
      <c r="I1057" t="s">
        <v>4091</v>
      </c>
      <c r="J1057" t="s">
        <v>6032</v>
      </c>
      <c r="K1057" t="s">
        <v>4</v>
      </c>
      <c r="L1057" t="s">
        <v>5</v>
      </c>
      <c r="M1057" t="s">
        <v>6</v>
      </c>
      <c r="N1057" t="s">
        <v>7</v>
      </c>
      <c r="O1057" t="s">
        <v>8</v>
      </c>
      <c r="P1057" t="s">
        <v>35</v>
      </c>
      <c r="Q1057" t="s">
        <v>980</v>
      </c>
      <c r="R1057" t="s">
        <v>981</v>
      </c>
      <c r="S1057" t="s">
        <v>12</v>
      </c>
    </row>
    <row r="1058" spans="1:24">
      <c r="A1058">
        <f t="shared" si="101"/>
        <v>96.365896244562222</v>
      </c>
      <c r="B1058">
        <v>2.9740000000000001E-3</v>
      </c>
      <c r="C1058">
        <v>3</v>
      </c>
      <c r="D1058">
        <f t="shared" si="96"/>
        <v>0.11538461538461539</v>
      </c>
      <c r="E1058">
        <f t="shared" si="97"/>
        <v>-8.2826825058360959E-4</v>
      </c>
      <c r="F1058">
        <f t="shared" si="98"/>
        <v>7.8820724190433444E-9</v>
      </c>
      <c r="G1058">
        <f t="shared" si="99"/>
        <v>-2.760894168612032E-4</v>
      </c>
      <c r="H1058">
        <f t="shared" si="100"/>
        <v>77.843030007988233</v>
      </c>
      <c r="I1058" t="s">
        <v>7734</v>
      </c>
      <c r="J1058" t="s">
        <v>8043</v>
      </c>
      <c r="K1058" t="s">
        <v>4</v>
      </c>
      <c r="L1058" t="s">
        <v>5</v>
      </c>
      <c r="M1058" t="s">
        <v>778</v>
      </c>
      <c r="N1058" t="s">
        <v>779</v>
      </c>
      <c r="O1058" t="s">
        <v>780</v>
      </c>
      <c r="P1058" t="s">
        <v>781</v>
      </c>
      <c r="Q1058" t="s">
        <v>2197</v>
      </c>
      <c r="R1058" t="s">
        <v>12</v>
      </c>
    </row>
    <row r="1059" spans="1:24">
      <c r="A1059">
        <f t="shared" si="101"/>
        <v>96.374774348199281</v>
      </c>
      <c r="B1059">
        <v>2.9740000000000001E-3</v>
      </c>
      <c r="C1059">
        <v>3</v>
      </c>
      <c r="D1059">
        <f t="shared" si="96"/>
        <v>0.11538461538461539</v>
      </c>
      <c r="E1059">
        <f t="shared" si="97"/>
        <v>-8.2826825058360959E-4</v>
      </c>
      <c r="F1059">
        <f t="shared" si="98"/>
        <v>7.8820724190433444E-9</v>
      </c>
      <c r="G1059">
        <f t="shared" si="99"/>
        <v>-2.760894168612032E-4</v>
      </c>
      <c r="H1059">
        <f t="shared" si="100"/>
        <v>77.843030007988233</v>
      </c>
      <c r="I1059" t="s">
        <v>5614</v>
      </c>
      <c r="J1059" t="s">
        <v>7554</v>
      </c>
      <c r="K1059" t="s">
        <v>4</v>
      </c>
      <c r="L1059" t="s">
        <v>5</v>
      </c>
      <c r="M1059" t="s">
        <v>13</v>
      </c>
      <c r="N1059" t="s">
        <v>58</v>
      </c>
      <c r="O1059" t="s">
        <v>342</v>
      </c>
      <c r="P1059" t="s">
        <v>1826</v>
      </c>
      <c r="Q1059" t="s">
        <v>2200</v>
      </c>
      <c r="R1059" t="s">
        <v>12</v>
      </c>
    </row>
    <row r="1060" spans="1:24">
      <c r="A1060">
        <f t="shared" si="101"/>
        <v>96.38365245183634</v>
      </c>
      <c r="B1060">
        <v>2.9740000000000001E-3</v>
      </c>
      <c r="C1060">
        <v>3</v>
      </c>
      <c r="D1060">
        <f t="shared" si="96"/>
        <v>0.11538461538461539</v>
      </c>
      <c r="E1060">
        <f t="shared" si="97"/>
        <v>-8.2826825058360959E-4</v>
      </c>
      <c r="F1060">
        <f t="shared" si="98"/>
        <v>7.8820724190433444E-9</v>
      </c>
      <c r="G1060">
        <f t="shared" si="99"/>
        <v>-2.760894168612032E-4</v>
      </c>
      <c r="H1060">
        <f t="shared" si="100"/>
        <v>77.843030007988233</v>
      </c>
      <c r="I1060" t="s">
        <v>4728</v>
      </c>
      <c r="J1060" t="s">
        <v>6669</v>
      </c>
      <c r="K1060" t="s">
        <v>4</v>
      </c>
      <c r="L1060" t="s">
        <v>5</v>
      </c>
      <c r="M1060" t="s">
        <v>13</v>
      </c>
      <c r="N1060" t="s">
        <v>14</v>
      </c>
      <c r="O1060" t="s">
        <v>50</v>
      </c>
      <c r="P1060" t="s">
        <v>128</v>
      </c>
      <c r="Q1060" t="s">
        <v>2214</v>
      </c>
      <c r="R1060" t="s">
        <v>12</v>
      </c>
    </row>
    <row r="1061" spans="1:24">
      <c r="A1061">
        <f t="shared" si="101"/>
        <v>96.3925305554734</v>
      </c>
      <c r="B1061">
        <v>2.9740000000000001E-3</v>
      </c>
      <c r="C1061">
        <v>3</v>
      </c>
      <c r="D1061">
        <f t="shared" si="96"/>
        <v>0.11538461538461539</v>
      </c>
      <c r="E1061">
        <f t="shared" si="97"/>
        <v>-8.2826825058360959E-4</v>
      </c>
      <c r="F1061">
        <f t="shared" si="98"/>
        <v>7.8820724190433444E-9</v>
      </c>
      <c r="G1061">
        <f t="shared" si="99"/>
        <v>-2.760894168612032E-4</v>
      </c>
      <c r="H1061">
        <f t="shared" si="100"/>
        <v>77.843030007988233</v>
      </c>
      <c r="I1061" t="s">
        <v>5204</v>
      </c>
      <c r="J1061" t="s">
        <v>7145</v>
      </c>
      <c r="K1061" t="s">
        <v>4</v>
      </c>
      <c r="L1061" t="s">
        <v>5</v>
      </c>
      <c r="M1061" t="s">
        <v>13</v>
      </c>
      <c r="N1061" t="s">
        <v>58</v>
      </c>
      <c r="O1061" t="s">
        <v>2219</v>
      </c>
      <c r="P1061" t="s">
        <v>2220</v>
      </c>
      <c r="Q1061" t="s">
        <v>2221</v>
      </c>
      <c r="R1061" t="s">
        <v>12</v>
      </c>
    </row>
    <row r="1062" spans="1:24">
      <c r="A1062">
        <f t="shared" si="101"/>
        <v>96.401408659110459</v>
      </c>
      <c r="B1062">
        <v>2.9740000000000001E-3</v>
      </c>
      <c r="C1062">
        <v>3</v>
      </c>
      <c r="D1062">
        <f t="shared" si="96"/>
        <v>0.11538461538461539</v>
      </c>
      <c r="E1062">
        <f t="shared" si="97"/>
        <v>-8.2826825058360959E-4</v>
      </c>
      <c r="F1062">
        <f t="shared" si="98"/>
        <v>7.8820724190433444E-9</v>
      </c>
      <c r="G1062">
        <f t="shared" si="99"/>
        <v>-2.760894168612032E-4</v>
      </c>
      <c r="H1062">
        <f t="shared" si="100"/>
        <v>77.843030007988233</v>
      </c>
      <c r="I1062" t="s">
        <v>7735</v>
      </c>
      <c r="J1062" t="s">
        <v>8044</v>
      </c>
      <c r="K1062" t="s">
        <v>4</v>
      </c>
      <c r="L1062" t="s">
        <v>5</v>
      </c>
      <c r="M1062" t="s">
        <v>13</v>
      </c>
      <c r="N1062" t="s">
        <v>58</v>
      </c>
      <c r="O1062" t="s">
        <v>360</v>
      </c>
      <c r="P1062" t="s">
        <v>986</v>
      </c>
      <c r="Q1062" t="s">
        <v>987</v>
      </c>
      <c r="R1062" t="s">
        <v>12</v>
      </c>
    </row>
    <row r="1063" spans="1:24">
      <c r="A1063">
        <f t="shared" si="101"/>
        <v>96.410286762747518</v>
      </c>
      <c r="B1063">
        <v>2.9740000000000001E-3</v>
      </c>
      <c r="C1063">
        <v>3</v>
      </c>
      <c r="D1063">
        <f t="shared" si="96"/>
        <v>0.11538461538461539</v>
      </c>
      <c r="E1063">
        <f t="shared" si="97"/>
        <v>-8.2826825058360959E-4</v>
      </c>
      <c r="F1063">
        <f t="shared" si="98"/>
        <v>7.8820724190433444E-9</v>
      </c>
      <c r="G1063">
        <f t="shared" si="99"/>
        <v>-2.760894168612032E-4</v>
      </c>
      <c r="H1063">
        <f t="shared" si="100"/>
        <v>77.843030007988233</v>
      </c>
      <c r="I1063" t="s">
        <v>4930</v>
      </c>
      <c r="J1063" t="s">
        <v>6871</v>
      </c>
      <c r="K1063" t="s">
        <v>4</v>
      </c>
      <c r="L1063" t="s">
        <v>242</v>
      </c>
      <c r="M1063" t="s">
        <v>243</v>
      </c>
      <c r="N1063" t="s">
        <v>244</v>
      </c>
      <c r="O1063" t="s">
        <v>245</v>
      </c>
      <c r="P1063" t="s">
        <v>246</v>
      </c>
      <c r="Q1063" t="s">
        <v>247</v>
      </c>
      <c r="R1063" t="s">
        <v>248</v>
      </c>
      <c r="S1063" t="s">
        <v>249</v>
      </c>
      <c r="T1063" t="s">
        <v>1414</v>
      </c>
      <c r="U1063" t="s">
        <v>1415</v>
      </c>
      <c r="V1063" t="s">
        <v>1416</v>
      </c>
      <c r="W1063" t="s">
        <v>1417</v>
      </c>
      <c r="X1063" t="s">
        <v>12</v>
      </c>
    </row>
    <row r="1064" spans="1:24">
      <c r="A1064">
        <f t="shared" si="101"/>
        <v>96.419164866384577</v>
      </c>
      <c r="B1064">
        <v>2.9740000000000001E-3</v>
      </c>
      <c r="C1064">
        <v>3</v>
      </c>
      <c r="D1064">
        <f t="shared" si="96"/>
        <v>0.11538461538461539</v>
      </c>
      <c r="E1064">
        <f t="shared" si="97"/>
        <v>-8.2826825058360959E-4</v>
      </c>
      <c r="F1064">
        <f t="shared" si="98"/>
        <v>7.8820724190433444E-9</v>
      </c>
      <c r="G1064">
        <f t="shared" si="99"/>
        <v>-2.760894168612032E-4</v>
      </c>
      <c r="H1064">
        <f t="shared" si="100"/>
        <v>77.843030007988233</v>
      </c>
      <c r="I1064" t="s">
        <v>5626</v>
      </c>
      <c r="J1064" t="s">
        <v>7566</v>
      </c>
      <c r="K1064" t="s">
        <v>4</v>
      </c>
      <c r="L1064" t="s">
        <v>5</v>
      </c>
      <c r="M1064" t="s">
        <v>21</v>
      </c>
      <c r="N1064" t="s">
        <v>22</v>
      </c>
      <c r="O1064" t="s">
        <v>23</v>
      </c>
      <c r="P1064" t="s">
        <v>88</v>
      </c>
      <c r="Q1064" t="s">
        <v>89</v>
      </c>
      <c r="R1064" t="s">
        <v>90</v>
      </c>
      <c r="S1064" t="s">
        <v>988</v>
      </c>
      <c r="T1064" t="s">
        <v>12</v>
      </c>
    </row>
    <row r="1065" spans="1:24">
      <c r="A1065">
        <f t="shared" si="101"/>
        <v>96.428042970021636</v>
      </c>
      <c r="B1065">
        <v>2.9740000000000001E-3</v>
      </c>
      <c r="C1065">
        <v>3</v>
      </c>
      <c r="D1065">
        <f t="shared" si="96"/>
        <v>0.11538461538461539</v>
      </c>
      <c r="E1065">
        <f t="shared" si="97"/>
        <v>-8.2826825058360959E-4</v>
      </c>
      <c r="F1065">
        <f t="shared" si="98"/>
        <v>7.8820724190433444E-9</v>
      </c>
      <c r="G1065">
        <f t="shared" si="99"/>
        <v>-2.760894168612032E-4</v>
      </c>
      <c r="H1065">
        <f t="shared" si="100"/>
        <v>77.843030007988233</v>
      </c>
      <c r="I1065" t="s">
        <v>5627</v>
      </c>
      <c r="J1065" t="s">
        <v>7567</v>
      </c>
      <c r="K1065" t="s">
        <v>4</v>
      </c>
      <c r="L1065" t="s">
        <v>5</v>
      </c>
      <c r="M1065" t="s">
        <v>21</v>
      </c>
      <c r="N1065" t="s">
        <v>22</v>
      </c>
      <c r="O1065" t="s">
        <v>23</v>
      </c>
      <c r="P1065" t="s">
        <v>167</v>
      </c>
      <c r="Q1065" t="s">
        <v>638</v>
      </c>
      <c r="R1065" t="s">
        <v>790</v>
      </c>
      <c r="S1065" t="s">
        <v>791</v>
      </c>
      <c r="T1065" t="s">
        <v>12</v>
      </c>
    </row>
    <row r="1066" spans="1:24">
      <c r="A1066">
        <f t="shared" si="101"/>
        <v>96.436921073658695</v>
      </c>
      <c r="B1066">
        <v>2.9740000000000001E-3</v>
      </c>
      <c r="C1066">
        <v>3</v>
      </c>
      <c r="D1066">
        <f t="shared" si="96"/>
        <v>0.11538461538461539</v>
      </c>
      <c r="E1066">
        <f t="shared" si="97"/>
        <v>-8.2826825058360959E-4</v>
      </c>
      <c r="F1066">
        <f t="shared" si="98"/>
        <v>7.8820724190433444E-9</v>
      </c>
      <c r="G1066">
        <f t="shared" si="99"/>
        <v>-2.760894168612032E-4</v>
      </c>
      <c r="H1066">
        <f t="shared" si="100"/>
        <v>77.843030007988233</v>
      </c>
      <c r="I1066" t="s">
        <v>5630</v>
      </c>
      <c r="J1066" t="s">
        <v>7570</v>
      </c>
      <c r="K1066" t="s">
        <v>4</v>
      </c>
      <c r="L1066" t="s">
        <v>5</v>
      </c>
      <c r="M1066" t="s">
        <v>13</v>
      </c>
      <c r="N1066" t="s">
        <v>58</v>
      </c>
      <c r="O1066" t="s">
        <v>1002</v>
      </c>
      <c r="P1066" t="s">
        <v>2234</v>
      </c>
      <c r="Q1066" t="s">
        <v>12</v>
      </c>
    </row>
    <row r="1067" spans="1:24">
      <c r="A1067">
        <f t="shared" si="101"/>
        <v>96.445799177295754</v>
      </c>
      <c r="B1067">
        <v>2.9740000000000001E-3</v>
      </c>
      <c r="C1067">
        <v>3</v>
      </c>
      <c r="D1067">
        <f t="shared" si="96"/>
        <v>0.11538461538461539</v>
      </c>
      <c r="E1067">
        <f t="shared" si="97"/>
        <v>-8.2826825058360959E-4</v>
      </c>
      <c r="F1067">
        <f t="shared" si="98"/>
        <v>7.8820724190433444E-9</v>
      </c>
      <c r="G1067">
        <f t="shared" si="99"/>
        <v>-2.760894168612032E-4</v>
      </c>
      <c r="H1067">
        <f t="shared" si="100"/>
        <v>77.843030007988233</v>
      </c>
      <c r="I1067" t="s">
        <v>5636</v>
      </c>
      <c r="J1067" t="s">
        <v>7576</v>
      </c>
      <c r="K1067" t="s">
        <v>4</v>
      </c>
      <c r="L1067" t="s">
        <v>5</v>
      </c>
      <c r="M1067" t="s">
        <v>6</v>
      </c>
      <c r="N1067" t="s">
        <v>28</v>
      </c>
      <c r="O1067" t="s">
        <v>28</v>
      </c>
      <c r="P1067" t="s">
        <v>64</v>
      </c>
      <c r="Q1067" t="s">
        <v>1421</v>
      </c>
      <c r="R1067" t="s">
        <v>1422</v>
      </c>
      <c r="S1067" t="s">
        <v>12</v>
      </c>
    </row>
    <row r="1068" spans="1:24">
      <c r="A1068">
        <f t="shared" si="101"/>
        <v>96.454677280932813</v>
      </c>
      <c r="B1068">
        <v>2.9740000000000001E-3</v>
      </c>
      <c r="C1068">
        <v>3</v>
      </c>
      <c r="D1068">
        <f t="shared" si="96"/>
        <v>0.11538461538461539</v>
      </c>
      <c r="E1068">
        <f t="shared" si="97"/>
        <v>-8.2826825058360959E-4</v>
      </c>
      <c r="F1068">
        <f t="shared" si="98"/>
        <v>7.8820724190433444E-9</v>
      </c>
      <c r="G1068">
        <f t="shared" si="99"/>
        <v>-2.760894168612032E-4</v>
      </c>
      <c r="H1068">
        <f t="shared" si="100"/>
        <v>77.843030007988233</v>
      </c>
      <c r="I1068" t="s">
        <v>5214</v>
      </c>
      <c r="J1068" t="s">
        <v>7155</v>
      </c>
      <c r="K1068" t="s">
        <v>4</v>
      </c>
      <c r="L1068" t="s">
        <v>5</v>
      </c>
      <c r="M1068" t="s">
        <v>2476</v>
      </c>
      <c r="N1068" t="s">
        <v>2477</v>
      </c>
      <c r="O1068" t="s">
        <v>2478</v>
      </c>
      <c r="P1068" t="s">
        <v>2479</v>
      </c>
      <c r="Q1068" t="s">
        <v>2769</v>
      </c>
      <c r="R1068" t="s">
        <v>12</v>
      </c>
    </row>
    <row r="1069" spans="1:24">
      <c r="A1069">
        <f t="shared" si="101"/>
        <v>96.463555384569872</v>
      </c>
      <c r="B1069">
        <v>2.9740000000000001E-3</v>
      </c>
      <c r="C1069">
        <v>3</v>
      </c>
      <c r="D1069">
        <f t="shared" si="96"/>
        <v>0.11538461538461539</v>
      </c>
      <c r="E1069">
        <f t="shared" si="97"/>
        <v>-8.2826825058360959E-4</v>
      </c>
      <c r="F1069">
        <f t="shared" si="98"/>
        <v>7.8820724190433444E-9</v>
      </c>
      <c r="G1069">
        <f t="shared" si="99"/>
        <v>-2.760894168612032E-4</v>
      </c>
      <c r="H1069">
        <f t="shared" si="100"/>
        <v>77.843030007988233</v>
      </c>
      <c r="I1069" t="s">
        <v>4731</v>
      </c>
      <c r="J1069" t="s">
        <v>6672</v>
      </c>
      <c r="K1069" t="s">
        <v>4</v>
      </c>
      <c r="L1069" t="s">
        <v>5</v>
      </c>
      <c r="M1069" t="s">
        <v>6</v>
      </c>
      <c r="N1069" t="s">
        <v>28</v>
      </c>
      <c r="O1069" t="s">
        <v>28</v>
      </c>
      <c r="P1069" t="s">
        <v>64</v>
      </c>
      <c r="Q1069" t="s">
        <v>140</v>
      </c>
      <c r="R1069" t="s">
        <v>2255</v>
      </c>
      <c r="S1069" t="s">
        <v>12</v>
      </c>
    </row>
    <row r="1070" spans="1:24">
      <c r="A1070">
        <f t="shared" si="101"/>
        <v>96.472433488206931</v>
      </c>
      <c r="B1070">
        <v>2.9740000000000001E-3</v>
      </c>
      <c r="C1070">
        <v>3</v>
      </c>
      <c r="D1070">
        <f t="shared" si="96"/>
        <v>0.11538461538461539</v>
      </c>
      <c r="E1070">
        <f t="shared" si="97"/>
        <v>-8.2826825058360959E-4</v>
      </c>
      <c r="F1070">
        <f t="shared" si="98"/>
        <v>7.8820724190433444E-9</v>
      </c>
      <c r="G1070">
        <f t="shared" si="99"/>
        <v>-2.760894168612032E-4</v>
      </c>
      <c r="H1070">
        <f t="shared" si="100"/>
        <v>77.843030007988233</v>
      </c>
      <c r="I1070" t="s">
        <v>4591</v>
      </c>
      <c r="J1070" t="s">
        <v>6532</v>
      </c>
      <c r="K1070" t="s">
        <v>4</v>
      </c>
      <c r="L1070" t="s">
        <v>5</v>
      </c>
      <c r="M1070" t="s">
        <v>6</v>
      </c>
      <c r="N1070" t="s">
        <v>38</v>
      </c>
      <c r="O1070" t="s">
        <v>39</v>
      </c>
      <c r="P1070" t="s">
        <v>40</v>
      </c>
      <c r="Q1070" t="s">
        <v>92</v>
      </c>
      <c r="R1070" t="s">
        <v>1427</v>
      </c>
      <c r="S1070" t="s">
        <v>12</v>
      </c>
    </row>
    <row r="1071" spans="1:24">
      <c r="A1071">
        <f t="shared" si="101"/>
        <v>96.481311591843991</v>
      </c>
      <c r="B1071">
        <v>2.9740000000000001E-3</v>
      </c>
      <c r="C1071">
        <v>3</v>
      </c>
      <c r="D1071">
        <f t="shared" si="96"/>
        <v>0.11538461538461539</v>
      </c>
      <c r="E1071">
        <f t="shared" si="97"/>
        <v>-8.2826825058360959E-4</v>
      </c>
      <c r="F1071">
        <f t="shared" si="98"/>
        <v>7.8820724190433444E-9</v>
      </c>
      <c r="G1071">
        <f t="shared" si="99"/>
        <v>-2.760894168612032E-4</v>
      </c>
      <c r="H1071">
        <f t="shared" si="100"/>
        <v>77.843030007988233</v>
      </c>
      <c r="I1071" t="s">
        <v>5216</v>
      </c>
      <c r="J1071" t="s">
        <v>7157</v>
      </c>
      <c r="K1071" t="s">
        <v>4</v>
      </c>
      <c r="L1071" t="s">
        <v>5</v>
      </c>
      <c r="M1071" t="s">
        <v>13</v>
      </c>
      <c r="N1071" t="s">
        <v>14</v>
      </c>
      <c r="O1071" t="s">
        <v>153</v>
      </c>
      <c r="P1071" t="s">
        <v>154</v>
      </c>
      <c r="Q1071" t="s">
        <v>2953</v>
      </c>
      <c r="R1071" t="s">
        <v>12</v>
      </c>
    </row>
    <row r="1072" spans="1:24">
      <c r="A1072">
        <f t="shared" si="101"/>
        <v>96.49018969548105</v>
      </c>
      <c r="B1072">
        <v>2.9740000000000001E-3</v>
      </c>
      <c r="C1072">
        <v>3</v>
      </c>
      <c r="D1072">
        <f t="shared" si="96"/>
        <v>0.11538461538461539</v>
      </c>
      <c r="E1072">
        <f t="shared" si="97"/>
        <v>-8.2826825058360959E-4</v>
      </c>
      <c r="F1072">
        <f t="shared" si="98"/>
        <v>7.8820724190433444E-9</v>
      </c>
      <c r="G1072">
        <f t="shared" si="99"/>
        <v>-2.760894168612032E-4</v>
      </c>
      <c r="H1072">
        <f t="shared" si="100"/>
        <v>77.843030007988233</v>
      </c>
      <c r="I1072" t="s">
        <v>5650</v>
      </c>
      <c r="J1072" t="s">
        <v>7590</v>
      </c>
      <c r="K1072" t="s">
        <v>4</v>
      </c>
      <c r="L1072" t="s">
        <v>5</v>
      </c>
      <c r="M1072" t="s">
        <v>13</v>
      </c>
      <c r="N1072" t="s">
        <v>58</v>
      </c>
      <c r="O1072" t="s">
        <v>1002</v>
      </c>
      <c r="P1072" t="s">
        <v>2262</v>
      </c>
      <c r="Q1072" t="s">
        <v>12</v>
      </c>
    </row>
    <row r="1073" spans="1:20">
      <c r="A1073">
        <f t="shared" si="101"/>
        <v>96.499067799118109</v>
      </c>
      <c r="B1073">
        <v>2.9740000000000001E-3</v>
      </c>
      <c r="C1073">
        <v>3</v>
      </c>
      <c r="D1073">
        <f t="shared" si="96"/>
        <v>0.11538461538461539</v>
      </c>
      <c r="E1073">
        <f t="shared" si="97"/>
        <v>-8.2826825058360959E-4</v>
      </c>
      <c r="F1073">
        <f t="shared" si="98"/>
        <v>7.8820724190433444E-9</v>
      </c>
      <c r="G1073">
        <f t="shared" si="99"/>
        <v>-2.760894168612032E-4</v>
      </c>
      <c r="H1073">
        <f t="shared" si="100"/>
        <v>77.843030007988233</v>
      </c>
      <c r="I1073" t="s">
        <v>4594</v>
      </c>
      <c r="J1073" t="s">
        <v>6535</v>
      </c>
      <c r="K1073" t="s">
        <v>4</v>
      </c>
      <c r="L1073" t="s">
        <v>5</v>
      </c>
      <c r="M1073" t="s">
        <v>13</v>
      </c>
      <c r="N1073" t="s">
        <v>14</v>
      </c>
      <c r="O1073" t="s">
        <v>1437</v>
      </c>
      <c r="P1073" t="s">
        <v>1438</v>
      </c>
      <c r="Q1073" t="s">
        <v>1439</v>
      </c>
      <c r="R1073" t="s">
        <v>12</v>
      </c>
    </row>
    <row r="1074" spans="1:20">
      <c r="A1074">
        <f t="shared" si="101"/>
        <v>96.507945902755168</v>
      </c>
      <c r="B1074">
        <v>2.9740000000000001E-3</v>
      </c>
      <c r="C1074">
        <v>3</v>
      </c>
      <c r="D1074">
        <f t="shared" si="96"/>
        <v>0.11538461538461539</v>
      </c>
      <c r="E1074">
        <f t="shared" si="97"/>
        <v>-8.2826825058360959E-4</v>
      </c>
      <c r="F1074">
        <f t="shared" si="98"/>
        <v>7.8820724190433444E-9</v>
      </c>
      <c r="G1074">
        <f t="shared" si="99"/>
        <v>-2.760894168612032E-4</v>
      </c>
      <c r="H1074">
        <f t="shared" si="100"/>
        <v>77.843030007988233</v>
      </c>
      <c r="I1074" t="s">
        <v>7736</v>
      </c>
      <c r="J1074" t="s">
        <v>8045</v>
      </c>
      <c r="K1074" t="s">
        <v>4</v>
      </c>
      <c r="L1074" t="s">
        <v>5</v>
      </c>
      <c r="M1074" t="s">
        <v>21</v>
      </c>
      <c r="N1074" t="s">
        <v>22</v>
      </c>
      <c r="O1074" t="s">
        <v>23</v>
      </c>
      <c r="P1074" t="s">
        <v>24</v>
      </c>
      <c r="Q1074" t="s">
        <v>25</v>
      </c>
      <c r="R1074" t="s">
        <v>26</v>
      </c>
      <c r="S1074" t="s">
        <v>453</v>
      </c>
      <c r="T1074" t="s">
        <v>12</v>
      </c>
    </row>
    <row r="1075" spans="1:20">
      <c r="A1075">
        <f t="shared" si="101"/>
        <v>96.516824006392227</v>
      </c>
      <c r="B1075">
        <v>2.9740000000000001E-3</v>
      </c>
      <c r="C1075">
        <v>3</v>
      </c>
      <c r="D1075">
        <f t="shared" si="96"/>
        <v>0.11538461538461539</v>
      </c>
      <c r="E1075">
        <f t="shared" si="97"/>
        <v>-8.2826825058360959E-4</v>
      </c>
      <c r="F1075">
        <f t="shared" si="98"/>
        <v>7.8820724190433444E-9</v>
      </c>
      <c r="G1075">
        <f t="shared" si="99"/>
        <v>-2.760894168612032E-4</v>
      </c>
      <c r="H1075">
        <f t="shared" si="100"/>
        <v>77.843030007988233</v>
      </c>
      <c r="I1075" t="s">
        <v>5220</v>
      </c>
      <c r="J1075" t="s">
        <v>7161</v>
      </c>
      <c r="K1075" t="s">
        <v>4</v>
      </c>
      <c r="L1075" t="s">
        <v>5</v>
      </c>
      <c r="M1075" t="s">
        <v>13</v>
      </c>
      <c r="N1075" t="s">
        <v>14</v>
      </c>
      <c r="O1075" t="s">
        <v>153</v>
      </c>
      <c r="P1075" t="s">
        <v>154</v>
      </c>
      <c r="Q1075" t="s">
        <v>2954</v>
      </c>
      <c r="R1075" t="s">
        <v>12</v>
      </c>
    </row>
    <row r="1076" spans="1:20">
      <c r="A1076">
        <f t="shared" si="101"/>
        <v>96.525702110029286</v>
      </c>
      <c r="B1076">
        <v>2.9740000000000001E-3</v>
      </c>
      <c r="C1076">
        <v>3</v>
      </c>
      <c r="D1076">
        <f t="shared" si="96"/>
        <v>0.11538461538461539</v>
      </c>
      <c r="E1076">
        <f t="shared" si="97"/>
        <v>-8.2826825058360959E-4</v>
      </c>
      <c r="F1076">
        <f t="shared" si="98"/>
        <v>7.8820724190433444E-9</v>
      </c>
      <c r="G1076">
        <f t="shared" si="99"/>
        <v>-2.760894168612032E-4</v>
      </c>
      <c r="H1076">
        <f t="shared" si="100"/>
        <v>77.843030007988233</v>
      </c>
      <c r="I1076" t="s">
        <v>4945</v>
      </c>
      <c r="J1076" t="s">
        <v>6886</v>
      </c>
      <c r="K1076" t="s">
        <v>4</v>
      </c>
      <c r="L1076" t="s">
        <v>5</v>
      </c>
      <c r="M1076" t="s">
        <v>13</v>
      </c>
      <c r="N1076" t="s">
        <v>58</v>
      </c>
      <c r="O1076" t="s">
        <v>417</v>
      </c>
      <c r="P1076" t="s">
        <v>1147</v>
      </c>
      <c r="Q1076" t="s">
        <v>2465</v>
      </c>
      <c r="R1076" t="s">
        <v>12</v>
      </c>
    </row>
    <row r="1077" spans="1:20">
      <c r="A1077">
        <f t="shared" si="101"/>
        <v>96.534580213666345</v>
      </c>
      <c r="B1077">
        <v>2.9740000000000001E-3</v>
      </c>
      <c r="C1077">
        <v>3</v>
      </c>
      <c r="D1077">
        <f t="shared" si="96"/>
        <v>0.11538461538461539</v>
      </c>
      <c r="E1077">
        <f t="shared" si="97"/>
        <v>-8.2826825058360959E-4</v>
      </c>
      <c r="F1077">
        <f t="shared" si="98"/>
        <v>7.8820724190433444E-9</v>
      </c>
      <c r="G1077">
        <f t="shared" si="99"/>
        <v>-2.760894168612032E-4</v>
      </c>
      <c r="H1077">
        <f t="shared" si="100"/>
        <v>77.843030007988233</v>
      </c>
      <c r="I1077" t="s">
        <v>5664</v>
      </c>
      <c r="J1077" t="s">
        <v>7604</v>
      </c>
      <c r="K1077" t="s">
        <v>4</v>
      </c>
      <c r="L1077" t="s">
        <v>5</v>
      </c>
      <c r="M1077" t="s">
        <v>13</v>
      </c>
      <c r="N1077" t="s">
        <v>58</v>
      </c>
      <c r="O1077" t="s">
        <v>1002</v>
      </c>
      <c r="P1077" t="s">
        <v>1003</v>
      </c>
      <c r="Q1077" t="s">
        <v>12</v>
      </c>
    </row>
    <row r="1078" spans="1:20">
      <c r="A1078">
        <f t="shared" si="101"/>
        <v>96.543458317303404</v>
      </c>
      <c r="B1078">
        <v>2.9740000000000001E-3</v>
      </c>
      <c r="C1078">
        <v>3</v>
      </c>
      <c r="D1078">
        <f t="shared" si="96"/>
        <v>0.11538461538461539</v>
      </c>
      <c r="E1078">
        <f t="shared" si="97"/>
        <v>-8.2826825058360959E-4</v>
      </c>
      <c r="F1078">
        <f t="shared" si="98"/>
        <v>7.8820724190433444E-9</v>
      </c>
      <c r="G1078">
        <f t="shared" si="99"/>
        <v>-2.760894168612032E-4</v>
      </c>
      <c r="H1078">
        <f t="shared" si="100"/>
        <v>77.843030007988233</v>
      </c>
      <c r="I1078" t="s">
        <v>5666</v>
      </c>
      <c r="J1078" t="s">
        <v>7606</v>
      </c>
      <c r="K1078" t="s">
        <v>4</v>
      </c>
      <c r="L1078" t="s">
        <v>5</v>
      </c>
      <c r="M1078" t="s">
        <v>13</v>
      </c>
      <c r="N1078" t="s">
        <v>58</v>
      </c>
      <c r="O1078" t="s">
        <v>225</v>
      </c>
      <c r="P1078" t="s">
        <v>1745</v>
      </c>
      <c r="Q1078" t="s">
        <v>2955</v>
      </c>
      <c r="R1078" t="s">
        <v>12</v>
      </c>
    </row>
    <row r="1079" spans="1:20">
      <c r="A1079">
        <f t="shared" si="101"/>
        <v>96.552336420940463</v>
      </c>
      <c r="B1079">
        <v>2.9740000000000001E-3</v>
      </c>
      <c r="C1079">
        <v>3</v>
      </c>
      <c r="D1079">
        <f t="shared" si="96"/>
        <v>0.11538461538461539</v>
      </c>
      <c r="E1079">
        <f t="shared" si="97"/>
        <v>-8.2826825058360959E-4</v>
      </c>
      <c r="F1079">
        <f t="shared" si="98"/>
        <v>7.8820724190433444E-9</v>
      </c>
      <c r="G1079">
        <f t="shared" si="99"/>
        <v>-2.760894168612032E-4</v>
      </c>
      <c r="H1079">
        <f t="shared" si="100"/>
        <v>77.843030007988233</v>
      </c>
      <c r="I1079" t="s">
        <v>5669</v>
      </c>
      <c r="J1079" t="s">
        <v>7609</v>
      </c>
      <c r="K1079" t="s">
        <v>4</v>
      </c>
      <c r="L1079" t="s">
        <v>5</v>
      </c>
      <c r="M1079" t="s">
        <v>13</v>
      </c>
      <c r="N1079" t="s">
        <v>14</v>
      </c>
      <c r="O1079" t="s">
        <v>153</v>
      </c>
      <c r="P1079" t="s">
        <v>154</v>
      </c>
      <c r="Q1079" t="s">
        <v>2956</v>
      </c>
      <c r="R1079" t="s">
        <v>12</v>
      </c>
    </row>
    <row r="1080" spans="1:20">
      <c r="A1080">
        <f t="shared" si="101"/>
        <v>96.561214524577522</v>
      </c>
      <c r="B1080">
        <v>2.9740000000000001E-3</v>
      </c>
      <c r="C1080">
        <v>3</v>
      </c>
      <c r="D1080">
        <f t="shared" si="96"/>
        <v>0.11538461538461539</v>
      </c>
      <c r="E1080">
        <f t="shared" si="97"/>
        <v>-8.2826825058360959E-4</v>
      </c>
      <c r="F1080">
        <f t="shared" si="98"/>
        <v>7.8820724190433444E-9</v>
      </c>
      <c r="G1080">
        <f t="shared" si="99"/>
        <v>-2.760894168612032E-4</v>
      </c>
      <c r="H1080">
        <f t="shared" si="100"/>
        <v>77.843030007988233</v>
      </c>
      <c r="I1080" t="s">
        <v>7737</v>
      </c>
      <c r="J1080" t="s">
        <v>8046</v>
      </c>
      <c r="K1080" t="s">
        <v>4</v>
      </c>
      <c r="L1080" t="s">
        <v>5</v>
      </c>
      <c r="M1080" t="s">
        <v>13</v>
      </c>
      <c r="N1080" t="s">
        <v>14</v>
      </c>
      <c r="O1080" t="s">
        <v>153</v>
      </c>
      <c r="P1080" t="s">
        <v>154</v>
      </c>
      <c r="Q1080" t="s">
        <v>2957</v>
      </c>
      <c r="R1080" t="s">
        <v>12</v>
      </c>
    </row>
    <row r="1081" spans="1:20">
      <c r="A1081">
        <f t="shared" si="101"/>
        <v>96.570092628214582</v>
      </c>
      <c r="B1081">
        <v>2.9740000000000001E-3</v>
      </c>
      <c r="C1081">
        <v>3</v>
      </c>
      <c r="D1081">
        <f t="shared" si="96"/>
        <v>0.11538461538461539</v>
      </c>
      <c r="E1081">
        <f t="shared" si="97"/>
        <v>-8.2826825058360959E-4</v>
      </c>
      <c r="F1081">
        <f t="shared" si="98"/>
        <v>7.8820724190433444E-9</v>
      </c>
      <c r="G1081">
        <f t="shared" si="99"/>
        <v>-2.760894168612032E-4</v>
      </c>
      <c r="H1081">
        <f t="shared" si="100"/>
        <v>77.843030007988233</v>
      </c>
      <c r="I1081" t="s">
        <v>4946</v>
      </c>
      <c r="J1081" t="s">
        <v>6887</v>
      </c>
      <c r="K1081" t="s">
        <v>4</v>
      </c>
      <c r="L1081" t="s">
        <v>5</v>
      </c>
      <c r="M1081" t="s">
        <v>6</v>
      </c>
      <c r="N1081" t="s">
        <v>28</v>
      </c>
      <c r="O1081" t="s">
        <v>1180</v>
      </c>
      <c r="P1081" t="s">
        <v>1181</v>
      </c>
      <c r="Q1081" t="s">
        <v>2159</v>
      </c>
      <c r="R1081" t="s">
        <v>2958</v>
      </c>
      <c r="S1081" t="s">
        <v>12</v>
      </c>
    </row>
    <row r="1082" spans="1:20">
      <c r="A1082">
        <f t="shared" si="101"/>
        <v>96.578970731851641</v>
      </c>
      <c r="B1082">
        <v>2.9740000000000001E-3</v>
      </c>
      <c r="C1082">
        <v>3</v>
      </c>
      <c r="D1082">
        <f t="shared" si="96"/>
        <v>0.11538461538461539</v>
      </c>
      <c r="E1082">
        <f t="shared" si="97"/>
        <v>-8.2826825058360959E-4</v>
      </c>
      <c r="F1082">
        <f t="shared" si="98"/>
        <v>7.8820724190433444E-9</v>
      </c>
      <c r="G1082">
        <f t="shared" si="99"/>
        <v>-2.760894168612032E-4</v>
      </c>
      <c r="H1082">
        <f t="shared" si="100"/>
        <v>77.843030007988233</v>
      </c>
      <c r="I1082" t="s">
        <v>7738</v>
      </c>
      <c r="J1082" t="s">
        <v>8047</v>
      </c>
      <c r="K1082" t="s">
        <v>4</v>
      </c>
      <c r="L1082" t="s">
        <v>5</v>
      </c>
      <c r="M1082" t="s">
        <v>6</v>
      </c>
      <c r="N1082" t="s">
        <v>38</v>
      </c>
      <c r="O1082" t="s">
        <v>39</v>
      </c>
      <c r="P1082" t="s">
        <v>40</v>
      </c>
      <c r="Q1082" t="s">
        <v>92</v>
      </c>
      <c r="R1082" t="s">
        <v>2959</v>
      </c>
      <c r="S1082" t="s">
        <v>12</v>
      </c>
    </row>
    <row r="1083" spans="1:20">
      <c r="A1083">
        <f t="shared" si="101"/>
        <v>96.5878488354887</v>
      </c>
      <c r="B1083">
        <v>2.9740000000000001E-3</v>
      </c>
      <c r="C1083">
        <v>3</v>
      </c>
      <c r="D1083">
        <f t="shared" si="96"/>
        <v>0.11538461538461539</v>
      </c>
      <c r="E1083">
        <f t="shared" si="97"/>
        <v>-8.2826825058360959E-4</v>
      </c>
      <c r="F1083">
        <f t="shared" si="98"/>
        <v>7.8820724190433444E-9</v>
      </c>
      <c r="G1083">
        <f t="shared" si="99"/>
        <v>-2.760894168612032E-4</v>
      </c>
      <c r="H1083">
        <f t="shared" si="100"/>
        <v>77.843030007988233</v>
      </c>
      <c r="I1083" t="s">
        <v>7739</v>
      </c>
      <c r="J1083" t="s">
        <v>8048</v>
      </c>
      <c r="K1083" t="s">
        <v>4</v>
      </c>
      <c r="L1083" t="s">
        <v>5</v>
      </c>
      <c r="M1083" t="s">
        <v>13</v>
      </c>
      <c r="N1083" t="s">
        <v>14</v>
      </c>
      <c r="O1083" t="s">
        <v>153</v>
      </c>
      <c r="P1083" t="s">
        <v>154</v>
      </c>
      <c r="Q1083" t="s">
        <v>2294</v>
      </c>
      <c r="R1083" t="s">
        <v>12</v>
      </c>
    </row>
    <row r="1084" spans="1:20">
      <c r="A1084">
        <f t="shared" si="101"/>
        <v>96.596726939125759</v>
      </c>
      <c r="B1084">
        <v>2.9740000000000001E-3</v>
      </c>
      <c r="C1084">
        <v>3</v>
      </c>
      <c r="D1084">
        <f t="shared" si="96"/>
        <v>0.11538461538461539</v>
      </c>
      <c r="E1084">
        <f t="shared" si="97"/>
        <v>-8.2826825058360959E-4</v>
      </c>
      <c r="F1084">
        <f t="shared" si="98"/>
        <v>7.8820724190433444E-9</v>
      </c>
      <c r="G1084">
        <f t="shared" si="99"/>
        <v>-2.760894168612032E-4</v>
      </c>
      <c r="H1084">
        <f t="shared" si="100"/>
        <v>77.843030007988233</v>
      </c>
      <c r="I1084" t="s">
        <v>5679</v>
      </c>
      <c r="J1084" t="s">
        <v>7619</v>
      </c>
      <c r="K1084" t="s">
        <v>4</v>
      </c>
      <c r="L1084" t="s">
        <v>5</v>
      </c>
      <c r="M1084" t="s">
        <v>21</v>
      </c>
      <c r="N1084" t="s">
        <v>22</v>
      </c>
      <c r="O1084" t="s">
        <v>23</v>
      </c>
      <c r="P1084" t="s">
        <v>54</v>
      </c>
      <c r="Q1084" t="s">
        <v>55</v>
      </c>
      <c r="R1084" t="s">
        <v>56</v>
      </c>
      <c r="S1084" t="s">
        <v>802</v>
      </c>
      <c r="T1084" t="s">
        <v>12</v>
      </c>
    </row>
    <row r="1085" spans="1:20">
      <c r="A1085">
        <f t="shared" si="101"/>
        <v>96.605605042762818</v>
      </c>
      <c r="B1085">
        <v>2.9740000000000001E-3</v>
      </c>
      <c r="C1085">
        <v>3</v>
      </c>
      <c r="D1085">
        <f t="shared" si="96"/>
        <v>0.11538461538461539</v>
      </c>
      <c r="E1085">
        <f t="shared" si="97"/>
        <v>-8.2826825058360959E-4</v>
      </c>
      <c r="F1085">
        <f t="shared" si="98"/>
        <v>7.8820724190433444E-9</v>
      </c>
      <c r="G1085">
        <f t="shared" si="99"/>
        <v>-2.760894168612032E-4</v>
      </c>
      <c r="H1085">
        <f t="shared" si="100"/>
        <v>77.843030007988233</v>
      </c>
      <c r="I1085" t="s">
        <v>5680</v>
      </c>
      <c r="J1085" t="s">
        <v>7620</v>
      </c>
      <c r="K1085" t="s">
        <v>4</v>
      </c>
      <c r="L1085" t="s">
        <v>5</v>
      </c>
      <c r="M1085" t="s">
        <v>21</v>
      </c>
      <c r="N1085" t="s">
        <v>22</v>
      </c>
      <c r="O1085" t="s">
        <v>23</v>
      </c>
      <c r="P1085" t="s">
        <v>88</v>
      </c>
      <c r="Q1085" t="s">
        <v>89</v>
      </c>
      <c r="R1085" t="s">
        <v>90</v>
      </c>
      <c r="S1085" t="s">
        <v>2788</v>
      </c>
      <c r="T1085" t="s">
        <v>12</v>
      </c>
    </row>
    <row r="1086" spans="1:20">
      <c r="A1086">
        <f t="shared" si="101"/>
        <v>96.614483146399877</v>
      </c>
      <c r="B1086">
        <v>2.9740000000000001E-3</v>
      </c>
      <c r="C1086">
        <v>3</v>
      </c>
      <c r="D1086">
        <f t="shared" si="96"/>
        <v>0.11538461538461539</v>
      </c>
      <c r="E1086">
        <f t="shared" si="97"/>
        <v>-8.2826825058360959E-4</v>
      </c>
      <c r="F1086">
        <f t="shared" si="98"/>
        <v>7.8820724190433444E-9</v>
      </c>
      <c r="G1086">
        <f t="shared" si="99"/>
        <v>-2.760894168612032E-4</v>
      </c>
      <c r="H1086">
        <f t="shared" si="100"/>
        <v>77.843030007988233</v>
      </c>
      <c r="I1086" t="s">
        <v>5683</v>
      </c>
      <c r="J1086" t="s">
        <v>7623</v>
      </c>
      <c r="K1086" t="s">
        <v>4</v>
      </c>
      <c r="L1086" t="s">
        <v>5</v>
      </c>
      <c r="M1086" t="s">
        <v>21</v>
      </c>
      <c r="N1086" t="s">
        <v>22</v>
      </c>
      <c r="O1086" t="s">
        <v>23</v>
      </c>
      <c r="P1086" t="s">
        <v>167</v>
      </c>
      <c r="Q1086" t="s">
        <v>638</v>
      </c>
      <c r="R1086" t="s">
        <v>790</v>
      </c>
      <c r="S1086" t="s">
        <v>2296</v>
      </c>
      <c r="T1086" t="s">
        <v>12</v>
      </c>
    </row>
    <row r="1087" spans="1:20">
      <c r="A1087">
        <f t="shared" si="101"/>
        <v>96.623361250036936</v>
      </c>
      <c r="B1087">
        <v>2.9740000000000001E-3</v>
      </c>
      <c r="C1087">
        <v>3</v>
      </c>
      <c r="D1087">
        <f t="shared" si="96"/>
        <v>0.11538461538461539</v>
      </c>
      <c r="E1087">
        <f t="shared" si="97"/>
        <v>-8.2826825058360959E-4</v>
      </c>
      <c r="F1087">
        <f t="shared" si="98"/>
        <v>7.8820724190433444E-9</v>
      </c>
      <c r="G1087">
        <f t="shared" si="99"/>
        <v>-2.760894168612032E-4</v>
      </c>
      <c r="H1087">
        <f t="shared" si="100"/>
        <v>77.843030007988233</v>
      </c>
      <c r="I1087" t="s">
        <v>4250</v>
      </c>
      <c r="J1087" t="s">
        <v>6191</v>
      </c>
      <c r="K1087" t="s">
        <v>4</v>
      </c>
      <c r="L1087" t="s">
        <v>5</v>
      </c>
      <c r="M1087" t="s">
        <v>6</v>
      </c>
      <c r="N1087" t="s">
        <v>7</v>
      </c>
      <c r="O1087" t="s">
        <v>8</v>
      </c>
      <c r="P1087" t="s">
        <v>35</v>
      </c>
      <c r="Q1087" t="s">
        <v>399</v>
      </c>
      <c r="R1087" t="s">
        <v>407</v>
      </c>
      <c r="S1087" t="s">
        <v>12</v>
      </c>
    </row>
    <row r="1088" spans="1:20">
      <c r="A1088">
        <f t="shared" si="101"/>
        <v>96.632239353673995</v>
      </c>
      <c r="B1088">
        <v>2.9740000000000001E-3</v>
      </c>
      <c r="C1088">
        <v>3</v>
      </c>
      <c r="D1088">
        <f t="shared" si="96"/>
        <v>0.11538461538461539</v>
      </c>
      <c r="E1088">
        <f t="shared" si="97"/>
        <v>-8.2826825058360959E-4</v>
      </c>
      <c r="F1088">
        <f t="shared" si="98"/>
        <v>7.8820724190433444E-9</v>
      </c>
      <c r="G1088">
        <f t="shared" si="99"/>
        <v>-2.760894168612032E-4</v>
      </c>
      <c r="H1088">
        <f t="shared" si="100"/>
        <v>77.843030007988233</v>
      </c>
      <c r="I1088" t="s">
        <v>5685</v>
      </c>
      <c r="J1088" t="s">
        <v>7625</v>
      </c>
      <c r="K1088" t="s">
        <v>4</v>
      </c>
      <c r="L1088" t="s">
        <v>5</v>
      </c>
      <c r="M1088" t="s">
        <v>13</v>
      </c>
      <c r="N1088" t="s">
        <v>14</v>
      </c>
      <c r="O1088" t="s">
        <v>50</v>
      </c>
      <c r="P1088" t="s">
        <v>51</v>
      </c>
      <c r="Q1088" t="s">
        <v>2960</v>
      </c>
      <c r="R1088" t="s">
        <v>12</v>
      </c>
    </row>
    <row r="1089" spans="1:26">
      <c r="A1089">
        <f t="shared" si="101"/>
        <v>96.641117457311054</v>
      </c>
      <c r="B1089">
        <v>2.9740000000000001E-3</v>
      </c>
      <c r="C1089">
        <v>3</v>
      </c>
      <c r="D1089">
        <f t="shared" si="96"/>
        <v>0.11538461538461539</v>
      </c>
      <c r="E1089">
        <f t="shared" si="97"/>
        <v>-8.2826825058360959E-4</v>
      </c>
      <c r="F1089">
        <f t="shared" si="98"/>
        <v>7.8820724190433444E-9</v>
      </c>
      <c r="G1089">
        <f t="shared" si="99"/>
        <v>-2.760894168612032E-4</v>
      </c>
      <c r="H1089">
        <f t="shared" si="100"/>
        <v>77.843030007988233</v>
      </c>
      <c r="I1089" t="s">
        <v>7740</v>
      </c>
      <c r="J1089" t="s">
        <v>8049</v>
      </c>
      <c r="K1089" t="s">
        <v>4</v>
      </c>
      <c r="L1089" t="s">
        <v>5</v>
      </c>
      <c r="M1089" t="s">
        <v>13</v>
      </c>
      <c r="N1089" t="s">
        <v>84</v>
      </c>
      <c r="O1089" t="s">
        <v>663</v>
      </c>
      <c r="P1089" t="s">
        <v>664</v>
      </c>
      <c r="Q1089" t="s">
        <v>2961</v>
      </c>
      <c r="R1089" t="s">
        <v>12</v>
      </c>
    </row>
    <row r="1090" spans="1:26">
      <c r="A1090">
        <f t="shared" si="101"/>
        <v>96.649995560948113</v>
      </c>
      <c r="B1090">
        <v>2.9740000000000001E-3</v>
      </c>
      <c r="C1090">
        <v>3</v>
      </c>
      <c r="D1090">
        <f t="shared" si="96"/>
        <v>0.11538461538461539</v>
      </c>
      <c r="E1090">
        <f t="shared" si="97"/>
        <v>-8.2826825058360959E-4</v>
      </c>
      <c r="F1090">
        <f t="shared" si="98"/>
        <v>7.8820724190433444E-9</v>
      </c>
      <c r="G1090">
        <f t="shared" si="99"/>
        <v>-2.760894168612032E-4</v>
      </c>
      <c r="H1090">
        <f t="shared" si="100"/>
        <v>77.843030007988233</v>
      </c>
      <c r="I1090" t="s">
        <v>5229</v>
      </c>
      <c r="J1090" t="s">
        <v>7170</v>
      </c>
      <c r="K1090" t="s">
        <v>4</v>
      </c>
      <c r="L1090" t="s">
        <v>5</v>
      </c>
      <c r="M1090" t="s">
        <v>13</v>
      </c>
      <c r="N1090" t="s">
        <v>58</v>
      </c>
      <c r="O1090" t="s">
        <v>612</v>
      </c>
      <c r="P1090" t="s">
        <v>2299</v>
      </c>
      <c r="Q1090" t="s">
        <v>2300</v>
      </c>
      <c r="R1090" t="s">
        <v>12</v>
      </c>
    </row>
    <row r="1091" spans="1:26">
      <c r="A1091">
        <f t="shared" si="101"/>
        <v>96.658873664585172</v>
      </c>
      <c r="B1091">
        <v>2.9740000000000001E-3</v>
      </c>
      <c r="C1091">
        <v>3</v>
      </c>
      <c r="D1091">
        <f t="shared" si="96"/>
        <v>0.11538461538461539</v>
      </c>
      <c r="E1091">
        <f t="shared" si="97"/>
        <v>-8.2826825058360959E-4</v>
      </c>
      <c r="F1091">
        <f t="shared" si="98"/>
        <v>7.8820724190433444E-9</v>
      </c>
      <c r="G1091">
        <f t="shared" si="99"/>
        <v>-2.760894168612032E-4</v>
      </c>
      <c r="H1091">
        <f t="shared" si="100"/>
        <v>77.843030007988233</v>
      </c>
      <c r="I1091" t="s">
        <v>4467</v>
      </c>
      <c r="J1091" t="s">
        <v>6408</v>
      </c>
      <c r="K1091" t="s">
        <v>4</v>
      </c>
      <c r="L1091" t="s">
        <v>5</v>
      </c>
      <c r="M1091" t="s">
        <v>13</v>
      </c>
      <c r="N1091" t="s">
        <v>58</v>
      </c>
      <c r="O1091" t="s">
        <v>2301</v>
      </c>
      <c r="P1091" t="s">
        <v>2302</v>
      </c>
      <c r="Q1091" t="s">
        <v>2303</v>
      </c>
      <c r="R1091" t="s">
        <v>12</v>
      </c>
    </row>
    <row r="1092" spans="1:26">
      <c r="A1092">
        <f t="shared" si="101"/>
        <v>96.667751768222232</v>
      </c>
      <c r="B1092">
        <v>2.9740000000000001E-3</v>
      </c>
      <c r="C1092">
        <v>3</v>
      </c>
      <c r="D1092">
        <f t="shared" ref="D1092:D1155" si="102">C1092/26</f>
        <v>0.11538461538461539</v>
      </c>
      <c r="E1092">
        <f t="shared" ref="E1092:E1155" si="103">(C1092/A$2)*LN(C1092/A$2)</f>
        <v>-8.2826825058360959E-4</v>
      </c>
      <c r="F1092">
        <f t="shared" ref="F1092:F1155" si="104">(C1092/A$2)^2</f>
        <v>7.8820724190433444E-9</v>
      </c>
      <c r="G1092">
        <f t="shared" ref="G1092:G1155" si="105">LN(C1092/A$2)/A$2</f>
        <v>-2.760894168612032E-4</v>
      </c>
      <c r="H1092">
        <f t="shared" ref="H1092:H1155" si="106">(G1092*A$2-H$2)^2</f>
        <v>77.843030007988233</v>
      </c>
      <c r="I1092" t="s">
        <v>4110</v>
      </c>
      <c r="J1092" t="s">
        <v>6051</v>
      </c>
      <c r="K1092" t="s">
        <v>4</v>
      </c>
      <c r="L1092" t="s">
        <v>5</v>
      </c>
      <c r="M1092" t="s">
        <v>21</v>
      </c>
      <c r="N1092" t="s">
        <v>330</v>
      </c>
      <c r="O1092" t="s">
        <v>330</v>
      </c>
      <c r="P1092" t="s">
        <v>331</v>
      </c>
      <c r="Q1092" t="s">
        <v>332</v>
      </c>
      <c r="R1092" t="s">
        <v>1008</v>
      </c>
      <c r="S1092" t="s">
        <v>12</v>
      </c>
    </row>
    <row r="1093" spans="1:26">
      <c r="A1093">
        <f t="shared" ref="A1093:A1156" si="107">A1092+(C1093/A$2*100)</f>
        <v>96.676629871859291</v>
      </c>
      <c r="B1093">
        <v>2.9740000000000001E-3</v>
      </c>
      <c r="C1093">
        <v>3</v>
      </c>
      <c r="D1093">
        <f t="shared" si="102"/>
        <v>0.11538461538461539</v>
      </c>
      <c r="E1093">
        <f t="shared" si="103"/>
        <v>-8.2826825058360959E-4</v>
      </c>
      <c r="F1093">
        <f t="shared" si="104"/>
        <v>7.8820724190433444E-9</v>
      </c>
      <c r="G1093">
        <f t="shared" si="105"/>
        <v>-2.760894168612032E-4</v>
      </c>
      <c r="H1093">
        <f t="shared" si="106"/>
        <v>77.843030007988233</v>
      </c>
      <c r="I1093" t="s">
        <v>5693</v>
      </c>
      <c r="J1093" t="s">
        <v>7633</v>
      </c>
      <c r="K1093" t="s">
        <v>4</v>
      </c>
      <c r="L1093" t="s">
        <v>5</v>
      </c>
      <c r="M1093" t="s">
        <v>6</v>
      </c>
      <c r="N1093" t="s">
        <v>28</v>
      </c>
      <c r="O1093" t="s">
        <v>28</v>
      </c>
      <c r="P1093" t="s">
        <v>64</v>
      </c>
      <c r="Q1093" t="s">
        <v>140</v>
      </c>
      <c r="R1093" t="s">
        <v>2311</v>
      </c>
      <c r="S1093" t="s">
        <v>12</v>
      </c>
    </row>
    <row r="1094" spans="1:26">
      <c r="A1094">
        <f t="shared" si="107"/>
        <v>96.68550797549635</v>
      </c>
      <c r="B1094">
        <v>2.9740000000000001E-3</v>
      </c>
      <c r="C1094">
        <v>3</v>
      </c>
      <c r="D1094">
        <f t="shared" si="102"/>
        <v>0.11538461538461539</v>
      </c>
      <c r="E1094">
        <f t="shared" si="103"/>
        <v>-8.2826825058360959E-4</v>
      </c>
      <c r="F1094">
        <f t="shared" si="104"/>
        <v>7.8820724190433444E-9</v>
      </c>
      <c r="G1094">
        <f t="shared" si="105"/>
        <v>-2.760894168612032E-4</v>
      </c>
      <c r="H1094">
        <f t="shared" si="106"/>
        <v>77.843030007988233</v>
      </c>
      <c r="I1094" t="s">
        <v>4315</v>
      </c>
      <c r="J1094" t="s">
        <v>6256</v>
      </c>
      <c r="K1094" t="s">
        <v>4</v>
      </c>
      <c r="L1094" t="s">
        <v>5</v>
      </c>
      <c r="M1094" t="s">
        <v>6</v>
      </c>
      <c r="N1094" t="s">
        <v>28</v>
      </c>
      <c r="O1094" t="s">
        <v>28</v>
      </c>
      <c r="P1094" t="s">
        <v>64</v>
      </c>
      <c r="Q1094" t="s">
        <v>140</v>
      </c>
      <c r="R1094" t="s">
        <v>1450</v>
      </c>
      <c r="S1094" t="s">
        <v>12</v>
      </c>
    </row>
    <row r="1095" spans="1:26">
      <c r="A1095">
        <f t="shared" si="107"/>
        <v>96.694386079133409</v>
      </c>
      <c r="B1095">
        <v>2.9740000000000001E-3</v>
      </c>
      <c r="C1095">
        <v>3</v>
      </c>
      <c r="D1095">
        <f t="shared" si="102"/>
        <v>0.11538461538461539</v>
      </c>
      <c r="E1095">
        <f t="shared" si="103"/>
        <v>-8.2826825058360959E-4</v>
      </c>
      <c r="F1095">
        <f t="shared" si="104"/>
        <v>7.8820724190433444E-9</v>
      </c>
      <c r="G1095">
        <f t="shared" si="105"/>
        <v>-2.760894168612032E-4</v>
      </c>
      <c r="H1095">
        <f t="shared" si="106"/>
        <v>77.843030007988233</v>
      </c>
      <c r="I1095" t="s">
        <v>5695</v>
      </c>
      <c r="J1095" t="s">
        <v>7635</v>
      </c>
      <c r="K1095" t="s">
        <v>4</v>
      </c>
      <c r="L1095" t="s">
        <v>5</v>
      </c>
      <c r="M1095" t="s">
        <v>13</v>
      </c>
      <c r="N1095" t="s">
        <v>58</v>
      </c>
      <c r="O1095" t="s">
        <v>417</v>
      </c>
      <c r="P1095" t="s">
        <v>418</v>
      </c>
      <c r="Q1095" t="s">
        <v>2473</v>
      </c>
      <c r="R1095" t="s">
        <v>12</v>
      </c>
    </row>
    <row r="1096" spans="1:26">
      <c r="A1096">
        <f t="shared" si="107"/>
        <v>96.703264182770468</v>
      </c>
      <c r="B1096">
        <v>2.9740000000000001E-3</v>
      </c>
      <c r="C1096">
        <v>3</v>
      </c>
      <c r="D1096">
        <f t="shared" si="102"/>
        <v>0.11538461538461539</v>
      </c>
      <c r="E1096">
        <f t="shared" si="103"/>
        <v>-8.2826825058360959E-4</v>
      </c>
      <c r="F1096">
        <f t="shared" si="104"/>
        <v>7.8820724190433444E-9</v>
      </c>
      <c r="G1096">
        <f t="shared" si="105"/>
        <v>-2.760894168612032E-4</v>
      </c>
      <c r="H1096">
        <f t="shared" si="106"/>
        <v>77.843030007988233</v>
      </c>
      <c r="I1096" t="s">
        <v>5232</v>
      </c>
      <c r="J1096" t="s">
        <v>7173</v>
      </c>
      <c r="K1096" t="s">
        <v>4</v>
      </c>
      <c r="L1096" t="s">
        <v>5</v>
      </c>
      <c r="M1096" t="s">
        <v>6</v>
      </c>
      <c r="N1096" t="s">
        <v>28</v>
      </c>
      <c r="O1096" t="s">
        <v>28</v>
      </c>
      <c r="P1096" t="s">
        <v>64</v>
      </c>
      <c r="Q1096" t="s">
        <v>67</v>
      </c>
      <c r="R1096" t="s">
        <v>2962</v>
      </c>
      <c r="S1096" t="s">
        <v>12</v>
      </c>
    </row>
    <row r="1097" spans="1:26">
      <c r="A1097">
        <f t="shared" si="107"/>
        <v>96.712142286407527</v>
      </c>
      <c r="B1097">
        <v>2.9740000000000001E-3</v>
      </c>
      <c r="C1097">
        <v>3</v>
      </c>
      <c r="D1097">
        <f t="shared" si="102"/>
        <v>0.11538461538461539</v>
      </c>
      <c r="E1097">
        <f t="shared" si="103"/>
        <v>-8.2826825058360959E-4</v>
      </c>
      <c r="F1097">
        <f t="shared" si="104"/>
        <v>7.8820724190433444E-9</v>
      </c>
      <c r="G1097">
        <f t="shared" si="105"/>
        <v>-2.760894168612032E-4</v>
      </c>
      <c r="H1097">
        <f t="shared" si="106"/>
        <v>77.843030007988233</v>
      </c>
      <c r="I1097" t="s">
        <v>4953</v>
      </c>
      <c r="J1097" t="s">
        <v>6894</v>
      </c>
      <c r="K1097" t="s">
        <v>4</v>
      </c>
      <c r="L1097" t="s">
        <v>5</v>
      </c>
      <c r="M1097" t="s">
        <v>13</v>
      </c>
      <c r="N1097" t="s">
        <v>14</v>
      </c>
      <c r="O1097" t="s">
        <v>18</v>
      </c>
      <c r="P1097" t="s">
        <v>115</v>
      </c>
      <c r="Q1097" t="s">
        <v>2314</v>
      </c>
      <c r="R1097" t="s">
        <v>12</v>
      </c>
    </row>
    <row r="1098" spans="1:26">
      <c r="A1098">
        <f t="shared" si="107"/>
        <v>96.721020390044586</v>
      </c>
      <c r="B1098">
        <v>2.9740000000000001E-3</v>
      </c>
      <c r="C1098">
        <v>3</v>
      </c>
      <c r="D1098">
        <f t="shared" si="102"/>
        <v>0.11538461538461539</v>
      </c>
      <c r="E1098">
        <f t="shared" si="103"/>
        <v>-8.2826825058360959E-4</v>
      </c>
      <c r="F1098">
        <f t="shared" si="104"/>
        <v>7.8820724190433444E-9</v>
      </c>
      <c r="G1098">
        <f t="shared" si="105"/>
        <v>-2.760894168612032E-4</v>
      </c>
      <c r="H1098">
        <f t="shared" si="106"/>
        <v>77.843030007988233</v>
      </c>
      <c r="I1098" t="s">
        <v>4743</v>
      </c>
      <c r="J1098" t="s">
        <v>6684</v>
      </c>
      <c r="K1098" t="s">
        <v>4</v>
      </c>
      <c r="L1098" t="s">
        <v>5</v>
      </c>
      <c r="M1098" t="s">
        <v>13</v>
      </c>
      <c r="N1098" t="s">
        <v>58</v>
      </c>
      <c r="O1098" t="s">
        <v>811</v>
      </c>
      <c r="P1098" t="s">
        <v>812</v>
      </c>
      <c r="Q1098" t="s">
        <v>1451</v>
      </c>
      <c r="R1098" t="s">
        <v>12</v>
      </c>
    </row>
    <row r="1099" spans="1:26">
      <c r="A1099">
        <f t="shared" si="107"/>
        <v>96.729898493681645</v>
      </c>
      <c r="B1099">
        <v>2.9740000000000001E-3</v>
      </c>
      <c r="C1099">
        <v>3</v>
      </c>
      <c r="D1099">
        <f t="shared" si="102"/>
        <v>0.11538461538461539</v>
      </c>
      <c r="E1099">
        <f t="shared" si="103"/>
        <v>-8.2826825058360959E-4</v>
      </c>
      <c r="F1099">
        <f t="shared" si="104"/>
        <v>7.8820724190433444E-9</v>
      </c>
      <c r="G1099">
        <f t="shared" si="105"/>
        <v>-2.760894168612032E-4</v>
      </c>
      <c r="H1099">
        <f t="shared" si="106"/>
        <v>77.843030007988233</v>
      </c>
      <c r="I1099" t="s">
        <v>3987</v>
      </c>
      <c r="J1099" t="s">
        <v>5928</v>
      </c>
      <c r="K1099" t="s">
        <v>4</v>
      </c>
      <c r="L1099" t="s">
        <v>5</v>
      </c>
      <c r="M1099" t="s">
        <v>513</v>
      </c>
      <c r="N1099" t="s">
        <v>514</v>
      </c>
      <c r="O1099" t="s">
        <v>515</v>
      </c>
      <c r="P1099" t="s">
        <v>516</v>
      </c>
      <c r="Q1099" t="s">
        <v>1452</v>
      </c>
      <c r="R1099" t="s">
        <v>1453</v>
      </c>
      <c r="S1099" t="s">
        <v>12</v>
      </c>
    </row>
    <row r="1100" spans="1:26">
      <c r="A1100">
        <f t="shared" si="107"/>
        <v>96.738776597318704</v>
      </c>
      <c r="B1100">
        <v>2.9740000000000001E-3</v>
      </c>
      <c r="C1100">
        <v>3</v>
      </c>
      <c r="D1100">
        <f t="shared" si="102"/>
        <v>0.11538461538461539</v>
      </c>
      <c r="E1100">
        <f t="shared" si="103"/>
        <v>-8.2826825058360959E-4</v>
      </c>
      <c r="F1100">
        <f t="shared" si="104"/>
        <v>7.8820724190433444E-9</v>
      </c>
      <c r="G1100">
        <f t="shared" si="105"/>
        <v>-2.760894168612032E-4</v>
      </c>
      <c r="H1100">
        <f t="shared" si="106"/>
        <v>77.843030007988233</v>
      </c>
      <c r="I1100" t="s">
        <v>5711</v>
      </c>
      <c r="J1100" t="s">
        <v>7651</v>
      </c>
      <c r="K1100" t="s">
        <v>4</v>
      </c>
      <c r="L1100" t="s">
        <v>5</v>
      </c>
      <c r="M1100" t="s">
        <v>21</v>
      </c>
      <c r="N1100" t="s">
        <v>22</v>
      </c>
      <c r="O1100" t="s">
        <v>23</v>
      </c>
      <c r="P1100" t="s">
        <v>167</v>
      </c>
      <c r="Q1100" t="s">
        <v>638</v>
      </c>
      <c r="R1100" t="s">
        <v>639</v>
      </c>
      <c r="S1100" t="s">
        <v>2332</v>
      </c>
      <c r="T1100" t="s">
        <v>12</v>
      </c>
    </row>
    <row r="1101" spans="1:26">
      <c r="A1101">
        <f t="shared" si="107"/>
        <v>96.747654700955763</v>
      </c>
      <c r="B1101">
        <v>2.9740000000000001E-3</v>
      </c>
      <c r="C1101">
        <v>3</v>
      </c>
      <c r="D1101">
        <f t="shared" si="102"/>
        <v>0.11538461538461539</v>
      </c>
      <c r="E1101">
        <f t="shared" si="103"/>
        <v>-8.2826825058360959E-4</v>
      </c>
      <c r="F1101">
        <f t="shared" si="104"/>
        <v>7.8820724190433444E-9</v>
      </c>
      <c r="G1101">
        <f t="shared" si="105"/>
        <v>-2.760894168612032E-4</v>
      </c>
      <c r="H1101">
        <f t="shared" si="106"/>
        <v>77.843030007988233</v>
      </c>
      <c r="I1101" t="s">
        <v>5718</v>
      </c>
      <c r="J1101" t="s">
        <v>7658</v>
      </c>
      <c r="K1101" t="s">
        <v>4</v>
      </c>
      <c r="L1101" t="s">
        <v>5</v>
      </c>
      <c r="M1101" t="s">
        <v>13</v>
      </c>
      <c r="N1101" t="s">
        <v>14</v>
      </c>
      <c r="O1101" t="s">
        <v>18</v>
      </c>
      <c r="P1101" t="s">
        <v>76</v>
      </c>
      <c r="Q1101" t="s">
        <v>77</v>
      </c>
      <c r="R1101" t="s">
        <v>2963</v>
      </c>
      <c r="S1101" t="s">
        <v>12</v>
      </c>
    </row>
    <row r="1102" spans="1:26">
      <c r="A1102">
        <f t="shared" si="107"/>
        <v>96.756532804592823</v>
      </c>
      <c r="B1102">
        <v>2.9740000000000001E-3</v>
      </c>
      <c r="C1102">
        <v>3</v>
      </c>
      <c r="D1102">
        <f t="shared" si="102"/>
        <v>0.11538461538461539</v>
      </c>
      <c r="E1102">
        <f t="shared" si="103"/>
        <v>-8.2826825058360959E-4</v>
      </c>
      <c r="F1102">
        <f t="shared" si="104"/>
        <v>7.8820724190433444E-9</v>
      </c>
      <c r="G1102">
        <f t="shared" si="105"/>
        <v>-2.760894168612032E-4</v>
      </c>
      <c r="H1102">
        <f t="shared" si="106"/>
        <v>77.843030007988233</v>
      </c>
      <c r="I1102" t="s">
        <v>5719</v>
      </c>
      <c r="J1102" t="s">
        <v>7659</v>
      </c>
      <c r="K1102" t="s">
        <v>4</v>
      </c>
      <c r="L1102" t="s">
        <v>5</v>
      </c>
      <c r="M1102" t="s">
        <v>13</v>
      </c>
      <c r="N1102" t="s">
        <v>14</v>
      </c>
      <c r="O1102" t="s">
        <v>153</v>
      </c>
      <c r="P1102" t="s">
        <v>154</v>
      </c>
      <c r="Q1102" t="s">
        <v>2964</v>
      </c>
      <c r="R1102" t="s">
        <v>12</v>
      </c>
    </row>
    <row r="1103" spans="1:26">
      <c r="A1103">
        <f t="shared" si="107"/>
        <v>96.765410908229882</v>
      </c>
      <c r="B1103">
        <v>2.9740000000000001E-3</v>
      </c>
      <c r="C1103">
        <v>3</v>
      </c>
      <c r="D1103">
        <f t="shared" si="102"/>
        <v>0.11538461538461539</v>
      </c>
      <c r="E1103">
        <f t="shared" si="103"/>
        <v>-8.2826825058360959E-4</v>
      </c>
      <c r="F1103">
        <f t="shared" si="104"/>
        <v>7.8820724190433444E-9</v>
      </c>
      <c r="G1103">
        <f t="shared" si="105"/>
        <v>-2.760894168612032E-4</v>
      </c>
      <c r="H1103">
        <f t="shared" si="106"/>
        <v>77.843030007988233</v>
      </c>
      <c r="I1103" t="s">
        <v>7741</v>
      </c>
      <c r="J1103" t="s">
        <v>8050</v>
      </c>
      <c r="K1103" t="s">
        <v>4</v>
      </c>
      <c r="L1103" t="s">
        <v>5</v>
      </c>
      <c r="M1103" t="s">
        <v>454</v>
      </c>
      <c r="N1103" t="s">
        <v>455</v>
      </c>
      <c r="O1103" t="s">
        <v>1020</v>
      </c>
      <c r="P1103" t="s">
        <v>1021</v>
      </c>
      <c r="Q1103" t="s">
        <v>2965</v>
      </c>
      <c r="R1103" t="s">
        <v>12</v>
      </c>
    </row>
    <row r="1104" spans="1:26">
      <c r="A1104">
        <f t="shared" si="107"/>
        <v>96.774289011866941</v>
      </c>
      <c r="B1104">
        <v>2.9740000000000001E-3</v>
      </c>
      <c r="C1104">
        <v>3</v>
      </c>
      <c r="D1104">
        <f t="shared" si="102"/>
        <v>0.11538461538461539</v>
      </c>
      <c r="E1104">
        <f t="shared" si="103"/>
        <v>-8.2826825058360959E-4</v>
      </c>
      <c r="F1104">
        <f t="shared" si="104"/>
        <v>7.8820724190433444E-9</v>
      </c>
      <c r="G1104">
        <f t="shared" si="105"/>
        <v>-2.760894168612032E-4</v>
      </c>
      <c r="H1104">
        <f t="shared" si="106"/>
        <v>77.843030007988233</v>
      </c>
      <c r="I1104" t="s">
        <v>5246</v>
      </c>
      <c r="J1104" t="s">
        <v>7187</v>
      </c>
      <c r="K1104" t="s">
        <v>4</v>
      </c>
      <c r="L1104" t="s">
        <v>242</v>
      </c>
      <c r="M1104" t="s">
        <v>243</v>
      </c>
      <c r="N1104" t="s">
        <v>244</v>
      </c>
      <c r="O1104" t="s">
        <v>245</v>
      </c>
      <c r="P1104" t="s">
        <v>246</v>
      </c>
      <c r="Q1104" t="s">
        <v>247</v>
      </c>
      <c r="R1104" t="s">
        <v>248</v>
      </c>
      <c r="S1104" t="s">
        <v>249</v>
      </c>
      <c r="T1104" t="s">
        <v>319</v>
      </c>
      <c r="U1104" t="s">
        <v>320</v>
      </c>
      <c r="V1104" t="s">
        <v>712</v>
      </c>
      <c r="W1104" t="s">
        <v>846</v>
      </c>
      <c r="X1104" t="s">
        <v>849</v>
      </c>
      <c r="Y1104" t="s">
        <v>2350</v>
      </c>
      <c r="Z1104" t="s">
        <v>12</v>
      </c>
    </row>
    <row r="1105" spans="1:25">
      <c r="A1105">
        <f t="shared" si="107"/>
        <v>96.783167115504</v>
      </c>
      <c r="B1105">
        <v>2.9740000000000001E-3</v>
      </c>
      <c r="C1105">
        <v>3</v>
      </c>
      <c r="D1105">
        <f t="shared" si="102"/>
        <v>0.11538461538461539</v>
      </c>
      <c r="E1105">
        <f t="shared" si="103"/>
        <v>-8.2826825058360959E-4</v>
      </c>
      <c r="F1105">
        <f t="shared" si="104"/>
        <v>7.8820724190433444E-9</v>
      </c>
      <c r="G1105">
        <f t="shared" si="105"/>
        <v>-2.760894168612032E-4</v>
      </c>
      <c r="H1105">
        <f t="shared" si="106"/>
        <v>77.843030007988233</v>
      </c>
      <c r="I1105" t="s">
        <v>4604</v>
      </c>
      <c r="J1105" t="s">
        <v>6545</v>
      </c>
      <c r="K1105" t="s">
        <v>4</v>
      </c>
      <c r="L1105" t="s">
        <v>5</v>
      </c>
      <c r="M1105" t="s">
        <v>21</v>
      </c>
      <c r="N1105" t="s">
        <v>22</v>
      </c>
      <c r="O1105" t="s">
        <v>23</v>
      </c>
      <c r="P1105" t="s">
        <v>99</v>
      </c>
      <c r="Q1105" t="s">
        <v>100</v>
      </c>
      <c r="R1105" t="s">
        <v>1050</v>
      </c>
      <c r="S1105" t="s">
        <v>2358</v>
      </c>
      <c r="T1105" t="s">
        <v>12</v>
      </c>
    </row>
    <row r="1106" spans="1:25">
      <c r="A1106">
        <f t="shared" si="107"/>
        <v>96.792045219141059</v>
      </c>
      <c r="B1106">
        <v>2.9740000000000001E-3</v>
      </c>
      <c r="C1106">
        <v>3</v>
      </c>
      <c r="D1106">
        <f t="shared" si="102"/>
        <v>0.11538461538461539</v>
      </c>
      <c r="E1106">
        <f t="shared" si="103"/>
        <v>-8.2826825058360959E-4</v>
      </c>
      <c r="F1106">
        <f t="shared" si="104"/>
        <v>7.8820724190433444E-9</v>
      </c>
      <c r="G1106">
        <f t="shared" si="105"/>
        <v>-2.760894168612032E-4</v>
      </c>
      <c r="H1106">
        <f t="shared" si="106"/>
        <v>77.843030007988233</v>
      </c>
      <c r="I1106" t="s">
        <v>4469</v>
      </c>
      <c r="J1106" t="s">
        <v>6410</v>
      </c>
      <c r="K1106" t="s">
        <v>4</v>
      </c>
      <c r="L1106" t="s">
        <v>5</v>
      </c>
      <c r="M1106" t="s">
        <v>1352</v>
      </c>
      <c r="N1106" t="s">
        <v>2361</v>
      </c>
      <c r="O1106" t="s">
        <v>12</v>
      </c>
    </row>
    <row r="1107" spans="1:25">
      <c r="A1107">
        <f t="shared" si="107"/>
        <v>96.800923322778118</v>
      </c>
      <c r="B1107">
        <v>2.9740000000000001E-3</v>
      </c>
      <c r="C1107">
        <v>3</v>
      </c>
      <c r="D1107">
        <f t="shared" si="102"/>
        <v>0.11538461538461539</v>
      </c>
      <c r="E1107">
        <f t="shared" si="103"/>
        <v>-8.2826825058360959E-4</v>
      </c>
      <c r="F1107">
        <f t="shared" si="104"/>
        <v>7.8820724190433444E-9</v>
      </c>
      <c r="G1107">
        <f t="shared" si="105"/>
        <v>-2.760894168612032E-4</v>
      </c>
      <c r="H1107">
        <f t="shared" si="106"/>
        <v>77.843030007988233</v>
      </c>
      <c r="I1107" t="s">
        <v>4606</v>
      </c>
      <c r="J1107" t="s">
        <v>6547</v>
      </c>
      <c r="K1107" t="s">
        <v>4</v>
      </c>
      <c r="L1107" t="s">
        <v>242</v>
      </c>
      <c r="M1107" t="s">
        <v>243</v>
      </c>
      <c r="N1107" t="s">
        <v>244</v>
      </c>
      <c r="O1107" t="s">
        <v>245</v>
      </c>
      <c r="P1107" t="s">
        <v>246</v>
      </c>
      <c r="Q1107" t="s">
        <v>247</v>
      </c>
      <c r="R1107" t="s">
        <v>248</v>
      </c>
      <c r="S1107" t="s">
        <v>249</v>
      </c>
      <c r="T1107" t="s">
        <v>250</v>
      </c>
      <c r="U1107" t="s">
        <v>251</v>
      </c>
      <c r="V1107" t="s">
        <v>1101</v>
      </c>
      <c r="W1107" t="s">
        <v>1102</v>
      </c>
      <c r="X1107" t="s">
        <v>2362</v>
      </c>
      <c r="Y1107" t="s">
        <v>12</v>
      </c>
    </row>
    <row r="1108" spans="1:25">
      <c r="A1108">
        <f t="shared" si="107"/>
        <v>96.809801426415177</v>
      </c>
      <c r="B1108">
        <v>2.9740000000000001E-3</v>
      </c>
      <c r="C1108">
        <v>3</v>
      </c>
      <c r="D1108">
        <f t="shared" si="102"/>
        <v>0.11538461538461539</v>
      </c>
      <c r="E1108">
        <f t="shared" si="103"/>
        <v>-8.2826825058360959E-4</v>
      </c>
      <c r="F1108">
        <f t="shared" si="104"/>
        <v>7.8820724190433444E-9</v>
      </c>
      <c r="G1108">
        <f t="shared" si="105"/>
        <v>-2.760894168612032E-4</v>
      </c>
      <c r="H1108">
        <f t="shared" si="106"/>
        <v>77.843030007988233</v>
      </c>
      <c r="I1108" t="s">
        <v>7742</v>
      </c>
      <c r="J1108" t="s">
        <v>8051</v>
      </c>
      <c r="K1108" t="s">
        <v>4</v>
      </c>
      <c r="L1108" t="s">
        <v>5</v>
      </c>
      <c r="M1108" t="s">
        <v>2476</v>
      </c>
      <c r="N1108" t="s">
        <v>2477</v>
      </c>
      <c r="O1108" t="s">
        <v>2478</v>
      </c>
      <c r="P1108" t="s">
        <v>2479</v>
      </c>
      <c r="Q1108" t="s">
        <v>2480</v>
      </c>
      <c r="R1108" t="s">
        <v>12</v>
      </c>
    </row>
    <row r="1109" spans="1:25">
      <c r="A1109">
        <f t="shared" si="107"/>
        <v>96.818679530052236</v>
      </c>
      <c r="B1109">
        <v>2.9740000000000001E-3</v>
      </c>
      <c r="C1109">
        <v>3</v>
      </c>
      <c r="D1109">
        <f t="shared" si="102"/>
        <v>0.11538461538461539</v>
      </c>
      <c r="E1109">
        <f t="shared" si="103"/>
        <v>-8.2826825058360959E-4</v>
      </c>
      <c r="F1109">
        <f t="shared" si="104"/>
        <v>7.8820724190433444E-9</v>
      </c>
      <c r="G1109">
        <f t="shared" si="105"/>
        <v>-2.760894168612032E-4</v>
      </c>
      <c r="H1109">
        <f t="shared" si="106"/>
        <v>77.843030007988233</v>
      </c>
      <c r="I1109" t="s">
        <v>5257</v>
      </c>
      <c r="J1109" t="s">
        <v>7198</v>
      </c>
      <c r="K1109" t="s">
        <v>4</v>
      </c>
      <c r="L1109" t="s">
        <v>5</v>
      </c>
      <c r="M1109" t="s">
        <v>13</v>
      </c>
      <c r="N1109" t="s">
        <v>14</v>
      </c>
      <c r="O1109" t="s">
        <v>18</v>
      </c>
      <c r="P1109" t="s">
        <v>2373</v>
      </c>
      <c r="Q1109" t="s">
        <v>2374</v>
      </c>
      <c r="R1109" t="s">
        <v>12</v>
      </c>
    </row>
    <row r="1110" spans="1:25">
      <c r="A1110">
        <f t="shared" si="107"/>
        <v>96.827557633689295</v>
      </c>
      <c r="B1110">
        <v>2.9740000000000001E-3</v>
      </c>
      <c r="C1110">
        <v>3</v>
      </c>
      <c r="D1110">
        <f t="shared" si="102"/>
        <v>0.11538461538461539</v>
      </c>
      <c r="E1110">
        <f t="shared" si="103"/>
        <v>-8.2826825058360959E-4</v>
      </c>
      <c r="F1110">
        <f t="shared" si="104"/>
        <v>7.8820724190433444E-9</v>
      </c>
      <c r="G1110">
        <f t="shared" si="105"/>
        <v>-2.760894168612032E-4</v>
      </c>
      <c r="H1110">
        <f t="shared" si="106"/>
        <v>77.843030007988233</v>
      </c>
      <c r="I1110" t="s">
        <v>7743</v>
      </c>
      <c r="J1110" t="s">
        <v>8052</v>
      </c>
      <c r="K1110" t="s">
        <v>4</v>
      </c>
      <c r="L1110" t="s">
        <v>5</v>
      </c>
      <c r="M1110" t="s">
        <v>13</v>
      </c>
      <c r="N1110" t="s">
        <v>14</v>
      </c>
      <c r="O1110" t="s">
        <v>153</v>
      </c>
      <c r="P1110" t="s">
        <v>154</v>
      </c>
      <c r="Q1110" t="s">
        <v>2966</v>
      </c>
      <c r="R1110" t="s">
        <v>12</v>
      </c>
    </row>
    <row r="1111" spans="1:25">
      <c r="A1111">
        <f t="shared" si="107"/>
        <v>96.836435737326354</v>
      </c>
      <c r="B1111">
        <v>2.9740000000000001E-3</v>
      </c>
      <c r="C1111">
        <v>3</v>
      </c>
      <c r="D1111">
        <f t="shared" si="102"/>
        <v>0.11538461538461539</v>
      </c>
      <c r="E1111">
        <f t="shared" si="103"/>
        <v>-8.2826825058360959E-4</v>
      </c>
      <c r="F1111">
        <f t="shared" si="104"/>
        <v>7.8820724190433444E-9</v>
      </c>
      <c r="G1111">
        <f t="shared" si="105"/>
        <v>-2.760894168612032E-4</v>
      </c>
      <c r="H1111">
        <f t="shared" si="106"/>
        <v>77.843030007988233</v>
      </c>
      <c r="I1111" t="s">
        <v>5259</v>
      </c>
      <c r="J1111" t="s">
        <v>7200</v>
      </c>
      <c r="K1111" t="s">
        <v>4</v>
      </c>
      <c r="L1111" t="s">
        <v>5</v>
      </c>
      <c r="M1111" t="s">
        <v>13</v>
      </c>
      <c r="N1111" t="s">
        <v>84</v>
      </c>
      <c r="O1111" t="s">
        <v>85</v>
      </c>
      <c r="P1111" t="s">
        <v>144</v>
      </c>
      <c r="Q1111" t="s">
        <v>2481</v>
      </c>
      <c r="R1111" t="s">
        <v>12</v>
      </c>
    </row>
    <row r="1112" spans="1:25">
      <c r="A1112">
        <f t="shared" si="107"/>
        <v>96.845313840963414</v>
      </c>
      <c r="B1112">
        <v>2.9740000000000001E-3</v>
      </c>
      <c r="C1112">
        <v>3</v>
      </c>
      <c r="D1112">
        <f t="shared" si="102"/>
        <v>0.11538461538461539</v>
      </c>
      <c r="E1112">
        <f t="shared" si="103"/>
        <v>-8.2826825058360959E-4</v>
      </c>
      <c r="F1112">
        <f t="shared" si="104"/>
        <v>7.8820724190433444E-9</v>
      </c>
      <c r="G1112">
        <f t="shared" si="105"/>
        <v>-2.760894168612032E-4</v>
      </c>
      <c r="H1112">
        <f t="shared" si="106"/>
        <v>77.843030007988233</v>
      </c>
      <c r="I1112" t="s">
        <v>5260</v>
      </c>
      <c r="J1112" t="s">
        <v>7201</v>
      </c>
      <c r="K1112" t="s">
        <v>4</v>
      </c>
      <c r="L1112" t="s">
        <v>5</v>
      </c>
      <c r="M1112" t="s">
        <v>13</v>
      </c>
      <c r="N1112" t="s">
        <v>14</v>
      </c>
      <c r="O1112" t="s">
        <v>153</v>
      </c>
      <c r="P1112" t="s">
        <v>154</v>
      </c>
      <c r="Q1112" t="s">
        <v>2967</v>
      </c>
      <c r="R1112" t="s">
        <v>12</v>
      </c>
    </row>
    <row r="1113" spans="1:25">
      <c r="A1113">
        <f t="shared" si="107"/>
        <v>96.854191944600473</v>
      </c>
      <c r="B1113">
        <v>2.9740000000000001E-3</v>
      </c>
      <c r="C1113">
        <v>3</v>
      </c>
      <c r="D1113">
        <f t="shared" si="102"/>
        <v>0.11538461538461539</v>
      </c>
      <c r="E1113">
        <f t="shared" si="103"/>
        <v>-8.2826825058360959E-4</v>
      </c>
      <c r="F1113">
        <f t="shared" si="104"/>
        <v>7.8820724190433444E-9</v>
      </c>
      <c r="G1113">
        <f t="shared" si="105"/>
        <v>-2.760894168612032E-4</v>
      </c>
      <c r="H1113">
        <f t="shared" si="106"/>
        <v>77.843030007988233</v>
      </c>
      <c r="I1113" t="s">
        <v>7744</v>
      </c>
      <c r="J1113" t="s">
        <v>8053</v>
      </c>
      <c r="K1113" t="s">
        <v>4</v>
      </c>
      <c r="L1113" t="s">
        <v>5</v>
      </c>
      <c r="M1113" t="s">
        <v>13</v>
      </c>
      <c r="N1113" t="s">
        <v>14</v>
      </c>
      <c r="O1113" t="s">
        <v>69</v>
      </c>
      <c r="P1113" t="s">
        <v>70</v>
      </c>
      <c r="Q1113" t="s">
        <v>2378</v>
      </c>
      <c r="R1113" t="s">
        <v>12</v>
      </c>
    </row>
    <row r="1114" spans="1:25">
      <c r="A1114">
        <f t="shared" si="107"/>
        <v>96.860110680358517</v>
      </c>
      <c r="B1114">
        <v>1.983E-3</v>
      </c>
      <c r="C1114">
        <v>2</v>
      </c>
      <c r="D1114">
        <f t="shared" si="102"/>
        <v>7.6923076923076927E-2</v>
      </c>
      <c r="E1114">
        <f t="shared" si="103"/>
        <v>-5.7617724206238835E-4</v>
      </c>
      <c r="F1114">
        <f t="shared" si="104"/>
        <v>3.5031432973525979E-9</v>
      </c>
      <c r="G1114">
        <f t="shared" si="105"/>
        <v>-2.8808862103119417E-4</v>
      </c>
      <c r="H1114">
        <f t="shared" si="106"/>
        <v>85.16216360752054</v>
      </c>
      <c r="I1114" t="s">
        <v>7745</v>
      </c>
      <c r="J1114" t="s">
        <v>8054</v>
      </c>
      <c r="K1114" t="s">
        <v>4</v>
      </c>
      <c r="L1114" t="s">
        <v>5</v>
      </c>
      <c r="M1114" t="s">
        <v>13</v>
      </c>
      <c r="N1114" t="s">
        <v>84</v>
      </c>
      <c r="O1114" t="s">
        <v>663</v>
      </c>
      <c r="P1114" t="s">
        <v>814</v>
      </c>
      <c r="Q1114" t="s">
        <v>2386</v>
      </c>
      <c r="R1114" t="s">
        <v>12</v>
      </c>
    </row>
    <row r="1115" spans="1:25">
      <c r="A1115">
        <f t="shared" si="107"/>
        <v>96.866029416116561</v>
      </c>
      <c r="B1115">
        <v>1.983E-3</v>
      </c>
      <c r="C1115">
        <v>2</v>
      </c>
      <c r="D1115">
        <f t="shared" si="102"/>
        <v>7.6923076923076927E-2</v>
      </c>
      <c r="E1115">
        <f t="shared" si="103"/>
        <v>-5.7617724206238835E-4</v>
      </c>
      <c r="F1115">
        <f t="shared" si="104"/>
        <v>3.5031432973525979E-9</v>
      </c>
      <c r="G1115">
        <f t="shared" si="105"/>
        <v>-2.8808862103119417E-4</v>
      </c>
      <c r="H1115">
        <f t="shared" si="106"/>
        <v>85.16216360752054</v>
      </c>
      <c r="I1115" t="s">
        <v>4476</v>
      </c>
      <c r="J1115" t="s">
        <v>6417</v>
      </c>
      <c r="K1115" t="s">
        <v>4</v>
      </c>
      <c r="L1115" t="s">
        <v>5</v>
      </c>
      <c r="M1115" t="s">
        <v>13</v>
      </c>
      <c r="N1115" t="s">
        <v>58</v>
      </c>
      <c r="O1115" t="s">
        <v>59</v>
      </c>
      <c r="P1115" t="s">
        <v>279</v>
      </c>
      <c r="Q1115" t="s">
        <v>2968</v>
      </c>
      <c r="R1115" t="s">
        <v>12</v>
      </c>
    </row>
    <row r="1116" spans="1:25">
      <c r="A1116">
        <f t="shared" si="107"/>
        <v>96.871948151874605</v>
      </c>
      <c r="B1116">
        <v>1.983E-3</v>
      </c>
      <c r="C1116">
        <v>2</v>
      </c>
      <c r="D1116">
        <f t="shared" si="102"/>
        <v>7.6923076923076927E-2</v>
      </c>
      <c r="E1116">
        <f t="shared" si="103"/>
        <v>-5.7617724206238835E-4</v>
      </c>
      <c r="F1116">
        <f t="shared" si="104"/>
        <v>3.5031432973525979E-9</v>
      </c>
      <c r="G1116">
        <f t="shared" si="105"/>
        <v>-2.8808862103119417E-4</v>
      </c>
      <c r="H1116">
        <f t="shared" si="106"/>
        <v>85.16216360752054</v>
      </c>
      <c r="I1116" t="s">
        <v>4966</v>
      </c>
      <c r="J1116" t="s">
        <v>6907</v>
      </c>
      <c r="K1116" t="s">
        <v>4</v>
      </c>
      <c r="L1116" t="s">
        <v>5</v>
      </c>
      <c r="M1116" t="s">
        <v>13</v>
      </c>
      <c r="N1116" t="s">
        <v>84</v>
      </c>
      <c r="O1116" t="s">
        <v>85</v>
      </c>
      <c r="P1116" t="s">
        <v>147</v>
      </c>
      <c r="Q1116" t="s">
        <v>1479</v>
      </c>
      <c r="R1116" t="s">
        <v>12</v>
      </c>
    </row>
    <row r="1117" spans="1:25">
      <c r="A1117">
        <f t="shared" si="107"/>
        <v>96.877866887632649</v>
      </c>
      <c r="B1117">
        <v>1.983E-3</v>
      </c>
      <c r="C1117">
        <v>2</v>
      </c>
      <c r="D1117">
        <f t="shared" si="102"/>
        <v>7.6923076923076927E-2</v>
      </c>
      <c r="E1117">
        <f t="shared" si="103"/>
        <v>-5.7617724206238835E-4</v>
      </c>
      <c r="F1117">
        <f t="shared" si="104"/>
        <v>3.5031432973525979E-9</v>
      </c>
      <c r="G1117">
        <f t="shared" si="105"/>
        <v>-2.8808862103119417E-4</v>
      </c>
      <c r="H1117">
        <f t="shared" si="106"/>
        <v>85.16216360752054</v>
      </c>
      <c r="I1117" t="s">
        <v>7746</v>
      </c>
      <c r="J1117" t="s">
        <v>8055</v>
      </c>
      <c r="K1117" t="s">
        <v>4</v>
      </c>
      <c r="L1117" t="s">
        <v>5</v>
      </c>
      <c r="M1117" t="s">
        <v>13</v>
      </c>
      <c r="N1117" t="s">
        <v>84</v>
      </c>
      <c r="O1117" t="s">
        <v>663</v>
      </c>
      <c r="P1117" t="s">
        <v>664</v>
      </c>
      <c r="Q1117" t="s">
        <v>2969</v>
      </c>
      <c r="R1117" t="s">
        <v>12</v>
      </c>
    </row>
    <row r="1118" spans="1:25">
      <c r="A1118">
        <f t="shared" si="107"/>
        <v>96.883785623390693</v>
      </c>
      <c r="B1118">
        <v>1.983E-3</v>
      </c>
      <c r="C1118">
        <v>2</v>
      </c>
      <c r="D1118">
        <f t="shared" si="102"/>
        <v>7.6923076923076927E-2</v>
      </c>
      <c r="E1118">
        <f t="shared" si="103"/>
        <v>-5.7617724206238835E-4</v>
      </c>
      <c r="F1118">
        <f t="shared" si="104"/>
        <v>3.5031432973525979E-9</v>
      </c>
      <c r="G1118">
        <f t="shared" si="105"/>
        <v>-2.8808862103119417E-4</v>
      </c>
      <c r="H1118">
        <f t="shared" si="106"/>
        <v>85.16216360752054</v>
      </c>
      <c r="I1118" t="s">
        <v>4757</v>
      </c>
      <c r="J1118" t="s">
        <v>6698</v>
      </c>
      <c r="K1118" t="s">
        <v>4</v>
      </c>
      <c r="L1118" t="s">
        <v>5</v>
      </c>
      <c r="M1118" t="s">
        <v>13</v>
      </c>
      <c r="N1118" t="s">
        <v>58</v>
      </c>
      <c r="O1118" t="s">
        <v>342</v>
      </c>
      <c r="P1118" t="s">
        <v>343</v>
      </c>
      <c r="Q1118" t="s">
        <v>2487</v>
      </c>
      <c r="R1118" t="s">
        <v>12</v>
      </c>
    </row>
    <row r="1119" spans="1:25">
      <c r="A1119">
        <f t="shared" si="107"/>
        <v>96.889704359148737</v>
      </c>
      <c r="B1119">
        <v>1.983E-3</v>
      </c>
      <c r="C1119">
        <v>2</v>
      </c>
      <c r="D1119">
        <f t="shared" si="102"/>
        <v>7.6923076923076927E-2</v>
      </c>
      <c r="E1119">
        <f t="shared" si="103"/>
        <v>-5.7617724206238835E-4</v>
      </c>
      <c r="F1119">
        <f t="shared" si="104"/>
        <v>3.5031432973525979E-9</v>
      </c>
      <c r="G1119">
        <f t="shared" si="105"/>
        <v>-2.8808862103119417E-4</v>
      </c>
      <c r="H1119">
        <f t="shared" si="106"/>
        <v>85.16216360752054</v>
      </c>
      <c r="I1119" t="s">
        <v>4759</v>
      </c>
      <c r="J1119" t="s">
        <v>6700</v>
      </c>
      <c r="K1119" t="s">
        <v>4</v>
      </c>
      <c r="L1119" t="s">
        <v>5</v>
      </c>
      <c r="M1119" t="s">
        <v>13</v>
      </c>
      <c r="N1119" t="s">
        <v>58</v>
      </c>
      <c r="O1119" t="s">
        <v>342</v>
      </c>
      <c r="P1119" t="s">
        <v>1026</v>
      </c>
      <c r="Q1119" t="s">
        <v>2970</v>
      </c>
      <c r="R1119" t="s">
        <v>12</v>
      </c>
    </row>
    <row r="1120" spans="1:25">
      <c r="A1120">
        <f t="shared" si="107"/>
        <v>96.895623094906782</v>
      </c>
      <c r="B1120">
        <v>1.983E-3</v>
      </c>
      <c r="C1120">
        <v>2</v>
      </c>
      <c r="D1120">
        <f t="shared" si="102"/>
        <v>7.6923076923076927E-2</v>
      </c>
      <c r="E1120">
        <f t="shared" si="103"/>
        <v>-5.7617724206238835E-4</v>
      </c>
      <c r="F1120">
        <f t="shared" si="104"/>
        <v>3.5031432973525979E-9</v>
      </c>
      <c r="G1120">
        <f t="shared" si="105"/>
        <v>-2.8808862103119417E-4</v>
      </c>
      <c r="H1120">
        <f t="shared" si="106"/>
        <v>85.16216360752054</v>
      </c>
      <c r="I1120" t="s">
        <v>5264</v>
      </c>
      <c r="J1120" t="s">
        <v>7205</v>
      </c>
      <c r="K1120" t="s">
        <v>4</v>
      </c>
      <c r="L1120" t="s">
        <v>5</v>
      </c>
      <c r="M1120" t="s">
        <v>13</v>
      </c>
      <c r="N1120" t="s">
        <v>58</v>
      </c>
      <c r="O1120" t="s">
        <v>342</v>
      </c>
      <c r="P1120" t="s">
        <v>1026</v>
      </c>
      <c r="Q1120" t="s">
        <v>2971</v>
      </c>
      <c r="R1120" t="s">
        <v>12</v>
      </c>
    </row>
    <row r="1121" spans="1:20">
      <c r="A1121">
        <f t="shared" si="107"/>
        <v>96.901541830664826</v>
      </c>
      <c r="B1121">
        <v>1.983E-3</v>
      </c>
      <c r="C1121">
        <v>2</v>
      </c>
      <c r="D1121">
        <f t="shared" si="102"/>
        <v>7.6923076923076927E-2</v>
      </c>
      <c r="E1121">
        <f t="shared" si="103"/>
        <v>-5.7617724206238835E-4</v>
      </c>
      <c r="F1121">
        <f t="shared" si="104"/>
        <v>3.5031432973525979E-9</v>
      </c>
      <c r="G1121">
        <f t="shared" si="105"/>
        <v>-2.8808862103119417E-4</v>
      </c>
      <c r="H1121">
        <f t="shared" si="106"/>
        <v>85.16216360752054</v>
      </c>
      <c r="I1121" t="s">
        <v>7747</v>
      </c>
      <c r="J1121" t="s">
        <v>8056</v>
      </c>
      <c r="K1121" t="s">
        <v>4</v>
      </c>
      <c r="L1121" t="s">
        <v>5</v>
      </c>
      <c r="M1121" t="s">
        <v>13</v>
      </c>
      <c r="N1121" t="s">
        <v>58</v>
      </c>
      <c r="O1121" t="s">
        <v>342</v>
      </c>
      <c r="P1121" t="s">
        <v>2489</v>
      </c>
      <c r="Q1121" t="s">
        <v>2490</v>
      </c>
      <c r="R1121" t="s">
        <v>12</v>
      </c>
    </row>
    <row r="1122" spans="1:20">
      <c r="A1122">
        <f t="shared" si="107"/>
        <v>96.90746056642287</v>
      </c>
      <c r="B1122">
        <v>1.983E-3</v>
      </c>
      <c r="C1122">
        <v>2</v>
      </c>
      <c r="D1122">
        <f t="shared" si="102"/>
        <v>7.6923076923076927E-2</v>
      </c>
      <c r="E1122">
        <f t="shared" si="103"/>
        <v>-5.7617724206238835E-4</v>
      </c>
      <c r="F1122">
        <f t="shared" si="104"/>
        <v>3.5031432973525979E-9</v>
      </c>
      <c r="G1122">
        <f t="shared" si="105"/>
        <v>-2.8808862103119417E-4</v>
      </c>
      <c r="H1122">
        <f t="shared" si="106"/>
        <v>85.16216360752054</v>
      </c>
      <c r="I1122" t="s">
        <v>4188</v>
      </c>
      <c r="J1122" t="s">
        <v>6129</v>
      </c>
      <c r="K1122" t="s">
        <v>4</v>
      </c>
      <c r="L1122" t="s">
        <v>5</v>
      </c>
      <c r="M1122" t="s">
        <v>6</v>
      </c>
      <c r="N1122" t="s">
        <v>38</v>
      </c>
      <c r="O1122" t="s">
        <v>156</v>
      </c>
      <c r="P1122" t="s">
        <v>157</v>
      </c>
      <c r="Q1122" t="s">
        <v>968</v>
      </c>
      <c r="R1122" t="s">
        <v>1039</v>
      </c>
      <c r="S1122" t="s">
        <v>12</v>
      </c>
    </row>
    <row r="1123" spans="1:20">
      <c r="A1123">
        <f t="shared" si="107"/>
        <v>96.913379302180914</v>
      </c>
      <c r="B1123">
        <v>1.983E-3</v>
      </c>
      <c r="C1123">
        <v>2</v>
      </c>
      <c r="D1123">
        <f t="shared" si="102"/>
        <v>7.6923076923076927E-2</v>
      </c>
      <c r="E1123">
        <f t="shared" si="103"/>
        <v>-5.7617724206238835E-4</v>
      </c>
      <c r="F1123">
        <f t="shared" si="104"/>
        <v>3.5031432973525979E-9</v>
      </c>
      <c r="G1123">
        <f t="shared" si="105"/>
        <v>-2.8808862103119417E-4</v>
      </c>
      <c r="H1123">
        <f t="shared" si="106"/>
        <v>85.16216360752054</v>
      </c>
      <c r="I1123" t="s">
        <v>4760</v>
      </c>
      <c r="J1123" t="s">
        <v>6701</v>
      </c>
      <c r="K1123" t="s">
        <v>4</v>
      </c>
      <c r="L1123" t="s">
        <v>5</v>
      </c>
      <c r="M1123" t="s">
        <v>13</v>
      </c>
      <c r="N1123" t="s">
        <v>205</v>
      </c>
      <c r="O1123" t="s">
        <v>206</v>
      </c>
      <c r="P1123" t="s">
        <v>1267</v>
      </c>
      <c r="Q1123" t="s">
        <v>1346</v>
      </c>
      <c r="R1123" t="s">
        <v>1488</v>
      </c>
      <c r="S1123" t="s">
        <v>12</v>
      </c>
    </row>
    <row r="1124" spans="1:20">
      <c r="A1124">
        <f t="shared" si="107"/>
        <v>96.919298037938958</v>
      </c>
      <c r="B1124">
        <v>1.983E-3</v>
      </c>
      <c r="C1124">
        <v>2</v>
      </c>
      <c r="D1124">
        <f t="shared" si="102"/>
        <v>7.6923076923076927E-2</v>
      </c>
      <c r="E1124">
        <f t="shared" si="103"/>
        <v>-5.7617724206238835E-4</v>
      </c>
      <c r="F1124">
        <f t="shared" si="104"/>
        <v>3.5031432973525979E-9</v>
      </c>
      <c r="G1124">
        <f t="shared" si="105"/>
        <v>-2.8808862103119417E-4</v>
      </c>
      <c r="H1124">
        <f t="shared" si="106"/>
        <v>85.16216360752054</v>
      </c>
      <c r="I1124" t="s">
        <v>4969</v>
      </c>
      <c r="J1124" t="s">
        <v>6910</v>
      </c>
      <c r="K1124" t="s">
        <v>4</v>
      </c>
      <c r="L1124" t="s">
        <v>5</v>
      </c>
      <c r="M1124" t="s">
        <v>6</v>
      </c>
      <c r="N1124" t="s">
        <v>38</v>
      </c>
      <c r="O1124" t="s">
        <v>821</v>
      </c>
      <c r="P1124" t="s">
        <v>1805</v>
      </c>
      <c r="Q1124" t="s">
        <v>1806</v>
      </c>
      <c r="R1124" t="s">
        <v>2972</v>
      </c>
      <c r="S1124" t="s">
        <v>12</v>
      </c>
    </row>
    <row r="1125" spans="1:20">
      <c r="A1125">
        <f t="shared" si="107"/>
        <v>96.925216773697002</v>
      </c>
      <c r="B1125">
        <v>1.983E-3</v>
      </c>
      <c r="C1125">
        <v>2</v>
      </c>
      <c r="D1125">
        <f t="shared" si="102"/>
        <v>7.6923076923076927E-2</v>
      </c>
      <c r="E1125">
        <f t="shared" si="103"/>
        <v>-5.7617724206238835E-4</v>
      </c>
      <c r="F1125">
        <f t="shared" si="104"/>
        <v>3.5031432973525979E-9</v>
      </c>
      <c r="G1125">
        <f t="shared" si="105"/>
        <v>-2.8808862103119417E-4</v>
      </c>
      <c r="H1125">
        <f t="shared" si="106"/>
        <v>85.16216360752054</v>
      </c>
      <c r="I1125" t="s">
        <v>5269</v>
      </c>
      <c r="J1125" t="s">
        <v>7210</v>
      </c>
      <c r="K1125" t="s">
        <v>4</v>
      </c>
      <c r="L1125" t="s">
        <v>5</v>
      </c>
      <c r="M1125" t="s">
        <v>6</v>
      </c>
      <c r="N1125" t="s">
        <v>38</v>
      </c>
      <c r="O1125" t="s">
        <v>821</v>
      </c>
      <c r="P1125" t="s">
        <v>822</v>
      </c>
      <c r="Q1125" t="s">
        <v>823</v>
      </c>
      <c r="R1125" t="s">
        <v>824</v>
      </c>
      <c r="S1125" t="s">
        <v>12</v>
      </c>
    </row>
    <row r="1126" spans="1:20">
      <c r="A1126">
        <f t="shared" si="107"/>
        <v>96.931135509455046</v>
      </c>
      <c r="B1126">
        <v>1.983E-3</v>
      </c>
      <c r="C1126">
        <v>2</v>
      </c>
      <c r="D1126">
        <f t="shared" si="102"/>
        <v>7.6923076923076927E-2</v>
      </c>
      <c r="E1126">
        <f t="shared" si="103"/>
        <v>-5.7617724206238835E-4</v>
      </c>
      <c r="F1126">
        <f t="shared" si="104"/>
        <v>3.5031432973525979E-9</v>
      </c>
      <c r="G1126">
        <f t="shared" si="105"/>
        <v>-2.8808862103119417E-4</v>
      </c>
      <c r="H1126">
        <f t="shared" si="106"/>
        <v>85.16216360752054</v>
      </c>
      <c r="I1126" t="s">
        <v>5270</v>
      </c>
      <c r="J1126" t="s">
        <v>7211</v>
      </c>
      <c r="K1126" t="s">
        <v>4</v>
      </c>
      <c r="L1126" t="s">
        <v>5</v>
      </c>
      <c r="M1126" t="s">
        <v>1969</v>
      </c>
      <c r="N1126" t="s">
        <v>1969</v>
      </c>
      <c r="O1126" t="s">
        <v>1970</v>
      </c>
      <c r="P1126" t="s">
        <v>2607</v>
      </c>
      <c r="Q1126" t="s">
        <v>2973</v>
      </c>
      <c r="R1126" t="s">
        <v>12</v>
      </c>
    </row>
    <row r="1127" spans="1:20">
      <c r="A1127">
        <f t="shared" si="107"/>
        <v>96.937054245213091</v>
      </c>
      <c r="B1127">
        <v>1.983E-3</v>
      </c>
      <c r="C1127">
        <v>2</v>
      </c>
      <c r="D1127">
        <f t="shared" si="102"/>
        <v>7.6923076923076927E-2</v>
      </c>
      <c r="E1127">
        <f t="shared" si="103"/>
        <v>-5.7617724206238835E-4</v>
      </c>
      <c r="F1127">
        <f t="shared" si="104"/>
        <v>3.5031432973525979E-9</v>
      </c>
      <c r="G1127">
        <f t="shared" si="105"/>
        <v>-2.8808862103119417E-4</v>
      </c>
      <c r="H1127">
        <f t="shared" si="106"/>
        <v>85.16216360752054</v>
      </c>
      <c r="I1127" t="s">
        <v>4480</v>
      </c>
      <c r="J1127" t="s">
        <v>6421</v>
      </c>
      <c r="K1127" t="s">
        <v>4</v>
      </c>
      <c r="L1127" t="s">
        <v>5</v>
      </c>
      <c r="M1127" t="s">
        <v>21</v>
      </c>
      <c r="N1127" t="s">
        <v>22</v>
      </c>
      <c r="O1127" t="s">
        <v>23</v>
      </c>
      <c r="P1127" t="s">
        <v>99</v>
      </c>
      <c r="Q1127" t="s">
        <v>100</v>
      </c>
      <c r="R1127" t="s">
        <v>112</v>
      </c>
      <c r="S1127" t="s">
        <v>680</v>
      </c>
      <c r="T1127" t="s">
        <v>12</v>
      </c>
    </row>
    <row r="1128" spans="1:20">
      <c r="A1128">
        <f t="shared" si="107"/>
        <v>96.942972980971135</v>
      </c>
      <c r="B1128">
        <v>1.983E-3</v>
      </c>
      <c r="C1128">
        <v>2</v>
      </c>
      <c r="D1128">
        <f t="shared" si="102"/>
        <v>7.6923076923076927E-2</v>
      </c>
      <c r="E1128">
        <f t="shared" si="103"/>
        <v>-5.7617724206238835E-4</v>
      </c>
      <c r="F1128">
        <f t="shared" si="104"/>
        <v>3.5031432973525979E-9</v>
      </c>
      <c r="G1128">
        <f t="shared" si="105"/>
        <v>-2.8808862103119417E-4</v>
      </c>
      <c r="H1128">
        <f t="shared" si="106"/>
        <v>85.16216360752054</v>
      </c>
      <c r="I1128" t="s">
        <v>5273</v>
      </c>
      <c r="J1128" t="s">
        <v>7214</v>
      </c>
      <c r="K1128" t="s">
        <v>4</v>
      </c>
      <c r="L1128" t="s">
        <v>5</v>
      </c>
      <c r="M1128" t="s">
        <v>21</v>
      </c>
      <c r="N1128" t="s">
        <v>22</v>
      </c>
      <c r="O1128" t="s">
        <v>23</v>
      </c>
      <c r="P1128" t="s">
        <v>298</v>
      </c>
      <c r="Q1128" t="s">
        <v>299</v>
      </c>
      <c r="R1128" t="s">
        <v>1046</v>
      </c>
      <c r="S1128" t="s">
        <v>1047</v>
      </c>
      <c r="T1128" t="s">
        <v>12</v>
      </c>
    </row>
    <row r="1129" spans="1:20">
      <c r="A1129">
        <f t="shared" si="107"/>
        <v>96.948891716729179</v>
      </c>
      <c r="B1129">
        <v>1.983E-3</v>
      </c>
      <c r="C1129">
        <v>2</v>
      </c>
      <c r="D1129">
        <f t="shared" si="102"/>
        <v>7.6923076923076927E-2</v>
      </c>
      <c r="E1129">
        <f t="shared" si="103"/>
        <v>-5.7617724206238835E-4</v>
      </c>
      <c r="F1129">
        <f t="shared" si="104"/>
        <v>3.5031432973525979E-9</v>
      </c>
      <c r="G1129">
        <f t="shared" si="105"/>
        <v>-2.8808862103119417E-4</v>
      </c>
      <c r="H1129">
        <f t="shared" si="106"/>
        <v>85.16216360752054</v>
      </c>
      <c r="I1129" t="s">
        <v>7748</v>
      </c>
      <c r="J1129" t="s">
        <v>8057</v>
      </c>
      <c r="K1129" t="s">
        <v>4</v>
      </c>
      <c r="L1129" t="s">
        <v>5</v>
      </c>
      <c r="M1129" t="s">
        <v>21</v>
      </c>
      <c r="N1129" t="s">
        <v>22</v>
      </c>
      <c r="O1129" t="s">
        <v>23</v>
      </c>
      <c r="P1129" t="s">
        <v>88</v>
      </c>
      <c r="Q1129" t="s">
        <v>89</v>
      </c>
      <c r="R1129" t="s">
        <v>90</v>
      </c>
      <c r="S1129" t="s">
        <v>825</v>
      </c>
      <c r="T1129" t="s">
        <v>12</v>
      </c>
    </row>
    <row r="1130" spans="1:20">
      <c r="A1130">
        <f t="shared" si="107"/>
        <v>96.954810452487223</v>
      </c>
      <c r="B1130">
        <v>1.983E-3</v>
      </c>
      <c r="C1130">
        <v>2</v>
      </c>
      <c r="D1130">
        <f t="shared" si="102"/>
        <v>7.6923076923076927E-2</v>
      </c>
      <c r="E1130">
        <f t="shared" si="103"/>
        <v>-5.7617724206238835E-4</v>
      </c>
      <c r="F1130">
        <f t="shared" si="104"/>
        <v>3.5031432973525979E-9</v>
      </c>
      <c r="G1130">
        <f t="shared" si="105"/>
        <v>-2.8808862103119417E-4</v>
      </c>
      <c r="H1130">
        <f t="shared" si="106"/>
        <v>85.16216360752054</v>
      </c>
      <c r="I1130" t="s">
        <v>7749</v>
      </c>
      <c r="J1130" t="s">
        <v>8058</v>
      </c>
      <c r="K1130" t="s">
        <v>4</v>
      </c>
      <c r="L1130" t="s">
        <v>5</v>
      </c>
      <c r="M1130" t="s">
        <v>21</v>
      </c>
      <c r="N1130" t="s">
        <v>22</v>
      </c>
      <c r="O1130" t="s">
        <v>681</v>
      </c>
      <c r="P1130" t="s">
        <v>682</v>
      </c>
      <c r="Q1130" t="s">
        <v>683</v>
      </c>
      <c r="R1130" t="s">
        <v>684</v>
      </c>
      <c r="S1130" t="s">
        <v>1053</v>
      </c>
      <c r="T1130" t="s">
        <v>12</v>
      </c>
    </row>
    <row r="1131" spans="1:20">
      <c r="A1131">
        <f t="shared" si="107"/>
        <v>96.960729188245267</v>
      </c>
      <c r="B1131">
        <v>1.983E-3</v>
      </c>
      <c r="C1131">
        <v>2</v>
      </c>
      <c r="D1131">
        <f t="shared" si="102"/>
        <v>7.6923076923076927E-2</v>
      </c>
      <c r="E1131">
        <f t="shared" si="103"/>
        <v>-5.7617724206238835E-4</v>
      </c>
      <c r="F1131">
        <f t="shared" si="104"/>
        <v>3.5031432973525979E-9</v>
      </c>
      <c r="G1131">
        <f t="shared" si="105"/>
        <v>-2.8808862103119417E-4</v>
      </c>
      <c r="H1131">
        <f t="shared" si="106"/>
        <v>85.16216360752054</v>
      </c>
      <c r="I1131" t="s">
        <v>5275</v>
      </c>
      <c r="J1131" t="s">
        <v>7216</v>
      </c>
      <c r="K1131" t="s">
        <v>4</v>
      </c>
      <c r="L1131" t="s">
        <v>5</v>
      </c>
      <c r="M1131" t="s">
        <v>13</v>
      </c>
      <c r="N1131" t="s">
        <v>84</v>
      </c>
      <c r="O1131" t="s">
        <v>464</v>
      </c>
      <c r="P1131" t="s">
        <v>465</v>
      </c>
      <c r="Q1131" t="s">
        <v>547</v>
      </c>
      <c r="R1131" t="s">
        <v>12</v>
      </c>
    </row>
    <row r="1132" spans="1:20">
      <c r="A1132">
        <f t="shared" si="107"/>
        <v>96.966647924003311</v>
      </c>
      <c r="B1132">
        <v>1.983E-3</v>
      </c>
      <c r="C1132">
        <v>2</v>
      </c>
      <c r="D1132">
        <f t="shared" si="102"/>
        <v>7.6923076923076927E-2</v>
      </c>
      <c r="E1132">
        <f t="shared" si="103"/>
        <v>-5.7617724206238835E-4</v>
      </c>
      <c r="F1132">
        <f t="shared" si="104"/>
        <v>3.5031432973525979E-9</v>
      </c>
      <c r="G1132">
        <f t="shared" si="105"/>
        <v>-2.8808862103119417E-4</v>
      </c>
      <c r="H1132">
        <f t="shared" si="106"/>
        <v>85.16216360752054</v>
      </c>
      <c r="I1132" t="s">
        <v>4764</v>
      </c>
      <c r="J1132" t="s">
        <v>6705</v>
      </c>
      <c r="K1132" t="s">
        <v>4</v>
      </c>
      <c r="L1132" t="s">
        <v>5</v>
      </c>
      <c r="M1132" t="s">
        <v>6</v>
      </c>
      <c r="N1132" t="s">
        <v>28</v>
      </c>
      <c r="O1132" t="s">
        <v>1370</v>
      </c>
      <c r="P1132" t="s">
        <v>1847</v>
      </c>
      <c r="Q1132" t="s">
        <v>1888</v>
      </c>
      <c r="R1132" t="s">
        <v>2496</v>
      </c>
      <c r="S1132" t="s">
        <v>12</v>
      </c>
    </row>
    <row r="1133" spans="1:20">
      <c r="A1133">
        <f t="shared" si="107"/>
        <v>96.972566659761355</v>
      </c>
      <c r="B1133">
        <v>1.983E-3</v>
      </c>
      <c r="C1133">
        <v>2</v>
      </c>
      <c r="D1133">
        <f t="shared" si="102"/>
        <v>7.6923076923076927E-2</v>
      </c>
      <c r="E1133">
        <f t="shared" si="103"/>
        <v>-5.7617724206238835E-4</v>
      </c>
      <c r="F1133">
        <f t="shared" si="104"/>
        <v>3.5031432973525979E-9</v>
      </c>
      <c r="G1133">
        <f t="shared" si="105"/>
        <v>-2.8808862103119417E-4</v>
      </c>
      <c r="H1133">
        <f t="shared" si="106"/>
        <v>85.16216360752054</v>
      </c>
      <c r="I1133" t="s">
        <v>4619</v>
      </c>
      <c r="J1133" t="s">
        <v>6560</v>
      </c>
      <c r="K1133" t="s">
        <v>4</v>
      </c>
      <c r="L1133" t="s">
        <v>5</v>
      </c>
      <c r="M1133" t="s">
        <v>6</v>
      </c>
      <c r="N1133" t="s">
        <v>38</v>
      </c>
      <c r="O1133" t="s">
        <v>39</v>
      </c>
      <c r="P1133" t="s">
        <v>40</v>
      </c>
      <c r="Q1133" t="s">
        <v>1059</v>
      </c>
      <c r="R1133" t="s">
        <v>1060</v>
      </c>
      <c r="S1133" t="s">
        <v>12</v>
      </c>
    </row>
    <row r="1134" spans="1:20">
      <c r="A1134">
        <f t="shared" si="107"/>
        <v>96.9784853955194</v>
      </c>
      <c r="B1134">
        <v>1.983E-3</v>
      </c>
      <c r="C1134">
        <v>2</v>
      </c>
      <c r="D1134">
        <f t="shared" si="102"/>
        <v>7.6923076923076927E-2</v>
      </c>
      <c r="E1134">
        <f t="shared" si="103"/>
        <v>-5.7617724206238835E-4</v>
      </c>
      <c r="F1134">
        <f t="shared" si="104"/>
        <v>3.5031432973525979E-9</v>
      </c>
      <c r="G1134">
        <f t="shared" si="105"/>
        <v>-2.8808862103119417E-4</v>
      </c>
      <c r="H1134">
        <f t="shared" si="106"/>
        <v>85.16216360752054</v>
      </c>
      <c r="I1134" t="s">
        <v>5279</v>
      </c>
      <c r="J1134" t="s">
        <v>7220</v>
      </c>
      <c r="K1134" t="s">
        <v>4</v>
      </c>
      <c r="L1134" t="s">
        <v>5</v>
      </c>
      <c r="M1134" t="s">
        <v>6</v>
      </c>
      <c r="N1134" t="s">
        <v>38</v>
      </c>
      <c r="O1134" t="s">
        <v>39</v>
      </c>
      <c r="P1134" t="s">
        <v>213</v>
      </c>
      <c r="Q1134" t="s">
        <v>1839</v>
      </c>
      <c r="R1134" t="s">
        <v>2974</v>
      </c>
      <c r="S1134" t="s">
        <v>12</v>
      </c>
    </row>
    <row r="1135" spans="1:20">
      <c r="A1135">
        <f t="shared" si="107"/>
        <v>96.984404131277444</v>
      </c>
      <c r="B1135">
        <v>1.983E-3</v>
      </c>
      <c r="C1135">
        <v>2</v>
      </c>
      <c r="D1135">
        <f t="shared" si="102"/>
        <v>7.6923076923076927E-2</v>
      </c>
      <c r="E1135">
        <f t="shared" si="103"/>
        <v>-5.7617724206238835E-4</v>
      </c>
      <c r="F1135">
        <f t="shared" si="104"/>
        <v>3.5031432973525979E-9</v>
      </c>
      <c r="G1135">
        <f t="shared" si="105"/>
        <v>-2.8808862103119417E-4</v>
      </c>
      <c r="H1135">
        <f t="shared" si="106"/>
        <v>85.16216360752054</v>
      </c>
      <c r="I1135" t="s">
        <v>4972</v>
      </c>
      <c r="J1135" t="s">
        <v>6913</v>
      </c>
      <c r="K1135" t="s">
        <v>4</v>
      </c>
      <c r="L1135" t="s">
        <v>5</v>
      </c>
      <c r="M1135" t="s">
        <v>6</v>
      </c>
      <c r="N1135" t="s">
        <v>38</v>
      </c>
      <c r="O1135" t="s">
        <v>156</v>
      </c>
      <c r="P1135" t="s">
        <v>1880</v>
      </c>
      <c r="Q1135" t="s">
        <v>1881</v>
      </c>
      <c r="R1135" t="s">
        <v>2975</v>
      </c>
      <c r="S1135" t="s">
        <v>12</v>
      </c>
    </row>
    <row r="1136" spans="1:20">
      <c r="A1136">
        <f t="shared" si="107"/>
        <v>96.990322867035488</v>
      </c>
      <c r="B1136">
        <v>1.983E-3</v>
      </c>
      <c r="C1136">
        <v>2</v>
      </c>
      <c r="D1136">
        <f t="shared" si="102"/>
        <v>7.6923076923076927E-2</v>
      </c>
      <c r="E1136">
        <f t="shared" si="103"/>
        <v>-5.7617724206238835E-4</v>
      </c>
      <c r="F1136">
        <f t="shared" si="104"/>
        <v>3.5031432973525979E-9</v>
      </c>
      <c r="G1136">
        <f t="shared" si="105"/>
        <v>-2.8808862103119417E-4</v>
      </c>
      <c r="H1136">
        <f t="shared" si="106"/>
        <v>85.16216360752054</v>
      </c>
      <c r="I1136" t="s">
        <v>7750</v>
      </c>
      <c r="J1136" t="s">
        <v>8059</v>
      </c>
      <c r="K1136" t="s">
        <v>4</v>
      </c>
      <c r="L1136" t="s">
        <v>5</v>
      </c>
      <c r="M1136" t="s">
        <v>6</v>
      </c>
      <c r="N1136" t="s">
        <v>1517</v>
      </c>
      <c r="O1136" t="s">
        <v>1518</v>
      </c>
      <c r="P1136" t="s">
        <v>2976</v>
      </c>
      <c r="Q1136" t="s">
        <v>2977</v>
      </c>
      <c r="R1136" t="s">
        <v>2978</v>
      </c>
      <c r="S1136" t="s">
        <v>12</v>
      </c>
    </row>
    <row r="1137" spans="1:25">
      <c r="A1137">
        <f t="shared" si="107"/>
        <v>96.996241602793532</v>
      </c>
      <c r="B1137">
        <v>1.983E-3</v>
      </c>
      <c r="C1137">
        <v>2</v>
      </c>
      <c r="D1137">
        <f t="shared" si="102"/>
        <v>7.6923076923076927E-2</v>
      </c>
      <c r="E1137">
        <f t="shared" si="103"/>
        <v>-5.7617724206238835E-4</v>
      </c>
      <c r="F1137">
        <f t="shared" si="104"/>
        <v>3.5031432973525979E-9</v>
      </c>
      <c r="G1137">
        <f t="shared" si="105"/>
        <v>-2.8808862103119417E-4</v>
      </c>
      <c r="H1137">
        <f t="shared" si="106"/>
        <v>85.16216360752054</v>
      </c>
      <c r="I1137" t="s">
        <v>5280</v>
      </c>
      <c r="J1137" t="s">
        <v>7221</v>
      </c>
      <c r="K1137" t="s">
        <v>4</v>
      </c>
      <c r="L1137" t="s">
        <v>5</v>
      </c>
      <c r="M1137" t="s">
        <v>6</v>
      </c>
      <c r="N1137" t="s">
        <v>1517</v>
      </c>
      <c r="O1137" t="s">
        <v>1518</v>
      </c>
      <c r="P1137" t="s">
        <v>1519</v>
      </c>
      <c r="Q1137" t="s">
        <v>1520</v>
      </c>
      <c r="R1137" t="s">
        <v>1521</v>
      </c>
      <c r="S1137" t="s">
        <v>12</v>
      </c>
    </row>
    <row r="1138" spans="1:25">
      <c r="A1138">
        <f t="shared" si="107"/>
        <v>97.002160338551576</v>
      </c>
      <c r="B1138">
        <v>1.983E-3</v>
      </c>
      <c r="C1138">
        <v>2</v>
      </c>
      <c r="D1138">
        <f t="shared" si="102"/>
        <v>7.6923076923076927E-2</v>
      </c>
      <c r="E1138">
        <f t="shared" si="103"/>
        <v>-5.7617724206238835E-4</v>
      </c>
      <c r="F1138">
        <f t="shared" si="104"/>
        <v>3.5031432973525979E-9</v>
      </c>
      <c r="G1138">
        <f t="shared" si="105"/>
        <v>-2.8808862103119417E-4</v>
      </c>
      <c r="H1138">
        <f t="shared" si="106"/>
        <v>85.16216360752054</v>
      </c>
      <c r="I1138" t="s">
        <v>7751</v>
      </c>
      <c r="J1138" t="s">
        <v>8060</v>
      </c>
      <c r="K1138" t="s">
        <v>4</v>
      </c>
      <c r="L1138" t="s">
        <v>596</v>
      </c>
      <c r="M1138" t="s">
        <v>597</v>
      </c>
      <c r="N1138" t="s">
        <v>698</v>
      </c>
      <c r="O1138" t="s">
        <v>1522</v>
      </c>
      <c r="P1138" t="s">
        <v>2979</v>
      </c>
      <c r="Q1138" t="s">
        <v>2980</v>
      </c>
      <c r="R1138" t="s">
        <v>12</v>
      </c>
    </row>
    <row r="1139" spans="1:25">
      <c r="A1139">
        <f t="shared" si="107"/>
        <v>97.00807907430962</v>
      </c>
      <c r="B1139">
        <v>1.983E-3</v>
      </c>
      <c r="C1139">
        <v>2</v>
      </c>
      <c r="D1139">
        <f t="shared" si="102"/>
        <v>7.6923076923076927E-2</v>
      </c>
      <c r="E1139">
        <f t="shared" si="103"/>
        <v>-5.7617724206238835E-4</v>
      </c>
      <c r="F1139">
        <f t="shared" si="104"/>
        <v>3.5031432973525979E-9</v>
      </c>
      <c r="G1139">
        <f t="shared" si="105"/>
        <v>-2.8808862103119417E-4</v>
      </c>
      <c r="H1139">
        <f t="shared" si="106"/>
        <v>85.16216360752054</v>
      </c>
      <c r="I1139" t="s">
        <v>5282</v>
      </c>
      <c r="J1139" t="s">
        <v>7223</v>
      </c>
      <c r="K1139" t="s">
        <v>4</v>
      </c>
      <c r="L1139" t="s">
        <v>596</v>
      </c>
      <c r="M1139" t="s">
        <v>597</v>
      </c>
      <c r="N1139" t="s">
        <v>698</v>
      </c>
      <c r="O1139" t="s">
        <v>699</v>
      </c>
      <c r="P1139" t="s">
        <v>1525</v>
      </c>
      <c r="Q1139" t="s">
        <v>1526</v>
      </c>
      <c r="R1139" t="s">
        <v>12</v>
      </c>
    </row>
    <row r="1140" spans="1:25">
      <c r="A1140">
        <f t="shared" si="107"/>
        <v>97.013997810067664</v>
      </c>
      <c r="B1140">
        <v>1.983E-3</v>
      </c>
      <c r="C1140">
        <v>2</v>
      </c>
      <c r="D1140">
        <f t="shared" si="102"/>
        <v>7.6923076923076927E-2</v>
      </c>
      <c r="E1140">
        <f t="shared" si="103"/>
        <v>-5.7617724206238835E-4</v>
      </c>
      <c r="F1140">
        <f t="shared" si="104"/>
        <v>3.5031432973525979E-9</v>
      </c>
      <c r="G1140">
        <f t="shared" si="105"/>
        <v>-2.8808862103119417E-4</v>
      </c>
      <c r="H1140">
        <f t="shared" si="106"/>
        <v>85.16216360752054</v>
      </c>
      <c r="I1140" t="s">
        <v>5288</v>
      </c>
      <c r="J1140" t="s">
        <v>7229</v>
      </c>
      <c r="K1140" t="s">
        <v>4</v>
      </c>
      <c r="L1140" t="s">
        <v>5</v>
      </c>
      <c r="M1140" t="s">
        <v>13</v>
      </c>
      <c r="N1140" t="s">
        <v>58</v>
      </c>
      <c r="O1140" t="s">
        <v>612</v>
      </c>
      <c r="P1140" t="s">
        <v>613</v>
      </c>
      <c r="Q1140" t="s">
        <v>2981</v>
      </c>
      <c r="R1140" t="s">
        <v>12</v>
      </c>
    </row>
    <row r="1141" spans="1:25">
      <c r="A1141">
        <f t="shared" si="107"/>
        <v>97.019916545825708</v>
      </c>
      <c r="B1141">
        <v>1.983E-3</v>
      </c>
      <c r="C1141">
        <v>2</v>
      </c>
      <c r="D1141">
        <f t="shared" si="102"/>
        <v>7.6923076923076927E-2</v>
      </c>
      <c r="E1141">
        <f t="shared" si="103"/>
        <v>-5.7617724206238835E-4</v>
      </c>
      <c r="F1141">
        <f t="shared" si="104"/>
        <v>3.5031432973525979E-9</v>
      </c>
      <c r="G1141">
        <f t="shared" si="105"/>
        <v>-2.8808862103119417E-4</v>
      </c>
      <c r="H1141">
        <f t="shared" si="106"/>
        <v>85.16216360752054</v>
      </c>
      <c r="I1141" t="s">
        <v>7752</v>
      </c>
      <c r="J1141" t="s">
        <v>8061</v>
      </c>
      <c r="K1141" t="s">
        <v>4</v>
      </c>
      <c r="L1141" t="s">
        <v>5</v>
      </c>
      <c r="M1141" t="s">
        <v>1067</v>
      </c>
      <c r="N1141" t="s">
        <v>1067</v>
      </c>
      <c r="O1141" t="s">
        <v>1068</v>
      </c>
      <c r="P1141" t="s">
        <v>2982</v>
      </c>
      <c r="Q1141" t="s">
        <v>2983</v>
      </c>
      <c r="R1141" t="s">
        <v>12</v>
      </c>
    </row>
    <row r="1142" spans="1:25">
      <c r="A1142">
        <f t="shared" si="107"/>
        <v>97.025835281583753</v>
      </c>
      <c r="B1142">
        <v>1.983E-3</v>
      </c>
      <c r="C1142">
        <v>2</v>
      </c>
      <c r="D1142">
        <f t="shared" si="102"/>
        <v>7.6923076923076927E-2</v>
      </c>
      <c r="E1142">
        <f t="shared" si="103"/>
        <v>-5.7617724206238835E-4</v>
      </c>
      <c r="F1142">
        <f t="shared" si="104"/>
        <v>3.5031432973525979E-9</v>
      </c>
      <c r="G1142">
        <f t="shared" si="105"/>
        <v>-2.8808862103119417E-4</v>
      </c>
      <c r="H1142">
        <f t="shared" si="106"/>
        <v>85.16216360752054</v>
      </c>
      <c r="I1142" t="s">
        <v>4491</v>
      </c>
      <c r="J1142" t="s">
        <v>6432</v>
      </c>
      <c r="K1142" t="s">
        <v>4</v>
      </c>
      <c r="L1142" t="s">
        <v>5</v>
      </c>
      <c r="M1142" t="s">
        <v>6</v>
      </c>
      <c r="N1142" t="s">
        <v>38</v>
      </c>
      <c r="O1142" t="s">
        <v>156</v>
      </c>
      <c r="P1142" t="s">
        <v>157</v>
      </c>
      <c r="Q1142" t="s">
        <v>1072</v>
      </c>
      <c r="R1142" t="s">
        <v>1073</v>
      </c>
      <c r="S1142" t="s">
        <v>12</v>
      </c>
    </row>
    <row r="1143" spans="1:25">
      <c r="A1143">
        <f t="shared" si="107"/>
        <v>97.031754017341797</v>
      </c>
      <c r="B1143">
        <v>1.983E-3</v>
      </c>
      <c r="C1143">
        <v>2</v>
      </c>
      <c r="D1143">
        <f t="shared" si="102"/>
        <v>7.6923076923076927E-2</v>
      </c>
      <c r="E1143">
        <f t="shared" si="103"/>
        <v>-5.7617724206238835E-4</v>
      </c>
      <c r="F1143">
        <f t="shared" si="104"/>
        <v>3.5031432973525979E-9</v>
      </c>
      <c r="G1143">
        <f t="shared" si="105"/>
        <v>-2.8808862103119417E-4</v>
      </c>
      <c r="H1143">
        <f t="shared" si="106"/>
        <v>85.16216360752054</v>
      </c>
      <c r="I1143" t="s">
        <v>4770</v>
      </c>
      <c r="J1143" t="s">
        <v>6711</v>
      </c>
      <c r="K1143" t="s">
        <v>4</v>
      </c>
      <c r="L1143" t="s">
        <v>5</v>
      </c>
      <c r="M1143" t="s">
        <v>6</v>
      </c>
      <c r="N1143" t="s">
        <v>38</v>
      </c>
      <c r="O1143" t="s">
        <v>156</v>
      </c>
      <c r="P1143" t="s">
        <v>157</v>
      </c>
      <c r="Q1143" t="s">
        <v>2509</v>
      </c>
      <c r="R1143" t="s">
        <v>2510</v>
      </c>
      <c r="S1143" t="s">
        <v>12</v>
      </c>
    </row>
    <row r="1144" spans="1:25">
      <c r="A1144">
        <f t="shared" si="107"/>
        <v>97.037672753099841</v>
      </c>
      <c r="B1144">
        <v>1.983E-3</v>
      </c>
      <c r="C1144">
        <v>2</v>
      </c>
      <c r="D1144">
        <f t="shared" si="102"/>
        <v>7.6923076923076927E-2</v>
      </c>
      <c r="E1144">
        <f t="shared" si="103"/>
        <v>-5.7617724206238835E-4</v>
      </c>
      <c r="F1144">
        <f t="shared" si="104"/>
        <v>3.5031432973525979E-9</v>
      </c>
      <c r="G1144">
        <f t="shared" si="105"/>
        <v>-2.8808862103119417E-4</v>
      </c>
      <c r="H1144">
        <f t="shared" si="106"/>
        <v>85.16216360752054</v>
      </c>
      <c r="I1144" t="s">
        <v>5292</v>
      </c>
      <c r="J1144" t="s">
        <v>7233</v>
      </c>
      <c r="K1144" t="s">
        <v>4</v>
      </c>
      <c r="L1144" t="s">
        <v>5</v>
      </c>
      <c r="M1144" t="s">
        <v>6</v>
      </c>
      <c r="N1144" t="s">
        <v>38</v>
      </c>
      <c r="O1144" t="s">
        <v>39</v>
      </c>
      <c r="P1144" t="s">
        <v>213</v>
      </c>
      <c r="Q1144" t="s">
        <v>1839</v>
      </c>
      <c r="R1144" t="s">
        <v>2984</v>
      </c>
      <c r="S1144" t="s">
        <v>12</v>
      </c>
    </row>
    <row r="1145" spans="1:25">
      <c r="A1145">
        <f t="shared" si="107"/>
        <v>97.043591488857885</v>
      </c>
      <c r="B1145">
        <v>1.983E-3</v>
      </c>
      <c r="C1145">
        <v>2</v>
      </c>
      <c r="D1145">
        <f t="shared" si="102"/>
        <v>7.6923076923076927E-2</v>
      </c>
      <c r="E1145">
        <f t="shared" si="103"/>
        <v>-5.7617724206238835E-4</v>
      </c>
      <c r="F1145">
        <f t="shared" si="104"/>
        <v>3.5031432973525979E-9</v>
      </c>
      <c r="G1145">
        <f t="shared" si="105"/>
        <v>-2.8808862103119417E-4</v>
      </c>
      <c r="H1145">
        <f t="shared" si="106"/>
        <v>85.16216360752054</v>
      </c>
      <c r="I1145" t="s">
        <v>5300</v>
      </c>
      <c r="J1145" t="s">
        <v>7241</v>
      </c>
      <c r="K1145" t="s">
        <v>4</v>
      </c>
      <c r="L1145" t="s">
        <v>242</v>
      </c>
      <c r="M1145" t="s">
        <v>243</v>
      </c>
      <c r="N1145" t="s">
        <v>244</v>
      </c>
      <c r="O1145" t="s">
        <v>556</v>
      </c>
      <c r="P1145" t="s">
        <v>557</v>
      </c>
      <c r="Q1145" t="s">
        <v>558</v>
      </c>
      <c r="R1145" t="s">
        <v>559</v>
      </c>
      <c r="S1145" t="s">
        <v>560</v>
      </c>
      <c r="T1145" t="s">
        <v>12</v>
      </c>
    </row>
    <row r="1146" spans="1:25">
      <c r="A1146">
        <f t="shared" si="107"/>
        <v>97.049510224615929</v>
      </c>
      <c r="B1146">
        <v>1.983E-3</v>
      </c>
      <c r="C1146">
        <v>2</v>
      </c>
      <c r="D1146">
        <f t="shared" si="102"/>
        <v>7.6923076923076927E-2</v>
      </c>
      <c r="E1146">
        <f t="shared" si="103"/>
        <v>-5.7617724206238835E-4</v>
      </c>
      <c r="F1146">
        <f t="shared" si="104"/>
        <v>3.5031432973525979E-9</v>
      </c>
      <c r="G1146">
        <f t="shared" si="105"/>
        <v>-2.8808862103119417E-4</v>
      </c>
      <c r="H1146">
        <f t="shared" si="106"/>
        <v>85.16216360752054</v>
      </c>
      <c r="I1146" t="s">
        <v>4387</v>
      </c>
      <c r="J1146" t="s">
        <v>6328</v>
      </c>
      <c r="K1146" t="s">
        <v>4</v>
      </c>
      <c r="L1146" t="s">
        <v>242</v>
      </c>
      <c r="M1146" t="s">
        <v>243</v>
      </c>
      <c r="N1146" t="s">
        <v>244</v>
      </c>
      <c r="O1146" t="s">
        <v>1087</v>
      </c>
      <c r="P1146" t="s">
        <v>1578</v>
      </c>
      <c r="Q1146" t="s">
        <v>1579</v>
      </c>
      <c r="R1146" t="s">
        <v>1582</v>
      </c>
      <c r="S1146" t="s">
        <v>1583</v>
      </c>
      <c r="T1146" t="s">
        <v>1584</v>
      </c>
      <c r="U1146" t="s">
        <v>12</v>
      </c>
    </row>
    <row r="1147" spans="1:25">
      <c r="A1147">
        <f t="shared" si="107"/>
        <v>97.055428960373973</v>
      </c>
      <c r="B1147">
        <v>1.983E-3</v>
      </c>
      <c r="C1147">
        <v>2</v>
      </c>
      <c r="D1147">
        <f t="shared" si="102"/>
        <v>7.6923076923076927E-2</v>
      </c>
      <c r="E1147">
        <f t="shared" si="103"/>
        <v>-5.7617724206238835E-4</v>
      </c>
      <c r="F1147">
        <f t="shared" si="104"/>
        <v>3.5031432973525979E-9</v>
      </c>
      <c r="G1147">
        <f t="shared" si="105"/>
        <v>-2.8808862103119417E-4</v>
      </c>
      <c r="H1147">
        <f t="shared" si="106"/>
        <v>85.16216360752054</v>
      </c>
      <c r="I1147" t="s">
        <v>4621</v>
      </c>
      <c r="J1147" t="s">
        <v>6562</v>
      </c>
      <c r="K1147" t="s">
        <v>4</v>
      </c>
      <c r="L1147" t="s">
        <v>242</v>
      </c>
      <c r="M1147" t="s">
        <v>243</v>
      </c>
      <c r="N1147" t="s">
        <v>244</v>
      </c>
      <c r="O1147" t="s">
        <v>1087</v>
      </c>
      <c r="P1147" t="s">
        <v>1578</v>
      </c>
      <c r="Q1147" t="s">
        <v>1579</v>
      </c>
      <c r="R1147" t="s">
        <v>2517</v>
      </c>
      <c r="S1147" t="s">
        <v>2518</v>
      </c>
      <c r="T1147" t="s">
        <v>12</v>
      </c>
    </row>
    <row r="1148" spans="1:25">
      <c r="A1148">
        <f t="shared" si="107"/>
        <v>97.061347696132017</v>
      </c>
      <c r="B1148">
        <v>1.983E-3</v>
      </c>
      <c r="C1148">
        <v>2</v>
      </c>
      <c r="D1148">
        <f t="shared" si="102"/>
        <v>7.6923076923076927E-2</v>
      </c>
      <c r="E1148">
        <f t="shared" si="103"/>
        <v>-5.7617724206238835E-4</v>
      </c>
      <c r="F1148">
        <f t="shared" si="104"/>
        <v>3.5031432973525979E-9</v>
      </c>
      <c r="G1148">
        <f t="shared" si="105"/>
        <v>-2.8808862103119417E-4</v>
      </c>
      <c r="H1148">
        <f t="shared" si="106"/>
        <v>85.16216360752054</v>
      </c>
      <c r="I1148" t="s">
        <v>4775</v>
      </c>
      <c r="J1148" t="s">
        <v>6716</v>
      </c>
      <c r="K1148" t="s">
        <v>4</v>
      </c>
      <c r="L1148" t="s">
        <v>242</v>
      </c>
      <c r="M1148" t="s">
        <v>243</v>
      </c>
      <c r="N1148" t="s">
        <v>244</v>
      </c>
      <c r="O1148" t="s">
        <v>245</v>
      </c>
      <c r="P1148" t="s">
        <v>246</v>
      </c>
      <c r="Q1148" t="s">
        <v>247</v>
      </c>
      <c r="R1148" t="s">
        <v>1092</v>
      </c>
      <c r="S1148" t="s">
        <v>1093</v>
      </c>
      <c r="T1148" t="s">
        <v>1094</v>
      </c>
      <c r="U1148" t="s">
        <v>2521</v>
      </c>
      <c r="V1148" t="s">
        <v>2522</v>
      </c>
      <c r="W1148" t="s">
        <v>12</v>
      </c>
    </row>
    <row r="1149" spans="1:25">
      <c r="A1149">
        <f t="shared" si="107"/>
        <v>97.067266431890062</v>
      </c>
      <c r="B1149">
        <v>1.983E-3</v>
      </c>
      <c r="C1149">
        <v>2</v>
      </c>
      <c r="D1149">
        <f t="shared" si="102"/>
        <v>7.6923076923076927E-2</v>
      </c>
      <c r="E1149">
        <f t="shared" si="103"/>
        <v>-5.7617724206238835E-4</v>
      </c>
      <c r="F1149">
        <f t="shared" si="104"/>
        <v>3.5031432973525979E-9</v>
      </c>
      <c r="G1149">
        <f t="shared" si="105"/>
        <v>-2.8808862103119417E-4</v>
      </c>
      <c r="H1149">
        <f t="shared" si="106"/>
        <v>85.16216360752054</v>
      </c>
      <c r="I1149" t="s">
        <v>4778</v>
      </c>
      <c r="J1149" t="s">
        <v>6719</v>
      </c>
      <c r="K1149" t="s">
        <v>4</v>
      </c>
      <c r="L1149" t="s">
        <v>242</v>
      </c>
      <c r="M1149" t="s">
        <v>243</v>
      </c>
      <c r="N1149" t="s">
        <v>244</v>
      </c>
      <c r="O1149" t="s">
        <v>245</v>
      </c>
      <c r="P1149" t="s">
        <v>246</v>
      </c>
      <c r="Q1149" t="s">
        <v>247</v>
      </c>
      <c r="R1149" t="s">
        <v>248</v>
      </c>
      <c r="S1149" t="s">
        <v>249</v>
      </c>
      <c r="T1149" t="s">
        <v>250</v>
      </c>
      <c r="U1149" t="s">
        <v>251</v>
      </c>
      <c r="V1149" t="s">
        <v>1101</v>
      </c>
      <c r="W1149" t="s">
        <v>1102</v>
      </c>
      <c r="X1149" t="s">
        <v>1103</v>
      </c>
      <c r="Y1149" t="s">
        <v>12</v>
      </c>
    </row>
    <row r="1150" spans="1:25">
      <c r="A1150">
        <f t="shared" si="107"/>
        <v>97.073185167648106</v>
      </c>
      <c r="B1150">
        <v>1.983E-3</v>
      </c>
      <c r="C1150">
        <v>2</v>
      </c>
      <c r="D1150">
        <f t="shared" si="102"/>
        <v>7.6923076923076927E-2</v>
      </c>
      <c r="E1150">
        <f t="shared" si="103"/>
        <v>-5.7617724206238835E-4</v>
      </c>
      <c r="F1150">
        <f t="shared" si="104"/>
        <v>3.5031432973525979E-9</v>
      </c>
      <c r="G1150">
        <f t="shared" si="105"/>
        <v>-2.8808862103119417E-4</v>
      </c>
      <c r="H1150">
        <f t="shared" si="106"/>
        <v>85.16216360752054</v>
      </c>
      <c r="I1150" t="s">
        <v>7753</v>
      </c>
      <c r="J1150" t="s">
        <v>8062</v>
      </c>
      <c r="K1150" t="s">
        <v>4</v>
      </c>
      <c r="L1150" t="s">
        <v>242</v>
      </c>
      <c r="M1150" t="s">
        <v>243</v>
      </c>
      <c r="N1150" t="s">
        <v>244</v>
      </c>
      <c r="O1150" t="s">
        <v>245</v>
      </c>
      <c r="P1150" t="s">
        <v>246</v>
      </c>
      <c r="Q1150" t="s">
        <v>247</v>
      </c>
      <c r="R1150" t="s">
        <v>248</v>
      </c>
      <c r="S1150" t="s">
        <v>249</v>
      </c>
      <c r="T1150" t="s">
        <v>250</v>
      </c>
      <c r="U1150" t="s">
        <v>251</v>
      </c>
      <c r="V1150" t="s">
        <v>252</v>
      </c>
      <c r="W1150" t="s">
        <v>2985</v>
      </c>
      <c r="X1150" t="s">
        <v>2986</v>
      </c>
      <c r="Y1150" t="s">
        <v>12</v>
      </c>
    </row>
    <row r="1151" spans="1:25">
      <c r="A1151">
        <f t="shared" si="107"/>
        <v>97.07910390340615</v>
      </c>
      <c r="B1151">
        <v>1.983E-3</v>
      </c>
      <c r="C1151">
        <v>2</v>
      </c>
      <c r="D1151">
        <f t="shared" si="102"/>
        <v>7.6923076923076927E-2</v>
      </c>
      <c r="E1151">
        <f t="shared" si="103"/>
        <v>-5.7617724206238835E-4</v>
      </c>
      <c r="F1151">
        <f t="shared" si="104"/>
        <v>3.5031432973525979E-9</v>
      </c>
      <c r="G1151">
        <f t="shared" si="105"/>
        <v>-2.8808862103119417E-4</v>
      </c>
      <c r="H1151">
        <f t="shared" si="106"/>
        <v>85.16216360752054</v>
      </c>
      <c r="I1151" t="s">
        <v>4780</v>
      </c>
      <c r="J1151" t="s">
        <v>6721</v>
      </c>
      <c r="K1151" t="s">
        <v>4</v>
      </c>
      <c r="L1151" t="s">
        <v>242</v>
      </c>
      <c r="M1151" t="s">
        <v>243</v>
      </c>
      <c r="N1151" t="s">
        <v>244</v>
      </c>
      <c r="O1151" t="s">
        <v>245</v>
      </c>
      <c r="P1151" t="s">
        <v>420</v>
      </c>
      <c r="Q1151" t="s">
        <v>421</v>
      </c>
      <c r="R1151" t="s">
        <v>854</v>
      </c>
      <c r="S1151" t="s">
        <v>855</v>
      </c>
      <c r="T1151" t="s">
        <v>2987</v>
      </c>
      <c r="U1151" t="s">
        <v>2988</v>
      </c>
      <c r="V1151" t="s">
        <v>12</v>
      </c>
    </row>
    <row r="1152" spans="1:25">
      <c r="A1152">
        <f t="shared" si="107"/>
        <v>97.085022639164194</v>
      </c>
      <c r="B1152">
        <v>1.983E-3</v>
      </c>
      <c r="C1152">
        <v>2</v>
      </c>
      <c r="D1152">
        <f t="shared" si="102"/>
        <v>7.6923076923076927E-2</v>
      </c>
      <c r="E1152">
        <f t="shared" si="103"/>
        <v>-5.7617724206238835E-4</v>
      </c>
      <c r="F1152">
        <f t="shared" si="104"/>
        <v>3.5031432973525979E-9</v>
      </c>
      <c r="G1152">
        <f t="shared" si="105"/>
        <v>-2.8808862103119417E-4</v>
      </c>
      <c r="H1152">
        <f t="shared" si="106"/>
        <v>85.16216360752054</v>
      </c>
      <c r="I1152" t="s">
        <v>4390</v>
      </c>
      <c r="J1152" t="s">
        <v>6331</v>
      </c>
      <c r="K1152" t="s">
        <v>4</v>
      </c>
      <c r="L1152" t="s">
        <v>242</v>
      </c>
      <c r="M1152" t="s">
        <v>243</v>
      </c>
      <c r="N1152" t="s">
        <v>244</v>
      </c>
      <c r="O1152" t="s">
        <v>245</v>
      </c>
      <c r="P1152" t="s">
        <v>420</v>
      </c>
      <c r="Q1152" t="s">
        <v>561</v>
      </c>
      <c r="R1152" t="s">
        <v>641</v>
      </c>
      <c r="S1152" t="s">
        <v>642</v>
      </c>
      <c r="T1152" t="s">
        <v>906</v>
      </c>
      <c r="U1152" t="s">
        <v>1112</v>
      </c>
      <c r="V1152" t="s">
        <v>1622</v>
      </c>
      <c r="W1152" t="s">
        <v>12</v>
      </c>
    </row>
    <row r="1153" spans="1:27">
      <c r="A1153">
        <f t="shared" si="107"/>
        <v>97.090941374922238</v>
      </c>
      <c r="B1153">
        <v>1.983E-3</v>
      </c>
      <c r="C1153">
        <v>2</v>
      </c>
      <c r="D1153">
        <f t="shared" si="102"/>
        <v>7.6923076923076927E-2</v>
      </c>
      <c r="E1153">
        <f t="shared" si="103"/>
        <v>-5.7617724206238835E-4</v>
      </c>
      <c r="F1153">
        <f t="shared" si="104"/>
        <v>3.5031432973525979E-9</v>
      </c>
      <c r="G1153">
        <f t="shared" si="105"/>
        <v>-2.8808862103119417E-4</v>
      </c>
      <c r="H1153">
        <f t="shared" si="106"/>
        <v>85.16216360752054</v>
      </c>
      <c r="I1153" t="s">
        <v>4782</v>
      </c>
      <c r="J1153" t="s">
        <v>6723</v>
      </c>
      <c r="K1153" t="s">
        <v>4</v>
      </c>
      <c r="L1153" t="s">
        <v>242</v>
      </c>
      <c r="M1153" t="s">
        <v>243</v>
      </c>
      <c r="N1153" t="s">
        <v>244</v>
      </c>
      <c r="O1153" t="s">
        <v>245</v>
      </c>
      <c r="P1153" t="s">
        <v>420</v>
      </c>
      <c r="Q1153" t="s">
        <v>561</v>
      </c>
      <c r="R1153" t="s">
        <v>641</v>
      </c>
      <c r="S1153" t="s">
        <v>733</v>
      </c>
      <c r="T1153" t="s">
        <v>756</v>
      </c>
      <c r="U1153" t="s">
        <v>1623</v>
      </c>
      <c r="V1153" t="s">
        <v>1624</v>
      </c>
      <c r="W1153" t="s">
        <v>12</v>
      </c>
    </row>
    <row r="1154" spans="1:27">
      <c r="A1154">
        <f t="shared" si="107"/>
        <v>97.096860110680282</v>
      </c>
      <c r="B1154">
        <v>1.983E-3</v>
      </c>
      <c r="C1154">
        <v>2</v>
      </c>
      <c r="D1154">
        <f t="shared" si="102"/>
        <v>7.6923076923076927E-2</v>
      </c>
      <c r="E1154">
        <f t="shared" si="103"/>
        <v>-5.7617724206238835E-4</v>
      </c>
      <c r="F1154">
        <f t="shared" si="104"/>
        <v>3.5031432973525979E-9</v>
      </c>
      <c r="G1154">
        <f t="shared" si="105"/>
        <v>-2.8808862103119417E-4</v>
      </c>
      <c r="H1154">
        <f t="shared" si="106"/>
        <v>85.16216360752054</v>
      </c>
      <c r="I1154" t="s">
        <v>4391</v>
      </c>
      <c r="J1154" t="s">
        <v>6332</v>
      </c>
      <c r="K1154" t="s">
        <v>4</v>
      </c>
      <c r="L1154" t="s">
        <v>242</v>
      </c>
      <c r="M1154" t="s">
        <v>243</v>
      </c>
      <c r="N1154" t="s">
        <v>244</v>
      </c>
      <c r="O1154" t="s">
        <v>245</v>
      </c>
      <c r="P1154" t="s">
        <v>420</v>
      </c>
      <c r="Q1154" t="s">
        <v>561</v>
      </c>
      <c r="R1154" t="s">
        <v>641</v>
      </c>
      <c r="S1154" t="s">
        <v>733</v>
      </c>
      <c r="T1154" t="s">
        <v>1114</v>
      </c>
      <c r="U1154" t="s">
        <v>1115</v>
      </c>
      <c r="V1154" t="s">
        <v>1116</v>
      </c>
      <c r="W1154" t="s">
        <v>1117</v>
      </c>
      <c r="X1154" t="s">
        <v>12</v>
      </c>
    </row>
    <row r="1155" spans="1:27">
      <c r="A1155">
        <f t="shared" si="107"/>
        <v>97.102778846438326</v>
      </c>
      <c r="B1155">
        <v>1.983E-3</v>
      </c>
      <c r="C1155">
        <v>2</v>
      </c>
      <c r="D1155">
        <f t="shared" si="102"/>
        <v>7.6923076923076927E-2</v>
      </c>
      <c r="E1155">
        <f t="shared" si="103"/>
        <v>-5.7617724206238835E-4</v>
      </c>
      <c r="F1155">
        <f t="shared" si="104"/>
        <v>3.5031432973525979E-9</v>
      </c>
      <c r="G1155">
        <f t="shared" si="105"/>
        <v>-2.8808862103119417E-4</v>
      </c>
      <c r="H1155">
        <f t="shared" si="106"/>
        <v>85.16216360752054</v>
      </c>
      <c r="I1155" t="s">
        <v>4329</v>
      </c>
      <c r="J1155" t="s">
        <v>6270</v>
      </c>
      <c r="K1155" t="s">
        <v>4</v>
      </c>
      <c r="L1155" t="s">
        <v>242</v>
      </c>
      <c r="M1155" t="s">
        <v>243</v>
      </c>
      <c r="N1155" t="s">
        <v>244</v>
      </c>
      <c r="O1155" t="s">
        <v>245</v>
      </c>
      <c r="P1155" t="s">
        <v>246</v>
      </c>
      <c r="Q1155" t="s">
        <v>247</v>
      </c>
      <c r="R1155" t="s">
        <v>248</v>
      </c>
      <c r="S1155" t="s">
        <v>249</v>
      </c>
      <c r="T1155" t="s">
        <v>576</v>
      </c>
      <c r="U1155" t="s">
        <v>577</v>
      </c>
      <c r="V1155" t="s">
        <v>839</v>
      </c>
      <c r="W1155" t="s">
        <v>840</v>
      </c>
      <c r="X1155" t="s">
        <v>841</v>
      </c>
      <c r="Y1155" t="s">
        <v>1118</v>
      </c>
      <c r="Z1155" t="s">
        <v>1119</v>
      </c>
      <c r="AA1155" t="s">
        <v>12</v>
      </c>
    </row>
    <row r="1156" spans="1:27">
      <c r="A1156">
        <f t="shared" si="107"/>
        <v>97.10869758219637</v>
      </c>
      <c r="B1156">
        <v>1.983E-3</v>
      </c>
      <c r="C1156">
        <v>2</v>
      </c>
      <c r="D1156">
        <f t="shared" ref="D1156:D1219" si="108">C1156/26</f>
        <v>7.6923076923076927E-2</v>
      </c>
      <c r="E1156">
        <f t="shared" ref="E1156:E1219" si="109">(C1156/A$2)*LN(C1156/A$2)</f>
        <v>-5.7617724206238835E-4</v>
      </c>
      <c r="F1156">
        <f t="shared" ref="F1156:F1219" si="110">(C1156/A$2)^2</f>
        <v>3.5031432973525979E-9</v>
      </c>
      <c r="G1156">
        <f t="shared" ref="G1156:G1219" si="111">LN(C1156/A$2)/A$2</f>
        <v>-2.8808862103119417E-4</v>
      </c>
      <c r="H1156">
        <f t="shared" ref="H1156:H1219" si="112">(G1156*A$2-H$2)^2</f>
        <v>85.16216360752054</v>
      </c>
      <c r="I1156" t="s">
        <v>4631</v>
      </c>
      <c r="J1156" t="s">
        <v>6572</v>
      </c>
      <c r="K1156" t="s">
        <v>4</v>
      </c>
      <c r="L1156" t="s">
        <v>242</v>
      </c>
      <c r="M1156" t="s">
        <v>243</v>
      </c>
      <c r="N1156" t="s">
        <v>244</v>
      </c>
      <c r="O1156" t="s">
        <v>245</v>
      </c>
      <c r="P1156" t="s">
        <v>246</v>
      </c>
      <c r="Q1156" t="s">
        <v>247</v>
      </c>
      <c r="R1156" t="s">
        <v>248</v>
      </c>
      <c r="S1156" t="s">
        <v>249</v>
      </c>
      <c r="T1156" t="s">
        <v>319</v>
      </c>
      <c r="U1156" t="s">
        <v>320</v>
      </c>
      <c r="V1156" t="s">
        <v>321</v>
      </c>
      <c r="W1156" t="s">
        <v>322</v>
      </c>
      <c r="X1156" t="s">
        <v>1198</v>
      </c>
      <c r="Y1156" t="s">
        <v>1631</v>
      </c>
      <c r="Z1156" t="s">
        <v>12</v>
      </c>
    </row>
    <row r="1157" spans="1:27">
      <c r="A1157">
        <f t="shared" ref="A1157:A1220" si="113">A1156+(C1157/A$2*100)</f>
        <v>97.114616317954415</v>
      </c>
      <c r="B1157">
        <v>1.983E-3</v>
      </c>
      <c r="C1157">
        <v>2</v>
      </c>
      <c r="D1157">
        <f t="shared" si="108"/>
        <v>7.6923076923076927E-2</v>
      </c>
      <c r="E1157">
        <f t="shared" si="109"/>
        <v>-5.7617724206238835E-4</v>
      </c>
      <c r="F1157">
        <f t="shared" si="110"/>
        <v>3.5031432973525979E-9</v>
      </c>
      <c r="G1157">
        <f t="shared" si="111"/>
        <v>-2.8808862103119417E-4</v>
      </c>
      <c r="H1157">
        <f t="shared" si="112"/>
        <v>85.16216360752054</v>
      </c>
      <c r="I1157" t="s">
        <v>4995</v>
      </c>
      <c r="J1157" t="s">
        <v>6936</v>
      </c>
      <c r="K1157" t="s">
        <v>4</v>
      </c>
      <c r="L1157" t="s">
        <v>242</v>
      </c>
      <c r="M1157" t="s">
        <v>243</v>
      </c>
      <c r="N1157" t="s">
        <v>244</v>
      </c>
      <c r="O1157" t="s">
        <v>245</v>
      </c>
      <c r="P1157" t="s">
        <v>246</v>
      </c>
      <c r="Q1157" t="s">
        <v>1598</v>
      </c>
      <c r="R1157" t="s">
        <v>2412</v>
      </c>
      <c r="S1157" t="s">
        <v>2413</v>
      </c>
      <c r="T1157" t="s">
        <v>12</v>
      </c>
    </row>
    <row r="1158" spans="1:27">
      <c r="A1158">
        <f t="shared" si="113"/>
        <v>97.120535053712459</v>
      </c>
      <c r="B1158">
        <v>1.983E-3</v>
      </c>
      <c r="C1158">
        <v>2</v>
      </c>
      <c r="D1158">
        <f t="shared" si="108"/>
        <v>7.6923076923076927E-2</v>
      </c>
      <c r="E1158">
        <f t="shared" si="109"/>
        <v>-5.7617724206238835E-4</v>
      </c>
      <c r="F1158">
        <f t="shared" si="110"/>
        <v>3.5031432973525979E-9</v>
      </c>
      <c r="G1158">
        <f t="shared" si="111"/>
        <v>-2.8808862103119417E-4</v>
      </c>
      <c r="H1158">
        <f t="shared" si="112"/>
        <v>85.16216360752054</v>
      </c>
      <c r="I1158" t="s">
        <v>5306</v>
      </c>
      <c r="J1158" t="s">
        <v>7247</v>
      </c>
      <c r="K1158" t="s">
        <v>4</v>
      </c>
      <c r="L1158" t="s">
        <v>242</v>
      </c>
      <c r="M1158" t="s">
        <v>243</v>
      </c>
      <c r="N1158" t="s">
        <v>244</v>
      </c>
      <c r="O1158" t="s">
        <v>245</v>
      </c>
      <c r="P1158" t="s">
        <v>420</v>
      </c>
      <c r="Q1158" t="s">
        <v>561</v>
      </c>
      <c r="R1158" t="s">
        <v>641</v>
      </c>
      <c r="S1158" t="s">
        <v>642</v>
      </c>
      <c r="T1158" t="s">
        <v>906</v>
      </c>
      <c r="U1158" t="s">
        <v>1633</v>
      </c>
      <c r="V1158" t="s">
        <v>1634</v>
      </c>
      <c r="W1158" t="s">
        <v>12</v>
      </c>
    </row>
    <row r="1159" spans="1:27">
      <c r="A1159">
        <f t="shared" si="113"/>
        <v>97.126453789470503</v>
      </c>
      <c r="B1159">
        <v>1.983E-3</v>
      </c>
      <c r="C1159">
        <v>2</v>
      </c>
      <c r="D1159">
        <f t="shared" si="108"/>
        <v>7.6923076923076927E-2</v>
      </c>
      <c r="E1159">
        <f t="shared" si="109"/>
        <v>-5.7617724206238835E-4</v>
      </c>
      <c r="F1159">
        <f t="shared" si="110"/>
        <v>3.5031432973525979E-9</v>
      </c>
      <c r="G1159">
        <f t="shared" si="111"/>
        <v>-2.8808862103119417E-4</v>
      </c>
      <c r="H1159">
        <f t="shared" si="112"/>
        <v>85.16216360752054</v>
      </c>
      <c r="I1159" t="s">
        <v>7754</v>
      </c>
      <c r="J1159" t="s">
        <v>8063</v>
      </c>
      <c r="K1159" t="s">
        <v>4</v>
      </c>
      <c r="L1159" t="s">
        <v>242</v>
      </c>
      <c r="M1159" t="s">
        <v>1640</v>
      </c>
      <c r="N1159" t="s">
        <v>2531</v>
      </c>
      <c r="O1159" t="s">
        <v>2532</v>
      </c>
      <c r="P1159" t="s">
        <v>2533</v>
      </c>
      <c r="Q1159" t="s">
        <v>12</v>
      </c>
    </row>
    <row r="1160" spans="1:27">
      <c r="A1160">
        <f t="shared" si="113"/>
        <v>97.132372525228547</v>
      </c>
      <c r="B1160">
        <v>1.983E-3</v>
      </c>
      <c r="C1160">
        <v>2</v>
      </c>
      <c r="D1160">
        <f t="shared" si="108"/>
        <v>7.6923076923076927E-2</v>
      </c>
      <c r="E1160">
        <f t="shared" si="109"/>
        <v>-5.7617724206238835E-4</v>
      </c>
      <c r="F1160">
        <f t="shared" si="110"/>
        <v>3.5031432973525979E-9</v>
      </c>
      <c r="G1160">
        <f t="shared" si="111"/>
        <v>-2.8808862103119417E-4</v>
      </c>
      <c r="H1160">
        <f t="shared" si="112"/>
        <v>85.16216360752054</v>
      </c>
      <c r="I1160" t="s">
        <v>4786</v>
      </c>
      <c r="J1160" t="s">
        <v>6727</v>
      </c>
      <c r="K1160" t="s">
        <v>4</v>
      </c>
      <c r="L1160" t="s">
        <v>242</v>
      </c>
      <c r="M1160" t="s">
        <v>1640</v>
      </c>
      <c r="N1160" t="s">
        <v>1641</v>
      </c>
      <c r="O1160" t="s">
        <v>1642</v>
      </c>
      <c r="P1160" t="s">
        <v>1643</v>
      </c>
      <c r="Q1160" t="s">
        <v>12</v>
      </c>
    </row>
    <row r="1161" spans="1:27">
      <c r="A1161">
        <f t="shared" si="113"/>
        <v>97.138291260986591</v>
      </c>
      <c r="B1161">
        <v>1.983E-3</v>
      </c>
      <c r="C1161">
        <v>2</v>
      </c>
      <c r="D1161">
        <f t="shared" si="108"/>
        <v>7.6923076923076927E-2</v>
      </c>
      <c r="E1161">
        <f t="shared" si="109"/>
        <v>-5.7617724206238835E-4</v>
      </c>
      <c r="F1161">
        <f t="shared" si="110"/>
        <v>3.5031432973525979E-9</v>
      </c>
      <c r="G1161">
        <f t="shared" si="111"/>
        <v>-2.8808862103119417E-4</v>
      </c>
      <c r="H1161">
        <f t="shared" si="112"/>
        <v>85.16216360752054</v>
      </c>
      <c r="I1161" t="s">
        <v>4269</v>
      </c>
      <c r="J1161" t="s">
        <v>6210</v>
      </c>
      <c r="K1161" t="s">
        <v>4</v>
      </c>
      <c r="L1161" t="s">
        <v>242</v>
      </c>
      <c r="M1161" t="s">
        <v>1128</v>
      </c>
      <c r="N1161" t="s">
        <v>1129</v>
      </c>
      <c r="O1161" t="s">
        <v>1130</v>
      </c>
      <c r="P1161" t="s">
        <v>1131</v>
      </c>
      <c r="Q1161" t="s">
        <v>1132</v>
      </c>
      <c r="R1161" t="s">
        <v>1133</v>
      </c>
      <c r="S1161" t="s">
        <v>12</v>
      </c>
    </row>
    <row r="1162" spans="1:27">
      <c r="A1162">
        <f t="shared" si="113"/>
        <v>97.144209996744635</v>
      </c>
      <c r="B1162">
        <v>1.983E-3</v>
      </c>
      <c r="C1162">
        <v>2</v>
      </c>
      <c r="D1162">
        <f t="shared" si="108"/>
        <v>7.6923076923076927E-2</v>
      </c>
      <c r="E1162">
        <f t="shared" si="109"/>
        <v>-5.7617724206238835E-4</v>
      </c>
      <c r="F1162">
        <f t="shared" si="110"/>
        <v>3.5031432973525979E-9</v>
      </c>
      <c r="G1162">
        <f t="shared" si="111"/>
        <v>-2.8808862103119417E-4</v>
      </c>
      <c r="H1162">
        <f t="shared" si="112"/>
        <v>85.16216360752054</v>
      </c>
      <c r="I1162" t="s">
        <v>3893</v>
      </c>
      <c r="J1162" t="s">
        <v>5834</v>
      </c>
      <c r="K1162" t="s">
        <v>4</v>
      </c>
      <c r="L1162" t="s">
        <v>242</v>
      </c>
      <c r="M1162" t="s">
        <v>266</v>
      </c>
      <c r="N1162" t="s">
        <v>860</v>
      </c>
      <c r="O1162" t="s">
        <v>1140</v>
      </c>
      <c r="P1162" t="s">
        <v>2536</v>
      </c>
      <c r="Q1162" t="s">
        <v>2537</v>
      </c>
      <c r="R1162" t="s">
        <v>2538</v>
      </c>
      <c r="S1162" t="s">
        <v>2539</v>
      </c>
      <c r="T1162" t="s">
        <v>2540</v>
      </c>
      <c r="U1162" t="s">
        <v>2541</v>
      </c>
      <c r="V1162" t="s">
        <v>12</v>
      </c>
    </row>
    <row r="1163" spans="1:27">
      <c r="A1163">
        <f t="shared" si="113"/>
        <v>97.150128732502679</v>
      </c>
      <c r="B1163">
        <v>1.983E-3</v>
      </c>
      <c r="C1163">
        <v>2</v>
      </c>
      <c r="D1163">
        <f t="shared" si="108"/>
        <v>7.6923076923076927E-2</v>
      </c>
      <c r="E1163">
        <f t="shared" si="109"/>
        <v>-5.7617724206238835E-4</v>
      </c>
      <c r="F1163">
        <f t="shared" si="110"/>
        <v>3.5031432973525979E-9</v>
      </c>
      <c r="G1163">
        <f t="shared" si="111"/>
        <v>-2.8808862103119417E-4</v>
      </c>
      <c r="H1163">
        <f t="shared" si="112"/>
        <v>85.16216360752054</v>
      </c>
      <c r="I1163" t="s">
        <v>4789</v>
      </c>
      <c r="J1163" t="s">
        <v>6730</v>
      </c>
      <c r="K1163" t="s">
        <v>4</v>
      </c>
      <c r="L1163" t="s">
        <v>242</v>
      </c>
      <c r="M1163" t="s">
        <v>479</v>
      </c>
      <c r="N1163" t="s">
        <v>1659</v>
      </c>
      <c r="O1163" t="s">
        <v>12</v>
      </c>
    </row>
    <row r="1164" spans="1:27">
      <c r="A1164">
        <f t="shared" si="113"/>
        <v>97.156047468260724</v>
      </c>
      <c r="B1164">
        <v>1.983E-3</v>
      </c>
      <c r="C1164">
        <v>2</v>
      </c>
      <c r="D1164">
        <f t="shared" si="108"/>
        <v>7.6923076923076927E-2</v>
      </c>
      <c r="E1164">
        <f t="shared" si="109"/>
        <v>-5.7617724206238835E-4</v>
      </c>
      <c r="F1164">
        <f t="shared" si="110"/>
        <v>3.5031432973525979E-9</v>
      </c>
      <c r="G1164">
        <f t="shared" si="111"/>
        <v>-2.8808862103119417E-4</v>
      </c>
      <c r="H1164">
        <f t="shared" si="112"/>
        <v>85.16216360752054</v>
      </c>
      <c r="I1164" t="s">
        <v>7755</v>
      </c>
      <c r="J1164" t="s">
        <v>8064</v>
      </c>
      <c r="K1164" t="s">
        <v>4</v>
      </c>
      <c r="L1164" t="s">
        <v>242</v>
      </c>
      <c r="M1164" t="s">
        <v>243</v>
      </c>
      <c r="N1164" t="s">
        <v>244</v>
      </c>
      <c r="O1164" t="s">
        <v>245</v>
      </c>
      <c r="P1164" t="s">
        <v>246</v>
      </c>
      <c r="Q1164" t="s">
        <v>1598</v>
      </c>
      <c r="R1164" t="s">
        <v>1662</v>
      </c>
      <c r="S1164" t="s">
        <v>1663</v>
      </c>
      <c r="T1164" t="s">
        <v>1664</v>
      </c>
      <c r="U1164" t="s">
        <v>1665</v>
      </c>
      <c r="V1164" t="s">
        <v>12</v>
      </c>
    </row>
    <row r="1165" spans="1:27">
      <c r="A1165">
        <f t="shared" si="113"/>
        <v>97.161966204018768</v>
      </c>
      <c r="B1165">
        <v>1.983E-3</v>
      </c>
      <c r="C1165">
        <v>2</v>
      </c>
      <c r="D1165">
        <f t="shared" si="108"/>
        <v>7.6923076923076927E-2</v>
      </c>
      <c r="E1165">
        <f t="shared" si="109"/>
        <v>-5.7617724206238835E-4</v>
      </c>
      <c r="F1165">
        <f t="shared" si="110"/>
        <v>3.5031432973525979E-9</v>
      </c>
      <c r="G1165">
        <f t="shared" si="111"/>
        <v>-2.8808862103119417E-4</v>
      </c>
      <c r="H1165">
        <f t="shared" si="112"/>
        <v>85.16216360752054</v>
      </c>
      <c r="I1165" t="s">
        <v>7756</v>
      </c>
      <c r="J1165" t="s">
        <v>8065</v>
      </c>
      <c r="K1165" t="s">
        <v>4</v>
      </c>
      <c r="L1165" t="s">
        <v>5</v>
      </c>
      <c r="M1165" t="s">
        <v>21</v>
      </c>
      <c r="N1165" t="s">
        <v>22</v>
      </c>
      <c r="O1165" t="s">
        <v>23</v>
      </c>
      <c r="P1165" t="s">
        <v>99</v>
      </c>
      <c r="Q1165" t="s">
        <v>100</v>
      </c>
      <c r="R1165" t="s">
        <v>1145</v>
      </c>
      <c r="S1165" t="s">
        <v>1146</v>
      </c>
      <c r="T1165" t="s">
        <v>12</v>
      </c>
    </row>
    <row r="1166" spans="1:27">
      <c r="A1166">
        <f t="shared" si="113"/>
        <v>97.167884939776812</v>
      </c>
      <c r="B1166">
        <v>1.983E-3</v>
      </c>
      <c r="C1166">
        <v>2</v>
      </c>
      <c r="D1166">
        <f t="shared" si="108"/>
        <v>7.6923076923076927E-2</v>
      </c>
      <c r="E1166">
        <f t="shared" si="109"/>
        <v>-5.7617724206238835E-4</v>
      </c>
      <c r="F1166">
        <f t="shared" si="110"/>
        <v>3.5031432973525979E-9</v>
      </c>
      <c r="G1166">
        <f t="shared" si="111"/>
        <v>-2.8808862103119417E-4</v>
      </c>
      <c r="H1166">
        <f t="shared" si="112"/>
        <v>85.16216360752054</v>
      </c>
      <c r="I1166" t="s">
        <v>5312</v>
      </c>
      <c r="J1166" t="s">
        <v>7253</v>
      </c>
      <c r="K1166" t="s">
        <v>4</v>
      </c>
      <c r="L1166" t="s">
        <v>5</v>
      </c>
      <c r="M1166" t="s">
        <v>13</v>
      </c>
      <c r="N1166" t="s">
        <v>84</v>
      </c>
      <c r="O1166" t="s">
        <v>85</v>
      </c>
      <c r="P1166" t="s">
        <v>144</v>
      </c>
      <c r="Q1166" t="s">
        <v>1672</v>
      </c>
      <c r="R1166" t="s">
        <v>12</v>
      </c>
    </row>
    <row r="1167" spans="1:27">
      <c r="A1167">
        <f t="shared" si="113"/>
        <v>97.173803675534856</v>
      </c>
      <c r="B1167">
        <v>1.983E-3</v>
      </c>
      <c r="C1167">
        <v>2</v>
      </c>
      <c r="D1167">
        <f t="shared" si="108"/>
        <v>7.6923076923076927E-2</v>
      </c>
      <c r="E1167">
        <f t="shared" si="109"/>
        <v>-5.7617724206238835E-4</v>
      </c>
      <c r="F1167">
        <f t="shared" si="110"/>
        <v>3.5031432973525979E-9</v>
      </c>
      <c r="G1167">
        <f t="shared" si="111"/>
        <v>-2.8808862103119417E-4</v>
      </c>
      <c r="H1167">
        <f t="shared" si="112"/>
        <v>85.16216360752054</v>
      </c>
      <c r="I1167" t="s">
        <v>4499</v>
      </c>
      <c r="J1167" t="s">
        <v>6440</v>
      </c>
      <c r="K1167" t="s">
        <v>4</v>
      </c>
      <c r="L1167" t="s">
        <v>5</v>
      </c>
      <c r="M1167" t="s">
        <v>413</v>
      </c>
      <c r="N1167" t="s">
        <v>414</v>
      </c>
      <c r="O1167" t="s">
        <v>415</v>
      </c>
      <c r="P1167" t="s">
        <v>416</v>
      </c>
      <c r="Q1167" t="s">
        <v>2989</v>
      </c>
      <c r="R1167" t="s">
        <v>12</v>
      </c>
    </row>
    <row r="1168" spans="1:27">
      <c r="A1168">
        <f t="shared" si="113"/>
        <v>97.1797224112929</v>
      </c>
      <c r="B1168">
        <v>1.983E-3</v>
      </c>
      <c r="C1168">
        <v>2</v>
      </c>
      <c r="D1168">
        <f t="shared" si="108"/>
        <v>7.6923076923076927E-2</v>
      </c>
      <c r="E1168">
        <f t="shared" si="109"/>
        <v>-5.7617724206238835E-4</v>
      </c>
      <c r="F1168">
        <f t="shared" si="110"/>
        <v>3.5031432973525979E-9</v>
      </c>
      <c r="G1168">
        <f t="shared" si="111"/>
        <v>-2.8808862103119417E-4</v>
      </c>
      <c r="H1168">
        <f t="shared" si="112"/>
        <v>85.16216360752054</v>
      </c>
      <c r="I1168" t="s">
        <v>5001</v>
      </c>
      <c r="J1168" t="s">
        <v>6942</v>
      </c>
      <c r="K1168" t="s">
        <v>4</v>
      </c>
      <c r="L1168" t="s">
        <v>5</v>
      </c>
      <c r="M1168" t="s">
        <v>13</v>
      </c>
      <c r="N1168" t="s">
        <v>58</v>
      </c>
      <c r="O1168" t="s">
        <v>1459</v>
      </c>
      <c r="P1168" t="s">
        <v>1493</v>
      </c>
      <c r="Q1168" t="s">
        <v>2990</v>
      </c>
      <c r="R1168" t="s">
        <v>12</v>
      </c>
    </row>
    <row r="1169" spans="1:27">
      <c r="A1169">
        <f t="shared" si="113"/>
        <v>97.185641147050944</v>
      </c>
      <c r="B1169">
        <v>1.983E-3</v>
      </c>
      <c r="C1169">
        <v>2</v>
      </c>
      <c r="D1169">
        <f t="shared" si="108"/>
        <v>7.6923076923076927E-2</v>
      </c>
      <c r="E1169">
        <f t="shared" si="109"/>
        <v>-5.7617724206238835E-4</v>
      </c>
      <c r="F1169">
        <f t="shared" si="110"/>
        <v>3.5031432973525979E-9</v>
      </c>
      <c r="G1169">
        <f t="shared" si="111"/>
        <v>-2.8808862103119417E-4</v>
      </c>
      <c r="H1169">
        <f t="shared" si="112"/>
        <v>85.16216360752054</v>
      </c>
      <c r="I1169" t="s">
        <v>4500</v>
      </c>
      <c r="J1169" t="s">
        <v>6441</v>
      </c>
      <c r="K1169" t="s">
        <v>4</v>
      </c>
      <c r="L1169" t="s">
        <v>242</v>
      </c>
      <c r="M1169" t="s">
        <v>243</v>
      </c>
      <c r="N1169" t="s">
        <v>244</v>
      </c>
      <c r="O1169" t="s">
        <v>245</v>
      </c>
      <c r="P1169" t="s">
        <v>246</v>
      </c>
      <c r="Q1169" t="s">
        <v>247</v>
      </c>
      <c r="R1169" t="s">
        <v>248</v>
      </c>
      <c r="S1169" t="s">
        <v>249</v>
      </c>
      <c r="T1169" t="s">
        <v>576</v>
      </c>
      <c r="U1169" t="s">
        <v>577</v>
      </c>
      <c r="V1169" t="s">
        <v>578</v>
      </c>
      <c r="W1169" t="s">
        <v>579</v>
      </c>
      <c r="X1169" t="s">
        <v>580</v>
      </c>
      <c r="Y1169" t="s">
        <v>581</v>
      </c>
      <c r="Z1169" t="s">
        <v>12</v>
      </c>
    </row>
    <row r="1170" spans="1:27">
      <c r="A1170">
        <f t="shared" si="113"/>
        <v>97.191559882808988</v>
      </c>
      <c r="B1170">
        <v>1.983E-3</v>
      </c>
      <c r="C1170">
        <v>2</v>
      </c>
      <c r="D1170">
        <f t="shared" si="108"/>
        <v>7.6923076923076927E-2</v>
      </c>
      <c r="E1170">
        <f t="shared" si="109"/>
        <v>-5.7617724206238835E-4</v>
      </c>
      <c r="F1170">
        <f t="shared" si="110"/>
        <v>3.5031432973525979E-9</v>
      </c>
      <c r="G1170">
        <f t="shared" si="111"/>
        <v>-2.8808862103119417E-4</v>
      </c>
      <c r="H1170">
        <f t="shared" si="112"/>
        <v>85.16216360752054</v>
      </c>
      <c r="I1170" t="s">
        <v>4638</v>
      </c>
      <c r="J1170" t="s">
        <v>6579</v>
      </c>
      <c r="K1170" t="s">
        <v>4</v>
      </c>
      <c r="L1170" t="s">
        <v>5</v>
      </c>
      <c r="M1170" t="s">
        <v>454</v>
      </c>
      <c r="N1170" t="s">
        <v>455</v>
      </c>
      <c r="O1170" t="s">
        <v>1152</v>
      </c>
      <c r="P1170" t="s">
        <v>1153</v>
      </c>
      <c r="Q1170" t="s">
        <v>1154</v>
      </c>
      <c r="R1170" t="s">
        <v>12</v>
      </c>
    </row>
    <row r="1171" spans="1:27">
      <c r="A1171">
        <f t="shared" si="113"/>
        <v>97.197478618567033</v>
      </c>
      <c r="B1171">
        <v>1.983E-3</v>
      </c>
      <c r="C1171">
        <v>2</v>
      </c>
      <c r="D1171">
        <f t="shared" si="108"/>
        <v>7.6923076923076927E-2</v>
      </c>
      <c r="E1171">
        <f t="shared" si="109"/>
        <v>-5.7617724206238835E-4</v>
      </c>
      <c r="F1171">
        <f t="shared" si="110"/>
        <v>3.5031432973525979E-9</v>
      </c>
      <c r="G1171">
        <f t="shared" si="111"/>
        <v>-2.8808862103119417E-4</v>
      </c>
      <c r="H1171">
        <f t="shared" si="112"/>
        <v>85.16216360752054</v>
      </c>
      <c r="I1171" t="s">
        <v>4098</v>
      </c>
      <c r="J1171" t="s">
        <v>6039</v>
      </c>
      <c r="K1171" t="s">
        <v>4</v>
      </c>
      <c r="L1171" t="s">
        <v>242</v>
      </c>
      <c r="M1171" t="s">
        <v>243</v>
      </c>
      <c r="N1171" t="s">
        <v>244</v>
      </c>
      <c r="O1171" t="s">
        <v>245</v>
      </c>
      <c r="P1171" t="s">
        <v>420</v>
      </c>
      <c r="Q1171" t="s">
        <v>561</v>
      </c>
      <c r="R1171" t="s">
        <v>641</v>
      </c>
      <c r="S1171" t="s">
        <v>733</v>
      </c>
      <c r="T1171" t="s">
        <v>756</v>
      </c>
      <c r="U1171" t="s">
        <v>1155</v>
      </c>
      <c r="V1171" t="s">
        <v>1156</v>
      </c>
      <c r="W1171" t="s">
        <v>12</v>
      </c>
    </row>
    <row r="1172" spans="1:27">
      <c r="A1172">
        <f t="shared" si="113"/>
        <v>97.203397354325077</v>
      </c>
      <c r="B1172">
        <v>1.983E-3</v>
      </c>
      <c r="C1172">
        <v>2</v>
      </c>
      <c r="D1172">
        <f t="shared" si="108"/>
        <v>7.6923076923076927E-2</v>
      </c>
      <c r="E1172">
        <f t="shared" si="109"/>
        <v>-5.7617724206238835E-4</v>
      </c>
      <c r="F1172">
        <f t="shared" si="110"/>
        <v>3.5031432973525979E-9</v>
      </c>
      <c r="G1172">
        <f t="shared" si="111"/>
        <v>-2.8808862103119417E-4</v>
      </c>
      <c r="H1172">
        <f t="shared" si="112"/>
        <v>85.16216360752054</v>
      </c>
      <c r="I1172" t="s">
        <v>4639</v>
      </c>
      <c r="J1172" t="s">
        <v>6580</v>
      </c>
      <c r="K1172" t="s">
        <v>4</v>
      </c>
      <c r="L1172" t="s">
        <v>5</v>
      </c>
      <c r="M1172" t="s">
        <v>454</v>
      </c>
      <c r="N1172" t="s">
        <v>455</v>
      </c>
      <c r="O1172" t="s">
        <v>456</v>
      </c>
      <c r="P1172" t="s">
        <v>457</v>
      </c>
      <c r="Q1172" t="s">
        <v>2991</v>
      </c>
      <c r="R1172" t="s">
        <v>12</v>
      </c>
    </row>
    <row r="1173" spans="1:27">
      <c r="A1173">
        <f t="shared" si="113"/>
        <v>97.209316090083121</v>
      </c>
      <c r="B1173">
        <v>1.983E-3</v>
      </c>
      <c r="C1173">
        <v>2</v>
      </c>
      <c r="D1173">
        <f t="shared" si="108"/>
        <v>7.6923076923076927E-2</v>
      </c>
      <c r="E1173">
        <f t="shared" si="109"/>
        <v>-5.7617724206238835E-4</v>
      </c>
      <c r="F1173">
        <f t="shared" si="110"/>
        <v>3.5031432973525979E-9</v>
      </c>
      <c r="G1173">
        <f t="shared" si="111"/>
        <v>-2.8808862103119417E-4</v>
      </c>
      <c r="H1173">
        <f t="shared" si="112"/>
        <v>85.16216360752054</v>
      </c>
      <c r="I1173" t="s">
        <v>5007</v>
      </c>
      <c r="J1173" t="s">
        <v>6948</v>
      </c>
      <c r="K1173" t="s">
        <v>4</v>
      </c>
      <c r="L1173" t="s">
        <v>5</v>
      </c>
      <c r="M1173" t="s">
        <v>6</v>
      </c>
      <c r="N1173" t="s">
        <v>28</v>
      </c>
      <c r="O1173" t="s">
        <v>28</v>
      </c>
      <c r="P1173" t="s">
        <v>64</v>
      </c>
      <c r="Q1173" t="s">
        <v>140</v>
      </c>
      <c r="R1173" t="s">
        <v>2992</v>
      </c>
      <c r="S1173" t="s">
        <v>12</v>
      </c>
    </row>
    <row r="1174" spans="1:27">
      <c r="A1174">
        <f t="shared" si="113"/>
        <v>97.215234825841165</v>
      </c>
      <c r="B1174">
        <v>1.983E-3</v>
      </c>
      <c r="C1174">
        <v>2</v>
      </c>
      <c r="D1174">
        <f t="shared" si="108"/>
        <v>7.6923076923076927E-2</v>
      </c>
      <c r="E1174">
        <f t="shared" si="109"/>
        <v>-5.7617724206238835E-4</v>
      </c>
      <c r="F1174">
        <f t="shared" si="110"/>
        <v>3.5031432973525979E-9</v>
      </c>
      <c r="G1174">
        <f t="shared" si="111"/>
        <v>-2.8808862103119417E-4</v>
      </c>
      <c r="H1174">
        <f t="shared" si="112"/>
        <v>85.16216360752054</v>
      </c>
      <c r="I1174" t="s">
        <v>7757</v>
      </c>
      <c r="J1174" t="s">
        <v>8066</v>
      </c>
      <c r="K1174" t="s">
        <v>4</v>
      </c>
      <c r="L1174" t="s">
        <v>5</v>
      </c>
      <c r="M1174" t="s">
        <v>13</v>
      </c>
      <c r="N1174" t="s">
        <v>84</v>
      </c>
      <c r="O1174" t="s">
        <v>663</v>
      </c>
      <c r="P1174" t="s">
        <v>664</v>
      </c>
      <c r="Q1174" t="s">
        <v>2993</v>
      </c>
      <c r="R1174" t="s">
        <v>12</v>
      </c>
    </row>
    <row r="1175" spans="1:27">
      <c r="A1175">
        <f t="shared" si="113"/>
        <v>97.221153561599209</v>
      </c>
      <c r="B1175">
        <v>1.983E-3</v>
      </c>
      <c r="C1175">
        <v>2</v>
      </c>
      <c r="D1175">
        <f t="shared" si="108"/>
        <v>7.6923076923076927E-2</v>
      </c>
      <c r="E1175">
        <f t="shared" si="109"/>
        <v>-5.7617724206238835E-4</v>
      </c>
      <c r="F1175">
        <f t="shared" si="110"/>
        <v>3.5031432973525979E-9</v>
      </c>
      <c r="G1175">
        <f t="shared" si="111"/>
        <v>-2.8808862103119417E-4</v>
      </c>
      <c r="H1175">
        <f t="shared" si="112"/>
        <v>85.16216360752054</v>
      </c>
      <c r="I1175" t="s">
        <v>4507</v>
      </c>
      <c r="J1175" t="s">
        <v>6448</v>
      </c>
      <c r="K1175" t="s">
        <v>4</v>
      </c>
      <c r="L1175" t="s">
        <v>242</v>
      </c>
      <c r="M1175" t="s">
        <v>243</v>
      </c>
      <c r="N1175" t="s">
        <v>244</v>
      </c>
      <c r="O1175" t="s">
        <v>245</v>
      </c>
      <c r="P1175" t="s">
        <v>246</v>
      </c>
      <c r="Q1175" t="s">
        <v>247</v>
      </c>
      <c r="R1175" t="s">
        <v>248</v>
      </c>
      <c r="S1175" t="s">
        <v>249</v>
      </c>
      <c r="T1175" t="s">
        <v>250</v>
      </c>
      <c r="U1175" t="s">
        <v>251</v>
      </c>
      <c r="V1175" t="s">
        <v>1101</v>
      </c>
      <c r="W1175" t="s">
        <v>2348</v>
      </c>
      <c r="X1175" t="s">
        <v>2557</v>
      </c>
      <c r="Y1175" t="s">
        <v>12</v>
      </c>
    </row>
    <row r="1176" spans="1:27">
      <c r="A1176">
        <f t="shared" si="113"/>
        <v>97.227072297357253</v>
      </c>
      <c r="B1176">
        <v>1.983E-3</v>
      </c>
      <c r="C1176">
        <v>2</v>
      </c>
      <c r="D1176">
        <f t="shared" si="108"/>
        <v>7.6923076923076927E-2</v>
      </c>
      <c r="E1176">
        <f t="shared" si="109"/>
        <v>-5.7617724206238835E-4</v>
      </c>
      <c r="F1176">
        <f t="shared" si="110"/>
        <v>3.5031432973525979E-9</v>
      </c>
      <c r="G1176">
        <f t="shared" si="111"/>
        <v>-2.8808862103119417E-4</v>
      </c>
      <c r="H1176">
        <f t="shared" si="112"/>
        <v>85.16216360752054</v>
      </c>
      <c r="I1176" t="s">
        <v>4798</v>
      </c>
      <c r="J1176" t="s">
        <v>6739</v>
      </c>
      <c r="K1176" t="s">
        <v>4</v>
      </c>
      <c r="L1176" t="s">
        <v>242</v>
      </c>
      <c r="M1176" t="s">
        <v>243</v>
      </c>
      <c r="N1176" t="s">
        <v>244</v>
      </c>
      <c r="O1176" t="s">
        <v>245</v>
      </c>
      <c r="P1176" t="s">
        <v>246</v>
      </c>
      <c r="Q1176" t="s">
        <v>247</v>
      </c>
      <c r="R1176" t="s">
        <v>248</v>
      </c>
      <c r="S1176" t="s">
        <v>249</v>
      </c>
      <c r="T1176" t="s">
        <v>319</v>
      </c>
      <c r="U1176" t="s">
        <v>320</v>
      </c>
      <c r="V1176" t="s">
        <v>712</v>
      </c>
      <c r="W1176" t="s">
        <v>846</v>
      </c>
      <c r="X1176" t="s">
        <v>849</v>
      </c>
      <c r="Y1176" t="s">
        <v>1170</v>
      </c>
      <c r="Z1176" t="s">
        <v>12</v>
      </c>
    </row>
    <row r="1177" spans="1:27">
      <c r="A1177">
        <f t="shared" si="113"/>
        <v>97.232991033115297</v>
      </c>
      <c r="B1177">
        <v>1.983E-3</v>
      </c>
      <c r="C1177">
        <v>2</v>
      </c>
      <c r="D1177">
        <f t="shared" si="108"/>
        <v>7.6923076923076927E-2</v>
      </c>
      <c r="E1177">
        <f t="shared" si="109"/>
        <v>-5.7617724206238835E-4</v>
      </c>
      <c r="F1177">
        <f t="shared" si="110"/>
        <v>3.5031432973525979E-9</v>
      </c>
      <c r="G1177">
        <f t="shared" si="111"/>
        <v>-2.8808862103119417E-4</v>
      </c>
      <c r="H1177">
        <f t="shared" si="112"/>
        <v>85.16216360752054</v>
      </c>
      <c r="I1177" t="s">
        <v>5335</v>
      </c>
      <c r="J1177" t="s">
        <v>7276</v>
      </c>
      <c r="K1177" t="s">
        <v>4</v>
      </c>
      <c r="L1177" t="s">
        <v>5</v>
      </c>
      <c r="M1177" t="s">
        <v>13</v>
      </c>
      <c r="N1177" t="s">
        <v>58</v>
      </c>
      <c r="O1177" t="s">
        <v>612</v>
      </c>
      <c r="P1177" t="s">
        <v>613</v>
      </c>
      <c r="Q1177" t="s">
        <v>1172</v>
      </c>
      <c r="R1177" t="s">
        <v>12</v>
      </c>
    </row>
    <row r="1178" spans="1:27">
      <c r="A1178">
        <f t="shared" si="113"/>
        <v>97.238909768873341</v>
      </c>
      <c r="B1178">
        <v>1.983E-3</v>
      </c>
      <c r="C1178">
        <v>2</v>
      </c>
      <c r="D1178">
        <f t="shared" si="108"/>
        <v>7.6923076923076927E-2</v>
      </c>
      <c r="E1178">
        <f t="shared" si="109"/>
        <v>-5.7617724206238835E-4</v>
      </c>
      <c r="F1178">
        <f t="shared" si="110"/>
        <v>3.5031432973525979E-9</v>
      </c>
      <c r="G1178">
        <f t="shared" si="111"/>
        <v>-2.8808862103119417E-4</v>
      </c>
      <c r="H1178">
        <f t="shared" si="112"/>
        <v>85.16216360752054</v>
      </c>
      <c r="I1178" t="s">
        <v>5337</v>
      </c>
      <c r="J1178" t="s">
        <v>7278</v>
      </c>
      <c r="K1178" t="s">
        <v>4</v>
      </c>
      <c r="L1178" t="s">
        <v>5</v>
      </c>
      <c r="M1178" t="s">
        <v>13</v>
      </c>
      <c r="N1178" t="s">
        <v>205</v>
      </c>
      <c r="O1178" t="s">
        <v>206</v>
      </c>
      <c r="P1178" t="s">
        <v>207</v>
      </c>
      <c r="Q1178" t="s">
        <v>208</v>
      </c>
      <c r="R1178" t="s">
        <v>2994</v>
      </c>
      <c r="S1178" t="s">
        <v>12</v>
      </c>
    </row>
    <row r="1179" spans="1:27">
      <c r="A1179">
        <f t="shared" si="113"/>
        <v>97.244828504631386</v>
      </c>
      <c r="B1179">
        <v>1.983E-3</v>
      </c>
      <c r="C1179">
        <v>2</v>
      </c>
      <c r="D1179">
        <f t="shared" si="108"/>
        <v>7.6923076923076927E-2</v>
      </c>
      <c r="E1179">
        <f t="shared" si="109"/>
        <v>-5.7617724206238835E-4</v>
      </c>
      <c r="F1179">
        <f t="shared" si="110"/>
        <v>3.5031432973525979E-9</v>
      </c>
      <c r="G1179">
        <f t="shared" si="111"/>
        <v>-2.8808862103119417E-4</v>
      </c>
      <c r="H1179">
        <f t="shared" si="112"/>
        <v>85.16216360752054</v>
      </c>
      <c r="I1179" t="s">
        <v>5015</v>
      </c>
      <c r="J1179" t="s">
        <v>6956</v>
      </c>
      <c r="K1179" t="s">
        <v>4</v>
      </c>
      <c r="L1179" t="s">
        <v>242</v>
      </c>
      <c r="M1179" t="s">
        <v>243</v>
      </c>
      <c r="N1179" t="s">
        <v>244</v>
      </c>
      <c r="O1179" t="s">
        <v>245</v>
      </c>
      <c r="P1179" t="s">
        <v>246</v>
      </c>
      <c r="Q1179" t="s">
        <v>247</v>
      </c>
      <c r="R1179" t="s">
        <v>1092</v>
      </c>
      <c r="S1179" t="s">
        <v>1093</v>
      </c>
      <c r="T1179" t="s">
        <v>1094</v>
      </c>
      <c r="U1179" t="s">
        <v>1710</v>
      </c>
      <c r="V1179" t="s">
        <v>1711</v>
      </c>
      <c r="W1179" t="s">
        <v>12</v>
      </c>
    </row>
    <row r="1180" spans="1:27">
      <c r="A1180">
        <f t="shared" si="113"/>
        <v>97.25074724038943</v>
      </c>
      <c r="B1180">
        <v>1.983E-3</v>
      </c>
      <c r="C1180">
        <v>2</v>
      </c>
      <c r="D1180">
        <f t="shared" si="108"/>
        <v>7.6923076923076927E-2</v>
      </c>
      <c r="E1180">
        <f t="shared" si="109"/>
        <v>-5.7617724206238835E-4</v>
      </c>
      <c r="F1180">
        <f t="shared" si="110"/>
        <v>3.5031432973525979E-9</v>
      </c>
      <c r="G1180">
        <f t="shared" si="111"/>
        <v>-2.8808862103119417E-4</v>
      </c>
      <c r="H1180">
        <f t="shared" si="112"/>
        <v>85.16216360752054</v>
      </c>
      <c r="I1180" t="s">
        <v>4401</v>
      </c>
      <c r="J1180" t="s">
        <v>6342</v>
      </c>
      <c r="K1180" t="s">
        <v>4</v>
      </c>
      <c r="L1180" t="s">
        <v>242</v>
      </c>
      <c r="M1180" t="s">
        <v>1201</v>
      </c>
      <c r="N1180" t="s">
        <v>1977</v>
      </c>
      <c r="O1180" t="s">
        <v>2995</v>
      </c>
      <c r="P1180" t="s">
        <v>2996</v>
      </c>
      <c r="Q1180" t="s">
        <v>2997</v>
      </c>
      <c r="R1180" t="s">
        <v>2998</v>
      </c>
      <c r="S1180" t="s">
        <v>12</v>
      </c>
    </row>
    <row r="1181" spans="1:27">
      <c r="A1181">
        <f t="shared" si="113"/>
        <v>97.256665976147474</v>
      </c>
      <c r="B1181">
        <v>1.983E-3</v>
      </c>
      <c r="C1181">
        <v>2</v>
      </c>
      <c r="D1181">
        <f t="shared" si="108"/>
        <v>7.6923076923076927E-2</v>
      </c>
      <c r="E1181">
        <f t="shared" si="109"/>
        <v>-5.7617724206238835E-4</v>
      </c>
      <c r="F1181">
        <f t="shared" si="110"/>
        <v>3.5031432973525979E-9</v>
      </c>
      <c r="G1181">
        <f t="shared" si="111"/>
        <v>-2.8808862103119417E-4</v>
      </c>
      <c r="H1181">
        <f t="shared" si="112"/>
        <v>85.16216360752054</v>
      </c>
      <c r="I1181" t="s">
        <v>5342</v>
      </c>
      <c r="J1181" t="s">
        <v>7283</v>
      </c>
      <c r="K1181" t="s">
        <v>4</v>
      </c>
      <c r="L1181" t="s">
        <v>5</v>
      </c>
      <c r="M1181" t="s">
        <v>6</v>
      </c>
      <c r="N1181" t="s">
        <v>28</v>
      </c>
      <c r="O1181" t="s">
        <v>28</v>
      </c>
      <c r="P1181" t="s">
        <v>160</v>
      </c>
      <c r="Q1181" t="s">
        <v>161</v>
      </c>
      <c r="R1181" t="s">
        <v>2574</v>
      </c>
      <c r="S1181" t="s">
        <v>12</v>
      </c>
    </row>
    <row r="1182" spans="1:27">
      <c r="A1182">
        <f t="shared" si="113"/>
        <v>97.262584711905518</v>
      </c>
      <c r="B1182">
        <v>1.983E-3</v>
      </c>
      <c r="C1182">
        <v>2</v>
      </c>
      <c r="D1182">
        <f t="shared" si="108"/>
        <v>7.6923076923076927E-2</v>
      </c>
      <c r="E1182">
        <f t="shared" si="109"/>
        <v>-5.7617724206238835E-4</v>
      </c>
      <c r="F1182">
        <f t="shared" si="110"/>
        <v>3.5031432973525979E-9</v>
      </c>
      <c r="G1182">
        <f t="shared" si="111"/>
        <v>-2.8808862103119417E-4</v>
      </c>
      <c r="H1182">
        <f t="shared" si="112"/>
        <v>85.16216360752054</v>
      </c>
      <c r="I1182" t="s">
        <v>7758</v>
      </c>
      <c r="J1182" t="s">
        <v>8067</v>
      </c>
      <c r="K1182" t="s">
        <v>4</v>
      </c>
      <c r="L1182" t="s">
        <v>242</v>
      </c>
      <c r="M1182" t="s">
        <v>1644</v>
      </c>
      <c r="N1182" t="s">
        <v>1645</v>
      </c>
      <c r="O1182" t="s">
        <v>1646</v>
      </c>
      <c r="P1182" t="s">
        <v>1721</v>
      </c>
      <c r="Q1182" t="s">
        <v>1722</v>
      </c>
      <c r="R1182" t="s">
        <v>12</v>
      </c>
    </row>
    <row r="1183" spans="1:27">
      <c r="A1183">
        <f t="shared" si="113"/>
        <v>97.268503447663562</v>
      </c>
      <c r="B1183">
        <v>1.983E-3</v>
      </c>
      <c r="C1183">
        <v>2</v>
      </c>
      <c r="D1183">
        <f t="shared" si="108"/>
        <v>7.6923076923076927E-2</v>
      </c>
      <c r="E1183">
        <f t="shared" si="109"/>
        <v>-5.7617724206238835E-4</v>
      </c>
      <c r="F1183">
        <f t="shared" si="110"/>
        <v>3.5031432973525979E-9</v>
      </c>
      <c r="G1183">
        <f t="shared" si="111"/>
        <v>-2.8808862103119417E-4</v>
      </c>
      <c r="H1183">
        <f t="shared" si="112"/>
        <v>85.16216360752054</v>
      </c>
      <c r="I1183" t="s">
        <v>4800</v>
      </c>
      <c r="J1183" t="s">
        <v>6741</v>
      </c>
      <c r="K1183" t="s">
        <v>4</v>
      </c>
      <c r="L1183" t="s">
        <v>242</v>
      </c>
      <c r="M1183" t="s">
        <v>1201</v>
      </c>
      <c r="N1183" t="s">
        <v>1977</v>
      </c>
      <c r="O1183" t="s">
        <v>2995</v>
      </c>
      <c r="P1183" t="s">
        <v>2999</v>
      </c>
      <c r="Q1183" t="s">
        <v>3000</v>
      </c>
      <c r="R1183" t="s">
        <v>3001</v>
      </c>
      <c r="S1183" t="s">
        <v>3002</v>
      </c>
      <c r="T1183" t="s">
        <v>12</v>
      </c>
    </row>
    <row r="1184" spans="1:27">
      <c r="A1184">
        <f t="shared" si="113"/>
        <v>97.274422183421606</v>
      </c>
      <c r="B1184">
        <v>1.983E-3</v>
      </c>
      <c r="C1184">
        <v>2</v>
      </c>
      <c r="D1184">
        <f t="shared" si="108"/>
        <v>7.6923076923076927E-2</v>
      </c>
      <c r="E1184">
        <f t="shared" si="109"/>
        <v>-5.7617724206238835E-4</v>
      </c>
      <c r="F1184">
        <f t="shared" si="110"/>
        <v>3.5031432973525979E-9</v>
      </c>
      <c r="G1184">
        <f t="shared" si="111"/>
        <v>-2.8808862103119417E-4</v>
      </c>
      <c r="H1184">
        <f t="shared" si="112"/>
        <v>85.16216360752054</v>
      </c>
      <c r="I1184" t="s">
        <v>5345</v>
      </c>
      <c r="J1184" t="s">
        <v>7286</v>
      </c>
      <c r="K1184" t="s">
        <v>4</v>
      </c>
      <c r="L1184" t="s">
        <v>242</v>
      </c>
      <c r="M1184" t="s">
        <v>243</v>
      </c>
      <c r="N1184" t="s">
        <v>244</v>
      </c>
      <c r="O1184" t="s">
        <v>245</v>
      </c>
      <c r="P1184" t="s">
        <v>246</v>
      </c>
      <c r="Q1184" t="s">
        <v>247</v>
      </c>
      <c r="R1184" t="s">
        <v>248</v>
      </c>
      <c r="S1184" t="s">
        <v>249</v>
      </c>
      <c r="T1184" t="s">
        <v>576</v>
      </c>
      <c r="U1184" t="s">
        <v>577</v>
      </c>
      <c r="V1184" t="s">
        <v>839</v>
      </c>
      <c r="W1184" t="s">
        <v>840</v>
      </c>
      <c r="X1184" t="s">
        <v>841</v>
      </c>
      <c r="Y1184" t="s">
        <v>1099</v>
      </c>
      <c r="Z1184" t="s">
        <v>2387</v>
      </c>
      <c r="AA1184" t="s">
        <v>12</v>
      </c>
    </row>
    <row r="1185" spans="1:26">
      <c r="A1185">
        <f t="shared" si="113"/>
        <v>97.28034091917965</v>
      </c>
      <c r="B1185">
        <v>1.983E-3</v>
      </c>
      <c r="C1185">
        <v>2</v>
      </c>
      <c r="D1185">
        <f t="shared" si="108"/>
        <v>7.6923076923076927E-2</v>
      </c>
      <c r="E1185">
        <f t="shared" si="109"/>
        <v>-5.7617724206238835E-4</v>
      </c>
      <c r="F1185">
        <f t="shared" si="110"/>
        <v>3.5031432973525979E-9</v>
      </c>
      <c r="G1185">
        <f t="shared" si="111"/>
        <v>-2.8808862103119417E-4</v>
      </c>
      <c r="H1185">
        <f t="shared" si="112"/>
        <v>85.16216360752054</v>
      </c>
      <c r="I1185" t="s">
        <v>4510</v>
      </c>
      <c r="J1185" t="s">
        <v>6451</v>
      </c>
      <c r="K1185" t="s">
        <v>4</v>
      </c>
      <c r="L1185" t="s">
        <v>5</v>
      </c>
      <c r="M1185" t="s">
        <v>413</v>
      </c>
      <c r="N1185" t="s">
        <v>414</v>
      </c>
      <c r="O1185" t="s">
        <v>415</v>
      </c>
      <c r="P1185" t="s">
        <v>416</v>
      </c>
      <c r="Q1185" t="s">
        <v>2420</v>
      </c>
      <c r="R1185" t="s">
        <v>12</v>
      </c>
    </row>
    <row r="1186" spans="1:26">
      <c r="A1186">
        <f t="shared" si="113"/>
        <v>97.286259654937695</v>
      </c>
      <c r="B1186">
        <v>1.983E-3</v>
      </c>
      <c r="C1186">
        <v>2</v>
      </c>
      <c r="D1186">
        <f t="shared" si="108"/>
        <v>7.6923076923076927E-2</v>
      </c>
      <c r="E1186">
        <f t="shared" si="109"/>
        <v>-5.7617724206238835E-4</v>
      </c>
      <c r="F1186">
        <f t="shared" si="110"/>
        <v>3.5031432973525979E-9</v>
      </c>
      <c r="G1186">
        <f t="shared" si="111"/>
        <v>-2.8808862103119417E-4</v>
      </c>
      <c r="H1186">
        <f t="shared" si="112"/>
        <v>85.16216360752054</v>
      </c>
      <c r="I1186" t="s">
        <v>7759</v>
      </c>
      <c r="J1186" t="s">
        <v>8068</v>
      </c>
      <c r="K1186" t="s">
        <v>4</v>
      </c>
      <c r="L1186" t="s">
        <v>5</v>
      </c>
      <c r="M1186" t="s">
        <v>13</v>
      </c>
      <c r="N1186" t="s">
        <v>14</v>
      </c>
      <c r="O1186" t="s">
        <v>18</v>
      </c>
      <c r="P1186" t="s">
        <v>48</v>
      </c>
      <c r="Q1186" t="s">
        <v>1725</v>
      </c>
      <c r="R1186" t="s">
        <v>12</v>
      </c>
    </row>
    <row r="1187" spans="1:26">
      <c r="A1187">
        <f t="shared" si="113"/>
        <v>97.292178390695739</v>
      </c>
      <c r="B1187">
        <v>1.983E-3</v>
      </c>
      <c r="C1187">
        <v>2</v>
      </c>
      <c r="D1187">
        <f t="shared" si="108"/>
        <v>7.6923076923076927E-2</v>
      </c>
      <c r="E1187">
        <f t="shared" si="109"/>
        <v>-5.7617724206238835E-4</v>
      </c>
      <c r="F1187">
        <f t="shared" si="110"/>
        <v>3.5031432973525979E-9</v>
      </c>
      <c r="G1187">
        <f t="shared" si="111"/>
        <v>-2.8808862103119417E-4</v>
      </c>
      <c r="H1187">
        <f t="shared" si="112"/>
        <v>85.16216360752054</v>
      </c>
      <c r="I1187" t="s">
        <v>4511</v>
      </c>
      <c r="J1187" t="s">
        <v>6452</v>
      </c>
      <c r="K1187" t="s">
        <v>4</v>
      </c>
      <c r="L1187" t="s">
        <v>5</v>
      </c>
      <c r="M1187" t="s">
        <v>13</v>
      </c>
      <c r="N1187" t="s">
        <v>58</v>
      </c>
      <c r="O1187" t="s">
        <v>1459</v>
      </c>
      <c r="P1187" t="s">
        <v>1493</v>
      </c>
      <c r="Q1187" t="s">
        <v>3003</v>
      </c>
      <c r="R1187" t="s">
        <v>12</v>
      </c>
    </row>
    <row r="1188" spans="1:26">
      <c r="A1188">
        <f t="shared" si="113"/>
        <v>97.298097126453783</v>
      </c>
      <c r="B1188">
        <v>1.983E-3</v>
      </c>
      <c r="C1188">
        <v>2</v>
      </c>
      <c r="D1188">
        <f t="shared" si="108"/>
        <v>7.6923076923076927E-2</v>
      </c>
      <c r="E1188">
        <f t="shared" si="109"/>
        <v>-5.7617724206238835E-4</v>
      </c>
      <c r="F1188">
        <f t="shared" si="110"/>
        <v>3.5031432973525979E-9</v>
      </c>
      <c r="G1188">
        <f t="shared" si="111"/>
        <v>-2.8808862103119417E-4</v>
      </c>
      <c r="H1188">
        <f t="shared" si="112"/>
        <v>85.16216360752054</v>
      </c>
      <c r="I1188" t="s">
        <v>4512</v>
      </c>
      <c r="J1188" t="s">
        <v>6453</v>
      </c>
      <c r="K1188" t="s">
        <v>4</v>
      </c>
      <c r="L1188" t="s">
        <v>242</v>
      </c>
      <c r="M1188" t="s">
        <v>243</v>
      </c>
      <c r="N1188" t="s">
        <v>244</v>
      </c>
      <c r="O1188" t="s">
        <v>245</v>
      </c>
      <c r="P1188" t="s">
        <v>420</v>
      </c>
      <c r="Q1188" t="s">
        <v>561</v>
      </c>
      <c r="R1188" t="s">
        <v>641</v>
      </c>
      <c r="S1188" t="s">
        <v>642</v>
      </c>
      <c r="T1188" t="s">
        <v>906</v>
      </c>
      <c r="U1188" t="s">
        <v>2558</v>
      </c>
      <c r="V1188" t="s">
        <v>3004</v>
      </c>
      <c r="W1188" t="s">
        <v>12</v>
      </c>
    </row>
    <row r="1189" spans="1:26">
      <c r="A1189">
        <f t="shared" si="113"/>
        <v>97.304015862211827</v>
      </c>
      <c r="B1189">
        <v>1.983E-3</v>
      </c>
      <c r="C1189">
        <v>2</v>
      </c>
      <c r="D1189">
        <f t="shared" si="108"/>
        <v>7.6923076923076927E-2</v>
      </c>
      <c r="E1189">
        <f t="shared" si="109"/>
        <v>-5.7617724206238835E-4</v>
      </c>
      <c r="F1189">
        <f t="shared" si="110"/>
        <v>3.5031432973525979E-9</v>
      </c>
      <c r="G1189">
        <f t="shared" si="111"/>
        <v>-2.8808862103119417E-4</v>
      </c>
      <c r="H1189">
        <f t="shared" si="112"/>
        <v>85.16216360752054</v>
      </c>
      <c r="I1189" t="s">
        <v>5018</v>
      </c>
      <c r="J1189" t="s">
        <v>6959</v>
      </c>
      <c r="K1189" t="s">
        <v>4</v>
      </c>
      <c r="L1189" t="s">
        <v>242</v>
      </c>
      <c r="M1189" t="s">
        <v>243</v>
      </c>
      <c r="N1189" t="s">
        <v>244</v>
      </c>
      <c r="O1189" t="s">
        <v>245</v>
      </c>
      <c r="P1189" t="s">
        <v>420</v>
      </c>
      <c r="Q1189" t="s">
        <v>561</v>
      </c>
      <c r="R1189" t="s">
        <v>641</v>
      </c>
      <c r="S1189" t="s">
        <v>733</v>
      </c>
      <c r="T1189" t="s">
        <v>756</v>
      </c>
      <c r="U1189" t="s">
        <v>1726</v>
      </c>
      <c r="V1189" t="s">
        <v>1727</v>
      </c>
      <c r="W1189" t="s">
        <v>12</v>
      </c>
    </row>
    <row r="1190" spans="1:26">
      <c r="A1190">
        <f t="shared" si="113"/>
        <v>97.309934597969871</v>
      </c>
      <c r="B1190">
        <v>1.983E-3</v>
      </c>
      <c r="C1190">
        <v>2</v>
      </c>
      <c r="D1190">
        <f t="shared" si="108"/>
        <v>7.6923076923076927E-2</v>
      </c>
      <c r="E1190">
        <f t="shared" si="109"/>
        <v>-5.7617724206238835E-4</v>
      </c>
      <c r="F1190">
        <f t="shared" si="110"/>
        <v>3.5031432973525979E-9</v>
      </c>
      <c r="G1190">
        <f t="shared" si="111"/>
        <v>-2.8808862103119417E-4</v>
      </c>
      <c r="H1190">
        <f t="shared" si="112"/>
        <v>85.16216360752054</v>
      </c>
      <c r="I1190" t="s">
        <v>4647</v>
      </c>
      <c r="J1190" t="s">
        <v>6588</v>
      </c>
      <c r="K1190" t="s">
        <v>4</v>
      </c>
      <c r="L1190" t="s">
        <v>242</v>
      </c>
      <c r="M1190" t="s">
        <v>243</v>
      </c>
      <c r="N1190" t="s">
        <v>244</v>
      </c>
      <c r="O1190" t="s">
        <v>245</v>
      </c>
      <c r="P1190" t="s">
        <v>420</v>
      </c>
      <c r="Q1190" t="s">
        <v>561</v>
      </c>
      <c r="R1190" t="s">
        <v>641</v>
      </c>
      <c r="S1190" t="s">
        <v>642</v>
      </c>
      <c r="T1190" t="s">
        <v>1283</v>
      </c>
      <c r="U1190" t="s">
        <v>1284</v>
      </c>
      <c r="V1190" t="s">
        <v>1728</v>
      </c>
      <c r="W1190" t="s">
        <v>12</v>
      </c>
    </row>
    <row r="1191" spans="1:26">
      <c r="A1191">
        <f t="shared" si="113"/>
        <v>97.315853333727915</v>
      </c>
      <c r="B1191">
        <v>1.983E-3</v>
      </c>
      <c r="C1191">
        <v>2</v>
      </c>
      <c r="D1191">
        <f t="shared" si="108"/>
        <v>7.6923076923076927E-2</v>
      </c>
      <c r="E1191">
        <f t="shared" si="109"/>
        <v>-5.7617724206238835E-4</v>
      </c>
      <c r="F1191">
        <f t="shared" si="110"/>
        <v>3.5031432973525979E-9</v>
      </c>
      <c r="G1191">
        <f t="shared" si="111"/>
        <v>-2.8808862103119417E-4</v>
      </c>
      <c r="H1191">
        <f t="shared" si="112"/>
        <v>85.16216360752054</v>
      </c>
      <c r="I1191" t="s">
        <v>4515</v>
      </c>
      <c r="J1191" t="s">
        <v>6456</v>
      </c>
      <c r="K1191" t="s">
        <v>4</v>
      </c>
      <c r="L1191" t="s">
        <v>242</v>
      </c>
      <c r="M1191" t="s">
        <v>243</v>
      </c>
      <c r="N1191" t="s">
        <v>244</v>
      </c>
      <c r="O1191" t="s">
        <v>245</v>
      </c>
      <c r="P1191" t="s">
        <v>246</v>
      </c>
      <c r="Q1191" t="s">
        <v>247</v>
      </c>
      <c r="R1191" t="s">
        <v>248</v>
      </c>
      <c r="S1191" t="s">
        <v>249</v>
      </c>
      <c r="T1191" t="s">
        <v>319</v>
      </c>
      <c r="U1191" t="s">
        <v>320</v>
      </c>
      <c r="V1191" t="s">
        <v>321</v>
      </c>
      <c r="W1191" t="s">
        <v>2596</v>
      </c>
      <c r="X1191" t="s">
        <v>3005</v>
      </c>
      <c r="Y1191" t="s">
        <v>3006</v>
      </c>
      <c r="Z1191" t="s">
        <v>12</v>
      </c>
    </row>
    <row r="1192" spans="1:26">
      <c r="A1192">
        <f t="shared" si="113"/>
        <v>97.321772069485959</v>
      </c>
      <c r="B1192">
        <v>1.983E-3</v>
      </c>
      <c r="C1192">
        <v>2</v>
      </c>
      <c r="D1192">
        <f t="shared" si="108"/>
        <v>7.6923076923076927E-2</v>
      </c>
      <c r="E1192">
        <f t="shared" si="109"/>
        <v>-5.7617724206238835E-4</v>
      </c>
      <c r="F1192">
        <f t="shared" si="110"/>
        <v>3.5031432973525979E-9</v>
      </c>
      <c r="G1192">
        <f t="shared" si="111"/>
        <v>-2.8808862103119417E-4</v>
      </c>
      <c r="H1192">
        <f t="shared" si="112"/>
        <v>85.16216360752054</v>
      </c>
      <c r="I1192" t="s">
        <v>5349</v>
      </c>
      <c r="J1192" t="s">
        <v>7290</v>
      </c>
      <c r="K1192" t="s">
        <v>4</v>
      </c>
      <c r="L1192" t="s">
        <v>242</v>
      </c>
      <c r="M1192" t="s">
        <v>427</v>
      </c>
      <c r="N1192" t="s">
        <v>428</v>
      </c>
      <c r="O1192" t="s">
        <v>586</v>
      </c>
      <c r="P1192" t="s">
        <v>587</v>
      </c>
      <c r="Q1192" t="s">
        <v>588</v>
      </c>
      <c r="R1192" t="s">
        <v>891</v>
      </c>
      <c r="S1192" t="s">
        <v>2579</v>
      </c>
      <c r="T1192" t="s">
        <v>12</v>
      </c>
    </row>
    <row r="1193" spans="1:26">
      <c r="A1193">
        <f t="shared" si="113"/>
        <v>97.327690805244004</v>
      </c>
      <c r="B1193">
        <v>1.983E-3</v>
      </c>
      <c r="C1193">
        <v>2</v>
      </c>
      <c r="D1193">
        <f t="shared" si="108"/>
        <v>7.6923076923076927E-2</v>
      </c>
      <c r="E1193">
        <f t="shared" si="109"/>
        <v>-5.7617724206238835E-4</v>
      </c>
      <c r="F1193">
        <f t="shared" si="110"/>
        <v>3.5031432973525979E-9</v>
      </c>
      <c r="G1193">
        <f t="shared" si="111"/>
        <v>-2.8808862103119417E-4</v>
      </c>
      <c r="H1193">
        <f t="shared" si="112"/>
        <v>85.16216360752054</v>
      </c>
      <c r="I1193" t="s">
        <v>7760</v>
      </c>
      <c r="J1193" t="s">
        <v>8069</v>
      </c>
      <c r="K1193" t="s">
        <v>4</v>
      </c>
      <c r="L1193" t="s">
        <v>5</v>
      </c>
      <c r="M1193" t="s">
        <v>6</v>
      </c>
      <c r="N1193" t="s">
        <v>28</v>
      </c>
      <c r="O1193" t="s">
        <v>28</v>
      </c>
      <c r="P1193" t="s">
        <v>64</v>
      </c>
      <c r="Q1193" t="s">
        <v>1737</v>
      </c>
      <c r="R1193" t="s">
        <v>1738</v>
      </c>
      <c r="S1193" t="s">
        <v>12</v>
      </c>
    </row>
    <row r="1194" spans="1:26">
      <c r="A1194">
        <f t="shared" si="113"/>
        <v>97.333609541002048</v>
      </c>
      <c r="B1194">
        <v>1.983E-3</v>
      </c>
      <c r="C1194">
        <v>2</v>
      </c>
      <c r="D1194">
        <f t="shared" si="108"/>
        <v>7.6923076923076927E-2</v>
      </c>
      <c r="E1194">
        <f t="shared" si="109"/>
        <v>-5.7617724206238835E-4</v>
      </c>
      <c r="F1194">
        <f t="shared" si="110"/>
        <v>3.5031432973525979E-9</v>
      </c>
      <c r="G1194">
        <f t="shared" si="111"/>
        <v>-2.8808862103119417E-4</v>
      </c>
      <c r="H1194">
        <f t="shared" si="112"/>
        <v>85.16216360752054</v>
      </c>
      <c r="I1194" t="s">
        <v>4804</v>
      </c>
      <c r="J1194" t="s">
        <v>6745</v>
      </c>
      <c r="K1194" t="s">
        <v>4</v>
      </c>
      <c r="L1194" t="s">
        <v>5</v>
      </c>
      <c r="M1194" t="s">
        <v>13</v>
      </c>
      <c r="N1194" t="s">
        <v>205</v>
      </c>
      <c r="O1194" t="s">
        <v>206</v>
      </c>
      <c r="P1194" t="s">
        <v>1680</v>
      </c>
      <c r="Q1194" t="s">
        <v>1765</v>
      </c>
      <c r="R1194" t="s">
        <v>2581</v>
      </c>
      <c r="S1194" t="s">
        <v>12</v>
      </c>
    </row>
    <row r="1195" spans="1:26">
      <c r="A1195">
        <f t="shared" si="113"/>
        <v>97.339528276760092</v>
      </c>
      <c r="B1195">
        <v>1.983E-3</v>
      </c>
      <c r="C1195">
        <v>2</v>
      </c>
      <c r="D1195">
        <f t="shared" si="108"/>
        <v>7.6923076923076927E-2</v>
      </c>
      <c r="E1195">
        <f t="shared" si="109"/>
        <v>-5.7617724206238835E-4</v>
      </c>
      <c r="F1195">
        <f t="shared" si="110"/>
        <v>3.5031432973525979E-9</v>
      </c>
      <c r="G1195">
        <f t="shared" si="111"/>
        <v>-2.8808862103119417E-4</v>
      </c>
      <c r="H1195">
        <f t="shared" si="112"/>
        <v>85.16216360752054</v>
      </c>
      <c r="I1195" t="s">
        <v>7761</v>
      </c>
      <c r="J1195" t="s">
        <v>8070</v>
      </c>
      <c r="K1195" t="s">
        <v>4</v>
      </c>
      <c r="L1195" t="s">
        <v>5</v>
      </c>
      <c r="M1195" t="s">
        <v>13</v>
      </c>
      <c r="N1195" t="s">
        <v>58</v>
      </c>
      <c r="O1195" t="s">
        <v>1459</v>
      </c>
      <c r="P1195" t="s">
        <v>1498</v>
      </c>
      <c r="Q1195" t="s">
        <v>2585</v>
      </c>
      <c r="R1195" t="s">
        <v>12</v>
      </c>
    </row>
    <row r="1196" spans="1:26">
      <c r="A1196">
        <f t="shared" si="113"/>
        <v>97.345447012518136</v>
      </c>
      <c r="B1196">
        <v>1.983E-3</v>
      </c>
      <c r="C1196">
        <v>2</v>
      </c>
      <c r="D1196">
        <f t="shared" si="108"/>
        <v>7.6923076923076927E-2</v>
      </c>
      <c r="E1196">
        <f t="shared" si="109"/>
        <v>-5.7617724206238835E-4</v>
      </c>
      <c r="F1196">
        <f t="shared" si="110"/>
        <v>3.5031432973525979E-9</v>
      </c>
      <c r="G1196">
        <f t="shared" si="111"/>
        <v>-2.8808862103119417E-4</v>
      </c>
      <c r="H1196">
        <f t="shared" si="112"/>
        <v>85.16216360752054</v>
      </c>
      <c r="I1196" t="s">
        <v>4651</v>
      </c>
      <c r="J1196" t="s">
        <v>6592</v>
      </c>
      <c r="K1196" t="s">
        <v>4</v>
      </c>
      <c r="L1196" t="s">
        <v>5</v>
      </c>
      <c r="M1196" t="s">
        <v>6</v>
      </c>
      <c r="N1196" t="s">
        <v>38</v>
      </c>
      <c r="O1196" t="s">
        <v>39</v>
      </c>
      <c r="P1196" t="s">
        <v>40</v>
      </c>
      <c r="Q1196" t="s">
        <v>687</v>
      </c>
      <c r="R1196" t="s">
        <v>3007</v>
      </c>
      <c r="S1196" t="s">
        <v>12</v>
      </c>
    </row>
    <row r="1197" spans="1:26">
      <c r="A1197">
        <f t="shared" si="113"/>
        <v>97.35136574827618</v>
      </c>
      <c r="B1197">
        <v>1.983E-3</v>
      </c>
      <c r="C1197">
        <v>2</v>
      </c>
      <c r="D1197">
        <f t="shared" si="108"/>
        <v>7.6923076923076927E-2</v>
      </c>
      <c r="E1197">
        <f t="shared" si="109"/>
        <v>-5.7617724206238835E-4</v>
      </c>
      <c r="F1197">
        <f t="shared" si="110"/>
        <v>3.5031432973525979E-9</v>
      </c>
      <c r="G1197">
        <f t="shared" si="111"/>
        <v>-2.8808862103119417E-4</v>
      </c>
      <c r="H1197">
        <f t="shared" si="112"/>
        <v>85.16216360752054</v>
      </c>
      <c r="I1197" t="s">
        <v>7762</v>
      </c>
      <c r="J1197" t="s">
        <v>8071</v>
      </c>
      <c r="K1197" t="s">
        <v>4</v>
      </c>
      <c r="L1197" t="s">
        <v>5</v>
      </c>
      <c r="M1197" t="s">
        <v>6</v>
      </c>
      <c r="N1197" t="s">
        <v>38</v>
      </c>
      <c r="O1197" t="s">
        <v>39</v>
      </c>
      <c r="P1197" t="s">
        <v>213</v>
      </c>
      <c r="Q1197" t="s">
        <v>1502</v>
      </c>
      <c r="R1197" t="s">
        <v>1741</v>
      </c>
      <c r="S1197" t="s">
        <v>12</v>
      </c>
    </row>
    <row r="1198" spans="1:26">
      <c r="A1198">
        <f t="shared" si="113"/>
        <v>97.357284484034224</v>
      </c>
      <c r="B1198">
        <v>1.983E-3</v>
      </c>
      <c r="C1198">
        <v>2</v>
      </c>
      <c r="D1198">
        <f t="shared" si="108"/>
        <v>7.6923076923076927E-2</v>
      </c>
      <c r="E1198">
        <f t="shared" si="109"/>
        <v>-5.7617724206238835E-4</v>
      </c>
      <c r="F1198">
        <f t="shared" si="110"/>
        <v>3.5031432973525979E-9</v>
      </c>
      <c r="G1198">
        <f t="shared" si="111"/>
        <v>-2.8808862103119417E-4</v>
      </c>
      <c r="H1198">
        <f t="shared" si="112"/>
        <v>85.16216360752054</v>
      </c>
      <c r="I1198" t="s">
        <v>4404</v>
      </c>
      <c r="J1198" t="s">
        <v>6345</v>
      </c>
      <c r="K1198" t="s">
        <v>4</v>
      </c>
      <c r="L1198" t="s">
        <v>242</v>
      </c>
      <c r="M1198" t="s">
        <v>1201</v>
      </c>
      <c r="N1198" t="s">
        <v>1202</v>
      </c>
      <c r="O1198" t="s">
        <v>1203</v>
      </c>
      <c r="P1198" t="s">
        <v>1204</v>
      </c>
      <c r="Q1198" t="s">
        <v>1205</v>
      </c>
      <c r="R1198" t="s">
        <v>12</v>
      </c>
    </row>
    <row r="1199" spans="1:26">
      <c r="A1199">
        <f t="shared" si="113"/>
        <v>97.363203219792268</v>
      </c>
      <c r="B1199">
        <v>1.983E-3</v>
      </c>
      <c r="C1199">
        <v>2</v>
      </c>
      <c r="D1199">
        <f t="shared" si="108"/>
        <v>7.6923076923076927E-2</v>
      </c>
      <c r="E1199">
        <f t="shared" si="109"/>
        <v>-5.7617724206238835E-4</v>
      </c>
      <c r="F1199">
        <f t="shared" si="110"/>
        <v>3.5031432973525979E-9</v>
      </c>
      <c r="G1199">
        <f t="shared" si="111"/>
        <v>-2.8808862103119417E-4</v>
      </c>
      <c r="H1199">
        <f t="shared" si="112"/>
        <v>85.16216360752054</v>
      </c>
      <c r="I1199" t="s">
        <v>7763</v>
      </c>
      <c r="J1199" t="s">
        <v>8072</v>
      </c>
      <c r="K1199" t="s">
        <v>4</v>
      </c>
      <c r="L1199" t="s">
        <v>5</v>
      </c>
      <c r="M1199" t="s">
        <v>6</v>
      </c>
      <c r="N1199" t="s">
        <v>38</v>
      </c>
      <c r="O1199" t="s">
        <v>156</v>
      </c>
      <c r="P1199" t="s">
        <v>1742</v>
      </c>
      <c r="Q1199" t="s">
        <v>1743</v>
      </c>
      <c r="R1199" t="s">
        <v>1744</v>
      </c>
      <c r="S1199" t="s">
        <v>12</v>
      </c>
    </row>
    <row r="1200" spans="1:26">
      <c r="A1200">
        <f t="shared" si="113"/>
        <v>97.369121955550312</v>
      </c>
      <c r="B1200">
        <v>1.983E-3</v>
      </c>
      <c r="C1200">
        <v>2</v>
      </c>
      <c r="D1200">
        <f t="shared" si="108"/>
        <v>7.6923076923076927E-2</v>
      </c>
      <c r="E1200">
        <f t="shared" si="109"/>
        <v>-5.7617724206238835E-4</v>
      </c>
      <c r="F1200">
        <f t="shared" si="110"/>
        <v>3.5031432973525979E-9</v>
      </c>
      <c r="G1200">
        <f t="shared" si="111"/>
        <v>-2.8808862103119417E-4</v>
      </c>
      <c r="H1200">
        <f t="shared" si="112"/>
        <v>85.16216360752054</v>
      </c>
      <c r="I1200" t="s">
        <v>4521</v>
      </c>
      <c r="J1200" t="s">
        <v>6462</v>
      </c>
      <c r="K1200" t="s">
        <v>4</v>
      </c>
      <c r="L1200" t="s">
        <v>242</v>
      </c>
      <c r="M1200" t="s">
        <v>243</v>
      </c>
      <c r="N1200" t="s">
        <v>244</v>
      </c>
      <c r="O1200" t="s">
        <v>245</v>
      </c>
      <c r="P1200" t="s">
        <v>246</v>
      </c>
      <c r="Q1200" t="s">
        <v>247</v>
      </c>
      <c r="R1200" t="s">
        <v>248</v>
      </c>
      <c r="S1200" t="s">
        <v>1206</v>
      </c>
      <c r="T1200" t="s">
        <v>1207</v>
      </c>
      <c r="U1200" t="s">
        <v>1208</v>
      </c>
      <c r="V1200" t="s">
        <v>1209</v>
      </c>
      <c r="W1200" t="s">
        <v>12</v>
      </c>
    </row>
    <row r="1201" spans="1:26">
      <c r="A1201">
        <f t="shared" si="113"/>
        <v>97.375040691308357</v>
      </c>
      <c r="B1201">
        <v>1.983E-3</v>
      </c>
      <c r="C1201">
        <v>2</v>
      </c>
      <c r="D1201">
        <f t="shared" si="108"/>
        <v>7.6923076923076927E-2</v>
      </c>
      <c r="E1201">
        <f t="shared" si="109"/>
        <v>-5.7617724206238835E-4</v>
      </c>
      <c r="F1201">
        <f t="shared" si="110"/>
        <v>3.5031432973525979E-9</v>
      </c>
      <c r="G1201">
        <f t="shared" si="111"/>
        <v>-2.8808862103119417E-4</v>
      </c>
      <c r="H1201">
        <f t="shared" si="112"/>
        <v>85.16216360752054</v>
      </c>
      <c r="I1201" t="s">
        <v>4342</v>
      </c>
      <c r="J1201" t="s">
        <v>6283</v>
      </c>
      <c r="K1201" t="s">
        <v>4</v>
      </c>
      <c r="L1201" t="s">
        <v>5</v>
      </c>
      <c r="M1201" t="s">
        <v>513</v>
      </c>
      <c r="N1201" t="s">
        <v>924</v>
      </c>
      <c r="O1201" t="s">
        <v>976</v>
      </c>
      <c r="P1201" t="s">
        <v>977</v>
      </c>
      <c r="Q1201" t="s">
        <v>1075</v>
      </c>
      <c r="R1201" t="s">
        <v>3008</v>
      </c>
      <c r="S1201" t="s">
        <v>12</v>
      </c>
    </row>
    <row r="1202" spans="1:26">
      <c r="A1202">
        <f t="shared" si="113"/>
        <v>97.380959427066401</v>
      </c>
      <c r="B1202">
        <v>1.983E-3</v>
      </c>
      <c r="C1202">
        <v>2</v>
      </c>
      <c r="D1202">
        <f t="shared" si="108"/>
        <v>7.6923076923076927E-2</v>
      </c>
      <c r="E1202">
        <f t="shared" si="109"/>
        <v>-5.7617724206238835E-4</v>
      </c>
      <c r="F1202">
        <f t="shared" si="110"/>
        <v>3.5031432973525979E-9</v>
      </c>
      <c r="G1202">
        <f t="shared" si="111"/>
        <v>-2.8808862103119417E-4</v>
      </c>
      <c r="H1202">
        <f t="shared" si="112"/>
        <v>85.16216360752054</v>
      </c>
      <c r="I1202" t="s">
        <v>5366</v>
      </c>
      <c r="J1202" t="s">
        <v>7306</v>
      </c>
      <c r="K1202" t="s">
        <v>4</v>
      </c>
      <c r="L1202" t="s">
        <v>5</v>
      </c>
      <c r="M1202" t="s">
        <v>13</v>
      </c>
      <c r="N1202" t="s">
        <v>58</v>
      </c>
      <c r="O1202" t="s">
        <v>188</v>
      </c>
      <c r="P1202" t="s">
        <v>189</v>
      </c>
      <c r="Q1202" t="s">
        <v>1216</v>
      </c>
      <c r="R1202" t="s">
        <v>12</v>
      </c>
    </row>
    <row r="1203" spans="1:26">
      <c r="A1203">
        <f t="shared" si="113"/>
        <v>97.386878162824445</v>
      </c>
      <c r="B1203">
        <v>1.983E-3</v>
      </c>
      <c r="C1203">
        <v>2</v>
      </c>
      <c r="D1203">
        <f t="shared" si="108"/>
        <v>7.6923076923076927E-2</v>
      </c>
      <c r="E1203">
        <f t="shared" si="109"/>
        <v>-5.7617724206238835E-4</v>
      </c>
      <c r="F1203">
        <f t="shared" si="110"/>
        <v>3.5031432973525979E-9</v>
      </c>
      <c r="G1203">
        <f t="shared" si="111"/>
        <v>-2.8808862103119417E-4</v>
      </c>
      <c r="H1203">
        <f t="shared" si="112"/>
        <v>85.16216360752054</v>
      </c>
      <c r="I1203" t="s">
        <v>4227</v>
      </c>
      <c r="J1203" t="s">
        <v>6168</v>
      </c>
      <c r="K1203" t="s">
        <v>4</v>
      </c>
      <c r="L1203" t="s">
        <v>5</v>
      </c>
      <c r="M1203" t="s">
        <v>6</v>
      </c>
      <c r="N1203" t="s">
        <v>28</v>
      </c>
      <c r="O1203" t="s">
        <v>1180</v>
      </c>
      <c r="P1203" t="s">
        <v>1181</v>
      </c>
      <c r="Q1203" t="s">
        <v>2159</v>
      </c>
      <c r="R1203" t="s">
        <v>2588</v>
      </c>
      <c r="S1203" t="s">
        <v>12</v>
      </c>
    </row>
    <row r="1204" spans="1:26">
      <c r="A1204">
        <f t="shared" si="113"/>
        <v>97.392796898582489</v>
      </c>
      <c r="B1204">
        <v>1.983E-3</v>
      </c>
      <c r="C1204">
        <v>2</v>
      </c>
      <c r="D1204">
        <f t="shared" si="108"/>
        <v>7.6923076923076927E-2</v>
      </c>
      <c r="E1204">
        <f t="shared" si="109"/>
        <v>-5.7617724206238835E-4</v>
      </c>
      <c r="F1204">
        <f t="shared" si="110"/>
        <v>3.5031432973525979E-9</v>
      </c>
      <c r="G1204">
        <f t="shared" si="111"/>
        <v>-2.8808862103119417E-4</v>
      </c>
      <c r="H1204">
        <f t="shared" si="112"/>
        <v>85.16216360752054</v>
      </c>
      <c r="I1204" t="s">
        <v>5372</v>
      </c>
      <c r="J1204" t="s">
        <v>7312</v>
      </c>
      <c r="K1204" t="s">
        <v>4</v>
      </c>
      <c r="L1204" t="s">
        <v>5</v>
      </c>
      <c r="M1204" t="s">
        <v>13</v>
      </c>
      <c r="N1204" t="s">
        <v>14</v>
      </c>
      <c r="O1204" t="s">
        <v>153</v>
      </c>
      <c r="P1204" t="s">
        <v>154</v>
      </c>
      <c r="Q1204" t="s">
        <v>3009</v>
      </c>
      <c r="R1204" t="s">
        <v>12</v>
      </c>
    </row>
    <row r="1205" spans="1:26">
      <c r="A1205">
        <f t="shared" si="113"/>
        <v>97.398715634340533</v>
      </c>
      <c r="B1205">
        <v>1.983E-3</v>
      </c>
      <c r="C1205">
        <v>2</v>
      </c>
      <c r="D1205">
        <f t="shared" si="108"/>
        <v>7.6923076923076927E-2</v>
      </c>
      <c r="E1205">
        <f t="shared" si="109"/>
        <v>-5.7617724206238835E-4</v>
      </c>
      <c r="F1205">
        <f t="shared" si="110"/>
        <v>3.5031432973525979E-9</v>
      </c>
      <c r="G1205">
        <f t="shared" si="111"/>
        <v>-2.8808862103119417E-4</v>
      </c>
      <c r="H1205">
        <f t="shared" si="112"/>
        <v>85.16216360752054</v>
      </c>
      <c r="I1205" t="s">
        <v>5030</v>
      </c>
      <c r="J1205" t="s">
        <v>6971</v>
      </c>
      <c r="K1205" t="s">
        <v>4</v>
      </c>
      <c r="L1205" t="s">
        <v>5</v>
      </c>
      <c r="M1205" t="s">
        <v>13</v>
      </c>
      <c r="N1205" t="s">
        <v>84</v>
      </c>
      <c r="O1205" t="s">
        <v>663</v>
      </c>
      <c r="P1205" t="s">
        <v>814</v>
      </c>
      <c r="Q1205" t="s">
        <v>3010</v>
      </c>
      <c r="R1205" t="s">
        <v>12</v>
      </c>
    </row>
    <row r="1206" spans="1:26">
      <c r="A1206">
        <f t="shared" si="113"/>
        <v>97.404634370098577</v>
      </c>
      <c r="B1206">
        <v>1.983E-3</v>
      </c>
      <c r="C1206">
        <v>2</v>
      </c>
      <c r="D1206">
        <f t="shared" si="108"/>
        <v>7.6923076923076927E-2</v>
      </c>
      <c r="E1206">
        <f t="shared" si="109"/>
        <v>-5.7617724206238835E-4</v>
      </c>
      <c r="F1206">
        <f t="shared" si="110"/>
        <v>3.5031432973525979E-9</v>
      </c>
      <c r="G1206">
        <f t="shared" si="111"/>
        <v>-2.8808862103119417E-4</v>
      </c>
      <c r="H1206">
        <f t="shared" si="112"/>
        <v>85.16216360752054</v>
      </c>
      <c r="I1206" t="s">
        <v>5031</v>
      </c>
      <c r="J1206" t="s">
        <v>6972</v>
      </c>
      <c r="K1206" t="s">
        <v>4</v>
      </c>
      <c r="L1206" t="s">
        <v>5</v>
      </c>
      <c r="M1206" t="s">
        <v>6</v>
      </c>
      <c r="N1206" t="s">
        <v>28</v>
      </c>
      <c r="O1206" t="s">
        <v>28</v>
      </c>
      <c r="P1206" t="s">
        <v>216</v>
      </c>
      <c r="Q1206" t="s">
        <v>217</v>
      </c>
      <c r="R1206" t="s">
        <v>1762</v>
      </c>
      <c r="S1206" t="s">
        <v>12</v>
      </c>
    </row>
    <row r="1207" spans="1:26">
      <c r="A1207">
        <f t="shared" si="113"/>
        <v>97.410553105856621</v>
      </c>
      <c r="B1207">
        <v>1.983E-3</v>
      </c>
      <c r="C1207">
        <v>2</v>
      </c>
      <c r="D1207">
        <f t="shared" si="108"/>
        <v>7.6923076923076927E-2</v>
      </c>
      <c r="E1207">
        <f t="shared" si="109"/>
        <v>-5.7617724206238835E-4</v>
      </c>
      <c r="F1207">
        <f t="shared" si="110"/>
        <v>3.5031432973525979E-9</v>
      </c>
      <c r="G1207">
        <f t="shared" si="111"/>
        <v>-2.8808862103119417E-4</v>
      </c>
      <c r="H1207">
        <f t="shared" si="112"/>
        <v>85.16216360752054</v>
      </c>
      <c r="I1207" t="s">
        <v>5378</v>
      </c>
      <c r="J1207" t="s">
        <v>7318</v>
      </c>
      <c r="K1207" t="s">
        <v>4</v>
      </c>
      <c r="L1207" t="s">
        <v>5</v>
      </c>
      <c r="M1207" t="s">
        <v>13</v>
      </c>
      <c r="N1207" t="s">
        <v>14</v>
      </c>
      <c r="O1207" t="s">
        <v>153</v>
      </c>
      <c r="P1207" t="s">
        <v>154</v>
      </c>
      <c r="Q1207" t="s">
        <v>1763</v>
      </c>
      <c r="R1207" t="s">
        <v>12</v>
      </c>
    </row>
    <row r="1208" spans="1:26">
      <c r="A1208">
        <f t="shared" si="113"/>
        <v>97.416471841614666</v>
      </c>
      <c r="B1208">
        <v>1.983E-3</v>
      </c>
      <c r="C1208">
        <v>2</v>
      </c>
      <c r="D1208">
        <f t="shared" si="108"/>
        <v>7.6923076923076927E-2</v>
      </c>
      <c r="E1208">
        <f t="shared" si="109"/>
        <v>-5.7617724206238835E-4</v>
      </c>
      <c r="F1208">
        <f t="shared" si="110"/>
        <v>3.5031432973525979E-9</v>
      </c>
      <c r="G1208">
        <f t="shared" si="111"/>
        <v>-2.8808862103119417E-4</v>
      </c>
      <c r="H1208">
        <f t="shared" si="112"/>
        <v>85.16216360752054</v>
      </c>
      <c r="I1208" t="s">
        <v>5384</v>
      </c>
      <c r="J1208" t="s">
        <v>7324</v>
      </c>
      <c r="K1208" t="s">
        <v>4</v>
      </c>
      <c r="L1208" t="s">
        <v>242</v>
      </c>
      <c r="M1208" t="s">
        <v>243</v>
      </c>
      <c r="N1208" t="s">
        <v>244</v>
      </c>
      <c r="O1208" t="s">
        <v>245</v>
      </c>
      <c r="P1208" t="s">
        <v>420</v>
      </c>
      <c r="Q1208" t="s">
        <v>707</v>
      </c>
      <c r="R1208" t="s">
        <v>991</v>
      </c>
      <c r="S1208" t="s">
        <v>992</v>
      </c>
      <c r="T1208" t="s">
        <v>993</v>
      </c>
      <c r="U1208" t="s">
        <v>1226</v>
      </c>
      <c r="V1208" t="s">
        <v>12</v>
      </c>
    </row>
    <row r="1209" spans="1:26">
      <c r="A1209">
        <f t="shared" si="113"/>
        <v>97.42239057737271</v>
      </c>
      <c r="B1209">
        <v>1.983E-3</v>
      </c>
      <c r="C1209">
        <v>2</v>
      </c>
      <c r="D1209">
        <f t="shared" si="108"/>
        <v>7.6923076923076927E-2</v>
      </c>
      <c r="E1209">
        <f t="shared" si="109"/>
        <v>-5.7617724206238835E-4</v>
      </c>
      <c r="F1209">
        <f t="shared" si="110"/>
        <v>3.5031432973525979E-9</v>
      </c>
      <c r="G1209">
        <f t="shared" si="111"/>
        <v>-2.8808862103119417E-4</v>
      </c>
      <c r="H1209">
        <f t="shared" si="112"/>
        <v>85.16216360752054</v>
      </c>
      <c r="I1209" t="s">
        <v>5385</v>
      </c>
      <c r="J1209" t="s">
        <v>7325</v>
      </c>
      <c r="K1209" t="s">
        <v>4</v>
      </c>
      <c r="L1209" t="s">
        <v>242</v>
      </c>
      <c r="M1209" t="s">
        <v>243</v>
      </c>
      <c r="N1209" t="s">
        <v>244</v>
      </c>
      <c r="O1209" t="s">
        <v>245</v>
      </c>
      <c r="P1209" t="s">
        <v>420</v>
      </c>
      <c r="Q1209" t="s">
        <v>707</v>
      </c>
      <c r="R1209" t="s">
        <v>991</v>
      </c>
      <c r="S1209" t="s">
        <v>992</v>
      </c>
      <c r="T1209" t="s">
        <v>993</v>
      </c>
      <c r="U1209" t="s">
        <v>1769</v>
      </c>
      <c r="V1209" t="s">
        <v>12</v>
      </c>
    </row>
    <row r="1210" spans="1:26">
      <c r="A1210">
        <f t="shared" si="113"/>
        <v>97.428309313130754</v>
      </c>
      <c r="B1210">
        <v>1.983E-3</v>
      </c>
      <c r="C1210">
        <v>2</v>
      </c>
      <c r="D1210">
        <f t="shared" si="108"/>
        <v>7.6923076923076927E-2</v>
      </c>
      <c r="E1210">
        <f t="shared" si="109"/>
        <v>-5.7617724206238835E-4</v>
      </c>
      <c r="F1210">
        <f t="shared" si="110"/>
        <v>3.5031432973525979E-9</v>
      </c>
      <c r="G1210">
        <f t="shared" si="111"/>
        <v>-2.8808862103119417E-4</v>
      </c>
      <c r="H1210">
        <f t="shared" si="112"/>
        <v>85.16216360752054</v>
      </c>
      <c r="I1210" t="s">
        <v>4817</v>
      </c>
      <c r="J1210" t="s">
        <v>6758</v>
      </c>
      <c r="K1210" t="s">
        <v>4</v>
      </c>
      <c r="L1210" t="s">
        <v>596</v>
      </c>
      <c r="M1210" t="s">
        <v>597</v>
      </c>
      <c r="N1210" t="s">
        <v>598</v>
      </c>
      <c r="O1210" t="s">
        <v>1874</v>
      </c>
      <c r="P1210" t="s">
        <v>1875</v>
      </c>
      <c r="Q1210" t="s">
        <v>3011</v>
      </c>
      <c r="R1210" t="s">
        <v>12</v>
      </c>
    </row>
    <row r="1211" spans="1:26">
      <c r="A1211">
        <f t="shared" si="113"/>
        <v>97.434228048888798</v>
      </c>
      <c r="B1211">
        <v>1.983E-3</v>
      </c>
      <c r="C1211">
        <v>2</v>
      </c>
      <c r="D1211">
        <f t="shared" si="108"/>
        <v>7.6923076923076927E-2</v>
      </c>
      <c r="E1211">
        <f t="shared" si="109"/>
        <v>-5.7617724206238835E-4</v>
      </c>
      <c r="F1211">
        <f t="shared" si="110"/>
        <v>3.5031432973525979E-9</v>
      </c>
      <c r="G1211">
        <f t="shared" si="111"/>
        <v>-2.8808862103119417E-4</v>
      </c>
      <c r="H1211">
        <f t="shared" si="112"/>
        <v>85.16216360752054</v>
      </c>
      <c r="I1211" t="s">
        <v>5387</v>
      </c>
      <c r="J1211" t="s">
        <v>7327</v>
      </c>
      <c r="K1211" t="s">
        <v>4</v>
      </c>
      <c r="L1211" t="s">
        <v>242</v>
      </c>
      <c r="M1211" t="s">
        <v>243</v>
      </c>
      <c r="N1211" t="s">
        <v>244</v>
      </c>
      <c r="O1211" t="s">
        <v>1087</v>
      </c>
      <c r="P1211" t="s">
        <v>1578</v>
      </c>
      <c r="Q1211" t="s">
        <v>1579</v>
      </c>
      <c r="R1211" t="s">
        <v>1582</v>
      </c>
      <c r="S1211" t="s">
        <v>3012</v>
      </c>
      <c r="T1211" t="s">
        <v>3013</v>
      </c>
      <c r="U1211" t="s">
        <v>3014</v>
      </c>
      <c r="V1211" t="s">
        <v>12</v>
      </c>
    </row>
    <row r="1212" spans="1:26">
      <c r="A1212">
        <f t="shared" si="113"/>
        <v>97.440146784646842</v>
      </c>
      <c r="B1212">
        <v>1.983E-3</v>
      </c>
      <c r="C1212">
        <v>2</v>
      </c>
      <c r="D1212">
        <f t="shared" si="108"/>
        <v>7.6923076923076927E-2</v>
      </c>
      <c r="E1212">
        <f t="shared" si="109"/>
        <v>-5.7617724206238835E-4</v>
      </c>
      <c r="F1212">
        <f t="shared" si="110"/>
        <v>3.5031432973525979E-9</v>
      </c>
      <c r="G1212">
        <f t="shared" si="111"/>
        <v>-2.8808862103119417E-4</v>
      </c>
      <c r="H1212">
        <f t="shared" si="112"/>
        <v>85.16216360752054</v>
      </c>
      <c r="I1212" t="s">
        <v>4659</v>
      </c>
      <c r="J1212" t="s">
        <v>6600</v>
      </c>
      <c r="K1212" t="s">
        <v>4</v>
      </c>
      <c r="L1212" t="s">
        <v>5</v>
      </c>
      <c r="M1212" t="s">
        <v>13</v>
      </c>
      <c r="N1212" t="s">
        <v>58</v>
      </c>
      <c r="O1212" t="s">
        <v>417</v>
      </c>
      <c r="P1212" t="s">
        <v>1781</v>
      </c>
      <c r="Q1212" t="s">
        <v>1782</v>
      </c>
      <c r="R1212" t="s">
        <v>12</v>
      </c>
    </row>
    <row r="1213" spans="1:26">
      <c r="A1213">
        <f t="shared" si="113"/>
        <v>97.446065520404886</v>
      </c>
      <c r="B1213">
        <v>1.983E-3</v>
      </c>
      <c r="C1213">
        <v>2</v>
      </c>
      <c r="D1213">
        <f t="shared" si="108"/>
        <v>7.6923076923076927E-2</v>
      </c>
      <c r="E1213">
        <f t="shared" si="109"/>
        <v>-5.7617724206238835E-4</v>
      </c>
      <c r="F1213">
        <f t="shared" si="110"/>
        <v>3.5031432973525979E-9</v>
      </c>
      <c r="G1213">
        <f t="shared" si="111"/>
        <v>-2.8808862103119417E-4</v>
      </c>
      <c r="H1213">
        <f t="shared" si="112"/>
        <v>85.16216360752054</v>
      </c>
      <c r="I1213" t="s">
        <v>4660</v>
      </c>
      <c r="J1213" t="s">
        <v>6601</v>
      </c>
      <c r="K1213" t="s">
        <v>4</v>
      </c>
      <c r="L1213" t="s">
        <v>242</v>
      </c>
      <c r="M1213" t="s">
        <v>243</v>
      </c>
      <c r="N1213" t="s">
        <v>244</v>
      </c>
      <c r="O1213" t="s">
        <v>245</v>
      </c>
      <c r="P1213" t="s">
        <v>246</v>
      </c>
      <c r="Q1213" t="s">
        <v>247</v>
      </c>
      <c r="R1213" t="s">
        <v>248</v>
      </c>
      <c r="S1213" t="s">
        <v>249</v>
      </c>
      <c r="T1213" t="s">
        <v>319</v>
      </c>
      <c r="U1213" t="s">
        <v>320</v>
      </c>
      <c r="V1213" t="s">
        <v>1188</v>
      </c>
      <c r="W1213" t="s">
        <v>1189</v>
      </c>
      <c r="X1213" t="s">
        <v>1783</v>
      </c>
      <c r="Y1213" t="s">
        <v>1784</v>
      </c>
      <c r="Z1213" t="s">
        <v>12</v>
      </c>
    </row>
    <row r="1214" spans="1:26">
      <c r="A1214">
        <f t="shared" si="113"/>
        <v>97.45198425616293</v>
      </c>
      <c r="B1214">
        <v>1.983E-3</v>
      </c>
      <c r="C1214">
        <v>2</v>
      </c>
      <c r="D1214">
        <f t="shared" si="108"/>
        <v>7.6923076923076927E-2</v>
      </c>
      <c r="E1214">
        <f t="shared" si="109"/>
        <v>-5.7617724206238835E-4</v>
      </c>
      <c r="F1214">
        <f t="shared" si="110"/>
        <v>3.5031432973525979E-9</v>
      </c>
      <c r="G1214">
        <f t="shared" si="111"/>
        <v>-2.8808862103119417E-4</v>
      </c>
      <c r="H1214">
        <f t="shared" si="112"/>
        <v>85.16216360752054</v>
      </c>
      <c r="I1214" t="s">
        <v>5396</v>
      </c>
      <c r="J1214" t="s">
        <v>7336</v>
      </c>
      <c r="K1214" t="s">
        <v>4</v>
      </c>
      <c r="L1214" t="s">
        <v>5</v>
      </c>
      <c r="M1214" t="s">
        <v>13</v>
      </c>
      <c r="N1214" t="s">
        <v>84</v>
      </c>
      <c r="O1214" t="s">
        <v>717</v>
      </c>
      <c r="P1214" t="s">
        <v>1797</v>
      </c>
      <c r="Q1214" t="s">
        <v>1798</v>
      </c>
      <c r="R1214" t="s">
        <v>12</v>
      </c>
    </row>
    <row r="1215" spans="1:26">
      <c r="A1215">
        <f t="shared" si="113"/>
        <v>97.457902991920975</v>
      </c>
      <c r="B1215">
        <v>1.983E-3</v>
      </c>
      <c r="C1215">
        <v>2</v>
      </c>
      <c r="D1215">
        <f t="shared" si="108"/>
        <v>7.6923076923076927E-2</v>
      </c>
      <c r="E1215">
        <f t="shared" si="109"/>
        <v>-5.7617724206238835E-4</v>
      </c>
      <c r="F1215">
        <f t="shared" si="110"/>
        <v>3.5031432973525979E-9</v>
      </c>
      <c r="G1215">
        <f t="shared" si="111"/>
        <v>-2.8808862103119417E-4</v>
      </c>
      <c r="H1215">
        <f t="shared" si="112"/>
        <v>85.16216360752054</v>
      </c>
      <c r="I1215" t="s">
        <v>4663</v>
      </c>
      <c r="J1215" t="s">
        <v>6604</v>
      </c>
      <c r="K1215" t="s">
        <v>4</v>
      </c>
      <c r="L1215" t="s">
        <v>242</v>
      </c>
      <c r="M1215" t="s">
        <v>243</v>
      </c>
      <c r="N1215" t="s">
        <v>244</v>
      </c>
      <c r="O1215" t="s">
        <v>245</v>
      </c>
      <c r="P1215" t="s">
        <v>246</v>
      </c>
      <c r="Q1215" t="s">
        <v>247</v>
      </c>
      <c r="R1215" t="s">
        <v>248</v>
      </c>
      <c r="S1215" t="s">
        <v>249</v>
      </c>
      <c r="T1215" t="s">
        <v>250</v>
      </c>
      <c r="U1215" t="s">
        <v>251</v>
      </c>
      <c r="V1215" t="s">
        <v>1101</v>
      </c>
      <c r="W1215" t="s">
        <v>1102</v>
      </c>
      <c r="X1215" t="s">
        <v>1799</v>
      </c>
      <c r="Y1215" t="s">
        <v>12</v>
      </c>
    </row>
    <row r="1216" spans="1:26">
      <c r="A1216">
        <f t="shared" si="113"/>
        <v>97.463821727679019</v>
      </c>
      <c r="B1216">
        <v>1.983E-3</v>
      </c>
      <c r="C1216">
        <v>2</v>
      </c>
      <c r="D1216">
        <f t="shared" si="108"/>
        <v>7.6923076923076927E-2</v>
      </c>
      <c r="E1216">
        <f t="shared" si="109"/>
        <v>-5.7617724206238835E-4</v>
      </c>
      <c r="F1216">
        <f t="shared" si="110"/>
        <v>3.5031432973525979E-9</v>
      </c>
      <c r="G1216">
        <f t="shared" si="111"/>
        <v>-2.8808862103119417E-4</v>
      </c>
      <c r="H1216">
        <f t="shared" si="112"/>
        <v>85.16216360752054</v>
      </c>
      <c r="I1216" t="s">
        <v>4824</v>
      </c>
      <c r="J1216" t="s">
        <v>6765</v>
      </c>
      <c r="K1216" t="s">
        <v>4</v>
      </c>
      <c r="L1216" t="s">
        <v>242</v>
      </c>
      <c r="M1216" t="s">
        <v>479</v>
      </c>
      <c r="N1216" t="s">
        <v>480</v>
      </c>
      <c r="O1216" t="s">
        <v>609</v>
      </c>
      <c r="P1216" t="s">
        <v>610</v>
      </c>
      <c r="Q1216" t="s">
        <v>1242</v>
      </c>
      <c r="R1216" t="s">
        <v>12</v>
      </c>
    </row>
    <row r="1217" spans="1:26">
      <c r="A1217">
        <f t="shared" si="113"/>
        <v>97.469740463437063</v>
      </c>
      <c r="B1217">
        <v>1.983E-3</v>
      </c>
      <c r="C1217">
        <v>2</v>
      </c>
      <c r="D1217">
        <f t="shared" si="108"/>
        <v>7.6923076923076927E-2</v>
      </c>
      <c r="E1217">
        <f t="shared" si="109"/>
        <v>-5.7617724206238835E-4</v>
      </c>
      <c r="F1217">
        <f t="shared" si="110"/>
        <v>3.5031432973525979E-9</v>
      </c>
      <c r="G1217">
        <f t="shared" si="111"/>
        <v>-2.8808862103119417E-4</v>
      </c>
      <c r="H1217">
        <f t="shared" si="112"/>
        <v>85.16216360752054</v>
      </c>
      <c r="I1217" t="s">
        <v>7764</v>
      </c>
      <c r="J1217" t="s">
        <v>8073</v>
      </c>
      <c r="K1217" t="s">
        <v>4</v>
      </c>
      <c r="L1217" t="s">
        <v>5</v>
      </c>
      <c r="M1217" t="s">
        <v>13</v>
      </c>
      <c r="N1217" t="s">
        <v>58</v>
      </c>
      <c r="O1217" t="s">
        <v>225</v>
      </c>
      <c r="P1217" t="s">
        <v>1745</v>
      </c>
      <c r="Q1217" t="s">
        <v>1802</v>
      </c>
      <c r="R1217" t="s">
        <v>12</v>
      </c>
    </row>
    <row r="1218" spans="1:26">
      <c r="A1218">
        <f t="shared" si="113"/>
        <v>97.475659199195107</v>
      </c>
      <c r="B1218">
        <v>1.983E-3</v>
      </c>
      <c r="C1218">
        <v>2</v>
      </c>
      <c r="D1218">
        <f t="shared" si="108"/>
        <v>7.6923076923076927E-2</v>
      </c>
      <c r="E1218">
        <f t="shared" si="109"/>
        <v>-5.7617724206238835E-4</v>
      </c>
      <c r="F1218">
        <f t="shared" si="110"/>
        <v>3.5031432973525979E-9</v>
      </c>
      <c r="G1218">
        <f t="shared" si="111"/>
        <v>-2.8808862103119417E-4</v>
      </c>
      <c r="H1218">
        <f t="shared" si="112"/>
        <v>85.16216360752054</v>
      </c>
      <c r="I1218" t="s">
        <v>7765</v>
      </c>
      <c r="J1218" t="s">
        <v>8074</v>
      </c>
      <c r="K1218" t="s">
        <v>4</v>
      </c>
      <c r="L1218" t="s">
        <v>5</v>
      </c>
      <c r="M1218" t="s">
        <v>1969</v>
      </c>
      <c r="N1218" t="s">
        <v>1969</v>
      </c>
      <c r="O1218" t="s">
        <v>1970</v>
      </c>
      <c r="P1218" t="s">
        <v>2607</v>
      </c>
      <c r="Q1218" t="s">
        <v>2608</v>
      </c>
      <c r="R1218" t="s">
        <v>12</v>
      </c>
    </row>
    <row r="1219" spans="1:26">
      <c r="A1219">
        <f t="shared" si="113"/>
        <v>97.481577934953151</v>
      </c>
      <c r="B1219">
        <v>1.983E-3</v>
      </c>
      <c r="C1219">
        <v>2</v>
      </c>
      <c r="D1219">
        <f t="shared" si="108"/>
        <v>7.6923076923076927E-2</v>
      </c>
      <c r="E1219">
        <f t="shared" si="109"/>
        <v>-5.7617724206238835E-4</v>
      </c>
      <c r="F1219">
        <f t="shared" si="110"/>
        <v>3.5031432973525979E-9</v>
      </c>
      <c r="G1219">
        <f t="shared" si="111"/>
        <v>-2.8808862103119417E-4</v>
      </c>
      <c r="H1219">
        <f t="shared" si="112"/>
        <v>85.16216360752054</v>
      </c>
      <c r="I1219" t="s">
        <v>5038</v>
      </c>
      <c r="J1219" t="s">
        <v>6979</v>
      </c>
      <c r="K1219" t="s">
        <v>4</v>
      </c>
      <c r="L1219" t="s">
        <v>242</v>
      </c>
      <c r="M1219" t="s">
        <v>243</v>
      </c>
      <c r="N1219" t="s">
        <v>244</v>
      </c>
      <c r="O1219" t="s">
        <v>245</v>
      </c>
      <c r="P1219" t="s">
        <v>420</v>
      </c>
      <c r="Q1219" t="s">
        <v>561</v>
      </c>
      <c r="R1219" t="s">
        <v>641</v>
      </c>
      <c r="S1219" t="s">
        <v>733</v>
      </c>
      <c r="T1219" t="s">
        <v>734</v>
      </c>
      <c r="U1219" t="s">
        <v>735</v>
      </c>
      <c r="V1219" t="s">
        <v>1251</v>
      </c>
      <c r="W1219" t="s">
        <v>12</v>
      </c>
    </row>
    <row r="1220" spans="1:26">
      <c r="A1220">
        <f t="shared" si="113"/>
        <v>97.487496670711195</v>
      </c>
      <c r="B1220">
        <v>1.983E-3</v>
      </c>
      <c r="C1220">
        <v>2</v>
      </c>
      <c r="D1220">
        <f t="shared" ref="D1220:D1283" si="114">C1220/26</f>
        <v>7.6923076923076927E-2</v>
      </c>
      <c r="E1220">
        <f t="shared" ref="E1220:E1283" si="115">(C1220/A$2)*LN(C1220/A$2)</f>
        <v>-5.7617724206238835E-4</v>
      </c>
      <c r="F1220">
        <f t="shared" ref="F1220:F1283" si="116">(C1220/A$2)^2</f>
        <v>3.5031432973525979E-9</v>
      </c>
      <c r="G1220">
        <f t="shared" ref="G1220:G1283" si="117">LN(C1220/A$2)/A$2</f>
        <v>-2.8808862103119417E-4</v>
      </c>
      <c r="H1220">
        <f t="shared" ref="H1220:H1283" si="118">(G1220*A$2-H$2)^2</f>
        <v>85.16216360752054</v>
      </c>
      <c r="I1220" t="s">
        <v>5039</v>
      </c>
      <c r="J1220" t="s">
        <v>6980</v>
      </c>
      <c r="K1220" t="s">
        <v>4</v>
      </c>
      <c r="L1220" t="s">
        <v>242</v>
      </c>
      <c r="M1220" t="s">
        <v>243</v>
      </c>
      <c r="N1220" t="s">
        <v>244</v>
      </c>
      <c r="O1220" t="s">
        <v>245</v>
      </c>
      <c r="P1220" t="s">
        <v>420</v>
      </c>
      <c r="Q1220" t="s">
        <v>561</v>
      </c>
      <c r="R1220" t="s">
        <v>641</v>
      </c>
      <c r="S1220" t="s">
        <v>733</v>
      </c>
      <c r="T1220" t="s">
        <v>1114</v>
      </c>
      <c r="U1220" t="s">
        <v>1808</v>
      </c>
      <c r="V1220" t="s">
        <v>3015</v>
      </c>
      <c r="W1220" t="s">
        <v>3016</v>
      </c>
      <c r="X1220" t="s">
        <v>12</v>
      </c>
    </row>
    <row r="1221" spans="1:26">
      <c r="A1221">
        <f t="shared" ref="A1221:A1284" si="119">A1220+(C1221/A$2*100)</f>
        <v>97.493415406469239</v>
      </c>
      <c r="B1221">
        <v>1.983E-3</v>
      </c>
      <c r="C1221">
        <v>2</v>
      </c>
      <c r="D1221">
        <f t="shared" si="114"/>
        <v>7.6923076923076927E-2</v>
      </c>
      <c r="E1221">
        <f t="shared" si="115"/>
        <v>-5.7617724206238835E-4</v>
      </c>
      <c r="F1221">
        <f t="shared" si="116"/>
        <v>3.5031432973525979E-9</v>
      </c>
      <c r="G1221">
        <f t="shared" si="117"/>
        <v>-2.8808862103119417E-4</v>
      </c>
      <c r="H1221">
        <f t="shared" si="118"/>
        <v>85.16216360752054</v>
      </c>
      <c r="I1221" t="s">
        <v>4533</v>
      </c>
      <c r="J1221" t="s">
        <v>6474</v>
      </c>
      <c r="K1221" t="s">
        <v>4</v>
      </c>
      <c r="L1221" t="s">
        <v>242</v>
      </c>
      <c r="M1221" t="s">
        <v>243</v>
      </c>
      <c r="N1221" t="s">
        <v>244</v>
      </c>
      <c r="O1221" t="s">
        <v>245</v>
      </c>
      <c r="P1221" t="s">
        <v>420</v>
      </c>
      <c r="Q1221" t="s">
        <v>561</v>
      </c>
      <c r="R1221" t="s">
        <v>641</v>
      </c>
      <c r="S1221" t="s">
        <v>642</v>
      </c>
      <c r="T1221" t="s">
        <v>906</v>
      </c>
      <c r="U1221" t="s">
        <v>2529</v>
      </c>
      <c r="V1221" t="s">
        <v>2609</v>
      </c>
      <c r="W1221" t="s">
        <v>12</v>
      </c>
    </row>
    <row r="1222" spans="1:26">
      <c r="A1222">
        <f t="shared" si="119"/>
        <v>97.499334142227283</v>
      </c>
      <c r="B1222">
        <v>1.983E-3</v>
      </c>
      <c r="C1222">
        <v>2</v>
      </c>
      <c r="D1222">
        <f t="shared" si="114"/>
        <v>7.6923076923076927E-2</v>
      </c>
      <c r="E1222">
        <f t="shared" si="115"/>
        <v>-5.7617724206238835E-4</v>
      </c>
      <c r="F1222">
        <f t="shared" si="116"/>
        <v>3.5031432973525979E-9</v>
      </c>
      <c r="G1222">
        <f t="shared" si="117"/>
        <v>-2.8808862103119417E-4</v>
      </c>
      <c r="H1222">
        <f t="shared" si="118"/>
        <v>85.16216360752054</v>
      </c>
      <c r="I1222" t="s">
        <v>4414</v>
      </c>
      <c r="J1222" t="s">
        <v>6355</v>
      </c>
      <c r="K1222" t="s">
        <v>4</v>
      </c>
      <c r="L1222" t="s">
        <v>242</v>
      </c>
      <c r="M1222" t="s">
        <v>243</v>
      </c>
      <c r="N1222" t="s">
        <v>244</v>
      </c>
      <c r="O1222" t="s">
        <v>245</v>
      </c>
      <c r="P1222" t="s">
        <v>246</v>
      </c>
      <c r="Q1222" t="s">
        <v>247</v>
      </c>
      <c r="R1222" t="s">
        <v>248</v>
      </c>
      <c r="S1222" t="s">
        <v>249</v>
      </c>
      <c r="T1222" t="s">
        <v>319</v>
      </c>
      <c r="U1222" t="s">
        <v>320</v>
      </c>
      <c r="V1222" t="s">
        <v>712</v>
      </c>
      <c r="W1222" t="s">
        <v>1712</v>
      </c>
      <c r="X1222" t="s">
        <v>1814</v>
      </c>
      <c r="Y1222" t="s">
        <v>1815</v>
      </c>
      <c r="Z1222" t="s">
        <v>12</v>
      </c>
    </row>
    <row r="1223" spans="1:26">
      <c r="A1223">
        <f t="shared" si="119"/>
        <v>97.505252877985328</v>
      </c>
      <c r="B1223">
        <v>1.983E-3</v>
      </c>
      <c r="C1223">
        <v>2</v>
      </c>
      <c r="D1223">
        <f t="shared" si="114"/>
        <v>7.6923076923076927E-2</v>
      </c>
      <c r="E1223">
        <f t="shared" si="115"/>
        <v>-5.7617724206238835E-4</v>
      </c>
      <c r="F1223">
        <f t="shared" si="116"/>
        <v>3.5031432973525979E-9</v>
      </c>
      <c r="G1223">
        <f t="shared" si="117"/>
        <v>-2.8808862103119417E-4</v>
      </c>
      <c r="H1223">
        <f t="shared" si="118"/>
        <v>85.16216360752054</v>
      </c>
      <c r="I1223" t="s">
        <v>7766</v>
      </c>
      <c r="J1223" t="s">
        <v>8075</v>
      </c>
      <c r="K1223" t="s">
        <v>4</v>
      </c>
      <c r="L1223" t="s">
        <v>5</v>
      </c>
      <c r="M1223" t="s">
        <v>513</v>
      </c>
      <c r="N1223" t="s">
        <v>668</v>
      </c>
      <c r="O1223" t="s">
        <v>669</v>
      </c>
      <c r="P1223" t="s">
        <v>2017</v>
      </c>
      <c r="Q1223" t="s">
        <v>2018</v>
      </c>
      <c r="R1223" t="s">
        <v>3017</v>
      </c>
      <c r="S1223" t="s">
        <v>12</v>
      </c>
    </row>
    <row r="1224" spans="1:26">
      <c r="A1224">
        <f t="shared" si="119"/>
        <v>97.511171613743372</v>
      </c>
      <c r="B1224">
        <v>1.983E-3</v>
      </c>
      <c r="C1224">
        <v>2</v>
      </c>
      <c r="D1224">
        <f t="shared" si="114"/>
        <v>7.6923076923076927E-2</v>
      </c>
      <c r="E1224">
        <f t="shared" si="115"/>
        <v>-5.7617724206238835E-4</v>
      </c>
      <c r="F1224">
        <f t="shared" si="116"/>
        <v>3.5031432973525979E-9</v>
      </c>
      <c r="G1224">
        <f t="shared" si="117"/>
        <v>-2.8808862103119417E-4</v>
      </c>
      <c r="H1224">
        <f t="shared" si="118"/>
        <v>85.16216360752054</v>
      </c>
      <c r="I1224" t="s">
        <v>5043</v>
      </c>
      <c r="J1224" t="s">
        <v>6984</v>
      </c>
      <c r="K1224" t="s">
        <v>4</v>
      </c>
      <c r="L1224" t="s">
        <v>5</v>
      </c>
      <c r="M1224" t="s">
        <v>13</v>
      </c>
      <c r="N1224" t="s">
        <v>84</v>
      </c>
      <c r="O1224" t="s">
        <v>663</v>
      </c>
      <c r="P1224" t="s">
        <v>814</v>
      </c>
      <c r="Q1224" t="s">
        <v>3018</v>
      </c>
      <c r="R1224" t="s">
        <v>12</v>
      </c>
    </row>
    <row r="1225" spans="1:26">
      <c r="A1225">
        <f t="shared" si="119"/>
        <v>97.517090349501416</v>
      </c>
      <c r="B1225">
        <v>1.983E-3</v>
      </c>
      <c r="C1225">
        <v>2</v>
      </c>
      <c r="D1225">
        <f t="shared" si="114"/>
        <v>7.6923076923076927E-2</v>
      </c>
      <c r="E1225">
        <f t="shared" si="115"/>
        <v>-5.7617724206238835E-4</v>
      </c>
      <c r="F1225">
        <f t="shared" si="116"/>
        <v>3.5031432973525979E-9</v>
      </c>
      <c r="G1225">
        <f t="shared" si="117"/>
        <v>-2.8808862103119417E-4</v>
      </c>
      <c r="H1225">
        <f t="shared" si="118"/>
        <v>85.16216360752054</v>
      </c>
      <c r="I1225" t="s">
        <v>5046</v>
      </c>
      <c r="J1225" t="s">
        <v>6987</v>
      </c>
      <c r="K1225" t="s">
        <v>4</v>
      </c>
      <c r="L1225" t="s">
        <v>5</v>
      </c>
      <c r="M1225" t="s">
        <v>13</v>
      </c>
      <c r="N1225" t="s">
        <v>205</v>
      </c>
      <c r="O1225" t="s">
        <v>206</v>
      </c>
      <c r="P1225" t="s">
        <v>1823</v>
      </c>
      <c r="Q1225" t="s">
        <v>1824</v>
      </c>
      <c r="R1225" t="s">
        <v>1825</v>
      </c>
      <c r="S1225" t="s">
        <v>12</v>
      </c>
    </row>
    <row r="1226" spans="1:26">
      <c r="A1226">
        <f t="shared" si="119"/>
        <v>97.52300908525946</v>
      </c>
      <c r="B1226">
        <v>1.983E-3</v>
      </c>
      <c r="C1226">
        <v>2</v>
      </c>
      <c r="D1226">
        <f t="shared" si="114"/>
        <v>7.6923076923076927E-2</v>
      </c>
      <c r="E1226">
        <f t="shared" si="115"/>
        <v>-5.7617724206238835E-4</v>
      </c>
      <c r="F1226">
        <f t="shared" si="116"/>
        <v>3.5031432973525979E-9</v>
      </c>
      <c r="G1226">
        <f t="shared" si="117"/>
        <v>-2.8808862103119417E-4</v>
      </c>
      <c r="H1226">
        <f t="shared" si="118"/>
        <v>85.16216360752054</v>
      </c>
      <c r="I1226" t="s">
        <v>4671</v>
      </c>
      <c r="J1226" t="s">
        <v>6612</v>
      </c>
      <c r="K1226" t="s">
        <v>4</v>
      </c>
      <c r="L1226" t="s">
        <v>5</v>
      </c>
      <c r="M1226" t="s">
        <v>13</v>
      </c>
      <c r="N1226" t="s">
        <v>58</v>
      </c>
      <c r="O1226" t="s">
        <v>612</v>
      </c>
      <c r="P1226" t="s">
        <v>826</v>
      </c>
      <c r="Q1226" t="s">
        <v>1260</v>
      </c>
      <c r="R1226" t="s">
        <v>12</v>
      </c>
    </row>
    <row r="1227" spans="1:26">
      <c r="A1227">
        <f t="shared" si="119"/>
        <v>97.528927821017504</v>
      </c>
      <c r="B1227">
        <v>1.983E-3</v>
      </c>
      <c r="C1227">
        <v>2</v>
      </c>
      <c r="D1227">
        <f t="shared" si="114"/>
        <v>7.6923076923076927E-2</v>
      </c>
      <c r="E1227">
        <f t="shared" si="115"/>
        <v>-5.7617724206238835E-4</v>
      </c>
      <c r="F1227">
        <f t="shared" si="116"/>
        <v>3.5031432973525979E-9</v>
      </c>
      <c r="G1227">
        <f t="shared" si="117"/>
        <v>-2.8808862103119417E-4</v>
      </c>
      <c r="H1227">
        <f t="shared" si="118"/>
        <v>85.16216360752054</v>
      </c>
      <c r="I1227" t="s">
        <v>4828</v>
      </c>
      <c r="J1227" t="s">
        <v>6769</v>
      </c>
      <c r="K1227" t="s">
        <v>4</v>
      </c>
      <c r="L1227" t="s">
        <v>5</v>
      </c>
      <c r="M1227" t="s">
        <v>13</v>
      </c>
      <c r="N1227" t="s">
        <v>58</v>
      </c>
      <c r="O1227" t="s">
        <v>612</v>
      </c>
      <c r="P1227" t="s">
        <v>613</v>
      </c>
      <c r="Q1227" t="s">
        <v>898</v>
      </c>
      <c r="R1227" t="s">
        <v>12</v>
      </c>
    </row>
    <row r="1228" spans="1:26">
      <c r="A1228">
        <f t="shared" si="119"/>
        <v>97.534846556775548</v>
      </c>
      <c r="B1228">
        <v>1.983E-3</v>
      </c>
      <c r="C1228">
        <v>2</v>
      </c>
      <c r="D1228">
        <f t="shared" si="114"/>
        <v>7.6923076923076927E-2</v>
      </c>
      <c r="E1228">
        <f t="shared" si="115"/>
        <v>-5.7617724206238835E-4</v>
      </c>
      <c r="F1228">
        <f t="shared" si="116"/>
        <v>3.5031432973525979E-9</v>
      </c>
      <c r="G1228">
        <f t="shared" si="117"/>
        <v>-2.8808862103119417E-4</v>
      </c>
      <c r="H1228">
        <f t="shared" si="118"/>
        <v>85.16216360752054</v>
      </c>
      <c r="I1228" t="s">
        <v>5413</v>
      </c>
      <c r="J1228" t="s">
        <v>7353</v>
      </c>
      <c r="K1228" t="s">
        <v>4</v>
      </c>
      <c r="L1228" t="s">
        <v>5</v>
      </c>
      <c r="M1228" t="s">
        <v>13</v>
      </c>
      <c r="N1228" t="s">
        <v>14</v>
      </c>
      <c r="O1228" t="s">
        <v>50</v>
      </c>
      <c r="P1228" t="s">
        <v>128</v>
      </c>
      <c r="Q1228" t="s">
        <v>1828</v>
      </c>
      <c r="R1228" t="s">
        <v>12</v>
      </c>
    </row>
    <row r="1229" spans="1:26">
      <c r="A1229">
        <f t="shared" si="119"/>
        <v>97.540765292533592</v>
      </c>
      <c r="B1229">
        <v>1.983E-3</v>
      </c>
      <c r="C1229">
        <v>2</v>
      </c>
      <c r="D1229">
        <f t="shared" si="114"/>
        <v>7.6923076923076927E-2</v>
      </c>
      <c r="E1229">
        <f t="shared" si="115"/>
        <v>-5.7617724206238835E-4</v>
      </c>
      <c r="F1229">
        <f t="shared" si="116"/>
        <v>3.5031432973525979E-9</v>
      </c>
      <c r="G1229">
        <f t="shared" si="117"/>
        <v>-2.8808862103119417E-4</v>
      </c>
      <c r="H1229">
        <f t="shared" si="118"/>
        <v>85.16216360752054</v>
      </c>
      <c r="I1229" t="s">
        <v>4537</v>
      </c>
      <c r="J1229" t="s">
        <v>6478</v>
      </c>
      <c r="K1229" t="s">
        <v>4</v>
      </c>
      <c r="L1229" t="s">
        <v>596</v>
      </c>
      <c r="M1229" t="s">
        <v>597</v>
      </c>
      <c r="N1229" t="s">
        <v>598</v>
      </c>
      <c r="O1229" t="s">
        <v>1874</v>
      </c>
      <c r="P1229" t="s">
        <v>1875</v>
      </c>
      <c r="Q1229" t="s">
        <v>2616</v>
      </c>
      <c r="R1229" t="s">
        <v>12</v>
      </c>
    </row>
    <row r="1230" spans="1:26">
      <c r="A1230">
        <f t="shared" si="119"/>
        <v>97.546684028291637</v>
      </c>
      <c r="B1230">
        <v>1.983E-3</v>
      </c>
      <c r="C1230">
        <v>2</v>
      </c>
      <c r="D1230">
        <f t="shared" si="114"/>
        <v>7.6923076923076927E-2</v>
      </c>
      <c r="E1230">
        <f t="shared" si="115"/>
        <v>-5.7617724206238835E-4</v>
      </c>
      <c r="F1230">
        <f t="shared" si="116"/>
        <v>3.5031432973525979E-9</v>
      </c>
      <c r="G1230">
        <f t="shared" si="117"/>
        <v>-2.8808862103119417E-4</v>
      </c>
      <c r="H1230">
        <f t="shared" si="118"/>
        <v>85.16216360752054</v>
      </c>
      <c r="I1230" t="s">
        <v>4830</v>
      </c>
      <c r="J1230" t="s">
        <v>6771</v>
      </c>
      <c r="K1230" t="s">
        <v>4</v>
      </c>
      <c r="L1230" t="s">
        <v>5</v>
      </c>
      <c r="M1230" t="s">
        <v>13</v>
      </c>
      <c r="N1230" t="s">
        <v>14</v>
      </c>
      <c r="O1230" t="s">
        <v>50</v>
      </c>
      <c r="P1230" t="s">
        <v>51</v>
      </c>
      <c r="Q1230" t="s">
        <v>1262</v>
      </c>
      <c r="R1230" t="s">
        <v>12</v>
      </c>
    </row>
    <row r="1231" spans="1:26">
      <c r="A1231">
        <f t="shared" si="119"/>
        <v>97.552602764049681</v>
      </c>
      <c r="B1231">
        <v>1.983E-3</v>
      </c>
      <c r="C1231">
        <v>2</v>
      </c>
      <c r="D1231">
        <f t="shared" si="114"/>
        <v>7.6923076923076927E-2</v>
      </c>
      <c r="E1231">
        <f t="shared" si="115"/>
        <v>-5.7617724206238835E-4</v>
      </c>
      <c r="F1231">
        <f t="shared" si="116"/>
        <v>3.5031432973525979E-9</v>
      </c>
      <c r="G1231">
        <f t="shared" si="117"/>
        <v>-2.8808862103119417E-4</v>
      </c>
      <c r="H1231">
        <f t="shared" si="118"/>
        <v>85.16216360752054</v>
      </c>
      <c r="I1231" t="s">
        <v>4672</v>
      </c>
      <c r="J1231" t="s">
        <v>6613</v>
      </c>
      <c r="K1231" t="s">
        <v>4</v>
      </c>
      <c r="L1231" t="s">
        <v>242</v>
      </c>
      <c r="M1231" t="s">
        <v>243</v>
      </c>
      <c r="N1231" t="s">
        <v>244</v>
      </c>
      <c r="O1231" t="s">
        <v>245</v>
      </c>
      <c r="P1231" t="s">
        <v>246</v>
      </c>
      <c r="Q1231" t="s">
        <v>247</v>
      </c>
      <c r="R1231" t="s">
        <v>248</v>
      </c>
      <c r="S1231" t="s">
        <v>249</v>
      </c>
      <c r="T1231" t="s">
        <v>576</v>
      </c>
      <c r="U1231" t="s">
        <v>577</v>
      </c>
      <c r="V1231" t="s">
        <v>578</v>
      </c>
      <c r="W1231" t="s">
        <v>1124</v>
      </c>
      <c r="X1231" t="s">
        <v>2434</v>
      </c>
      <c r="Y1231" t="s">
        <v>2435</v>
      </c>
      <c r="Z1231" t="s">
        <v>12</v>
      </c>
    </row>
    <row r="1232" spans="1:26">
      <c r="A1232">
        <f t="shared" si="119"/>
        <v>97.558521499807725</v>
      </c>
      <c r="B1232">
        <v>1.983E-3</v>
      </c>
      <c r="C1232">
        <v>2</v>
      </c>
      <c r="D1232">
        <f t="shared" si="114"/>
        <v>7.6923076923076927E-2</v>
      </c>
      <c r="E1232">
        <f t="shared" si="115"/>
        <v>-5.7617724206238835E-4</v>
      </c>
      <c r="F1232">
        <f t="shared" si="116"/>
        <v>3.5031432973525979E-9</v>
      </c>
      <c r="G1232">
        <f t="shared" si="117"/>
        <v>-2.8808862103119417E-4</v>
      </c>
      <c r="H1232">
        <f t="shared" si="118"/>
        <v>85.16216360752054</v>
      </c>
      <c r="I1232" t="s">
        <v>4832</v>
      </c>
      <c r="J1232" t="s">
        <v>6773</v>
      </c>
      <c r="K1232" t="s">
        <v>4</v>
      </c>
      <c r="L1232" t="s">
        <v>242</v>
      </c>
      <c r="M1232" t="s">
        <v>243</v>
      </c>
      <c r="N1232" t="s">
        <v>244</v>
      </c>
      <c r="O1232" t="s">
        <v>556</v>
      </c>
      <c r="P1232" t="s">
        <v>557</v>
      </c>
      <c r="Q1232" t="s">
        <v>1841</v>
      </c>
      <c r="R1232" t="s">
        <v>1842</v>
      </c>
      <c r="S1232" t="s">
        <v>1843</v>
      </c>
      <c r="T1232" t="s">
        <v>12</v>
      </c>
    </row>
    <row r="1233" spans="1:26">
      <c r="A1233">
        <f t="shared" si="119"/>
        <v>97.564440235565769</v>
      </c>
      <c r="B1233">
        <v>1.983E-3</v>
      </c>
      <c r="C1233">
        <v>2</v>
      </c>
      <c r="D1233">
        <f t="shared" si="114"/>
        <v>7.6923076923076927E-2</v>
      </c>
      <c r="E1233">
        <f t="shared" si="115"/>
        <v>-5.7617724206238835E-4</v>
      </c>
      <c r="F1233">
        <f t="shared" si="116"/>
        <v>3.5031432973525979E-9</v>
      </c>
      <c r="G1233">
        <f t="shared" si="117"/>
        <v>-2.8808862103119417E-4</v>
      </c>
      <c r="H1233">
        <f t="shared" si="118"/>
        <v>85.16216360752054</v>
      </c>
      <c r="I1233" t="s">
        <v>5053</v>
      </c>
      <c r="J1233" t="s">
        <v>6994</v>
      </c>
      <c r="K1233" t="s">
        <v>4</v>
      </c>
      <c r="L1233" t="s">
        <v>5</v>
      </c>
      <c r="M1233" t="s">
        <v>6</v>
      </c>
      <c r="N1233" t="s">
        <v>38</v>
      </c>
      <c r="O1233" t="s">
        <v>2269</v>
      </c>
      <c r="P1233" t="s">
        <v>2270</v>
      </c>
      <c r="Q1233" t="s">
        <v>2271</v>
      </c>
      <c r="R1233" t="s">
        <v>3019</v>
      </c>
      <c r="S1233" t="s">
        <v>12</v>
      </c>
    </row>
    <row r="1234" spans="1:26">
      <c r="A1234">
        <f t="shared" si="119"/>
        <v>97.570358971323813</v>
      </c>
      <c r="B1234">
        <v>1.983E-3</v>
      </c>
      <c r="C1234">
        <v>2</v>
      </c>
      <c r="D1234">
        <f t="shared" si="114"/>
        <v>7.6923076923076927E-2</v>
      </c>
      <c r="E1234">
        <f t="shared" si="115"/>
        <v>-5.7617724206238835E-4</v>
      </c>
      <c r="F1234">
        <f t="shared" si="116"/>
        <v>3.5031432973525979E-9</v>
      </c>
      <c r="G1234">
        <f t="shared" si="117"/>
        <v>-2.8808862103119417E-4</v>
      </c>
      <c r="H1234">
        <f t="shared" si="118"/>
        <v>85.16216360752054</v>
      </c>
      <c r="I1234" t="s">
        <v>4834</v>
      </c>
      <c r="J1234" t="s">
        <v>6775</v>
      </c>
      <c r="K1234" t="s">
        <v>4</v>
      </c>
      <c r="L1234" t="s">
        <v>242</v>
      </c>
      <c r="M1234" t="s">
        <v>243</v>
      </c>
      <c r="N1234" t="s">
        <v>244</v>
      </c>
      <c r="O1234" t="s">
        <v>245</v>
      </c>
      <c r="P1234" t="s">
        <v>246</v>
      </c>
      <c r="Q1234" t="s">
        <v>247</v>
      </c>
      <c r="R1234" t="s">
        <v>248</v>
      </c>
      <c r="S1234" t="s">
        <v>249</v>
      </c>
      <c r="T1234" t="s">
        <v>319</v>
      </c>
      <c r="U1234" t="s">
        <v>376</v>
      </c>
      <c r="V1234" t="s">
        <v>1109</v>
      </c>
      <c r="W1234" t="s">
        <v>1845</v>
      </c>
      <c r="X1234" t="s">
        <v>1846</v>
      </c>
      <c r="Y1234" t="s">
        <v>12</v>
      </c>
    </row>
    <row r="1235" spans="1:26">
      <c r="A1235">
        <f t="shared" si="119"/>
        <v>97.576277707081857</v>
      </c>
      <c r="B1235">
        <v>1.983E-3</v>
      </c>
      <c r="C1235">
        <v>2</v>
      </c>
      <c r="D1235">
        <f t="shared" si="114"/>
        <v>7.6923076923076927E-2</v>
      </c>
      <c r="E1235">
        <f t="shared" si="115"/>
        <v>-5.7617724206238835E-4</v>
      </c>
      <c r="F1235">
        <f t="shared" si="116"/>
        <v>3.5031432973525979E-9</v>
      </c>
      <c r="G1235">
        <f t="shared" si="117"/>
        <v>-2.8808862103119417E-4</v>
      </c>
      <c r="H1235">
        <f t="shared" si="118"/>
        <v>85.16216360752054</v>
      </c>
      <c r="I1235" t="s">
        <v>4835</v>
      </c>
      <c r="J1235" t="s">
        <v>6776</v>
      </c>
      <c r="K1235" t="s">
        <v>4</v>
      </c>
      <c r="L1235" t="s">
        <v>5</v>
      </c>
      <c r="M1235" t="s">
        <v>6</v>
      </c>
      <c r="N1235" t="s">
        <v>28</v>
      </c>
      <c r="O1235" t="s">
        <v>28</v>
      </c>
      <c r="P1235" t="s">
        <v>216</v>
      </c>
      <c r="Q1235" t="s">
        <v>223</v>
      </c>
      <c r="R1235" t="s">
        <v>1850</v>
      </c>
      <c r="S1235" t="s">
        <v>12</v>
      </c>
    </row>
    <row r="1236" spans="1:26">
      <c r="A1236">
        <f t="shared" si="119"/>
        <v>97.582196442839901</v>
      </c>
      <c r="B1236">
        <v>1.983E-3</v>
      </c>
      <c r="C1236">
        <v>2</v>
      </c>
      <c r="D1236">
        <f t="shared" si="114"/>
        <v>7.6923076923076927E-2</v>
      </c>
      <c r="E1236">
        <f t="shared" si="115"/>
        <v>-5.7617724206238835E-4</v>
      </c>
      <c r="F1236">
        <f t="shared" si="116"/>
        <v>3.5031432973525979E-9</v>
      </c>
      <c r="G1236">
        <f t="shared" si="117"/>
        <v>-2.8808862103119417E-4</v>
      </c>
      <c r="H1236">
        <f t="shared" si="118"/>
        <v>85.16216360752054</v>
      </c>
      <c r="I1236" t="s">
        <v>5058</v>
      </c>
      <c r="J1236" t="s">
        <v>6999</v>
      </c>
      <c r="K1236" t="s">
        <v>4</v>
      </c>
      <c r="L1236" t="s">
        <v>5</v>
      </c>
      <c r="M1236" t="s">
        <v>21</v>
      </c>
      <c r="N1236" t="s">
        <v>22</v>
      </c>
      <c r="O1236" t="s">
        <v>23</v>
      </c>
      <c r="P1236" t="s">
        <v>88</v>
      </c>
      <c r="Q1236" t="s">
        <v>89</v>
      </c>
      <c r="R1236" t="s">
        <v>90</v>
      </c>
      <c r="S1236" t="s">
        <v>912</v>
      </c>
      <c r="T1236" t="s">
        <v>12</v>
      </c>
    </row>
    <row r="1237" spans="1:26">
      <c r="A1237">
        <f t="shared" si="119"/>
        <v>97.588115178597945</v>
      </c>
      <c r="B1237">
        <v>1.983E-3</v>
      </c>
      <c r="C1237">
        <v>2</v>
      </c>
      <c r="D1237">
        <f t="shared" si="114"/>
        <v>7.6923076923076927E-2</v>
      </c>
      <c r="E1237">
        <f t="shared" si="115"/>
        <v>-5.7617724206238835E-4</v>
      </c>
      <c r="F1237">
        <f t="shared" si="116"/>
        <v>3.5031432973525979E-9</v>
      </c>
      <c r="G1237">
        <f t="shared" si="117"/>
        <v>-2.8808862103119417E-4</v>
      </c>
      <c r="H1237">
        <f t="shared" si="118"/>
        <v>85.16216360752054</v>
      </c>
      <c r="I1237" t="s">
        <v>4839</v>
      </c>
      <c r="J1237" t="s">
        <v>6780</v>
      </c>
      <c r="K1237" t="s">
        <v>4</v>
      </c>
      <c r="L1237" t="s">
        <v>242</v>
      </c>
      <c r="M1237" t="s">
        <v>243</v>
      </c>
      <c r="N1237" t="s">
        <v>244</v>
      </c>
      <c r="O1237" t="s">
        <v>245</v>
      </c>
      <c r="P1237" t="s">
        <v>246</v>
      </c>
      <c r="Q1237" t="s">
        <v>247</v>
      </c>
      <c r="R1237" t="s">
        <v>248</v>
      </c>
      <c r="S1237" t="s">
        <v>249</v>
      </c>
      <c r="T1237" t="s">
        <v>576</v>
      </c>
      <c r="U1237" t="s">
        <v>577</v>
      </c>
      <c r="V1237" t="s">
        <v>578</v>
      </c>
      <c r="W1237" t="s">
        <v>579</v>
      </c>
      <c r="X1237" t="s">
        <v>580</v>
      </c>
      <c r="Y1237" t="s">
        <v>3020</v>
      </c>
      <c r="Z1237" t="s">
        <v>12</v>
      </c>
    </row>
    <row r="1238" spans="1:26">
      <c r="A1238">
        <f t="shared" si="119"/>
        <v>97.59403391435599</v>
      </c>
      <c r="B1238">
        <v>1.983E-3</v>
      </c>
      <c r="C1238">
        <v>2</v>
      </c>
      <c r="D1238">
        <f t="shared" si="114"/>
        <v>7.6923076923076927E-2</v>
      </c>
      <c r="E1238">
        <f t="shared" si="115"/>
        <v>-5.7617724206238835E-4</v>
      </c>
      <c r="F1238">
        <f t="shared" si="116"/>
        <v>3.5031432973525979E-9</v>
      </c>
      <c r="G1238">
        <f t="shared" si="117"/>
        <v>-2.8808862103119417E-4</v>
      </c>
      <c r="H1238">
        <f t="shared" si="118"/>
        <v>85.16216360752054</v>
      </c>
      <c r="I1238" t="s">
        <v>7767</v>
      </c>
      <c r="J1238" t="s">
        <v>8076</v>
      </c>
      <c r="K1238" t="s">
        <v>4</v>
      </c>
      <c r="L1238" t="s">
        <v>5</v>
      </c>
      <c r="M1238" t="s">
        <v>13</v>
      </c>
      <c r="N1238" t="s">
        <v>14</v>
      </c>
      <c r="O1238" t="s">
        <v>153</v>
      </c>
      <c r="P1238" t="s">
        <v>154</v>
      </c>
      <c r="Q1238" t="s">
        <v>3021</v>
      </c>
      <c r="R1238" t="s">
        <v>12</v>
      </c>
    </row>
    <row r="1239" spans="1:26">
      <c r="A1239">
        <f t="shared" si="119"/>
        <v>97.599952650114034</v>
      </c>
      <c r="B1239">
        <v>1.983E-3</v>
      </c>
      <c r="C1239">
        <v>2</v>
      </c>
      <c r="D1239">
        <f t="shared" si="114"/>
        <v>7.6923076923076927E-2</v>
      </c>
      <c r="E1239">
        <f t="shared" si="115"/>
        <v>-5.7617724206238835E-4</v>
      </c>
      <c r="F1239">
        <f t="shared" si="116"/>
        <v>3.5031432973525979E-9</v>
      </c>
      <c r="G1239">
        <f t="shared" si="117"/>
        <v>-2.8808862103119417E-4</v>
      </c>
      <c r="H1239">
        <f t="shared" si="118"/>
        <v>85.16216360752054</v>
      </c>
      <c r="I1239" t="s">
        <v>4419</v>
      </c>
      <c r="J1239" t="s">
        <v>6360</v>
      </c>
      <c r="K1239" t="s">
        <v>4</v>
      </c>
      <c r="L1239" t="s">
        <v>5</v>
      </c>
      <c r="M1239" t="s">
        <v>13</v>
      </c>
      <c r="N1239" t="s">
        <v>913</v>
      </c>
      <c r="O1239" t="s">
        <v>914</v>
      </c>
      <c r="P1239" t="s">
        <v>1869</v>
      </c>
      <c r="Q1239" t="s">
        <v>1870</v>
      </c>
      <c r="R1239" t="s">
        <v>12</v>
      </c>
    </row>
    <row r="1240" spans="1:26">
      <c r="A1240">
        <f t="shared" si="119"/>
        <v>97.605871385872078</v>
      </c>
      <c r="B1240">
        <v>1.983E-3</v>
      </c>
      <c r="C1240">
        <v>2</v>
      </c>
      <c r="D1240">
        <f t="shared" si="114"/>
        <v>7.6923076923076927E-2</v>
      </c>
      <c r="E1240">
        <f t="shared" si="115"/>
        <v>-5.7617724206238835E-4</v>
      </c>
      <c r="F1240">
        <f t="shared" si="116"/>
        <v>3.5031432973525979E-9</v>
      </c>
      <c r="G1240">
        <f t="shared" si="117"/>
        <v>-2.8808862103119417E-4</v>
      </c>
      <c r="H1240">
        <f t="shared" si="118"/>
        <v>85.16216360752054</v>
      </c>
      <c r="I1240" t="s">
        <v>7768</v>
      </c>
      <c r="J1240" t="s">
        <v>8077</v>
      </c>
      <c r="K1240" t="s">
        <v>4</v>
      </c>
      <c r="L1240" t="s">
        <v>5</v>
      </c>
      <c r="M1240" t="s">
        <v>13</v>
      </c>
      <c r="N1240" t="s">
        <v>84</v>
      </c>
      <c r="O1240" t="s">
        <v>85</v>
      </c>
      <c r="P1240" t="s">
        <v>86</v>
      </c>
      <c r="Q1240" t="s">
        <v>3022</v>
      </c>
      <c r="R1240" t="s">
        <v>12</v>
      </c>
    </row>
    <row r="1241" spans="1:26">
      <c r="A1241">
        <f t="shared" si="119"/>
        <v>97.611790121630122</v>
      </c>
      <c r="B1241">
        <v>1.983E-3</v>
      </c>
      <c r="C1241">
        <v>2</v>
      </c>
      <c r="D1241">
        <f t="shared" si="114"/>
        <v>7.6923076923076927E-2</v>
      </c>
      <c r="E1241">
        <f t="shared" si="115"/>
        <v>-5.7617724206238835E-4</v>
      </c>
      <c r="F1241">
        <f t="shared" si="116"/>
        <v>3.5031432973525979E-9</v>
      </c>
      <c r="G1241">
        <f t="shared" si="117"/>
        <v>-2.8808862103119417E-4</v>
      </c>
      <c r="H1241">
        <f t="shared" si="118"/>
        <v>85.16216360752054</v>
      </c>
      <c r="I1241" t="s">
        <v>5440</v>
      </c>
      <c r="J1241" t="s">
        <v>7380</v>
      </c>
      <c r="K1241" t="s">
        <v>4</v>
      </c>
      <c r="L1241" t="s">
        <v>5</v>
      </c>
      <c r="M1241" t="s">
        <v>13</v>
      </c>
      <c r="N1241" t="s">
        <v>84</v>
      </c>
      <c r="O1241" t="s">
        <v>717</v>
      </c>
      <c r="P1241" t="s">
        <v>1797</v>
      </c>
      <c r="Q1241" t="s">
        <v>3023</v>
      </c>
      <c r="R1241" t="s">
        <v>12</v>
      </c>
    </row>
    <row r="1242" spans="1:26">
      <c r="A1242">
        <f t="shared" si="119"/>
        <v>97.617708857388166</v>
      </c>
      <c r="B1242">
        <v>1.983E-3</v>
      </c>
      <c r="C1242">
        <v>2</v>
      </c>
      <c r="D1242">
        <f t="shared" si="114"/>
        <v>7.6923076923076927E-2</v>
      </c>
      <c r="E1242">
        <f t="shared" si="115"/>
        <v>-5.7617724206238835E-4</v>
      </c>
      <c r="F1242">
        <f t="shared" si="116"/>
        <v>3.5031432973525979E-9</v>
      </c>
      <c r="G1242">
        <f t="shared" si="117"/>
        <v>-2.8808862103119417E-4</v>
      </c>
      <c r="H1242">
        <f t="shared" si="118"/>
        <v>85.16216360752054</v>
      </c>
      <c r="I1242" t="s">
        <v>7769</v>
      </c>
      <c r="J1242" t="s">
        <v>8078</v>
      </c>
      <c r="K1242" t="s">
        <v>4</v>
      </c>
      <c r="L1242" t="s">
        <v>242</v>
      </c>
      <c r="M1242" t="s">
        <v>243</v>
      </c>
      <c r="N1242" t="s">
        <v>244</v>
      </c>
      <c r="O1242" t="s">
        <v>245</v>
      </c>
      <c r="P1242" t="s">
        <v>420</v>
      </c>
      <c r="Q1242" t="s">
        <v>561</v>
      </c>
      <c r="R1242" t="s">
        <v>1909</v>
      </c>
      <c r="S1242" t="s">
        <v>1910</v>
      </c>
      <c r="T1242" t="s">
        <v>1911</v>
      </c>
      <c r="U1242" t="s">
        <v>1912</v>
      </c>
      <c r="V1242" t="s">
        <v>12</v>
      </c>
    </row>
    <row r="1243" spans="1:26">
      <c r="A1243">
        <f t="shared" si="119"/>
        <v>97.62362759314621</v>
      </c>
      <c r="B1243">
        <v>1.983E-3</v>
      </c>
      <c r="C1243">
        <v>2</v>
      </c>
      <c r="D1243">
        <f t="shared" si="114"/>
        <v>7.6923076923076927E-2</v>
      </c>
      <c r="E1243">
        <f t="shared" si="115"/>
        <v>-5.7617724206238835E-4</v>
      </c>
      <c r="F1243">
        <f t="shared" si="116"/>
        <v>3.5031432973525979E-9</v>
      </c>
      <c r="G1243">
        <f t="shared" si="117"/>
        <v>-2.8808862103119417E-4</v>
      </c>
      <c r="H1243">
        <f t="shared" si="118"/>
        <v>85.16216360752054</v>
      </c>
      <c r="I1243" t="s">
        <v>7770</v>
      </c>
      <c r="J1243" t="s">
        <v>8079</v>
      </c>
      <c r="K1243" t="s">
        <v>4</v>
      </c>
      <c r="L1243" t="s">
        <v>5</v>
      </c>
      <c r="M1243" t="s">
        <v>13</v>
      </c>
      <c r="N1243" t="s">
        <v>205</v>
      </c>
      <c r="O1243" t="s">
        <v>206</v>
      </c>
      <c r="P1243" t="s">
        <v>1267</v>
      </c>
      <c r="Q1243" t="s">
        <v>1268</v>
      </c>
      <c r="R1243" t="s">
        <v>1917</v>
      </c>
      <c r="S1243" t="s">
        <v>12</v>
      </c>
    </row>
    <row r="1244" spans="1:26">
      <c r="A1244">
        <f t="shared" si="119"/>
        <v>97.629546328904254</v>
      </c>
      <c r="B1244">
        <v>1.983E-3</v>
      </c>
      <c r="C1244">
        <v>2</v>
      </c>
      <c r="D1244">
        <f t="shared" si="114"/>
        <v>7.6923076923076927E-2</v>
      </c>
      <c r="E1244">
        <f t="shared" si="115"/>
        <v>-5.7617724206238835E-4</v>
      </c>
      <c r="F1244">
        <f t="shared" si="116"/>
        <v>3.5031432973525979E-9</v>
      </c>
      <c r="G1244">
        <f t="shared" si="117"/>
        <v>-2.8808862103119417E-4</v>
      </c>
      <c r="H1244">
        <f t="shared" si="118"/>
        <v>85.16216360752054</v>
      </c>
      <c r="I1244" t="s">
        <v>7771</v>
      </c>
      <c r="J1244" t="s">
        <v>8080</v>
      </c>
      <c r="K1244" t="s">
        <v>4</v>
      </c>
      <c r="L1244" t="s">
        <v>242</v>
      </c>
      <c r="M1244" t="s">
        <v>266</v>
      </c>
      <c r="N1244" t="s">
        <v>315</v>
      </c>
      <c r="O1244" t="s">
        <v>1778</v>
      </c>
      <c r="P1244" t="s">
        <v>3024</v>
      </c>
      <c r="Q1244" t="s">
        <v>3025</v>
      </c>
      <c r="R1244" t="s">
        <v>12</v>
      </c>
    </row>
    <row r="1245" spans="1:26">
      <c r="A1245">
        <f t="shared" si="119"/>
        <v>97.635465064662299</v>
      </c>
      <c r="B1245">
        <v>1.983E-3</v>
      </c>
      <c r="C1245">
        <v>2</v>
      </c>
      <c r="D1245">
        <f t="shared" si="114"/>
        <v>7.6923076923076927E-2</v>
      </c>
      <c r="E1245">
        <f t="shared" si="115"/>
        <v>-5.7617724206238835E-4</v>
      </c>
      <c r="F1245">
        <f t="shared" si="116"/>
        <v>3.5031432973525979E-9</v>
      </c>
      <c r="G1245">
        <f t="shared" si="117"/>
        <v>-2.8808862103119417E-4</v>
      </c>
      <c r="H1245">
        <f t="shared" si="118"/>
        <v>85.16216360752054</v>
      </c>
      <c r="I1245" t="s">
        <v>4684</v>
      </c>
      <c r="J1245" t="s">
        <v>6625</v>
      </c>
      <c r="K1245" t="s">
        <v>4</v>
      </c>
      <c r="L1245" t="s">
        <v>5</v>
      </c>
      <c r="M1245" t="s">
        <v>6</v>
      </c>
      <c r="N1245" t="s">
        <v>38</v>
      </c>
      <c r="O1245" t="s">
        <v>39</v>
      </c>
      <c r="P1245" t="s">
        <v>40</v>
      </c>
      <c r="Q1245" t="s">
        <v>1057</v>
      </c>
      <c r="R1245" t="s">
        <v>3026</v>
      </c>
      <c r="S1245" t="s">
        <v>12</v>
      </c>
    </row>
    <row r="1246" spans="1:26">
      <c r="A1246">
        <f t="shared" si="119"/>
        <v>97.641383800420343</v>
      </c>
      <c r="B1246">
        <v>1.983E-3</v>
      </c>
      <c r="C1246">
        <v>2</v>
      </c>
      <c r="D1246">
        <f t="shared" si="114"/>
        <v>7.6923076923076927E-2</v>
      </c>
      <c r="E1246">
        <f t="shared" si="115"/>
        <v>-5.7617724206238835E-4</v>
      </c>
      <c r="F1246">
        <f t="shared" si="116"/>
        <v>3.5031432973525979E-9</v>
      </c>
      <c r="G1246">
        <f t="shared" si="117"/>
        <v>-2.8808862103119417E-4</v>
      </c>
      <c r="H1246">
        <f t="shared" si="118"/>
        <v>85.16216360752054</v>
      </c>
      <c r="I1246" t="s">
        <v>4685</v>
      </c>
      <c r="J1246" t="s">
        <v>6626</v>
      </c>
      <c r="K1246" t="s">
        <v>4</v>
      </c>
      <c r="L1246" t="s">
        <v>5</v>
      </c>
      <c r="M1246" t="s">
        <v>6</v>
      </c>
      <c r="N1246" t="s">
        <v>7</v>
      </c>
      <c r="O1246" t="s">
        <v>8</v>
      </c>
      <c r="P1246" t="s">
        <v>9</v>
      </c>
      <c r="Q1246" t="s">
        <v>74</v>
      </c>
      <c r="R1246" t="s">
        <v>619</v>
      </c>
      <c r="S1246" t="s">
        <v>12</v>
      </c>
    </row>
    <row r="1247" spans="1:26">
      <c r="A1247">
        <f t="shared" si="119"/>
        <v>97.647302536178387</v>
      </c>
      <c r="B1247">
        <v>1.983E-3</v>
      </c>
      <c r="C1247">
        <v>2</v>
      </c>
      <c r="D1247">
        <f t="shared" si="114"/>
        <v>7.6923076923076927E-2</v>
      </c>
      <c r="E1247">
        <f t="shared" si="115"/>
        <v>-5.7617724206238835E-4</v>
      </c>
      <c r="F1247">
        <f t="shared" si="116"/>
        <v>3.5031432973525979E-9</v>
      </c>
      <c r="G1247">
        <f t="shared" si="117"/>
        <v>-2.8808862103119417E-4</v>
      </c>
      <c r="H1247">
        <f t="shared" si="118"/>
        <v>85.16216360752054</v>
      </c>
      <c r="I1247" t="s">
        <v>5453</v>
      </c>
      <c r="J1247" t="s">
        <v>7393</v>
      </c>
      <c r="K1247" t="s">
        <v>4</v>
      </c>
      <c r="L1247" t="s">
        <v>5</v>
      </c>
      <c r="M1247" t="s">
        <v>6</v>
      </c>
      <c r="N1247" t="s">
        <v>38</v>
      </c>
      <c r="O1247" t="s">
        <v>39</v>
      </c>
      <c r="P1247" t="s">
        <v>213</v>
      </c>
      <c r="Q1247" t="s">
        <v>2391</v>
      </c>
      <c r="R1247" t="s">
        <v>3027</v>
      </c>
      <c r="S1247" t="s">
        <v>12</v>
      </c>
    </row>
    <row r="1248" spans="1:26">
      <c r="A1248">
        <f t="shared" si="119"/>
        <v>97.653221271936431</v>
      </c>
      <c r="B1248">
        <v>1.983E-3</v>
      </c>
      <c r="C1248">
        <v>2</v>
      </c>
      <c r="D1248">
        <f t="shared" si="114"/>
        <v>7.6923076923076927E-2</v>
      </c>
      <c r="E1248">
        <f t="shared" si="115"/>
        <v>-5.7617724206238835E-4</v>
      </c>
      <c r="F1248">
        <f t="shared" si="116"/>
        <v>3.5031432973525979E-9</v>
      </c>
      <c r="G1248">
        <f t="shared" si="117"/>
        <v>-2.8808862103119417E-4</v>
      </c>
      <c r="H1248">
        <f t="shared" si="118"/>
        <v>85.16216360752054</v>
      </c>
      <c r="I1248" t="s">
        <v>7772</v>
      </c>
      <c r="J1248" t="s">
        <v>8081</v>
      </c>
      <c r="K1248" t="s">
        <v>4</v>
      </c>
      <c r="L1248" t="s">
        <v>5</v>
      </c>
      <c r="M1248" t="s">
        <v>21</v>
      </c>
      <c r="N1248" t="s">
        <v>22</v>
      </c>
      <c r="O1248" t="s">
        <v>23</v>
      </c>
      <c r="P1248" t="s">
        <v>167</v>
      </c>
      <c r="Q1248" t="s">
        <v>638</v>
      </c>
      <c r="R1248" t="s">
        <v>639</v>
      </c>
      <c r="S1248" t="s">
        <v>3028</v>
      </c>
      <c r="T1248" t="s">
        <v>12</v>
      </c>
    </row>
    <row r="1249" spans="1:25">
      <c r="A1249">
        <f t="shared" si="119"/>
        <v>97.659140007694475</v>
      </c>
      <c r="B1249">
        <v>1.983E-3</v>
      </c>
      <c r="C1249">
        <v>2</v>
      </c>
      <c r="D1249">
        <f t="shared" si="114"/>
        <v>7.6923076923076927E-2</v>
      </c>
      <c r="E1249">
        <f t="shared" si="115"/>
        <v>-5.7617724206238835E-4</v>
      </c>
      <c r="F1249">
        <f t="shared" si="116"/>
        <v>3.5031432973525979E-9</v>
      </c>
      <c r="G1249">
        <f t="shared" si="117"/>
        <v>-2.8808862103119417E-4</v>
      </c>
      <c r="H1249">
        <f t="shared" si="118"/>
        <v>85.16216360752054</v>
      </c>
      <c r="I1249" t="s">
        <v>5460</v>
      </c>
      <c r="J1249" t="s">
        <v>7400</v>
      </c>
      <c r="K1249" t="s">
        <v>4</v>
      </c>
      <c r="L1249" t="s">
        <v>5</v>
      </c>
      <c r="M1249" t="s">
        <v>3029</v>
      </c>
      <c r="N1249" t="s">
        <v>3030</v>
      </c>
      <c r="O1249" t="s">
        <v>3031</v>
      </c>
      <c r="P1249" t="s">
        <v>3032</v>
      </c>
      <c r="Q1249" t="s">
        <v>3033</v>
      </c>
      <c r="R1249" t="s">
        <v>12</v>
      </c>
    </row>
    <row r="1250" spans="1:25">
      <c r="A1250">
        <f t="shared" si="119"/>
        <v>97.665058743452519</v>
      </c>
      <c r="B1250">
        <v>1.983E-3</v>
      </c>
      <c r="C1250">
        <v>2</v>
      </c>
      <c r="D1250">
        <f t="shared" si="114"/>
        <v>7.6923076923076927E-2</v>
      </c>
      <c r="E1250">
        <f t="shared" si="115"/>
        <v>-5.7617724206238835E-4</v>
      </c>
      <c r="F1250">
        <f t="shared" si="116"/>
        <v>3.5031432973525979E-9</v>
      </c>
      <c r="G1250">
        <f t="shared" si="117"/>
        <v>-2.8808862103119417E-4</v>
      </c>
      <c r="H1250">
        <f t="shared" si="118"/>
        <v>85.16216360752054</v>
      </c>
      <c r="I1250" t="s">
        <v>5081</v>
      </c>
      <c r="J1250" t="s">
        <v>7022</v>
      </c>
      <c r="K1250" t="s">
        <v>4</v>
      </c>
      <c r="L1250" t="s">
        <v>5</v>
      </c>
      <c r="M1250" t="s">
        <v>6</v>
      </c>
      <c r="N1250" t="s">
        <v>28</v>
      </c>
      <c r="O1250" t="s">
        <v>28</v>
      </c>
      <c r="P1250" t="s">
        <v>64</v>
      </c>
      <c r="Q1250" t="s">
        <v>67</v>
      </c>
      <c r="R1250" t="s">
        <v>3034</v>
      </c>
      <c r="S1250" t="s">
        <v>12</v>
      </c>
    </row>
    <row r="1251" spans="1:25">
      <c r="A1251">
        <f t="shared" si="119"/>
        <v>97.670977479210563</v>
      </c>
      <c r="B1251">
        <v>1.983E-3</v>
      </c>
      <c r="C1251">
        <v>2</v>
      </c>
      <c r="D1251">
        <f t="shared" si="114"/>
        <v>7.6923076923076927E-2</v>
      </c>
      <c r="E1251">
        <f t="shared" si="115"/>
        <v>-5.7617724206238835E-4</v>
      </c>
      <c r="F1251">
        <f t="shared" si="116"/>
        <v>3.5031432973525979E-9</v>
      </c>
      <c r="G1251">
        <f t="shared" si="117"/>
        <v>-2.8808862103119417E-4</v>
      </c>
      <c r="H1251">
        <f t="shared" si="118"/>
        <v>85.16216360752054</v>
      </c>
      <c r="I1251" t="s">
        <v>4554</v>
      </c>
      <c r="J1251" t="s">
        <v>6495</v>
      </c>
      <c r="K1251" t="s">
        <v>4</v>
      </c>
      <c r="L1251" t="s">
        <v>242</v>
      </c>
      <c r="M1251" t="s">
        <v>243</v>
      </c>
      <c r="N1251" t="s">
        <v>244</v>
      </c>
      <c r="O1251" t="s">
        <v>245</v>
      </c>
      <c r="P1251" t="s">
        <v>420</v>
      </c>
      <c r="Q1251" t="s">
        <v>561</v>
      </c>
      <c r="R1251" t="s">
        <v>641</v>
      </c>
      <c r="S1251" t="s">
        <v>733</v>
      </c>
      <c r="T1251" t="s">
        <v>2443</v>
      </c>
      <c r="U1251" t="s">
        <v>2444</v>
      </c>
      <c r="V1251" t="s">
        <v>2445</v>
      </c>
      <c r="W1251" t="s">
        <v>12</v>
      </c>
    </row>
    <row r="1252" spans="1:25">
      <c r="A1252">
        <f t="shared" si="119"/>
        <v>97.676896214968608</v>
      </c>
      <c r="B1252">
        <v>1.983E-3</v>
      </c>
      <c r="C1252">
        <v>2</v>
      </c>
      <c r="D1252">
        <f t="shared" si="114"/>
        <v>7.6923076923076927E-2</v>
      </c>
      <c r="E1252">
        <f t="shared" si="115"/>
        <v>-5.7617724206238835E-4</v>
      </c>
      <c r="F1252">
        <f t="shared" si="116"/>
        <v>3.5031432973525979E-9</v>
      </c>
      <c r="G1252">
        <f t="shared" si="117"/>
        <v>-2.8808862103119417E-4</v>
      </c>
      <c r="H1252">
        <f t="shared" si="118"/>
        <v>85.16216360752054</v>
      </c>
      <c r="I1252" t="s">
        <v>5086</v>
      </c>
      <c r="J1252" t="s">
        <v>7027</v>
      </c>
      <c r="K1252" t="s">
        <v>4</v>
      </c>
      <c r="L1252" t="s">
        <v>5</v>
      </c>
      <c r="M1252" t="s">
        <v>6</v>
      </c>
      <c r="N1252" t="s">
        <v>38</v>
      </c>
      <c r="O1252" t="s">
        <v>156</v>
      </c>
      <c r="P1252" t="s">
        <v>157</v>
      </c>
      <c r="Q1252" t="s">
        <v>828</v>
      </c>
      <c r="R1252" t="s">
        <v>2646</v>
      </c>
      <c r="S1252" t="s">
        <v>12</v>
      </c>
    </row>
    <row r="1253" spans="1:25">
      <c r="A1253">
        <f t="shared" si="119"/>
        <v>97.682814950726652</v>
      </c>
      <c r="B1253">
        <v>1.983E-3</v>
      </c>
      <c r="C1253">
        <v>2</v>
      </c>
      <c r="D1253">
        <f t="shared" si="114"/>
        <v>7.6923076923076927E-2</v>
      </c>
      <c r="E1253">
        <f t="shared" si="115"/>
        <v>-5.7617724206238835E-4</v>
      </c>
      <c r="F1253">
        <f t="shared" si="116"/>
        <v>3.5031432973525979E-9</v>
      </c>
      <c r="G1253">
        <f t="shared" si="117"/>
        <v>-2.8808862103119417E-4</v>
      </c>
      <c r="H1253">
        <f t="shared" si="118"/>
        <v>85.16216360752054</v>
      </c>
      <c r="I1253" t="s">
        <v>5478</v>
      </c>
      <c r="J1253" t="s">
        <v>7418</v>
      </c>
      <c r="K1253" t="s">
        <v>4</v>
      </c>
      <c r="L1253" t="s">
        <v>5</v>
      </c>
      <c r="M1253" t="s">
        <v>6</v>
      </c>
      <c r="N1253" t="s">
        <v>28</v>
      </c>
      <c r="O1253" t="s">
        <v>28</v>
      </c>
      <c r="P1253" t="s">
        <v>64</v>
      </c>
      <c r="Q1253" t="s">
        <v>783</v>
      </c>
      <c r="R1253" t="s">
        <v>1968</v>
      </c>
      <c r="S1253" t="s">
        <v>12</v>
      </c>
    </row>
    <row r="1254" spans="1:25">
      <c r="A1254">
        <f t="shared" si="119"/>
        <v>97.688733686484696</v>
      </c>
      <c r="B1254">
        <v>1.983E-3</v>
      </c>
      <c r="C1254">
        <v>2</v>
      </c>
      <c r="D1254">
        <f t="shared" si="114"/>
        <v>7.6923076923076927E-2</v>
      </c>
      <c r="E1254">
        <f t="shared" si="115"/>
        <v>-5.7617724206238835E-4</v>
      </c>
      <c r="F1254">
        <f t="shared" si="116"/>
        <v>3.5031432973525979E-9</v>
      </c>
      <c r="G1254">
        <f t="shared" si="117"/>
        <v>-2.8808862103119417E-4</v>
      </c>
      <c r="H1254">
        <f t="shared" si="118"/>
        <v>85.16216360752054</v>
      </c>
      <c r="I1254" t="s">
        <v>7773</v>
      </c>
      <c r="J1254" t="s">
        <v>8082</v>
      </c>
      <c r="K1254" t="s">
        <v>4</v>
      </c>
      <c r="L1254" t="s">
        <v>5</v>
      </c>
      <c r="M1254" t="s">
        <v>13</v>
      </c>
      <c r="N1254" t="s">
        <v>14</v>
      </c>
      <c r="O1254" t="s">
        <v>153</v>
      </c>
      <c r="P1254" t="s">
        <v>154</v>
      </c>
      <c r="Q1254" t="s">
        <v>3035</v>
      </c>
      <c r="R1254" t="s">
        <v>12</v>
      </c>
    </row>
    <row r="1255" spans="1:25">
      <c r="A1255">
        <f t="shared" si="119"/>
        <v>97.69465242224274</v>
      </c>
      <c r="B1255">
        <v>1.983E-3</v>
      </c>
      <c r="C1255">
        <v>2</v>
      </c>
      <c r="D1255">
        <f t="shared" si="114"/>
        <v>7.6923076923076927E-2</v>
      </c>
      <c r="E1255">
        <f t="shared" si="115"/>
        <v>-5.7617724206238835E-4</v>
      </c>
      <c r="F1255">
        <f t="shared" si="116"/>
        <v>3.5031432973525979E-9</v>
      </c>
      <c r="G1255">
        <f t="shared" si="117"/>
        <v>-2.8808862103119417E-4</v>
      </c>
      <c r="H1255">
        <f t="shared" si="118"/>
        <v>85.16216360752054</v>
      </c>
      <c r="I1255" t="s">
        <v>7774</v>
      </c>
      <c r="J1255" t="s">
        <v>8083</v>
      </c>
      <c r="K1255" t="s">
        <v>4</v>
      </c>
      <c r="L1255" t="s">
        <v>5</v>
      </c>
      <c r="M1255" t="s">
        <v>6</v>
      </c>
      <c r="N1255" t="s">
        <v>28</v>
      </c>
      <c r="O1255" t="s">
        <v>28</v>
      </c>
      <c r="P1255" t="s">
        <v>64</v>
      </c>
      <c r="Q1255" t="s">
        <v>140</v>
      </c>
      <c r="R1255" t="s">
        <v>3036</v>
      </c>
      <c r="S1255" t="s">
        <v>12</v>
      </c>
    </row>
    <row r="1256" spans="1:25">
      <c r="A1256">
        <f t="shared" si="119"/>
        <v>97.700571158000784</v>
      </c>
      <c r="B1256">
        <v>1.983E-3</v>
      </c>
      <c r="C1256">
        <v>2</v>
      </c>
      <c r="D1256">
        <f t="shared" si="114"/>
        <v>7.6923076923076927E-2</v>
      </c>
      <c r="E1256">
        <f t="shared" si="115"/>
        <v>-5.7617724206238835E-4</v>
      </c>
      <c r="F1256">
        <f t="shared" si="116"/>
        <v>3.5031432973525979E-9</v>
      </c>
      <c r="G1256">
        <f t="shared" si="117"/>
        <v>-2.8808862103119417E-4</v>
      </c>
      <c r="H1256">
        <f t="shared" si="118"/>
        <v>85.16216360752054</v>
      </c>
      <c r="I1256" t="s">
        <v>4558</v>
      </c>
      <c r="J1256" t="s">
        <v>6499</v>
      </c>
      <c r="K1256" t="s">
        <v>4</v>
      </c>
      <c r="L1256" t="s">
        <v>242</v>
      </c>
      <c r="M1256" t="s">
        <v>243</v>
      </c>
      <c r="N1256" t="s">
        <v>244</v>
      </c>
      <c r="O1256" t="s">
        <v>245</v>
      </c>
      <c r="P1256" t="s">
        <v>246</v>
      </c>
      <c r="Q1256" t="s">
        <v>247</v>
      </c>
      <c r="R1256" t="s">
        <v>248</v>
      </c>
      <c r="S1256" t="s">
        <v>249</v>
      </c>
      <c r="T1256" t="s">
        <v>250</v>
      </c>
      <c r="U1256" t="s">
        <v>566</v>
      </c>
      <c r="V1256" t="s">
        <v>567</v>
      </c>
      <c r="W1256" t="s">
        <v>3037</v>
      </c>
      <c r="X1256" t="s">
        <v>3038</v>
      </c>
      <c r="Y1256" t="s">
        <v>12</v>
      </c>
    </row>
    <row r="1257" spans="1:25">
      <c r="A1257">
        <f t="shared" si="119"/>
        <v>97.706489893758828</v>
      </c>
      <c r="B1257">
        <v>1.983E-3</v>
      </c>
      <c r="C1257">
        <v>2</v>
      </c>
      <c r="D1257">
        <f t="shared" si="114"/>
        <v>7.6923076923076927E-2</v>
      </c>
      <c r="E1257">
        <f t="shared" si="115"/>
        <v>-5.7617724206238835E-4</v>
      </c>
      <c r="F1257">
        <f t="shared" si="116"/>
        <v>3.5031432973525979E-9</v>
      </c>
      <c r="G1257">
        <f t="shared" si="117"/>
        <v>-2.8808862103119417E-4</v>
      </c>
      <c r="H1257">
        <f t="shared" si="118"/>
        <v>85.16216360752054</v>
      </c>
      <c r="I1257" t="s">
        <v>4695</v>
      </c>
      <c r="J1257" t="s">
        <v>6636</v>
      </c>
      <c r="K1257" t="s">
        <v>4</v>
      </c>
      <c r="L1257" t="s">
        <v>242</v>
      </c>
      <c r="M1257" t="s">
        <v>243</v>
      </c>
      <c r="N1257" t="s">
        <v>244</v>
      </c>
      <c r="O1257" t="s">
        <v>245</v>
      </c>
      <c r="P1257" t="s">
        <v>246</v>
      </c>
      <c r="Q1257" t="s">
        <v>247</v>
      </c>
      <c r="R1257" t="s">
        <v>248</v>
      </c>
      <c r="S1257" t="s">
        <v>249</v>
      </c>
      <c r="T1257" t="s">
        <v>250</v>
      </c>
      <c r="U1257" t="s">
        <v>251</v>
      </c>
      <c r="V1257" t="s">
        <v>1101</v>
      </c>
      <c r="W1257" t="s">
        <v>1102</v>
      </c>
      <c r="X1257" t="s">
        <v>1305</v>
      </c>
      <c r="Y1257" t="s">
        <v>12</v>
      </c>
    </row>
    <row r="1258" spans="1:25">
      <c r="A1258">
        <f t="shared" si="119"/>
        <v>97.712408629516872</v>
      </c>
      <c r="B1258">
        <v>1.983E-3</v>
      </c>
      <c r="C1258">
        <v>2</v>
      </c>
      <c r="D1258">
        <f t="shared" si="114"/>
        <v>7.6923076923076927E-2</v>
      </c>
      <c r="E1258">
        <f t="shared" si="115"/>
        <v>-5.7617724206238835E-4</v>
      </c>
      <c r="F1258">
        <f t="shared" si="116"/>
        <v>3.5031432973525979E-9</v>
      </c>
      <c r="G1258">
        <f t="shared" si="117"/>
        <v>-2.8808862103119417E-4</v>
      </c>
      <c r="H1258">
        <f t="shared" si="118"/>
        <v>85.16216360752054</v>
      </c>
      <c r="I1258" t="s">
        <v>7775</v>
      </c>
      <c r="J1258" t="s">
        <v>8084</v>
      </c>
      <c r="K1258" t="s">
        <v>4</v>
      </c>
      <c r="L1258" t="s">
        <v>5</v>
      </c>
      <c r="M1258" t="s">
        <v>13</v>
      </c>
      <c r="N1258" t="s">
        <v>84</v>
      </c>
      <c r="O1258" t="s">
        <v>663</v>
      </c>
      <c r="P1258" t="s">
        <v>814</v>
      </c>
      <c r="Q1258" t="s">
        <v>1983</v>
      </c>
      <c r="R1258" t="s">
        <v>12</v>
      </c>
    </row>
    <row r="1259" spans="1:25">
      <c r="A1259">
        <f t="shared" si="119"/>
        <v>97.718327365274916</v>
      </c>
      <c r="B1259">
        <v>1.983E-3</v>
      </c>
      <c r="C1259">
        <v>2</v>
      </c>
      <c r="D1259">
        <f t="shared" si="114"/>
        <v>7.6923076923076927E-2</v>
      </c>
      <c r="E1259">
        <f t="shared" si="115"/>
        <v>-5.7617724206238835E-4</v>
      </c>
      <c r="F1259">
        <f t="shared" si="116"/>
        <v>3.5031432973525979E-9</v>
      </c>
      <c r="G1259">
        <f t="shared" si="117"/>
        <v>-2.8808862103119417E-4</v>
      </c>
      <c r="H1259">
        <f t="shared" si="118"/>
        <v>85.16216360752054</v>
      </c>
      <c r="I1259" t="s">
        <v>4103</v>
      </c>
      <c r="J1259" t="s">
        <v>6044</v>
      </c>
      <c r="K1259" t="s">
        <v>4</v>
      </c>
      <c r="L1259" t="s">
        <v>5</v>
      </c>
      <c r="M1259" t="s">
        <v>6</v>
      </c>
      <c r="N1259" t="s">
        <v>794</v>
      </c>
      <c r="O1259" t="s">
        <v>2121</v>
      </c>
      <c r="P1259" t="s">
        <v>2122</v>
      </c>
      <c r="Q1259" t="s">
        <v>2123</v>
      </c>
      <c r="R1259" t="s">
        <v>2448</v>
      </c>
      <c r="S1259" t="s">
        <v>12</v>
      </c>
    </row>
    <row r="1260" spans="1:25">
      <c r="A1260">
        <f t="shared" si="119"/>
        <v>97.724246101032961</v>
      </c>
      <c r="B1260">
        <v>1.983E-3</v>
      </c>
      <c r="C1260">
        <v>2</v>
      </c>
      <c r="D1260">
        <f t="shared" si="114"/>
        <v>7.6923076923076927E-2</v>
      </c>
      <c r="E1260">
        <f t="shared" si="115"/>
        <v>-5.7617724206238835E-4</v>
      </c>
      <c r="F1260">
        <f t="shared" si="116"/>
        <v>3.5031432973525979E-9</v>
      </c>
      <c r="G1260">
        <f t="shared" si="117"/>
        <v>-2.8808862103119417E-4</v>
      </c>
      <c r="H1260">
        <f t="shared" si="118"/>
        <v>85.16216360752054</v>
      </c>
      <c r="I1260" t="s">
        <v>5487</v>
      </c>
      <c r="J1260" t="s">
        <v>7427</v>
      </c>
      <c r="K1260" t="s">
        <v>4</v>
      </c>
      <c r="L1260" t="s">
        <v>5</v>
      </c>
      <c r="M1260" t="s">
        <v>13</v>
      </c>
      <c r="N1260" t="s">
        <v>84</v>
      </c>
      <c r="O1260" t="s">
        <v>85</v>
      </c>
      <c r="P1260" t="s">
        <v>144</v>
      </c>
      <c r="Q1260" t="s">
        <v>3039</v>
      </c>
      <c r="R1260" t="s">
        <v>12</v>
      </c>
    </row>
    <row r="1261" spans="1:25">
      <c r="A1261">
        <f t="shared" si="119"/>
        <v>97.730164836791005</v>
      </c>
      <c r="B1261">
        <v>1.983E-3</v>
      </c>
      <c r="C1261">
        <v>2</v>
      </c>
      <c r="D1261">
        <f t="shared" si="114"/>
        <v>7.6923076923076927E-2</v>
      </c>
      <c r="E1261">
        <f t="shared" si="115"/>
        <v>-5.7617724206238835E-4</v>
      </c>
      <c r="F1261">
        <f t="shared" si="116"/>
        <v>3.5031432973525979E-9</v>
      </c>
      <c r="G1261">
        <f t="shared" si="117"/>
        <v>-2.8808862103119417E-4</v>
      </c>
      <c r="H1261">
        <f t="shared" si="118"/>
        <v>85.16216360752054</v>
      </c>
      <c r="I1261" t="s">
        <v>7776</v>
      </c>
      <c r="J1261" t="s">
        <v>8085</v>
      </c>
      <c r="K1261" t="s">
        <v>4</v>
      </c>
      <c r="L1261" t="s">
        <v>5</v>
      </c>
      <c r="M1261" t="s">
        <v>6</v>
      </c>
      <c r="N1261" t="s">
        <v>7</v>
      </c>
      <c r="O1261" t="s">
        <v>8</v>
      </c>
      <c r="P1261" t="s">
        <v>35</v>
      </c>
      <c r="Q1261" t="s">
        <v>399</v>
      </c>
      <c r="R1261" t="s">
        <v>764</v>
      </c>
      <c r="S1261" t="s">
        <v>12</v>
      </c>
    </row>
    <row r="1262" spans="1:25">
      <c r="A1262">
        <f t="shared" si="119"/>
        <v>97.736083572549049</v>
      </c>
      <c r="B1262">
        <v>1.983E-3</v>
      </c>
      <c r="C1262">
        <v>2</v>
      </c>
      <c r="D1262">
        <f t="shared" si="114"/>
        <v>7.6923076923076927E-2</v>
      </c>
      <c r="E1262">
        <f t="shared" si="115"/>
        <v>-5.7617724206238835E-4</v>
      </c>
      <c r="F1262">
        <f t="shared" si="116"/>
        <v>3.5031432973525979E-9</v>
      </c>
      <c r="G1262">
        <f t="shared" si="117"/>
        <v>-2.8808862103119417E-4</v>
      </c>
      <c r="H1262">
        <f t="shared" si="118"/>
        <v>85.16216360752054</v>
      </c>
      <c r="I1262" t="s">
        <v>7777</v>
      </c>
      <c r="J1262" t="s">
        <v>8086</v>
      </c>
      <c r="K1262" t="s">
        <v>4</v>
      </c>
      <c r="L1262" t="s">
        <v>5</v>
      </c>
      <c r="M1262" t="s">
        <v>1547</v>
      </c>
      <c r="N1262" t="s">
        <v>1547</v>
      </c>
      <c r="O1262" t="s">
        <v>1548</v>
      </c>
      <c r="P1262" t="s">
        <v>1549</v>
      </c>
      <c r="Q1262" t="s">
        <v>2660</v>
      </c>
      <c r="R1262" t="s">
        <v>12</v>
      </c>
    </row>
    <row r="1263" spans="1:25">
      <c r="A1263">
        <f t="shared" si="119"/>
        <v>97.742002308307093</v>
      </c>
      <c r="B1263">
        <v>1.983E-3</v>
      </c>
      <c r="C1263">
        <v>2</v>
      </c>
      <c r="D1263">
        <f t="shared" si="114"/>
        <v>7.6923076923076927E-2</v>
      </c>
      <c r="E1263">
        <f t="shared" si="115"/>
        <v>-5.7617724206238835E-4</v>
      </c>
      <c r="F1263">
        <f t="shared" si="116"/>
        <v>3.5031432973525979E-9</v>
      </c>
      <c r="G1263">
        <f t="shared" si="117"/>
        <v>-2.8808862103119417E-4</v>
      </c>
      <c r="H1263">
        <f t="shared" si="118"/>
        <v>85.16216360752054</v>
      </c>
      <c r="I1263" t="s">
        <v>4561</v>
      </c>
      <c r="J1263" t="s">
        <v>6502</v>
      </c>
      <c r="K1263" t="s">
        <v>4</v>
      </c>
      <c r="L1263" t="s">
        <v>5</v>
      </c>
      <c r="M1263" t="s">
        <v>6</v>
      </c>
      <c r="N1263" t="s">
        <v>28</v>
      </c>
      <c r="O1263" t="s">
        <v>28</v>
      </c>
      <c r="P1263" t="s">
        <v>64</v>
      </c>
      <c r="Q1263" t="s">
        <v>67</v>
      </c>
      <c r="R1263" t="s">
        <v>2000</v>
      </c>
      <c r="S1263" t="s">
        <v>12</v>
      </c>
    </row>
    <row r="1264" spans="1:25">
      <c r="A1264">
        <f t="shared" si="119"/>
        <v>97.747921044065137</v>
      </c>
      <c r="B1264">
        <v>1.983E-3</v>
      </c>
      <c r="C1264">
        <v>2</v>
      </c>
      <c r="D1264">
        <f t="shared" si="114"/>
        <v>7.6923076923076927E-2</v>
      </c>
      <c r="E1264">
        <f t="shared" si="115"/>
        <v>-5.7617724206238835E-4</v>
      </c>
      <c r="F1264">
        <f t="shared" si="116"/>
        <v>3.5031432973525979E-9</v>
      </c>
      <c r="G1264">
        <f t="shared" si="117"/>
        <v>-2.8808862103119417E-4</v>
      </c>
      <c r="H1264">
        <f t="shared" si="118"/>
        <v>85.16216360752054</v>
      </c>
      <c r="I1264" t="s">
        <v>5096</v>
      </c>
      <c r="J1264" t="s">
        <v>7037</v>
      </c>
      <c r="K1264" t="s">
        <v>4</v>
      </c>
      <c r="L1264" t="s">
        <v>5</v>
      </c>
      <c r="M1264" t="s">
        <v>6</v>
      </c>
      <c r="N1264" t="s">
        <v>28</v>
      </c>
      <c r="O1264" t="s">
        <v>28</v>
      </c>
      <c r="P1264" t="s">
        <v>64</v>
      </c>
      <c r="Q1264" t="s">
        <v>67</v>
      </c>
      <c r="R1264" t="s">
        <v>939</v>
      </c>
      <c r="S1264" t="s">
        <v>12</v>
      </c>
    </row>
    <row r="1265" spans="1:25">
      <c r="A1265">
        <f t="shared" si="119"/>
        <v>97.753839779823181</v>
      </c>
      <c r="B1265">
        <v>1.983E-3</v>
      </c>
      <c r="C1265">
        <v>2</v>
      </c>
      <c r="D1265">
        <f t="shared" si="114"/>
        <v>7.6923076923076927E-2</v>
      </c>
      <c r="E1265">
        <f t="shared" si="115"/>
        <v>-5.7617724206238835E-4</v>
      </c>
      <c r="F1265">
        <f t="shared" si="116"/>
        <v>3.5031432973525979E-9</v>
      </c>
      <c r="G1265">
        <f t="shared" si="117"/>
        <v>-2.8808862103119417E-4</v>
      </c>
      <c r="H1265">
        <f t="shared" si="118"/>
        <v>85.16216360752054</v>
      </c>
      <c r="I1265" t="s">
        <v>5492</v>
      </c>
      <c r="J1265" t="s">
        <v>7432</v>
      </c>
      <c r="K1265" t="s">
        <v>4</v>
      </c>
      <c r="L1265" t="s">
        <v>5</v>
      </c>
      <c r="M1265" t="s">
        <v>13</v>
      </c>
      <c r="N1265" t="s">
        <v>205</v>
      </c>
      <c r="O1265" t="s">
        <v>655</v>
      </c>
      <c r="P1265" t="s">
        <v>1310</v>
      </c>
      <c r="Q1265" t="s">
        <v>1311</v>
      </c>
      <c r="R1265" t="s">
        <v>12</v>
      </c>
    </row>
    <row r="1266" spans="1:25">
      <c r="A1266">
        <f t="shared" si="119"/>
        <v>97.759758515581225</v>
      </c>
      <c r="B1266">
        <v>1.983E-3</v>
      </c>
      <c r="C1266">
        <v>2</v>
      </c>
      <c r="D1266">
        <f t="shared" si="114"/>
        <v>7.6923076923076927E-2</v>
      </c>
      <c r="E1266">
        <f t="shared" si="115"/>
        <v>-5.7617724206238835E-4</v>
      </c>
      <c r="F1266">
        <f t="shared" si="116"/>
        <v>3.5031432973525979E-9</v>
      </c>
      <c r="G1266">
        <f t="shared" si="117"/>
        <v>-2.8808862103119417E-4</v>
      </c>
      <c r="H1266">
        <f t="shared" si="118"/>
        <v>85.16216360752054</v>
      </c>
      <c r="I1266" t="s">
        <v>7778</v>
      </c>
      <c r="J1266" t="s">
        <v>8087</v>
      </c>
      <c r="K1266" t="s">
        <v>4</v>
      </c>
      <c r="L1266" t="s">
        <v>5</v>
      </c>
      <c r="M1266" t="s">
        <v>21</v>
      </c>
      <c r="N1266" t="s">
        <v>22</v>
      </c>
      <c r="O1266" t="s">
        <v>23</v>
      </c>
      <c r="P1266" t="s">
        <v>99</v>
      </c>
      <c r="Q1266" t="s">
        <v>100</v>
      </c>
      <c r="R1266" t="s">
        <v>2015</v>
      </c>
      <c r="S1266" t="s">
        <v>3040</v>
      </c>
      <c r="T1266" t="s">
        <v>12</v>
      </c>
    </row>
    <row r="1267" spans="1:25">
      <c r="A1267">
        <f t="shared" si="119"/>
        <v>97.76567725133927</v>
      </c>
      <c r="B1267">
        <v>1.983E-3</v>
      </c>
      <c r="C1267">
        <v>2</v>
      </c>
      <c r="D1267">
        <f t="shared" si="114"/>
        <v>7.6923076923076927E-2</v>
      </c>
      <c r="E1267">
        <f t="shared" si="115"/>
        <v>-5.7617724206238835E-4</v>
      </c>
      <c r="F1267">
        <f t="shared" si="116"/>
        <v>3.5031432973525979E-9</v>
      </c>
      <c r="G1267">
        <f t="shared" si="117"/>
        <v>-2.8808862103119417E-4</v>
      </c>
      <c r="H1267">
        <f t="shared" si="118"/>
        <v>85.16216360752054</v>
      </c>
      <c r="I1267" t="s">
        <v>5105</v>
      </c>
      <c r="J1267" t="s">
        <v>7046</v>
      </c>
      <c r="K1267" t="s">
        <v>4</v>
      </c>
      <c r="L1267" t="s">
        <v>5</v>
      </c>
      <c r="M1267" t="s">
        <v>21</v>
      </c>
      <c r="N1267" t="s">
        <v>22</v>
      </c>
      <c r="O1267" t="s">
        <v>23</v>
      </c>
      <c r="P1267" t="s">
        <v>99</v>
      </c>
      <c r="Q1267" t="s">
        <v>100</v>
      </c>
      <c r="R1267" t="s">
        <v>135</v>
      </c>
      <c r="S1267" t="s">
        <v>2014</v>
      </c>
      <c r="T1267" t="s">
        <v>12</v>
      </c>
    </row>
    <row r="1268" spans="1:25">
      <c r="A1268">
        <f t="shared" si="119"/>
        <v>97.771595987097314</v>
      </c>
      <c r="B1268">
        <v>1.983E-3</v>
      </c>
      <c r="C1268">
        <v>2</v>
      </c>
      <c r="D1268">
        <f t="shared" si="114"/>
        <v>7.6923076923076927E-2</v>
      </c>
      <c r="E1268">
        <f t="shared" si="115"/>
        <v>-5.7617724206238835E-4</v>
      </c>
      <c r="F1268">
        <f t="shared" si="116"/>
        <v>3.5031432973525979E-9</v>
      </c>
      <c r="G1268">
        <f t="shared" si="117"/>
        <v>-2.8808862103119417E-4</v>
      </c>
      <c r="H1268">
        <f t="shared" si="118"/>
        <v>85.16216360752054</v>
      </c>
      <c r="I1268" t="s">
        <v>7779</v>
      </c>
      <c r="J1268" t="s">
        <v>8088</v>
      </c>
      <c r="K1268" t="s">
        <v>4</v>
      </c>
      <c r="L1268" t="s">
        <v>5</v>
      </c>
      <c r="M1268" t="s">
        <v>21</v>
      </c>
      <c r="N1268" t="s">
        <v>22</v>
      </c>
      <c r="O1268" t="s">
        <v>23</v>
      </c>
      <c r="P1268" t="s">
        <v>88</v>
      </c>
      <c r="Q1268" t="s">
        <v>89</v>
      </c>
      <c r="R1268" t="s">
        <v>90</v>
      </c>
      <c r="S1268" t="s">
        <v>942</v>
      </c>
      <c r="T1268" t="s">
        <v>12</v>
      </c>
    </row>
    <row r="1269" spans="1:25">
      <c r="A1269">
        <f t="shared" si="119"/>
        <v>97.777514722855358</v>
      </c>
      <c r="B1269">
        <v>1.983E-3</v>
      </c>
      <c r="C1269">
        <v>2</v>
      </c>
      <c r="D1269">
        <f t="shared" si="114"/>
        <v>7.6923076923076927E-2</v>
      </c>
      <c r="E1269">
        <f t="shared" si="115"/>
        <v>-5.7617724206238835E-4</v>
      </c>
      <c r="F1269">
        <f t="shared" si="116"/>
        <v>3.5031432973525979E-9</v>
      </c>
      <c r="G1269">
        <f t="shared" si="117"/>
        <v>-2.8808862103119417E-4</v>
      </c>
      <c r="H1269">
        <f t="shared" si="118"/>
        <v>85.16216360752054</v>
      </c>
      <c r="I1269" t="s">
        <v>5108</v>
      </c>
      <c r="J1269" t="s">
        <v>7049</v>
      </c>
      <c r="K1269" t="s">
        <v>4</v>
      </c>
      <c r="L1269" t="s">
        <v>5</v>
      </c>
      <c r="M1269" t="s">
        <v>21</v>
      </c>
      <c r="N1269" t="s">
        <v>22</v>
      </c>
      <c r="O1269" t="s">
        <v>23</v>
      </c>
      <c r="P1269" t="s">
        <v>88</v>
      </c>
      <c r="Q1269" t="s">
        <v>89</v>
      </c>
      <c r="R1269" t="s">
        <v>90</v>
      </c>
      <c r="S1269" t="s">
        <v>2026</v>
      </c>
      <c r="T1269" t="s">
        <v>12</v>
      </c>
    </row>
    <row r="1270" spans="1:25">
      <c r="A1270">
        <f t="shared" si="119"/>
        <v>97.783433458613402</v>
      </c>
      <c r="B1270">
        <v>1.983E-3</v>
      </c>
      <c r="C1270">
        <v>2</v>
      </c>
      <c r="D1270">
        <f t="shared" si="114"/>
        <v>7.6923076923076927E-2</v>
      </c>
      <c r="E1270">
        <f t="shared" si="115"/>
        <v>-5.7617724206238835E-4</v>
      </c>
      <c r="F1270">
        <f t="shared" si="116"/>
        <v>3.5031432973525979E-9</v>
      </c>
      <c r="G1270">
        <f t="shared" si="117"/>
        <v>-2.8808862103119417E-4</v>
      </c>
      <c r="H1270">
        <f t="shared" si="118"/>
        <v>85.16216360752054</v>
      </c>
      <c r="I1270" t="s">
        <v>7780</v>
      </c>
      <c r="J1270" t="s">
        <v>8089</v>
      </c>
      <c r="K1270" t="s">
        <v>4</v>
      </c>
      <c r="L1270" t="s">
        <v>5</v>
      </c>
      <c r="M1270" t="s">
        <v>21</v>
      </c>
      <c r="N1270" t="s">
        <v>22</v>
      </c>
      <c r="O1270" t="s">
        <v>23</v>
      </c>
      <c r="P1270" t="s">
        <v>24</v>
      </c>
      <c r="Q1270" t="s">
        <v>25</v>
      </c>
      <c r="R1270" t="s">
        <v>26</v>
      </c>
      <c r="S1270" t="s">
        <v>944</v>
      </c>
      <c r="T1270" t="s">
        <v>12</v>
      </c>
    </row>
    <row r="1271" spans="1:25">
      <c r="A1271">
        <f t="shared" si="119"/>
        <v>97.789352194371446</v>
      </c>
      <c r="B1271">
        <v>1.983E-3</v>
      </c>
      <c r="C1271">
        <v>2</v>
      </c>
      <c r="D1271">
        <f t="shared" si="114"/>
        <v>7.6923076923076927E-2</v>
      </c>
      <c r="E1271">
        <f t="shared" si="115"/>
        <v>-5.7617724206238835E-4</v>
      </c>
      <c r="F1271">
        <f t="shared" si="116"/>
        <v>3.5031432973525979E-9</v>
      </c>
      <c r="G1271">
        <f t="shared" si="117"/>
        <v>-2.8808862103119417E-4</v>
      </c>
      <c r="H1271">
        <f t="shared" si="118"/>
        <v>85.16216360752054</v>
      </c>
      <c r="I1271" t="s">
        <v>4874</v>
      </c>
      <c r="J1271" t="s">
        <v>6815</v>
      </c>
      <c r="K1271" t="s">
        <v>4</v>
      </c>
      <c r="L1271" t="s">
        <v>242</v>
      </c>
      <c r="M1271" t="s">
        <v>243</v>
      </c>
      <c r="N1271" t="s">
        <v>244</v>
      </c>
      <c r="O1271" t="s">
        <v>1087</v>
      </c>
      <c r="P1271" t="s">
        <v>1088</v>
      </c>
      <c r="Q1271" t="s">
        <v>1089</v>
      </c>
      <c r="R1271" t="s">
        <v>1090</v>
      </c>
      <c r="S1271" t="s">
        <v>2677</v>
      </c>
      <c r="T1271" t="s">
        <v>12</v>
      </c>
    </row>
    <row r="1272" spans="1:25">
      <c r="A1272">
        <f t="shared" si="119"/>
        <v>97.79527093012949</v>
      </c>
      <c r="B1272">
        <v>1.983E-3</v>
      </c>
      <c r="C1272">
        <v>2</v>
      </c>
      <c r="D1272">
        <f t="shared" si="114"/>
        <v>7.6923076923076927E-2</v>
      </c>
      <c r="E1272">
        <f t="shared" si="115"/>
        <v>-5.7617724206238835E-4</v>
      </c>
      <c r="F1272">
        <f t="shared" si="116"/>
        <v>3.5031432973525979E-9</v>
      </c>
      <c r="G1272">
        <f t="shared" si="117"/>
        <v>-2.8808862103119417E-4</v>
      </c>
      <c r="H1272">
        <f t="shared" si="118"/>
        <v>85.16216360752054</v>
      </c>
      <c r="I1272" t="s">
        <v>5111</v>
      </c>
      <c r="J1272" t="s">
        <v>7052</v>
      </c>
      <c r="K1272" t="s">
        <v>4</v>
      </c>
      <c r="L1272" t="s">
        <v>242</v>
      </c>
      <c r="M1272" t="s">
        <v>243</v>
      </c>
      <c r="N1272" t="s">
        <v>244</v>
      </c>
      <c r="O1272" t="s">
        <v>245</v>
      </c>
      <c r="P1272" t="s">
        <v>246</v>
      </c>
      <c r="Q1272" t="s">
        <v>247</v>
      </c>
      <c r="R1272" t="s">
        <v>248</v>
      </c>
      <c r="S1272" t="s">
        <v>945</v>
      </c>
      <c r="T1272" t="s">
        <v>946</v>
      </c>
      <c r="U1272" t="s">
        <v>947</v>
      </c>
      <c r="V1272" t="s">
        <v>948</v>
      </c>
      <c r="W1272" t="s">
        <v>12</v>
      </c>
    </row>
    <row r="1273" spans="1:25">
      <c r="A1273">
        <f t="shared" si="119"/>
        <v>97.801189665887534</v>
      </c>
      <c r="B1273">
        <v>1.983E-3</v>
      </c>
      <c r="C1273">
        <v>2</v>
      </c>
      <c r="D1273">
        <f t="shared" si="114"/>
        <v>7.6923076923076927E-2</v>
      </c>
      <c r="E1273">
        <f t="shared" si="115"/>
        <v>-5.7617724206238835E-4</v>
      </c>
      <c r="F1273">
        <f t="shared" si="116"/>
        <v>3.5031432973525979E-9</v>
      </c>
      <c r="G1273">
        <f t="shared" si="117"/>
        <v>-2.8808862103119417E-4</v>
      </c>
      <c r="H1273">
        <f t="shared" si="118"/>
        <v>85.16216360752054</v>
      </c>
      <c r="I1273" t="s">
        <v>5519</v>
      </c>
      <c r="J1273" t="s">
        <v>7459</v>
      </c>
      <c r="K1273" t="s">
        <v>4</v>
      </c>
      <c r="L1273" t="s">
        <v>5</v>
      </c>
      <c r="M1273" t="s">
        <v>13</v>
      </c>
      <c r="N1273" t="s">
        <v>14</v>
      </c>
      <c r="O1273" t="s">
        <v>153</v>
      </c>
      <c r="P1273" t="s">
        <v>154</v>
      </c>
      <c r="Q1273" t="s">
        <v>2042</v>
      </c>
      <c r="R1273" t="s">
        <v>12</v>
      </c>
    </row>
    <row r="1274" spans="1:25">
      <c r="A1274">
        <f t="shared" si="119"/>
        <v>97.807108401645579</v>
      </c>
      <c r="B1274">
        <v>1.983E-3</v>
      </c>
      <c r="C1274">
        <v>2</v>
      </c>
      <c r="D1274">
        <f t="shared" si="114"/>
        <v>7.6923076923076927E-2</v>
      </c>
      <c r="E1274">
        <f t="shared" si="115"/>
        <v>-5.7617724206238835E-4</v>
      </c>
      <c r="F1274">
        <f t="shared" si="116"/>
        <v>3.5031432973525979E-9</v>
      </c>
      <c r="G1274">
        <f t="shared" si="117"/>
        <v>-2.8808862103119417E-4</v>
      </c>
      <c r="H1274">
        <f t="shared" si="118"/>
        <v>85.16216360752054</v>
      </c>
      <c r="I1274" t="s">
        <v>5520</v>
      </c>
      <c r="J1274" t="s">
        <v>7460</v>
      </c>
      <c r="K1274" t="s">
        <v>4</v>
      </c>
      <c r="L1274" t="s">
        <v>5</v>
      </c>
      <c r="M1274" t="s">
        <v>13</v>
      </c>
      <c r="N1274" t="s">
        <v>58</v>
      </c>
      <c r="O1274" t="s">
        <v>360</v>
      </c>
      <c r="P1274" t="s">
        <v>361</v>
      </c>
      <c r="Q1274" t="s">
        <v>3041</v>
      </c>
      <c r="R1274" t="s">
        <v>12</v>
      </c>
    </row>
    <row r="1275" spans="1:25">
      <c r="A1275">
        <f t="shared" si="119"/>
        <v>97.813027137403623</v>
      </c>
      <c r="B1275">
        <v>1.983E-3</v>
      </c>
      <c r="C1275">
        <v>2</v>
      </c>
      <c r="D1275">
        <f t="shared" si="114"/>
        <v>7.6923076923076927E-2</v>
      </c>
      <c r="E1275">
        <f t="shared" si="115"/>
        <v>-5.7617724206238835E-4</v>
      </c>
      <c r="F1275">
        <f t="shared" si="116"/>
        <v>3.5031432973525979E-9</v>
      </c>
      <c r="G1275">
        <f t="shared" si="117"/>
        <v>-2.8808862103119417E-4</v>
      </c>
      <c r="H1275">
        <f t="shared" si="118"/>
        <v>85.16216360752054</v>
      </c>
      <c r="I1275" t="s">
        <v>4703</v>
      </c>
      <c r="J1275" t="s">
        <v>6644</v>
      </c>
      <c r="K1275" t="s">
        <v>4</v>
      </c>
      <c r="L1275" t="s">
        <v>242</v>
      </c>
      <c r="M1275" t="s">
        <v>243</v>
      </c>
      <c r="N1275" t="s">
        <v>244</v>
      </c>
      <c r="O1275" t="s">
        <v>245</v>
      </c>
      <c r="P1275" t="s">
        <v>246</v>
      </c>
      <c r="Q1275" t="s">
        <v>247</v>
      </c>
      <c r="R1275" t="s">
        <v>248</v>
      </c>
      <c r="S1275" t="s">
        <v>249</v>
      </c>
      <c r="T1275" t="s">
        <v>319</v>
      </c>
      <c r="U1275" t="s">
        <v>376</v>
      </c>
      <c r="V1275" t="s">
        <v>1109</v>
      </c>
      <c r="W1275" t="s">
        <v>2840</v>
      </c>
      <c r="X1275" t="s">
        <v>3042</v>
      </c>
      <c r="Y1275" t="s">
        <v>12</v>
      </c>
    </row>
    <row r="1276" spans="1:25">
      <c r="A1276">
        <f t="shared" si="119"/>
        <v>97.818945873161667</v>
      </c>
      <c r="B1276">
        <v>1.983E-3</v>
      </c>
      <c r="C1276">
        <v>2</v>
      </c>
      <c r="D1276">
        <f t="shared" si="114"/>
        <v>7.6923076923076927E-2</v>
      </c>
      <c r="E1276">
        <f t="shared" si="115"/>
        <v>-5.7617724206238835E-4</v>
      </c>
      <c r="F1276">
        <f t="shared" si="116"/>
        <v>3.5031432973525979E-9</v>
      </c>
      <c r="G1276">
        <f t="shared" si="117"/>
        <v>-2.8808862103119417E-4</v>
      </c>
      <c r="H1276">
        <f t="shared" si="118"/>
        <v>85.16216360752054</v>
      </c>
      <c r="I1276" t="s">
        <v>7781</v>
      </c>
      <c r="J1276" t="s">
        <v>8090</v>
      </c>
      <c r="K1276" t="s">
        <v>4</v>
      </c>
      <c r="L1276" t="s">
        <v>5</v>
      </c>
      <c r="M1276" t="s">
        <v>6</v>
      </c>
      <c r="N1276" t="s">
        <v>38</v>
      </c>
      <c r="O1276" t="s">
        <v>39</v>
      </c>
      <c r="P1276" t="s">
        <v>40</v>
      </c>
      <c r="Q1276" t="s">
        <v>92</v>
      </c>
      <c r="R1276" t="s">
        <v>3043</v>
      </c>
      <c r="S1276" t="s">
        <v>12</v>
      </c>
    </row>
    <row r="1277" spans="1:25">
      <c r="A1277">
        <f t="shared" si="119"/>
        <v>97.824864608919711</v>
      </c>
      <c r="B1277">
        <v>1.983E-3</v>
      </c>
      <c r="C1277">
        <v>2</v>
      </c>
      <c r="D1277">
        <f t="shared" si="114"/>
        <v>7.6923076923076927E-2</v>
      </c>
      <c r="E1277">
        <f t="shared" si="115"/>
        <v>-5.7617724206238835E-4</v>
      </c>
      <c r="F1277">
        <f t="shared" si="116"/>
        <v>3.5031432973525979E-9</v>
      </c>
      <c r="G1277">
        <f t="shared" si="117"/>
        <v>-2.8808862103119417E-4</v>
      </c>
      <c r="H1277">
        <f t="shared" si="118"/>
        <v>85.16216360752054</v>
      </c>
      <c r="I1277" t="s">
        <v>7782</v>
      </c>
      <c r="J1277" t="s">
        <v>8091</v>
      </c>
      <c r="K1277" t="s">
        <v>4</v>
      </c>
      <c r="L1277" t="s">
        <v>5</v>
      </c>
      <c r="M1277" t="s">
        <v>6</v>
      </c>
      <c r="N1277" t="s">
        <v>28</v>
      </c>
      <c r="O1277" t="s">
        <v>28</v>
      </c>
      <c r="P1277" t="s">
        <v>64</v>
      </c>
      <c r="Q1277" t="s">
        <v>67</v>
      </c>
      <c r="R1277" t="s">
        <v>2052</v>
      </c>
      <c r="S1277" t="s">
        <v>12</v>
      </c>
    </row>
    <row r="1278" spans="1:25">
      <c r="A1278">
        <f t="shared" si="119"/>
        <v>97.830783344677755</v>
      </c>
      <c r="B1278">
        <v>1.983E-3</v>
      </c>
      <c r="C1278">
        <v>2</v>
      </c>
      <c r="D1278">
        <f t="shared" si="114"/>
        <v>7.6923076923076927E-2</v>
      </c>
      <c r="E1278">
        <f t="shared" si="115"/>
        <v>-5.7617724206238835E-4</v>
      </c>
      <c r="F1278">
        <f t="shared" si="116"/>
        <v>3.5031432973525979E-9</v>
      </c>
      <c r="G1278">
        <f t="shared" si="117"/>
        <v>-2.8808862103119417E-4</v>
      </c>
      <c r="H1278">
        <f t="shared" si="118"/>
        <v>85.16216360752054</v>
      </c>
      <c r="I1278" t="s">
        <v>7783</v>
      </c>
      <c r="J1278" t="s">
        <v>8092</v>
      </c>
      <c r="K1278" t="s">
        <v>4</v>
      </c>
      <c r="L1278" t="s">
        <v>5</v>
      </c>
      <c r="M1278" t="s">
        <v>6</v>
      </c>
      <c r="N1278" t="s">
        <v>38</v>
      </c>
      <c r="O1278" t="s">
        <v>39</v>
      </c>
      <c r="P1278" t="s">
        <v>40</v>
      </c>
      <c r="Q1278" t="s">
        <v>2451</v>
      </c>
      <c r="R1278" t="s">
        <v>2452</v>
      </c>
      <c r="S1278" t="s">
        <v>12</v>
      </c>
    </row>
    <row r="1279" spans="1:25">
      <c r="A1279">
        <f t="shared" si="119"/>
        <v>97.836702080435799</v>
      </c>
      <c r="B1279">
        <v>1.983E-3</v>
      </c>
      <c r="C1279">
        <v>2</v>
      </c>
      <c r="D1279">
        <f t="shared" si="114"/>
        <v>7.6923076923076927E-2</v>
      </c>
      <c r="E1279">
        <f t="shared" si="115"/>
        <v>-5.7617724206238835E-4</v>
      </c>
      <c r="F1279">
        <f t="shared" si="116"/>
        <v>3.5031432973525979E-9</v>
      </c>
      <c r="G1279">
        <f t="shared" si="117"/>
        <v>-2.8808862103119417E-4</v>
      </c>
      <c r="H1279">
        <f t="shared" si="118"/>
        <v>85.16216360752054</v>
      </c>
      <c r="I1279" t="s">
        <v>7784</v>
      </c>
      <c r="J1279" t="s">
        <v>8093</v>
      </c>
      <c r="K1279" t="s">
        <v>4</v>
      </c>
      <c r="L1279" t="s">
        <v>5</v>
      </c>
      <c r="M1279" t="s">
        <v>13</v>
      </c>
      <c r="N1279" t="s">
        <v>84</v>
      </c>
      <c r="O1279" t="s">
        <v>85</v>
      </c>
      <c r="P1279" t="s">
        <v>144</v>
      </c>
      <c r="Q1279" t="s">
        <v>3044</v>
      </c>
      <c r="R1279" t="s">
        <v>12</v>
      </c>
    </row>
    <row r="1280" spans="1:25">
      <c r="A1280">
        <f t="shared" si="119"/>
        <v>97.842620816193843</v>
      </c>
      <c r="B1280">
        <v>1.983E-3</v>
      </c>
      <c r="C1280">
        <v>2</v>
      </c>
      <c r="D1280">
        <f t="shared" si="114"/>
        <v>7.6923076923076927E-2</v>
      </c>
      <c r="E1280">
        <f t="shared" si="115"/>
        <v>-5.7617724206238835E-4</v>
      </c>
      <c r="F1280">
        <f t="shared" si="116"/>
        <v>3.5031432973525979E-9</v>
      </c>
      <c r="G1280">
        <f t="shared" si="117"/>
        <v>-2.8808862103119417E-4</v>
      </c>
      <c r="H1280">
        <f t="shared" si="118"/>
        <v>85.16216360752054</v>
      </c>
      <c r="I1280" t="s">
        <v>4441</v>
      </c>
      <c r="J1280" t="s">
        <v>6382</v>
      </c>
      <c r="K1280" t="s">
        <v>4</v>
      </c>
      <c r="L1280" t="s">
        <v>5</v>
      </c>
      <c r="M1280" t="s">
        <v>13</v>
      </c>
      <c r="N1280" t="s">
        <v>14</v>
      </c>
      <c r="O1280" t="s">
        <v>153</v>
      </c>
      <c r="P1280" t="s">
        <v>154</v>
      </c>
      <c r="Q1280" t="s">
        <v>2056</v>
      </c>
      <c r="R1280" t="s">
        <v>12</v>
      </c>
    </row>
    <row r="1281" spans="1:26">
      <c r="A1281">
        <f t="shared" si="119"/>
        <v>97.848539551951887</v>
      </c>
      <c r="B1281">
        <v>1.983E-3</v>
      </c>
      <c r="C1281">
        <v>2</v>
      </c>
      <c r="D1281">
        <f t="shared" si="114"/>
        <v>7.6923076923076927E-2</v>
      </c>
      <c r="E1281">
        <f t="shared" si="115"/>
        <v>-5.7617724206238835E-4</v>
      </c>
      <c r="F1281">
        <f t="shared" si="116"/>
        <v>3.5031432973525979E-9</v>
      </c>
      <c r="G1281">
        <f t="shared" si="117"/>
        <v>-2.8808862103119417E-4</v>
      </c>
      <c r="H1281">
        <f t="shared" si="118"/>
        <v>85.16216360752054</v>
      </c>
      <c r="I1281" t="s">
        <v>5532</v>
      </c>
      <c r="J1281" t="s">
        <v>7472</v>
      </c>
      <c r="K1281" t="s">
        <v>4</v>
      </c>
      <c r="L1281" t="s">
        <v>5</v>
      </c>
      <c r="M1281" t="s">
        <v>6</v>
      </c>
      <c r="N1281" t="s">
        <v>28</v>
      </c>
      <c r="O1281" t="s">
        <v>28</v>
      </c>
      <c r="P1281" t="s">
        <v>64</v>
      </c>
      <c r="Q1281" t="s">
        <v>67</v>
      </c>
      <c r="R1281" t="s">
        <v>2057</v>
      </c>
      <c r="S1281" t="s">
        <v>12</v>
      </c>
    </row>
    <row r="1282" spans="1:26">
      <c r="A1282">
        <f t="shared" si="119"/>
        <v>97.854458287709932</v>
      </c>
      <c r="B1282">
        <v>1.983E-3</v>
      </c>
      <c r="C1282">
        <v>2</v>
      </c>
      <c r="D1282">
        <f t="shared" si="114"/>
        <v>7.6923076923076927E-2</v>
      </c>
      <c r="E1282">
        <f t="shared" si="115"/>
        <v>-5.7617724206238835E-4</v>
      </c>
      <c r="F1282">
        <f t="shared" si="116"/>
        <v>3.5031432973525979E-9</v>
      </c>
      <c r="G1282">
        <f t="shared" si="117"/>
        <v>-2.8808862103119417E-4</v>
      </c>
      <c r="H1282">
        <f t="shared" si="118"/>
        <v>85.16216360752054</v>
      </c>
      <c r="I1282" t="s">
        <v>5118</v>
      </c>
      <c r="J1282" t="s">
        <v>7059</v>
      </c>
      <c r="K1282" t="s">
        <v>4</v>
      </c>
      <c r="L1282" t="s">
        <v>5</v>
      </c>
      <c r="M1282" t="s">
        <v>13</v>
      </c>
      <c r="N1282" t="s">
        <v>84</v>
      </c>
      <c r="O1282" t="s">
        <v>464</v>
      </c>
      <c r="P1282" t="s">
        <v>1469</v>
      </c>
      <c r="Q1282" t="s">
        <v>2062</v>
      </c>
      <c r="R1282" t="s">
        <v>12</v>
      </c>
    </row>
    <row r="1283" spans="1:26">
      <c r="A1283">
        <f t="shared" si="119"/>
        <v>97.860377023467976</v>
      </c>
      <c r="B1283">
        <v>1.983E-3</v>
      </c>
      <c r="C1283">
        <v>2</v>
      </c>
      <c r="D1283">
        <f t="shared" si="114"/>
        <v>7.6923076923076927E-2</v>
      </c>
      <c r="E1283">
        <f t="shared" si="115"/>
        <v>-5.7617724206238835E-4</v>
      </c>
      <c r="F1283">
        <f t="shared" si="116"/>
        <v>3.5031432973525979E-9</v>
      </c>
      <c r="G1283">
        <f t="shared" si="117"/>
        <v>-2.8808862103119417E-4</v>
      </c>
      <c r="H1283">
        <f t="shared" si="118"/>
        <v>85.16216360752054</v>
      </c>
      <c r="I1283" t="s">
        <v>5534</v>
      </c>
      <c r="J1283" t="s">
        <v>7474</v>
      </c>
      <c r="K1283" t="s">
        <v>4</v>
      </c>
      <c r="L1283" t="s">
        <v>242</v>
      </c>
      <c r="M1283" t="s">
        <v>243</v>
      </c>
      <c r="N1283" t="s">
        <v>244</v>
      </c>
      <c r="O1283" t="s">
        <v>245</v>
      </c>
      <c r="P1283" t="s">
        <v>246</v>
      </c>
      <c r="Q1283" t="s">
        <v>247</v>
      </c>
      <c r="R1283" t="s">
        <v>248</v>
      </c>
      <c r="S1283" t="s">
        <v>249</v>
      </c>
      <c r="T1283" t="s">
        <v>319</v>
      </c>
      <c r="U1283" t="s">
        <v>320</v>
      </c>
      <c r="V1283" t="s">
        <v>712</v>
      </c>
      <c r="W1283" t="s">
        <v>1106</v>
      </c>
      <c r="X1283" t="s">
        <v>1107</v>
      </c>
      <c r="Y1283" t="s">
        <v>2687</v>
      </c>
      <c r="Z1283" t="s">
        <v>12</v>
      </c>
    </row>
    <row r="1284" spans="1:26">
      <c r="A1284">
        <f t="shared" si="119"/>
        <v>97.86629575922602</v>
      </c>
      <c r="B1284">
        <v>1.983E-3</v>
      </c>
      <c r="C1284">
        <v>2</v>
      </c>
      <c r="D1284">
        <f t="shared" ref="D1284:D1347" si="120">C1284/26</f>
        <v>7.6923076923076927E-2</v>
      </c>
      <c r="E1284">
        <f t="shared" ref="E1284:E1347" si="121">(C1284/A$2)*LN(C1284/A$2)</f>
        <v>-5.7617724206238835E-4</v>
      </c>
      <c r="F1284">
        <f t="shared" ref="F1284:F1347" si="122">(C1284/A$2)^2</f>
        <v>3.5031432973525979E-9</v>
      </c>
      <c r="G1284">
        <f t="shared" ref="G1284:G1347" si="123">LN(C1284/A$2)/A$2</f>
        <v>-2.8808862103119417E-4</v>
      </c>
      <c r="H1284">
        <f t="shared" ref="H1284:H1347" si="124">(G1284*A$2-H$2)^2</f>
        <v>85.16216360752054</v>
      </c>
      <c r="I1284" t="s">
        <v>7785</v>
      </c>
      <c r="J1284" t="s">
        <v>8094</v>
      </c>
      <c r="K1284" t="s">
        <v>4</v>
      </c>
      <c r="L1284" t="s">
        <v>5</v>
      </c>
      <c r="M1284" t="s">
        <v>13</v>
      </c>
      <c r="N1284" t="s">
        <v>2690</v>
      </c>
      <c r="O1284" t="s">
        <v>2691</v>
      </c>
      <c r="P1284" t="s">
        <v>2692</v>
      </c>
      <c r="Q1284" t="s">
        <v>2693</v>
      </c>
      <c r="R1284" t="s">
        <v>12</v>
      </c>
    </row>
    <row r="1285" spans="1:26">
      <c r="A1285">
        <f t="shared" ref="A1285:A1348" si="125">A1284+(C1285/A$2*100)</f>
        <v>97.872214494984064</v>
      </c>
      <c r="B1285">
        <v>1.983E-3</v>
      </c>
      <c r="C1285">
        <v>2</v>
      </c>
      <c r="D1285">
        <f t="shared" si="120"/>
        <v>7.6923076923076927E-2</v>
      </c>
      <c r="E1285">
        <f t="shared" si="121"/>
        <v>-5.7617724206238835E-4</v>
      </c>
      <c r="F1285">
        <f t="shared" si="122"/>
        <v>3.5031432973525979E-9</v>
      </c>
      <c r="G1285">
        <f t="shared" si="123"/>
        <v>-2.8808862103119417E-4</v>
      </c>
      <c r="H1285">
        <f t="shared" si="124"/>
        <v>85.16216360752054</v>
      </c>
      <c r="I1285" t="s">
        <v>7786</v>
      </c>
      <c r="J1285" t="s">
        <v>8095</v>
      </c>
      <c r="K1285" t="s">
        <v>4</v>
      </c>
      <c r="L1285" t="s">
        <v>5</v>
      </c>
      <c r="M1285" t="s">
        <v>21</v>
      </c>
      <c r="N1285" t="s">
        <v>22</v>
      </c>
      <c r="O1285" t="s">
        <v>23</v>
      </c>
      <c r="P1285" t="s">
        <v>88</v>
      </c>
      <c r="Q1285" t="s">
        <v>89</v>
      </c>
      <c r="R1285" t="s">
        <v>90</v>
      </c>
      <c r="S1285" t="s">
        <v>2077</v>
      </c>
      <c r="T1285" t="s">
        <v>12</v>
      </c>
    </row>
    <row r="1286" spans="1:26">
      <c r="A1286">
        <f t="shared" si="125"/>
        <v>97.878133230742108</v>
      </c>
      <c r="B1286">
        <v>1.983E-3</v>
      </c>
      <c r="C1286">
        <v>2</v>
      </c>
      <c r="D1286">
        <f t="shared" si="120"/>
        <v>7.6923076923076927E-2</v>
      </c>
      <c r="E1286">
        <f t="shared" si="121"/>
        <v>-5.7617724206238835E-4</v>
      </c>
      <c r="F1286">
        <f t="shared" si="122"/>
        <v>3.5031432973525979E-9</v>
      </c>
      <c r="G1286">
        <f t="shared" si="123"/>
        <v>-2.8808862103119417E-4</v>
      </c>
      <c r="H1286">
        <f t="shared" si="124"/>
        <v>85.16216360752054</v>
      </c>
      <c r="I1286" t="s">
        <v>5540</v>
      </c>
      <c r="J1286" t="s">
        <v>7480</v>
      </c>
      <c r="K1286" t="s">
        <v>4</v>
      </c>
      <c r="L1286" t="s">
        <v>596</v>
      </c>
      <c r="M1286" t="s">
        <v>597</v>
      </c>
      <c r="N1286" t="s">
        <v>598</v>
      </c>
      <c r="O1286" t="s">
        <v>1874</v>
      </c>
      <c r="P1286" t="s">
        <v>1875</v>
      </c>
      <c r="Q1286" t="s">
        <v>2079</v>
      </c>
      <c r="R1286" t="s">
        <v>12</v>
      </c>
    </row>
    <row r="1287" spans="1:26">
      <c r="A1287">
        <f t="shared" si="125"/>
        <v>97.884051966500152</v>
      </c>
      <c r="B1287">
        <v>1.983E-3</v>
      </c>
      <c r="C1287">
        <v>2</v>
      </c>
      <c r="D1287">
        <f t="shared" si="120"/>
        <v>7.6923076923076927E-2</v>
      </c>
      <c r="E1287">
        <f t="shared" si="121"/>
        <v>-5.7617724206238835E-4</v>
      </c>
      <c r="F1287">
        <f t="shared" si="122"/>
        <v>3.5031432973525979E-9</v>
      </c>
      <c r="G1287">
        <f t="shared" si="123"/>
        <v>-2.8808862103119417E-4</v>
      </c>
      <c r="H1287">
        <f t="shared" si="124"/>
        <v>85.16216360752054</v>
      </c>
      <c r="I1287" t="s">
        <v>5129</v>
      </c>
      <c r="J1287" t="s">
        <v>7070</v>
      </c>
      <c r="K1287" t="s">
        <v>4</v>
      </c>
      <c r="L1287" t="s">
        <v>242</v>
      </c>
      <c r="M1287" t="s">
        <v>243</v>
      </c>
      <c r="N1287" t="s">
        <v>244</v>
      </c>
      <c r="O1287" t="s">
        <v>245</v>
      </c>
      <c r="P1287" t="s">
        <v>420</v>
      </c>
      <c r="Q1287" t="s">
        <v>561</v>
      </c>
      <c r="R1287" t="s">
        <v>641</v>
      </c>
      <c r="S1287" t="s">
        <v>733</v>
      </c>
      <c r="T1287" t="s">
        <v>1114</v>
      </c>
      <c r="U1287" t="s">
        <v>1627</v>
      </c>
      <c r="V1287" t="s">
        <v>1628</v>
      </c>
      <c r="W1287" t="s">
        <v>2080</v>
      </c>
      <c r="X1287" t="s">
        <v>12</v>
      </c>
    </row>
    <row r="1288" spans="1:26">
      <c r="A1288">
        <f t="shared" si="125"/>
        <v>97.889970702258196</v>
      </c>
      <c r="B1288">
        <v>1.983E-3</v>
      </c>
      <c r="C1288">
        <v>2</v>
      </c>
      <c r="D1288">
        <f t="shared" si="120"/>
        <v>7.6923076923076927E-2</v>
      </c>
      <c r="E1288">
        <f t="shared" si="121"/>
        <v>-5.7617724206238835E-4</v>
      </c>
      <c r="F1288">
        <f t="shared" si="122"/>
        <v>3.5031432973525979E-9</v>
      </c>
      <c r="G1288">
        <f t="shared" si="123"/>
        <v>-2.8808862103119417E-4</v>
      </c>
      <c r="H1288">
        <f t="shared" si="124"/>
        <v>85.16216360752054</v>
      </c>
      <c r="I1288" t="s">
        <v>4882</v>
      </c>
      <c r="J1288" t="s">
        <v>6823</v>
      </c>
      <c r="K1288" t="s">
        <v>4</v>
      </c>
      <c r="L1288" t="s">
        <v>5</v>
      </c>
      <c r="M1288" t="s">
        <v>21</v>
      </c>
      <c r="N1288" t="s">
        <v>22</v>
      </c>
      <c r="O1288" t="s">
        <v>23</v>
      </c>
      <c r="P1288" t="s">
        <v>88</v>
      </c>
      <c r="Q1288" t="s">
        <v>89</v>
      </c>
      <c r="R1288" t="s">
        <v>90</v>
      </c>
      <c r="S1288" t="s">
        <v>1334</v>
      </c>
      <c r="T1288" t="s">
        <v>12</v>
      </c>
    </row>
    <row r="1289" spans="1:26">
      <c r="A1289">
        <f t="shared" si="125"/>
        <v>97.895889438016241</v>
      </c>
      <c r="B1289">
        <v>1.983E-3</v>
      </c>
      <c r="C1289">
        <v>2</v>
      </c>
      <c r="D1289">
        <f t="shared" si="120"/>
        <v>7.6923076923076927E-2</v>
      </c>
      <c r="E1289">
        <f t="shared" si="121"/>
        <v>-5.7617724206238835E-4</v>
      </c>
      <c r="F1289">
        <f t="shared" si="122"/>
        <v>3.5031432973525979E-9</v>
      </c>
      <c r="G1289">
        <f t="shared" si="123"/>
        <v>-2.8808862103119417E-4</v>
      </c>
      <c r="H1289">
        <f t="shared" si="124"/>
        <v>85.16216360752054</v>
      </c>
      <c r="I1289" t="s">
        <v>7787</v>
      </c>
      <c r="J1289" t="s">
        <v>8096</v>
      </c>
      <c r="K1289" t="s">
        <v>4</v>
      </c>
      <c r="L1289" t="s">
        <v>5</v>
      </c>
      <c r="M1289" t="s">
        <v>6</v>
      </c>
      <c r="N1289" t="s">
        <v>38</v>
      </c>
      <c r="O1289" t="s">
        <v>156</v>
      </c>
      <c r="P1289" t="s">
        <v>157</v>
      </c>
      <c r="Q1289" t="s">
        <v>158</v>
      </c>
      <c r="R1289" t="s">
        <v>2081</v>
      </c>
      <c r="S1289" t="s">
        <v>12</v>
      </c>
    </row>
    <row r="1290" spans="1:26">
      <c r="A1290">
        <f t="shared" si="125"/>
        <v>97.901808173774285</v>
      </c>
      <c r="B1290">
        <v>1.983E-3</v>
      </c>
      <c r="C1290">
        <v>2</v>
      </c>
      <c r="D1290">
        <f t="shared" si="120"/>
        <v>7.6923076923076927E-2</v>
      </c>
      <c r="E1290">
        <f t="shared" si="121"/>
        <v>-5.7617724206238835E-4</v>
      </c>
      <c r="F1290">
        <f t="shared" si="122"/>
        <v>3.5031432973525979E-9</v>
      </c>
      <c r="G1290">
        <f t="shared" si="123"/>
        <v>-2.8808862103119417E-4</v>
      </c>
      <c r="H1290">
        <f t="shared" si="124"/>
        <v>85.16216360752054</v>
      </c>
      <c r="I1290" t="s">
        <v>5130</v>
      </c>
      <c r="J1290" t="s">
        <v>7071</v>
      </c>
      <c r="K1290" t="s">
        <v>4</v>
      </c>
      <c r="L1290" t="s">
        <v>5</v>
      </c>
      <c r="M1290" t="s">
        <v>21</v>
      </c>
      <c r="N1290" t="s">
        <v>22</v>
      </c>
      <c r="O1290" t="s">
        <v>23</v>
      </c>
      <c r="P1290" t="s">
        <v>99</v>
      </c>
      <c r="Q1290" t="s">
        <v>100</v>
      </c>
      <c r="R1290" t="s">
        <v>135</v>
      </c>
      <c r="S1290" t="s">
        <v>1335</v>
      </c>
      <c r="T1290" t="s">
        <v>12</v>
      </c>
    </row>
    <row r="1291" spans="1:26">
      <c r="A1291">
        <f t="shared" si="125"/>
        <v>97.907726909532329</v>
      </c>
      <c r="B1291">
        <v>1.983E-3</v>
      </c>
      <c r="C1291">
        <v>2</v>
      </c>
      <c r="D1291">
        <f t="shared" si="120"/>
        <v>7.6923076923076927E-2</v>
      </c>
      <c r="E1291">
        <f t="shared" si="121"/>
        <v>-5.7617724206238835E-4</v>
      </c>
      <c r="F1291">
        <f t="shared" si="122"/>
        <v>3.5031432973525979E-9</v>
      </c>
      <c r="G1291">
        <f t="shared" si="123"/>
        <v>-2.8808862103119417E-4</v>
      </c>
      <c r="H1291">
        <f t="shared" si="124"/>
        <v>85.16216360752054</v>
      </c>
      <c r="I1291" t="s">
        <v>5132</v>
      </c>
      <c r="J1291" t="s">
        <v>7073</v>
      </c>
      <c r="K1291" t="s">
        <v>4</v>
      </c>
      <c r="L1291" t="s">
        <v>5</v>
      </c>
      <c r="M1291" t="s">
        <v>13</v>
      </c>
      <c r="N1291" t="s">
        <v>84</v>
      </c>
      <c r="O1291" t="s">
        <v>717</v>
      </c>
      <c r="P1291" t="s">
        <v>718</v>
      </c>
      <c r="Q1291" t="s">
        <v>3045</v>
      </c>
      <c r="R1291" t="s">
        <v>12</v>
      </c>
    </row>
    <row r="1292" spans="1:26">
      <c r="A1292">
        <f t="shared" si="125"/>
        <v>97.913645645290373</v>
      </c>
      <c r="B1292">
        <v>1.983E-3</v>
      </c>
      <c r="C1292">
        <v>2</v>
      </c>
      <c r="D1292">
        <f t="shared" si="120"/>
        <v>7.6923076923076927E-2</v>
      </c>
      <c r="E1292">
        <f t="shared" si="121"/>
        <v>-5.7617724206238835E-4</v>
      </c>
      <c r="F1292">
        <f t="shared" si="122"/>
        <v>3.5031432973525979E-9</v>
      </c>
      <c r="G1292">
        <f t="shared" si="123"/>
        <v>-2.8808862103119417E-4</v>
      </c>
      <c r="H1292">
        <f t="shared" si="124"/>
        <v>85.16216360752054</v>
      </c>
      <c r="I1292" t="s">
        <v>5543</v>
      </c>
      <c r="J1292" t="s">
        <v>7483</v>
      </c>
      <c r="K1292" t="s">
        <v>4</v>
      </c>
      <c r="L1292" t="s">
        <v>5</v>
      </c>
      <c r="M1292" t="s">
        <v>454</v>
      </c>
      <c r="N1292" t="s">
        <v>455</v>
      </c>
      <c r="O1292" t="s">
        <v>1020</v>
      </c>
      <c r="P1292" t="s">
        <v>1021</v>
      </c>
      <c r="Q1292" t="s">
        <v>3046</v>
      </c>
      <c r="R1292" t="s">
        <v>12</v>
      </c>
    </row>
    <row r="1293" spans="1:26">
      <c r="A1293">
        <f t="shared" si="125"/>
        <v>97.919564381048417</v>
      </c>
      <c r="B1293">
        <v>1.983E-3</v>
      </c>
      <c r="C1293">
        <v>2</v>
      </c>
      <c r="D1293">
        <f t="shared" si="120"/>
        <v>7.6923076923076927E-2</v>
      </c>
      <c r="E1293">
        <f t="shared" si="121"/>
        <v>-5.7617724206238835E-4</v>
      </c>
      <c r="F1293">
        <f t="shared" si="122"/>
        <v>3.5031432973525979E-9</v>
      </c>
      <c r="G1293">
        <f t="shared" si="123"/>
        <v>-2.8808862103119417E-4</v>
      </c>
      <c r="H1293">
        <f t="shared" si="124"/>
        <v>85.16216360752054</v>
      </c>
      <c r="I1293" t="s">
        <v>5136</v>
      </c>
      <c r="J1293" t="s">
        <v>7077</v>
      </c>
      <c r="K1293" t="s">
        <v>4</v>
      </c>
      <c r="L1293" t="s">
        <v>5</v>
      </c>
      <c r="M1293" t="s">
        <v>13</v>
      </c>
      <c r="N1293" t="s">
        <v>84</v>
      </c>
      <c r="O1293" t="s">
        <v>663</v>
      </c>
      <c r="P1293" t="s">
        <v>814</v>
      </c>
      <c r="Q1293" t="s">
        <v>2086</v>
      </c>
      <c r="R1293" t="s">
        <v>12</v>
      </c>
    </row>
    <row r="1294" spans="1:26">
      <c r="A1294">
        <f t="shared" si="125"/>
        <v>97.925483116806461</v>
      </c>
      <c r="B1294">
        <v>1.983E-3</v>
      </c>
      <c r="C1294">
        <v>2</v>
      </c>
      <c r="D1294">
        <f t="shared" si="120"/>
        <v>7.6923076923076927E-2</v>
      </c>
      <c r="E1294">
        <f t="shared" si="121"/>
        <v>-5.7617724206238835E-4</v>
      </c>
      <c r="F1294">
        <f t="shared" si="122"/>
        <v>3.5031432973525979E-9</v>
      </c>
      <c r="G1294">
        <f t="shared" si="123"/>
        <v>-2.8808862103119417E-4</v>
      </c>
      <c r="H1294">
        <f t="shared" si="124"/>
        <v>85.16216360752054</v>
      </c>
      <c r="I1294" t="s">
        <v>7788</v>
      </c>
      <c r="J1294" t="s">
        <v>8097</v>
      </c>
      <c r="K1294" t="s">
        <v>4</v>
      </c>
      <c r="L1294" t="s">
        <v>5</v>
      </c>
      <c r="M1294" t="s">
        <v>13</v>
      </c>
      <c r="N1294" t="s">
        <v>58</v>
      </c>
      <c r="O1294" t="s">
        <v>612</v>
      </c>
      <c r="P1294" t="s">
        <v>613</v>
      </c>
      <c r="Q1294" t="s">
        <v>3047</v>
      </c>
      <c r="R1294" t="s">
        <v>12</v>
      </c>
    </row>
    <row r="1295" spans="1:26">
      <c r="A1295">
        <f t="shared" si="125"/>
        <v>97.931401852564505</v>
      </c>
      <c r="B1295">
        <v>1.983E-3</v>
      </c>
      <c r="C1295">
        <v>2</v>
      </c>
      <c r="D1295">
        <f t="shared" si="120"/>
        <v>7.6923076923076927E-2</v>
      </c>
      <c r="E1295">
        <f t="shared" si="121"/>
        <v>-5.7617724206238835E-4</v>
      </c>
      <c r="F1295">
        <f t="shared" si="122"/>
        <v>3.5031432973525979E-9</v>
      </c>
      <c r="G1295">
        <f t="shared" si="123"/>
        <v>-2.8808862103119417E-4</v>
      </c>
      <c r="H1295">
        <f t="shared" si="124"/>
        <v>85.16216360752054</v>
      </c>
      <c r="I1295" t="s">
        <v>4890</v>
      </c>
      <c r="J1295" t="s">
        <v>6831</v>
      </c>
      <c r="K1295" t="s">
        <v>4</v>
      </c>
      <c r="L1295" t="s">
        <v>242</v>
      </c>
      <c r="M1295" t="s">
        <v>243</v>
      </c>
      <c r="N1295" t="s">
        <v>244</v>
      </c>
      <c r="O1295" t="s">
        <v>245</v>
      </c>
      <c r="P1295" t="s">
        <v>246</v>
      </c>
      <c r="Q1295" t="s">
        <v>247</v>
      </c>
      <c r="R1295" t="s">
        <v>248</v>
      </c>
      <c r="S1295" t="s">
        <v>249</v>
      </c>
      <c r="T1295" t="s">
        <v>576</v>
      </c>
      <c r="U1295" t="s">
        <v>577</v>
      </c>
      <c r="V1295" t="s">
        <v>885</v>
      </c>
      <c r="W1295" t="s">
        <v>886</v>
      </c>
      <c r="X1295" t="s">
        <v>887</v>
      </c>
      <c r="Y1295" t="s">
        <v>2090</v>
      </c>
      <c r="Z1295" t="s">
        <v>12</v>
      </c>
    </row>
    <row r="1296" spans="1:26">
      <c r="A1296">
        <f t="shared" si="125"/>
        <v>97.937320588322549</v>
      </c>
      <c r="B1296">
        <v>1.983E-3</v>
      </c>
      <c r="C1296">
        <v>2</v>
      </c>
      <c r="D1296">
        <f t="shared" si="120"/>
        <v>7.6923076923076927E-2</v>
      </c>
      <c r="E1296">
        <f t="shared" si="121"/>
        <v>-5.7617724206238835E-4</v>
      </c>
      <c r="F1296">
        <f t="shared" si="122"/>
        <v>3.5031432973525979E-9</v>
      </c>
      <c r="G1296">
        <f t="shared" si="123"/>
        <v>-2.8808862103119417E-4</v>
      </c>
      <c r="H1296">
        <f t="shared" si="124"/>
        <v>85.16216360752054</v>
      </c>
      <c r="I1296" t="s">
        <v>5546</v>
      </c>
      <c r="J1296" t="s">
        <v>7486</v>
      </c>
      <c r="K1296" t="s">
        <v>4</v>
      </c>
      <c r="L1296" t="s">
        <v>5</v>
      </c>
      <c r="M1296" t="s">
        <v>13</v>
      </c>
      <c r="N1296" t="s">
        <v>14</v>
      </c>
      <c r="O1296" t="s">
        <v>1484</v>
      </c>
      <c r="P1296" t="s">
        <v>3048</v>
      </c>
      <c r="Q1296" t="s">
        <v>3049</v>
      </c>
      <c r="R1296" t="s">
        <v>12</v>
      </c>
    </row>
    <row r="1297" spans="1:26">
      <c r="A1297">
        <f t="shared" si="125"/>
        <v>97.943239324080594</v>
      </c>
      <c r="B1297">
        <v>1.983E-3</v>
      </c>
      <c r="C1297">
        <v>2</v>
      </c>
      <c r="D1297">
        <f t="shared" si="120"/>
        <v>7.6923076923076927E-2</v>
      </c>
      <c r="E1297">
        <f t="shared" si="121"/>
        <v>-5.7617724206238835E-4</v>
      </c>
      <c r="F1297">
        <f t="shared" si="122"/>
        <v>3.5031432973525979E-9</v>
      </c>
      <c r="G1297">
        <f t="shared" si="123"/>
        <v>-2.8808862103119417E-4</v>
      </c>
      <c r="H1297">
        <f t="shared" si="124"/>
        <v>85.16216360752054</v>
      </c>
      <c r="I1297" t="s">
        <v>4241</v>
      </c>
      <c r="J1297" t="s">
        <v>6182</v>
      </c>
      <c r="K1297" t="s">
        <v>4</v>
      </c>
      <c r="L1297" t="s">
        <v>5</v>
      </c>
      <c r="M1297" t="s">
        <v>6</v>
      </c>
      <c r="N1297" t="s">
        <v>28</v>
      </c>
      <c r="O1297" t="s">
        <v>28</v>
      </c>
      <c r="P1297" t="s">
        <v>2091</v>
      </c>
      <c r="Q1297" t="s">
        <v>2092</v>
      </c>
      <c r="R1297" t="s">
        <v>2093</v>
      </c>
      <c r="S1297" t="s">
        <v>12</v>
      </c>
    </row>
    <row r="1298" spans="1:26">
      <c r="A1298">
        <f t="shared" si="125"/>
        <v>97.949158059838638</v>
      </c>
      <c r="B1298">
        <v>1.983E-3</v>
      </c>
      <c r="C1298">
        <v>2</v>
      </c>
      <c r="D1298">
        <f t="shared" si="120"/>
        <v>7.6923076923076927E-2</v>
      </c>
      <c r="E1298">
        <f t="shared" si="121"/>
        <v>-5.7617724206238835E-4</v>
      </c>
      <c r="F1298">
        <f t="shared" si="122"/>
        <v>3.5031432973525979E-9</v>
      </c>
      <c r="G1298">
        <f t="shared" si="123"/>
        <v>-2.8808862103119417E-4</v>
      </c>
      <c r="H1298">
        <f t="shared" si="124"/>
        <v>85.16216360752054</v>
      </c>
      <c r="I1298" t="s">
        <v>7789</v>
      </c>
      <c r="J1298" t="s">
        <v>8098</v>
      </c>
      <c r="K1298" t="s">
        <v>4</v>
      </c>
      <c r="L1298" t="s">
        <v>5</v>
      </c>
      <c r="M1298" t="s">
        <v>6</v>
      </c>
      <c r="N1298" t="s">
        <v>38</v>
      </c>
      <c r="O1298" t="s">
        <v>156</v>
      </c>
      <c r="P1298" t="s">
        <v>157</v>
      </c>
      <c r="Q1298" t="s">
        <v>2181</v>
      </c>
      <c r="R1298" t="s">
        <v>2703</v>
      </c>
      <c r="S1298" t="s">
        <v>12</v>
      </c>
    </row>
    <row r="1299" spans="1:26">
      <c r="A1299">
        <f t="shared" si="125"/>
        <v>97.955076795596682</v>
      </c>
      <c r="B1299">
        <v>1.983E-3</v>
      </c>
      <c r="C1299">
        <v>2</v>
      </c>
      <c r="D1299">
        <f t="shared" si="120"/>
        <v>7.6923076923076927E-2</v>
      </c>
      <c r="E1299">
        <f t="shared" si="121"/>
        <v>-5.7617724206238835E-4</v>
      </c>
      <c r="F1299">
        <f t="shared" si="122"/>
        <v>3.5031432973525979E-9</v>
      </c>
      <c r="G1299">
        <f t="shared" si="123"/>
        <v>-2.8808862103119417E-4</v>
      </c>
      <c r="H1299">
        <f t="shared" si="124"/>
        <v>85.16216360752054</v>
      </c>
      <c r="I1299" t="s">
        <v>4891</v>
      </c>
      <c r="J1299" t="s">
        <v>6832</v>
      </c>
      <c r="K1299" t="s">
        <v>4</v>
      </c>
      <c r="L1299" t="s">
        <v>5</v>
      </c>
      <c r="M1299" t="s">
        <v>13</v>
      </c>
      <c r="N1299" t="s">
        <v>205</v>
      </c>
      <c r="O1299" t="s">
        <v>206</v>
      </c>
      <c r="P1299" t="s">
        <v>1267</v>
      </c>
      <c r="Q1299" t="s">
        <v>1268</v>
      </c>
      <c r="R1299" t="s">
        <v>2097</v>
      </c>
      <c r="S1299" t="s">
        <v>12</v>
      </c>
    </row>
    <row r="1300" spans="1:26">
      <c r="A1300">
        <f t="shared" si="125"/>
        <v>97.960995531354726</v>
      </c>
      <c r="B1300">
        <v>1.983E-3</v>
      </c>
      <c r="C1300">
        <v>2</v>
      </c>
      <c r="D1300">
        <f t="shared" si="120"/>
        <v>7.6923076923076927E-2</v>
      </c>
      <c r="E1300">
        <f t="shared" si="121"/>
        <v>-5.7617724206238835E-4</v>
      </c>
      <c r="F1300">
        <f t="shared" si="122"/>
        <v>3.5031432973525979E-9</v>
      </c>
      <c r="G1300">
        <f t="shared" si="123"/>
        <v>-2.8808862103119417E-4</v>
      </c>
      <c r="H1300">
        <f t="shared" si="124"/>
        <v>85.16216360752054</v>
      </c>
      <c r="I1300" t="s">
        <v>7790</v>
      </c>
      <c r="J1300" t="s">
        <v>8099</v>
      </c>
      <c r="K1300" t="s">
        <v>4</v>
      </c>
      <c r="L1300" t="s">
        <v>5</v>
      </c>
      <c r="M1300" t="s">
        <v>6</v>
      </c>
      <c r="N1300" t="s">
        <v>38</v>
      </c>
      <c r="O1300" t="s">
        <v>156</v>
      </c>
      <c r="P1300" t="s">
        <v>1880</v>
      </c>
      <c r="Q1300" t="s">
        <v>1881</v>
      </c>
      <c r="R1300" t="s">
        <v>3050</v>
      </c>
      <c r="S1300" t="s">
        <v>12</v>
      </c>
    </row>
    <row r="1301" spans="1:26">
      <c r="A1301">
        <f t="shared" si="125"/>
        <v>97.96691426711277</v>
      </c>
      <c r="B1301">
        <v>1.983E-3</v>
      </c>
      <c r="C1301">
        <v>2</v>
      </c>
      <c r="D1301">
        <f t="shared" si="120"/>
        <v>7.6923076923076927E-2</v>
      </c>
      <c r="E1301">
        <f t="shared" si="121"/>
        <v>-5.7617724206238835E-4</v>
      </c>
      <c r="F1301">
        <f t="shared" si="122"/>
        <v>3.5031432973525979E-9</v>
      </c>
      <c r="G1301">
        <f t="shared" si="123"/>
        <v>-2.8808862103119417E-4</v>
      </c>
      <c r="H1301">
        <f t="shared" si="124"/>
        <v>85.16216360752054</v>
      </c>
      <c r="I1301" t="s">
        <v>5548</v>
      </c>
      <c r="J1301" t="s">
        <v>7488</v>
      </c>
      <c r="K1301" t="s">
        <v>4</v>
      </c>
      <c r="L1301" t="s">
        <v>5</v>
      </c>
      <c r="M1301" t="s">
        <v>2704</v>
      </c>
      <c r="N1301" t="s">
        <v>2704</v>
      </c>
      <c r="O1301" t="s">
        <v>2705</v>
      </c>
      <c r="P1301" t="s">
        <v>2706</v>
      </c>
      <c r="Q1301" t="s">
        <v>2707</v>
      </c>
      <c r="R1301" t="s">
        <v>12</v>
      </c>
    </row>
    <row r="1302" spans="1:26">
      <c r="A1302">
        <f t="shared" si="125"/>
        <v>97.972833002870814</v>
      </c>
      <c r="B1302">
        <v>1.983E-3</v>
      </c>
      <c r="C1302">
        <v>2</v>
      </c>
      <c r="D1302">
        <f t="shared" si="120"/>
        <v>7.6923076923076927E-2</v>
      </c>
      <c r="E1302">
        <f t="shared" si="121"/>
        <v>-5.7617724206238835E-4</v>
      </c>
      <c r="F1302">
        <f t="shared" si="122"/>
        <v>3.5031432973525979E-9</v>
      </c>
      <c r="G1302">
        <f t="shared" si="123"/>
        <v>-2.8808862103119417E-4</v>
      </c>
      <c r="H1302">
        <f t="shared" si="124"/>
        <v>85.16216360752054</v>
      </c>
      <c r="I1302" t="s">
        <v>5553</v>
      </c>
      <c r="J1302" t="s">
        <v>7493</v>
      </c>
      <c r="K1302" t="s">
        <v>4</v>
      </c>
      <c r="L1302" t="s">
        <v>5</v>
      </c>
      <c r="M1302" t="s">
        <v>513</v>
      </c>
      <c r="N1302" t="s">
        <v>924</v>
      </c>
      <c r="O1302" t="s">
        <v>925</v>
      </c>
      <c r="P1302" t="s">
        <v>3051</v>
      </c>
      <c r="Q1302" t="s">
        <v>3052</v>
      </c>
      <c r="R1302" t="s">
        <v>3053</v>
      </c>
      <c r="S1302" t="s">
        <v>12</v>
      </c>
    </row>
    <row r="1303" spans="1:26">
      <c r="A1303">
        <f t="shared" si="125"/>
        <v>97.978751738628858</v>
      </c>
      <c r="B1303">
        <v>1.983E-3</v>
      </c>
      <c r="C1303">
        <v>2</v>
      </c>
      <c r="D1303">
        <f t="shared" si="120"/>
        <v>7.6923076923076927E-2</v>
      </c>
      <c r="E1303">
        <f t="shared" si="121"/>
        <v>-5.7617724206238835E-4</v>
      </c>
      <c r="F1303">
        <f t="shared" si="122"/>
        <v>3.5031432973525979E-9</v>
      </c>
      <c r="G1303">
        <f t="shared" si="123"/>
        <v>-2.8808862103119417E-4</v>
      </c>
      <c r="H1303">
        <f t="shared" si="124"/>
        <v>85.16216360752054</v>
      </c>
      <c r="I1303" t="s">
        <v>4892</v>
      </c>
      <c r="J1303" t="s">
        <v>6833</v>
      </c>
      <c r="K1303" t="s">
        <v>4</v>
      </c>
      <c r="L1303" t="s">
        <v>5</v>
      </c>
      <c r="M1303" t="s">
        <v>13</v>
      </c>
      <c r="N1303" t="s">
        <v>14</v>
      </c>
      <c r="O1303" t="s">
        <v>50</v>
      </c>
      <c r="P1303" t="s">
        <v>353</v>
      </c>
      <c r="Q1303" t="s">
        <v>2107</v>
      </c>
      <c r="R1303" t="s">
        <v>12</v>
      </c>
    </row>
    <row r="1304" spans="1:26">
      <c r="A1304">
        <f t="shared" si="125"/>
        <v>97.984670474386903</v>
      </c>
      <c r="B1304">
        <v>1.983E-3</v>
      </c>
      <c r="C1304">
        <v>2</v>
      </c>
      <c r="D1304">
        <f t="shared" si="120"/>
        <v>7.6923076923076927E-2</v>
      </c>
      <c r="E1304">
        <f t="shared" si="121"/>
        <v>-5.7617724206238835E-4</v>
      </c>
      <c r="F1304">
        <f t="shared" si="122"/>
        <v>3.5031432973525979E-9</v>
      </c>
      <c r="G1304">
        <f t="shared" si="123"/>
        <v>-2.8808862103119417E-4</v>
      </c>
      <c r="H1304">
        <f t="shared" si="124"/>
        <v>85.16216360752054</v>
      </c>
      <c r="I1304" t="s">
        <v>5143</v>
      </c>
      <c r="J1304" t="s">
        <v>7084</v>
      </c>
      <c r="K1304" t="s">
        <v>4</v>
      </c>
      <c r="L1304" t="s">
        <v>5</v>
      </c>
      <c r="M1304" t="s">
        <v>13</v>
      </c>
      <c r="N1304" t="s">
        <v>205</v>
      </c>
      <c r="O1304" t="s">
        <v>206</v>
      </c>
      <c r="P1304" t="s">
        <v>2899</v>
      </c>
      <c r="Q1304" t="s">
        <v>2900</v>
      </c>
      <c r="R1304" t="s">
        <v>3054</v>
      </c>
      <c r="S1304" t="s">
        <v>12</v>
      </c>
    </row>
    <row r="1305" spans="1:26">
      <c r="A1305">
        <f t="shared" si="125"/>
        <v>97.990589210144947</v>
      </c>
      <c r="B1305">
        <v>1.983E-3</v>
      </c>
      <c r="C1305">
        <v>2</v>
      </c>
      <c r="D1305">
        <f t="shared" si="120"/>
        <v>7.6923076923076927E-2</v>
      </c>
      <c r="E1305">
        <f t="shared" si="121"/>
        <v>-5.7617724206238835E-4</v>
      </c>
      <c r="F1305">
        <f t="shared" si="122"/>
        <v>3.5031432973525979E-9</v>
      </c>
      <c r="G1305">
        <f t="shared" si="123"/>
        <v>-2.8808862103119417E-4</v>
      </c>
      <c r="H1305">
        <f t="shared" si="124"/>
        <v>85.16216360752054</v>
      </c>
      <c r="I1305" t="s">
        <v>7791</v>
      </c>
      <c r="J1305" t="s">
        <v>8100</v>
      </c>
      <c r="K1305" t="s">
        <v>4</v>
      </c>
      <c r="L1305" t="s">
        <v>596</v>
      </c>
      <c r="M1305" t="s">
        <v>597</v>
      </c>
      <c r="N1305" t="s">
        <v>698</v>
      </c>
      <c r="O1305" t="s">
        <v>1522</v>
      </c>
      <c r="P1305" t="s">
        <v>2714</v>
      </c>
      <c r="Q1305" t="s">
        <v>2715</v>
      </c>
      <c r="R1305" t="s">
        <v>12</v>
      </c>
    </row>
    <row r="1306" spans="1:26">
      <c r="A1306">
        <f t="shared" si="125"/>
        <v>97.996507945902991</v>
      </c>
      <c r="B1306">
        <v>1.983E-3</v>
      </c>
      <c r="C1306">
        <v>2</v>
      </c>
      <c r="D1306">
        <f t="shared" si="120"/>
        <v>7.6923076923076927E-2</v>
      </c>
      <c r="E1306">
        <f t="shared" si="121"/>
        <v>-5.7617724206238835E-4</v>
      </c>
      <c r="F1306">
        <f t="shared" si="122"/>
        <v>3.5031432973525979E-9</v>
      </c>
      <c r="G1306">
        <f t="shared" si="123"/>
        <v>-2.8808862103119417E-4</v>
      </c>
      <c r="H1306">
        <f t="shared" si="124"/>
        <v>85.16216360752054</v>
      </c>
      <c r="I1306" t="s">
        <v>4895</v>
      </c>
      <c r="J1306" t="s">
        <v>6836</v>
      </c>
      <c r="K1306" t="s">
        <v>4</v>
      </c>
      <c r="L1306" t="s">
        <v>5</v>
      </c>
      <c r="M1306" t="s">
        <v>13</v>
      </c>
      <c r="N1306" t="s">
        <v>58</v>
      </c>
      <c r="O1306" t="s">
        <v>360</v>
      </c>
      <c r="P1306" t="s">
        <v>986</v>
      </c>
      <c r="Q1306" t="s">
        <v>1357</v>
      </c>
      <c r="R1306" t="s">
        <v>12</v>
      </c>
    </row>
    <row r="1307" spans="1:26">
      <c r="A1307">
        <f t="shared" si="125"/>
        <v>98.002426681661035</v>
      </c>
      <c r="B1307">
        <v>1.983E-3</v>
      </c>
      <c r="C1307">
        <v>2</v>
      </c>
      <c r="D1307">
        <f t="shared" si="120"/>
        <v>7.6923076923076927E-2</v>
      </c>
      <c r="E1307">
        <f t="shared" si="121"/>
        <v>-5.7617724206238835E-4</v>
      </c>
      <c r="F1307">
        <f t="shared" si="122"/>
        <v>3.5031432973525979E-9</v>
      </c>
      <c r="G1307">
        <f t="shared" si="123"/>
        <v>-2.8808862103119417E-4</v>
      </c>
      <c r="H1307">
        <f t="shared" si="124"/>
        <v>85.16216360752054</v>
      </c>
      <c r="I1307" t="s">
        <v>4447</v>
      </c>
      <c r="J1307" t="s">
        <v>6388</v>
      </c>
      <c r="K1307" t="s">
        <v>4</v>
      </c>
      <c r="L1307" t="s">
        <v>5</v>
      </c>
      <c r="M1307" t="s">
        <v>6</v>
      </c>
      <c r="N1307" t="s">
        <v>794</v>
      </c>
      <c r="O1307" t="s">
        <v>2121</v>
      </c>
      <c r="P1307" t="s">
        <v>2122</v>
      </c>
      <c r="Q1307" t="s">
        <v>2123</v>
      </c>
      <c r="R1307" t="s">
        <v>3055</v>
      </c>
      <c r="S1307" t="s">
        <v>12</v>
      </c>
    </row>
    <row r="1308" spans="1:26">
      <c r="A1308">
        <f t="shared" si="125"/>
        <v>98.008345417419079</v>
      </c>
      <c r="B1308">
        <v>1.983E-3</v>
      </c>
      <c r="C1308">
        <v>2</v>
      </c>
      <c r="D1308">
        <f t="shared" si="120"/>
        <v>7.6923076923076927E-2</v>
      </c>
      <c r="E1308">
        <f t="shared" si="121"/>
        <v>-5.7617724206238835E-4</v>
      </c>
      <c r="F1308">
        <f t="shared" si="122"/>
        <v>3.5031432973525979E-9</v>
      </c>
      <c r="G1308">
        <f t="shared" si="123"/>
        <v>-2.8808862103119417E-4</v>
      </c>
      <c r="H1308">
        <f t="shared" si="124"/>
        <v>85.16216360752054</v>
      </c>
      <c r="I1308" t="s">
        <v>7792</v>
      </c>
      <c r="J1308" t="s">
        <v>8101</v>
      </c>
      <c r="K1308" t="s">
        <v>4</v>
      </c>
      <c r="L1308" t="s">
        <v>5</v>
      </c>
      <c r="M1308" t="s">
        <v>21</v>
      </c>
      <c r="N1308" t="s">
        <v>22</v>
      </c>
      <c r="O1308" t="s">
        <v>23</v>
      </c>
      <c r="P1308" t="s">
        <v>88</v>
      </c>
      <c r="Q1308" t="s">
        <v>89</v>
      </c>
      <c r="R1308" t="s">
        <v>90</v>
      </c>
      <c r="S1308" t="s">
        <v>2127</v>
      </c>
      <c r="T1308" t="s">
        <v>12</v>
      </c>
    </row>
    <row r="1309" spans="1:26">
      <c r="A1309">
        <f t="shared" si="125"/>
        <v>98.014264153177123</v>
      </c>
      <c r="B1309">
        <v>1.983E-3</v>
      </c>
      <c r="C1309">
        <v>2</v>
      </c>
      <c r="D1309">
        <f t="shared" si="120"/>
        <v>7.6923076923076927E-2</v>
      </c>
      <c r="E1309">
        <f t="shared" si="121"/>
        <v>-5.7617724206238835E-4</v>
      </c>
      <c r="F1309">
        <f t="shared" si="122"/>
        <v>3.5031432973525979E-9</v>
      </c>
      <c r="G1309">
        <f t="shared" si="123"/>
        <v>-2.8808862103119417E-4</v>
      </c>
      <c r="H1309">
        <f t="shared" si="124"/>
        <v>85.16216360752054</v>
      </c>
      <c r="I1309" t="s">
        <v>7793</v>
      </c>
      <c r="J1309" t="s">
        <v>8102</v>
      </c>
      <c r="K1309" t="s">
        <v>4</v>
      </c>
      <c r="L1309" t="s">
        <v>5</v>
      </c>
      <c r="M1309" t="s">
        <v>513</v>
      </c>
      <c r="N1309" t="s">
        <v>924</v>
      </c>
      <c r="O1309" t="s">
        <v>2719</v>
      </c>
      <c r="P1309" t="s">
        <v>2720</v>
      </c>
      <c r="Q1309" t="s">
        <v>2721</v>
      </c>
      <c r="R1309" t="s">
        <v>2722</v>
      </c>
      <c r="S1309" t="s">
        <v>12</v>
      </c>
    </row>
    <row r="1310" spans="1:26">
      <c r="A1310">
        <f t="shared" si="125"/>
        <v>98.020182888935167</v>
      </c>
      <c r="B1310">
        <v>1.983E-3</v>
      </c>
      <c r="C1310">
        <v>2</v>
      </c>
      <c r="D1310">
        <f t="shared" si="120"/>
        <v>7.6923076923076927E-2</v>
      </c>
      <c r="E1310">
        <f t="shared" si="121"/>
        <v>-5.7617724206238835E-4</v>
      </c>
      <c r="F1310">
        <f t="shared" si="122"/>
        <v>3.5031432973525979E-9</v>
      </c>
      <c r="G1310">
        <f t="shared" si="123"/>
        <v>-2.8808862103119417E-4</v>
      </c>
      <c r="H1310">
        <f t="shared" si="124"/>
        <v>85.16216360752054</v>
      </c>
      <c r="I1310" t="s">
        <v>4718</v>
      </c>
      <c r="J1310" t="s">
        <v>6659</v>
      </c>
      <c r="K1310" t="s">
        <v>4</v>
      </c>
      <c r="L1310" t="s">
        <v>242</v>
      </c>
      <c r="M1310" t="s">
        <v>243</v>
      </c>
      <c r="N1310" t="s">
        <v>244</v>
      </c>
      <c r="O1310" t="s">
        <v>245</v>
      </c>
      <c r="P1310" t="s">
        <v>246</v>
      </c>
      <c r="Q1310" t="s">
        <v>247</v>
      </c>
      <c r="R1310" t="s">
        <v>248</v>
      </c>
      <c r="S1310" t="s">
        <v>249</v>
      </c>
      <c r="T1310" t="s">
        <v>576</v>
      </c>
      <c r="U1310" t="s">
        <v>577</v>
      </c>
      <c r="V1310" t="s">
        <v>839</v>
      </c>
      <c r="W1310" t="s">
        <v>2131</v>
      </c>
      <c r="X1310" t="s">
        <v>2132</v>
      </c>
      <c r="Y1310" t="s">
        <v>2133</v>
      </c>
      <c r="Z1310" t="s">
        <v>12</v>
      </c>
    </row>
    <row r="1311" spans="1:26">
      <c r="A1311">
        <f t="shared" si="125"/>
        <v>98.026101624693212</v>
      </c>
      <c r="B1311">
        <v>1.983E-3</v>
      </c>
      <c r="C1311">
        <v>2</v>
      </c>
      <c r="D1311">
        <f t="shared" si="120"/>
        <v>7.6923076923076927E-2</v>
      </c>
      <c r="E1311">
        <f t="shared" si="121"/>
        <v>-5.7617724206238835E-4</v>
      </c>
      <c r="F1311">
        <f t="shared" si="122"/>
        <v>3.5031432973525979E-9</v>
      </c>
      <c r="G1311">
        <f t="shared" si="123"/>
        <v>-2.8808862103119417E-4</v>
      </c>
      <c r="H1311">
        <f t="shared" si="124"/>
        <v>85.16216360752054</v>
      </c>
      <c r="I1311" t="s">
        <v>5159</v>
      </c>
      <c r="J1311" t="s">
        <v>7100</v>
      </c>
      <c r="K1311" t="s">
        <v>4</v>
      </c>
      <c r="L1311" t="s">
        <v>5</v>
      </c>
      <c r="M1311" t="s">
        <v>6</v>
      </c>
      <c r="N1311" t="s">
        <v>28</v>
      </c>
      <c r="O1311" t="s">
        <v>28</v>
      </c>
      <c r="P1311" t="s">
        <v>64</v>
      </c>
      <c r="Q1311" t="s">
        <v>435</v>
      </c>
      <c r="R1311" t="s">
        <v>3056</v>
      </c>
      <c r="S1311" t="s">
        <v>12</v>
      </c>
    </row>
    <row r="1312" spans="1:26">
      <c r="A1312">
        <f t="shared" si="125"/>
        <v>98.032020360451256</v>
      </c>
      <c r="B1312">
        <v>1.983E-3</v>
      </c>
      <c r="C1312">
        <v>2</v>
      </c>
      <c r="D1312">
        <f t="shared" si="120"/>
        <v>7.6923076923076927E-2</v>
      </c>
      <c r="E1312">
        <f t="shared" si="121"/>
        <v>-5.7617724206238835E-4</v>
      </c>
      <c r="F1312">
        <f t="shared" si="122"/>
        <v>3.5031432973525979E-9</v>
      </c>
      <c r="G1312">
        <f t="shared" si="123"/>
        <v>-2.8808862103119417E-4</v>
      </c>
      <c r="H1312">
        <f t="shared" si="124"/>
        <v>85.16216360752054</v>
      </c>
      <c r="I1312" t="s">
        <v>5161</v>
      </c>
      <c r="J1312" t="s">
        <v>7102</v>
      </c>
      <c r="K1312" t="s">
        <v>4</v>
      </c>
      <c r="L1312" t="s">
        <v>5</v>
      </c>
      <c r="M1312" t="s">
        <v>21</v>
      </c>
      <c r="N1312" t="s">
        <v>22</v>
      </c>
      <c r="O1312" t="s">
        <v>23</v>
      </c>
      <c r="P1312" t="s">
        <v>88</v>
      </c>
      <c r="Q1312" t="s">
        <v>89</v>
      </c>
      <c r="R1312" t="s">
        <v>90</v>
      </c>
      <c r="S1312" t="s">
        <v>2724</v>
      </c>
      <c r="T1312" t="s">
        <v>12</v>
      </c>
    </row>
    <row r="1313" spans="1:26">
      <c r="A1313">
        <f t="shared" si="125"/>
        <v>98.0379390962093</v>
      </c>
      <c r="B1313">
        <v>1.983E-3</v>
      </c>
      <c r="C1313">
        <v>2</v>
      </c>
      <c r="D1313">
        <f t="shared" si="120"/>
        <v>7.6923076923076927E-2</v>
      </c>
      <c r="E1313">
        <f t="shared" si="121"/>
        <v>-5.7617724206238835E-4</v>
      </c>
      <c r="F1313">
        <f t="shared" si="122"/>
        <v>3.5031432973525979E-9</v>
      </c>
      <c r="G1313">
        <f t="shared" si="123"/>
        <v>-2.8808862103119417E-4</v>
      </c>
      <c r="H1313">
        <f t="shared" si="124"/>
        <v>85.16216360752054</v>
      </c>
      <c r="I1313" t="s">
        <v>4578</v>
      </c>
      <c r="J1313" t="s">
        <v>6519</v>
      </c>
      <c r="K1313" t="s">
        <v>4</v>
      </c>
      <c r="L1313" t="s">
        <v>242</v>
      </c>
      <c r="M1313" t="s">
        <v>243</v>
      </c>
      <c r="N1313" t="s">
        <v>244</v>
      </c>
      <c r="O1313" t="s">
        <v>245</v>
      </c>
      <c r="P1313" t="s">
        <v>246</v>
      </c>
      <c r="Q1313" t="s">
        <v>247</v>
      </c>
      <c r="R1313" t="s">
        <v>248</v>
      </c>
      <c r="S1313" t="s">
        <v>249</v>
      </c>
      <c r="T1313" t="s">
        <v>576</v>
      </c>
      <c r="U1313" t="s">
        <v>577</v>
      </c>
      <c r="V1313" t="s">
        <v>839</v>
      </c>
      <c r="W1313" t="s">
        <v>965</v>
      </c>
      <c r="X1313" t="s">
        <v>966</v>
      </c>
      <c r="Y1313" t="s">
        <v>967</v>
      </c>
      <c r="Z1313" t="s">
        <v>12</v>
      </c>
    </row>
    <row r="1314" spans="1:26">
      <c r="A1314">
        <f t="shared" si="125"/>
        <v>98.043857831967344</v>
      </c>
      <c r="B1314">
        <v>1.983E-3</v>
      </c>
      <c r="C1314">
        <v>2</v>
      </c>
      <c r="D1314">
        <f t="shared" si="120"/>
        <v>7.6923076923076927E-2</v>
      </c>
      <c r="E1314">
        <f t="shared" si="121"/>
        <v>-5.7617724206238835E-4</v>
      </c>
      <c r="F1314">
        <f t="shared" si="122"/>
        <v>3.5031432973525979E-9</v>
      </c>
      <c r="G1314">
        <f t="shared" si="123"/>
        <v>-2.8808862103119417E-4</v>
      </c>
      <c r="H1314">
        <f t="shared" si="124"/>
        <v>85.16216360752054</v>
      </c>
      <c r="I1314" t="s">
        <v>7794</v>
      </c>
      <c r="J1314" t="s">
        <v>8103</v>
      </c>
      <c r="K1314" t="s">
        <v>4</v>
      </c>
      <c r="L1314" t="s">
        <v>5</v>
      </c>
      <c r="M1314" t="s">
        <v>13</v>
      </c>
      <c r="N1314" t="s">
        <v>58</v>
      </c>
      <c r="O1314" t="s">
        <v>342</v>
      </c>
      <c r="P1314" t="s">
        <v>343</v>
      </c>
      <c r="Q1314" t="s">
        <v>1957</v>
      </c>
      <c r="R1314" t="s">
        <v>1958</v>
      </c>
      <c r="S1314" t="s">
        <v>2725</v>
      </c>
      <c r="T1314" t="s">
        <v>2726</v>
      </c>
      <c r="U1314" t="s">
        <v>12</v>
      </c>
    </row>
    <row r="1315" spans="1:26">
      <c r="A1315">
        <f t="shared" si="125"/>
        <v>98.049776567725388</v>
      </c>
      <c r="B1315">
        <v>1.983E-3</v>
      </c>
      <c r="C1315">
        <v>2</v>
      </c>
      <c r="D1315">
        <f t="shared" si="120"/>
        <v>7.6923076923076927E-2</v>
      </c>
      <c r="E1315">
        <f t="shared" si="121"/>
        <v>-5.7617724206238835E-4</v>
      </c>
      <c r="F1315">
        <f t="shared" si="122"/>
        <v>3.5031432973525979E-9</v>
      </c>
      <c r="G1315">
        <f t="shared" si="123"/>
        <v>-2.8808862103119417E-4</v>
      </c>
      <c r="H1315">
        <f t="shared" si="124"/>
        <v>85.16216360752054</v>
      </c>
      <c r="I1315" t="s">
        <v>5166</v>
      </c>
      <c r="J1315" t="s">
        <v>7107</v>
      </c>
      <c r="K1315" t="s">
        <v>4</v>
      </c>
      <c r="L1315" t="s">
        <v>5</v>
      </c>
      <c r="M1315" t="s">
        <v>21</v>
      </c>
      <c r="N1315" t="s">
        <v>22</v>
      </c>
      <c r="O1315" t="s">
        <v>23</v>
      </c>
      <c r="P1315" t="s">
        <v>88</v>
      </c>
      <c r="Q1315" t="s">
        <v>89</v>
      </c>
      <c r="R1315" t="s">
        <v>90</v>
      </c>
      <c r="S1315" t="s">
        <v>3057</v>
      </c>
      <c r="T1315" t="s">
        <v>12</v>
      </c>
    </row>
    <row r="1316" spans="1:26">
      <c r="A1316">
        <f t="shared" si="125"/>
        <v>98.055695303483432</v>
      </c>
      <c r="B1316">
        <v>1.983E-3</v>
      </c>
      <c r="C1316">
        <v>2</v>
      </c>
      <c r="D1316">
        <f t="shared" si="120"/>
        <v>7.6923076923076927E-2</v>
      </c>
      <c r="E1316">
        <f t="shared" si="121"/>
        <v>-5.7617724206238835E-4</v>
      </c>
      <c r="F1316">
        <f t="shared" si="122"/>
        <v>3.5031432973525979E-9</v>
      </c>
      <c r="G1316">
        <f t="shared" si="123"/>
        <v>-2.8808862103119417E-4</v>
      </c>
      <c r="H1316">
        <f t="shared" si="124"/>
        <v>85.16216360752054</v>
      </c>
      <c r="I1316" t="s">
        <v>5576</v>
      </c>
      <c r="J1316" t="s">
        <v>7516</v>
      </c>
      <c r="K1316" t="s">
        <v>4</v>
      </c>
      <c r="L1316" t="s">
        <v>5</v>
      </c>
      <c r="M1316" t="s">
        <v>13</v>
      </c>
      <c r="N1316" t="s">
        <v>58</v>
      </c>
      <c r="O1316" t="s">
        <v>225</v>
      </c>
      <c r="P1316" t="s">
        <v>226</v>
      </c>
      <c r="Q1316" t="s">
        <v>3058</v>
      </c>
      <c r="R1316" t="s">
        <v>12</v>
      </c>
    </row>
    <row r="1317" spans="1:26">
      <c r="A1317">
        <f t="shared" si="125"/>
        <v>98.061614039241476</v>
      </c>
      <c r="B1317">
        <v>1.983E-3</v>
      </c>
      <c r="C1317">
        <v>2</v>
      </c>
      <c r="D1317">
        <f t="shared" si="120"/>
        <v>7.6923076923076927E-2</v>
      </c>
      <c r="E1317">
        <f t="shared" si="121"/>
        <v>-5.7617724206238835E-4</v>
      </c>
      <c r="F1317">
        <f t="shared" si="122"/>
        <v>3.5031432973525979E-9</v>
      </c>
      <c r="G1317">
        <f t="shared" si="123"/>
        <v>-2.8808862103119417E-4</v>
      </c>
      <c r="H1317">
        <f t="shared" si="124"/>
        <v>85.16216360752054</v>
      </c>
      <c r="I1317" t="s">
        <v>4902</v>
      </c>
      <c r="J1317" t="s">
        <v>6843</v>
      </c>
      <c r="K1317" t="s">
        <v>4</v>
      </c>
      <c r="L1317" t="s">
        <v>5</v>
      </c>
      <c r="M1317" t="s">
        <v>6</v>
      </c>
      <c r="N1317" t="s">
        <v>28</v>
      </c>
      <c r="O1317" t="s">
        <v>1370</v>
      </c>
      <c r="P1317" t="s">
        <v>1371</v>
      </c>
      <c r="Q1317" t="s">
        <v>1372</v>
      </c>
      <c r="R1317" t="s">
        <v>1373</v>
      </c>
      <c r="S1317" t="s">
        <v>12</v>
      </c>
    </row>
    <row r="1318" spans="1:26">
      <c r="A1318">
        <f t="shared" si="125"/>
        <v>98.06753277499952</v>
      </c>
      <c r="B1318">
        <v>1.983E-3</v>
      </c>
      <c r="C1318">
        <v>2</v>
      </c>
      <c r="D1318">
        <f t="shared" si="120"/>
        <v>7.6923076923076927E-2</v>
      </c>
      <c r="E1318">
        <f t="shared" si="121"/>
        <v>-5.7617724206238835E-4</v>
      </c>
      <c r="F1318">
        <f t="shared" si="122"/>
        <v>3.5031432973525979E-9</v>
      </c>
      <c r="G1318">
        <f t="shared" si="123"/>
        <v>-2.8808862103119417E-4</v>
      </c>
      <c r="H1318">
        <f t="shared" si="124"/>
        <v>85.16216360752054</v>
      </c>
      <c r="I1318" t="s">
        <v>5578</v>
      </c>
      <c r="J1318" t="s">
        <v>7518</v>
      </c>
      <c r="K1318" t="s">
        <v>4</v>
      </c>
      <c r="L1318" t="s">
        <v>5</v>
      </c>
      <c r="M1318" t="s">
        <v>13</v>
      </c>
      <c r="N1318" t="s">
        <v>58</v>
      </c>
      <c r="O1318" t="s">
        <v>1002</v>
      </c>
      <c r="P1318" t="s">
        <v>3059</v>
      </c>
      <c r="Q1318" t="s">
        <v>12</v>
      </c>
    </row>
    <row r="1319" spans="1:26">
      <c r="A1319">
        <f t="shared" si="125"/>
        <v>98.073451510757565</v>
      </c>
      <c r="B1319">
        <v>1.983E-3</v>
      </c>
      <c r="C1319">
        <v>2</v>
      </c>
      <c r="D1319">
        <f t="shared" si="120"/>
        <v>7.6923076923076927E-2</v>
      </c>
      <c r="E1319">
        <f t="shared" si="121"/>
        <v>-5.7617724206238835E-4</v>
      </c>
      <c r="F1319">
        <f t="shared" si="122"/>
        <v>3.5031432973525979E-9</v>
      </c>
      <c r="G1319">
        <f t="shared" si="123"/>
        <v>-2.8808862103119417E-4</v>
      </c>
      <c r="H1319">
        <f t="shared" si="124"/>
        <v>85.16216360752054</v>
      </c>
      <c r="I1319" t="s">
        <v>4299</v>
      </c>
      <c r="J1319" t="s">
        <v>6240</v>
      </c>
      <c r="K1319" t="s">
        <v>4</v>
      </c>
      <c r="L1319" t="s">
        <v>5</v>
      </c>
      <c r="M1319" t="s">
        <v>6</v>
      </c>
      <c r="N1319" t="s">
        <v>28</v>
      </c>
      <c r="O1319" t="s">
        <v>3060</v>
      </c>
      <c r="P1319" t="s">
        <v>3061</v>
      </c>
      <c r="Q1319" t="s">
        <v>3062</v>
      </c>
      <c r="R1319" t="s">
        <v>3063</v>
      </c>
      <c r="S1319" t="s">
        <v>12</v>
      </c>
    </row>
    <row r="1320" spans="1:26">
      <c r="A1320">
        <f t="shared" si="125"/>
        <v>98.079370246515609</v>
      </c>
      <c r="B1320">
        <v>1.983E-3</v>
      </c>
      <c r="C1320">
        <v>2</v>
      </c>
      <c r="D1320">
        <f t="shared" si="120"/>
        <v>7.6923076923076927E-2</v>
      </c>
      <c r="E1320">
        <f t="shared" si="121"/>
        <v>-5.7617724206238835E-4</v>
      </c>
      <c r="F1320">
        <f t="shared" si="122"/>
        <v>3.5031432973525979E-9</v>
      </c>
      <c r="G1320">
        <f t="shared" si="123"/>
        <v>-2.8808862103119417E-4</v>
      </c>
      <c r="H1320">
        <f t="shared" si="124"/>
        <v>85.16216360752054</v>
      </c>
      <c r="I1320" t="s">
        <v>5173</v>
      </c>
      <c r="J1320" t="s">
        <v>7114</v>
      </c>
      <c r="K1320" t="s">
        <v>4</v>
      </c>
      <c r="L1320" t="s">
        <v>5</v>
      </c>
      <c r="M1320" t="s">
        <v>6</v>
      </c>
      <c r="N1320" t="s">
        <v>28</v>
      </c>
      <c r="O1320" t="s">
        <v>28</v>
      </c>
      <c r="P1320" t="s">
        <v>64</v>
      </c>
      <c r="Q1320" t="s">
        <v>1421</v>
      </c>
      <c r="R1320" t="s">
        <v>3064</v>
      </c>
      <c r="S1320" t="s">
        <v>12</v>
      </c>
    </row>
    <row r="1321" spans="1:26">
      <c r="A1321">
        <f t="shared" si="125"/>
        <v>98.085288982273653</v>
      </c>
      <c r="B1321">
        <v>1.983E-3</v>
      </c>
      <c r="C1321">
        <v>2</v>
      </c>
      <c r="D1321">
        <f t="shared" si="120"/>
        <v>7.6923076923076927E-2</v>
      </c>
      <c r="E1321">
        <f t="shared" si="121"/>
        <v>-5.7617724206238835E-4</v>
      </c>
      <c r="F1321">
        <f t="shared" si="122"/>
        <v>3.5031432973525979E-9</v>
      </c>
      <c r="G1321">
        <f t="shared" si="123"/>
        <v>-2.8808862103119417E-4</v>
      </c>
      <c r="H1321">
        <f t="shared" si="124"/>
        <v>85.16216360752054</v>
      </c>
      <c r="I1321" t="s">
        <v>5593</v>
      </c>
      <c r="J1321" t="s">
        <v>7533</v>
      </c>
      <c r="K1321" t="s">
        <v>4</v>
      </c>
      <c r="L1321" t="s">
        <v>5</v>
      </c>
      <c r="M1321" t="s">
        <v>6</v>
      </c>
      <c r="N1321" t="s">
        <v>28</v>
      </c>
      <c r="O1321" t="s">
        <v>28</v>
      </c>
      <c r="P1321" t="s">
        <v>64</v>
      </c>
      <c r="Q1321" t="s">
        <v>65</v>
      </c>
      <c r="R1321" t="s">
        <v>2158</v>
      </c>
      <c r="S1321" t="s">
        <v>12</v>
      </c>
    </row>
    <row r="1322" spans="1:26">
      <c r="A1322">
        <f t="shared" si="125"/>
        <v>98.091207718031697</v>
      </c>
      <c r="B1322">
        <v>1.983E-3</v>
      </c>
      <c r="C1322">
        <v>2</v>
      </c>
      <c r="D1322">
        <f t="shared" si="120"/>
        <v>7.6923076923076927E-2</v>
      </c>
      <c r="E1322">
        <f t="shared" si="121"/>
        <v>-5.7617724206238835E-4</v>
      </c>
      <c r="F1322">
        <f t="shared" si="122"/>
        <v>3.5031432973525979E-9</v>
      </c>
      <c r="G1322">
        <f t="shared" si="123"/>
        <v>-2.8808862103119417E-4</v>
      </c>
      <c r="H1322">
        <f t="shared" si="124"/>
        <v>85.16216360752054</v>
      </c>
      <c r="I1322" t="s">
        <v>4583</v>
      </c>
      <c r="J1322" t="s">
        <v>6524</v>
      </c>
      <c r="K1322" t="s">
        <v>4</v>
      </c>
      <c r="L1322" t="s">
        <v>242</v>
      </c>
      <c r="M1322" t="s">
        <v>243</v>
      </c>
      <c r="N1322" t="s">
        <v>244</v>
      </c>
      <c r="O1322" t="s">
        <v>1087</v>
      </c>
      <c r="P1322" t="s">
        <v>1578</v>
      </c>
      <c r="Q1322" t="s">
        <v>1579</v>
      </c>
      <c r="R1322" t="s">
        <v>2161</v>
      </c>
      <c r="S1322" t="s">
        <v>2162</v>
      </c>
      <c r="T1322" t="s">
        <v>12</v>
      </c>
    </row>
    <row r="1323" spans="1:26">
      <c r="A1323">
        <f t="shared" si="125"/>
        <v>98.097126453789741</v>
      </c>
      <c r="B1323">
        <v>1.983E-3</v>
      </c>
      <c r="C1323">
        <v>2</v>
      </c>
      <c r="D1323">
        <f t="shared" si="120"/>
        <v>7.6923076923076927E-2</v>
      </c>
      <c r="E1323">
        <f t="shared" si="121"/>
        <v>-5.7617724206238835E-4</v>
      </c>
      <c r="F1323">
        <f t="shared" si="122"/>
        <v>3.5031432973525979E-9</v>
      </c>
      <c r="G1323">
        <f t="shared" si="123"/>
        <v>-2.8808862103119417E-4</v>
      </c>
      <c r="H1323">
        <f t="shared" si="124"/>
        <v>85.16216360752054</v>
      </c>
      <c r="I1323" t="s">
        <v>7795</v>
      </c>
      <c r="J1323" t="s">
        <v>8104</v>
      </c>
      <c r="K1323" t="s">
        <v>4</v>
      </c>
      <c r="L1323" t="s">
        <v>5</v>
      </c>
      <c r="M1323" t="s">
        <v>6</v>
      </c>
      <c r="N1323" t="s">
        <v>38</v>
      </c>
      <c r="O1323" t="s">
        <v>156</v>
      </c>
      <c r="P1323" t="s">
        <v>157</v>
      </c>
      <c r="Q1323" t="s">
        <v>2165</v>
      </c>
      <c r="R1323" t="s">
        <v>2166</v>
      </c>
      <c r="S1323" t="s">
        <v>12</v>
      </c>
    </row>
    <row r="1324" spans="1:26">
      <c r="A1324">
        <f t="shared" si="125"/>
        <v>98.103045189547785</v>
      </c>
      <c r="B1324">
        <v>1.983E-3</v>
      </c>
      <c r="C1324">
        <v>2</v>
      </c>
      <c r="D1324">
        <f t="shared" si="120"/>
        <v>7.6923076923076927E-2</v>
      </c>
      <c r="E1324">
        <f t="shared" si="121"/>
        <v>-5.7617724206238835E-4</v>
      </c>
      <c r="F1324">
        <f t="shared" si="122"/>
        <v>3.5031432973525979E-9</v>
      </c>
      <c r="G1324">
        <f t="shared" si="123"/>
        <v>-2.8808862103119417E-4</v>
      </c>
      <c r="H1324">
        <f t="shared" si="124"/>
        <v>85.16216360752054</v>
      </c>
      <c r="I1324" t="s">
        <v>4182</v>
      </c>
      <c r="J1324" t="s">
        <v>6123</v>
      </c>
      <c r="K1324" t="s">
        <v>4</v>
      </c>
      <c r="L1324" t="s">
        <v>5</v>
      </c>
      <c r="M1324" t="s">
        <v>6</v>
      </c>
      <c r="N1324" t="s">
        <v>794</v>
      </c>
      <c r="O1324" t="s">
        <v>2065</v>
      </c>
      <c r="P1324" t="s">
        <v>2170</v>
      </c>
      <c r="Q1324" t="s">
        <v>2171</v>
      </c>
      <c r="R1324" t="s">
        <v>2172</v>
      </c>
      <c r="S1324" t="s">
        <v>12</v>
      </c>
    </row>
    <row r="1325" spans="1:26">
      <c r="A1325">
        <f t="shared" si="125"/>
        <v>98.108963925305829</v>
      </c>
      <c r="B1325">
        <v>1.983E-3</v>
      </c>
      <c r="C1325">
        <v>2</v>
      </c>
      <c r="D1325">
        <f t="shared" si="120"/>
        <v>7.6923076923076927E-2</v>
      </c>
      <c r="E1325">
        <f t="shared" si="121"/>
        <v>-5.7617724206238835E-4</v>
      </c>
      <c r="F1325">
        <f t="shared" si="122"/>
        <v>3.5031432973525979E-9</v>
      </c>
      <c r="G1325">
        <f t="shared" si="123"/>
        <v>-2.8808862103119417E-4</v>
      </c>
      <c r="H1325">
        <f t="shared" si="124"/>
        <v>85.16216360752054</v>
      </c>
      <c r="I1325" t="s">
        <v>7796</v>
      </c>
      <c r="J1325" t="s">
        <v>8105</v>
      </c>
      <c r="K1325" t="s">
        <v>4</v>
      </c>
      <c r="L1325" t="s">
        <v>5</v>
      </c>
      <c r="M1325" t="s">
        <v>13</v>
      </c>
      <c r="N1325" t="s">
        <v>84</v>
      </c>
      <c r="O1325" t="s">
        <v>717</v>
      </c>
      <c r="P1325" t="s">
        <v>1256</v>
      </c>
      <c r="Q1325" t="s">
        <v>3065</v>
      </c>
      <c r="R1325" t="s">
        <v>12</v>
      </c>
    </row>
    <row r="1326" spans="1:26">
      <c r="A1326">
        <f t="shared" si="125"/>
        <v>98.114882661063874</v>
      </c>
      <c r="B1326">
        <v>1.983E-3</v>
      </c>
      <c r="C1326">
        <v>2</v>
      </c>
      <c r="D1326">
        <f t="shared" si="120"/>
        <v>7.6923076923076927E-2</v>
      </c>
      <c r="E1326">
        <f t="shared" si="121"/>
        <v>-5.7617724206238835E-4</v>
      </c>
      <c r="F1326">
        <f t="shared" si="122"/>
        <v>3.5031432973525979E-9</v>
      </c>
      <c r="G1326">
        <f t="shared" si="123"/>
        <v>-2.8808862103119417E-4</v>
      </c>
      <c r="H1326">
        <f t="shared" si="124"/>
        <v>85.16216360752054</v>
      </c>
      <c r="I1326" t="s">
        <v>5185</v>
      </c>
      <c r="J1326" t="s">
        <v>7126</v>
      </c>
      <c r="K1326" t="s">
        <v>4</v>
      </c>
      <c r="L1326" t="s">
        <v>5</v>
      </c>
      <c r="M1326" t="s">
        <v>13</v>
      </c>
      <c r="N1326" t="s">
        <v>58</v>
      </c>
      <c r="O1326" t="s">
        <v>225</v>
      </c>
      <c r="P1326" t="s">
        <v>603</v>
      </c>
      <c r="Q1326" t="s">
        <v>1391</v>
      </c>
      <c r="R1326" t="s">
        <v>12</v>
      </c>
    </row>
    <row r="1327" spans="1:26">
      <c r="A1327">
        <f t="shared" si="125"/>
        <v>98.120801396821918</v>
      </c>
      <c r="B1327">
        <v>1.983E-3</v>
      </c>
      <c r="C1327">
        <v>2</v>
      </c>
      <c r="D1327">
        <f t="shared" si="120"/>
        <v>7.6923076923076927E-2</v>
      </c>
      <c r="E1327">
        <f t="shared" si="121"/>
        <v>-5.7617724206238835E-4</v>
      </c>
      <c r="F1327">
        <f t="shared" si="122"/>
        <v>3.5031432973525979E-9</v>
      </c>
      <c r="G1327">
        <f t="shared" si="123"/>
        <v>-2.8808862103119417E-4</v>
      </c>
      <c r="H1327">
        <f t="shared" si="124"/>
        <v>85.16216360752054</v>
      </c>
      <c r="I1327" t="s">
        <v>4584</v>
      </c>
      <c r="J1327" t="s">
        <v>6525</v>
      </c>
      <c r="K1327" t="s">
        <v>4</v>
      </c>
      <c r="L1327" t="s">
        <v>242</v>
      </c>
      <c r="M1327" t="s">
        <v>479</v>
      </c>
      <c r="N1327" t="s">
        <v>490</v>
      </c>
      <c r="O1327" t="s">
        <v>2173</v>
      </c>
      <c r="P1327" t="s">
        <v>2174</v>
      </c>
      <c r="Q1327" t="s">
        <v>2175</v>
      </c>
      <c r="R1327" t="s">
        <v>2176</v>
      </c>
      <c r="S1327" t="s">
        <v>2177</v>
      </c>
      <c r="T1327" t="s">
        <v>12</v>
      </c>
    </row>
    <row r="1328" spans="1:26">
      <c r="A1328">
        <f t="shared" si="125"/>
        <v>98.126720132579962</v>
      </c>
      <c r="B1328">
        <v>1.983E-3</v>
      </c>
      <c r="C1328">
        <v>2</v>
      </c>
      <c r="D1328">
        <f t="shared" si="120"/>
        <v>7.6923076923076927E-2</v>
      </c>
      <c r="E1328">
        <f t="shared" si="121"/>
        <v>-5.7617724206238835E-4</v>
      </c>
      <c r="F1328">
        <f t="shared" si="122"/>
        <v>3.5031432973525979E-9</v>
      </c>
      <c r="G1328">
        <f t="shared" si="123"/>
        <v>-2.8808862103119417E-4</v>
      </c>
      <c r="H1328">
        <f t="shared" si="124"/>
        <v>85.16216360752054</v>
      </c>
      <c r="I1328" t="s">
        <v>5188</v>
      </c>
      <c r="J1328" t="s">
        <v>7129</v>
      </c>
      <c r="K1328" t="s">
        <v>4</v>
      </c>
      <c r="L1328" t="s">
        <v>5</v>
      </c>
      <c r="M1328" t="s">
        <v>6</v>
      </c>
      <c r="N1328" t="s">
        <v>28</v>
      </c>
      <c r="O1328" t="s">
        <v>28</v>
      </c>
      <c r="P1328" t="s">
        <v>64</v>
      </c>
      <c r="Q1328" t="s">
        <v>67</v>
      </c>
      <c r="R1328" t="s">
        <v>2462</v>
      </c>
      <c r="S1328" t="s">
        <v>12</v>
      </c>
    </row>
    <row r="1329" spans="1:23">
      <c r="A1329">
        <f t="shared" si="125"/>
        <v>98.132638868338006</v>
      </c>
      <c r="B1329">
        <v>1.983E-3</v>
      </c>
      <c r="C1329">
        <v>2</v>
      </c>
      <c r="D1329">
        <f t="shared" si="120"/>
        <v>7.6923076923076927E-2</v>
      </c>
      <c r="E1329">
        <f t="shared" si="121"/>
        <v>-5.7617724206238835E-4</v>
      </c>
      <c r="F1329">
        <f t="shared" si="122"/>
        <v>3.5031432973525979E-9</v>
      </c>
      <c r="G1329">
        <f t="shared" si="123"/>
        <v>-2.8808862103119417E-4</v>
      </c>
      <c r="H1329">
        <f t="shared" si="124"/>
        <v>85.16216360752054</v>
      </c>
      <c r="I1329" t="s">
        <v>4723</v>
      </c>
      <c r="J1329" t="s">
        <v>6664</v>
      </c>
      <c r="K1329" t="s">
        <v>4</v>
      </c>
      <c r="L1329" t="s">
        <v>5</v>
      </c>
      <c r="M1329" t="s">
        <v>21</v>
      </c>
      <c r="N1329" t="s">
        <v>22</v>
      </c>
      <c r="O1329" t="s">
        <v>23</v>
      </c>
      <c r="P1329" t="s">
        <v>54</v>
      </c>
      <c r="Q1329" t="s">
        <v>55</v>
      </c>
      <c r="R1329" t="s">
        <v>56</v>
      </c>
      <c r="S1329" t="s">
        <v>636</v>
      </c>
      <c r="T1329" t="s">
        <v>12</v>
      </c>
    </row>
    <row r="1330" spans="1:23">
      <c r="A1330">
        <f t="shared" si="125"/>
        <v>98.13855760409605</v>
      </c>
      <c r="B1330">
        <v>1.983E-3</v>
      </c>
      <c r="C1330">
        <v>2</v>
      </c>
      <c r="D1330">
        <f t="shared" si="120"/>
        <v>7.6923076923076927E-2</v>
      </c>
      <c r="E1330">
        <f t="shared" si="121"/>
        <v>-5.7617724206238835E-4</v>
      </c>
      <c r="F1330">
        <f t="shared" si="122"/>
        <v>3.5031432973525979E-9</v>
      </c>
      <c r="G1330">
        <f t="shared" si="123"/>
        <v>-2.8808862103119417E-4</v>
      </c>
      <c r="H1330">
        <f t="shared" si="124"/>
        <v>85.16216360752054</v>
      </c>
      <c r="I1330" t="s">
        <v>4362</v>
      </c>
      <c r="J1330" t="s">
        <v>6303</v>
      </c>
      <c r="K1330" t="s">
        <v>4</v>
      </c>
      <c r="L1330" t="s">
        <v>5</v>
      </c>
      <c r="M1330" t="s">
        <v>6</v>
      </c>
      <c r="N1330" t="s">
        <v>28</v>
      </c>
      <c r="O1330" t="s">
        <v>28</v>
      </c>
      <c r="P1330" t="s">
        <v>64</v>
      </c>
      <c r="Q1330" t="s">
        <v>783</v>
      </c>
      <c r="R1330" t="s">
        <v>784</v>
      </c>
      <c r="S1330" t="s">
        <v>12</v>
      </c>
    </row>
    <row r="1331" spans="1:23">
      <c r="A1331">
        <f t="shared" si="125"/>
        <v>98.144476339854094</v>
      </c>
      <c r="B1331">
        <v>1.983E-3</v>
      </c>
      <c r="C1331">
        <v>2</v>
      </c>
      <c r="D1331">
        <f t="shared" si="120"/>
        <v>7.6923076923076927E-2</v>
      </c>
      <c r="E1331">
        <f t="shared" si="121"/>
        <v>-5.7617724206238835E-4</v>
      </c>
      <c r="F1331">
        <f t="shared" si="122"/>
        <v>3.5031432973525979E-9</v>
      </c>
      <c r="G1331">
        <f t="shared" si="123"/>
        <v>-2.8808862103119417E-4</v>
      </c>
      <c r="H1331">
        <f t="shared" si="124"/>
        <v>85.16216360752054</v>
      </c>
      <c r="I1331" t="s">
        <v>5605</v>
      </c>
      <c r="J1331" t="s">
        <v>7545</v>
      </c>
      <c r="K1331" t="s">
        <v>4</v>
      </c>
      <c r="L1331" t="s">
        <v>5</v>
      </c>
      <c r="M1331" t="s">
        <v>13</v>
      </c>
      <c r="N1331" t="s">
        <v>58</v>
      </c>
      <c r="O1331" t="s">
        <v>2301</v>
      </c>
      <c r="P1331" t="s">
        <v>2302</v>
      </c>
      <c r="Q1331" t="s">
        <v>3066</v>
      </c>
      <c r="R1331" t="s">
        <v>12</v>
      </c>
    </row>
    <row r="1332" spans="1:23">
      <c r="A1332">
        <f t="shared" si="125"/>
        <v>98.150395075612138</v>
      </c>
      <c r="B1332">
        <v>1.983E-3</v>
      </c>
      <c r="C1332">
        <v>2</v>
      </c>
      <c r="D1332">
        <f t="shared" si="120"/>
        <v>7.6923076923076927E-2</v>
      </c>
      <c r="E1332">
        <f t="shared" si="121"/>
        <v>-5.7617724206238835E-4</v>
      </c>
      <c r="F1332">
        <f t="shared" si="122"/>
        <v>3.5031432973525979E-9</v>
      </c>
      <c r="G1332">
        <f t="shared" si="123"/>
        <v>-2.8808862103119417E-4</v>
      </c>
      <c r="H1332">
        <f t="shared" si="124"/>
        <v>85.16216360752054</v>
      </c>
      <c r="I1332" t="s">
        <v>5196</v>
      </c>
      <c r="J1332" t="s">
        <v>7137</v>
      </c>
      <c r="K1332" t="s">
        <v>4</v>
      </c>
      <c r="L1332" t="s">
        <v>5</v>
      </c>
      <c r="M1332" t="s">
        <v>13</v>
      </c>
      <c r="N1332" t="s">
        <v>14</v>
      </c>
      <c r="O1332" t="s">
        <v>153</v>
      </c>
      <c r="P1332" t="s">
        <v>154</v>
      </c>
      <c r="Q1332" t="s">
        <v>3067</v>
      </c>
      <c r="R1332" t="s">
        <v>12</v>
      </c>
    </row>
    <row r="1333" spans="1:23">
      <c r="A1333">
        <f t="shared" si="125"/>
        <v>98.156313811370183</v>
      </c>
      <c r="B1333">
        <v>1.983E-3</v>
      </c>
      <c r="C1333">
        <v>2</v>
      </c>
      <c r="D1333">
        <f t="shared" si="120"/>
        <v>7.6923076923076927E-2</v>
      </c>
      <c r="E1333">
        <f t="shared" si="121"/>
        <v>-5.7617724206238835E-4</v>
      </c>
      <c r="F1333">
        <f t="shared" si="122"/>
        <v>3.5031432973525979E-9</v>
      </c>
      <c r="G1333">
        <f t="shared" si="123"/>
        <v>-2.8808862103119417E-4</v>
      </c>
      <c r="H1333">
        <f t="shared" si="124"/>
        <v>85.16216360752054</v>
      </c>
      <c r="I1333" t="s">
        <v>4726</v>
      </c>
      <c r="J1333" t="s">
        <v>6667</v>
      </c>
      <c r="K1333" t="s">
        <v>4</v>
      </c>
      <c r="L1333" t="s">
        <v>596</v>
      </c>
      <c r="M1333" t="s">
        <v>597</v>
      </c>
      <c r="N1333" t="s">
        <v>598</v>
      </c>
      <c r="O1333" t="s">
        <v>599</v>
      </c>
      <c r="P1333" t="s">
        <v>600</v>
      </c>
      <c r="Q1333" t="s">
        <v>1402</v>
      </c>
      <c r="R1333" t="s">
        <v>12</v>
      </c>
    </row>
    <row r="1334" spans="1:23">
      <c r="A1334">
        <f t="shared" si="125"/>
        <v>98.162232547128227</v>
      </c>
      <c r="B1334">
        <v>1.983E-3</v>
      </c>
      <c r="C1334">
        <v>2</v>
      </c>
      <c r="D1334">
        <f t="shared" si="120"/>
        <v>7.6923076923076927E-2</v>
      </c>
      <c r="E1334">
        <f t="shared" si="121"/>
        <v>-5.7617724206238835E-4</v>
      </c>
      <c r="F1334">
        <f t="shared" si="122"/>
        <v>3.5031432973525979E-9</v>
      </c>
      <c r="G1334">
        <f t="shared" si="123"/>
        <v>-2.8808862103119417E-4</v>
      </c>
      <c r="H1334">
        <f t="shared" si="124"/>
        <v>85.16216360752054</v>
      </c>
      <c r="I1334" t="s">
        <v>4922</v>
      </c>
      <c r="J1334" t="s">
        <v>6863</v>
      </c>
      <c r="K1334" t="s">
        <v>4</v>
      </c>
      <c r="L1334" t="s">
        <v>5</v>
      </c>
      <c r="M1334" t="s">
        <v>13</v>
      </c>
      <c r="N1334" t="s">
        <v>14</v>
      </c>
      <c r="O1334" t="s">
        <v>18</v>
      </c>
      <c r="P1334" t="s">
        <v>231</v>
      </c>
      <c r="Q1334" t="s">
        <v>3068</v>
      </c>
      <c r="R1334" t="s">
        <v>12</v>
      </c>
    </row>
    <row r="1335" spans="1:23">
      <c r="A1335">
        <f t="shared" si="125"/>
        <v>98.168151282886271</v>
      </c>
      <c r="B1335">
        <v>1.983E-3</v>
      </c>
      <c r="C1335">
        <v>2</v>
      </c>
      <c r="D1335">
        <f t="shared" si="120"/>
        <v>7.6923076923076927E-2</v>
      </c>
      <c r="E1335">
        <f t="shared" si="121"/>
        <v>-5.7617724206238835E-4</v>
      </c>
      <c r="F1335">
        <f t="shared" si="122"/>
        <v>3.5031432973525979E-9</v>
      </c>
      <c r="G1335">
        <f t="shared" si="123"/>
        <v>-2.8808862103119417E-4</v>
      </c>
      <c r="H1335">
        <f t="shared" si="124"/>
        <v>85.16216360752054</v>
      </c>
      <c r="I1335" t="s">
        <v>4585</v>
      </c>
      <c r="J1335" t="s">
        <v>6526</v>
      </c>
      <c r="K1335" t="s">
        <v>4</v>
      </c>
      <c r="L1335" t="s">
        <v>5</v>
      </c>
      <c r="M1335" t="s">
        <v>6</v>
      </c>
      <c r="N1335" t="s">
        <v>28</v>
      </c>
      <c r="O1335" t="s">
        <v>28</v>
      </c>
      <c r="P1335" t="s">
        <v>160</v>
      </c>
      <c r="Q1335" t="s">
        <v>161</v>
      </c>
      <c r="R1335" t="s">
        <v>2754</v>
      </c>
      <c r="S1335" t="s">
        <v>12</v>
      </c>
    </row>
    <row r="1336" spans="1:23">
      <c r="A1336">
        <f t="shared" si="125"/>
        <v>98.174070018644315</v>
      </c>
      <c r="B1336">
        <v>1.983E-3</v>
      </c>
      <c r="C1336">
        <v>2</v>
      </c>
      <c r="D1336">
        <f t="shared" si="120"/>
        <v>7.6923076923076927E-2</v>
      </c>
      <c r="E1336">
        <f t="shared" si="121"/>
        <v>-5.7617724206238835E-4</v>
      </c>
      <c r="F1336">
        <f t="shared" si="122"/>
        <v>3.5031432973525979E-9</v>
      </c>
      <c r="G1336">
        <f t="shared" si="123"/>
        <v>-2.8808862103119417E-4</v>
      </c>
      <c r="H1336">
        <f t="shared" si="124"/>
        <v>85.16216360752054</v>
      </c>
      <c r="I1336" t="s">
        <v>4039</v>
      </c>
      <c r="J1336" t="s">
        <v>5980</v>
      </c>
      <c r="K1336" t="s">
        <v>4</v>
      </c>
      <c r="L1336" t="s">
        <v>5</v>
      </c>
      <c r="M1336" t="s">
        <v>6</v>
      </c>
      <c r="N1336" t="s">
        <v>794</v>
      </c>
      <c r="O1336" t="s">
        <v>1407</v>
      </c>
      <c r="P1336" t="s">
        <v>1408</v>
      </c>
      <c r="Q1336" t="s">
        <v>1409</v>
      </c>
      <c r="R1336" t="s">
        <v>1410</v>
      </c>
      <c r="S1336" t="s">
        <v>1411</v>
      </c>
      <c r="T1336" t="s">
        <v>1412</v>
      </c>
      <c r="U1336" t="s">
        <v>12</v>
      </c>
    </row>
    <row r="1337" spans="1:23">
      <c r="A1337">
        <f t="shared" si="125"/>
        <v>98.179988754402359</v>
      </c>
      <c r="B1337">
        <v>1.983E-3</v>
      </c>
      <c r="C1337">
        <v>2</v>
      </c>
      <c r="D1337">
        <f t="shared" si="120"/>
        <v>7.6923076923076927E-2</v>
      </c>
      <c r="E1337">
        <f t="shared" si="121"/>
        <v>-5.7617724206238835E-4</v>
      </c>
      <c r="F1337">
        <f t="shared" si="122"/>
        <v>3.5031432973525979E-9</v>
      </c>
      <c r="G1337">
        <f t="shared" si="123"/>
        <v>-2.8808862103119417E-4</v>
      </c>
      <c r="H1337">
        <f t="shared" si="124"/>
        <v>85.16216360752054</v>
      </c>
      <c r="I1337" t="s">
        <v>7797</v>
      </c>
      <c r="J1337" t="s">
        <v>8106</v>
      </c>
      <c r="K1337" t="s">
        <v>4</v>
      </c>
      <c r="L1337" t="s">
        <v>5</v>
      </c>
      <c r="M1337" t="s">
        <v>21</v>
      </c>
      <c r="N1337" t="s">
        <v>22</v>
      </c>
      <c r="O1337" t="s">
        <v>23</v>
      </c>
      <c r="P1337" t="s">
        <v>88</v>
      </c>
      <c r="Q1337" t="s">
        <v>89</v>
      </c>
      <c r="R1337" t="s">
        <v>90</v>
      </c>
      <c r="S1337" t="s">
        <v>637</v>
      </c>
      <c r="T1337" t="s">
        <v>12</v>
      </c>
    </row>
    <row r="1338" spans="1:23">
      <c r="A1338">
        <f t="shared" si="125"/>
        <v>98.185907490160403</v>
      </c>
      <c r="B1338">
        <v>1.983E-3</v>
      </c>
      <c r="C1338">
        <v>2</v>
      </c>
      <c r="D1338">
        <f t="shared" si="120"/>
        <v>7.6923076923076927E-2</v>
      </c>
      <c r="E1338">
        <f t="shared" si="121"/>
        <v>-5.7617724206238835E-4</v>
      </c>
      <c r="F1338">
        <f t="shared" si="122"/>
        <v>3.5031432973525979E-9</v>
      </c>
      <c r="G1338">
        <f t="shared" si="123"/>
        <v>-2.8808862103119417E-4</v>
      </c>
      <c r="H1338">
        <f t="shared" si="124"/>
        <v>85.16216360752054</v>
      </c>
      <c r="I1338" t="s">
        <v>4365</v>
      </c>
      <c r="J1338" t="s">
        <v>6306</v>
      </c>
      <c r="K1338" t="s">
        <v>4</v>
      </c>
      <c r="L1338" t="s">
        <v>242</v>
      </c>
      <c r="M1338" t="s">
        <v>243</v>
      </c>
      <c r="N1338" t="s">
        <v>244</v>
      </c>
      <c r="O1338" t="s">
        <v>245</v>
      </c>
      <c r="P1338" t="s">
        <v>420</v>
      </c>
      <c r="Q1338" t="s">
        <v>561</v>
      </c>
      <c r="R1338" t="s">
        <v>641</v>
      </c>
      <c r="S1338" t="s">
        <v>642</v>
      </c>
      <c r="T1338" t="s">
        <v>1283</v>
      </c>
      <c r="U1338" t="s">
        <v>2225</v>
      </c>
      <c r="V1338" t="s">
        <v>2226</v>
      </c>
      <c r="W1338" t="s">
        <v>12</v>
      </c>
    </row>
    <row r="1339" spans="1:23">
      <c r="A1339">
        <f t="shared" si="125"/>
        <v>98.191826225918447</v>
      </c>
      <c r="B1339">
        <v>1.983E-3</v>
      </c>
      <c r="C1339">
        <v>2</v>
      </c>
      <c r="D1339">
        <f t="shared" si="120"/>
        <v>7.6923076923076927E-2</v>
      </c>
      <c r="E1339">
        <f t="shared" si="121"/>
        <v>-5.7617724206238835E-4</v>
      </c>
      <c r="F1339">
        <f t="shared" si="122"/>
        <v>3.5031432973525979E-9</v>
      </c>
      <c r="G1339">
        <f t="shared" si="123"/>
        <v>-2.8808862103119417E-4</v>
      </c>
      <c r="H1339">
        <f t="shared" si="124"/>
        <v>85.16216360752054</v>
      </c>
      <c r="I1339" t="s">
        <v>7798</v>
      </c>
      <c r="J1339" t="s">
        <v>8107</v>
      </c>
      <c r="K1339" t="s">
        <v>4</v>
      </c>
      <c r="L1339" t="s">
        <v>5</v>
      </c>
      <c r="M1339" t="s">
        <v>13</v>
      </c>
      <c r="N1339" t="s">
        <v>14</v>
      </c>
      <c r="O1339" t="s">
        <v>153</v>
      </c>
      <c r="P1339" t="s">
        <v>154</v>
      </c>
      <c r="Q1339" t="s">
        <v>1418</v>
      </c>
      <c r="R1339" t="s">
        <v>12</v>
      </c>
    </row>
    <row r="1340" spans="1:23">
      <c r="A1340">
        <f t="shared" si="125"/>
        <v>98.197744961676491</v>
      </c>
      <c r="B1340">
        <v>1.983E-3</v>
      </c>
      <c r="C1340">
        <v>2</v>
      </c>
      <c r="D1340">
        <f t="shared" si="120"/>
        <v>7.6923076923076927E-2</v>
      </c>
      <c r="E1340">
        <f t="shared" si="121"/>
        <v>-5.7617724206238835E-4</v>
      </c>
      <c r="F1340">
        <f t="shared" si="122"/>
        <v>3.5031432973525979E-9</v>
      </c>
      <c r="G1340">
        <f t="shared" si="123"/>
        <v>-2.8808862103119417E-4</v>
      </c>
      <c r="H1340">
        <f t="shared" si="124"/>
        <v>85.16216360752054</v>
      </c>
      <c r="I1340" t="s">
        <v>7799</v>
      </c>
      <c r="J1340" t="s">
        <v>8108</v>
      </c>
      <c r="K1340" t="s">
        <v>4</v>
      </c>
      <c r="L1340" t="s">
        <v>5</v>
      </c>
      <c r="M1340" t="s">
        <v>13</v>
      </c>
      <c r="N1340" t="s">
        <v>14</v>
      </c>
      <c r="O1340" t="s">
        <v>3069</v>
      </c>
      <c r="P1340" t="s">
        <v>3070</v>
      </c>
      <c r="Q1340" t="s">
        <v>3071</v>
      </c>
      <c r="R1340" t="s">
        <v>12</v>
      </c>
    </row>
    <row r="1341" spans="1:23">
      <c r="A1341">
        <f t="shared" si="125"/>
        <v>98.203663697434536</v>
      </c>
      <c r="B1341">
        <v>1.983E-3</v>
      </c>
      <c r="C1341">
        <v>2</v>
      </c>
      <c r="D1341">
        <f t="shared" si="120"/>
        <v>7.6923076923076927E-2</v>
      </c>
      <c r="E1341">
        <f t="shared" si="121"/>
        <v>-5.7617724206238835E-4</v>
      </c>
      <c r="F1341">
        <f t="shared" si="122"/>
        <v>3.5031432973525979E-9</v>
      </c>
      <c r="G1341">
        <f t="shared" si="123"/>
        <v>-2.8808862103119417E-4</v>
      </c>
      <c r="H1341">
        <f t="shared" si="124"/>
        <v>85.16216360752054</v>
      </c>
      <c r="I1341" t="s">
        <v>4934</v>
      </c>
      <c r="J1341" t="s">
        <v>6875</v>
      </c>
      <c r="K1341" t="s">
        <v>4</v>
      </c>
      <c r="L1341" t="s">
        <v>5</v>
      </c>
      <c r="M1341" t="s">
        <v>21</v>
      </c>
      <c r="N1341" t="s">
        <v>22</v>
      </c>
      <c r="O1341" t="s">
        <v>23</v>
      </c>
      <c r="P1341" t="s">
        <v>99</v>
      </c>
      <c r="Q1341" t="s">
        <v>100</v>
      </c>
      <c r="R1341" t="s">
        <v>307</v>
      </c>
      <c r="S1341" t="s">
        <v>525</v>
      </c>
      <c r="T1341" t="s">
        <v>12</v>
      </c>
    </row>
    <row r="1342" spans="1:23">
      <c r="A1342">
        <f t="shared" si="125"/>
        <v>98.20958243319258</v>
      </c>
      <c r="B1342">
        <v>1.983E-3</v>
      </c>
      <c r="C1342">
        <v>2</v>
      </c>
      <c r="D1342">
        <f t="shared" si="120"/>
        <v>7.6923076923076927E-2</v>
      </c>
      <c r="E1342">
        <f t="shared" si="121"/>
        <v>-5.7617724206238835E-4</v>
      </c>
      <c r="F1342">
        <f t="shared" si="122"/>
        <v>3.5031432973525979E-9</v>
      </c>
      <c r="G1342">
        <f t="shared" si="123"/>
        <v>-2.8808862103119417E-4</v>
      </c>
      <c r="H1342">
        <f t="shared" si="124"/>
        <v>85.16216360752054</v>
      </c>
      <c r="I1342" t="s">
        <v>5629</v>
      </c>
      <c r="J1342" t="s">
        <v>7569</v>
      </c>
      <c r="K1342" t="s">
        <v>4</v>
      </c>
      <c r="L1342" t="s">
        <v>5</v>
      </c>
      <c r="M1342" t="s">
        <v>13</v>
      </c>
      <c r="N1342" t="s">
        <v>58</v>
      </c>
      <c r="O1342" t="s">
        <v>1343</v>
      </c>
      <c r="P1342" t="s">
        <v>3072</v>
      </c>
      <c r="Q1342" t="s">
        <v>3073</v>
      </c>
      <c r="R1342" t="s">
        <v>12</v>
      </c>
    </row>
    <row r="1343" spans="1:23">
      <c r="A1343">
        <f t="shared" si="125"/>
        <v>98.215501168950624</v>
      </c>
      <c r="B1343">
        <v>1.983E-3</v>
      </c>
      <c r="C1343">
        <v>2</v>
      </c>
      <c r="D1343">
        <f t="shared" si="120"/>
        <v>7.6923076923076927E-2</v>
      </c>
      <c r="E1343">
        <f t="shared" si="121"/>
        <v>-5.7617724206238835E-4</v>
      </c>
      <c r="F1343">
        <f t="shared" si="122"/>
        <v>3.5031432973525979E-9</v>
      </c>
      <c r="G1343">
        <f t="shared" si="123"/>
        <v>-2.8808862103119417E-4</v>
      </c>
      <c r="H1343">
        <f t="shared" si="124"/>
        <v>85.16216360752054</v>
      </c>
      <c r="I1343" t="s">
        <v>7800</v>
      </c>
      <c r="J1343" t="s">
        <v>8109</v>
      </c>
      <c r="K1343" t="s">
        <v>4</v>
      </c>
      <c r="L1343" t="s">
        <v>5</v>
      </c>
      <c r="M1343" t="s">
        <v>13</v>
      </c>
      <c r="N1343" t="s">
        <v>58</v>
      </c>
      <c r="O1343" t="s">
        <v>811</v>
      </c>
      <c r="P1343" t="s">
        <v>812</v>
      </c>
      <c r="Q1343" t="s">
        <v>3074</v>
      </c>
      <c r="R1343" t="s">
        <v>12</v>
      </c>
    </row>
    <row r="1344" spans="1:23">
      <c r="A1344">
        <f t="shared" si="125"/>
        <v>98.221419904708668</v>
      </c>
      <c r="B1344">
        <v>1.983E-3</v>
      </c>
      <c r="C1344">
        <v>2</v>
      </c>
      <c r="D1344">
        <f t="shared" si="120"/>
        <v>7.6923076923076927E-2</v>
      </c>
      <c r="E1344">
        <f t="shared" si="121"/>
        <v>-5.7617724206238835E-4</v>
      </c>
      <c r="F1344">
        <f t="shared" si="122"/>
        <v>3.5031432973525979E-9</v>
      </c>
      <c r="G1344">
        <f t="shared" si="123"/>
        <v>-2.8808862103119417E-4</v>
      </c>
      <c r="H1344">
        <f t="shared" si="124"/>
        <v>85.16216360752054</v>
      </c>
      <c r="I1344" t="s">
        <v>5633</v>
      </c>
      <c r="J1344" t="s">
        <v>7573</v>
      </c>
      <c r="K1344" t="s">
        <v>4</v>
      </c>
      <c r="L1344" t="s">
        <v>5</v>
      </c>
      <c r="M1344" t="s">
        <v>6</v>
      </c>
      <c r="N1344" t="s">
        <v>28</v>
      </c>
      <c r="O1344" t="s">
        <v>28</v>
      </c>
      <c r="P1344" t="s">
        <v>548</v>
      </c>
      <c r="Q1344" t="s">
        <v>549</v>
      </c>
      <c r="R1344" t="s">
        <v>2239</v>
      </c>
      <c r="S1344" t="s">
        <v>12</v>
      </c>
    </row>
    <row r="1345" spans="1:26">
      <c r="A1345">
        <f t="shared" si="125"/>
        <v>98.227338640466712</v>
      </c>
      <c r="B1345">
        <v>1.983E-3</v>
      </c>
      <c r="C1345">
        <v>2</v>
      </c>
      <c r="D1345">
        <f t="shared" si="120"/>
        <v>7.6923076923076927E-2</v>
      </c>
      <c r="E1345">
        <f t="shared" si="121"/>
        <v>-5.7617724206238835E-4</v>
      </c>
      <c r="F1345">
        <f t="shared" si="122"/>
        <v>3.5031432973525979E-9</v>
      </c>
      <c r="G1345">
        <f t="shared" si="123"/>
        <v>-2.8808862103119417E-4</v>
      </c>
      <c r="H1345">
        <f t="shared" si="124"/>
        <v>85.16216360752054</v>
      </c>
      <c r="I1345" t="s">
        <v>5639</v>
      </c>
      <c r="J1345" t="s">
        <v>7579</v>
      </c>
      <c r="K1345" t="s">
        <v>4</v>
      </c>
      <c r="L1345" t="s">
        <v>5</v>
      </c>
      <c r="M1345" t="s">
        <v>13</v>
      </c>
      <c r="N1345" t="s">
        <v>58</v>
      </c>
      <c r="O1345" t="s">
        <v>612</v>
      </c>
      <c r="P1345" t="s">
        <v>613</v>
      </c>
      <c r="Q1345" t="s">
        <v>1425</v>
      </c>
      <c r="R1345" t="s">
        <v>12</v>
      </c>
    </row>
    <row r="1346" spans="1:26">
      <c r="A1346">
        <f t="shared" si="125"/>
        <v>98.233257376224756</v>
      </c>
      <c r="B1346">
        <v>1.983E-3</v>
      </c>
      <c r="C1346">
        <v>2</v>
      </c>
      <c r="D1346">
        <f t="shared" si="120"/>
        <v>7.6923076923076927E-2</v>
      </c>
      <c r="E1346">
        <f t="shared" si="121"/>
        <v>-5.7617724206238835E-4</v>
      </c>
      <c r="F1346">
        <f t="shared" si="122"/>
        <v>3.5031432973525979E-9</v>
      </c>
      <c r="G1346">
        <f t="shared" si="123"/>
        <v>-2.8808862103119417E-4</v>
      </c>
      <c r="H1346">
        <f t="shared" si="124"/>
        <v>85.16216360752054</v>
      </c>
      <c r="I1346" t="s">
        <v>7801</v>
      </c>
      <c r="J1346" t="s">
        <v>8110</v>
      </c>
      <c r="K1346" t="s">
        <v>4</v>
      </c>
      <c r="L1346" t="s">
        <v>5</v>
      </c>
      <c r="M1346" t="s">
        <v>13</v>
      </c>
      <c r="N1346" t="s">
        <v>14</v>
      </c>
      <c r="O1346" t="s">
        <v>153</v>
      </c>
      <c r="P1346" t="s">
        <v>154</v>
      </c>
      <c r="Q1346" t="s">
        <v>2246</v>
      </c>
      <c r="R1346" t="s">
        <v>12</v>
      </c>
    </row>
    <row r="1347" spans="1:26">
      <c r="A1347">
        <f t="shared" si="125"/>
        <v>98.2391761119828</v>
      </c>
      <c r="B1347">
        <v>1.983E-3</v>
      </c>
      <c r="C1347">
        <v>2</v>
      </c>
      <c r="D1347">
        <f t="shared" si="120"/>
        <v>7.6923076923076927E-2</v>
      </c>
      <c r="E1347">
        <f t="shared" si="121"/>
        <v>-5.7617724206238835E-4</v>
      </c>
      <c r="F1347">
        <f t="shared" si="122"/>
        <v>3.5031432973525979E-9</v>
      </c>
      <c r="G1347">
        <f t="shared" si="123"/>
        <v>-2.8808862103119417E-4</v>
      </c>
      <c r="H1347">
        <f t="shared" si="124"/>
        <v>85.16216360752054</v>
      </c>
      <c r="I1347" t="s">
        <v>4077</v>
      </c>
      <c r="J1347" t="s">
        <v>6018</v>
      </c>
      <c r="K1347" t="s">
        <v>4</v>
      </c>
      <c r="L1347" t="s">
        <v>5</v>
      </c>
      <c r="M1347" t="s">
        <v>6</v>
      </c>
      <c r="N1347" t="s">
        <v>794</v>
      </c>
      <c r="O1347" t="s">
        <v>2366</v>
      </c>
      <c r="P1347" t="s">
        <v>2367</v>
      </c>
      <c r="Q1347" t="s">
        <v>2368</v>
      </c>
      <c r="R1347" t="s">
        <v>3075</v>
      </c>
      <c r="S1347" t="s">
        <v>12</v>
      </c>
    </row>
    <row r="1348" spans="1:26">
      <c r="A1348">
        <f t="shared" si="125"/>
        <v>98.245094847740845</v>
      </c>
      <c r="B1348">
        <v>1.983E-3</v>
      </c>
      <c r="C1348">
        <v>2</v>
      </c>
      <c r="D1348">
        <f t="shared" ref="D1348:D1411" si="126">C1348/26</f>
        <v>7.6923076923076927E-2</v>
      </c>
      <c r="E1348">
        <f t="shared" ref="E1348:E1411" si="127">(C1348/A$2)*LN(C1348/A$2)</f>
        <v>-5.7617724206238835E-4</v>
      </c>
      <c r="F1348">
        <f t="shared" ref="F1348:F1411" si="128">(C1348/A$2)^2</f>
        <v>3.5031432973525979E-9</v>
      </c>
      <c r="G1348">
        <f t="shared" ref="G1348:G1396" si="129">LN(C1348/A$2)/A$2</f>
        <v>-2.8808862103119417E-4</v>
      </c>
      <c r="H1348">
        <f t="shared" ref="H1348:H1355" si="130">(G1348*A$2-H$2)^2</f>
        <v>85.16216360752054</v>
      </c>
      <c r="I1348" t="s">
        <v>5643</v>
      </c>
      <c r="J1348" t="s">
        <v>7583</v>
      </c>
      <c r="K1348" t="s">
        <v>4</v>
      </c>
      <c r="L1348" t="s">
        <v>5</v>
      </c>
      <c r="M1348" t="s">
        <v>13</v>
      </c>
      <c r="N1348" t="s">
        <v>14</v>
      </c>
      <c r="O1348" t="s">
        <v>153</v>
      </c>
      <c r="P1348" t="s">
        <v>154</v>
      </c>
      <c r="Q1348" t="s">
        <v>2250</v>
      </c>
      <c r="R1348" t="s">
        <v>12</v>
      </c>
    </row>
    <row r="1349" spans="1:26">
      <c r="A1349">
        <f t="shared" ref="A1349:A1412" si="131">A1348+(C1349/A$2*100)</f>
        <v>98.251013583498889</v>
      </c>
      <c r="B1349">
        <v>1.983E-3</v>
      </c>
      <c r="C1349">
        <v>2</v>
      </c>
      <c r="D1349">
        <f t="shared" si="126"/>
        <v>7.6923076923076927E-2</v>
      </c>
      <c r="E1349">
        <f t="shared" si="127"/>
        <v>-5.7617724206238835E-4</v>
      </c>
      <c r="F1349">
        <f t="shared" si="128"/>
        <v>3.5031432973525979E-9</v>
      </c>
      <c r="G1349">
        <f t="shared" si="129"/>
        <v>-2.8808862103119417E-4</v>
      </c>
      <c r="H1349">
        <f t="shared" si="130"/>
        <v>85.16216360752054</v>
      </c>
      <c r="I1349" t="s">
        <v>5644</v>
      </c>
      <c r="J1349" t="s">
        <v>7584</v>
      </c>
      <c r="K1349" t="s">
        <v>4</v>
      </c>
      <c r="L1349" t="s">
        <v>5</v>
      </c>
      <c r="M1349" t="s">
        <v>13</v>
      </c>
      <c r="N1349" t="s">
        <v>14</v>
      </c>
      <c r="O1349" t="s">
        <v>153</v>
      </c>
      <c r="P1349" t="s">
        <v>154</v>
      </c>
      <c r="Q1349" t="s">
        <v>2770</v>
      </c>
      <c r="R1349" t="s">
        <v>12</v>
      </c>
    </row>
    <row r="1350" spans="1:26">
      <c r="A1350">
        <f t="shared" si="131"/>
        <v>98.256932319256933</v>
      </c>
      <c r="B1350">
        <v>1.983E-3</v>
      </c>
      <c r="C1350">
        <v>2</v>
      </c>
      <c r="D1350">
        <f t="shared" si="126"/>
        <v>7.6923076923076927E-2</v>
      </c>
      <c r="E1350">
        <f t="shared" si="127"/>
        <v>-5.7617724206238835E-4</v>
      </c>
      <c r="F1350">
        <f t="shared" si="128"/>
        <v>3.5031432973525979E-9</v>
      </c>
      <c r="G1350">
        <f t="shared" si="129"/>
        <v>-2.8808862103119417E-4</v>
      </c>
      <c r="H1350">
        <f t="shared" si="130"/>
        <v>85.16216360752054</v>
      </c>
      <c r="I1350" t="s">
        <v>5648</v>
      </c>
      <c r="J1350" t="s">
        <v>7588</v>
      </c>
      <c r="K1350" t="s">
        <v>4</v>
      </c>
      <c r="L1350" t="s">
        <v>596</v>
      </c>
      <c r="M1350" t="s">
        <v>597</v>
      </c>
      <c r="N1350" t="s">
        <v>598</v>
      </c>
      <c r="O1350" t="s">
        <v>599</v>
      </c>
      <c r="P1350" t="s">
        <v>600</v>
      </c>
      <c r="Q1350" t="s">
        <v>3076</v>
      </c>
      <c r="R1350" t="s">
        <v>12</v>
      </c>
    </row>
    <row r="1351" spans="1:26">
      <c r="A1351">
        <f t="shared" si="131"/>
        <v>98.262851055014977</v>
      </c>
      <c r="B1351">
        <v>1.983E-3</v>
      </c>
      <c r="C1351">
        <v>2</v>
      </c>
      <c r="D1351">
        <f t="shared" si="126"/>
        <v>7.6923076923076927E-2</v>
      </c>
      <c r="E1351">
        <f t="shared" si="127"/>
        <v>-5.7617724206238835E-4</v>
      </c>
      <c r="F1351">
        <f t="shared" si="128"/>
        <v>3.5031432973525979E-9</v>
      </c>
      <c r="G1351">
        <f t="shared" si="129"/>
        <v>-2.8808862103119417E-4</v>
      </c>
      <c r="H1351">
        <f t="shared" si="130"/>
        <v>85.16216360752054</v>
      </c>
      <c r="I1351" t="s">
        <v>4940</v>
      </c>
      <c r="J1351" t="s">
        <v>6881</v>
      </c>
      <c r="K1351" t="s">
        <v>4</v>
      </c>
      <c r="L1351" t="s">
        <v>5</v>
      </c>
      <c r="M1351" t="s">
        <v>13</v>
      </c>
      <c r="N1351" t="s">
        <v>14</v>
      </c>
      <c r="O1351" t="s">
        <v>153</v>
      </c>
      <c r="P1351" t="s">
        <v>154</v>
      </c>
      <c r="Q1351" t="s">
        <v>2257</v>
      </c>
      <c r="R1351" t="s">
        <v>12</v>
      </c>
    </row>
    <row r="1352" spans="1:26">
      <c r="A1352">
        <f t="shared" si="131"/>
        <v>98.268769790773021</v>
      </c>
      <c r="B1352">
        <v>1.983E-3</v>
      </c>
      <c r="C1352">
        <v>2</v>
      </c>
      <c r="D1352">
        <f t="shared" si="126"/>
        <v>7.6923076923076927E-2</v>
      </c>
      <c r="E1352">
        <f t="shared" si="127"/>
        <v>-5.7617724206238835E-4</v>
      </c>
      <c r="F1352">
        <f t="shared" si="128"/>
        <v>3.5031432973525979E-9</v>
      </c>
      <c r="G1352">
        <f t="shared" si="129"/>
        <v>-2.8808862103119417E-4</v>
      </c>
      <c r="H1352">
        <f t="shared" si="130"/>
        <v>85.16216360752054</v>
      </c>
      <c r="I1352" t="s">
        <v>7802</v>
      </c>
      <c r="J1352" t="s">
        <v>8111</v>
      </c>
      <c r="K1352" t="s">
        <v>4</v>
      </c>
      <c r="L1352" t="s">
        <v>5</v>
      </c>
      <c r="M1352" t="s">
        <v>13</v>
      </c>
      <c r="N1352" t="s">
        <v>14</v>
      </c>
      <c r="O1352" t="s">
        <v>153</v>
      </c>
      <c r="P1352" t="s">
        <v>154</v>
      </c>
      <c r="Q1352" t="s">
        <v>3077</v>
      </c>
      <c r="R1352" t="s">
        <v>12</v>
      </c>
    </row>
    <row r="1353" spans="1:26">
      <c r="A1353">
        <f t="shared" si="131"/>
        <v>98.274688526531065</v>
      </c>
      <c r="B1353">
        <v>1.983E-3</v>
      </c>
      <c r="C1353">
        <v>2</v>
      </c>
      <c r="D1353">
        <f t="shared" si="126"/>
        <v>7.6923076923076927E-2</v>
      </c>
      <c r="E1353">
        <f t="shared" si="127"/>
        <v>-5.7617724206238835E-4</v>
      </c>
      <c r="F1353">
        <f t="shared" si="128"/>
        <v>3.5031432973525979E-9</v>
      </c>
      <c r="G1353">
        <f t="shared" si="129"/>
        <v>-2.8808862103119417E-4</v>
      </c>
      <c r="H1353">
        <f t="shared" si="130"/>
        <v>85.16216360752054</v>
      </c>
      <c r="I1353" t="s">
        <v>7803</v>
      </c>
      <c r="J1353" t="s">
        <v>8112</v>
      </c>
      <c r="K1353" t="s">
        <v>4</v>
      </c>
      <c r="L1353" t="s">
        <v>5</v>
      </c>
      <c r="M1353" t="s">
        <v>21</v>
      </c>
      <c r="N1353" t="s">
        <v>22</v>
      </c>
      <c r="O1353" t="s">
        <v>23</v>
      </c>
      <c r="P1353" t="s">
        <v>167</v>
      </c>
      <c r="Q1353" t="s">
        <v>638</v>
      </c>
      <c r="R1353" t="s">
        <v>639</v>
      </c>
      <c r="S1353" t="s">
        <v>2266</v>
      </c>
      <c r="T1353" t="s">
        <v>12</v>
      </c>
    </row>
    <row r="1354" spans="1:26">
      <c r="A1354">
        <f t="shared" si="131"/>
        <v>98.280607262289109</v>
      </c>
      <c r="B1354">
        <v>1.983E-3</v>
      </c>
      <c r="C1354">
        <v>2</v>
      </c>
      <c r="D1354">
        <f t="shared" si="126"/>
        <v>7.6923076923076927E-2</v>
      </c>
      <c r="E1354">
        <f t="shared" si="127"/>
        <v>-5.7617724206238835E-4</v>
      </c>
      <c r="F1354">
        <f t="shared" si="128"/>
        <v>3.5031432973525979E-9</v>
      </c>
      <c r="G1354">
        <f t="shared" si="129"/>
        <v>-2.8808862103119417E-4</v>
      </c>
      <c r="H1354">
        <f t="shared" si="130"/>
        <v>85.16216360752054</v>
      </c>
      <c r="I1354" t="s">
        <v>5653</v>
      </c>
      <c r="J1354" t="s">
        <v>7593</v>
      </c>
      <c r="K1354" t="s">
        <v>4</v>
      </c>
      <c r="L1354" t="s">
        <v>5</v>
      </c>
      <c r="M1354" t="s">
        <v>13</v>
      </c>
      <c r="N1354" t="s">
        <v>58</v>
      </c>
      <c r="O1354" t="s">
        <v>225</v>
      </c>
      <c r="P1354" t="s">
        <v>2652</v>
      </c>
      <c r="Q1354" t="s">
        <v>2772</v>
      </c>
      <c r="R1354" t="s">
        <v>12</v>
      </c>
    </row>
    <row r="1355" spans="1:26">
      <c r="A1355">
        <f t="shared" si="131"/>
        <v>98.286525998047154</v>
      </c>
      <c r="B1355">
        <v>1.983E-3</v>
      </c>
      <c r="C1355">
        <v>2</v>
      </c>
      <c r="D1355">
        <f t="shared" si="126"/>
        <v>7.6923076923076927E-2</v>
      </c>
      <c r="E1355">
        <f t="shared" si="127"/>
        <v>-5.7617724206238835E-4</v>
      </c>
      <c r="F1355">
        <f t="shared" si="128"/>
        <v>3.5031432973525979E-9</v>
      </c>
      <c r="G1355">
        <f t="shared" si="129"/>
        <v>-2.8808862103119417E-4</v>
      </c>
      <c r="H1355">
        <f t="shared" si="130"/>
        <v>85.16216360752054</v>
      </c>
      <c r="I1355" t="s">
        <v>5218</v>
      </c>
      <c r="J1355" t="s">
        <v>7159</v>
      </c>
      <c r="K1355" t="s">
        <v>4</v>
      </c>
      <c r="L1355" t="s">
        <v>242</v>
      </c>
      <c r="M1355" t="s">
        <v>243</v>
      </c>
      <c r="N1355" t="s">
        <v>244</v>
      </c>
      <c r="O1355" t="s">
        <v>245</v>
      </c>
      <c r="P1355" t="s">
        <v>246</v>
      </c>
      <c r="Q1355" t="s">
        <v>247</v>
      </c>
      <c r="R1355" t="s">
        <v>248</v>
      </c>
      <c r="S1355" t="s">
        <v>249</v>
      </c>
      <c r="T1355" t="s">
        <v>576</v>
      </c>
      <c r="U1355" t="s">
        <v>577</v>
      </c>
      <c r="V1355" t="s">
        <v>885</v>
      </c>
      <c r="W1355" t="s">
        <v>3078</v>
      </c>
      <c r="X1355" t="s">
        <v>3079</v>
      </c>
      <c r="Y1355" t="s">
        <v>3080</v>
      </c>
      <c r="Z1355" t="s">
        <v>12</v>
      </c>
    </row>
    <row r="1356" spans="1:26">
      <c r="A1356">
        <f t="shared" si="131"/>
        <v>98.292444733805198</v>
      </c>
      <c r="B1356">
        <v>1.983E-3</v>
      </c>
      <c r="C1356">
        <v>2</v>
      </c>
      <c r="D1356">
        <f t="shared" si="126"/>
        <v>7.6923076923076927E-2</v>
      </c>
      <c r="E1356">
        <f t="shared" si="127"/>
        <v>-5.7617724206238835E-4</v>
      </c>
      <c r="F1356">
        <f t="shared" si="128"/>
        <v>3.5031432973525979E-9</v>
      </c>
      <c r="G1356">
        <f t="shared" ref="G1356:G1419" si="132">LN(C1356/A$2)/A$2</f>
        <v>-2.8808862103119417E-4</v>
      </c>
      <c r="H1356">
        <f t="shared" ref="H1356:H1419" si="133">(G1356*A$2-H$2)^2</f>
        <v>85.16216360752054</v>
      </c>
      <c r="I1356" t="s">
        <v>7804</v>
      </c>
      <c r="J1356" t="s">
        <v>8113</v>
      </c>
      <c r="K1356" t="s">
        <v>4</v>
      </c>
      <c r="L1356" t="s">
        <v>5</v>
      </c>
      <c r="M1356" t="s">
        <v>13</v>
      </c>
      <c r="N1356" t="s">
        <v>14</v>
      </c>
      <c r="O1356" t="s">
        <v>963</v>
      </c>
      <c r="P1356" t="s">
        <v>2274</v>
      </c>
      <c r="Q1356" t="s">
        <v>12</v>
      </c>
    </row>
    <row r="1357" spans="1:26">
      <c r="A1357">
        <f t="shared" si="131"/>
        <v>98.298363469563242</v>
      </c>
      <c r="B1357">
        <v>1.983E-3</v>
      </c>
      <c r="C1357">
        <v>2</v>
      </c>
      <c r="D1357">
        <f t="shared" si="126"/>
        <v>7.6923076923076927E-2</v>
      </c>
      <c r="E1357">
        <f t="shared" si="127"/>
        <v>-5.7617724206238835E-4</v>
      </c>
      <c r="F1357">
        <f t="shared" si="128"/>
        <v>3.5031432973525979E-9</v>
      </c>
      <c r="G1357">
        <f t="shared" si="132"/>
        <v>-2.8808862103119417E-4</v>
      </c>
      <c r="H1357">
        <f t="shared" si="133"/>
        <v>85.16216360752054</v>
      </c>
      <c r="I1357" t="s">
        <v>4597</v>
      </c>
      <c r="J1357" t="s">
        <v>6538</v>
      </c>
      <c r="K1357" t="s">
        <v>4</v>
      </c>
      <c r="L1357" t="s">
        <v>5</v>
      </c>
      <c r="M1357" t="s">
        <v>13</v>
      </c>
      <c r="N1357" t="s">
        <v>205</v>
      </c>
      <c r="O1357" t="s">
        <v>206</v>
      </c>
      <c r="P1357" t="s">
        <v>363</v>
      </c>
      <c r="Q1357" t="s">
        <v>364</v>
      </c>
      <c r="R1357" t="s">
        <v>3081</v>
      </c>
      <c r="S1357" t="s">
        <v>3082</v>
      </c>
      <c r="T1357" t="s">
        <v>12</v>
      </c>
    </row>
    <row r="1358" spans="1:26">
      <c r="A1358">
        <f t="shared" si="131"/>
        <v>98.304282205321286</v>
      </c>
      <c r="B1358">
        <v>1.983E-3</v>
      </c>
      <c r="C1358">
        <v>2</v>
      </c>
      <c r="D1358">
        <f t="shared" si="126"/>
        <v>7.6923076923076927E-2</v>
      </c>
      <c r="E1358">
        <f t="shared" si="127"/>
        <v>-5.7617724206238835E-4</v>
      </c>
      <c r="F1358">
        <f t="shared" si="128"/>
        <v>3.5031432973525979E-9</v>
      </c>
      <c r="G1358">
        <f t="shared" si="132"/>
        <v>-2.8808862103119417E-4</v>
      </c>
      <c r="H1358">
        <f t="shared" si="133"/>
        <v>85.16216360752054</v>
      </c>
      <c r="I1358" t="s">
        <v>5665</v>
      </c>
      <c r="J1358" t="s">
        <v>7605</v>
      </c>
      <c r="K1358" t="s">
        <v>4</v>
      </c>
      <c r="L1358" t="s">
        <v>5</v>
      </c>
      <c r="M1358" t="s">
        <v>13</v>
      </c>
      <c r="N1358" t="s">
        <v>205</v>
      </c>
      <c r="O1358" t="s">
        <v>206</v>
      </c>
      <c r="P1358" t="s">
        <v>2899</v>
      </c>
      <c r="Q1358" t="s">
        <v>2900</v>
      </c>
      <c r="R1358" t="s">
        <v>3083</v>
      </c>
      <c r="S1358" t="s">
        <v>12</v>
      </c>
    </row>
    <row r="1359" spans="1:26">
      <c r="A1359">
        <f t="shared" si="131"/>
        <v>98.31020094107933</v>
      </c>
      <c r="B1359">
        <v>1.983E-3</v>
      </c>
      <c r="C1359">
        <v>2</v>
      </c>
      <c r="D1359">
        <f t="shared" si="126"/>
        <v>7.6923076923076927E-2</v>
      </c>
      <c r="E1359">
        <f t="shared" si="127"/>
        <v>-5.7617724206238835E-4</v>
      </c>
      <c r="F1359">
        <f t="shared" si="128"/>
        <v>3.5031432973525979E-9</v>
      </c>
      <c r="G1359">
        <f t="shared" si="132"/>
        <v>-2.8808862103119417E-4</v>
      </c>
      <c r="H1359">
        <f t="shared" si="133"/>
        <v>85.16216360752054</v>
      </c>
      <c r="I1359" t="s">
        <v>7805</v>
      </c>
      <c r="J1359" t="s">
        <v>8114</v>
      </c>
      <c r="K1359" t="s">
        <v>4</v>
      </c>
      <c r="L1359" t="s">
        <v>242</v>
      </c>
      <c r="M1359" t="s">
        <v>243</v>
      </c>
      <c r="N1359" t="s">
        <v>244</v>
      </c>
      <c r="O1359" t="s">
        <v>245</v>
      </c>
      <c r="P1359" t="s">
        <v>246</v>
      </c>
      <c r="Q1359" t="s">
        <v>247</v>
      </c>
      <c r="R1359" t="s">
        <v>1092</v>
      </c>
      <c r="S1359" t="s">
        <v>1093</v>
      </c>
      <c r="T1359" t="s">
        <v>1094</v>
      </c>
      <c r="U1359" t="s">
        <v>3084</v>
      </c>
      <c r="V1359" t="s">
        <v>3085</v>
      </c>
      <c r="W1359" t="s">
        <v>12</v>
      </c>
    </row>
    <row r="1360" spans="1:26">
      <c r="A1360">
        <f t="shared" si="131"/>
        <v>98.316119676837374</v>
      </c>
      <c r="B1360">
        <v>1.983E-3</v>
      </c>
      <c r="C1360">
        <v>2</v>
      </c>
      <c r="D1360">
        <f t="shared" si="126"/>
        <v>7.6923076923076927E-2</v>
      </c>
      <c r="E1360">
        <f t="shared" si="127"/>
        <v>-5.7617724206238835E-4</v>
      </c>
      <c r="F1360">
        <f t="shared" si="128"/>
        <v>3.5031432973525979E-9</v>
      </c>
      <c r="G1360">
        <f t="shared" si="132"/>
        <v>-2.8808862103119417E-4</v>
      </c>
      <c r="H1360">
        <f t="shared" si="133"/>
        <v>85.16216360752054</v>
      </c>
      <c r="I1360" t="s">
        <v>5226</v>
      </c>
      <c r="J1360" t="s">
        <v>7167</v>
      </c>
      <c r="K1360" t="s">
        <v>4</v>
      </c>
      <c r="L1360" t="s">
        <v>5</v>
      </c>
      <c r="M1360" t="s">
        <v>513</v>
      </c>
      <c r="N1360" t="s">
        <v>514</v>
      </c>
      <c r="O1360" t="s">
        <v>515</v>
      </c>
      <c r="P1360" t="s">
        <v>516</v>
      </c>
      <c r="Q1360" t="s">
        <v>517</v>
      </c>
      <c r="R1360" t="s">
        <v>3086</v>
      </c>
      <c r="S1360" t="s">
        <v>12</v>
      </c>
    </row>
    <row r="1361" spans="1:23">
      <c r="A1361">
        <f t="shared" si="131"/>
        <v>98.322038412595418</v>
      </c>
      <c r="B1361">
        <v>1.983E-3</v>
      </c>
      <c r="C1361">
        <v>2</v>
      </c>
      <c r="D1361">
        <f t="shared" si="126"/>
        <v>7.6923076923076927E-2</v>
      </c>
      <c r="E1361">
        <f t="shared" si="127"/>
        <v>-5.7617724206238835E-4</v>
      </c>
      <c r="F1361">
        <f t="shared" si="128"/>
        <v>3.5031432973525979E-9</v>
      </c>
      <c r="G1361">
        <f t="shared" si="132"/>
        <v>-2.8808862103119417E-4</v>
      </c>
      <c r="H1361">
        <f t="shared" si="133"/>
        <v>85.16216360752054</v>
      </c>
      <c r="I1361" t="s">
        <v>4598</v>
      </c>
      <c r="J1361" t="s">
        <v>6539</v>
      </c>
      <c r="K1361" t="s">
        <v>4</v>
      </c>
      <c r="L1361" t="s">
        <v>5</v>
      </c>
      <c r="M1361" t="s">
        <v>513</v>
      </c>
      <c r="N1361" t="s">
        <v>514</v>
      </c>
      <c r="O1361" t="s">
        <v>515</v>
      </c>
      <c r="P1361" t="s">
        <v>516</v>
      </c>
      <c r="Q1361" t="s">
        <v>517</v>
      </c>
      <c r="R1361" t="s">
        <v>2285</v>
      </c>
      <c r="S1361" t="s">
        <v>12</v>
      </c>
    </row>
    <row r="1362" spans="1:23">
      <c r="A1362">
        <f t="shared" si="131"/>
        <v>98.327957148353462</v>
      </c>
      <c r="B1362">
        <v>1.983E-3</v>
      </c>
      <c r="C1362">
        <v>2</v>
      </c>
      <c r="D1362">
        <f t="shared" si="126"/>
        <v>7.6923076923076927E-2</v>
      </c>
      <c r="E1362">
        <f t="shared" si="127"/>
        <v>-5.7617724206238835E-4</v>
      </c>
      <c r="F1362">
        <f t="shared" si="128"/>
        <v>3.5031432973525979E-9</v>
      </c>
      <c r="G1362">
        <f t="shared" si="132"/>
        <v>-2.8808862103119417E-4</v>
      </c>
      <c r="H1362">
        <f t="shared" si="133"/>
        <v>85.16216360752054</v>
      </c>
      <c r="I1362" t="s">
        <v>5228</v>
      </c>
      <c r="J1362" t="s">
        <v>7169</v>
      </c>
      <c r="K1362" t="s">
        <v>4</v>
      </c>
      <c r="L1362" t="s">
        <v>5</v>
      </c>
      <c r="M1362" t="s">
        <v>13</v>
      </c>
      <c r="N1362" t="s">
        <v>14</v>
      </c>
      <c r="O1362" t="s">
        <v>153</v>
      </c>
      <c r="P1362" t="s">
        <v>154</v>
      </c>
      <c r="Q1362" t="s">
        <v>2287</v>
      </c>
      <c r="R1362" t="s">
        <v>12</v>
      </c>
    </row>
    <row r="1363" spans="1:23">
      <c r="A1363">
        <f t="shared" si="131"/>
        <v>98.333875884111507</v>
      </c>
      <c r="B1363">
        <v>1.983E-3</v>
      </c>
      <c r="C1363">
        <v>2</v>
      </c>
      <c r="D1363">
        <f t="shared" si="126"/>
        <v>7.6923076923076927E-2</v>
      </c>
      <c r="E1363">
        <f t="shared" si="127"/>
        <v>-5.7617724206238835E-4</v>
      </c>
      <c r="F1363">
        <f t="shared" si="128"/>
        <v>3.5031432973525979E-9</v>
      </c>
      <c r="G1363">
        <f t="shared" si="132"/>
        <v>-2.8808862103119417E-4</v>
      </c>
      <c r="H1363">
        <f t="shared" si="133"/>
        <v>85.16216360752054</v>
      </c>
      <c r="I1363" t="s">
        <v>4738</v>
      </c>
      <c r="J1363" t="s">
        <v>6679</v>
      </c>
      <c r="K1363" t="s">
        <v>4</v>
      </c>
      <c r="L1363" t="s">
        <v>5</v>
      </c>
      <c r="M1363" t="s">
        <v>6</v>
      </c>
      <c r="N1363" t="s">
        <v>28</v>
      </c>
      <c r="O1363" t="s">
        <v>28</v>
      </c>
      <c r="P1363" t="s">
        <v>216</v>
      </c>
      <c r="Q1363" t="s">
        <v>223</v>
      </c>
      <c r="R1363" t="s">
        <v>3087</v>
      </c>
      <c r="S1363" t="s">
        <v>12</v>
      </c>
    </row>
    <row r="1364" spans="1:23">
      <c r="A1364">
        <f t="shared" si="131"/>
        <v>98.339794619869551</v>
      </c>
      <c r="B1364">
        <v>1.983E-3</v>
      </c>
      <c r="C1364">
        <v>2</v>
      </c>
      <c r="D1364">
        <f t="shared" si="126"/>
        <v>7.6923076923076927E-2</v>
      </c>
      <c r="E1364">
        <f t="shared" si="127"/>
        <v>-5.7617724206238835E-4</v>
      </c>
      <c r="F1364">
        <f t="shared" si="128"/>
        <v>3.5031432973525979E-9</v>
      </c>
      <c r="G1364">
        <f t="shared" si="132"/>
        <v>-2.8808862103119417E-4</v>
      </c>
      <c r="H1364">
        <f t="shared" si="133"/>
        <v>85.16216360752054</v>
      </c>
      <c r="I1364" t="s">
        <v>7806</v>
      </c>
      <c r="J1364" t="s">
        <v>8115</v>
      </c>
      <c r="K1364" t="s">
        <v>4</v>
      </c>
      <c r="L1364" t="s">
        <v>5</v>
      </c>
      <c r="M1364" t="s">
        <v>6</v>
      </c>
      <c r="N1364" t="s">
        <v>38</v>
      </c>
      <c r="O1364" t="s">
        <v>156</v>
      </c>
      <c r="P1364" t="s">
        <v>157</v>
      </c>
      <c r="Q1364" t="s">
        <v>158</v>
      </c>
      <c r="R1364" t="s">
        <v>3088</v>
      </c>
      <c r="S1364" t="s">
        <v>12</v>
      </c>
    </row>
    <row r="1365" spans="1:23">
      <c r="A1365">
        <f t="shared" si="131"/>
        <v>98.345713355627595</v>
      </c>
      <c r="B1365">
        <v>1.983E-3</v>
      </c>
      <c r="C1365">
        <v>2</v>
      </c>
      <c r="D1365">
        <f t="shared" si="126"/>
        <v>7.6923076923076927E-2</v>
      </c>
      <c r="E1365">
        <f t="shared" si="127"/>
        <v>-5.7617724206238835E-4</v>
      </c>
      <c r="F1365">
        <f t="shared" si="128"/>
        <v>3.5031432973525979E-9</v>
      </c>
      <c r="G1365">
        <f t="shared" si="132"/>
        <v>-2.8808862103119417E-4</v>
      </c>
      <c r="H1365">
        <f t="shared" si="133"/>
        <v>85.16216360752054</v>
      </c>
      <c r="I1365" t="s">
        <v>7807</v>
      </c>
      <c r="J1365" t="s">
        <v>8116</v>
      </c>
      <c r="K1365" t="s">
        <v>4</v>
      </c>
      <c r="L1365" t="s">
        <v>5</v>
      </c>
      <c r="M1365" t="s">
        <v>13</v>
      </c>
      <c r="N1365" t="s">
        <v>84</v>
      </c>
      <c r="O1365" t="s">
        <v>85</v>
      </c>
      <c r="P1365" t="s">
        <v>144</v>
      </c>
      <c r="Q1365" t="s">
        <v>2293</v>
      </c>
      <c r="R1365" t="s">
        <v>12</v>
      </c>
    </row>
    <row r="1366" spans="1:23">
      <c r="A1366">
        <f t="shared" si="131"/>
        <v>98.351632091385639</v>
      </c>
      <c r="B1366">
        <v>1.983E-3</v>
      </c>
      <c r="C1366">
        <v>2</v>
      </c>
      <c r="D1366">
        <f t="shared" si="126"/>
        <v>7.6923076923076927E-2</v>
      </c>
      <c r="E1366">
        <f t="shared" si="127"/>
        <v>-5.7617724206238835E-4</v>
      </c>
      <c r="F1366">
        <f t="shared" si="128"/>
        <v>3.5031432973525979E-9</v>
      </c>
      <c r="G1366">
        <f t="shared" si="132"/>
        <v>-2.8808862103119417E-4</v>
      </c>
      <c r="H1366">
        <f t="shared" si="133"/>
        <v>85.16216360752054</v>
      </c>
      <c r="I1366" t="s">
        <v>7808</v>
      </c>
      <c r="J1366" t="s">
        <v>8117</v>
      </c>
      <c r="K1366" t="s">
        <v>4</v>
      </c>
      <c r="L1366" t="s">
        <v>5</v>
      </c>
      <c r="M1366" t="s">
        <v>13</v>
      </c>
      <c r="N1366" t="s">
        <v>14</v>
      </c>
      <c r="O1366" t="s">
        <v>153</v>
      </c>
      <c r="P1366" t="s">
        <v>154</v>
      </c>
      <c r="Q1366" t="s">
        <v>3089</v>
      </c>
      <c r="R1366" t="s">
        <v>12</v>
      </c>
    </row>
    <row r="1367" spans="1:23">
      <c r="A1367">
        <f t="shared" si="131"/>
        <v>98.357550827143683</v>
      </c>
      <c r="B1367">
        <v>1.983E-3</v>
      </c>
      <c r="C1367">
        <v>2</v>
      </c>
      <c r="D1367">
        <f t="shared" si="126"/>
        <v>7.6923076923076927E-2</v>
      </c>
      <c r="E1367">
        <f t="shared" si="127"/>
        <v>-5.7617724206238835E-4</v>
      </c>
      <c r="F1367">
        <f t="shared" si="128"/>
        <v>3.5031432973525979E-9</v>
      </c>
      <c r="G1367">
        <f t="shared" si="132"/>
        <v>-2.8808862103119417E-4</v>
      </c>
      <c r="H1367">
        <f t="shared" si="133"/>
        <v>85.16216360752054</v>
      </c>
      <c r="I1367" t="s">
        <v>4741</v>
      </c>
      <c r="J1367" t="s">
        <v>6682</v>
      </c>
      <c r="K1367" t="s">
        <v>4</v>
      </c>
      <c r="L1367" t="s">
        <v>242</v>
      </c>
      <c r="M1367" t="s">
        <v>243</v>
      </c>
      <c r="N1367" t="s">
        <v>244</v>
      </c>
      <c r="O1367" t="s">
        <v>245</v>
      </c>
      <c r="P1367" t="s">
        <v>420</v>
      </c>
      <c r="Q1367" t="s">
        <v>561</v>
      </c>
      <c r="R1367" t="s">
        <v>641</v>
      </c>
      <c r="S1367" t="s">
        <v>642</v>
      </c>
      <c r="T1367" t="s">
        <v>1283</v>
      </c>
      <c r="U1367" t="s">
        <v>1284</v>
      </c>
      <c r="V1367" t="s">
        <v>3090</v>
      </c>
      <c r="W1367" t="s">
        <v>12</v>
      </c>
    </row>
    <row r="1368" spans="1:23">
      <c r="A1368">
        <f t="shared" si="131"/>
        <v>98.363469562901727</v>
      </c>
      <c r="B1368">
        <v>1.983E-3</v>
      </c>
      <c r="C1368">
        <v>2</v>
      </c>
      <c r="D1368">
        <f t="shared" si="126"/>
        <v>7.6923076923076927E-2</v>
      </c>
      <c r="E1368">
        <f t="shared" si="127"/>
        <v>-5.7617724206238835E-4</v>
      </c>
      <c r="F1368">
        <f t="shared" si="128"/>
        <v>3.5031432973525979E-9</v>
      </c>
      <c r="G1368">
        <f t="shared" si="132"/>
        <v>-2.8808862103119417E-4</v>
      </c>
      <c r="H1368">
        <f t="shared" si="133"/>
        <v>85.16216360752054</v>
      </c>
      <c r="I1368" t="s">
        <v>4314</v>
      </c>
      <c r="J1368" t="s">
        <v>6255</v>
      </c>
      <c r="K1368" t="s">
        <v>4</v>
      </c>
      <c r="L1368" t="s">
        <v>5</v>
      </c>
      <c r="M1368" t="s">
        <v>21</v>
      </c>
      <c r="N1368" t="s">
        <v>22</v>
      </c>
      <c r="O1368" t="s">
        <v>23</v>
      </c>
      <c r="P1368" t="s">
        <v>99</v>
      </c>
      <c r="Q1368" t="s">
        <v>100</v>
      </c>
      <c r="R1368" t="s">
        <v>112</v>
      </c>
      <c r="S1368" t="s">
        <v>1448</v>
      </c>
      <c r="T1368" t="s">
        <v>12</v>
      </c>
    </row>
    <row r="1369" spans="1:23">
      <c r="A1369">
        <f t="shared" si="131"/>
        <v>98.369388298659771</v>
      </c>
      <c r="B1369">
        <v>1.983E-3</v>
      </c>
      <c r="C1369">
        <v>2</v>
      </c>
      <c r="D1369">
        <f t="shared" si="126"/>
        <v>7.6923076923076927E-2</v>
      </c>
      <c r="E1369">
        <f t="shared" si="127"/>
        <v>-5.7617724206238835E-4</v>
      </c>
      <c r="F1369">
        <f t="shared" si="128"/>
        <v>3.5031432973525979E-9</v>
      </c>
      <c r="G1369">
        <f t="shared" si="132"/>
        <v>-2.8808862103119417E-4</v>
      </c>
      <c r="H1369">
        <f t="shared" si="133"/>
        <v>85.16216360752054</v>
      </c>
      <c r="I1369" t="s">
        <v>5689</v>
      </c>
      <c r="J1369" t="s">
        <v>7629</v>
      </c>
      <c r="K1369" t="s">
        <v>4</v>
      </c>
      <c r="L1369" t="s">
        <v>5</v>
      </c>
      <c r="M1369" t="s">
        <v>13</v>
      </c>
      <c r="N1369" t="s">
        <v>58</v>
      </c>
      <c r="O1369" t="s">
        <v>612</v>
      </c>
      <c r="P1369" t="s">
        <v>2307</v>
      </c>
      <c r="Q1369" t="s">
        <v>2308</v>
      </c>
      <c r="R1369" t="s">
        <v>12</v>
      </c>
    </row>
    <row r="1370" spans="1:23">
      <c r="A1370">
        <f t="shared" si="131"/>
        <v>98.375307034417816</v>
      </c>
      <c r="B1370">
        <v>1.983E-3</v>
      </c>
      <c r="C1370">
        <v>2</v>
      </c>
      <c r="D1370">
        <f t="shared" si="126"/>
        <v>7.6923076923076927E-2</v>
      </c>
      <c r="E1370">
        <f t="shared" si="127"/>
        <v>-5.7617724206238835E-4</v>
      </c>
      <c r="F1370">
        <f t="shared" si="128"/>
        <v>3.5031432973525979E-9</v>
      </c>
      <c r="G1370">
        <f t="shared" si="132"/>
        <v>-2.8808862103119417E-4</v>
      </c>
      <c r="H1370">
        <f t="shared" si="133"/>
        <v>85.16216360752054</v>
      </c>
      <c r="I1370" t="s">
        <v>4954</v>
      </c>
      <c r="J1370" t="s">
        <v>6895</v>
      </c>
      <c r="K1370" t="s">
        <v>4</v>
      </c>
      <c r="L1370" t="s">
        <v>5</v>
      </c>
      <c r="M1370" t="s">
        <v>6</v>
      </c>
      <c r="N1370" t="s">
        <v>38</v>
      </c>
      <c r="O1370" t="s">
        <v>39</v>
      </c>
      <c r="P1370" t="s">
        <v>40</v>
      </c>
      <c r="Q1370" t="s">
        <v>2316</v>
      </c>
      <c r="R1370" t="s">
        <v>2317</v>
      </c>
      <c r="S1370" t="s">
        <v>12</v>
      </c>
    </row>
    <row r="1371" spans="1:23">
      <c r="A1371">
        <f t="shared" si="131"/>
        <v>98.38122577017586</v>
      </c>
      <c r="B1371">
        <v>1.983E-3</v>
      </c>
      <c r="C1371">
        <v>2</v>
      </c>
      <c r="D1371">
        <f t="shared" si="126"/>
        <v>7.6923076923076927E-2</v>
      </c>
      <c r="E1371">
        <f t="shared" si="127"/>
        <v>-5.7617724206238835E-4</v>
      </c>
      <c r="F1371">
        <f t="shared" si="128"/>
        <v>3.5031432973525979E-9</v>
      </c>
      <c r="G1371">
        <f t="shared" si="132"/>
        <v>-2.8808862103119417E-4</v>
      </c>
      <c r="H1371">
        <f t="shared" si="133"/>
        <v>85.16216360752054</v>
      </c>
      <c r="I1371" t="s">
        <v>4744</v>
      </c>
      <c r="J1371" t="s">
        <v>6685</v>
      </c>
      <c r="K1371" t="s">
        <v>4</v>
      </c>
      <c r="L1371" t="s">
        <v>5</v>
      </c>
      <c r="M1371" t="s">
        <v>13</v>
      </c>
      <c r="N1371" t="s">
        <v>675</v>
      </c>
      <c r="O1371" t="s">
        <v>2319</v>
      </c>
      <c r="P1371" t="s">
        <v>2320</v>
      </c>
      <c r="Q1371" t="s">
        <v>2321</v>
      </c>
      <c r="R1371" t="s">
        <v>12</v>
      </c>
    </row>
    <row r="1372" spans="1:23">
      <c r="A1372">
        <f t="shared" si="131"/>
        <v>98.387144505933904</v>
      </c>
      <c r="B1372">
        <v>1.983E-3</v>
      </c>
      <c r="C1372">
        <v>2</v>
      </c>
      <c r="D1372">
        <f t="shared" si="126"/>
        <v>7.6923076923076927E-2</v>
      </c>
      <c r="E1372">
        <f t="shared" si="127"/>
        <v>-5.7617724206238835E-4</v>
      </c>
      <c r="F1372">
        <f t="shared" si="128"/>
        <v>3.5031432973525979E-9</v>
      </c>
      <c r="G1372">
        <f t="shared" si="132"/>
        <v>-2.8808862103119417E-4</v>
      </c>
      <c r="H1372">
        <f t="shared" si="133"/>
        <v>85.16216360752054</v>
      </c>
      <c r="I1372" t="s">
        <v>5702</v>
      </c>
      <c r="J1372" t="s">
        <v>7642</v>
      </c>
      <c r="K1372" t="s">
        <v>4</v>
      </c>
      <c r="L1372" t="s">
        <v>5</v>
      </c>
      <c r="M1372" t="s">
        <v>21</v>
      </c>
      <c r="N1372" t="s">
        <v>22</v>
      </c>
      <c r="O1372" t="s">
        <v>23</v>
      </c>
      <c r="P1372" t="s">
        <v>24</v>
      </c>
      <c r="Q1372" t="s">
        <v>25</v>
      </c>
      <c r="R1372" t="s">
        <v>26</v>
      </c>
      <c r="S1372" t="s">
        <v>803</v>
      </c>
      <c r="T1372" t="s">
        <v>12</v>
      </c>
    </row>
    <row r="1373" spans="1:23">
      <c r="A1373">
        <f t="shared" si="131"/>
        <v>98.393063241691948</v>
      </c>
      <c r="B1373">
        <v>1.983E-3</v>
      </c>
      <c r="C1373">
        <v>2</v>
      </c>
      <c r="D1373">
        <f t="shared" si="126"/>
        <v>7.6923076923076927E-2</v>
      </c>
      <c r="E1373">
        <f t="shared" si="127"/>
        <v>-5.7617724206238835E-4</v>
      </c>
      <c r="F1373">
        <f t="shared" si="128"/>
        <v>3.5031432973525979E-9</v>
      </c>
      <c r="G1373">
        <f t="shared" si="132"/>
        <v>-2.8808862103119417E-4</v>
      </c>
      <c r="H1373">
        <f t="shared" si="133"/>
        <v>85.16216360752054</v>
      </c>
      <c r="I1373" t="s">
        <v>7809</v>
      </c>
      <c r="J1373" t="s">
        <v>8118</v>
      </c>
      <c r="K1373" t="s">
        <v>4</v>
      </c>
      <c r="L1373" t="s">
        <v>5</v>
      </c>
      <c r="M1373" t="s">
        <v>13</v>
      </c>
      <c r="N1373" t="s">
        <v>14</v>
      </c>
      <c r="O1373" t="s">
        <v>153</v>
      </c>
      <c r="P1373" t="s">
        <v>154</v>
      </c>
      <c r="Q1373" t="s">
        <v>3091</v>
      </c>
      <c r="R1373" t="s">
        <v>12</v>
      </c>
    </row>
    <row r="1374" spans="1:23">
      <c r="A1374">
        <f t="shared" si="131"/>
        <v>98.398981977449992</v>
      </c>
      <c r="B1374">
        <v>1.983E-3</v>
      </c>
      <c r="C1374">
        <v>2</v>
      </c>
      <c r="D1374">
        <f t="shared" si="126"/>
        <v>7.6923076923076927E-2</v>
      </c>
      <c r="E1374">
        <f t="shared" si="127"/>
        <v>-5.7617724206238835E-4</v>
      </c>
      <c r="F1374">
        <f t="shared" si="128"/>
        <v>3.5031432973525979E-9</v>
      </c>
      <c r="G1374">
        <f t="shared" si="132"/>
        <v>-2.8808862103119417E-4</v>
      </c>
      <c r="H1374">
        <f t="shared" si="133"/>
        <v>85.16216360752054</v>
      </c>
      <c r="I1374" t="s">
        <v>4601</v>
      </c>
      <c r="J1374" t="s">
        <v>6542</v>
      </c>
      <c r="K1374" t="s">
        <v>4</v>
      </c>
      <c r="L1374" t="s">
        <v>5</v>
      </c>
      <c r="M1374" t="s">
        <v>21</v>
      </c>
      <c r="N1374" t="s">
        <v>22</v>
      </c>
      <c r="O1374" t="s">
        <v>23</v>
      </c>
      <c r="P1374" t="s">
        <v>99</v>
      </c>
      <c r="Q1374" t="s">
        <v>100</v>
      </c>
      <c r="R1374" t="s">
        <v>135</v>
      </c>
      <c r="S1374" t="s">
        <v>2790</v>
      </c>
      <c r="T1374" t="s">
        <v>12</v>
      </c>
    </row>
    <row r="1375" spans="1:23">
      <c r="A1375">
        <f t="shared" si="131"/>
        <v>98.404900713208036</v>
      </c>
      <c r="B1375">
        <v>1.983E-3</v>
      </c>
      <c r="C1375">
        <v>2</v>
      </c>
      <c r="D1375">
        <f t="shared" si="126"/>
        <v>7.6923076923076927E-2</v>
      </c>
      <c r="E1375">
        <f t="shared" si="127"/>
        <v>-5.7617724206238835E-4</v>
      </c>
      <c r="F1375">
        <f t="shared" si="128"/>
        <v>3.5031432973525979E-9</v>
      </c>
      <c r="G1375">
        <f t="shared" si="132"/>
        <v>-2.8808862103119417E-4</v>
      </c>
      <c r="H1375">
        <f t="shared" si="133"/>
        <v>85.16216360752054</v>
      </c>
      <c r="I1375" t="s">
        <v>4955</v>
      </c>
      <c r="J1375" t="s">
        <v>6896</v>
      </c>
      <c r="K1375" t="s">
        <v>4</v>
      </c>
      <c r="L1375" t="s">
        <v>5</v>
      </c>
      <c r="M1375" t="s">
        <v>778</v>
      </c>
      <c r="N1375" t="s">
        <v>779</v>
      </c>
      <c r="O1375" t="s">
        <v>780</v>
      </c>
      <c r="P1375" t="s">
        <v>781</v>
      </c>
      <c r="Q1375" t="s">
        <v>2323</v>
      </c>
      <c r="R1375" t="s">
        <v>12</v>
      </c>
    </row>
    <row r="1376" spans="1:23">
      <c r="A1376">
        <f t="shared" si="131"/>
        <v>98.41081944896608</v>
      </c>
      <c r="B1376">
        <v>1.983E-3</v>
      </c>
      <c r="C1376">
        <v>2</v>
      </c>
      <c r="D1376">
        <f t="shared" si="126"/>
        <v>7.6923076923076927E-2</v>
      </c>
      <c r="E1376">
        <f t="shared" si="127"/>
        <v>-5.7617724206238835E-4</v>
      </c>
      <c r="F1376">
        <f t="shared" si="128"/>
        <v>3.5031432973525979E-9</v>
      </c>
      <c r="G1376">
        <f t="shared" si="132"/>
        <v>-2.8808862103119417E-4</v>
      </c>
      <c r="H1376">
        <f t="shared" si="133"/>
        <v>85.16216360752054</v>
      </c>
      <c r="I1376" t="s">
        <v>5706</v>
      </c>
      <c r="J1376" t="s">
        <v>7646</v>
      </c>
      <c r="K1376" t="s">
        <v>4</v>
      </c>
      <c r="L1376" t="s">
        <v>5</v>
      </c>
      <c r="M1376" t="s">
        <v>13</v>
      </c>
      <c r="N1376" t="s">
        <v>58</v>
      </c>
      <c r="O1376" t="s">
        <v>360</v>
      </c>
      <c r="P1376" t="s">
        <v>361</v>
      </c>
      <c r="Q1376" t="s">
        <v>3092</v>
      </c>
      <c r="R1376" t="s">
        <v>12</v>
      </c>
    </row>
    <row r="1377" spans="1:26">
      <c r="A1377">
        <f t="shared" si="131"/>
        <v>98.416738184724124</v>
      </c>
      <c r="B1377">
        <v>1.983E-3</v>
      </c>
      <c r="C1377">
        <v>2</v>
      </c>
      <c r="D1377">
        <f t="shared" si="126"/>
        <v>7.6923076923076927E-2</v>
      </c>
      <c r="E1377">
        <f t="shared" si="127"/>
        <v>-5.7617724206238835E-4</v>
      </c>
      <c r="F1377">
        <f t="shared" si="128"/>
        <v>3.5031432973525979E-9</v>
      </c>
      <c r="G1377">
        <f t="shared" si="132"/>
        <v>-2.8808862103119417E-4</v>
      </c>
      <c r="H1377">
        <f t="shared" si="133"/>
        <v>85.16216360752054</v>
      </c>
      <c r="I1377" t="s">
        <v>4956</v>
      </c>
      <c r="J1377" t="s">
        <v>6897</v>
      </c>
      <c r="K1377" t="s">
        <v>4</v>
      </c>
      <c r="L1377" t="s">
        <v>242</v>
      </c>
      <c r="M1377" t="s">
        <v>243</v>
      </c>
      <c r="N1377" t="s">
        <v>244</v>
      </c>
      <c r="O1377" t="s">
        <v>245</v>
      </c>
      <c r="P1377" t="s">
        <v>246</v>
      </c>
      <c r="Q1377" t="s">
        <v>247</v>
      </c>
      <c r="R1377" t="s">
        <v>248</v>
      </c>
      <c r="S1377" t="s">
        <v>249</v>
      </c>
      <c r="T1377" t="s">
        <v>319</v>
      </c>
      <c r="U1377" t="s">
        <v>320</v>
      </c>
      <c r="V1377" t="s">
        <v>1188</v>
      </c>
      <c r="W1377" t="s">
        <v>1189</v>
      </c>
      <c r="X1377" t="s">
        <v>3093</v>
      </c>
      <c r="Y1377" t="s">
        <v>3094</v>
      </c>
      <c r="Z1377" t="s">
        <v>12</v>
      </c>
    </row>
    <row r="1378" spans="1:26">
      <c r="A1378">
        <f t="shared" si="131"/>
        <v>98.422656920482169</v>
      </c>
      <c r="B1378">
        <v>1.983E-3</v>
      </c>
      <c r="C1378">
        <v>2</v>
      </c>
      <c r="D1378">
        <f t="shared" si="126"/>
        <v>7.6923076923076927E-2</v>
      </c>
      <c r="E1378">
        <f t="shared" si="127"/>
        <v>-5.7617724206238835E-4</v>
      </c>
      <c r="F1378">
        <f t="shared" si="128"/>
        <v>3.5031432973525979E-9</v>
      </c>
      <c r="G1378">
        <f t="shared" si="132"/>
        <v>-2.8808862103119417E-4</v>
      </c>
      <c r="H1378">
        <f t="shared" si="133"/>
        <v>85.16216360752054</v>
      </c>
      <c r="I1378" t="s">
        <v>5237</v>
      </c>
      <c r="J1378" t="s">
        <v>7178</v>
      </c>
      <c r="K1378" t="s">
        <v>4</v>
      </c>
      <c r="L1378" t="s">
        <v>5</v>
      </c>
      <c r="M1378" t="s">
        <v>13</v>
      </c>
      <c r="N1378" t="s">
        <v>58</v>
      </c>
      <c r="O1378" t="s">
        <v>612</v>
      </c>
      <c r="P1378" t="s">
        <v>826</v>
      </c>
      <c r="Q1378" t="s">
        <v>3095</v>
      </c>
      <c r="R1378" t="s">
        <v>12</v>
      </c>
    </row>
    <row r="1379" spans="1:26">
      <c r="A1379">
        <f t="shared" si="131"/>
        <v>98.428575656240213</v>
      </c>
      <c r="B1379">
        <v>1.983E-3</v>
      </c>
      <c r="C1379">
        <v>2</v>
      </c>
      <c r="D1379">
        <f t="shared" si="126"/>
        <v>7.6923076923076927E-2</v>
      </c>
      <c r="E1379">
        <f t="shared" si="127"/>
        <v>-5.7617724206238835E-4</v>
      </c>
      <c r="F1379">
        <f t="shared" si="128"/>
        <v>3.5031432973525979E-9</v>
      </c>
      <c r="G1379">
        <f t="shared" si="132"/>
        <v>-2.8808862103119417E-4</v>
      </c>
      <c r="H1379">
        <f t="shared" si="133"/>
        <v>85.16216360752054</v>
      </c>
      <c r="I1379" t="s">
        <v>7810</v>
      </c>
      <c r="J1379" t="s">
        <v>8119</v>
      </c>
      <c r="K1379" t="s">
        <v>4</v>
      </c>
      <c r="L1379" t="s">
        <v>596</v>
      </c>
      <c r="M1379" t="s">
        <v>1536</v>
      </c>
      <c r="N1379" t="s">
        <v>2740</v>
      </c>
      <c r="O1379" t="s">
        <v>3096</v>
      </c>
      <c r="P1379" t="s">
        <v>3097</v>
      </c>
      <c r="Q1379" t="s">
        <v>12</v>
      </c>
    </row>
    <row r="1380" spans="1:26">
      <c r="A1380">
        <f t="shared" si="131"/>
        <v>98.434494391998257</v>
      </c>
      <c r="B1380">
        <v>1.983E-3</v>
      </c>
      <c r="C1380">
        <v>2</v>
      </c>
      <c r="D1380">
        <f t="shared" si="126"/>
        <v>7.6923076923076927E-2</v>
      </c>
      <c r="E1380">
        <f t="shared" si="127"/>
        <v>-5.7617724206238835E-4</v>
      </c>
      <c r="F1380">
        <f t="shared" si="128"/>
        <v>3.5031432973525979E-9</v>
      </c>
      <c r="G1380">
        <f t="shared" si="132"/>
        <v>-2.8808862103119417E-4</v>
      </c>
      <c r="H1380">
        <f t="shared" si="133"/>
        <v>85.16216360752054</v>
      </c>
      <c r="I1380" t="s">
        <v>7811</v>
      </c>
      <c r="J1380" t="s">
        <v>8120</v>
      </c>
      <c r="K1380" t="s">
        <v>4</v>
      </c>
      <c r="L1380" t="s">
        <v>242</v>
      </c>
      <c r="M1380" t="s">
        <v>243</v>
      </c>
      <c r="N1380" t="s">
        <v>244</v>
      </c>
      <c r="O1380" t="s">
        <v>245</v>
      </c>
      <c r="P1380" t="s">
        <v>420</v>
      </c>
      <c r="Q1380" t="s">
        <v>561</v>
      </c>
      <c r="R1380" t="s">
        <v>562</v>
      </c>
      <c r="S1380" t="s">
        <v>2334</v>
      </c>
      <c r="T1380" t="s">
        <v>2335</v>
      </c>
      <c r="U1380" t="s">
        <v>2336</v>
      </c>
      <c r="V1380" t="s">
        <v>12</v>
      </c>
    </row>
    <row r="1381" spans="1:26">
      <c r="A1381">
        <f t="shared" si="131"/>
        <v>98.440413127756301</v>
      </c>
      <c r="B1381">
        <v>1.983E-3</v>
      </c>
      <c r="C1381">
        <v>2</v>
      </c>
      <c r="D1381">
        <f t="shared" si="126"/>
        <v>7.6923076923076927E-2</v>
      </c>
      <c r="E1381">
        <f t="shared" si="127"/>
        <v>-5.7617724206238835E-4</v>
      </c>
      <c r="F1381">
        <f t="shared" si="128"/>
        <v>3.5031432973525979E-9</v>
      </c>
      <c r="G1381">
        <f t="shared" si="132"/>
        <v>-2.8808862103119417E-4</v>
      </c>
      <c r="H1381">
        <f t="shared" si="133"/>
        <v>85.16216360752054</v>
      </c>
      <c r="I1381" t="s">
        <v>7812</v>
      </c>
      <c r="J1381" t="s">
        <v>8121</v>
      </c>
      <c r="K1381" t="s">
        <v>4</v>
      </c>
      <c r="L1381" t="s">
        <v>5</v>
      </c>
      <c r="M1381" t="s">
        <v>13</v>
      </c>
      <c r="N1381" t="s">
        <v>58</v>
      </c>
      <c r="O1381" t="s">
        <v>225</v>
      </c>
      <c r="P1381" t="s">
        <v>2340</v>
      </c>
      <c r="Q1381" t="s">
        <v>2341</v>
      </c>
      <c r="R1381" t="s">
        <v>12</v>
      </c>
    </row>
    <row r="1382" spans="1:26">
      <c r="A1382">
        <f t="shared" si="131"/>
        <v>98.446331863514345</v>
      </c>
      <c r="B1382">
        <v>1.983E-3</v>
      </c>
      <c r="C1382">
        <v>2</v>
      </c>
      <c r="D1382">
        <f t="shared" si="126"/>
        <v>7.6923076923076927E-2</v>
      </c>
      <c r="E1382">
        <f t="shared" si="127"/>
        <v>-5.7617724206238835E-4</v>
      </c>
      <c r="F1382">
        <f t="shared" si="128"/>
        <v>3.5031432973525979E-9</v>
      </c>
      <c r="G1382">
        <f t="shared" si="132"/>
        <v>-2.8808862103119417E-4</v>
      </c>
      <c r="H1382">
        <f t="shared" si="133"/>
        <v>85.16216360752054</v>
      </c>
      <c r="I1382" t="s">
        <v>7813</v>
      </c>
      <c r="J1382" t="s">
        <v>8122</v>
      </c>
      <c r="K1382" t="s">
        <v>4</v>
      </c>
      <c r="L1382" t="s">
        <v>5</v>
      </c>
      <c r="M1382" t="s">
        <v>13</v>
      </c>
      <c r="N1382" t="s">
        <v>14</v>
      </c>
      <c r="O1382" t="s">
        <v>18</v>
      </c>
      <c r="P1382" t="s">
        <v>385</v>
      </c>
      <c r="Q1382" t="s">
        <v>2795</v>
      </c>
      <c r="R1382" t="s">
        <v>12</v>
      </c>
    </row>
    <row r="1383" spans="1:26">
      <c r="A1383">
        <f t="shared" si="131"/>
        <v>98.452250599272389</v>
      </c>
      <c r="B1383">
        <v>1.983E-3</v>
      </c>
      <c r="C1383">
        <v>2</v>
      </c>
      <c r="D1383">
        <f t="shared" si="126"/>
        <v>7.6923076923076927E-2</v>
      </c>
      <c r="E1383">
        <f t="shared" si="127"/>
        <v>-5.7617724206238835E-4</v>
      </c>
      <c r="F1383">
        <f t="shared" si="128"/>
        <v>3.5031432973525979E-9</v>
      </c>
      <c r="G1383">
        <f t="shared" si="132"/>
        <v>-2.8808862103119417E-4</v>
      </c>
      <c r="H1383">
        <f t="shared" si="133"/>
        <v>85.16216360752054</v>
      </c>
      <c r="I1383" t="s">
        <v>4959</v>
      </c>
      <c r="J1383" t="s">
        <v>6900</v>
      </c>
      <c r="K1383" t="s">
        <v>4</v>
      </c>
      <c r="L1383" t="s">
        <v>5</v>
      </c>
      <c r="M1383" t="s">
        <v>13</v>
      </c>
      <c r="N1383" t="s">
        <v>58</v>
      </c>
      <c r="O1383" t="s">
        <v>612</v>
      </c>
      <c r="P1383" t="s">
        <v>826</v>
      </c>
      <c r="Q1383" t="s">
        <v>3098</v>
      </c>
      <c r="R1383" t="s">
        <v>12</v>
      </c>
    </row>
    <row r="1384" spans="1:26">
      <c r="A1384">
        <f t="shared" si="131"/>
        <v>98.458169335030433</v>
      </c>
      <c r="B1384">
        <v>1.983E-3</v>
      </c>
      <c r="C1384">
        <v>2</v>
      </c>
      <c r="D1384">
        <f t="shared" si="126"/>
        <v>7.6923076923076927E-2</v>
      </c>
      <c r="E1384">
        <f t="shared" si="127"/>
        <v>-5.7617724206238835E-4</v>
      </c>
      <c r="F1384">
        <f t="shared" si="128"/>
        <v>3.5031432973525979E-9</v>
      </c>
      <c r="G1384">
        <f t="shared" si="132"/>
        <v>-2.8808862103119417E-4</v>
      </c>
      <c r="H1384">
        <f t="shared" si="133"/>
        <v>85.16216360752054</v>
      </c>
      <c r="I1384" t="s">
        <v>5242</v>
      </c>
      <c r="J1384" t="s">
        <v>7183</v>
      </c>
      <c r="K1384" t="s">
        <v>4</v>
      </c>
      <c r="L1384" t="s">
        <v>242</v>
      </c>
      <c r="M1384" t="s">
        <v>243</v>
      </c>
      <c r="N1384" t="s">
        <v>244</v>
      </c>
      <c r="O1384" t="s">
        <v>245</v>
      </c>
      <c r="P1384" t="s">
        <v>420</v>
      </c>
      <c r="Q1384" t="s">
        <v>561</v>
      </c>
      <c r="R1384" t="s">
        <v>562</v>
      </c>
      <c r="S1384" t="s">
        <v>563</v>
      </c>
      <c r="T1384" t="s">
        <v>2797</v>
      </c>
      <c r="U1384" t="s">
        <v>2798</v>
      </c>
      <c r="V1384" t="s">
        <v>12</v>
      </c>
    </row>
    <row r="1385" spans="1:26">
      <c r="A1385">
        <f t="shared" si="131"/>
        <v>98.464088070788478</v>
      </c>
      <c r="B1385">
        <v>1.983E-3</v>
      </c>
      <c r="C1385">
        <v>2</v>
      </c>
      <c r="D1385">
        <f t="shared" si="126"/>
        <v>7.6923076923076927E-2</v>
      </c>
      <c r="E1385">
        <f t="shared" si="127"/>
        <v>-5.7617724206238835E-4</v>
      </c>
      <c r="F1385">
        <f t="shared" si="128"/>
        <v>3.5031432973525979E-9</v>
      </c>
      <c r="G1385">
        <f t="shared" si="132"/>
        <v>-2.8808862103119417E-4</v>
      </c>
      <c r="H1385">
        <f t="shared" si="133"/>
        <v>85.16216360752054</v>
      </c>
      <c r="I1385" t="s">
        <v>7814</v>
      </c>
      <c r="J1385" t="s">
        <v>8123</v>
      </c>
      <c r="K1385" t="s">
        <v>4</v>
      </c>
      <c r="L1385" t="s">
        <v>5</v>
      </c>
      <c r="M1385" t="s">
        <v>13</v>
      </c>
      <c r="N1385" t="s">
        <v>84</v>
      </c>
      <c r="O1385" t="s">
        <v>717</v>
      </c>
      <c r="P1385" t="s">
        <v>1256</v>
      </c>
      <c r="Q1385" t="s">
        <v>2347</v>
      </c>
      <c r="R1385" t="s">
        <v>12</v>
      </c>
    </row>
    <row r="1386" spans="1:26">
      <c r="A1386">
        <f t="shared" si="131"/>
        <v>98.470006806546522</v>
      </c>
      <c r="B1386">
        <v>1.983E-3</v>
      </c>
      <c r="C1386">
        <v>2</v>
      </c>
      <c r="D1386">
        <f t="shared" si="126"/>
        <v>7.6923076923076927E-2</v>
      </c>
      <c r="E1386">
        <f t="shared" si="127"/>
        <v>-5.7617724206238835E-4</v>
      </c>
      <c r="F1386">
        <f t="shared" si="128"/>
        <v>3.5031432973525979E-9</v>
      </c>
      <c r="G1386">
        <f t="shared" si="132"/>
        <v>-2.8808862103119417E-4</v>
      </c>
      <c r="H1386">
        <f t="shared" si="133"/>
        <v>85.16216360752054</v>
      </c>
      <c r="I1386" t="s">
        <v>4748</v>
      </c>
      <c r="J1386" t="s">
        <v>6689</v>
      </c>
      <c r="K1386" t="s">
        <v>4</v>
      </c>
      <c r="L1386" t="s">
        <v>5</v>
      </c>
      <c r="M1386" t="s">
        <v>6</v>
      </c>
      <c r="N1386" t="s">
        <v>38</v>
      </c>
      <c r="O1386" t="s">
        <v>156</v>
      </c>
      <c r="P1386" t="s">
        <v>157</v>
      </c>
      <c r="Q1386" t="s">
        <v>828</v>
      </c>
      <c r="R1386" t="s">
        <v>2353</v>
      </c>
      <c r="S1386" t="s">
        <v>12</v>
      </c>
    </row>
    <row r="1387" spans="1:26">
      <c r="A1387">
        <f t="shared" si="131"/>
        <v>98.475925542304566</v>
      </c>
      <c r="B1387">
        <v>1.983E-3</v>
      </c>
      <c r="C1387">
        <v>2</v>
      </c>
      <c r="D1387">
        <f t="shared" si="126"/>
        <v>7.6923076923076927E-2</v>
      </c>
      <c r="E1387">
        <f t="shared" si="127"/>
        <v>-5.7617724206238835E-4</v>
      </c>
      <c r="F1387">
        <f t="shared" si="128"/>
        <v>3.5031432973525979E-9</v>
      </c>
      <c r="G1387">
        <f t="shared" si="132"/>
        <v>-2.8808862103119417E-4</v>
      </c>
      <c r="H1387">
        <f t="shared" si="133"/>
        <v>85.16216360752054</v>
      </c>
      <c r="I1387" t="s">
        <v>5252</v>
      </c>
      <c r="J1387" t="s">
        <v>7193</v>
      </c>
      <c r="K1387" t="s">
        <v>4</v>
      </c>
      <c r="L1387" t="s">
        <v>5</v>
      </c>
      <c r="M1387" t="s">
        <v>13</v>
      </c>
      <c r="N1387" t="s">
        <v>14</v>
      </c>
      <c r="O1387" t="s">
        <v>153</v>
      </c>
      <c r="P1387" t="s">
        <v>154</v>
      </c>
      <c r="Q1387" t="s">
        <v>3099</v>
      </c>
      <c r="R1387" t="s">
        <v>12</v>
      </c>
    </row>
    <row r="1388" spans="1:26">
      <c r="A1388">
        <f t="shared" si="131"/>
        <v>98.48184427806261</v>
      </c>
      <c r="B1388">
        <v>1.983E-3</v>
      </c>
      <c r="C1388">
        <v>2</v>
      </c>
      <c r="D1388">
        <f t="shared" si="126"/>
        <v>7.6923076923076927E-2</v>
      </c>
      <c r="E1388">
        <f t="shared" si="127"/>
        <v>-5.7617724206238835E-4</v>
      </c>
      <c r="F1388">
        <f t="shared" si="128"/>
        <v>3.5031432973525979E-9</v>
      </c>
      <c r="G1388">
        <f t="shared" si="132"/>
        <v>-2.8808862103119417E-4</v>
      </c>
      <c r="H1388">
        <f t="shared" si="133"/>
        <v>85.16216360752054</v>
      </c>
      <c r="I1388" t="s">
        <v>4371</v>
      </c>
      <c r="J1388" t="s">
        <v>6312</v>
      </c>
      <c r="K1388" t="s">
        <v>4</v>
      </c>
      <c r="L1388" t="s">
        <v>5</v>
      </c>
      <c r="M1388" t="s">
        <v>513</v>
      </c>
      <c r="N1388" t="s">
        <v>514</v>
      </c>
      <c r="O1388" t="s">
        <v>515</v>
      </c>
      <c r="P1388" t="s">
        <v>516</v>
      </c>
      <c r="Q1388" t="s">
        <v>517</v>
      </c>
      <c r="R1388" t="s">
        <v>2357</v>
      </c>
      <c r="S1388" t="s">
        <v>12</v>
      </c>
    </row>
    <row r="1389" spans="1:26">
      <c r="A1389">
        <f t="shared" si="131"/>
        <v>98.487763013820654</v>
      </c>
      <c r="B1389">
        <v>1.983E-3</v>
      </c>
      <c r="C1389">
        <v>2</v>
      </c>
      <c r="D1389">
        <f t="shared" si="126"/>
        <v>7.6923076923076927E-2</v>
      </c>
      <c r="E1389">
        <f t="shared" si="127"/>
        <v>-5.7617724206238835E-4</v>
      </c>
      <c r="F1389">
        <f t="shared" si="128"/>
        <v>3.5031432973525979E-9</v>
      </c>
      <c r="G1389">
        <f t="shared" si="132"/>
        <v>-2.8808862103119417E-4</v>
      </c>
      <c r="H1389">
        <f t="shared" si="133"/>
        <v>85.16216360752054</v>
      </c>
      <c r="I1389" t="s">
        <v>4749</v>
      </c>
      <c r="J1389" t="s">
        <v>6690</v>
      </c>
      <c r="K1389" t="s">
        <v>4</v>
      </c>
      <c r="L1389" t="s">
        <v>5</v>
      </c>
      <c r="M1389" t="s">
        <v>1352</v>
      </c>
      <c r="N1389" t="s">
        <v>2804</v>
      </c>
      <c r="O1389" t="s">
        <v>12</v>
      </c>
    </row>
    <row r="1390" spans="1:26">
      <c r="A1390">
        <f t="shared" si="131"/>
        <v>98.493681749578698</v>
      </c>
      <c r="B1390">
        <v>1.983E-3</v>
      </c>
      <c r="C1390">
        <v>2</v>
      </c>
      <c r="D1390">
        <f t="shared" si="126"/>
        <v>7.6923076923076927E-2</v>
      </c>
      <c r="E1390">
        <f t="shared" si="127"/>
        <v>-5.7617724206238835E-4</v>
      </c>
      <c r="F1390">
        <f t="shared" si="128"/>
        <v>3.5031432973525979E-9</v>
      </c>
      <c r="G1390">
        <f t="shared" si="132"/>
        <v>-2.8808862103119417E-4</v>
      </c>
      <c r="H1390">
        <f t="shared" si="133"/>
        <v>85.16216360752054</v>
      </c>
      <c r="I1390" t="s">
        <v>7815</v>
      </c>
      <c r="J1390" t="s">
        <v>8124</v>
      </c>
      <c r="K1390" t="s">
        <v>4</v>
      </c>
      <c r="L1390" t="s">
        <v>5</v>
      </c>
      <c r="M1390" t="s">
        <v>21</v>
      </c>
      <c r="N1390" t="s">
        <v>22</v>
      </c>
      <c r="O1390" t="s">
        <v>23</v>
      </c>
      <c r="P1390" t="s">
        <v>167</v>
      </c>
      <c r="Q1390" t="s">
        <v>638</v>
      </c>
      <c r="R1390" t="s">
        <v>2364</v>
      </c>
      <c r="S1390" t="s">
        <v>2365</v>
      </c>
      <c r="T1390" t="s">
        <v>12</v>
      </c>
    </row>
    <row r="1391" spans="1:26">
      <c r="A1391">
        <f t="shared" si="131"/>
        <v>98.499600485336742</v>
      </c>
      <c r="B1391">
        <v>1.983E-3</v>
      </c>
      <c r="C1391">
        <v>2</v>
      </c>
      <c r="D1391">
        <f t="shared" si="126"/>
        <v>7.6923076923076927E-2</v>
      </c>
      <c r="E1391">
        <f t="shared" si="127"/>
        <v>-5.7617724206238835E-4</v>
      </c>
      <c r="F1391">
        <f t="shared" si="128"/>
        <v>3.5031432973525979E-9</v>
      </c>
      <c r="G1391">
        <f t="shared" si="132"/>
        <v>-2.8808862103119417E-4</v>
      </c>
      <c r="H1391">
        <f t="shared" si="133"/>
        <v>85.16216360752054</v>
      </c>
      <c r="I1391" t="s">
        <v>5256</v>
      </c>
      <c r="J1391" t="s">
        <v>7197</v>
      </c>
      <c r="K1391" t="s">
        <v>4</v>
      </c>
      <c r="L1391" t="s">
        <v>5</v>
      </c>
      <c r="M1391" t="s">
        <v>13</v>
      </c>
      <c r="N1391" t="s">
        <v>675</v>
      </c>
      <c r="O1391" t="s">
        <v>3100</v>
      </c>
      <c r="P1391" t="s">
        <v>3101</v>
      </c>
      <c r="Q1391" t="s">
        <v>3102</v>
      </c>
      <c r="R1391" t="s">
        <v>12</v>
      </c>
    </row>
    <row r="1392" spans="1:26">
      <c r="A1392">
        <f t="shared" si="131"/>
        <v>98.505519221094787</v>
      </c>
      <c r="B1392">
        <v>1.983E-3</v>
      </c>
      <c r="C1392">
        <v>2</v>
      </c>
      <c r="D1392">
        <f t="shared" si="126"/>
        <v>7.6923076923076927E-2</v>
      </c>
      <c r="E1392">
        <f t="shared" si="127"/>
        <v>-5.7617724206238835E-4</v>
      </c>
      <c r="F1392">
        <f t="shared" si="128"/>
        <v>3.5031432973525979E-9</v>
      </c>
      <c r="G1392">
        <f t="shared" si="132"/>
        <v>-2.8808862103119417E-4</v>
      </c>
      <c r="H1392">
        <f t="shared" si="133"/>
        <v>85.16216360752054</v>
      </c>
      <c r="I1392" t="s">
        <v>5745</v>
      </c>
      <c r="J1392" t="s">
        <v>7685</v>
      </c>
      <c r="K1392" t="s">
        <v>4</v>
      </c>
      <c r="L1392" t="s">
        <v>5</v>
      </c>
      <c r="M1392" t="s">
        <v>13</v>
      </c>
      <c r="N1392" t="s">
        <v>84</v>
      </c>
      <c r="O1392" t="s">
        <v>85</v>
      </c>
      <c r="P1392" t="s">
        <v>86</v>
      </c>
      <c r="Q1392" t="s">
        <v>2805</v>
      </c>
      <c r="R1392" t="s">
        <v>12</v>
      </c>
    </row>
    <row r="1393" spans="1:20">
      <c r="A1393">
        <f t="shared" si="131"/>
        <v>98.511437956852831</v>
      </c>
      <c r="B1393">
        <v>1.983E-3</v>
      </c>
      <c r="C1393">
        <v>2</v>
      </c>
      <c r="D1393">
        <f t="shared" si="126"/>
        <v>7.6923076923076927E-2</v>
      </c>
      <c r="E1393">
        <f t="shared" si="127"/>
        <v>-5.7617724206238835E-4</v>
      </c>
      <c r="F1393">
        <f t="shared" si="128"/>
        <v>3.5031432973525979E-9</v>
      </c>
      <c r="G1393">
        <f t="shared" si="132"/>
        <v>-2.8808862103119417E-4</v>
      </c>
      <c r="H1393">
        <f t="shared" si="133"/>
        <v>85.16216360752054</v>
      </c>
      <c r="I1393" t="s">
        <v>5746</v>
      </c>
      <c r="J1393" t="s">
        <v>7686</v>
      </c>
      <c r="K1393" t="s">
        <v>4</v>
      </c>
      <c r="L1393" t="s">
        <v>5</v>
      </c>
      <c r="M1393" t="s">
        <v>21</v>
      </c>
      <c r="N1393" t="s">
        <v>22</v>
      </c>
      <c r="O1393" t="s">
        <v>23</v>
      </c>
      <c r="P1393" t="s">
        <v>167</v>
      </c>
      <c r="Q1393" t="s">
        <v>168</v>
      </c>
      <c r="R1393" t="s">
        <v>1467</v>
      </c>
      <c r="S1393" t="s">
        <v>1468</v>
      </c>
      <c r="T1393" t="s">
        <v>12</v>
      </c>
    </row>
    <row r="1394" spans="1:20">
      <c r="A1394">
        <f t="shared" si="131"/>
        <v>98.517356692610875</v>
      </c>
      <c r="B1394">
        <v>1.983E-3</v>
      </c>
      <c r="C1394">
        <v>2</v>
      </c>
      <c r="D1394">
        <f t="shared" si="126"/>
        <v>7.6923076923076927E-2</v>
      </c>
      <c r="E1394">
        <f t="shared" si="127"/>
        <v>-5.7617724206238835E-4</v>
      </c>
      <c r="F1394">
        <f t="shared" si="128"/>
        <v>3.5031432973525979E-9</v>
      </c>
      <c r="G1394">
        <f t="shared" si="132"/>
        <v>-2.8808862103119417E-4</v>
      </c>
      <c r="H1394">
        <f t="shared" si="133"/>
        <v>85.16216360752054</v>
      </c>
      <c r="I1394" t="s">
        <v>4752</v>
      </c>
      <c r="J1394" t="s">
        <v>6693</v>
      </c>
      <c r="K1394" t="s">
        <v>4</v>
      </c>
      <c r="L1394" t="s">
        <v>5</v>
      </c>
      <c r="M1394" t="s">
        <v>6</v>
      </c>
      <c r="N1394" t="s">
        <v>28</v>
      </c>
      <c r="O1394" t="s">
        <v>28</v>
      </c>
      <c r="P1394" t="s">
        <v>263</v>
      </c>
      <c r="Q1394" t="s">
        <v>649</v>
      </c>
      <c r="R1394" t="s">
        <v>3103</v>
      </c>
      <c r="S1394" t="s">
        <v>12</v>
      </c>
    </row>
    <row r="1395" spans="1:20">
      <c r="A1395">
        <f t="shared" si="131"/>
        <v>98.523275428368919</v>
      </c>
      <c r="B1395">
        <v>1.983E-3</v>
      </c>
      <c r="C1395">
        <v>2</v>
      </c>
      <c r="D1395">
        <f t="shared" si="126"/>
        <v>7.6923076923076927E-2</v>
      </c>
      <c r="E1395">
        <f t="shared" si="127"/>
        <v>-5.7617724206238835E-4</v>
      </c>
      <c r="F1395">
        <f t="shared" si="128"/>
        <v>3.5031432973525979E-9</v>
      </c>
      <c r="G1395">
        <f t="shared" si="132"/>
        <v>-2.8808862103119417E-4</v>
      </c>
      <c r="H1395">
        <f t="shared" si="133"/>
        <v>85.16216360752054</v>
      </c>
      <c r="I1395" t="s">
        <v>5748</v>
      </c>
      <c r="J1395" t="s">
        <v>7688</v>
      </c>
      <c r="K1395" t="s">
        <v>4</v>
      </c>
      <c r="L1395" t="s">
        <v>5</v>
      </c>
      <c r="M1395" t="s">
        <v>13</v>
      </c>
      <c r="N1395" t="s">
        <v>58</v>
      </c>
      <c r="O1395" t="s">
        <v>811</v>
      </c>
      <c r="P1395" t="s">
        <v>812</v>
      </c>
      <c r="Q1395" t="s">
        <v>2377</v>
      </c>
      <c r="R1395" t="s">
        <v>12</v>
      </c>
    </row>
    <row r="1396" spans="1:20">
      <c r="A1396">
        <f t="shared" si="131"/>
        <v>98.526234796247934</v>
      </c>
      <c r="B1396">
        <v>9.9099999999999991E-4</v>
      </c>
      <c r="C1396">
        <v>1</v>
      </c>
      <c r="D1396">
        <f t="shared" si="126"/>
        <v>3.8461538461538464E-2</v>
      </c>
      <c r="E1396">
        <f t="shared" si="127"/>
        <v>-3.0860139604702513E-4</v>
      </c>
      <c r="F1396">
        <f t="shared" si="128"/>
        <v>8.7578582433814947E-10</v>
      </c>
      <c r="G1396">
        <f t="shared" si="132"/>
        <v>-3.0860139604702518E-4</v>
      </c>
      <c r="H1396">
        <f t="shared" si="133"/>
        <v>98.43580514924966</v>
      </c>
      <c r="I1396" t="s">
        <v>4965</v>
      </c>
      <c r="J1396" t="s">
        <v>6906</v>
      </c>
      <c r="K1396" t="s">
        <v>4</v>
      </c>
      <c r="L1396" t="s">
        <v>5</v>
      </c>
      <c r="M1396" t="s">
        <v>13</v>
      </c>
      <c r="N1396" t="s">
        <v>84</v>
      </c>
      <c r="O1396" t="s">
        <v>663</v>
      </c>
      <c r="P1396" t="s">
        <v>664</v>
      </c>
      <c r="Q1396" t="s">
        <v>2483</v>
      </c>
      <c r="R1396" t="s">
        <v>12</v>
      </c>
    </row>
    <row r="1397" spans="1:20">
      <c r="A1397">
        <f t="shared" si="131"/>
        <v>98.529194164126949</v>
      </c>
      <c r="B1397">
        <v>9.9099999999999991E-4</v>
      </c>
      <c r="C1397">
        <v>1</v>
      </c>
      <c r="D1397">
        <f t="shared" si="126"/>
        <v>3.8461538461538464E-2</v>
      </c>
      <c r="E1397">
        <f t="shared" si="127"/>
        <v>-3.0860139604702513E-4</v>
      </c>
      <c r="F1397">
        <f t="shared" si="128"/>
        <v>8.7578582433814947E-10</v>
      </c>
      <c r="G1397">
        <f t="shared" si="132"/>
        <v>-3.0860139604702518E-4</v>
      </c>
      <c r="H1397">
        <f t="shared" si="133"/>
        <v>98.43580514924966</v>
      </c>
      <c r="I1397" t="s">
        <v>4187</v>
      </c>
      <c r="J1397" t="s">
        <v>6128</v>
      </c>
      <c r="K1397" t="s">
        <v>4</v>
      </c>
      <c r="L1397" t="s">
        <v>5</v>
      </c>
      <c r="M1397" t="s">
        <v>513</v>
      </c>
      <c r="N1397" t="s">
        <v>514</v>
      </c>
      <c r="O1397" t="s">
        <v>515</v>
      </c>
      <c r="P1397" t="s">
        <v>516</v>
      </c>
      <c r="Q1397" t="s">
        <v>517</v>
      </c>
      <c r="R1397" t="s">
        <v>1471</v>
      </c>
      <c r="S1397" t="s">
        <v>12</v>
      </c>
    </row>
    <row r="1398" spans="1:20">
      <c r="A1398">
        <f t="shared" si="131"/>
        <v>98.532153532005964</v>
      </c>
      <c r="B1398">
        <v>9.9099999999999991E-4</v>
      </c>
      <c r="C1398">
        <v>1</v>
      </c>
      <c r="D1398">
        <f t="shared" si="126"/>
        <v>3.8461538461538464E-2</v>
      </c>
      <c r="E1398">
        <f t="shared" si="127"/>
        <v>-3.0860139604702513E-4</v>
      </c>
      <c r="F1398">
        <f t="shared" si="128"/>
        <v>8.7578582433814947E-10</v>
      </c>
      <c r="G1398">
        <f t="shared" si="132"/>
        <v>-3.0860139604702518E-4</v>
      </c>
      <c r="H1398">
        <f t="shared" si="133"/>
        <v>98.43580514924966</v>
      </c>
      <c r="I1398" t="s">
        <v>4374</v>
      </c>
      <c r="J1398" t="s">
        <v>6315</v>
      </c>
      <c r="K1398" t="s">
        <v>4</v>
      </c>
      <c r="L1398" t="s">
        <v>5</v>
      </c>
      <c r="M1398" t="s">
        <v>513</v>
      </c>
      <c r="N1398" t="s">
        <v>514</v>
      </c>
      <c r="O1398" t="s">
        <v>515</v>
      </c>
      <c r="P1398" t="s">
        <v>516</v>
      </c>
      <c r="Q1398" t="s">
        <v>1452</v>
      </c>
      <c r="R1398" t="s">
        <v>1472</v>
      </c>
      <c r="S1398" t="s">
        <v>12</v>
      </c>
    </row>
    <row r="1399" spans="1:20">
      <c r="A1399">
        <f t="shared" si="131"/>
        <v>98.535112899884979</v>
      </c>
      <c r="B1399">
        <v>9.9099999999999991E-4</v>
      </c>
      <c r="C1399">
        <v>1</v>
      </c>
      <c r="D1399">
        <f t="shared" si="126"/>
        <v>3.8461538461538464E-2</v>
      </c>
      <c r="E1399">
        <f t="shared" si="127"/>
        <v>-3.0860139604702513E-4</v>
      </c>
      <c r="F1399">
        <f t="shared" si="128"/>
        <v>8.7578582433814947E-10</v>
      </c>
      <c r="G1399">
        <f t="shared" si="132"/>
        <v>-3.0860139604702518E-4</v>
      </c>
      <c r="H1399">
        <f t="shared" si="133"/>
        <v>98.43580514924966</v>
      </c>
      <c r="I1399" t="s">
        <v>4474</v>
      </c>
      <c r="J1399" t="s">
        <v>6415</v>
      </c>
      <c r="K1399" t="s">
        <v>4</v>
      </c>
      <c r="L1399" t="s">
        <v>5</v>
      </c>
      <c r="M1399" t="s">
        <v>454</v>
      </c>
      <c r="N1399" t="s">
        <v>455</v>
      </c>
      <c r="O1399" t="s">
        <v>1020</v>
      </c>
      <c r="P1399" t="s">
        <v>1021</v>
      </c>
      <c r="Q1399" t="s">
        <v>1473</v>
      </c>
      <c r="R1399" t="s">
        <v>12</v>
      </c>
    </row>
    <row r="1400" spans="1:20">
      <c r="A1400">
        <f t="shared" si="131"/>
        <v>98.538072267763994</v>
      </c>
      <c r="B1400">
        <v>9.9099999999999991E-4</v>
      </c>
      <c r="C1400">
        <v>1</v>
      </c>
      <c r="D1400">
        <f t="shared" si="126"/>
        <v>3.8461538461538464E-2</v>
      </c>
      <c r="E1400">
        <f t="shared" si="127"/>
        <v>-3.0860139604702513E-4</v>
      </c>
      <c r="F1400">
        <f t="shared" si="128"/>
        <v>8.7578582433814947E-10</v>
      </c>
      <c r="G1400">
        <f t="shared" si="132"/>
        <v>-3.0860139604702518E-4</v>
      </c>
      <c r="H1400">
        <f t="shared" si="133"/>
        <v>98.43580514924966</v>
      </c>
      <c r="I1400" t="s">
        <v>4257</v>
      </c>
      <c r="J1400" t="s">
        <v>6198</v>
      </c>
      <c r="K1400" t="s">
        <v>4</v>
      </c>
      <c r="L1400" t="s">
        <v>5</v>
      </c>
      <c r="M1400" t="s">
        <v>6</v>
      </c>
      <c r="N1400" t="s">
        <v>794</v>
      </c>
      <c r="O1400" t="s">
        <v>1407</v>
      </c>
      <c r="P1400" t="s">
        <v>3104</v>
      </c>
      <c r="Q1400" t="s">
        <v>3105</v>
      </c>
      <c r="R1400" t="s">
        <v>3106</v>
      </c>
      <c r="S1400" t="s">
        <v>12</v>
      </c>
    </row>
    <row r="1401" spans="1:20">
      <c r="A1401">
        <f t="shared" si="131"/>
        <v>98.541031635643009</v>
      </c>
      <c r="B1401">
        <v>9.9099999999999991E-4</v>
      </c>
      <c r="C1401">
        <v>1</v>
      </c>
      <c r="D1401">
        <f t="shared" si="126"/>
        <v>3.8461538461538464E-2</v>
      </c>
      <c r="E1401">
        <f t="shared" si="127"/>
        <v>-3.0860139604702513E-4</v>
      </c>
      <c r="F1401">
        <f t="shared" si="128"/>
        <v>8.7578582433814947E-10</v>
      </c>
      <c r="G1401">
        <f t="shared" si="132"/>
        <v>-3.0860139604702518E-4</v>
      </c>
      <c r="H1401">
        <f t="shared" si="133"/>
        <v>98.43580514924966</v>
      </c>
      <c r="I1401" t="s">
        <v>7816</v>
      </c>
      <c r="J1401" t="s">
        <v>8125</v>
      </c>
      <c r="K1401" t="s">
        <v>4</v>
      </c>
      <c r="L1401" t="s">
        <v>5</v>
      </c>
      <c r="M1401" t="s">
        <v>13</v>
      </c>
      <c r="N1401" t="s">
        <v>58</v>
      </c>
      <c r="O1401" t="s">
        <v>342</v>
      </c>
      <c r="P1401" t="s">
        <v>343</v>
      </c>
      <c r="Q1401" t="s">
        <v>2488</v>
      </c>
      <c r="R1401" t="s">
        <v>12</v>
      </c>
    </row>
    <row r="1402" spans="1:20">
      <c r="A1402">
        <f t="shared" si="131"/>
        <v>98.543991003522024</v>
      </c>
      <c r="B1402">
        <v>9.9099999999999991E-4</v>
      </c>
      <c r="C1402">
        <v>1</v>
      </c>
      <c r="D1402">
        <f t="shared" si="126"/>
        <v>3.8461538461538464E-2</v>
      </c>
      <c r="E1402">
        <f t="shared" si="127"/>
        <v>-3.0860139604702513E-4</v>
      </c>
      <c r="F1402">
        <f t="shared" si="128"/>
        <v>8.7578582433814947E-10</v>
      </c>
      <c r="G1402">
        <f t="shared" si="132"/>
        <v>-3.0860139604702518E-4</v>
      </c>
      <c r="H1402">
        <f t="shared" si="133"/>
        <v>98.43580514924966</v>
      </c>
      <c r="I1402" t="s">
        <v>7817</v>
      </c>
      <c r="J1402" t="s">
        <v>8126</v>
      </c>
      <c r="K1402" t="s">
        <v>4</v>
      </c>
      <c r="L1402" t="s">
        <v>5</v>
      </c>
      <c r="M1402" t="s">
        <v>13</v>
      </c>
      <c r="N1402" t="s">
        <v>58</v>
      </c>
      <c r="O1402" t="s">
        <v>1032</v>
      </c>
      <c r="P1402" t="s">
        <v>1033</v>
      </c>
      <c r="Q1402" t="s">
        <v>1483</v>
      </c>
      <c r="R1402" t="s">
        <v>12</v>
      </c>
    </row>
    <row r="1403" spans="1:20">
      <c r="A1403">
        <f t="shared" si="131"/>
        <v>98.546950371401039</v>
      </c>
      <c r="B1403">
        <v>9.9099999999999991E-4</v>
      </c>
      <c r="C1403">
        <v>1</v>
      </c>
      <c r="D1403">
        <f t="shared" si="126"/>
        <v>3.8461538461538464E-2</v>
      </c>
      <c r="E1403">
        <f t="shared" si="127"/>
        <v>-3.0860139604702513E-4</v>
      </c>
      <c r="F1403">
        <f t="shared" si="128"/>
        <v>8.7578582433814947E-10</v>
      </c>
      <c r="G1403">
        <f t="shared" si="132"/>
        <v>-3.0860139604702518E-4</v>
      </c>
      <c r="H1403">
        <f t="shared" si="133"/>
        <v>98.43580514924966</v>
      </c>
      <c r="I1403" t="s">
        <v>5266</v>
      </c>
      <c r="J1403" t="s">
        <v>7207</v>
      </c>
      <c r="K1403" t="s">
        <v>4</v>
      </c>
      <c r="L1403" t="s">
        <v>5</v>
      </c>
      <c r="M1403" t="s">
        <v>13</v>
      </c>
      <c r="N1403" t="s">
        <v>58</v>
      </c>
      <c r="O1403" t="s">
        <v>660</v>
      </c>
      <c r="P1403" t="s">
        <v>1037</v>
      </c>
      <c r="Q1403" t="s">
        <v>1038</v>
      </c>
      <c r="R1403" t="s">
        <v>12</v>
      </c>
    </row>
    <row r="1404" spans="1:20">
      <c r="A1404">
        <f t="shared" si="131"/>
        <v>98.549909739280054</v>
      </c>
      <c r="B1404">
        <v>9.9099999999999991E-4</v>
      </c>
      <c r="C1404">
        <v>1</v>
      </c>
      <c r="D1404">
        <f t="shared" si="126"/>
        <v>3.8461538461538464E-2</v>
      </c>
      <c r="E1404">
        <f t="shared" si="127"/>
        <v>-3.0860139604702513E-4</v>
      </c>
      <c r="F1404">
        <f t="shared" si="128"/>
        <v>8.7578582433814947E-10</v>
      </c>
      <c r="G1404">
        <f t="shared" si="132"/>
        <v>-3.0860139604702518E-4</v>
      </c>
      <c r="H1404">
        <f t="shared" si="133"/>
        <v>98.43580514924966</v>
      </c>
      <c r="I1404" t="s">
        <v>5267</v>
      </c>
      <c r="J1404" t="s">
        <v>7208</v>
      </c>
      <c r="K1404" t="s">
        <v>4</v>
      </c>
      <c r="L1404" t="s">
        <v>5</v>
      </c>
      <c r="M1404" t="s">
        <v>6</v>
      </c>
      <c r="N1404" t="s">
        <v>38</v>
      </c>
      <c r="O1404" t="s">
        <v>156</v>
      </c>
      <c r="P1404" t="s">
        <v>157</v>
      </c>
      <c r="Q1404" t="s">
        <v>968</v>
      </c>
      <c r="R1404" t="s">
        <v>3107</v>
      </c>
      <c r="S1404" t="s">
        <v>12</v>
      </c>
    </row>
    <row r="1405" spans="1:20">
      <c r="A1405">
        <f t="shared" si="131"/>
        <v>98.552869107159069</v>
      </c>
      <c r="B1405">
        <v>9.9099999999999991E-4</v>
      </c>
      <c r="C1405">
        <v>1</v>
      </c>
      <c r="D1405">
        <f t="shared" si="126"/>
        <v>3.8461538461538464E-2</v>
      </c>
      <c r="E1405">
        <f t="shared" si="127"/>
        <v>-3.0860139604702513E-4</v>
      </c>
      <c r="F1405">
        <f t="shared" si="128"/>
        <v>8.7578582433814947E-10</v>
      </c>
      <c r="G1405">
        <f t="shared" si="132"/>
        <v>-3.0860139604702518E-4</v>
      </c>
      <c r="H1405">
        <f t="shared" si="133"/>
        <v>98.43580514924966</v>
      </c>
      <c r="I1405" t="s">
        <v>7818</v>
      </c>
      <c r="J1405" t="s">
        <v>8127</v>
      </c>
      <c r="K1405" t="s">
        <v>4</v>
      </c>
      <c r="L1405" t="s">
        <v>5</v>
      </c>
      <c r="M1405" t="s">
        <v>13</v>
      </c>
      <c r="N1405" t="s">
        <v>58</v>
      </c>
      <c r="O1405" t="s">
        <v>1029</v>
      </c>
      <c r="P1405" t="s">
        <v>3108</v>
      </c>
      <c r="Q1405" t="s">
        <v>3109</v>
      </c>
      <c r="R1405" t="s">
        <v>12</v>
      </c>
    </row>
    <row r="1406" spans="1:20">
      <c r="A1406">
        <f t="shared" si="131"/>
        <v>98.555828475038084</v>
      </c>
      <c r="B1406">
        <v>9.9099999999999991E-4</v>
      </c>
      <c r="C1406">
        <v>1</v>
      </c>
      <c r="D1406">
        <f t="shared" si="126"/>
        <v>3.8461538461538464E-2</v>
      </c>
      <c r="E1406">
        <f t="shared" si="127"/>
        <v>-3.0860139604702513E-4</v>
      </c>
      <c r="F1406">
        <f t="shared" si="128"/>
        <v>8.7578582433814947E-10</v>
      </c>
      <c r="G1406">
        <f t="shared" si="132"/>
        <v>-3.0860139604702518E-4</v>
      </c>
      <c r="H1406">
        <f t="shared" si="133"/>
        <v>98.43580514924966</v>
      </c>
      <c r="I1406" t="s">
        <v>4762</v>
      </c>
      <c r="J1406" t="s">
        <v>6703</v>
      </c>
      <c r="K1406" t="s">
        <v>4</v>
      </c>
      <c r="L1406" t="s">
        <v>5</v>
      </c>
      <c r="M1406" t="s">
        <v>6</v>
      </c>
      <c r="N1406" t="s">
        <v>38</v>
      </c>
      <c r="O1406" t="s">
        <v>156</v>
      </c>
      <c r="P1406" t="s">
        <v>157</v>
      </c>
      <c r="Q1406" t="s">
        <v>1504</v>
      </c>
      <c r="R1406" t="s">
        <v>1505</v>
      </c>
      <c r="S1406" t="s">
        <v>12</v>
      </c>
    </row>
    <row r="1407" spans="1:20">
      <c r="A1407">
        <f t="shared" si="131"/>
        <v>98.558787842917098</v>
      </c>
      <c r="B1407">
        <v>9.9099999999999991E-4</v>
      </c>
      <c r="C1407">
        <v>1</v>
      </c>
      <c r="D1407">
        <f t="shared" si="126"/>
        <v>3.8461538461538464E-2</v>
      </c>
      <c r="E1407">
        <f t="shared" si="127"/>
        <v>-3.0860139604702513E-4</v>
      </c>
      <c r="F1407">
        <f t="shared" si="128"/>
        <v>8.7578582433814947E-10</v>
      </c>
      <c r="G1407">
        <f t="shared" si="132"/>
        <v>-3.0860139604702518E-4</v>
      </c>
      <c r="H1407">
        <f t="shared" si="133"/>
        <v>98.43580514924966</v>
      </c>
      <c r="I1407" t="s">
        <v>4618</v>
      </c>
      <c r="J1407" t="s">
        <v>6559</v>
      </c>
      <c r="K1407" t="s">
        <v>4</v>
      </c>
      <c r="L1407" t="s">
        <v>5</v>
      </c>
      <c r="M1407" t="s">
        <v>6</v>
      </c>
      <c r="N1407" t="s">
        <v>38</v>
      </c>
      <c r="O1407" t="s">
        <v>39</v>
      </c>
      <c r="P1407" t="s">
        <v>213</v>
      </c>
      <c r="Q1407" t="s">
        <v>830</v>
      </c>
      <c r="R1407" t="s">
        <v>3110</v>
      </c>
      <c r="S1407" t="s">
        <v>12</v>
      </c>
    </row>
    <row r="1408" spans="1:20">
      <c r="A1408">
        <f t="shared" si="131"/>
        <v>98.561747210796113</v>
      </c>
      <c r="B1408">
        <v>9.9099999999999991E-4</v>
      </c>
      <c r="C1408">
        <v>1</v>
      </c>
      <c r="D1408">
        <f t="shared" si="126"/>
        <v>3.8461538461538464E-2</v>
      </c>
      <c r="E1408">
        <f t="shared" si="127"/>
        <v>-3.0860139604702513E-4</v>
      </c>
      <c r="F1408">
        <f t="shared" si="128"/>
        <v>8.7578582433814947E-10</v>
      </c>
      <c r="G1408">
        <f t="shared" si="132"/>
        <v>-3.0860139604702518E-4</v>
      </c>
      <c r="H1408">
        <f t="shared" si="133"/>
        <v>98.43580514924966</v>
      </c>
      <c r="I1408" t="s">
        <v>4763</v>
      </c>
      <c r="J1408" t="s">
        <v>6704</v>
      </c>
      <c r="K1408" t="s">
        <v>4</v>
      </c>
      <c r="L1408" t="s">
        <v>5</v>
      </c>
      <c r="M1408" t="s">
        <v>6</v>
      </c>
      <c r="N1408" t="s">
        <v>38</v>
      </c>
      <c r="O1408" t="s">
        <v>39</v>
      </c>
      <c r="P1408" t="s">
        <v>40</v>
      </c>
      <c r="Q1408" t="s">
        <v>1057</v>
      </c>
      <c r="R1408" t="s">
        <v>1510</v>
      </c>
      <c r="S1408" t="s">
        <v>12</v>
      </c>
    </row>
    <row r="1409" spans="1:19">
      <c r="A1409">
        <f t="shared" si="131"/>
        <v>98.564706578675128</v>
      </c>
      <c r="B1409">
        <v>9.9099999999999991E-4</v>
      </c>
      <c r="C1409">
        <v>1</v>
      </c>
      <c r="D1409">
        <f t="shared" si="126"/>
        <v>3.8461538461538464E-2</v>
      </c>
      <c r="E1409">
        <f t="shared" si="127"/>
        <v>-3.0860139604702513E-4</v>
      </c>
      <c r="F1409">
        <f t="shared" si="128"/>
        <v>8.7578582433814947E-10</v>
      </c>
      <c r="G1409">
        <f t="shared" si="132"/>
        <v>-3.0860139604702518E-4</v>
      </c>
      <c r="H1409">
        <f t="shared" si="133"/>
        <v>98.43580514924966</v>
      </c>
      <c r="I1409" t="s">
        <v>4971</v>
      </c>
      <c r="J1409" t="s">
        <v>6912</v>
      </c>
      <c r="K1409" t="s">
        <v>4</v>
      </c>
      <c r="L1409" t="s">
        <v>5</v>
      </c>
      <c r="M1409" t="s">
        <v>6</v>
      </c>
      <c r="N1409" t="s">
        <v>38</v>
      </c>
      <c r="O1409" t="s">
        <v>39</v>
      </c>
      <c r="P1409" t="s">
        <v>40</v>
      </c>
      <c r="Q1409" t="s">
        <v>1057</v>
      </c>
      <c r="R1409" t="s">
        <v>1058</v>
      </c>
      <c r="S1409" t="s">
        <v>12</v>
      </c>
    </row>
    <row r="1410" spans="1:19">
      <c r="A1410">
        <f t="shared" si="131"/>
        <v>98.567665946554143</v>
      </c>
      <c r="B1410">
        <v>9.9099999999999991E-4</v>
      </c>
      <c r="C1410">
        <v>1</v>
      </c>
      <c r="D1410">
        <f t="shared" si="126"/>
        <v>3.8461538461538464E-2</v>
      </c>
      <c r="E1410">
        <f t="shared" si="127"/>
        <v>-3.0860139604702513E-4</v>
      </c>
      <c r="F1410">
        <f t="shared" si="128"/>
        <v>8.7578582433814947E-10</v>
      </c>
      <c r="G1410">
        <f t="shared" si="132"/>
        <v>-3.0860139604702518E-4</v>
      </c>
      <c r="H1410">
        <f t="shared" si="133"/>
        <v>98.43580514924966</v>
      </c>
      <c r="I1410" t="s">
        <v>7819</v>
      </c>
      <c r="J1410" t="s">
        <v>8128</v>
      </c>
      <c r="K1410" t="s">
        <v>4</v>
      </c>
      <c r="L1410" t="s">
        <v>5</v>
      </c>
      <c r="M1410" t="s">
        <v>6</v>
      </c>
      <c r="N1410" t="s">
        <v>28</v>
      </c>
      <c r="O1410" t="s">
        <v>28</v>
      </c>
      <c r="P1410" t="s">
        <v>64</v>
      </c>
      <c r="Q1410" t="s">
        <v>140</v>
      </c>
      <c r="R1410" t="s">
        <v>1061</v>
      </c>
      <c r="S1410" t="s">
        <v>12</v>
      </c>
    </row>
    <row r="1411" spans="1:19">
      <c r="A1411">
        <f t="shared" si="131"/>
        <v>98.570625314433158</v>
      </c>
      <c r="B1411">
        <v>9.9099999999999991E-4</v>
      </c>
      <c r="C1411">
        <v>1</v>
      </c>
      <c r="D1411">
        <f t="shared" si="126"/>
        <v>3.8461538461538464E-2</v>
      </c>
      <c r="E1411">
        <f t="shared" si="127"/>
        <v>-3.0860139604702513E-4</v>
      </c>
      <c r="F1411">
        <f t="shared" si="128"/>
        <v>8.7578582433814947E-10</v>
      </c>
      <c r="G1411">
        <f t="shared" si="132"/>
        <v>-3.0860139604702518E-4</v>
      </c>
      <c r="H1411">
        <f t="shared" si="133"/>
        <v>98.43580514924966</v>
      </c>
      <c r="I1411" t="s">
        <v>4765</v>
      </c>
      <c r="J1411" t="s">
        <v>6706</v>
      </c>
      <c r="K1411" t="s">
        <v>4</v>
      </c>
      <c r="L1411" t="s">
        <v>5</v>
      </c>
      <c r="M1411" t="s">
        <v>6</v>
      </c>
      <c r="N1411" t="s">
        <v>38</v>
      </c>
      <c r="O1411" t="s">
        <v>39</v>
      </c>
      <c r="P1411" t="s">
        <v>40</v>
      </c>
      <c r="Q1411" t="s">
        <v>1006</v>
      </c>
      <c r="R1411" t="s">
        <v>2405</v>
      </c>
      <c r="S1411" t="s">
        <v>12</v>
      </c>
    </row>
    <row r="1412" spans="1:19">
      <c r="A1412">
        <f t="shared" si="131"/>
        <v>98.573584682312173</v>
      </c>
      <c r="B1412">
        <v>9.9099999999999991E-4</v>
      </c>
      <c r="C1412">
        <v>1</v>
      </c>
      <c r="D1412">
        <f t="shared" ref="D1412:D1475" si="134">C1412/26</f>
        <v>3.8461538461538464E-2</v>
      </c>
      <c r="E1412">
        <f t="shared" ref="E1412:E1475" si="135">(C1412/A$2)*LN(C1412/A$2)</f>
        <v>-3.0860139604702513E-4</v>
      </c>
      <c r="F1412">
        <f t="shared" ref="F1412:F1475" si="136">(C1412/A$2)^2</f>
        <v>8.7578582433814947E-10</v>
      </c>
      <c r="G1412">
        <f t="shared" si="132"/>
        <v>-3.0860139604702518E-4</v>
      </c>
      <c r="H1412">
        <f t="shared" si="133"/>
        <v>98.43580514924966</v>
      </c>
      <c r="I1412" t="s">
        <v>7820</v>
      </c>
      <c r="J1412" t="s">
        <v>8129</v>
      </c>
      <c r="K1412" t="s">
        <v>4</v>
      </c>
      <c r="L1412" t="s">
        <v>596</v>
      </c>
      <c r="M1412" t="s">
        <v>597</v>
      </c>
      <c r="N1412" t="s">
        <v>1063</v>
      </c>
      <c r="O1412" t="s">
        <v>1064</v>
      </c>
      <c r="P1412" t="s">
        <v>1065</v>
      </c>
      <c r="Q1412" t="s">
        <v>3111</v>
      </c>
      <c r="R1412" t="s">
        <v>12</v>
      </c>
    </row>
    <row r="1413" spans="1:19">
      <c r="A1413">
        <f t="shared" ref="A1413:A1476" si="137">A1412+(C1413/A$2*100)</f>
        <v>98.576544050191188</v>
      </c>
      <c r="B1413">
        <v>9.9099999999999991E-4</v>
      </c>
      <c r="C1413">
        <v>1</v>
      </c>
      <c r="D1413">
        <f t="shared" si="134"/>
        <v>3.8461538461538464E-2</v>
      </c>
      <c r="E1413">
        <f t="shared" si="135"/>
        <v>-3.0860139604702513E-4</v>
      </c>
      <c r="F1413">
        <f t="shared" si="136"/>
        <v>8.7578582433814947E-10</v>
      </c>
      <c r="G1413">
        <f t="shared" si="132"/>
        <v>-3.0860139604702518E-4</v>
      </c>
      <c r="H1413">
        <f t="shared" si="133"/>
        <v>98.43580514924966</v>
      </c>
      <c r="I1413" t="s">
        <v>4973</v>
      </c>
      <c r="J1413" t="s">
        <v>6914</v>
      </c>
      <c r="K1413" t="s">
        <v>4</v>
      </c>
      <c r="L1413" t="s">
        <v>596</v>
      </c>
      <c r="M1413" t="s">
        <v>597</v>
      </c>
      <c r="N1413" t="s">
        <v>698</v>
      </c>
      <c r="O1413" t="s">
        <v>1522</v>
      </c>
      <c r="P1413" t="s">
        <v>1523</v>
      </c>
      <c r="Q1413" t="s">
        <v>1524</v>
      </c>
      <c r="R1413" t="s">
        <v>12</v>
      </c>
    </row>
    <row r="1414" spans="1:19">
      <c r="A1414">
        <f t="shared" si="137"/>
        <v>98.579503418070203</v>
      </c>
      <c r="B1414">
        <v>9.9099999999999991E-4</v>
      </c>
      <c r="C1414">
        <v>1</v>
      </c>
      <c r="D1414">
        <f t="shared" si="134"/>
        <v>3.8461538461538464E-2</v>
      </c>
      <c r="E1414">
        <f t="shared" si="135"/>
        <v>-3.0860139604702513E-4</v>
      </c>
      <c r="F1414">
        <f t="shared" si="136"/>
        <v>8.7578582433814947E-10</v>
      </c>
      <c r="G1414">
        <f t="shared" si="132"/>
        <v>-3.0860139604702518E-4</v>
      </c>
      <c r="H1414">
        <f t="shared" si="133"/>
        <v>98.43580514924966</v>
      </c>
      <c r="I1414" t="s">
        <v>4768</v>
      </c>
      <c r="J1414" t="s">
        <v>6709</v>
      </c>
      <c r="K1414" t="s">
        <v>4</v>
      </c>
      <c r="L1414" t="s">
        <v>596</v>
      </c>
      <c r="M1414" t="s">
        <v>597</v>
      </c>
      <c r="N1414" t="s">
        <v>598</v>
      </c>
      <c r="O1414" t="s">
        <v>833</v>
      </c>
      <c r="P1414" t="s">
        <v>1527</v>
      </c>
      <c r="Q1414" t="s">
        <v>1528</v>
      </c>
      <c r="R1414" t="s">
        <v>12</v>
      </c>
    </row>
    <row r="1415" spans="1:19">
      <c r="A1415">
        <f t="shared" si="137"/>
        <v>98.582462785949218</v>
      </c>
      <c r="B1415">
        <v>9.9099999999999991E-4</v>
      </c>
      <c r="C1415">
        <v>1</v>
      </c>
      <c r="D1415">
        <f t="shared" si="134"/>
        <v>3.8461538461538464E-2</v>
      </c>
      <c r="E1415">
        <f t="shared" si="135"/>
        <v>-3.0860139604702513E-4</v>
      </c>
      <c r="F1415">
        <f t="shared" si="136"/>
        <v>8.7578582433814947E-10</v>
      </c>
      <c r="G1415">
        <f t="shared" si="132"/>
        <v>-3.0860139604702518E-4</v>
      </c>
      <c r="H1415">
        <f t="shared" si="133"/>
        <v>98.43580514924966</v>
      </c>
      <c r="I1415" t="s">
        <v>4975</v>
      </c>
      <c r="J1415" t="s">
        <v>6916</v>
      </c>
      <c r="K1415" t="s">
        <v>4</v>
      </c>
      <c r="L1415" t="s">
        <v>596</v>
      </c>
      <c r="M1415" t="s">
        <v>597</v>
      </c>
      <c r="N1415" t="s">
        <v>1531</v>
      </c>
      <c r="O1415" t="s">
        <v>1532</v>
      </c>
      <c r="P1415" t="s">
        <v>1533</v>
      </c>
      <c r="Q1415" t="s">
        <v>1535</v>
      </c>
      <c r="R1415" t="s">
        <v>12</v>
      </c>
    </row>
    <row r="1416" spans="1:19">
      <c r="A1416">
        <f t="shared" si="137"/>
        <v>98.585422153828233</v>
      </c>
      <c r="B1416">
        <v>9.9099999999999991E-4</v>
      </c>
      <c r="C1416">
        <v>1</v>
      </c>
      <c r="D1416">
        <f t="shared" si="134"/>
        <v>3.8461538461538464E-2</v>
      </c>
      <c r="E1416">
        <f t="shared" si="135"/>
        <v>-3.0860139604702513E-4</v>
      </c>
      <c r="F1416">
        <f t="shared" si="136"/>
        <v>8.7578582433814947E-10</v>
      </c>
      <c r="G1416">
        <f t="shared" si="132"/>
        <v>-3.0860139604702518E-4</v>
      </c>
      <c r="H1416">
        <f t="shared" si="133"/>
        <v>98.43580514924966</v>
      </c>
      <c r="I1416" t="s">
        <v>7821</v>
      </c>
      <c r="J1416" t="s">
        <v>8130</v>
      </c>
      <c r="K1416" t="s">
        <v>4</v>
      </c>
      <c r="L1416" t="s">
        <v>596</v>
      </c>
      <c r="M1416" t="s">
        <v>1536</v>
      </c>
      <c r="N1416" t="s">
        <v>1537</v>
      </c>
      <c r="O1416" t="s">
        <v>1538</v>
      </c>
      <c r="P1416" t="s">
        <v>1539</v>
      </c>
      <c r="Q1416" t="s">
        <v>1540</v>
      </c>
      <c r="R1416" t="s">
        <v>1541</v>
      </c>
      <c r="S1416" t="s">
        <v>12</v>
      </c>
    </row>
    <row r="1417" spans="1:19">
      <c r="A1417">
        <f t="shared" si="137"/>
        <v>98.588381521707248</v>
      </c>
      <c r="B1417">
        <v>9.9099999999999991E-4</v>
      </c>
      <c r="C1417">
        <v>1</v>
      </c>
      <c r="D1417">
        <f t="shared" si="134"/>
        <v>3.8461538461538464E-2</v>
      </c>
      <c r="E1417">
        <f t="shared" si="135"/>
        <v>-3.0860139604702513E-4</v>
      </c>
      <c r="F1417">
        <f t="shared" si="136"/>
        <v>8.7578582433814947E-10</v>
      </c>
      <c r="G1417">
        <f t="shared" si="132"/>
        <v>-3.0860139604702518E-4</v>
      </c>
      <c r="H1417">
        <f t="shared" si="133"/>
        <v>98.43580514924966</v>
      </c>
      <c r="I1417" t="s">
        <v>4976</v>
      </c>
      <c r="J1417" t="s">
        <v>6917</v>
      </c>
      <c r="K1417" t="s">
        <v>4</v>
      </c>
      <c r="L1417" t="s">
        <v>596</v>
      </c>
      <c r="M1417" t="s">
        <v>1536</v>
      </c>
      <c r="N1417" t="s">
        <v>1537</v>
      </c>
      <c r="O1417" t="s">
        <v>1538</v>
      </c>
      <c r="P1417" t="s">
        <v>1539</v>
      </c>
      <c r="Q1417" t="s">
        <v>1542</v>
      </c>
      <c r="R1417" t="s">
        <v>3112</v>
      </c>
      <c r="S1417" t="s">
        <v>12</v>
      </c>
    </row>
    <row r="1418" spans="1:19">
      <c r="A1418">
        <f t="shared" si="137"/>
        <v>98.591340889586263</v>
      </c>
      <c r="B1418">
        <v>9.9099999999999991E-4</v>
      </c>
      <c r="C1418">
        <v>1</v>
      </c>
      <c r="D1418">
        <f t="shared" si="134"/>
        <v>3.8461538461538464E-2</v>
      </c>
      <c r="E1418">
        <f t="shared" si="135"/>
        <v>-3.0860139604702513E-4</v>
      </c>
      <c r="F1418">
        <f t="shared" si="136"/>
        <v>8.7578582433814947E-10</v>
      </c>
      <c r="G1418">
        <f t="shared" si="132"/>
        <v>-3.0860139604702518E-4</v>
      </c>
      <c r="H1418">
        <f t="shared" si="133"/>
        <v>98.43580514924966</v>
      </c>
      <c r="I1418" t="s">
        <v>4977</v>
      </c>
      <c r="J1418" t="s">
        <v>6918</v>
      </c>
      <c r="K1418" t="s">
        <v>4</v>
      </c>
      <c r="L1418" t="s">
        <v>596</v>
      </c>
      <c r="M1418" t="s">
        <v>1536</v>
      </c>
      <c r="N1418" t="s">
        <v>1537</v>
      </c>
      <c r="O1418" t="s">
        <v>1538</v>
      </c>
      <c r="P1418" t="s">
        <v>1539</v>
      </c>
      <c r="Q1418" t="s">
        <v>1542</v>
      </c>
      <c r="R1418" t="s">
        <v>1543</v>
      </c>
      <c r="S1418" t="s">
        <v>12</v>
      </c>
    </row>
    <row r="1419" spans="1:19">
      <c r="A1419">
        <f t="shared" si="137"/>
        <v>98.594300257465278</v>
      </c>
      <c r="B1419">
        <v>9.9099999999999991E-4</v>
      </c>
      <c r="C1419">
        <v>1</v>
      </c>
      <c r="D1419">
        <f t="shared" si="134"/>
        <v>3.8461538461538464E-2</v>
      </c>
      <c r="E1419">
        <f t="shared" si="135"/>
        <v>-3.0860139604702513E-4</v>
      </c>
      <c r="F1419">
        <f t="shared" si="136"/>
        <v>8.7578582433814947E-10</v>
      </c>
      <c r="G1419">
        <f t="shared" si="132"/>
        <v>-3.0860139604702518E-4</v>
      </c>
      <c r="H1419">
        <f t="shared" si="133"/>
        <v>98.43580514924966</v>
      </c>
      <c r="I1419" t="s">
        <v>4620</v>
      </c>
      <c r="J1419" t="s">
        <v>6561</v>
      </c>
      <c r="K1419" t="s">
        <v>4</v>
      </c>
      <c r="L1419" t="s">
        <v>5</v>
      </c>
      <c r="M1419" t="s">
        <v>13</v>
      </c>
      <c r="N1419" t="s">
        <v>205</v>
      </c>
      <c r="O1419" t="s">
        <v>206</v>
      </c>
      <c r="P1419" t="s">
        <v>1267</v>
      </c>
      <c r="Q1419" t="s">
        <v>1268</v>
      </c>
      <c r="R1419" t="s">
        <v>3113</v>
      </c>
      <c r="S1419" t="s">
        <v>12</v>
      </c>
    </row>
    <row r="1420" spans="1:19">
      <c r="A1420">
        <f t="shared" si="137"/>
        <v>98.597259625344293</v>
      </c>
      <c r="B1420">
        <v>9.9099999999999991E-4</v>
      </c>
      <c r="C1420">
        <v>1</v>
      </c>
      <c r="D1420">
        <f t="shared" si="134"/>
        <v>3.8461538461538464E-2</v>
      </c>
      <c r="E1420">
        <f t="shared" si="135"/>
        <v>-3.0860139604702513E-4</v>
      </c>
      <c r="F1420">
        <f t="shared" si="136"/>
        <v>8.7578582433814947E-10</v>
      </c>
      <c r="G1420">
        <f t="shared" ref="G1420:G1483" si="138">LN(C1420/A$2)/A$2</f>
        <v>-3.0860139604702518E-4</v>
      </c>
      <c r="H1420">
        <f t="shared" ref="H1420:H1483" si="139">(G1420*A$2-H$2)^2</f>
        <v>98.43580514924966</v>
      </c>
      <c r="I1420" t="s">
        <v>5287</v>
      </c>
      <c r="J1420" t="s">
        <v>7228</v>
      </c>
      <c r="K1420" t="s">
        <v>4</v>
      </c>
      <c r="L1420" t="s">
        <v>5</v>
      </c>
      <c r="M1420" t="s">
        <v>6</v>
      </c>
      <c r="N1420" t="s">
        <v>38</v>
      </c>
      <c r="O1420" t="s">
        <v>156</v>
      </c>
      <c r="P1420" t="s">
        <v>1742</v>
      </c>
      <c r="Q1420" t="s">
        <v>2507</v>
      </c>
      <c r="R1420" t="s">
        <v>2508</v>
      </c>
      <c r="S1420" t="s">
        <v>12</v>
      </c>
    </row>
    <row r="1421" spans="1:19">
      <c r="A1421">
        <f t="shared" si="137"/>
        <v>98.600218993223308</v>
      </c>
      <c r="B1421">
        <v>9.9099999999999991E-4</v>
      </c>
      <c r="C1421">
        <v>1</v>
      </c>
      <c r="D1421">
        <f t="shared" si="134"/>
        <v>3.8461538461538464E-2</v>
      </c>
      <c r="E1421">
        <f t="shared" si="135"/>
        <v>-3.0860139604702513E-4</v>
      </c>
      <c r="F1421">
        <f t="shared" si="136"/>
        <v>8.7578582433814947E-10</v>
      </c>
      <c r="G1421">
        <f t="shared" si="138"/>
        <v>-3.0860139604702518E-4</v>
      </c>
      <c r="H1421">
        <f t="shared" si="139"/>
        <v>98.43580514924966</v>
      </c>
      <c r="I1421" t="s">
        <v>4978</v>
      </c>
      <c r="J1421" t="s">
        <v>6919</v>
      </c>
      <c r="K1421" t="s">
        <v>4</v>
      </c>
      <c r="L1421" t="s">
        <v>5</v>
      </c>
      <c r="M1421" t="s">
        <v>1067</v>
      </c>
      <c r="N1421" t="s">
        <v>1067</v>
      </c>
      <c r="O1421" t="s">
        <v>1068</v>
      </c>
      <c r="P1421" t="s">
        <v>1069</v>
      </c>
      <c r="Q1421" t="s">
        <v>1070</v>
      </c>
      <c r="R1421" t="s">
        <v>12</v>
      </c>
    </row>
    <row r="1422" spans="1:19">
      <c r="A1422">
        <f t="shared" si="137"/>
        <v>98.603178361102323</v>
      </c>
      <c r="B1422">
        <v>9.9099999999999991E-4</v>
      </c>
      <c r="C1422">
        <v>1</v>
      </c>
      <c r="D1422">
        <f t="shared" si="134"/>
        <v>3.8461538461538464E-2</v>
      </c>
      <c r="E1422">
        <f t="shared" si="135"/>
        <v>-3.0860139604702513E-4</v>
      </c>
      <c r="F1422">
        <f t="shared" si="136"/>
        <v>8.7578582433814947E-10</v>
      </c>
      <c r="G1422">
        <f t="shared" si="138"/>
        <v>-3.0860139604702518E-4</v>
      </c>
      <c r="H1422">
        <f t="shared" si="139"/>
        <v>98.43580514924966</v>
      </c>
      <c r="I1422" t="s">
        <v>4979</v>
      </c>
      <c r="J1422" t="s">
        <v>6920</v>
      </c>
      <c r="K1422" t="s">
        <v>4</v>
      </c>
      <c r="L1422" t="s">
        <v>5</v>
      </c>
      <c r="M1422" t="s">
        <v>13</v>
      </c>
      <c r="N1422" t="s">
        <v>205</v>
      </c>
      <c r="O1422" t="s">
        <v>206</v>
      </c>
      <c r="P1422" t="s">
        <v>1680</v>
      </c>
      <c r="Q1422" t="s">
        <v>1765</v>
      </c>
      <c r="R1422" t="s">
        <v>3114</v>
      </c>
      <c r="S1422" t="s">
        <v>12</v>
      </c>
    </row>
    <row r="1423" spans="1:19">
      <c r="A1423">
        <f t="shared" si="137"/>
        <v>98.606137728981338</v>
      </c>
      <c r="B1423">
        <v>9.9099999999999991E-4</v>
      </c>
      <c r="C1423">
        <v>1</v>
      </c>
      <c r="D1423">
        <f t="shared" si="134"/>
        <v>3.8461538461538464E-2</v>
      </c>
      <c r="E1423">
        <f t="shared" si="135"/>
        <v>-3.0860139604702513E-4</v>
      </c>
      <c r="F1423">
        <f t="shared" si="136"/>
        <v>8.7578582433814947E-10</v>
      </c>
      <c r="G1423">
        <f t="shared" si="138"/>
        <v>-3.0860139604702518E-4</v>
      </c>
      <c r="H1423">
        <f t="shared" si="139"/>
        <v>98.43580514924966</v>
      </c>
      <c r="I1423" t="s">
        <v>5291</v>
      </c>
      <c r="J1423" t="s">
        <v>7232</v>
      </c>
      <c r="K1423" t="s">
        <v>4</v>
      </c>
      <c r="L1423" t="s">
        <v>5</v>
      </c>
      <c r="M1423" t="s">
        <v>13</v>
      </c>
      <c r="N1423" t="s">
        <v>58</v>
      </c>
      <c r="O1423" t="s">
        <v>1553</v>
      </c>
      <c r="P1423" t="s">
        <v>1554</v>
      </c>
      <c r="Q1423" t="s">
        <v>1555</v>
      </c>
      <c r="R1423" t="s">
        <v>12</v>
      </c>
    </row>
    <row r="1424" spans="1:19">
      <c r="A1424">
        <f t="shared" si="137"/>
        <v>98.609097096860353</v>
      </c>
      <c r="B1424">
        <v>9.9099999999999991E-4</v>
      </c>
      <c r="C1424">
        <v>1</v>
      </c>
      <c r="D1424">
        <f t="shared" si="134"/>
        <v>3.8461538461538464E-2</v>
      </c>
      <c r="E1424">
        <f t="shared" si="135"/>
        <v>-3.0860139604702513E-4</v>
      </c>
      <c r="F1424">
        <f t="shared" si="136"/>
        <v>8.7578582433814947E-10</v>
      </c>
      <c r="G1424">
        <f t="shared" si="138"/>
        <v>-3.0860139604702518E-4</v>
      </c>
      <c r="H1424">
        <f t="shared" si="139"/>
        <v>98.43580514924966</v>
      </c>
      <c r="I1424" t="s">
        <v>7822</v>
      </c>
      <c r="J1424" t="s">
        <v>8131</v>
      </c>
      <c r="K1424" t="s">
        <v>4</v>
      </c>
      <c r="L1424" t="s">
        <v>5</v>
      </c>
      <c r="M1424" t="s">
        <v>1361</v>
      </c>
      <c r="N1424" t="s">
        <v>1362</v>
      </c>
      <c r="O1424" t="s">
        <v>1363</v>
      </c>
      <c r="P1424" t="s">
        <v>1364</v>
      </c>
      <c r="Q1424" t="s">
        <v>1556</v>
      </c>
      <c r="R1424" t="s">
        <v>12</v>
      </c>
    </row>
    <row r="1425" spans="1:27">
      <c r="A1425">
        <f t="shared" si="137"/>
        <v>98.612056464739368</v>
      </c>
      <c r="B1425">
        <v>9.9099999999999991E-4</v>
      </c>
      <c r="C1425">
        <v>1</v>
      </c>
      <c r="D1425">
        <f t="shared" si="134"/>
        <v>3.8461538461538464E-2</v>
      </c>
      <c r="E1425">
        <f t="shared" si="135"/>
        <v>-3.0860139604702513E-4</v>
      </c>
      <c r="F1425">
        <f t="shared" si="136"/>
        <v>8.7578582433814947E-10</v>
      </c>
      <c r="G1425">
        <f t="shared" si="138"/>
        <v>-3.0860139604702518E-4</v>
      </c>
      <c r="H1425">
        <f t="shared" si="139"/>
        <v>98.43580514924966</v>
      </c>
      <c r="I1425" t="s">
        <v>5296</v>
      </c>
      <c r="J1425" t="s">
        <v>7237</v>
      </c>
      <c r="K1425" t="s">
        <v>4</v>
      </c>
      <c r="L1425" t="s">
        <v>242</v>
      </c>
      <c r="M1425" t="s">
        <v>371</v>
      </c>
      <c r="N1425" t="s">
        <v>3115</v>
      </c>
      <c r="O1425" t="s">
        <v>3116</v>
      </c>
      <c r="P1425" t="s">
        <v>3117</v>
      </c>
      <c r="Q1425" t="s">
        <v>3118</v>
      </c>
      <c r="R1425" t="s">
        <v>12</v>
      </c>
    </row>
    <row r="1426" spans="1:27">
      <c r="A1426">
        <f t="shared" si="137"/>
        <v>98.615015832618383</v>
      </c>
      <c r="B1426">
        <v>9.9099999999999991E-4</v>
      </c>
      <c r="C1426">
        <v>1</v>
      </c>
      <c r="D1426">
        <f t="shared" si="134"/>
        <v>3.8461538461538464E-2</v>
      </c>
      <c r="E1426">
        <f t="shared" si="135"/>
        <v>-3.0860139604702513E-4</v>
      </c>
      <c r="F1426">
        <f t="shared" si="136"/>
        <v>8.7578582433814947E-10</v>
      </c>
      <c r="G1426">
        <f t="shared" si="138"/>
        <v>-3.0860139604702518E-4</v>
      </c>
      <c r="H1426">
        <f t="shared" si="139"/>
        <v>98.43580514924966</v>
      </c>
      <c r="I1426" t="s">
        <v>5298</v>
      </c>
      <c r="J1426" t="s">
        <v>7239</v>
      </c>
      <c r="K1426" t="s">
        <v>4</v>
      </c>
      <c r="L1426" t="s">
        <v>242</v>
      </c>
      <c r="M1426" t="s">
        <v>243</v>
      </c>
      <c r="N1426" t="s">
        <v>244</v>
      </c>
      <c r="O1426" t="s">
        <v>245</v>
      </c>
      <c r="P1426" t="s">
        <v>246</v>
      </c>
      <c r="Q1426" t="s">
        <v>1598</v>
      </c>
      <c r="R1426" t="s">
        <v>2512</v>
      </c>
      <c r="S1426" t="s">
        <v>2513</v>
      </c>
      <c r="T1426" t="s">
        <v>2514</v>
      </c>
      <c r="U1426" t="s">
        <v>2515</v>
      </c>
      <c r="V1426" t="s">
        <v>12</v>
      </c>
    </row>
    <row r="1427" spans="1:27">
      <c r="A1427">
        <f t="shared" si="137"/>
        <v>98.617975200497398</v>
      </c>
      <c r="B1427">
        <v>9.9099999999999991E-4</v>
      </c>
      <c r="C1427">
        <v>1</v>
      </c>
      <c r="D1427">
        <f t="shared" si="134"/>
        <v>3.8461538461538464E-2</v>
      </c>
      <c r="E1427">
        <f t="shared" si="135"/>
        <v>-3.0860139604702513E-4</v>
      </c>
      <c r="F1427">
        <f t="shared" si="136"/>
        <v>8.7578582433814947E-10</v>
      </c>
      <c r="G1427">
        <f t="shared" si="138"/>
        <v>-3.0860139604702518E-4</v>
      </c>
      <c r="H1427">
        <f t="shared" si="139"/>
        <v>98.43580514924966</v>
      </c>
      <c r="I1427" t="s">
        <v>4773</v>
      </c>
      <c r="J1427" t="s">
        <v>6714</v>
      </c>
      <c r="K1427" t="s">
        <v>4</v>
      </c>
      <c r="L1427" t="s">
        <v>242</v>
      </c>
      <c r="M1427" t="s">
        <v>479</v>
      </c>
      <c r="N1427" t="s">
        <v>480</v>
      </c>
      <c r="O1427" t="s">
        <v>481</v>
      </c>
      <c r="P1427" t="s">
        <v>1573</v>
      </c>
      <c r="Q1427" t="s">
        <v>1574</v>
      </c>
      <c r="R1427" t="s">
        <v>12</v>
      </c>
    </row>
    <row r="1428" spans="1:27">
      <c r="A1428">
        <f t="shared" si="137"/>
        <v>98.620934568376413</v>
      </c>
      <c r="B1428">
        <v>9.9099999999999991E-4</v>
      </c>
      <c r="C1428">
        <v>1</v>
      </c>
      <c r="D1428">
        <f t="shared" si="134"/>
        <v>3.8461538461538464E-2</v>
      </c>
      <c r="E1428">
        <f t="shared" si="135"/>
        <v>-3.0860139604702513E-4</v>
      </c>
      <c r="F1428">
        <f t="shared" si="136"/>
        <v>8.7578582433814947E-10</v>
      </c>
      <c r="G1428">
        <f t="shared" si="138"/>
        <v>-3.0860139604702518E-4</v>
      </c>
      <c r="H1428">
        <f t="shared" si="139"/>
        <v>98.43580514924966</v>
      </c>
      <c r="I1428" t="s">
        <v>7823</v>
      </c>
      <c r="J1428" t="s">
        <v>8132</v>
      </c>
      <c r="K1428" t="s">
        <v>4</v>
      </c>
      <c r="L1428" t="s">
        <v>242</v>
      </c>
      <c r="M1428" t="s">
        <v>243</v>
      </c>
      <c r="N1428" t="s">
        <v>244</v>
      </c>
      <c r="O1428" t="s">
        <v>1585</v>
      </c>
      <c r="P1428" t="s">
        <v>1586</v>
      </c>
      <c r="Q1428" t="s">
        <v>1587</v>
      </c>
      <c r="R1428" t="s">
        <v>1588</v>
      </c>
      <c r="S1428" t="s">
        <v>1589</v>
      </c>
      <c r="T1428" t="s">
        <v>1590</v>
      </c>
      <c r="U1428" t="s">
        <v>12</v>
      </c>
    </row>
    <row r="1429" spans="1:27">
      <c r="A1429">
        <f t="shared" si="137"/>
        <v>98.623893936255428</v>
      </c>
      <c r="B1429">
        <v>9.9099999999999991E-4</v>
      </c>
      <c r="C1429">
        <v>1</v>
      </c>
      <c r="D1429">
        <f t="shared" si="134"/>
        <v>3.8461538461538464E-2</v>
      </c>
      <c r="E1429">
        <f t="shared" si="135"/>
        <v>-3.0860139604702513E-4</v>
      </c>
      <c r="F1429">
        <f t="shared" si="136"/>
        <v>8.7578582433814947E-10</v>
      </c>
      <c r="G1429">
        <f t="shared" si="138"/>
        <v>-3.0860139604702518E-4</v>
      </c>
      <c r="H1429">
        <f t="shared" si="139"/>
        <v>98.43580514924966</v>
      </c>
      <c r="I1429" t="s">
        <v>4987</v>
      </c>
      <c r="J1429" t="s">
        <v>6928</v>
      </c>
      <c r="K1429" t="s">
        <v>4</v>
      </c>
      <c r="L1429" t="s">
        <v>242</v>
      </c>
      <c r="M1429" t="s">
        <v>243</v>
      </c>
      <c r="N1429" t="s">
        <v>244</v>
      </c>
      <c r="O1429" t="s">
        <v>1585</v>
      </c>
      <c r="P1429" t="s">
        <v>1591</v>
      </c>
      <c r="Q1429" t="s">
        <v>1595</v>
      </c>
      <c r="R1429" t="s">
        <v>1596</v>
      </c>
      <c r="S1429" t="s">
        <v>1597</v>
      </c>
      <c r="T1429" t="s">
        <v>12</v>
      </c>
    </row>
    <row r="1430" spans="1:27">
      <c r="A1430">
        <f t="shared" si="137"/>
        <v>98.626853304134443</v>
      </c>
      <c r="B1430">
        <v>9.9099999999999991E-4</v>
      </c>
      <c r="C1430">
        <v>1</v>
      </c>
      <c r="D1430">
        <f t="shared" si="134"/>
        <v>3.8461538461538464E-2</v>
      </c>
      <c r="E1430">
        <f t="shared" si="135"/>
        <v>-3.0860139604702513E-4</v>
      </c>
      <c r="F1430">
        <f t="shared" si="136"/>
        <v>8.7578582433814947E-10</v>
      </c>
      <c r="G1430">
        <f t="shared" si="138"/>
        <v>-3.0860139604702518E-4</v>
      </c>
      <c r="H1430">
        <f t="shared" si="139"/>
        <v>98.43580514924966</v>
      </c>
      <c r="I1430" t="s">
        <v>5302</v>
      </c>
      <c r="J1430" t="s">
        <v>7243</v>
      </c>
      <c r="K1430" t="s">
        <v>4</v>
      </c>
      <c r="L1430" t="s">
        <v>242</v>
      </c>
      <c r="M1430" t="s">
        <v>243</v>
      </c>
      <c r="N1430" t="s">
        <v>244</v>
      </c>
      <c r="O1430" t="s">
        <v>245</v>
      </c>
      <c r="P1430" t="s">
        <v>246</v>
      </c>
      <c r="Q1430" t="s">
        <v>247</v>
      </c>
      <c r="R1430" t="s">
        <v>1092</v>
      </c>
      <c r="S1430" t="s">
        <v>1093</v>
      </c>
      <c r="T1430" t="s">
        <v>1094</v>
      </c>
      <c r="U1430" t="s">
        <v>1095</v>
      </c>
      <c r="V1430" t="s">
        <v>1096</v>
      </c>
      <c r="W1430" t="s">
        <v>12</v>
      </c>
    </row>
    <row r="1431" spans="1:27">
      <c r="A1431">
        <f t="shared" si="137"/>
        <v>98.629812672013458</v>
      </c>
      <c r="B1431">
        <v>9.9099999999999991E-4</v>
      </c>
      <c r="C1431">
        <v>1</v>
      </c>
      <c r="D1431">
        <f t="shared" si="134"/>
        <v>3.8461538461538464E-2</v>
      </c>
      <c r="E1431">
        <f t="shared" si="135"/>
        <v>-3.0860139604702513E-4</v>
      </c>
      <c r="F1431">
        <f t="shared" si="136"/>
        <v>8.7578582433814947E-10</v>
      </c>
      <c r="G1431">
        <f t="shared" si="138"/>
        <v>-3.0860139604702518E-4</v>
      </c>
      <c r="H1431">
        <f t="shared" si="139"/>
        <v>98.43580514924966</v>
      </c>
      <c r="I1431" t="s">
        <v>4777</v>
      </c>
      <c r="J1431" t="s">
        <v>6718</v>
      </c>
      <c r="K1431" t="s">
        <v>4</v>
      </c>
      <c r="L1431" t="s">
        <v>242</v>
      </c>
      <c r="M1431" t="s">
        <v>243</v>
      </c>
      <c r="N1431" t="s">
        <v>244</v>
      </c>
      <c r="O1431" t="s">
        <v>245</v>
      </c>
      <c r="P1431" t="s">
        <v>420</v>
      </c>
      <c r="Q1431" t="s">
        <v>421</v>
      </c>
      <c r="R1431" t="s">
        <v>422</v>
      </c>
      <c r="S1431" t="s">
        <v>423</v>
      </c>
      <c r="T1431" t="s">
        <v>424</v>
      </c>
      <c r="U1431" t="s">
        <v>1098</v>
      </c>
      <c r="V1431" t="s">
        <v>12</v>
      </c>
    </row>
    <row r="1432" spans="1:27">
      <c r="A1432">
        <f t="shared" si="137"/>
        <v>98.632772039892473</v>
      </c>
      <c r="B1432">
        <v>9.9099999999999991E-4</v>
      </c>
      <c r="C1432">
        <v>1</v>
      </c>
      <c r="D1432">
        <f t="shared" si="134"/>
        <v>3.8461538461538464E-2</v>
      </c>
      <c r="E1432">
        <f t="shared" si="135"/>
        <v>-3.0860139604702513E-4</v>
      </c>
      <c r="F1432">
        <f t="shared" si="136"/>
        <v>8.7578582433814947E-10</v>
      </c>
      <c r="G1432">
        <f t="shared" si="138"/>
        <v>-3.0860139604702518E-4</v>
      </c>
      <c r="H1432">
        <f t="shared" si="139"/>
        <v>98.43580514924966</v>
      </c>
      <c r="I1432" t="s">
        <v>4623</v>
      </c>
      <c r="J1432" t="s">
        <v>6564</v>
      </c>
      <c r="K1432" t="s">
        <v>4</v>
      </c>
      <c r="L1432" t="s">
        <v>242</v>
      </c>
      <c r="M1432" t="s">
        <v>243</v>
      </c>
      <c r="N1432" t="s">
        <v>244</v>
      </c>
      <c r="O1432" t="s">
        <v>245</v>
      </c>
      <c r="P1432" t="s">
        <v>246</v>
      </c>
      <c r="Q1432" t="s">
        <v>247</v>
      </c>
      <c r="R1432" t="s">
        <v>248</v>
      </c>
      <c r="S1432" t="s">
        <v>249</v>
      </c>
      <c r="T1432" t="s">
        <v>576</v>
      </c>
      <c r="U1432" t="s">
        <v>577</v>
      </c>
      <c r="V1432" t="s">
        <v>839</v>
      </c>
      <c r="W1432" t="s">
        <v>840</v>
      </c>
      <c r="X1432" t="s">
        <v>841</v>
      </c>
      <c r="Y1432" t="s">
        <v>1099</v>
      </c>
      <c r="Z1432" t="s">
        <v>1100</v>
      </c>
      <c r="AA1432" t="s">
        <v>12</v>
      </c>
    </row>
    <row r="1433" spans="1:27">
      <c r="A1433">
        <f t="shared" si="137"/>
        <v>98.635731407771488</v>
      </c>
      <c r="B1433">
        <v>9.9099999999999991E-4</v>
      </c>
      <c r="C1433">
        <v>1</v>
      </c>
      <c r="D1433">
        <f t="shared" si="134"/>
        <v>3.8461538461538464E-2</v>
      </c>
      <c r="E1433">
        <f t="shared" si="135"/>
        <v>-3.0860139604702513E-4</v>
      </c>
      <c r="F1433">
        <f t="shared" si="136"/>
        <v>8.7578582433814947E-10</v>
      </c>
      <c r="G1433">
        <f t="shared" si="138"/>
        <v>-3.0860139604702518E-4</v>
      </c>
      <c r="H1433">
        <f t="shared" si="139"/>
        <v>98.43580514924966</v>
      </c>
      <c r="I1433" t="s">
        <v>7824</v>
      </c>
      <c r="J1433" t="s">
        <v>8133</v>
      </c>
      <c r="K1433" t="s">
        <v>4</v>
      </c>
      <c r="L1433" t="s">
        <v>242</v>
      </c>
      <c r="M1433" t="s">
        <v>243</v>
      </c>
      <c r="N1433" t="s">
        <v>244</v>
      </c>
      <c r="O1433" t="s">
        <v>245</v>
      </c>
      <c r="P1433" t="s">
        <v>246</v>
      </c>
      <c r="Q1433" t="s">
        <v>247</v>
      </c>
      <c r="R1433" t="s">
        <v>248</v>
      </c>
      <c r="S1433" t="s">
        <v>249</v>
      </c>
      <c r="T1433" t="s">
        <v>250</v>
      </c>
      <c r="U1433" t="s">
        <v>251</v>
      </c>
      <c r="V1433" t="s">
        <v>1101</v>
      </c>
      <c r="W1433" t="s">
        <v>3119</v>
      </c>
      <c r="X1433" t="s">
        <v>3120</v>
      </c>
      <c r="Y1433" t="s">
        <v>12</v>
      </c>
    </row>
    <row r="1434" spans="1:27">
      <c r="A1434">
        <f t="shared" si="137"/>
        <v>98.638690775650502</v>
      </c>
      <c r="B1434">
        <v>9.9099999999999991E-4</v>
      </c>
      <c r="C1434">
        <v>1</v>
      </c>
      <c r="D1434">
        <f t="shared" si="134"/>
        <v>3.8461538461538464E-2</v>
      </c>
      <c r="E1434">
        <f t="shared" si="135"/>
        <v>-3.0860139604702513E-4</v>
      </c>
      <c r="F1434">
        <f t="shared" si="136"/>
        <v>8.7578582433814947E-10</v>
      </c>
      <c r="G1434">
        <f t="shared" si="138"/>
        <v>-3.0860139604702518E-4</v>
      </c>
      <c r="H1434">
        <f t="shared" si="139"/>
        <v>98.43580514924966</v>
      </c>
      <c r="I1434" t="s">
        <v>4779</v>
      </c>
      <c r="J1434" t="s">
        <v>6720</v>
      </c>
      <c r="K1434" t="s">
        <v>4</v>
      </c>
      <c r="L1434" t="s">
        <v>242</v>
      </c>
      <c r="M1434" t="s">
        <v>243</v>
      </c>
      <c r="N1434" t="s">
        <v>244</v>
      </c>
      <c r="O1434" t="s">
        <v>245</v>
      </c>
      <c r="P1434" t="s">
        <v>246</v>
      </c>
      <c r="Q1434" t="s">
        <v>247</v>
      </c>
      <c r="R1434" t="s">
        <v>248</v>
      </c>
      <c r="S1434" t="s">
        <v>249</v>
      </c>
      <c r="T1434" t="s">
        <v>319</v>
      </c>
      <c r="U1434" t="s">
        <v>376</v>
      </c>
      <c r="V1434" t="s">
        <v>1692</v>
      </c>
      <c r="W1434" t="s">
        <v>1693</v>
      </c>
      <c r="X1434" t="s">
        <v>3121</v>
      </c>
      <c r="Y1434" t="s">
        <v>12</v>
      </c>
    </row>
    <row r="1435" spans="1:27">
      <c r="A1435">
        <f t="shared" si="137"/>
        <v>98.641650143529517</v>
      </c>
      <c r="B1435">
        <v>9.9099999999999991E-4</v>
      </c>
      <c r="C1435">
        <v>1</v>
      </c>
      <c r="D1435">
        <f t="shared" si="134"/>
        <v>3.8461538461538464E-2</v>
      </c>
      <c r="E1435">
        <f t="shared" si="135"/>
        <v>-3.0860139604702513E-4</v>
      </c>
      <c r="F1435">
        <f t="shared" si="136"/>
        <v>8.7578582433814947E-10</v>
      </c>
      <c r="G1435">
        <f t="shared" si="138"/>
        <v>-3.0860139604702518E-4</v>
      </c>
      <c r="H1435">
        <f t="shared" si="139"/>
        <v>98.43580514924966</v>
      </c>
      <c r="I1435" t="s">
        <v>4991</v>
      </c>
      <c r="J1435" t="s">
        <v>6932</v>
      </c>
      <c r="K1435" t="s">
        <v>4</v>
      </c>
      <c r="L1435" t="s">
        <v>242</v>
      </c>
      <c r="M1435" t="s">
        <v>243</v>
      </c>
      <c r="N1435" t="s">
        <v>244</v>
      </c>
      <c r="O1435" t="s">
        <v>245</v>
      </c>
      <c r="P1435" t="s">
        <v>246</v>
      </c>
      <c r="Q1435" t="s">
        <v>247</v>
      </c>
      <c r="R1435" t="s">
        <v>248</v>
      </c>
      <c r="S1435" t="s">
        <v>249</v>
      </c>
      <c r="T1435" t="s">
        <v>319</v>
      </c>
      <c r="U1435" t="s">
        <v>320</v>
      </c>
      <c r="V1435" t="s">
        <v>321</v>
      </c>
      <c r="W1435" t="s">
        <v>2596</v>
      </c>
      <c r="X1435" t="s">
        <v>2597</v>
      </c>
      <c r="Y1435" t="s">
        <v>3122</v>
      </c>
      <c r="Z1435" t="s">
        <v>12</v>
      </c>
    </row>
    <row r="1436" spans="1:27">
      <c r="A1436">
        <f t="shared" si="137"/>
        <v>98.644609511408532</v>
      </c>
      <c r="B1436">
        <v>9.9099999999999991E-4</v>
      </c>
      <c r="C1436">
        <v>1</v>
      </c>
      <c r="D1436">
        <f t="shared" si="134"/>
        <v>3.8461538461538464E-2</v>
      </c>
      <c r="E1436">
        <f t="shared" si="135"/>
        <v>-3.0860139604702513E-4</v>
      </c>
      <c r="F1436">
        <f t="shared" si="136"/>
        <v>8.7578582433814947E-10</v>
      </c>
      <c r="G1436">
        <f t="shared" si="138"/>
        <v>-3.0860139604702518E-4</v>
      </c>
      <c r="H1436">
        <f t="shared" si="139"/>
        <v>98.43580514924966</v>
      </c>
      <c r="I1436" t="s">
        <v>7825</v>
      </c>
      <c r="J1436" t="s">
        <v>8134</v>
      </c>
      <c r="K1436" t="s">
        <v>4</v>
      </c>
      <c r="L1436" t="s">
        <v>242</v>
      </c>
      <c r="M1436" t="s">
        <v>243</v>
      </c>
      <c r="N1436" t="s">
        <v>244</v>
      </c>
      <c r="O1436" t="s">
        <v>245</v>
      </c>
      <c r="P1436" t="s">
        <v>246</v>
      </c>
      <c r="Q1436" t="s">
        <v>247</v>
      </c>
      <c r="R1436" t="s">
        <v>248</v>
      </c>
      <c r="S1436" t="s">
        <v>249</v>
      </c>
      <c r="T1436" t="s">
        <v>3123</v>
      </c>
      <c r="U1436" t="s">
        <v>3124</v>
      </c>
      <c r="V1436" t="s">
        <v>3125</v>
      </c>
      <c r="W1436" t="s">
        <v>3126</v>
      </c>
      <c r="X1436" t="s">
        <v>3127</v>
      </c>
      <c r="Y1436" t="s">
        <v>3128</v>
      </c>
      <c r="Z1436" t="s">
        <v>3129</v>
      </c>
      <c r="AA1436" t="s">
        <v>12</v>
      </c>
    </row>
    <row r="1437" spans="1:27">
      <c r="A1437">
        <f t="shared" si="137"/>
        <v>98.647568879287547</v>
      </c>
      <c r="B1437">
        <v>9.9099999999999991E-4</v>
      </c>
      <c r="C1437">
        <v>1</v>
      </c>
      <c r="D1437">
        <f t="shared" si="134"/>
        <v>3.8461538461538464E-2</v>
      </c>
      <c r="E1437">
        <f t="shared" si="135"/>
        <v>-3.0860139604702513E-4</v>
      </c>
      <c r="F1437">
        <f t="shared" si="136"/>
        <v>8.7578582433814947E-10</v>
      </c>
      <c r="G1437">
        <f t="shared" si="138"/>
        <v>-3.0860139604702518E-4</v>
      </c>
      <c r="H1437">
        <f t="shared" si="139"/>
        <v>98.43580514924966</v>
      </c>
      <c r="I1437" t="s">
        <v>4629</v>
      </c>
      <c r="J1437" t="s">
        <v>6570</v>
      </c>
      <c r="K1437" t="s">
        <v>4</v>
      </c>
      <c r="L1437" t="s">
        <v>242</v>
      </c>
      <c r="M1437" t="s">
        <v>243</v>
      </c>
      <c r="N1437" t="s">
        <v>244</v>
      </c>
      <c r="O1437" t="s">
        <v>245</v>
      </c>
      <c r="P1437" t="s">
        <v>420</v>
      </c>
      <c r="Q1437" t="s">
        <v>561</v>
      </c>
      <c r="R1437" t="s">
        <v>641</v>
      </c>
      <c r="S1437" t="s">
        <v>642</v>
      </c>
      <c r="T1437" t="s">
        <v>906</v>
      </c>
      <c r="U1437" t="s">
        <v>1618</v>
      </c>
      <c r="V1437" t="s">
        <v>1619</v>
      </c>
      <c r="W1437" t="s">
        <v>12</v>
      </c>
    </row>
    <row r="1438" spans="1:27">
      <c r="A1438">
        <f t="shared" si="137"/>
        <v>98.650528247166562</v>
      </c>
      <c r="B1438">
        <v>9.9099999999999991E-4</v>
      </c>
      <c r="C1438">
        <v>1</v>
      </c>
      <c r="D1438">
        <f t="shared" si="134"/>
        <v>3.8461538461538464E-2</v>
      </c>
      <c r="E1438">
        <f t="shared" si="135"/>
        <v>-3.0860139604702513E-4</v>
      </c>
      <c r="F1438">
        <f t="shared" si="136"/>
        <v>8.7578582433814947E-10</v>
      </c>
      <c r="G1438">
        <f t="shared" si="138"/>
        <v>-3.0860139604702518E-4</v>
      </c>
      <c r="H1438">
        <f t="shared" si="139"/>
        <v>98.43580514924966</v>
      </c>
      <c r="I1438" t="s">
        <v>4992</v>
      </c>
      <c r="J1438" t="s">
        <v>6933</v>
      </c>
      <c r="K1438" t="s">
        <v>4</v>
      </c>
      <c r="L1438" t="s">
        <v>242</v>
      </c>
      <c r="M1438" t="s">
        <v>243</v>
      </c>
      <c r="N1438" t="s">
        <v>244</v>
      </c>
      <c r="O1438" t="s">
        <v>245</v>
      </c>
      <c r="P1438" t="s">
        <v>420</v>
      </c>
      <c r="Q1438" t="s">
        <v>561</v>
      </c>
      <c r="R1438" t="s">
        <v>641</v>
      </c>
      <c r="S1438" t="s">
        <v>642</v>
      </c>
      <c r="T1438" t="s">
        <v>906</v>
      </c>
      <c r="U1438" t="s">
        <v>1620</v>
      </c>
      <c r="V1438" t="s">
        <v>1621</v>
      </c>
      <c r="W1438" t="s">
        <v>12</v>
      </c>
    </row>
    <row r="1439" spans="1:27">
      <c r="A1439">
        <f t="shared" si="137"/>
        <v>98.653487615045577</v>
      </c>
      <c r="B1439">
        <v>9.9099999999999991E-4</v>
      </c>
      <c r="C1439">
        <v>1</v>
      </c>
      <c r="D1439">
        <f t="shared" si="134"/>
        <v>3.8461538461538464E-2</v>
      </c>
      <c r="E1439">
        <f t="shared" si="135"/>
        <v>-3.0860139604702513E-4</v>
      </c>
      <c r="F1439">
        <f t="shared" si="136"/>
        <v>8.7578582433814947E-10</v>
      </c>
      <c r="G1439">
        <f t="shared" si="138"/>
        <v>-3.0860139604702518E-4</v>
      </c>
      <c r="H1439">
        <f t="shared" si="139"/>
        <v>98.43580514924966</v>
      </c>
      <c r="I1439" t="s">
        <v>4781</v>
      </c>
      <c r="J1439" t="s">
        <v>6722</v>
      </c>
      <c r="K1439" t="s">
        <v>4</v>
      </c>
      <c r="L1439" t="s">
        <v>242</v>
      </c>
      <c r="M1439" t="s">
        <v>243</v>
      </c>
      <c r="N1439" t="s">
        <v>244</v>
      </c>
      <c r="O1439" t="s">
        <v>245</v>
      </c>
      <c r="P1439" t="s">
        <v>420</v>
      </c>
      <c r="Q1439" t="s">
        <v>561</v>
      </c>
      <c r="R1439" t="s">
        <v>641</v>
      </c>
      <c r="S1439" t="s">
        <v>733</v>
      </c>
      <c r="T1439" t="s">
        <v>756</v>
      </c>
      <c r="U1439" t="s">
        <v>3130</v>
      </c>
      <c r="V1439" t="s">
        <v>3131</v>
      </c>
      <c r="W1439" t="s">
        <v>12</v>
      </c>
    </row>
    <row r="1440" spans="1:27">
      <c r="A1440">
        <f t="shared" si="137"/>
        <v>98.656446982924592</v>
      </c>
      <c r="B1440">
        <v>9.9099999999999991E-4</v>
      </c>
      <c r="C1440">
        <v>1</v>
      </c>
      <c r="D1440">
        <f t="shared" si="134"/>
        <v>3.8461538461538464E-2</v>
      </c>
      <c r="E1440">
        <f t="shared" si="135"/>
        <v>-3.0860139604702513E-4</v>
      </c>
      <c r="F1440">
        <f t="shared" si="136"/>
        <v>8.7578582433814947E-10</v>
      </c>
      <c r="G1440">
        <f t="shared" si="138"/>
        <v>-3.0860139604702518E-4</v>
      </c>
      <c r="H1440">
        <f t="shared" si="139"/>
        <v>98.43580514924966</v>
      </c>
      <c r="I1440" t="s">
        <v>4267</v>
      </c>
      <c r="J1440" t="s">
        <v>6208</v>
      </c>
      <c r="K1440" t="s">
        <v>4</v>
      </c>
      <c r="L1440" t="s">
        <v>242</v>
      </c>
      <c r="M1440" t="s">
        <v>243</v>
      </c>
      <c r="N1440" t="s">
        <v>244</v>
      </c>
      <c r="O1440" t="s">
        <v>245</v>
      </c>
      <c r="P1440" t="s">
        <v>246</v>
      </c>
      <c r="Q1440" t="s">
        <v>247</v>
      </c>
      <c r="R1440" t="s">
        <v>248</v>
      </c>
      <c r="S1440" t="s">
        <v>249</v>
      </c>
      <c r="T1440" t="s">
        <v>250</v>
      </c>
      <c r="U1440" t="s">
        <v>251</v>
      </c>
      <c r="V1440" t="s">
        <v>1101</v>
      </c>
      <c r="W1440" t="s">
        <v>1120</v>
      </c>
      <c r="X1440" t="s">
        <v>1121</v>
      </c>
      <c r="Y1440" t="s">
        <v>12</v>
      </c>
    </row>
    <row r="1441" spans="1:27">
      <c r="A1441">
        <f t="shared" si="137"/>
        <v>98.659406350803607</v>
      </c>
      <c r="B1441">
        <v>9.9099999999999991E-4</v>
      </c>
      <c r="C1441">
        <v>1</v>
      </c>
      <c r="D1441">
        <f t="shared" si="134"/>
        <v>3.8461538461538464E-2</v>
      </c>
      <c r="E1441">
        <f t="shared" si="135"/>
        <v>-3.0860139604702513E-4</v>
      </c>
      <c r="F1441">
        <f t="shared" si="136"/>
        <v>8.7578582433814947E-10</v>
      </c>
      <c r="G1441">
        <f t="shared" si="138"/>
        <v>-3.0860139604702518E-4</v>
      </c>
      <c r="H1441">
        <f t="shared" si="139"/>
        <v>98.43580514924966</v>
      </c>
      <c r="I1441" t="s">
        <v>4994</v>
      </c>
      <c r="J1441" t="s">
        <v>6935</v>
      </c>
      <c r="K1441" t="s">
        <v>4</v>
      </c>
      <c r="L1441" t="s">
        <v>242</v>
      </c>
      <c r="M1441" t="s">
        <v>243</v>
      </c>
      <c r="N1441" t="s">
        <v>244</v>
      </c>
      <c r="O1441" t="s">
        <v>245</v>
      </c>
      <c r="P1441" t="s">
        <v>246</v>
      </c>
      <c r="Q1441" t="s">
        <v>247</v>
      </c>
      <c r="R1441" t="s">
        <v>248</v>
      </c>
      <c r="S1441" t="s">
        <v>249</v>
      </c>
      <c r="T1441" t="s">
        <v>576</v>
      </c>
      <c r="U1441" t="s">
        <v>577</v>
      </c>
      <c r="V1441" t="s">
        <v>839</v>
      </c>
      <c r="W1441" t="s">
        <v>840</v>
      </c>
      <c r="X1441" t="s">
        <v>841</v>
      </c>
      <c r="Y1441" t="s">
        <v>1099</v>
      </c>
      <c r="Z1441" t="s">
        <v>2528</v>
      </c>
      <c r="AA1441" t="s">
        <v>12</v>
      </c>
    </row>
    <row r="1442" spans="1:27">
      <c r="A1442">
        <f t="shared" si="137"/>
        <v>98.662365718682622</v>
      </c>
      <c r="B1442">
        <v>9.9099999999999991E-4</v>
      </c>
      <c r="C1442">
        <v>1</v>
      </c>
      <c r="D1442">
        <f t="shared" si="134"/>
        <v>3.8461538461538464E-2</v>
      </c>
      <c r="E1442">
        <f t="shared" si="135"/>
        <v>-3.0860139604702513E-4</v>
      </c>
      <c r="F1442">
        <f t="shared" si="136"/>
        <v>8.7578582433814947E-10</v>
      </c>
      <c r="G1442">
        <f t="shared" si="138"/>
        <v>-3.0860139604702518E-4</v>
      </c>
      <c r="H1442">
        <f t="shared" si="139"/>
        <v>98.43580514924966</v>
      </c>
      <c r="I1442" t="s">
        <v>7826</v>
      </c>
      <c r="J1442" t="s">
        <v>8135</v>
      </c>
      <c r="K1442" t="s">
        <v>4</v>
      </c>
      <c r="L1442" t="s">
        <v>242</v>
      </c>
      <c r="M1442" t="s">
        <v>243</v>
      </c>
      <c r="N1442" t="s">
        <v>244</v>
      </c>
      <c r="O1442" t="s">
        <v>245</v>
      </c>
      <c r="P1442" t="s">
        <v>420</v>
      </c>
      <c r="Q1442" t="s">
        <v>561</v>
      </c>
      <c r="R1442" t="s">
        <v>562</v>
      </c>
      <c r="S1442" t="s">
        <v>563</v>
      </c>
      <c r="T1442" t="s">
        <v>564</v>
      </c>
      <c r="U1442" t="s">
        <v>3132</v>
      </c>
      <c r="V1442" t="s">
        <v>12</v>
      </c>
    </row>
    <row r="1443" spans="1:27">
      <c r="A1443">
        <f t="shared" si="137"/>
        <v>98.665325086561637</v>
      </c>
      <c r="B1443">
        <v>9.9099999999999991E-4</v>
      </c>
      <c r="C1443">
        <v>1</v>
      </c>
      <c r="D1443">
        <f t="shared" si="134"/>
        <v>3.8461538461538464E-2</v>
      </c>
      <c r="E1443">
        <f t="shared" si="135"/>
        <v>-3.0860139604702513E-4</v>
      </c>
      <c r="F1443">
        <f t="shared" si="136"/>
        <v>8.7578582433814947E-10</v>
      </c>
      <c r="G1443">
        <f t="shared" si="138"/>
        <v>-3.0860139604702518E-4</v>
      </c>
      <c r="H1443">
        <f t="shared" si="139"/>
        <v>98.43580514924966</v>
      </c>
      <c r="I1443" t="s">
        <v>4996</v>
      </c>
      <c r="J1443" t="s">
        <v>6937</v>
      </c>
      <c r="K1443" t="s">
        <v>4</v>
      </c>
      <c r="L1443" t="s">
        <v>242</v>
      </c>
      <c r="M1443" t="s">
        <v>371</v>
      </c>
      <c r="N1443" t="s">
        <v>372</v>
      </c>
      <c r="O1443" t="s">
        <v>373</v>
      </c>
      <c r="P1443" t="s">
        <v>1639</v>
      </c>
      <c r="Q1443" t="s">
        <v>12</v>
      </c>
    </row>
    <row r="1444" spans="1:27">
      <c r="A1444">
        <f t="shared" si="137"/>
        <v>98.668284454440652</v>
      </c>
      <c r="B1444">
        <v>9.9099999999999991E-4</v>
      </c>
      <c r="C1444">
        <v>1</v>
      </c>
      <c r="D1444">
        <f t="shared" si="134"/>
        <v>3.8461538461538464E-2</v>
      </c>
      <c r="E1444">
        <f t="shared" si="135"/>
        <v>-3.0860139604702513E-4</v>
      </c>
      <c r="F1444">
        <f t="shared" si="136"/>
        <v>8.7578582433814947E-10</v>
      </c>
      <c r="G1444">
        <f t="shared" si="138"/>
        <v>-3.0860139604702518E-4</v>
      </c>
      <c r="H1444">
        <f t="shared" si="139"/>
        <v>98.43580514924966</v>
      </c>
      <c r="I1444" t="s">
        <v>4635</v>
      </c>
      <c r="J1444" t="s">
        <v>6576</v>
      </c>
      <c r="K1444" t="s">
        <v>4</v>
      </c>
      <c r="L1444" t="s">
        <v>242</v>
      </c>
      <c r="M1444" t="s">
        <v>1770</v>
      </c>
      <c r="N1444" t="s">
        <v>1771</v>
      </c>
      <c r="O1444" t="s">
        <v>2534</v>
      </c>
      <c r="P1444" t="s">
        <v>2535</v>
      </c>
      <c r="Q1444" t="s">
        <v>12</v>
      </c>
    </row>
    <row r="1445" spans="1:27">
      <c r="A1445">
        <f t="shared" si="137"/>
        <v>98.671243822319667</v>
      </c>
      <c r="B1445">
        <v>9.9099999999999991E-4</v>
      </c>
      <c r="C1445">
        <v>1</v>
      </c>
      <c r="D1445">
        <f t="shared" si="134"/>
        <v>3.8461538461538464E-2</v>
      </c>
      <c r="E1445">
        <f t="shared" si="135"/>
        <v>-3.0860139604702513E-4</v>
      </c>
      <c r="F1445">
        <f t="shared" si="136"/>
        <v>8.7578582433814947E-10</v>
      </c>
      <c r="G1445">
        <f t="shared" si="138"/>
        <v>-3.0860139604702518E-4</v>
      </c>
      <c r="H1445">
        <f t="shared" si="139"/>
        <v>98.43580514924966</v>
      </c>
      <c r="I1445" t="s">
        <v>5307</v>
      </c>
      <c r="J1445" t="s">
        <v>7248</v>
      </c>
      <c r="K1445" t="s">
        <v>4</v>
      </c>
      <c r="L1445" t="s">
        <v>242</v>
      </c>
      <c r="M1445" t="s">
        <v>266</v>
      </c>
      <c r="N1445" t="s">
        <v>267</v>
      </c>
      <c r="O1445" t="s">
        <v>268</v>
      </c>
      <c r="P1445" t="s">
        <v>269</v>
      </c>
      <c r="Q1445" t="s">
        <v>270</v>
      </c>
      <c r="R1445" t="s">
        <v>271</v>
      </c>
      <c r="S1445" t="s">
        <v>3133</v>
      </c>
      <c r="T1445" t="s">
        <v>3134</v>
      </c>
      <c r="U1445" t="s">
        <v>12</v>
      </c>
    </row>
    <row r="1446" spans="1:27">
      <c r="A1446">
        <f t="shared" si="137"/>
        <v>98.674203190198682</v>
      </c>
      <c r="B1446">
        <v>9.9099999999999991E-4</v>
      </c>
      <c r="C1446">
        <v>1</v>
      </c>
      <c r="D1446">
        <f t="shared" si="134"/>
        <v>3.8461538461538464E-2</v>
      </c>
      <c r="E1446">
        <f t="shared" si="135"/>
        <v>-3.0860139604702513E-4</v>
      </c>
      <c r="F1446">
        <f t="shared" si="136"/>
        <v>8.7578582433814947E-10</v>
      </c>
      <c r="G1446">
        <f t="shared" si="138"/>
        <v>-3.0860139604702518E-4</v>
      </c>
      <c r="H1446">
        <f t="shared" si="139"/>
        <v>98.43580514924966</v>
      </c>
      <c r="I1446" t="s">
        <v>4787</v>
      </c>
      <c r="J1446" t="s">
        <v>6728</v>
      </c>
      <c r="K1446" t="s">
        <v>4</v>
      </c>
      <c r="L1446" t="s">
        <v>242</v>
      </c>
      <c r="M1446" t="s">
        <v>266</v>
      </c>
      <c r="N1446" t="s">
        <v>267</v>
      </c>
      <c r="O1446" t="s">
        <v>485</v>
      </c>
      <c r="P1446" t="s">
        <v>1137</v>
      </c>
      <c r="Q1446" t="s">
        <v>1138</v>
      </c>
      <c r="R1446" t="s">
        <v>1139</v>
      </c>
      <c r="S1446" t="s">
        <v>12</v>
      </c>
    </row>
    <row r="1447" spans="1:27">
      <c r="A1447">
        <f t="shared" si="137"/>
        <v>98.677162558077697</v>
      </c>
      <c r="B1447">
        <v>9.9099999999999991E-4</v>
      </c>
      <c r="C1447">
        <v>1</v>
      </c>
      <c r="D1447">
        <f t="shared" si="134"/>
        <v>3.8461538461538464E-2</v>
      </c>
      <c r="E1447">
        <f t="shared" si="135"/>
        <v>-3.0860139604702513E-4</v>
      </c>
      <c r="F1447">
        <f t="shared" si="136"/>
        <v>8.7578582433814947E-10</v>
      </c>
      <c r="G1447">
        <f t="shared" si="138"/>
        <v>-3.0860139604702518E-4</v>
      </c>
      <c r="H1447">
        <f t="shared" si="139"/>
        <v>98.43580514924966</v>
      </c>
      <c r="I1447" t="s">
        <v>4788</v>
      </c>
      <c r="J1447" t="s">
        <v>6729</v>
      </c>
      <c r="K1447" t="s">
        <v>4</v>
      </c>
      <c r="L1447" t="s">
        <v>242</v>
      </c>
      <c r="M1447" t="s">
        <v>266</v>
      </c>
      <c r="N1447" t="s">
        <v>860</v>
      </c>
      <c r="O1447" t="s">
        <v>1140</v>
      </c>
      <c r="P1447" t="s">
        <v>1141</v>
      </c>
      <c r="Q1447" t="s">
        <v>1653</v>
      </c>
      <c r="R1447" t="s">
        <v>3135</v>
      </c>
      <c r="S1447" t="s">
        <v>3136</v>
      </c>
      <c r="T1447" t="s">
        <v>12</v>
      </c>
    </row>
    <row r="1448" spans="1:27">
      <c r="A1448">
        <f t="shared" si="137"/>
        <v>98.680121925956712</v>
      </c>
      <c r="B1448">
        <v>9.9099999999999991E-4</v>
      </c>
      <c r="C1448">
        <v>1</v>
      </c>
      <c r="D1448">
        <f t="shared" si="134"/>
        <v>3.8461538461538464E-2</v>
      </c>
      <c r="E1448">
        <f t="shared" si="135"/>
        <v>-3.0860139604702513E-4</v>
      </c>
      <c r="F1448">
        <f t="shared" si="136"/>
        <v>8.7578582433814947E-10</v>
      </c>
      <c r="G1448">
        <f t="shared" si="138"/>
        <v>-3.0860139604702518E-4</v>
      </c>
      <c r="H1448">
        <f t="shared" si="139"/>
        <v>98.43580514924966</v>
      </c>
      <c r="I1448" t="s">
        <v>4270</v>
      </c>
      <c r="J1448" t="s">
        <v>6211</v>
      </c>
      <c r="K1448" t="s">
        <v>4</v>
      </c>
      <c r="L1448" t="s">
        <v>242</v>
      </c>
      <c r="M1448" t="s">
        <v>266</v>
      </c>
      <c r="N1448" t="s">
        <v>860</v>
      </c>
      <c r="O1448" t="s">
        <v>861</v>
      </c>
      <c r="P1448" t="s">
        <v>862</v>
      </c>
      <c r="Q1448" t="s">
        <v>863</v>
      </c>
      <c r="R1448" t="s">
        <v>864</v>
      </c>
      <c r="S1448" t="s">
        <v>865</v>
      </c>
      <c r="T1448" t="s">
        <v>12</v>
      </c>
    </row>
    <row r="1449" spans="1:27">
      <c r="A1449">
        <f t="shared" si="137"/>
        <v>98.683081293835727</v>
      </c>
      <c r="B1449">
        <v>9.9099999999999991E-4</v>
      </c>
      <c r="C1449">
        <v>1</v>
      </c>
      <c r="D1449">
        <f t="shared" si="134"/>
        <v>3.8461538461538464E-2</v>
      </c>
      <c r="E1449">
        <f t="shared" si="135"/>
        <v>-3.0860139604702513E-4</v>
      </c>
      <c r="F1449">
        <f t="shared" si="136"/>
        <v>8.7578582433814947E-10</v>
      </c>
      <c r="G1449">
        <f t="shared" si="138"/>
        <v>-3.0860139604702518E-4</v>
      </c>
      <c r="H1449">
        <f t="shared" si="139"/>
        <v>98.43580514924966</v>
      </c>
      <c r="I1449" t="s">
        <v>7827</v>
      </c>
      <c r="J1449" t="s">
        <v>8136</v>
      </c>
      <c r="K1449" t="s">
        <v>4</v>
      </c>
      <c r="L1449" t="s">
        <v>242</v>
      </c>
      <c r="M1449" t="s">
        <v>243</v>
      </c>
      <c r="N1449" t="s">
        <v>244</v>
      </c>
      <c r="O1449" t="s">
        <v>2564</v>
      </c>
      <c r="P1449" t="s">
        <v>3137</v>
      </c>
      <c r="Q1449" t="s">
        <v>3138</v>
      </c>
      <c r="R1449" t="s">
        <v>3139</v>
      </c>
      <c r="S1449" t="s">
        <v>12</v>
      </c>
    </row>
    <row r="1450" spans="1:27">
      <c r="A1450">
        <f t="shared" si="137"/>
        <v>98.686040661714742</v>
      </c>
      <c r="B1450">
        <v>9.9099999999999991E-4</v>
      </c>
      <c r="C1450">
        <v>1</v>
      </c>
      <c r="D1450">
        <f t="shared" si="134"/>
        <v>3.8461538461538464E-2</v>
      </c>
      <c r="E1450">
        <f t="shared" si="135"/>
        <v>-3.0860139604702513E-4</v>
      </c>
      <c r="F1450">
        <f t="shared" si="136"/>
        <v>8.7578582433814947E-10</v>
      </c>
      <c r="G1450">
        <f t="shared" si="138"/>
        <v>-3.0860139604702518E-4</v>
      </c>
      <c r="H1450">
        <f t="shared" si="139"/>
        <v>98.43580514924966</v>
      </c>
      <c r="I1450" t="s">
        <v>7828</v>
      </c>
      <c r="J1450" t="s">
        <v>8137</v>
      </c>
      <c r="K1450" t="s">
        <v>4</v>
      </c>
      <c r="L1450" t="s">
        <v>5</v>
      </c>
      <c r="M1450" t="s">
        <v>13</v>
      </c>
      <c r="N1450" t="s">
        <v>58</v>
      </c>
      <c r="O1450" t="s">
        <v>1553</v>
      </c>
      <c r="P1450" t="s">
        <v>1554</v>
      </c>
      <c r="Q1450" t="s">
        <v>3140</v>
      </c>
      <c r="R1450" t="s">
        <v>12</v>
      </c>
    </row>
    <row r="1451" spans="1:27">
      <c r="A1451">
        <f t="shared" si="137"/>
        <v>98.689000029593757</v>
      </c>
      <c r="B1451">
        <v>9.9099999999999991E-4</v>
      </c>
      <c r="C1451">
        <v>1</v>
      </c>
      <c r="D1451">
        <f t="shared" si="134"/>
        <v>3.8461538461538464E-2</v>
      </c>
      <c r="E1451">
        <f t="shared" si="135"/>
        <v>-3.0860139604702513E-4</v>
      </c>
      <c r="F1451">
        <f t="shared" si="136"/>
        <v>8.7578582433814947E-10</v>
      </c>
      <c r="G1451">
        <f t="shared" si="138"/>
        <v>-3.0860139604702518E-4</v>
      </c>
      <c r="H1451">
        <f t="shared" si="139"/>
        <v>98.43580514924966</v>
      </c>
      <c r="I1451" t="s">
        <v>7829</v>
      </c>
      <c r="J1451" t="s">
        <v>8138</v>
      </c>
      <c r="K1451" t="s">
        <v>4</v>
      </c>
      <c r="L1451" t="s">
        <v>5</v>
      </c>
      <c r="M1451" t="s">
        <v>13</v>
      </c>
      <c r="N1451" t="s">
        <v>58</v>
      </c>
      <c r="O1451" t="s">
        <v>1029</v>
      </c>
      <c r="P1451" t="s">
        <v>3108</v>
      </c>
      <c r="Q1451" t="s">
        <v>3141</v>
      </c>
      <c r="R1451" t="s">
        <v>12</v>
      </c>
    </row>
    <row r="1452" spans="1:27">
      <c r="A1452">
        <f t="shared" si="137"/>
        <v>98.691959397472772</v>
      </c>
      <c r="B1452">
        <v>9.9099999999999991E-4</v>
      </c>
      <c r="C1452">
        <v>1</v>
      </c>
      <c r="D1452">
        <f t="shared" si="134"/>
        <v>3.8461538461538464E-2</v>
      </c>
      <c r="E1452">
        <f t="shared" si="135"/>
        <v>-3.0860139604702513E-4</v>
      </c>
      <c r="F1452">
        <f t="shared" si="136"/>
        <v>8.7578582433814947E-10</v>
      </c>
      <c r="G1452">
        <f t="shared" si="138"/>
        <v>-3.0860139604702518E-4</v>
      </c>
      <c r="H1452">
        <f t="shared" si="139"/>
        <v>98.43580514924966</v>
      </c>
      <c r="I1452" t="s">
        <v>5309</v>
      </c>
      <c r="J1452" t="s">
        <v>7250</v>
      </c>
      <c r="K1452" t="s">
        <v>4</v>
      </c>
      <c r="L1452" t="s">
        <v>242</v>
      </c>
      <c r="M1452" t="s">
        <v>243</v>
      </c>
      <c r="N1452" t="s">
        <v>244</v>
      </c>
      <c r="O1452" t="s">
        <v>245</v>
      </c>
      <c r="P1452" t="s">
        <v>246</v>
      </c>
      <c r="Q1452" t="s">
        <v>247</v>
      </c>
      <c r="R1452" t="s">
        <v>248</v>
      </c>
      <c r="S1452" t="s">
        <v>945</v>
      </c>
      <c r="T1452" t="s">
        <v>946</v>
      </c>
      <c r="U1452" t="s">
        <v>947</v>
      </c>
      <c r="V1452" t="s">
        <v>3142</v>
      </c>
      <c r="W1452" t="s">
        <v>12</v>
      </c>
    </row>
    <row r="1453" spans="1:27">
      <c r="A1453">
        <f t="shared" si="137"/>
        <v>98.694918765351787</v>
      </c>
      <c r="B1453">
        <v>9.9099999999999991E-4</v>
      </c>
      <c r="C1453">
        <v>1</v>
      </c>
      <c r="D1453">
        <f t="shared" si="134"/>
        <v>3.8461538461538464E-2</v>
      </c>
      <c r="E1453">
        <f t="shared" si="135"/>
        <v>-3.0860139604702513E-4</v>
      </c>
      <c r="F1453">
        <f t="shared" si="136"/>
        <v>8.7578582433814947E-10</v>
      </c>
      <c r="G1453">
        <f t="shared" si="138"/>
        <v>-3.0860139604702518E-4</v>
      </c>
      <c r="H1453">
        <f t="shared" si="139"/>
        <v>98.43580514924966</v>
      </c>
      <c r="I1453" t="s">
        <v>7830</v>
      </c>
      <c r="J1453" t="s">
        <v>8139</v>
      </c>
      <c r="K1453" t="s">
        <v>4</v>
      </c>
      <c r="L1453" t="s">
        <v>242</v>
      </c>
      <c r="M1453" t="s">
        <v>243</v>
      </c>
      <c r="N1453" t="s">
        <v>244</v>
      </c>
      <c r="O1453" t="s">
        <v>245</v>
      </c>
      <c r="P1453" t="s">
        <v>246</v>
      </c>
      <c r="Q1453" t="s">
        <v>247</v>
      </c>
      <c r="R1453" t="s">
        <v>1092</v>
      </c>
      <c r="S1453" t="s">
        <v>1093</v>
      </c>
      <c r="T1453" t="s">
        <v>1094</v>
      </c>
      <c r="U1453" t="s">
        <v>2114</v>
      </c>
      <c r="V1453" t="s">
        <v>3143</v>
      </c>
      <c r="W1453" t="s">
        <v>12</v>
      </c>
    </row>
    <row r="1454" spans="1:27">
      <c r="A1454">
        <f t="shared" si="137"/>
        <v>98.697878133230802</v>
      </c>
      <c r="B1454">
        <v>9.9099999999999991E-4</v>
      </c>
      <c r="C1454">
        <v>1</v>
      </c>
      <c r="D1454">
        <f t="shared" si="134"/>
        <v>3.8461538461538464E-2</v>
      </c>
      <c r="E1454">
        <f t="shared" si="135"/>
        <v>-3.0860139604702513E-4</v>
      </c>
      <c r="F1454">
        <f t="shared" si="136"/>
        <v>8.7578582433814947E-10</v>
      </c>
      <c r="G1454">
        <f t="shared" si="138"/>
        <v>-3.0860139604702518E-4</v>
      </c>
      <c r="H1454">
        <f t="shared" si="139"/>
        <v>98.43580514924966</v>
      </c>
      <c r="I1454" t="s">
        <v>4998</v>
      </c>
      <c r="J1454" t="s">
        <v>6939</v>
      </c>
      <c r="K1454" t="s">
        <v>4</v>
      </c>
      <c r="L1454" t="s">
        <v>242</v>
      </c>
      <c r="M1454" t="s">
        <v>1128</v>
      </c>
      <c r="N1454" t="s">
        <v>2414</v>
      </c>
      <c r="O1454" t="s">
        <v>2415</v>
      </c>
      <c r="P1454" t="s">
        <v>2417</v>
      </c>
      <c r="Q1454" t="s">
        <v>12</v>
      </c>
    </row>
    <row r="1455" spans="1:27">
      <c r="A1455">
        <f t="shared" si="137"/>
        <v>98.700837501109817</v>
      </c>
      <c r="B1455">
        <v>9.9099999999999991E-4</v>
      </c>
      <c r="C1455">
        <v>1</v>
      </c>
      <c r="D1455">
        <f t="shared" si="134"/>
        <v>3.8461538461538464E-2</v>
      </c>
      <c r="E1455">
        <f t="shared" si="135"/>
        <v>-3.0860139604702513E-4</v>
      </c>
      <c r="F1455">
        <f t="shared" si="136"/>
        <v>8.7578582433814947E-10</v>
      </c>
      <c r="G1455">
        <f t="shared" si="138"/>
        <v>-3.0860139604702518E-4</v>
      </c>
      <c r="H1455">
        <f t="shared" si="139"/>
        <v>98.43580514924966</v>
      </c>
      <c r="I1455" t="s">
        <v>5310</v>
      </c>
      <c r="J1455" t="s">
        <v>7251</v>
      </c>
      <c r="K1455" t="s">
        <v>4</v>
      </c>
      <c r="L1455" t="s">
        <v>5</v>
      </c>
      <c r="M1455" t="s">
        <v>13</v>
      </c>
      <c r="N1455" t="s">
        <v>58</v>
      </c>
      <c r="O1455" t="s">
        <v>612</v>
      </c>
      <c r="P1455" t="s">
        <v>826</v>
      </c>
      <c r="Q1455" t="s">
        <v>3144</v>
      </c>
      <c r="R1455" t="s">
        <v>12</v>
      </c>
    </row>
    <row r="1456" spans="1:27">
      <c r="A1456">
        <f t="shared" si="137"/>
        <v>98.703796868988832</v>
      </c>
      <c r="B1456">
        <v>9.9099999999999991E-4</v>
      </c>
      <c r="C1456">
        <v>1</v>
      </c>
      <c r="D1456">
        <f t="shared" si="134"/>
        <v>3.8461538461538464E-2</v>
      </c>
      <c r="E1456">
        <f t="shared" si="135"/>
        <v>-3.0860139604702513E-4</v>
      </c>
      <c r="F1456">
        <f t="shared" si="136"/>
        <v>8.7578582433814947E-10</v>
      </c>
      <c r="G1456">
        <f t="shared" si="138"/>
        <v>-3.0860139604702518E-4</v>
      </c>
      <c r="H1456">
        <f t="shared" si="139"/>
        <v>98.43580514924966</v>
      </c>
      <c r="I1456" t="s">
        <v>7831</v>
      </c>
      <c r="J1456" t="s">
        <v>8140</v>
      </c>
      <c r="K1456" t="s">
        <v>4</v>
      </c>
      <c r="L1456" t="s">
        <v>242</v>
      </c>
      <c r="M1456" t="s">
        <v>243</v>
      </c>
      <c r="N1456" t="s">
        <v>244</v>
      </c>
      <c r="O1456" t="s">
        <v>2564</v>
      </c>
      <c r="P1456" t="s">
        <v>3137</v>
      </c>
      <c r="Q1456" t="s">
        <v>3145</v>
      </c>
      <c r="R1456" t="s">
        <v>3146</v>
      </c>
      <c r="S1456" t="s">
        <v>12</v>
      </c>
    </row>
    <row r="1457" spans="1:25">
      <c r="A1457">
        <f t="shared" si="137"/>
        <v>98.706756236867847</v>
      </c>
      <c r="B1457">
        <v>9.9099999999999991E-4</v>
      </c>
      <c r="C1457">
        <v>1</v>
      </c>
      <c r="D1457">
        <f t="shared" si="134"/>
        <v>3.8461538461538464E-2</v>
      </c>
      <c r="E1457">
        <f t="shared" si="135"/>
        <v>-3.0860139604702513E-4</v>
      </c>
      <c r="F1457">
        <f t="shared" si="136"/>
        <v>8.7578582433814947E-10</v>
      </c>
      <c r="G1457">
        <f t="shared" si="138"/>
        <v>-3.0860139604702518E-4</v>
      </c>
      <c r="H1457">
        <f t="shared" si="139"/>
        <v>98.43580514924966</v>
      </c>
      <c r="I1457" t="s">
        <v>4271</v>
      </c>
      <c r="J1457" t="s">
        <v>6212</v>
      </c>
      <c r="K1457" t="s">
        <v>4</v>
      </c>
      <c r="L1457" t="s">
        <v>5</v>
      </c>
      <c r="M1457" t="s">
        <v>6</v>
      </c>
      <c r="N1457" t="s">
        <v>38</v>
      </c>
      <c r="O1457" t="s">
        <v>156</v>
      </c>
      <c r="P1457" t="s">
        <v>157</v>
      </c>
      <c r="Q1457" t="s">
        <v>893</v>
      </c>
      <c r="R1457" t="s">
        <v>894</v>
      </c>
      <c r="S1457" t="s">
        <v>1666</v>
      </c>
      <c r="T1457" t="s">
        <v>12</v>
      </c>
    </row>
    <row r="1458" spans="1:25">
      <c r="A1458">
        <f t="shared" si="137"/>
        <v>98.709715604746862</v>
      </c>
      <c r="B1458">
        <v>9.9099999999999991E-4</v>
      </c>
      <c r="C1458">
        <v>1</v>
      </c>
      <c r="D1458">
        <f t="shared" si="134"/>
        <v>3.8461538461538464E-2</v>
      </c>
      <c r="E1458">
        <f t="shared" si="135"/>
        <v>-3.0860139604702513E-4</v>
      </c>
      <c r="F1458">
        <f t="shared" si="136"/>
        <v>8.7578582433814947E-10</v>
      </c>
      <c r="G1458">
        <f t="shared" si="138"/>
        <v>-3.0860139604702518E-4</v>
      </c>
      <c r="H1458">
        <f t="shared" si="139"/>
        <v>98.43580514924966</v>
      </c>
      <c r="I1458" t="s">
        <v>4334</v>
      </c>
      <c r="J1458" t="s">
        <v>6275</v>
      </c>
      <c r="K1458" t="s">
        <v>4</v>
      </c>
      <c r="L1458" t="s">
        <v>5</v>
      </c>
      <c r="M1458" t="s">
        <v>6</v>
      </c>
      <c r="N1458" t="s">
        <v>28</v>
      </c>
      <c r="O1458" t="s">
        <v>28</v>
      </c>
      <c r="P1458" t="s">
        <v>1667</v>
      </c>
      <c r="Q1458" t="s">
        <v>1668</v>
      </c>
      <c r="R1458" t="s">
        <v>1669</v>
      </c>
      <c r="S1458" t="s">
        <v>12</v>
      </c>
    </row>
    <row r="1459" spans="1:25">
      <c r="A1459">
        <f t="shared" si="137"/>
        <v>98.712674972625877</v>
      </c>
      <c r="B1459">
        <v>9.9099999999999991E-4</v>
      </c>
      <c r="C1459">
        <v>1</v>
      </c>
      <c r="D1459">
        <f t="shared" si="134"/>
        <v>3.8461538461538464E-2</v>
      </c>
      <c r="E1459">
        <f t="shared" si="135"/>
        <v>-3.0860139604702513E-4</v>
      </c>
      <c r="F1459">
        <f t="shared" si="136"/>
        <v>8.7578582433814947E-10</v>
      </c>
      <c r="G1459">
        <f t="shared" si="138"/>
        <v>-3.0860139604702518E-4</v>
      </c>
      <c r="H1459">
        <f t="shared" si="139"/>
        <v>98.43580514924966</v>
      </c>
      <c r="I1459" t="s">
        <v>7832</v>
      </c>
      <c r="J1459" t="s">
        <v>8141</v>
      </c>
      <c r="K1459" t="s">
        <v>4</v>
      </c>
      <c r="L1459" t="s">
        <v>5</v>
      </c>
      <c r="M1459" t="s">
        <v>21</v>
      </c>
      <c r="N1459" t="s">
        <v>22</v>
      </c>
      <c r="O1459" t="s">
        <v>23</v>
      </c>
      <c r="P1459" t="s">
        <v>167</v>
      </c>
      <c r="Q1459" t="s">
        <v>168</v>
      </c>
      <c r="R1459" t="s">
        <v>509</v>
      </c>
      <c r="S1459" t="s">
        <v>1670</v>
      </c>
      <c r="T1459" t="s">
        <v>12</v>
      </c>
    </row>
    <row r="1460" spans="1:25">
      <c r="A1460">
        <f t="shared" si="137"/>
        <v>98.715634340504891</v>
      </c>
      <c r="B1460">
        <v>9.9099999999999991E-4</v>
      </c>
      <c r="C1460">
        <v>1</v>
      </c>
      <c r="D1460">
        <f t="shared" si="134"/>
        <v>3.8461538461538464E-2</v>
      </c>
      <c r="E1460">
        <f t="shared" si="135"/>
        <v>-3.0860139604702513E-4</v>
      </c>
      <c r="F1460">
        <f t="shared" si="136"/>
        <v>8.7578582433814947E-10</v>
      </c>
      <c r="G1460">
        <f t="shared" si="138"/>
        <v>-3.0860139604702518E-4</v>
      </c>
      <c r="H1460">
        <f t="shared" si="139"/>
        <v>98.43580514924966</v>
      </c>
      <c r="I1460" t="s">
        <v>5315</v>
      </c>
      <c r="J1460" t="s">
        <v>7256</v>
      </c>
      <c r="K1460" t="s">
        <v>4</v>
      </c>
      <c r="L1460" t="s">
        <v>5</v>
      </c>
      <c r="M1460" t="s">
        <v>6</v>
      </c>
      <c r="N1460" t="s">
        <v>28</v>
      </c>
      <c r="O1460" t="s">
        <v>28</v>
      </c>
      <c r="P1460" t="s">
        <v>184</v>
      </c>
      <c r="Q1460" t="s">
        <v>185</v>
      </c>
      <c r="R1460" t="s">
        <v>3147</v>
      </c>
      <c r="S1460" t="s">
        <v>12</v>
      </c>
    </row>
    <row r="1461" spans="1:25">
      <c r="A1461">
        <f t="shared" si="137"/>
        <v>98.718593708383906</v>
      </c>
      <c r="B1461">
        <v>9.9099999999999991E-4</v>
      </c>
      <c r="C1461">
        <v>1</v>
      </c>
      <c r="D1461">
        <f t="shared" si="134"/>
        <v>3.8461538461538464E-2</v>
      </c>
      <c r="E1461">
        <f t="shared" si="135"/>
        <v>-3.0860139604702513E-4</v>
      </c>
      <c r="F1461">
        <f t="shared" si="136"/>
        <v>8.7578582433814947E-10</v>
      </c>
      <c r="G1461">
        <f t="shared" si="138"/>
        <v>-3.0860139604702518E-4</v>
      </c>
      <c r="H1461">
        <f t="shared" si="139"/>
        <v>98.43580514924966</v>
      </c>
      <c r="I1461" t="s">
        <v>7833</v>
      </c>
      <c r="J1461" t="s">
        <v>8142</v>
      </c>
      <c r="K1461" t="s">
        <v>4</v>
      </c>
      <c r="L1461" t="s">
        <v>5</v>
      </c>
      <c r="M1461" t="s">
        <v>6</v>
      </c>
      <c r="N1461" t="s">
        <v>38</v>
      </c>
      <c r="O1461" t="s">
        <v>156</v>
      </c>
      <c r="P1461" t="s">
        <v>1880</v>
      </c>
      <c r="Q1461" t="s">
        <v>3148</v>
      </c>
      <c r="R1461" t="s">
        <v>3149</v>
      </c>
      <c r="S1461" t="s">
        <v>12</v>
      </c>
    </row>
    <row r="1462" spans="1:25">
      <c r="A1462">
        <f t="shared" si="137"/>
        <v>98.721553076262921</v>
      </c>
      <c r="B1462">
        <v>9.9099999999999991E-4</v>
      </c>
      <c r="C1462">
        <v>1</v>
      </c>
      <c r="D1462">
        <f t="shared" si="134"/>
        <v>3.8461538461538464E-2</v>
      </c>
      <c r="E1462">
        <f t="shared" si="135"/>
        <v>-3.0860139604702513E-4</v>
      </c>
      <c r="F1462">
        <f t="shared" si="136"/>
        <v>8.7578582433814947E-10</v>
      </c>
      <c r="G1462">
        <f t="shared" si="138"/>
        <v>-3.0860139604702518E-4</v>
      </c>
      <c r="H1462">
        <f t="shared" si="139"/>
        <v>98.43580514924966</v>
      </c>
      <c r="I1462" t="s">
        <v>5002</v>
      </c>
      <c r="J1462" t="s">
        <v>6943</v>
      </c>
      <c r="K1462" t="s">
        <v>4</v>
      </c>
      <c r="L1462" t="s">
        <v>5</v>
      </c>
      <c r="M1462" t="s">
        <v>13</v>
      </c>
      <c r="N1462" t="s">
        <v>205</v>
      </c>
      <c r="O1462" t="s">
        <v>206</v>
      </c>
      <c r="P1462" t="s">
        <v>1680</v>
      </c>
      <c r="Q1462" t="s">
        <v>1681</v>
      </c>
      <c r="R1462" t="s">
        <v>1682</v>
      </c>
      <c r="S1462" t="s">
        <v>12</v>
      </c>
    </row>
    <row r="1463" spans="1:25">
      <c r="A1463">
        <f t="shared" si="137"/>
        <v>98.724512444141936</v>
      </c>
      <c r="B1463">
        <v>9.9099999999999991E-4</v>
      </c>
      <c r="C1463">
        <v>1</v>
      </c>
      <c r="D1463">
        <f t="shared" si="134"/>
        <v>3.8461538461538464E-2</v>
      </c>
      <c r="E1463">
        <f t="shared" si="135"/>
        <v>-3.0860139604702513E-4</v>
      </c>
      <c r="F1463">
        <f t="shared" si="136"/>
        <v>8.7578582433814947E-10</v>
      </c>
      <c r="G1463">
        <f t="shared" si="138"/>
        <v>-3.0860139604702518E-4</v>
      </c>
      <c r="H1463">
        <f t="shared" si="139"/>
        <v>98.43580514924966</v>
      </c>
      <c r="I1463" t="s">
        <v>5004</v>
      </c>
      <c r="J1463" t="s">
        <v>6945</v>
      </c>
      <c r="K1463" t="s">
        <v>4</v>
      </c>
      <c r="L1463" t="s">
        <v>242</v>
      </c>
      <c r="M1463" t="s">
        <v>243</v>
      </c>
      <c r="N1463" t="s">
        <v>244</v>
      </c>
      <c r="O1463" t="s">
        <v>245</v>
      </c>
      <c r="P1463" t="s">
        <v>246</v>
      </c>
      <c r="Q1463" t="s">
        <v>1598</v>
      </c>
      <c r="R1463" t="s">
        <v>3150</v>
      </c>
      <c r="S1463" t="s">
        <v>3151</v>
      </c>
      <c r="T1463" t="s">
        <v>3152</v>
      </c>
      <c r="U1463" t="s">
        <v>3153</v>
      </c>
      <c r="V1463" t="s">
        <v>12</v>
      </c>
    </row>
    <row r="1464" spans="1:25">
      <c r="A1464">
        <f t="shared" si="137"/>
        <v>98.727471812020951</v>
      </c>
      <c r="B1464">
        <v>9.9099999999999991E-4</v>
      </c>
      <c r="C1464">
        <v>1</v>
      </c>
      <c r="D1464">
        <f t="shared" si="134"/>
        <v>3.8461538461538464E-2</v>
      </c>
      <c r="E1464">
        <f t="shared" si="135"/>
        <v>-3.0860139604702513E-4</v>
      </c>
      <c r="F1464">
        <f t="shared" si="136"/>
        <v>8.7578582433814947E-10</v>
      </c>
      <c r="G1464">
        <f t="shared" si="138"/>
        <v>-3.0860139604702518E-4</v>
      </c>
      <c r="H1464">
        <f t="shared" si="139"/>
        <v>98.43580514924966</v>
      </c>
      <c r="I1464" t="s">
        <v>7834</v>
      </c>
      <c r="J1464" t="s">
        <v>8143</v>
      </c>
      <c r="K1464" t="s">
        <v>4</v>
      </c>
      <c r="L1464" t="s">
        <v>242</v>
      </c>
      <c r="M1464" t="s">
        <v>243</v>
      </c>
      <c r="N1464" t="s">
        <v>244</v>
      </c>
      <c r="O1464" t="s">
        <v>245</v>
      </c>
      <c r="P1464" t="s">
        <v>246</v>
      </c>
      <c r="Q1464" t="s">
        <v>247</v>
      </c>
      <c r="R1464" t="s">
        <v>1092</v>
      </c>
      <c r="S1464" t="s">
        <v>1093</v>
      </c>
      <c r="T1464" t="s">
        <v>1094</v>
      </c>
      <c r="U1464" t="s">
        <v>1683</v>
      </c>
      <c r="V1464" t="s">
        <v>1684</v>
      </c>
      <c r="W1464" t="s">
        <v>12</v>
      </c>
    </row>
    <row r="1465" spans="1:25">
      <c r="A1465">
        <f t="shared" si="137"/>
        <v>98.730431179899966</v>
      </c>
      <c r="B1465">
        <v>9.9099999999999991E-4</v>
      </c>
      <c r="C1465">
        <v>1</v>
      </c>
      <c r="D1465">
        <f t="shared" si="134"/>
        <v>3.8461538461538464E-2</v>
      </c>
      <c r="E1465">
        <f t="shared" si="135"/>
        <v>-3.0860139604702513E-4</v>
      </c>
      <c r="F1465">
        <f t="shared" si="136"/>
        <v>8.7578582433814947E-10</v>
      </c>
      <c r="G1465">
        <f t="shared" si="138"/>
        <v>-3.0860139604702518E-4</v>
      </c>
      <c r="H1465">
        <f t="shared" si="139"/>
        <v>98.43580514924966</v>
      </c>
      <c r="I1465" t="s">
        <v>5005</v>
      </c>
      <c r="J1465" t="s">
        <v>6946</v>
      </c>
      <c r="K1465" t="s">
        <v>4</v>
      </c>
      <c r="L1465" t="s">
        <v>242</v>
      </c>
      <c r="M1465" t="s">
        <v>243</v>
      </c>
      <c r="N1465" t="s">
        <v>244</v>
      </c>
      <c r="O1465" t="s">
        <v>245</v>
      </c>
      <c r="P1465" t="s">
        <v>246</v>
      </c>
      <c r="Q1465" t="s">
        <v>247</v>
      </c>
      <c r="R1465" t="s">
        <v>1092</v>
      </c>
      <c r="S1465" t="s">
        <v>1093</v>
      </c>
      <c r="T1465" t="s">
        <v>1094</v>
      </c>
      <c r="U1465" t="s">
        <v>3154</v>
      </c>
      <c r="V1465" t="s">
        <v>3155</v>
      </c>
      <c r="W1465" t="s">
        <v>12</v>
      </c>
    </row>
    <row r="1466" spans="1:25">
      <c r="A1466">
        <f t="shared" si="137"/>
        <v>98.733390547778981</v>
      </c>
      <c r="B1466">
        <v>9.9099999999999991E-4</v>
      </c>
      <c r="C1466">
        <v>1</v>
      </c>
      <c r="D1466">
        <f t="shared" si="134"/>
        <v>3.8461538461538464E-2</v>
      </c>
      <c r="E1466">
        <f t="shared" si="135"/>
        <v>-3.0860139604702513E-4</v>
      </c>
      <c r="F1466">
        <f t="shared" si="136"/>
        <v>8.7578582433814947E-10</v>
      </c>
      <c r="G1466">
        <f t="shared" si="138"/>
        <v>-3.0860139604702518E-4</v>
      </c>
      <c r="H1466">
        <f t="shared" si="139"/>
        <v>98.43580514924966</v>
      </c>
      <c r="I1466" t="s">
        <v>7835</v>
      </c>
      <c r="J1466" t="s">
        <v>8144</v>
      </c>
      <c r="K1466" t="s">
        <v>4</v>
      </c>
      <c r="L1466" t="s">
        <v>5</v>
      </c>
      <c r="M1466" t="s">
        <v>2399</v>
      </c>
      <c r="N1466" t="s">
        <v>2400</v>
      </c>
      <c r="O1466" t="s">
        <v>2401</v>
      </c>
      <c r="P1466" t="s">
        <v>3156</v>
      </c>
      <c r="Q1466" t="s">
        <v>3157</v>
      </c>
      <c r="R1466" t="s">
        <v>12</v>
      </c>
    </row>
    <row r="1467" spans="1:25">
      <c r="A1467">
        <f t="shared" si="137"/>
        <v>98.736349915657996</v>
      </c>
      <c r="B1467">
        <v>9.9099999999999991E-4</v>
      </c>
      <c r="C1467">
        <v>1</v>
      </c>
      <c r="D1467">
        <f t="shared" si="134"/>
        <v>3.8461538461538464E-2</v>
      </c>
      <c r="E1467">
        <f t="shared" si="135"/>
        <v>-3.0860139604702513E-4</v>
      </c>
      <c r="F1467">
        <f t="shared" si="136"/>
        <v>8.7578582433814947E-10</v>
      </c>
      <c r="G1467">
        <f t="shared" si="138"/>
        <v>-3.0860139604702518E-4</v>
      </c>
      <c r="H1467">
        <f t="shared" si="139"/>
        <v>98.43580514924966</v>
      </c>
      <c r="I1467" t="s">
        <v>7836</v>
      </c>
      <c r="J1467" t="s">
        <v>8145</v>
      </c>
      <c r="K1467" t="s">
        <v>4</v>
      </c>
      <c r="L1467" t="s">
        <v>5</v>
      </c>
      <c r="M1467" t="s">
        <v>13</v>
      </c>
      <c r="N1467" t="s">
        <v>58</v>
      </c>
      <c r="O1467" t="s">
        <v>342</v>
      </c>
      <c r="P1467" t="s">
        <v>499</v>
      </c>
      <c r="Q1467" t="s">
        <v>1162</v>
      </c>
      <c r="R1467" t="s">
        <v>12</v>
      </c>
    </row>
    <row r="1468" spans="1:25">
      <c r="A1468">
        <f t="shared" si="137"/>
        <v>98.739309283537011</v>
      </c>
      <c r="B1468">
        <v>9.9099999999999991E-4</v>
      </c>
      <c r="C1468">
        <v>1</v>
      </c>
      <c r="D1468">
        <f t="shared" si="134"/>
        <v>3.8461538461538464E-2</v>
      </c>
      <c r="E1468">
        <f t="shared" si="135"/>
        <v>-3.0860139604702513E-4</v>
      </c>
      <c r="F1468">
        <f t="shared" si="136"/>
        <v>8.7578582433814947E-10</v>
      </c>
      <c r="G1468">
        <f t="shared" si="138"/>
        <v>-3.0860139604702518E-4</v>
      </c>
      <c r="H1468">
        <f t="shared" si="139"/>
        <v>98.43580514924966</v>
      </c>
      <c r="I1468" t="s">
        <v>5321</v>
      </c>
      <c r="J1468" t="s">
        <v>7262</v>
      </c>
      <c r="K1468" t="s">
        <v>4</v>
      </c>
      <c r="L1468" t="s">
        <v>5</v>
      </c>
      <c r="M1468" t="s">
        <v>6</v>
      </c>
      <c r="N1468" t="s">
        <v>38</v>
      </c>
      <c r="O1468" t="s">
        <v>156</v>
      </c>
      <c r="P1468" t="s">
        <v>1742</v>
      </c>
      <c r="Q1468" t="s">
        <v>2507</v>
      </c>
      <c r="R1468" t="s">
        <v>3158</v>
      </c>
      <c r="S1468" t="s">
        <v>12</v>
      </c>
    </row>
    <row r="1469" spans="1:25">
      <c r="A1469">
        <f t="shared" si="137"/>
        <v>98.742268651416026</v>
      </c>
      <c r="B1469">
        <v>9.9099999999999991E-4</v>
      </c>
      <c r="C1469">
        <v>1</v>
      </c>
      <c r="D1469">
        <f t="shared" si="134"/>
        <v>3.8461538461538464E-2</v>
      </c>
      <c r="E1469">
        <f t="shared" si="135"/>
        <v>-3.0860139604702513E-4</v>
      </c>
      <c r="F1469">
        <f t="shared" si="136"/>
        <v>8.7578582433814947E-10</v>
      </c>
      <c r="G1469">
        <f t="shared" si="138"/>
        <v>-3.0860139604702518E-4</v>
      </c>
      <c r="H1469">
        <f t="shared" si="139"/>
        <v>98.43580514924966</v>
      </c>
      <c r="I1469" t="s">
        <v>7837</v>
      </c>
      <c r="J1469" t="s">
        <v>8146</v>
      </c>
      <c r="K1469" t="s">
        <v>4</v>
      </c>
      <c r="L1469" t="s">
        <v>5</v>
      </c>
      <c r="M1469" t="s">
        <v>6</v>
      </c>
      <c r="N1469" t="s">
        <v>38</v>
      </c>
      <c r="O1469" t="s">
        <v>156</v>
      </c>
      <c r="P1469" t="s">
        <v>157</v>
      </c>
      <c r="Q1469" t="s">
        <v>968</v>
      </c>
      <c r="R1469" t="s">
        <v>3159</v>
      </c>
      <c r="S1469" t="s">
        <v>12</v>
      </c>
    </row>
    <row r="1470" spans="1:25">
      <c r="A1470">
        <f t="shared" si="137"/>
        <v>98.745228019295041</v>
      </c>
      <c r="B1470">
        <v>9.9099999999999991E-4</v>
      </c>
      <c r="C1470">
        <v>1</v>
      </c>
      <c r="D1470">
        <f t="shared" si="134"/>
        <v>3.8461538461538464E-2</v>
      </c>
      <c r="E1470">
        <f t="shared" si="135"/>
        <v>-3.0860139604702513E-4</v>
      </c>
      <c r="F1470">
        <f t="shared" si="136"/>
        <v>8.7578582433814947E-10</v>
      </c>
      <c r="G1470">
        <f t="shared" si="138"/>
        <v>-3.0860139604702518E-4</v>
      </c>
      <c r="H1470">
        <f t="shared" si="139"/>
        <v>98.43580514924966</v>
      </c>
      <c r="I1470" t="s">
        <v>5323</v>
      </c>
      <c r="J1470" t="s">
        <v>7264</v>
      </c>
      <c r="K1470" t="s">
        <v>4</v>
      </c>
      <c r="L1470" t="s">
        <v>5</v>
      </c>
      <c r="M1470" t="s">
        <v>13</v>
      </c>
      <c r="N1470" t="s">
        <v>58</v>
      </c>
      <c r="O1470" t="s">
        <v>225</v>
      </c>
      <c r="P1470" t="s">
        <v>226</v>
      </c>
      <c r="Q1470" t="s">
        <v>3160</v>
      </c>
      <c r="R1470" t="s">
        <v>3161</v>
      </c>
      <c r="S1470" t="s">
        <v>12</v>
      </c>
    </row>
    <row r="1471" spans="1:25">
      <c r="A1471">
        <f t="shared" si="137"/>
        <v>98.748187387174056</v>
      </c>
      <c r="B1471">
        <v>9.9099999999999991E-4</v>
      </c>
      <c r="C1471">
        <v>1</v>
      </c>
      <c r="D1471">
        <f t="shared" si="134"/>
        <v>3.8461538461538464E-2</v>
      </c>
      <c r="E1471">
        <f t="shared" si="135"/>
        <v>-3.0860139604702513E-4</v>
      </c>
      <c r="F1471">
        <f t="shared" si="136"/>
        <v>8.7578582433814947E-10</v>
      </c>
      <c r="G1471">
        <f t="shared" si="138"/>
        <v>-3.0860139604702518E-4</v>
      </c>
      <c r="H1471">
        <f t="shared" si="139"/>
        <v>98.43580514924966</v>
      </c>
      <c r="I1471" t="s">
        <v>7838</v>
      </c>
      <c r="J1471" t="s">
        <v>8147</v>
      </c>
      <c r="K1471" t="s">
        <v>4</v>
      </c>
      <c r="L1471" t="s">
        <v>242</v>
      </c>
      <c r="M1471" t="s">
        <v>243</v>
      </c>
      <c r="N1471" t="s">
        <v>244</v>
      </c>
      <c r="O1471" t="s">
        <v>245</v>
      </c>
      <c r="P1471" t="s">
        <v>246</v>
      </c>
      <c r="Q1471" t="s">
        <v>247</v>
      </c>
      <c r="R1471" t="s">
        <v>1092</v>
      </c>
      <c r="S1471" t="s">
        <v>1093</v>
      </c>
      <c r="T1471" t="s">
        <v>1094</v>
      </c>
      <c r="U1471" t="s">
        <v>1095</v>
      </c>
      <c r="V1471" t="s">
        <v>3162</v>
      </c>
      <c r="W1471" t="s">
        <v>12</v>
      </c>
    </row>
    <row r="1472" spans="1:25">
      <c r="A1472">
        <f t="shared" si="137"/>
        <v>98.751146755053071</v>
      </c>
      <c r="B1472">
        <v>9.9099999999999991E-4</v>
      </c>
      <c r="C1472">
        <v>1</v>
      </c>
      <c r="D1472">
        <f t="shared" si="134"/>
        <v>3.8461538461538464E-2</v>
      </c>
      <c r="E1472">
        <f t="shared" si="135"/>
        <v>-3.0860139604702513E-4</v>
      </c>
      <c r="F1472">
        <f t="shared" si="136"/>
        <v>8.7578582433814947E-10</v>
      </c>
      <c r="G1472">
        <f t="shared" si="138"/>
        <v>-3.0860139604702518E-4</v>
      </c>
      <c r="H1472">
        <f t="shared" si="139"/>
        <v>98.43580514924966</v>
      </c>
      <c r="I1472" t="s">
        <v>4795</v>
      </c>
      <c r="J1472" t="s">
        <v>6736</v>
      </c>
      <c r="K1472" t="s">
        <v>4</v>
      </c>
      <c r="L1472" t="s">
        <v>242</v>
      </c>
      <c r="M1472" t="s">
        <v>243</v>
      </c>
      <c r="N1472" t="s">
        <v>244</v>
      </c>
      <c r="O1472" t="s">
        <v>245</v>
      </c>
      <c r="P1472" t="s">
        <v>246</v>
      </c>
      <c r="Q1472" t="s">
        <v>247</v>
      </c>
      <c r="R1472" t="s">
        <v>248</v>
      </c>
      <c r="S1472" t="s">
        <v>249</v>
      </c>
      <c r="T1472" t="s">
        <v>319</v>
      </c>
      <c r="U1472" t="s">
        <v>376</v>
      </c>
      <c r="V1472" t="s">
        <v>1109</v>
      </c>
      <c r="W1472" t="s">
        <v>1110</v>
      </c>
      <c r="X1472" t="s">
        <v>3163</v>
      </c>
      <c r="Y1472" t="s">
        <v>12</v>
      </c>
    </row>
    <row r="1473" spans="1:25">
      <c r="A1473">
        <f t="shared" si="137"/>
        <v>98.754106122932086</v>
      </c>
      <c r="B1473">
        <v>9.9099999999999991E-4</v>
      </c>
      <c r="C1473">
        <v>1</v>
      </c>
      <c r="D1473">
        <f t="shared" si="134"/>
        <v>3.8461538461538464E-2</v>
      </c>
      <c r="E1473">
        <f t="shared" si="135"/>
        <v>-3.0860139604702513E-4</v>
      </c>
      <c r="F1473">
        <f t="shared" si="136"/>
        <v>8.7578582433814947E-10</v>
      </c>
      <c r="G1473">
        <f t="shared" si="138"/>
        <v>-3.0860139604702518E-4</v>
      </c>
      <c r="H1473">
        <f t="shared" si="139"/>
        <v>98.43580514924966</v>
      </c>
      <c r="I1473" t="s">
        <v>5326</v>
      </c>
      <c r="J1473" t="s">
        <v>7267</v>
      </c>
      <c r="K1473" t="s">
        <v>4</v>
      </c>
      <c r="L1473" t="s">
        <v>5</v>
      </c>
      <c r="M1473" t="s">
        <v>6</v>
      </c>
      <c r="N1473" t="s">
        <v>38</v>
      </c>
      <c r="O1473" t="s">
        <v>156</v>
      </c>
      <c r="P1473" t="s">
        <v>157</v>
      </c>
      <c r="Q1473" t="s">
        <v>689</v>
      </c>
      <c r="R1473" t="s">
        <v>3164</v>
      </c>
      <c r="S1473" t="s">
        <v>12</v>
      </c>
    </row>
    <row r="1474" spans="1:25">
      <c r="A1474">
        <f t="shared" si="137"/>
        <v>98.757065490811101</v>
      </c>
      <c r="B1474">
        <v>9.9099999999999991E-4</v>
      </c>
      <c r="C1474">
        <v>1</v>
      </c>
      <c r="D1474">
        <f t="shared" si="134"/>
        <v>3.8461538461538464E-2</v>
      </c>
      <c r="E1474">
        <f t="shared" si="135"/>
        <v>-3.0860139604702513E-4</v>
      </c>
      <c r="F1474">
        <f t="shared" si="136"/>
        <v>8.7578582433814947E-10</v>
      </c>
      <c r="G1474">
        <f t="shared" si="138"/>
        <v>-3.0860139604702518E-4</v>
      </c>
      <c r="H1474">
        <f t="shared" si="139"/>
        <v>98.43580514924966</v>
      </c>
      <c r="I1474" t="s">
        <v>4797</v>
      </c>
      <c r="J1474" t="s">
        <v>6738</v>
      </c>
      <c r="K1474" t="s">
        <v>4</v>
      </c>
      <c r="L1474" t="s">
        <v>5</v>
      </c>
      <c r="M1474" t="s">
        <v>6</v>
      </c>
      <c r="N1474" t="s">
        <v>28</v>
      </c>
      <c r="O1474" t="s">
        <v>28</v>
      </c>
      <c r="P1474" t="s">
        <v>263</v>
      </c>
      <c r="Q1474" t="s">
        <v>649</v>
      </c>
      <c r="R1474" t="s">
        <v>2556</v>
      </c>
      <c r="S1474" t="s">
        <v>12</v>
      </c>
    </row>
    <row r="1475" spans="1:25">
      <c r="A1475">
        <f t="shared" si="137"/>
        <v>98.760024858690116</v>
      </c>
      <c r="B1475">
        <v>9.9099999999999991E-4</v>
      </c>
      <c r="C1475">
        <v>1</v>
      </c>
      <c r="D1475">
        <f t="shared" si="134"/>
        <v>3.8461538461538464E-2</v>
      </c>
      <c r="E1475">
        <f t="shared" si="135"/>
        <v>-3.0860139604702513E-4</v>
      </c>
      <c r="F1475">
        <f t="shared" si="136"/>
        <v>8.7578582433814947E-10</v>
      </c>
      <c r="G1475">
        <f t="shared" si="138"/>
        <v>-3.0860139604702518E-4</v>
      </c>
      <c r="H1475">
        <f t="shared" si="139"/>
        <v>98.43580514924966</v>
      </c>
      <c r="I1475" t="s">
        <v>5011</v>
      </c>
      <c r="J1475" t="s">
        <v>6952</v>
      </c>
      <c r="K1475" t="s">
        <v>4</v>
      </c>
      <c r="L1475" t="s">
        <v>5</v>
      </c>
      <c r="M1475" t="s">
        <v>21</v>
      </c>
      <c r="N1475" t="s">
        <v>22</v>
      </c>
      <c r="O1475" t="s">
        <v>23</v>
      </c>
      <c r="P1475" t="s">
        <v>88</v>
      </c>
      <c r="Q1475" t="s">
        <v>89</v>
      </c>
      <c r="R1475" t="s">
        <v>90</v>
      </c>
      <c r="S1475" t="s">
        <v>1165</v>
      </c>
      <c r="T1475" t="s">
        <v>12</v>
      </c>
    </row>
    <row r="1476" spans="1:25">
      <c r="A1476">
        <f t="shared" si="137"/>
        <v>98.762984226569131</v>
      </c>
      <c r="B1476">
        <v>9.9099999999999991E-4</v>
      </c>
      <c r="C1476">
        <v>1</v>
      </c>
      <c r="D1476">
        <f t="shared" ref="D1476:D1539" si="140">C1476/26</f>
        <v>3.8461538461538464E-2</v>
      </c>
      <c r="E1476">
        <f t="shared" ref="E1476:E1539" si="141">(C1476/A$2)*LN(C1476/A$2)</f>
        <v>-3.0860139604702513E-4</v>
      </c>
      <c r="F1476">
        <f t="shared" ref="F1476:F1539" si="142">(C1476/A$2)^2</f>
        <v>8.7578582433814947E-10</v>
      </c>
      <c r="G1476">
        <f t="shared" si="138"/>
        <v>-3.0860139604702518E-4</v>
      </c>
      <c r="H1476">
        <f t="shared" si="139"/>
        <v>98.43580514924966</v>
      </c>
      <c r="I1476" t="s">
        <v>7839</v>
      </c>
      <c r="J1476" t="s">
        <v>8148</v>
      </c>
      <c r="K1476" t="s">
        <v>4</v>
      </c>
      <c r="L1476" t="s">
        <v>242</v>
      </c>
      <c r="M1476" t="s">
        <v>243</v>
      </c>
      <c r="N1476" t="s">
        <v>244</v>
      </c>
      <c r="O1476" t="s">
        <v>245</v>
      </c>
      <c r="P1476" t="s">
        <v>420</v>
      </c>
      <c r="Q1476" t="s">
        <v>421</v>
      </c>
      <c r="R1476" t="s">
        <v>3165</v>
      </c>
      <c r="S1476" t="s">
        <v>3166</v>
      </c>
      <c r="T1476" t="s">
        <v>3167</v>
      </c>
      <c r="U1476" t="s">
        <v>3168</v>
      </c>
      <c r="V1476" t="s">
        <v>12</v>
      </c>
    </row>
    <row r="1477" spans="1:25">
      <c r="A1477">
        <f t="shared" ref="A1477:A1540" si="143">A1476+(C1477/A$2*100)</f>
        <v>98.765943594448146</v>
      </c>
      <c r="B1477">
        <v>9.9099999999999991E-4</v>
      </c>
      <c r="C1477">
        <v>1</v>
      </c>
      <c r="D1477">
        <f t="shared" si="140"/>
        <v>3.8461538461538464E-2</v>
      </c>
      <c r="E1477">
        <f t="shared" si="141"/>
        <v>-3.0860139604702513E-4</v>
      </c>
      <c r="F1477">
        <f t="shared" si="142"/>
        <v>8.7578582433814947E-10</v>
      </c>
      <c r="G1477">
        <f t="shared" si="138"/>
        <v>-3.0860139604702518E-4</v>
      </c>
      <c r="H1477">
        <f t="shared" si="139"/>
        <v>98.43580514924966</v>
      </c>
      <c r="I1477" t="s">
        <v>7840</v>
      </c>
      <c r="J1477" t="s">
        <v>8149</v>
      </c>
      <c r="K1477" t="s">
        <v>4</v>
      </c>
      <c r="L1477" t="s">
        <v>242</v>
      </c>
      <c r="M1477" t="s">
        <v>243</v>
      </c>
      <c r="N1477" t="s">
        <v>244</v>
      </c>
      <c r="O1477" t="s">
        <v>245</v>
      </c>
      <c r="P1477" t="s">
        <v>246</v>
      </c>
      <c r="Q1477" t="s">
        <v>247</v>
      </c>
      <c r="R1477" t="s">
        <v>248</v>
      </c>
      <c r="S1477" t="s">
        <v>249</v>
      </c>
      <c r="T1477" t="s">
        <v>319</v>
      </c>
      <c r="U1477" t="s">
        <v>376</v>
      </c>
      <c r="V1477" t="s">
        <v>1692</v>
      </c>
      <c r="W1477" t="s">
        <v>1693</v>
      </c>
      <c r="X1477" t="s">
        <v>1694</v>
      </c>
      <c r="Y1477" t="s">
        <v>12</v>
      </c>
    </row>
    <row r="1478" spans="1:25">
      <c r="A1478">
        <f t="shared" si="143"/>
        <v>98.768902962327161</v>
      </c>
      <c r="B1478">
        <v>9.9099999999999991E-4</v>
      </c>
      <c r="C1478">
        <v>1</v>
      </c>
      <c r="D1478">
        <f t="shared" si="140"/>
        <v>3.8461538461538464E-2</v>
      </c>
      <c r="E1478">
        <f t="shared" si="141"/>
        <v>-3.0860139604702513E-4</v>
      </c>
      <c r="F1478">
        <f t="shared" si="142"/>
        <v>8.7578582433814947E-10</v>
      </c>
      <c r="G1478">
        <f t="shared" si="138"/>
        <v>-3.0860139604702518E-4</v>
      </c>
      <c r="H1478">
        <f t="shared" si="139"/>
        <v>98.43580514924966</v>
      </c>
      <c r="I1478" t="s">
        <v>5014</v>
      </c>
      <c r="J1478" t="s">
        <v>6955</v>
      </c>
      <c r="K1478" t="s">
        <v>4</v>
      </c>
      <c r="L1478" t="s">
        <v>242</v>
      </c>
      <c r="M1478" t="s">
        <v>243</v>
      </c>
      <c r="N1478" t="s">
        <v>244</v>
      </c>
      <c r="O1478" t="s">
        <v>245</v>
      </c>
      <c r="P1478" t="s">
        <v>420</v>
      </c>
      <c r="Q1478" t="s">
        <v>561</v>
      </c>
      <c r="R1478" t="s">
        <v>641</v>
      </c>
      <c r="S1478" t="s">
        <v>733</v>
      </c>
      <c r="T1478" t="s">
        <v>756</v>
      </c>
      <c r="U1478" t="s">
        <v>873</v>
      </c>
      <c r="V1478" t="s">
        <v>874</v>
      </c>
      <c r="W1478" t="s">
        <v>12</v>
      </c>
    </row>
    <row r="1479" spans="1:25">
      <c r="A1479">
        <f t="shared" si="143"/>
        <v>98.771862330206176</v>
      </c>
      <c r="B1479">
        <v>9.9099999999999991E-4</v>
      </c>
      <c r="C1479">
        <v>1</v>
      </c>
      <c r="D1479">
        <f t="shared" si="140"/>
        <v>3.8461538461538464E-2</v>
      </c>
      <c r="E1479">
        <f t="shared" si="141"/>
        <v>-3.0860139604702513E-4</v>
      </c>
      <c r="F1479">
        <f t="shared" si="142"/>
        <v>8.7578582433814947E-10</v>
      </c>
      <c r="G1479">
        <f t="shared" si="138"/>
        <v>-3.0860139604702518E-4</v>
      </c>
      <c r="H1479">
        <f t="shared" si="139"/>
        <v>98.43580514924966</v>
      </c>
      <c r="I1479" t="s">
        <v>5330</v>
      </c>
      <c r="J1479" t="s">
        <v>7271</v>
      </c>
      <c r="K1479" t="s">
        <v>4</v>
      </c>
      <c r="L1479" t="s">
        <v>242</v>
      </c>
      <c r="M1479" t="s">
        <v>243</v>
      </c>
      <c r="N1479" t="s">
        <v>244</v>
      </c>
      <c r="O1479" t="s">
        <v>1585</v>
      </c>
      <c r="P1479" t="s">
        <v>1586</v>
      </c>
      <c r="Q1479" t="s">
        <v>1697</v>
      </c>
      <c r="R1479" t="s">
        <v>1698</v>
      </c>
      <c r="S1479" t="s">
        <v>1699</v>
      </c>
      <c r="T1479" t="s">
        <v>1700</v>
      </c>
      <c r="U1479" t="s">
        <v>12</v>
      </c>
    </row>
    <row r="1480" spans="1:25">
      <c r="A1480">
        <f t="shared" si="143"/>
        <v>98.774821698085191</v>
      </c>
      <c r="B1480">
        <v>9.9099999999999991E-4</v>
      </c>
      <c r="C1480">
        <v>1</v>
      </c>
      <c r="D1480">
        <f t="shared" si="140"/>
        <v>3.8461538461538464E-2</v>
      </c>
      <c r="E1480">
        <f t="shared" si="141"/>
        <v>-3.0860139604702513E-4</v>
      </c>
      <c r="F1480">
        <f t="shared" si="142"/>
        <v>8.7578582433814947E-10</v>
      </c>
      <c r="G1480">
        <f t="shared" si="138"/>
        <v>-3.0860139604702518E-4</v>
      </c>
      <c r="H1480">
        <f t="shared" si="139"/>
        <v>98.43580514924966</v>
      </c>
      <c r="I1480" t="s">
        <v>5331</v>
      </c>
      <c r="J1480" t="s">
        <v>7272</v>
      </c>
      <c r="K1480" t="s">
        <v>4</v>
      </c>
      <c r="L1480" t="s">
        <v>242</v>
      </c>
      <c r="M1480" t="s">
        <v>266</v>
      </c>
      <c r="N1480" t="s">
        <v>267</v>
      </c>
      <c r="O1480" t="s">
        <v>268</v>
      </c>
      <c r="P1480" t="s">
        <v>2560</v>
      </c>
      <c r="Q1480" t="s">
        <v>2561</v>
      </c>
      <c r="R1480" t="s">
        <v>2562</v>
      </c>
      <c r="S1480" t="s">
        <v>2563</v>
      </c>
      <c r="T1480" t="s">
        <v>12</v>
      </c>
    </row>
    <row r="1481" spans="1:25">
      <c r="A1481">
        <f t="shared" si="143"/>
        <v>98.777781065964206</v>
      </c>
      <c r="B1481">
        <v>9.9099999999999991E-4</v>
      </c>
      <c r="C1481">
        <v>1</v>
      </c>
      <c r="D1481">
        <f t="shared" si="140"/>
        <v>3.8461538461538464E-2</v>
      </c>
      <c r="E1481">
        <f t="shared" si="141"/>
        <v>-3.0860139604702513E-4</v>
      </c>
      <c r="F1481">
        <f t="shared" si="142"/>
        <v>8.7578582433814947E-10</v>
      </c>
      <c r="G1481">
        <f t="shared" si="138"/>
        <v>-3.0860139604702518E-4</v>
      </c>
      <c r="H1481">
        <f t="shared" si="139"/>
        <v>98.43580514924966</v>
      </c>
      <c r="I1481" t="s">
        <v>4643</v>
      </c>
      <c r="J1481" t="s">
        <v>6584</v>
      </c>
      <c r="K1481" t="s">
        <v>4</v>
      </c>
      <c r="L1481" t="s">
        <v>242</v>
      </c>
      <c r="M1481" t="s">
        <v>266</v>
      </c>
      <c r="N1481" t="s">
        <v>860</v>
      </c>
      <c r="O1481" t="s">
        <v>1140</v>
      </c>
      <c r="P1481" t="s">
        <v>1141</v>
      </c>
      <c r="Q1481" t="s">
        <v>1701</v>
      </c>
      <c r="R1481" t="s">
        <v>1702</v>
      </c>
      <c r="S1481" t="s">
        <v>1703</v>
      </c>
      <c r="T1481" t="s">
        <v>1704</v>
      </c>
      <c r="U1481" t="s">
        <v>12</v>
      </c>
    </row>
    <row r="1482" spans="1:25">
      <c r="A1482">
        <f t="shared" si="143"/>
        <v>98.780740433843221</v>
      </c>
      <c r="B1482">
        <v>9.9099999999999991E-4</v>
      </c>
      <c r="C1482">
        <v>1</v>
      </c>
      <c r="D1482">
        <f t="shared" si="140"/>
        <v>3.8461538461538464E-2</v>
      </c>
      <c r="E1482">
        <f t="shared" si="141"/>
        <v>-3.0860139604702513E-4</v>
      </c>
      <c r="F1482">
        <f t="shared" si="142"/>
        <v>8.7578582433814947E-10</v>
      </c>
      <c r="G1482">
        <f t="shared" si="138"/>
        <v>-3.0860139604702518E-4</v>
      </c>
      <c r="H1482">
        <f t="shared" si="139"/>
        <v>98.43580514924966</v>
      </c>
      <c r="I1482" t="s">
        <v>5336</v>
      </c>
      <c r="J1482" t="s">
        <v>7277</v>
      </c>
      <c r="K1482" t="s">
        <v>4</v>
      </c>
      <c r="L1482" t="s">
        <v>5</v>
      </c>
      <c r="M1482" t="s">
        <v>1833</v>
      </c>
      <c r="N1482" t="s">
        <v>3169</v>
      </c>
      <c r="O1482" t="s">
        <v>3170</v>
      </c>
      <c r="P1482" t="s">
        <v>3171</v>
      </c>
      <c r="Q1482" t="s">
        <v>3172</v>
      </c>
      <c r="R1482" t="s">
        <v>3173</v>
      </c>
      <c r="S1482" t="s">
        <v>12</v>
      </c>
    </row>
    <row r="1483" spans="1:25">
      <c r="A1483">
        <f t="shared" si="143"/>
        <v>98.783699801722236</v>
      </c>
      <c r="B1483">
        <v>9.9099999999999991E-4</v>
      </c>
      <c r="C1483">
        <v>1</v>
      </c>
      <c r="D1483">
        <f t="shared" si="140"/>
        <v>3.8461538461538464E-2</v>
      </c>
      <c r="E1483">
        <f t="shared" si="141"/>
        <v>-3.0860139604702513E-4</v>
      </c>
      <c r="F1483">
        <f t="shared" si="142"/>
        <v>8.7578582433814947E-10</v>
      </c>
      <c r="G1483">
        <f t="shared" si="138"/>
        <v>-3.0860139604702518E-4</v>
      </c>
      <c r="H1483">
        <f t="shared" si="139"/>
        <v>98.43580514924966</v>
      </c>
      <c r="I1483" t="s">
        <v>7841</v>
      </c>
      <c r="J1483" t="s">
        <v>8150</v>
      </c>
      <c r="K1483" t="s">
        <v>4</v>
      </c>
      <c r="L1483" t="s">
        <v>5</v>
      </c>
      <c r="M1483" t="s">
        <v>6</v>
      </c>
      <c r="N1483" t="s">
        <v>38</v>
      </c>
      <c r="O1483" t="s">
        <v>156</v>
      </c>
      <c r="P1483" t="s">
        <v>157</v>
      </c>
      <c r="Q1483" t="s">
        <v>828</v>
      </c>
      <c r="R1483" t="s">
        <v>3174</v>
      </c>
      <c r="S1483" t="s">
        <v>12</v>
      </c>
    </row>
    <row r="1484" spans="1:25">
      <c r="A1484">
        <f t="shared" si="143"/>
        <v>98.786659169601251</v>
      </c>
      <c r="B1484">
        <v>9.9099999999999991E-4</v>
      </c>
      <c r="C1484">
        <v>1</v>
      </c>
      <c r="D1484">
        <f t="shared" si="140"/>
        <v>3.8461538461538464E-2</v>
      </c>
      <c r="E1484">
        <f t="shared" si="141"/>
        <v>-3.0860139604702513E-4</v>
      </c>
      <c r="F1484">
        <f t="shared" si="142"/>
        <v>8.7578582433814947E-10</v>
      </c>
      <c r="G1484">
        <f t="shared" ref="G1484:G1547" si="144">LN(C1484/A$2)/A$2</f>
        <v>-3.0860139604702518E-4</v>
      </c>
      <c r="H1484">
        <f t="shared" ref="H1484:H1547" si="145">(G1484*A$2-H$2)^2</f>
        <v>98.43580514924966</v>
      </c>
      <c r="I1484" t="s">
        <v>5338</v>
      </c>
      <c r="J1484" t="s">
        <v>7279</v>
      </c>
      <c r="K1484" t="s">
        <v>4</v>
      </c>
      <c r="L1484" t="s">
        <v>5</v>
      </c>
      <c r="M1484" t="s">
        <v>778</v>
      </c>
      <c r="N1484" t="s">
        <v>1194</v>
      </c>
      <c r="O1484" t="s">
        <v>1195</v>
      </c>
      <c r="P1484" t="s">
        <v>1196</v>
      </c>
      <c r="Q1484" t="s">
        <v>2571</v>
      </c>
      <c r="R1484" t="s">
        <v>12</v>
      </c>
    </row>
    <row r="1485" spans="1:25">
      <c r="A1485">
        <f t="shared" si="143"/>
        <v>98.789618537480266</v>
      </c>
      <c r="B1485">
        <v>9.9099999999999991E-4</v>
      </c>
      <c r="C1485">
        <v>1</v>
      </c>
      <c r="D1485">
        <f t="shared" si="140"/>
        <v>3.8461538461538464E-2</v>
      </c>
      <c r="E1485">
        <f t="shared" si="141"/>
        <v>-3.0860139604702513E-4</v>
      </c>
      <c r="F1485">
        <f t="shared" si="142"/>
        <v>8.7578582433814947E-10</v>
      </c>
      <c r="G1485">
        <f t="shared" si="144"/>
        <v>-3.0860139604702518E-4</v>
      </c>
      <c r="H1485">
        <f t="shared" si="145"/>
        <v>98.43580514924966</v>
      </c>
      <c r="I1485" t="s">
        <v>4644</v>
      </c>
      <c r="J1485" t="s">
        <v>6585</v>
      </c>
      <c r="K1485" t="s">
        <v>4</v>
      </c>
      <c r="L1485" t="s">
        <v>5</v>
      </c>
      <c r="M1485" t="s">
        <v>6</v>
      </c>
      <c r="N1485" t="s">
        <v>38</v>
      </c>
      <c r="O1485" t="s">
        <v>156</v>
      </c>
      <c r="P1485" t="s">
        <v>157</v>
      </c>
      <c r="Q1485" t="s">
        <v>469</v>
      </c>
      <c r="R1485" t="s">
        <v>1709</v>
      </c>
      <c r="S1485" t="s">
        <v>12</v>
      </c>
    </row>
    <row r="1486" spans="1:25">
      <c r="A1486">
        <f t="shared" si="143"/>
        <v>98.792577905359281</v>
      </c>
      <c r="B1486">
        <v>9.9099999999999991E-4</v>
      </c>
      <c r="C1486">
        <v>1</v>
      </c>
      <c r="D1486">
        <f t="shared" si="140"/>
        <v>3.8461538461538464E-2</v>
      </c>
      <c r="E1486">
        <f t="shared" si="141"/>
        <v>-3.0860139604702513E-4</v>
      </c>
      <c r="F1486">
        <f t="shared" si="142"/>
        <v>8.7578582433814947E-10</v>
      </c>
      <c r="G1486">
        <f t="shared" si="144"/>
        <v>-3.0860139604702518E-4</v>
      </c>
      <c r="H1486">
        <f t="shared" si="145"/>
        <v>98.43580514924966</v>
      </c>
      <c r="I1486" t="s">
        <v>5341</v>
      </c>
      <c r="J1486" t="s">
        <v>7282</v>
      </c>
      <c r="K1486" t="s">
        <v>4</v>
      </c>
      <c r="L1486" t="s">
        <v>242</v>
      </c>
      <c r="M1486" t="s">
        <v>243</v>
      </c>
      <c r="N1486" t="s">
        <v>244</v>
      </c>
      <c r="O1486" t="s">
        <v>245</v>
      </c>
      <c r="P1486" t="s">
        <v>246</v>
      </c>
      <c r="Q1486" t="s">
        <v>247</v>
      </c>
      <c r="R1486" t="s">
        <v>1092</v>
      </c>
      <c r="S1486" t="s">
        <v>1093</v>
      </c>
      <c r="T1486" t="s">
        <v>1094</v>
      </c>
      <c r="U1486" t="s">
        <v>1604</v>
      </c>
      <c r="V1486" t="s">
        <v>2466</v>
      </c>
      <c r="W1486" t="s">
        <v>3175</v>
      </c>
      <c r="X1486" t="s">
        <v>12</v>
      </c>
    </row>
    <row r="1487" spans="1:25">
      <c r="A1487">
        <f t="shared" si="143"/>
        <v>98.795537273238295</v>
      </c>
      <c r="B1487">
        <v>9.9099999999999991E-4</v>
      </c>
      <c r="C1487">
        <v>1</v>
      </c>
      <c r="D1487">
        <f t="shared" si="140"/>
        <v>3.8461538461538464E-2</v>
      </c>
      <c r="E1487">
        <f t="shared" si="141"/>
        <v>-3.0860139604702513E-4</v>
      </c>
      <c r="F1487">
        <f t="shared" si="142"/>
        <v>8.7578582433814947E-10</v>
      </c>
      <c r="G1487">
        <f t="shared" si="144"/>
        <v>-3.0860139604702518E-4</v>
      </c>
      <c r="H1487">
        <f t="shared" si="145"/>
        <v>98.43580514924966</v>
      </c>
      <c r="I1487" t="s">
        <v>7842</v>
      </c>
      <c r="J1487" t="s">
        <v>8151</v>
      </c>
      <c r="K1487" t="s">
        <v>4</v>
      </c>
      <c r="L1487" t="s">
        <v>242</v>
      </c>
      <c r="M1487" t="s">
        <v>1220</v>
      </c>
      <c r="N1487" t="s">
        <v>1221</v>
      </c>
      <c r="O1487" t="s">
        <v>3176</v>
      </c>
      <c r="P1487" t="s">
        <v>3177</v>
      </c>
      <c r="Q1487" t="s">
        <v>12</v>
      </c>
    </row>
    <row r="1488" spans="1:25">
      <c r="A1488">
        <f t="shared" si="143"/>
        <v>98.79849664111731</v>
      </c>
      <c r="B1488">
        <v>9.9099999999999991E-4</v>
      </c>
      <c r="C1488">
        <v>1</v>
      </c>
      <c r="D1488">
        <f t="shared" si="140"/>
        <v>3.8461538461538464E-2</v>
      </c>
      <c r="E1488">
        <f t="shared" si="141"/>
        <v>-3.0860139604702513E-4</v>
      </c>
      <c r="F1488">
        <f t="shared" si="142"/>
        <v>8.7578582433814947E-10</v>
      </c>
      <c r="G1488">
        <f t="shared" si="144"/>
        <v>-3.0860139604702518E-4</v>
      </c>
      <c r="H1488">
        <f t="shared" si="145"/>
        <v>98.43580514924966</v>
      </c>
      <c r="I1488" t="s">
        <v>7843</v>
      </c>
      <c r="J1488" t="s">
        <v>8152</v>
      </c>
      <c r="K1488" t="s">
        <v>4</v>
      </c>
      <c r="L1488" t="s">
        <v>5</v>
      </c>
      <c r="M1488" t="s">
        <v>13</v>
      </c>
      <c r="N1488" t="s">
        <v>205</v>
      </c>
      <c r="O1488" t="s">
        <v>206</v>
      </c>
      <c r="P1488" t="s">
        <v>818</v>
      </c>
      <c r="Q1488" t="s">
        <v>819</v>
      </c>
      <c r="R1488" t="s">
        <v>3178</v>
      </c>
      <c r="S1488" t="s">
        <v>12</v>
      </c>
    </row>
    <row r="1489" spans="1:26">
      <c r="A1489">
        <f t="shared" si="143"/>
        <v>98.801456008996325</v>
      </c>
      <c r="B1489">
        <v>9.9099999999999991E-4</v>
      </c>
      <c r="C1489">
        <v>1</v>
      </c>
      <c r="D1489">
        <f t="shared" si="140"/>
        <v>3.8461538461538464E-2</v>
      </c>
      <c r="E1489">
        <f t="shared" si="141"/>
        <v>-3.0860139604702513E-4</v>
      </c>
      <c r="F1489">
        <f t="shared" si="142"/>
        <v>8.7578582433814947E-10</v>
      </c>
      <c r="G1489">
        <f t="shared" si="144"/>
        <v>-3.0860139604702518E-4</v>
      </c>
      <c r="H1489">
        <f t="shared" si="145"/>
        <v>98.43580514924966</v>
      </c>
      <c r="I1489" t="s">
        <v>4645</v>
      </c>
      <c r="J1489" t="s">
        <v>6586</v>
      </c>
      <c r="K1489" t="s">
        <v>4</v>
      </c>
      <c r="L1489" t="s">
        <v>242</v>
      </c>
      <c r="M1489" t="s">
        <v>243</v>
      </c>
      <c r="N1489" t="s">
        <v>244</v>
      </c>
      <c r="O1489" t="s">
        <v>245</v>
      </c>
      <c r="P1489" t="s">
        <v>246</v>
      </c>
      <c r="Q1489" t="s">
        <v>247</v>
      </c>
      <c r="R1489" t="s">
        <v>248</v>
      </c>
      <c r="S1489" t="s">
        <v>249</v>
      </c>
      <c r="T1489" t="s">
        <v>319</v>
      </c>
      <c r="U1489" t="s">
        <v>320</v>
      </c>
      <c r="V1489" t="s">
        <v>1188</v>
      </c>
      <c r="W1489" t="s">
        <v>1189</v>
      </c>
      <c r="X1489" t="s">
        <v>2572</v>
      </c>
      <c r="Y1489" t="s">
        <v>2573</v>
      </c>
      <c r="Z1489" t="s">
        <v>12</v>
      </c>
    </row>
    <row r="1490" spans="1:26">
      <c r="A1490">
        <f t="shared" si="143"/>
        <v>98.80441537687534</v>
      </c>
      <c r="B1490">
        <v>9.9099999999999991E-4</v>
      </c>
      <c r="C1490">
        <v>1</v>
      </c>
      <c r="D1490">
        <f t="shared" si="140"/>
        <v>3.8461538461538464E-2</v>
      </c>
      <c r="E1490">
        <f t="shared" si="141"/>
        <v>-3.0860139604702513E-4</v>
      </c>
      <c r="F1490">
        <f t="shared" si="142"/>
        <v>8.7578582433814947E-10</v>
      </c>
      <c r="G1490">
        <f t="shared" si="144"/>
        <v>-3.0860139604702518E-4</v>
      </c>
      <c r="H1490">
        <f t="shared" si="145"/>
        <v>98.43580514924966</v>
      </c>
      <c r="I1490" t="s">
        <v>4799</v>
      </c>
      <c r="J1490" t="s">
        <v>6740</v>
      </c>
      <c r="K1490" t="s">
        <v>4</v>
      </c>
      <c r="L1490" t="s">
        <v>242</v>
      </c>
      <c r="M1490" t="s">
        <v>243</v>
      </c>
      <c r="N1490" t="s">
        <v>244</v>
      </c>
      <c r="O1490" t="s">
        <v>245</v>
      </c>
      <c r="P1490" t="s">
        <v>246</v>
      </c>
      <c r="Q1490" t="s">
        <v>247</v>
      </c>
      <c r="R1490" t="s">
        <v>248</v>
      </c>
      <c r="S1490" t="s">
        <v>249</v>
      </c>
      <c r="T1490" t="s">
        <v>319</v>
      </c>
      <c r="U1490" t="s">
        <v>376</v>
      </c>
      <c r="V1490" t="s">
        <v>1109</v>
      </c>
      <c r="W1490" t="s">
        <v>1275</v>
      </c>
      <c r="X1490" t="s">
        <v>3179</v>
      </c>
      <c r="Y1490" t="s">
        <v>12</v>
      </c>
    </row>
    <row r="1491" spans="1:26">
      <c r="A1491">
        <f t="shared" si="143"/>
        <v>98.807374744754355</v>
      </c>
      <c r="B1491">
        <v>9.9099999999999991E-4</v>
      </c>
      <c r="C1491">
        <v>1</v>
      </c>
      <c r="D1491">
        <f t="shared" si="140"/>
        <v>3.8461538461538464E-2</v>
      </c>
      <c r="E1491">
        <f t="shared" si="141"/>
        <v>-3.0860139604702513E-4</v>
      </c>
      <c r="F1491">
        <f t="shared" si="142"/>
        <v>8.7578582433814947E-10</v>
      </c>
      <c r="G1491">
        <f t="shared" si="144"/>
        <v>-3.0860139604702518E-4</v>
      </c>
      <c r="H1491">
        <f t="shared" si="145"/>
        <v>98.43580514924966</v>
      </c>
      <c r="I1491" t="s">
        <v>5344</v>
      </c>
      <c r="J1491" t="s">
        <v>7285</v>
      </c>
      <c r="K1491" t="s">
        <v>4</v>
      </c>
      <c r="L1491" t="s">
        <v>5</v>
      </c>
      <c r="M1491" t="s">
        <v>6</v>
      </c>
      <c r="N1491" t="s">
        <v>38</v>
      </c>
      <c r="O1491" t="s">
        <v>821</v>
      </c>
      <c r="P1491" t="s">
        <v>822</v>
      </c>
      <c r="Q1491" t="s">
        <v>823</v>
      </c>
      <c r="R1491" t="s">
        <v>1724</v>
      </c>
      <c r="S1491" t="s">
        <v>12</v>
      </c>
    </row>
    <row r="1492" spans="1:26">
      <c r="A1492">
        <f t="shared" si="143"/>
        <v>98.81033411263337</v>
      </c>
      <c r="B1492">
        <v>9.9099999999999991E-4</v>
      </c>
      <c r="C1492">
        <v>1</v>
      </c>
      <c r="D1492">
        <f t="shared" si="140"/>
        <v>3.8461538461538464E-2</v>
      </c>
      <c r="E1492">
        <f t="shared" si="141"/>
        <v>-3.0860139604702513E-4</v>
      </c>
      <c r="F1492">
        <f t="shared" si="142"/>
        <v>8.7578582433814947E-10</v>
      </c>
      <c r="G1492">
        <f t="shared" si="144"/>
        <v>-3.0860139604702518E-4</v>
      </c>
      <c r="H1492">
        <f t="shared" si="145"/>
        <v>98.43580514924966</v>
      </c>
      <c r="I1492" t="s">
        <v>7844</v>
      </c>
      <c r="J1492" t="s">
        <v>8153</v>
      </c>
      <c r="K1492" t="s">
        <v>4</v>
      </c>
      <c r="L1492" t="s">
        <v>5</v>
      </c>
      <c r="M1492" t="s">
        <v>13</v>
      </c>
      <c r="N1492" t="s">
        <v>58</v>
      </c>
      <c r="O1492" t="s">
        <v>1459</v>
      </c>
      <c r="P1492" t="s">
        <v>1498</v>
      </c>
      <c r="Q1492" t="s">
        <v>2578</v>
      </c>
      <c r="R1492" t="s">
        <v>12</v>
      </c>
    </row>
    <row r="1493" spans="1:26">
      <c r="A1493">
        <f t="shared" si="143"/>
        <v>98.813293480512385</v>
      </c>
      <c r="B1493">
        <v>9.9099999999999991E-4</v>
      </c>
      <c r="C1493">
        <v>1</v>
      </c>
      <c r="D1493">
        <f t="shared" si="140"/>
        <v>3.8461538461538464E-2</v>
      </c>
      <c r="E1493">
        <f t="shared" si="141"/>
        <v>-3.0860139604702513E-4</v>
      </c>
      <c r="F1493">
        <f t="shared" si="142"/>
        <v>8.7578582433814947E-10</v>
      </c>
      <c r="G1493">
        <f t="shared" si="144"/>
        <v>-3.0860139604702518E-4</v>
      </c>
      <c r="H1493">
        <f t="shared" si="145"/>
        <v>98.43580514924966</v>
      </c>
      <c r="I1493" t="s">
        <v>7845</v>
      </c>
      <c r="J1493" t="s">
        <v>8154</v>
      </c>
      <c r="K1493" t="s">
        <v>4</v>
      </c>
      <c r="L1493" t="s">
        <v>5</v>
      </c>
      <c r="M1493" t="s">
        <v>6</v>
      </c>
      <c r="N1493" t="s">
        <v>38</v>
      </c>
      <c r="O1493" t="s">
        <v>821</v>
      </c>
      <c r="P1493" t="s">
        <v>1805</v>
      </c>
      <c r="Q1493" t="s">
        <v>1806</v>
      </c>
      <c r="R1493" t="s">
        <v>3180</v>
      </c>
      <c r="S1493" t="s">
        <v>12</v>
      </c>
    </row>
    <row r="1494" spans="1:26">
      <c r="A1494">
        <f t="shared" si="143"/>
        <v>98.8162528483914</v>
      </c>
      <c r="B1494">
        <v>9.9099999999999991E-4</v>
      </c>
      <c r="C1494">
        <v>1</v>
      </c>
      <c r="D1494">
        <f t="shared" si="140"/>
        <v>3.8461538461538464E-2</v>
      </c>
      <c r="E1494">
        <f t="shared" si="141"/>
        <v>-3.0860139604702513E-4</v>
      </c>
      <c r="F1494">
        <f t="shared" si="142"/>
        <v>8.7578582433814947E-10</v>
      </c>
      <c r="G1494">
        <f t="shared" si="144"/>
        <v>-3.0860139604702518E-4</v>
      </c>
      <c r="H1494">
        <f t="shared" si="145"/>
        <v>98.43580514924966</v>
      </c>
      <c r="I1494" t="s">
        <v>5019</v>
      </c>
      <c r="J1494" t="s">
        <v>6960</v>
      </c>
      <c r="K1494" t="s">
        <v>4</v>
      </c>
      <c r="L1494" t="s">
        <v>242</v>
      </c>
      <c r="M1494" t="s">
        <v>243</v>
      </c>
      <c r="N1494" t="s">
        <v>244</v>
      </c>
      <c r="O1494" t="s">
        <v>245</v>
      </c>
      <c r="P1494" t="s">
        <v>246</v>
      </c>
      <c r="Q1494" t="s">
        <v>247</v>
      </c>
      <c r="R1494" t="s">
        <v>248</v>
      </c>
      <c r="S1494" t="s">
        <v>249</v>
      </c>
      <c r="T1494" t="s">
        <v>576</v>
      </c>
      <c r="U1494" t="s">
        <v>577</v>
      </c>
      <c r="V1494" t="s">
        <v>578</v>
      </c>
      <c r="W1494" t="s">
        <v>579</v>
      </c>
      <c r="X1494" t="s">
        <v>580</v>
      </c>
      <c r="Y1494" t="s">
        <v>3181</v>
      </c>
      <c r="Z1494" t="s">
        <v>12</v>
      </c>
    </row>
    <row r="1495" spans="1:26">
      <c r="A1495">
        <f t="shared" si="143"/>
        <v>98.819212216270415</v>
      </c>
      <c r="B1495">
        <v>9.9099999999999991E-4</v>
      </c>
      <c r="C1495">
        <v>1</v>
      </c>
      <c r="D1495">
        <f t="shared" si="140"/>
        <v>3.8461538461538464E-2</v>
      </c>
      <c r="E1495">
        <f t="shared" si="141"/>
        <v>-3.0860139604702513E-4</v>
      </c>
      <c r="F1495">
        <f t="shared" si="142"/>
        <v>8.7578582433814947E-10</v>
      </c>
      <c r="G1495">
        <f t="shared" si="144"/>
        <v>-3.0860139604702518E-4</v>
      </c>
      <c r="H1495">
        <f t="shared" si="145"/>
        <v>98.43580514924966</v>
      </c>
      <c r="I1495" t="s">
        <v>7846</v>
      </c>
      <c r="J1495" t="s">
        <v>8155</v>
      </c>
      <c r="K1495" t="s">
        <v>4</v>
      </c>
      <c r="L1495" t="s">
        <v>5</v>
      </c>
      <c r="M1495" t="s">
        <v>13</v>
      </c>
      <c r="N1495" t="s">
        <v>58</v>
      </c>
      <c r="O1495" t="s">
        <v>1029</v>
      </c>
      <c r="P1495" t="s">
        <v>1030</v>
      </c>
      <c r="Q1495" t="s">
        <v>2582</v>
      </c>
      <c r="R1495" t="s">
        <v>12</v>
      </c>
    </row>
    <row r="1496" spans="1:26">
      <c r="A1496">
        <f t="shared" si="143"/>
        <v>98.82217158414943</v>
      </c>
      <c r="B1496">
        <v>9.9099999999999991E-4</v>
      </c>
      <c r="C1496">
        <v>1</v>
      </c>
      <c r="D1496">
        <f t="shared" si="140"/>
        <v>3.8461538461538464E-2</v>
      </c>
      <c r="E1496">
        <f t="shared" si="141"/>
        <v>-3.0860139604702513E-4</v>
      </c>
      <c r="F1496">
        <f t="shared" si="142"/>
        <v>8.7578582433814947E-10</v>
      </c>
      <c r="G1496">
        <f t="shared" si="144"/>
        <v>-3.0860139604702518E-4</v>
      </c>
      <c r="H1496">
        <f t="shared" si="145"/>
        <v>98.43580514924966</v>
      </c>
      <c r="I1496" t="s">
        <v>5354</v>
      </c>
      <c r="J1496" t="s">
        <v>7294</v>
      </c>
      <c r="K1496" t="s">
        <v>4</v>
      </c>
      <c r="L1496" t="s">
        <v>5</v>
      </c>
      <c r="M1496" t="s">
        <v>6</v>
      </c>
      <c r="N1496" t="s">
        <v>38</v>
      </c>
      <c r="O1496" t="s">
        <v>156</v>
      </c>
      <c r="P1496" t="s">
        <v>1880</v>
      </c>
      <c r="Q1496" t="s">
        <v>3148</v>
      </c>
      <c r="R1496" t="s">
        <v>3182</v>
      </c>
      <c r="S1496" t="s">
        <v>12</v>
      </c>
    </row>
    <row r="1497" spans="1:26">
      <c r="A1497">
        <f t="shared" si="143"/>
        <v>98.825130952028445</v>
      </c>
      <c r="B1497">
        <v>9.9099999999999991E-4</v>
      </c>
      <c r="C1497">
        <v>1</v>
      </c>
      <c r="D1497">
        <f t="shared" si="140"/>
        <v>3.8461538461538464E-2</v>
      </c>
      <c r="E1497">
        <f t="shared" si="141"/>
        <v>-3.0860139604702513E-4</v>
      </c>
      <c r="F1497">
        <f t="shared" si="142"/>
        <v>8.7578582433814947E-10</v>
      </c>
      <c r="G1497">
        <f t="shared" si="144"/>
        <v>-3.0860139604702518E-4</v>
      </c>
      <c r="H1497">
        <f t="shared" si="145"/>
        <v>98.43580514924966</v>
      </c>
      <c r="I1497" t="s">
        <v>5355</v>
      </c>
      <c r="J1497" t="s">
        <v>7295</v>
      </c>
      <c r="K1497" t="s">
        <v>4</v>
      </c>
      <c r="L1497" t="s">
        <v>5</v>
      </c>
      <c r="M1497" t="s">
        <v>6</v>
      </c>
      <c r="N1497" t="s">
        <v>38</v>
      </c>
      <c r="O1497" t="s">
        <v>156</v>
      </c>
      <c r="P1497" t="s">
        <v>157</v>
      </c>
      <c r="Q1497" t="s">
        <v>158</v>
      </c>
      <c r="R1497" t="s">
        <v>3183</v>
      </c>
      <c r="S1497" t="s">
        <v>12</v>
      </c>
    </row>
    <row r="1498" spans="1:26">
      <c r="A1498">
        <f t="shared" si="143"/>
        <v>98.82809031990746</v>
      </c>
      <c r="B1498">
        <v>9.9099999999999991E-4</v>
      </c>
      <c r="C1498">
        <v>1</v>
      </c>
      <c r="D1498">
        <f t="shared" si="140"/>
        <v>3.8461538461538464E-2</v>
      </c>
      <c r="E1498">
        <f t="shared" si="141"/>
        <v>-3.0860139604702513E-4</v>
      </c>
      <c r="F1498">
        <f t="shared" si="142"/>
        <v>8.7578582433814947E-10</v>
      </c>
      <c r="G1498">
        <f t="shared" si="144"/>
        <v>-3.0860139604702518E-4</v>
      </c>
      <c r="H1498">
        <f t="shared" si="145"/>
        <v>98.43580514924966</v>
      </c>
      <c r="I1498" t="s">
        <v>7847</v>
      </c>
      <c r="J1498" t="s">
        <v>8156</v>
      </c>
      <c r="K1498" t="s">
        <v>4</v>
      </c>
      <c r="L1498" t="s">
        <v>242</v>
      </c>
      <c r="M1498" t="s">
        <v>479</v>
      </c>
      <c r="N1498" t="s">
        <v>3184</v>
      </c>
      <c r="O1498" t="s">
        <v>3185</v>
      </c>
      <c r="P1498" t="s">
        <v>3186</v>
      </c>
      <c r="Q1498" t="s">
        <v>3187</v>
      </c>
      <c r="R1498" t="s">
        <v>12</v>
      </c>
    </row>
    <row r="1499" spans="1:26">
      <c r="A1499">
        <f t="shared" si="143"/>
        <v>98.831049687786475</v>
      </c>
      <c r="B1499">
        <v>9.9099999999999991E-4</v>
      </c>
      <c r="C1499">
        <v>1</v>
      </c>
      <c r="D1499">
        <f t="shared" si="140"/>
        <v>3.8461538461538464E-2</v>
      </c>
      <c r="E1499">
        <f t="shared" si="141"/>
        <v>-3.0860139604702513E-4</v>
      </c>
      <c r="F1499">
        <f t="shared" si="142"/>
        <v>8.7578582433814947E-10</v>
      </c>
      <c r="G1499">
        <f t="shared" si="144"/>
        <v>-3.0860139604702518E-4</v>
      </c>
      <c r="H1499">
        <f t="shared" si="145"/>
        <v>98.43580514924966</v>
      </c>
      <c r="I1499" t="s">
        <v>4650</v>
      </c>
      <c r="J1499" t="s">
        <v>6591</v>
      </c>
      <c r="K1499" t="s">
        <v>4</v>
      </c>
      <c r="L1499" t="s">
        <v>5</v>
      </c>
      <c r="M1499" t="s">
        <v>778</v>
      </c>
      <c r="N1499" t="s">
        <v>1194</v>
      </c>
      <c r="O1499" t="s">
        <v>1195</v>
      </c>
      <c r="P1499" t="s">
        <v>1196</v>
      </c>
      <c r="Q1499" t="s">
        <v>1197</v>
      </c>
      <c r="R1499" t="s">
        <v>12</v>
      </c>
    </row>
    <row r="1500" spans="1:26">
      <c r="A1500">
        <f t="shared" si="143"/>
        <v>98.83400905566549</v>
      </c>
      <c r="B1500">
        <v>9.9099999999999991E-4</v>
      </c>
      <c r="C1500">
        <v>1</v>
      </c>
      <c r="D1500">
        <f t="shared" si="140"/>
        <v>3.8461538461538464E-2</v>
      </c>
      <c r="E1500">
        <f t="shared" si="141"/>
        <v>-3.0860139604702513E-4</v>
      </c>
      <c r="F1500">
        <f t="shared" si="142"/>
        <v>8.7578582433814947E-10</v>
      </c>
      <c r="G1500">
        <f t="shared" si="144"/>
        <v>-3.0860139604702518E-4</v>
      </c>
      <c r="H1500">
        <f t="shared" si="145"/>
        <v>98.43580514924966</v>
      </c>
      <c r="I1500" t="s">
        <v>5358</v>
      </c>
      <c r="J1500" t="s">
        <v>7298</v>
      </c>
      <c r="K1500" t="s">
        <v>4</v>
      </c>
      <c r="L1500" t="s">
        <v>5</v>
      </c>
      <c r="M1500" t="s">
        <v>13</v>
      </c>
      <c r="N1500" t="s">
        <v>14</v>
      </c>
      <c r="O1500" t="s">
        <v>1442</v>
      </c>
      <c r="P1500" t="s">
        <v>2583</v>
      </c>
      <c r="Q1500" t="s">
        <v>2584</v>
      </c>
      <c r="R1500" t="s">
        <v>12</v>
      </c>
    </row>
    <row r="1501" spans="1:26">
      <c r="A1501">
        <f t="shared" si="143"/>
        <v>98.836968423544505</v>
      </c>
      <c r="B1501">
        <v>9.9099999999999991E-4</v>
      </c>
      <c r="C1501">
        <v>1</v>
      </c>
      <c r="D1501">
        <f t="shared" si="140"/>
        <v>3.8461538461538464E-2</v>
      </c>
      <c r="E1501">
        <f t="shared" si="141"/>
        <v>-3.0860139604702513E-4</v>
      </c>
      <c r="F1501">
        <f t="shared" si="142"/>
        <v>8.7578582433814947E-10</v>
      </c>
      <c r="G1501">
        <f t="shared" si="144"/>
        <v>-3.0860139604702518E-4</v>
      </c>
      <c r="H1501">
        <f t="shared" si="145"/>
        <v>98.43580514924966</v>
      </c>
      <c r="I1501" t="s">
        <v>5361</v>
      </c>
      <c r="J1501" t="s">
        <v>7301</v>
      </c>
      <c r="K1501" t="s">
        <v>4</v>
      </c>
      <c r="L1501" t="s">
        <v>5</v>
      </c>
      <c r="M1501" t="s">
        <v>6</v>
      </c>
      <c r="N1501" t="s">
        <v>38</v>
      </c>
      <c r="O1501" t="s">
        <v>156</v>
      </c>
      <c r="P1501" t="s">
        <v>157</v>
      </c>
      <c r="Q1501" t="s">
        <v>968</v>
      </c>
      <c r="R1501" t="s">
        <v>3188</v>
      </c>
      <c r="S1501" t="s">
        <v>12</v>
      </c>
    </row>
    <row r="1502" spans="1:26">
      <c r="A1502">
        <f t="shared" si="143"/>
        <v>98.83992779142352</v>
      </c>
      <c r="B1502">
        <v>9.9099999999999991E-4</v>
      </c>
      <c r="C1502">
        <v>1</v>
      </c>
      <c r="D1502">
        <f t="shared" si="140"/>
        <v>3.8461538461538464E-2</v>
      </c>
      <c r="E1502">
        <f t="shared" si="141"/>
        <v>-3.0860139604702513E-4</v>
      </c>
      <c r="F1502">
        <f t="shared" si="142"/>
        <v>8.7578582433814947E-10</v>
      </c>
      <c r="G1502">
        <f t="shared" si="144"/>
        <v>-3.0860139604702518E-4</v>
      </c>
      <c r="H1502">
        <f t="shared" si="145"/>
        <v>98.43580514924966</v>
      </c>
      <c r="I1502" t="s">
        <v>5024</v>
      </c>
      <c r="J1502" t="s">
        <v>6965</v>
      </c>
      <c r="K1502" t="s">
        <v>4</v>
      </c>
      <c r="L1502" t="s">
        <v>5</v>
      </c>
      <c r="M1502" t="s">
        <v>1361</v>
      </c>
      <c r="N1502" t="s">
        <v>1362</v>
      </c>
      <c r="O1502" t="s">
        <v>1363</v>
      </c>
      <c r="P1502" t="s">
        <v>1364</v>
      </c>
      <c r="Q1502" t="s">
        <v>3189</v>
      </c>
      <c r="R1502" t="s">
        <v>12</v>
      </c>
    </row>
    <row r="1503" spans="1:26">
      <c r="A1503">
        <f t="shared" si="143"/>
        <v>98.842887159302535</v>
      </c>
      <c r="B1503">
        <v>9.9099999999999991E-4</v>
      </c>
      <c r="C1503">
        <v>1</v>
      </c>
      <c r="D1503">
        <f t="shared" si="140"/>
        <v>3.8461538461538464E-2</v>
      </c>
      <c r="E1503">
        <f t="shared" si="141"/>
        <v>-3.0860139604702513E-4</v>
      </c>
      <c r="F1503">
        <f t="shared" si="142"/>
        <v>8.7578582433814947E-10</v>
      </c>
      <c r="G1503">
        <f t="shared" si="144"/>
        <v>-3.0860139604702518E-4</v>
      </c>
      <c r="H1503">
        <f t="shared" si="145"/>
        <v>98.43580514924966</v>
      </c>
      <c r="I1503" t="s">
        <v>7848</v>
      </c>
      <c r="J1503" t="s">
        <v>8157</v>
      </c>
      <c r="K1503" t="s">
        <v>4</v>
      </c>
      <c r="L1503" t="s">
        <v>242</v>
      </c>
      <c r="M1503" t="s">
        <v>3190</v>
      </c>
      <c r="N1503" t="s">
        <v>3191</v>
      </c>
      <c r="O1503" t="s">
        <v>3192</v>
      </c>
      <c r="P1503" t="s">
        <v>12</v>
      </c>
    </row>
    <row r="1504" spans="1:26">
      <c r="A1504">
        <f t="shared" si="143"/>
        <v>98.84584652718155</v>
      </c>
      <c r="B1504">
        <v>9.9099999999999991E-4</v>
      </c>
      <c r="C1504">
        <v>1</v>
      </c>
      <c r="D1504">
        <f t="shared" si="140"/>
        <v>3.8461538461538464E-2</v>
      </c>
      <c r="E1504">
        <f t="shared" si="141"/>
        <v>-3.0860139604702513E-4</v>
      </c>
      <c r="F1504">
        <f t="shared" si="142"/>
        <v>8.7578582433814947E-10</v>
      </c>
      <c r="G1504">
        <f t="shared" si="144"/>
        <v>-3.0860139604702518E-4</v>
      </c>
      <c r="H1504">
        <f t="shared" si="145"/>
        <v>98.43580514924966</v>
      </c>
      <c r="I1504" t="s">
        <v>5365</v>
      </c>
      <c r="J1504" t="s">
        <v>7305</v>
      </c>
      <c r="K1504" t="s">
        <v>4</v>
      </c>
      <c r="L1504" t="s">
        <v>5</v>
      </c>
      <c r="M1504" t="s">
        <v>13</v>
      </c>
      <c r="N1504" t="s">
        <v>205</v>
      </c>
      <c r="O1504" t="s">
        <v>206</v>
      </c>
      <c r="P1504" t="s">
        <v>1267</v>
      </c>
      <c r="Q1504" t="s">
        <v>1346</v>
      </c>
      <c r="R1504" t="s">
        <v>2427</v>
      </c>
      <c r="S1504" t="s">
        <v>12</v>
      </c>
    </row>
    <row r="1505" spans="1:26">
      <c r="A1505">
        <f t="shared" si="143"/>
        <v>98.848805895060565</v>
      </c>
      <c r="B1505">
        <v>9.9099999999999991E-4</v>
      </c>
      <c r="C1505">
        <v>1</v>
      </c>
      <c r="D1505">
        <f t="shared" si="140"/>
        <v>3.8461538461538464E-2</v>
      </c>
      <c r="E1505">
        <f t="shared" si="141"/>
        <v>-3.0860139604702513E-4</v>
      </c>
      <c r="F1505">
        <f t="shared" si="142"/>
        <v>8.7578582433814947E-10</v>
      </c>
      <c r="G1505">
        <f t="shared" si="144"/>
        <v>-3.0860139604702518E-4</v>
      </c>
      <c r="H1505">
        <f t="shared" si="145"/>
        <v>98.43580514924966</v>
      </c>
      <c r="I1505" t="s">
        <v>5370</v>
      </c>
      <c r="J1505" t="s">
        <v>7310</v>
      </c>
      <c r="K1505" t="s">
        <v>4</v>
      </c>
      <c r="L1505" t="s">
        <v>5</v>
      </c>
      <c r="M1505" t="s">
        <v>13</v>
      </c>
      <c r="N1505" t="s">
        <v>205</v>
      </c>
      <c r="O1505" t="s">
        <v>206</v>
      </c>
      <c r="P1505" t="s">
        <v>1267</v>
      </c>
      <c r="Q1505" t="s">
        <v>1346</v>
      </c>
      <c r="R1505" t="s">
        <v>3193</v>
      </c>
      <c r="S1505" t="s">
        <v>12</v>
      </c>
    </row>
    <row r="1506" spans="1:26">
      <c r="A1506">
        <f t="shared" si="143"/>
        <v>98.85176526293958</v>
      </c>
      <c r="B1506">
        <v>9.9099999999999991E-4</v>
      </c>
      <c r="C1506">
        <v>1</v>
      </c>
      <c r="D1506">
        <f t="shared" si="140"/>
        <v>3.8461538461538464E-2</v>
      </c>
      <c r="E1506">
        <f t="shared" si="141"/>
        <v>-3.0860139604702513E-4</v>
      </c>
      <c r="F1506">
        <f t="shared" si="142"/>
        <v>8.7578582433814947E-10</v>
      </c>
      <c r="G1506">
        <f t="shared" si="144"/>
        <v>-3.0860139604702518E-4</v>
      </c>
      <c r="H1506">
        <f t="shared" si="145"/>
        <v>98.43580514924966</v>
      </c>
      <c r="I1506" t="s">
        <v>5371</v>
      </c>
      <c r="J1506" t="s">
        <v>7311</v>
      </c>
      <c r="K1506" t="s">
        <v>4</v>
      </c>
      <c r="L1506" t="s">
        <v>5</v>
      </c>
      <c r="M1506" t="s">
        <v>13</v>
      </c>
      <c r="N1506" t="s">
        <v>205</v>
      </c>
      <c r="O1506" t="s">
        <v>206</v>
      </c>
      <c r="P1506" t="s">
        <v>1267</v>
      </c>
      <c r="Q1506" t="s">
        <v>1268</v>
      </c>
      <c r="R1506" t="s">
        <v>3194</v>
      </c>
      <c r="S1506" t="s">
        <v>12</v>
      </c>
    </row>
    <row r="1507" spans="1:26">
      <c r="A1507">
        <f t="shared" si="143"/>
        <v>98.854724630818595</v>
      </c>
      <c r="B1507">
        <v>9.9099999999999991E-4</v>
      </c>
      <c r="C1507">
        <v>1</v>
      </c>
      <c r="D1507">
        <f t="shared" si="140"/>
        <v>3.8461538461538464E-2</v>
      </c>
      <c r="E1507">
        <f t="shared" si="141"/>
        <v>-3.0860139604702513E-4</v>
      </c>
      <c r="F1507">
        <f t="shared" si="142"/>
        <v>8.7578582433814947E-10</v>
      </c>
      <c r="G1507">
        <f t="shared" si="144"/>
        <v>-3.0860139604702518E-4</v>
      </c>
      <c r="H1507">
        <f t="shared" si="145"/>
        <v>98.43580514924966</v>
      </c>
      <c r="I1507" t="s">
        <v>7849</v>
      </c>
      <c r="J1507" t="s">
        <v>8158</v>
      </c>
      <c r="K1507" t="s">
        <v>4</v>
      </c>
      <c r="L1507" t="s">
        <v>5</v>
      </c>
      <c r="M1507" t="s">
        <v>6</v>
      </c>
      <c r="N1507" t="s">
        <v>38</v>
      </c>
      <c r="O1507" t="s">
        <v>156</v>
      </c>
      <c r="P1507" t="s">
        <v>157</v>
      </c>
      <c r="Q1507" t="s">
        <v>2492</v>
      </c>
      <c r="R1507" t="s">
        <v>3195</v>
      </c>
      <c r="S1507" t="s">
        <v>12</v>
      </c>
    </row>
    <row r="1508" spans="1:26">
      <c r="A1508">
        <f t="shared" si="143"/>
        <v>98.85768399869761</v>
      </c>
      <c r="B1508">
        <v>9.9099999999999991E-4</v>
      </c>
      <c r="C1508">
        <v>1</v>
      </c>
      <c r="D1508">
        <f t="shared" si="140"/>
        <v>3.8461538461538464E-2</v>
      </c>
      <c r="E1508">
        <f t="shared" si="141"/>
        <v>-3.0860139604702513E-4</v>
      </c>
      <c r="F1508">
        <f t="shared" si="142"/>
        <v>8.7578582433814947E-10</v>
      </c>
      <c r="G1508">
        <f t="shared" si="144"/>
        <v>-3.0860139604702518E-4</v>
      </c>
      <c r="H1508">
        <f t="shared" si="145"/>
        <v>98.43580514924966</v>
      </c>
      <c r="I1508" t="s">
        <v>5028</v>
      </c>
      <c r="J1508" t="s">
        <v>6969</v>
      </c>
      <c r="K1508" t="s">
        <v>4</v>
      </c>
      <c r="L1508" t="s">
        <v>5</v>
      </c>
      <c r="M1508" t="s">
        <v>6</v>
      </c>
      <c r="N1508" t="s">
        <v>38</v>
      </c>
      <c r="O1508" t="s">
        <v>156</v>
      </c>
      <c r="P1508" t="s">
        <v>157</v>
      </c>
      <c r="Q1508" t="s">
        <v>469</v>
      </c>
      <c r="R1508" t="s">
        <v>1757</v>
      </c>
      <c r="S1508" t="s">
        <v>12</v>
      </c>
    </row>
    <row r="1509" spans="1:26">
      <c r="A1509">
        <f t="shared" si="143"/>
        <v>98.860643366576625</v>
      </c>
      <c r="B1509">
        <v>9.9099999999999991E-4</v>
      </c>
      <c r="C1509">
        <v>1</v>
      </c>
      <c r="D1509">
        <f t="shared" si="140"/>
        <v>3.8461538461538464E-2</v>
      </c>
      <c r="E1509">
        <f t="shared" si="141"/>
        <v>-3.0860139604702513E-4</v>
      </c>
      <c r="F1509">
        <f t="shared" si="142"/>
        <v>8.7578582433814947E-10</v>
      </c>
      <c r="G1509">
        <f t="shared" si="144"/>
        <v>-3.0860139604702518E-4</v>
      </c>
      <c r="H1509">
        <f t="shared" si="145"/>
        <v>98.43580514924966</v>
      </c>
      <c r="I1509" t="s">
        <v>4656</v>
      </c>
      <c r="J1509" t="s">
        <v>6597</v>
      </c>
      <c r="K1509" t="s">
        <v>4</v>
      </c>
      <c r="L1509" t="s">
        <v>5</v>
      </c>
      <c r="M1509" t="s">
        <v>13</v>
      </c>
      <c r="N1509" t="s">
        <v>205</v>
      </c>
      <c r="O1509" t="s">
        <v>206</v>
      </c>
      <c r="P1509" t="s">
        <v>818</v>
      </c>
      <c r="Q1509" t="s">
        <v>819</v>
      </c>
      <c r="R1509" t="s">
        <v>1759</v>
      </c>
      <c r="S1509" t="s">
        <v>12</v>
      </c>
    </row>
    <row r="1510" spans="1:26">
      <c r="A1510">
        <f t="shared" si="143"/>
        <v>98.86360273445564</v>
      </c>
      <c r="B1510">
        <v>9.9099999999999991E-4</v>
      </c>
      <c r="C1510">
        <v>1</v>
      </c>
      <c r="D1510">
        <f t="shared" si="140"/>
        <v>3.8461538461538464E-2</v>
      </c>
      <c r="E1510">
        <f t="shared" si="141"/>
        <v>-3.0860139604702513E-4</v>
      </c>
      <c r="F1510">
        <f t="shared" si="142"/>
        <v>8.7578582433814947E-10</v>
      </c>
      <c r="G1510">
        <f t="shared" si="144"/>
        <v>-3.0860139604702518E-4</v>
      </c>
      <c r="H1510">
        <f t="shared" si="145"/>
        <v>98.43580514924966</v>
      </c>
      <c r="I1510" t="s">
        <v>4657</v>
      </c>
      <c r="J1510" t="s">
        <v>6598</v>
      </c>
      <c r="K1510" t="s">
        <v>4</v>
      </c>
      <c r="L1510" t="s">
        <v>5</v>
      </c>
      <c r="M1510" t="s">
        <v>13</v>
      </c>
      <c r="N1510" t="s">
        <v>58</v>
      </c>
      <c r="O1510" t="s">
        <v>612</v>
      </c>
      <c r="P1510" t="s">
        <v>826</v>
      </c>
      <c r="Q1510" t="s">
        <v>1760</v>
      </c>
      <c r="R1510" t="s">
        <v>12</v>
      </c>
    </row>
    <row r="1511" spans="1:26">
      <c r="A1511">
        <f t="shared" si="143"/>
        <v>98.866562102334655</v>
      </c>
      <c r="B1511">
        <v>9.9099999999999991E-4</v>
      </c>
      <c r="C1511">
        <v>1</v>
      </c>
      <c r="D1511">
        <f t="shared" si="140"/>
        <v>3.8461538461538464E-2</v>
      </c>
      <c r="E1511">
        <f t="shared" si="141"/>
        <v>-3.0860139604702513E-4</v>
      </c>
      <c r="F1511">
        <f t="shared" si="142"/>
        <v>8.7578582433814947E-10</v>
      </c>
      <c r="G1511">
        <f t="shared" si="144"/>
        <v>-3.0860139604702518E-4</v>
      </c>
      <c r="H1511">
        <f t="shared" si="145"/>
        <v>98.43580514924966</v>
      </c>
      <c r="I1511" t="s">
        <v>4408</v>
      </c>
      <c r="J1511" t="s">
        <v>6349</v>
      </c>
      <c r="K1511" t="s">
        <v>4</v>
      </c>
      <c r="L1511" t="s">
        <v>5</v>
      </c>
      <c r="M1511" t="s">
        <v>13</v>
      </c>
      <c r="N1511" t="s">
        <v>58</v>
      </c>
      <c r="O1511" t="s">
        <v>417</v>
      </c>
      <c r="P1511" t="s">
        <v>2428</v>
      </c>
      <c r="Q1511" t="s">
        <v>2429</v>
      </c>
      <c r="R1511" t="s">
        <v>12</v>
      </c>
    </row>
    <row r="1512" spans="1:26">
      <c r="A1512">
        <f t="shared" si="143"/>
        <v>98.86952147021367</v>
      </c>
      <c r="B1512">
        <v>9.9099999999999991E-4</v>
      </c>
      <c r="C1512">
        <v>1</v>
      </c>
      <c r="D1512">
        <f t="shared" si="140"/>
        <v>3.8461538461538464E-2</v>
      </c>
      <c r="E1512">
        <f t="shared" si="141"/>
        <v>-3.0860139604702513E-4</v>
      </c>
      <c r="F1512">
        <f t="shared" si="142"/>
        <v>8.7578582433814947E-10</v>
      </c>
      <c r="G1512">
        <f t="shared" si="144"/>
        <v>-3.0860139604702518E-4</v>
      </c>
      <c r="H1512">
        <f t="shared" si="145"/>
        <v>98.43580514924966</v>
      </c>
      <c r="I1512" t="s">
        <v>4813</v>
      </c>
      <c r="J1512" t="s">
        <v>6754</v>
      </c>
      <c r="K1512" t="s">
        <v>4</v>
      </c>
      <c r="L1512" t="s">
        <v>5</v>
      </c>
      <c r="M1512" t="s">
        <v>6</v>
      </c>
      <c r="N1512" t="s">
        <v>28</v>
      </c>
      <c r="O1512" t="s">
        <v>28</v>
      </c>
      <c r="P1512" t="s">
        <v>43</v>
      </c>
      <c r="Q1512" t="s">
        <v>695</v>
      </c>
      <c r="R1512" t="s">
        <v>3196</v>
      </c>
      <c r="S1512" t="s">
        <v>12</v>
      </c>
    </row>
    <row r="1513" spans="1:26">
      <c r="A1513">
        <f t="shared" si="143"/>
        <v>98.872480838092685</v>
      </c>
      <c r="B1513">
        <v>9.9099999999999991E-4</v>
      </c>
      <c r="C1513">
        <v>1</v>
      </c>
      <c r="D1513">
        <f t="shared" si="140"/>
        <v>3.8461538461538464E-2</v>
      </c>
      <c r="E1513">
        <f t="shared" si="141"/>
        <v>-3.0860139604702513E-4</v>
      </c>
      <c r="F1513">
        <f t="shared" si="142"/>
        <v>8.7578582433814947E-10</v>
      </c>
      <c r="G1513">
        <f t="shared" si="144"/>
        <v>-3.0860139604702518E-4</v>
      </c>
      <c r="H1513">
        <f t="shared" si="145"/>
        <v>98.43580514924966</v>
      </c>
      <c r="I1513" t="s">
        <v>5380</v>
      </c>
      <c r="J1513" t="s">
        <v>7320</v>
      </c>
      <c r="K1513" t="s">
        <v>4</v>
      </c>
      <c r="L1513" t="s">
        <v>5</v>
      </c>
      <c r="M1513" t="s">
        <v>21</v>
      </c>
      <c r="N1513" t="s">
        <v>22</v>
      </c>
      <c r="O1513" t="s">
        <v>23</v>
      </c>
      <c r="P1513" t="s">
        <v>88</v>
      </c>
      <c r="Q1513" t="s">
        <v>89</v>
      </c>
      <c r="R1513" t="s">
        <v>90</v>
      </c>
      <c r="S1513" t="s">
        <v>1764</v>
      </c>
      <c r="T1513" t="s">
        <v>12</v>
      </c>
    </row>
    <row r="1514" spans="1:26">
      <c r="A1514">
        <f t="shared" si="143"/>
        <v>98.875440205971699</v>
      </c>
      <c r="B1514">
        <v>9.9099999999999991E-4</v>
      </c>
      <c r="C1514">
        <v>1</v>
      </c>
      <c r="D1514">
        <f t="shared" si="140"/>
        <v>3.8461538461538464E-2</v>
      </c>
      <c r="E1514">
        <f t="shared" si="141"/>
        <v>-3.0860139604702513E-4</v>
      </c>
      <c r="F1514">
        <f t="shared" si="142"/>
        <v>8.7578582433814947E-10</v>
      </c>
      <c r="G1514">
        <f t="shared" si="144"/>
        <v>-3.0860139604702518E-4</v>
      </c>
      <c r="H1514">
        <f t="shared" si="145"/>
        <v>98.43580514924966</v>
      </c>
      <c r="I1514" t="s">
        <v>4814</v>
      </c>
      <c r="J1514" t="s">
        <v>6755</v>
      </c>
      <c r="K1514" t="s">
        <v>4</v>
      </c>
      <c r="L1514" t="s">
        <v>5</v>
      </c>
      <c r="M1514" t="s">
        <v>21</v>
      </c>
      <c r="N1514" t="s">
        <v>22</v>
      </c>
      <c r="O1514" t="s">
        <v>23</v>
      </c>
      <c r="P1514" t="s">
        <v>167</v>
      </c>
      <c r="Q1514" t="s">
        <v>638</v>
      </c>
      <c r="R1514" t="s">
        <v>639</v>
      </c>
      <c r="S1514" t="s">
        <v>3197</v>
      </c>
      <c r="T1514" t="s">
        <v>12</v>
      </c>
    </row>
    <row r="1515" spans="1:26">
      <c r="A1515">
        <f t="shared" si="143"/>
        <v>98.878399573850714</v>
      </c>
      <c r="B1515">
        <v>9.9099999999999991E-4</v>
      </c>
      <c r="C1515">
        <v>1</v>
      </c>
      <c r="D1515">
        <f t="shared" si="140"/>
        <v>3.8461538461538464E-2</v>
      </c>
      <c r="E1515">
        <f t="shared" si="141"/>
        <v>-3.0860139604702513E-4</v>
      </c>
      <c r="F1515">
        <f t="shared" si="142"/>
        <v>8.7578582433814947E-10</v>
      </c>
      <c r="G1515">
        <f t="shared" si="144"/>
        <v>-3.0860139604702518E-4</v>
      </c>
      <c r="H1515">
        <f t="shared" si="145"/>
        <v>98.43580514924966</v>
      </c>
      <c r="I1515" t="s">
        <v>5381</v>
      </c>
      <c r="J1515" t="s">
        <v>7321</v>
      </c>
      <c r="K1515" t="s">
        <v>4</v>
      </c>
      <c r="L1515" t="s">
        <v>5</v>
      </c>
      <c r="M1515" t="s">
        <v>21</v>
      </c>
      <c r="N1515" t="s">
        <v>22</v>
      </c>
      <c r="O1515" t="s">
        <v>23</v>
      </c>
      <c r="P1515" t="s">
        <v>99</v>
      </c>
      <c r="Q1515" t="s">
        <v>100</v>
      </c>
      <c r="R1515" t="s">
        <v>2594</v>
      </c>
      <c r="S1515" t="s">
        <v>2595</v>
      </c>
      <c r="T1515" t="s">
        <v>12</v>
      </c>
    </row>
    <row r="1516" spans="1:26">
      <c r="A1516">
        <f t="shared" si="143"/>
        <v>98.881358941729729</v>
      </c>
      <c r="B1516">
        <v>9.9099999999999991E-4</v>
      </c>
      <c r="C1516">
        <v>1</v>
      </c>
      <c r="D1516">
        <f t="shared" si="140"/>
        <v>3.8461538461538464E-2</v>
      </c>
      <c r="E1516">
        <f t="shared" si="141"/>
        <v>-3.0860139604702513E-4</v>
      </c>
      <c r="F1516">
        <f t="shared" si="142"/>
        <v>8.7578582433814947E-10</v>
      </c>
      <c r="G1516">
        <f t="shared" si="144"/>
        <v>-3.0860139604702518E-4</v>
      </c>
      <c r="H1516">
        <f t="shared" si="145"/>
        <v>98.43580514924966</v>
      </c>
      <c r="I1516" t="s">
        <v>5382</v>
      </c>
      <c r="J1516" t="s">
        <v>7322</v>
      </c>
      <c r="K1516" t="s">
        <v>4</v>
      </c>
      <c r="L1516" t="s">
        <v>242</v>
      </c>
      <c r="M1516" t="s">
        <v>243</v>
      </c>
      <c r="N1516" t="s">
        <v>244</v>
      </c>
      <c r="O1516" t="s">
        <v>245</v>
      </c>
      <c r="P1516" t="s">
        <v>246</v>
      </c>
      <c r="Q1516" t="s">
        <v>247</v>
      </c>
      <c r="R1516" t="s">
        <v>248</v>
      </c>
      <c r="S1516" t="s">
        <v>249</v>
      </c>
      <c r="T1516" t="s">
        <v>319</v>
      </c>
      <c r="U1516" t="s">
        <v>320</v>
      </c>
      <c r="V1516" t="s">
        <v>321</v>
      </c>
      <c r="W1516" t="s">
        <v>2596</v>
      </c>
      <c r="X1516" t="s">
        <v>2597</v>
      </c>
      <c r="Y1516" t="s">
        <v>2598</v>
      </c>
      <c r="Z1516" t="s">
        <v>12</v>
      </c>
    </row>
    <row r="1517" spans="1:26">
      <c r="A1517">
        <f t="shared" si="143"/>
        <v>98.884318309608744</v>
      </c>
      <c r="B1517">
        <v>9.9099999999999991E-4</v>
      </c>
      <c r="C1517">
        <v>1</v>
      </c>
      <c r="D1517">
        <f t="shared" si="140"/>
        <v>3.8461538461538464E-2</v>
      </c>
      <c r="E1517">
        <f t="shared" si="141"/>
        <v>-3.0860139604702513E-4</v>
      </c>
      <c r="F1517">
        <f t="shared" si="142"/>
        <v>8.7578582433814947E-10</v>
      </c>
      <c r="G1517">
        <f t="shared" si="144"/>
        <v>-3.0860139604702518E-4</v>
      </c>
      <c r="H1517">
        <f t="shared" si="145"/>
        <v>98.43580514924966</v>
      </c>
      <c r="I1517" t="s">
        <v>4275</v>
      </c>
      <c r="J1517" t="s">
        <v>6216</v>
      </c>
      <c r="K1517" t="s">
        <v>4</v>
      </c>
      <c r="L1517" t="s">
        <v>5</v>
      </c>
      <c r="M1517" t="s">
        <v>13</v>
      </c>
      <c r="N1517" t="s">
        <v>205</v>
      </c>
      <c r="O1517" t="s">
        <v>206</v>
      </c>
      <c r="P1517" t="s">
        <v>1680</v>
      </c>
      <c r="Q1517" t="s">
        <v>1765</v>
      </c>
      <c r="R1517" t="s">
        <v>1766</v>
      </c>
      <c r="S1517" t="s">
        <v>12</v>
      </c>
    </row>
    <row r="1518" spans="1:26">
      <c r="A1518">
        <f t="shared" si="143"/>
        <v>98.887277677487759</v>
      </c>
      <c r="B1518">
        <v>9.9099999999999991E-4</v>
      </c>
      <c r="C1518">
        <v>1</v>
      </c>
      <c r="D1518">
        <f t="shared" si="140"/>
        <v>3.8461538461538464E-2</v>
      </c>
      <c r="E1518">
        <f t="shared" si="141"/>
        <v>-3.0860139604702513E-4</v>
      </c>
      <c r="F1518">
        <f t="shared" si="142"/>
        <v>8.7578582433814947E-10</v>
      </c>
      <c r="G1518">
        <f t="shared" si="144"/>
        <v>-3.0860139604702518E-4</v>
      </c>
      <c r="H1518">
        <f t="shared" si="145"/>
        <v>98.43580514924966</v>
      </c>
      <c r="I1518" t="s">
        <v>4816</v>
      </c>
      <c r="J1518" t="s">
        <v>6757</v>
      </c>
      <c r="K1518" t="s">
        <v>4</v>
      </c>
      <c r="L1518" t="s">
        <v>5</v>
      </c>
      <c r="M1518" t="s">
        <v>13</v>
      </c>
      <c r="N1518" t="s">
        <v>58</v>
      </c>
      <c r="O1518" t="s">
        <v>612</v>
      </c>
      <c r="P1518" t="s">
        <v>826</v>
      </c>
      <c r="Q1518" t="s">
        <v>3198</v>
      </c>
      <c r="R1518" t="s">
        <v>12</v>
      </c>
    </row>
    <row r="1519" spans="1:26">
      <c r="A1519">
        <f t="shared" si="143"/>
        <v>98.890237045366774</v>
      </c>
      <c r="B1519">
        <v>9.9099999999999991E-4</v>
      </c>
      <c r="C1519">
        <v>1</v>
      </c>
      <c r="D1519">
        <f t="shared" si="140"/>
        <v>3.8461538461538464E-2</v>
      </c>
      <c r="E1519">
        <f t="shared" si="141"/>
        <v>-3.0860139604702513E-4</v>
      </c>
      <c r="F1519">
        <f t="shared" si="142"/>
        <v>8.7578582433814947E-10</v>
      </c>
      <c r="G1519">
        <f t="shared" si="144"/>
        <v>-3.0860139604702518E-4</v>
      </c>
      <c r="H1519">
        <f t="shared" si="145"/>
        <v>98.43580514924966</v>
      </c>
      <c r="I1519" t="s">
        <v>5386</v>
      </c>
      <c r="J1519" t="s">
        <v>7326</v>
      </c>
      <c r="K1519" t="s">
        <v>4</v>
      </c>
      <c r="L1519" t="s">
        <v>596</v>
      </c>
      <c r="M1519" t="s">
        <v>597</v>
      </c>
      <c r="N1519" t="s">
        <v>598</v>
      </c>
      <c r="O1519" t="s">
        <v>833</v>
      </c>
      <c r="P1519" t="s">
        <v>834</v>
      </c>
      <c r="Q1519" t="s">
        <v>3199</v>
      </c>
      <c r="R1519" t="s">
        <v>12</v>
      </c>
    </row>
    <row r="1520" spans="1:26">
      <c r="A1520">
        <f t="shared" si="143"/>
        <v>98.893196413245789</v>
      </c>
      <c r="B1520">
        <v>9.9099999999999991E-4</v>
      </c>
      <c r="C1520">
        <v>1</v>
      </c>
      <c r="D1520">
        <f t="shared" si="140"/>
        <v>3.8461538461538464E-2</v>
      </c>
      <c r="E1520">
        <f t="shared" si="141"/>
        <v>-3.0860139604702513E-4</v>
      </c>
      <c r="F1520">
        <f t="shared" si="142"/>
        <v>8.7578582433814947E-10</v>
      </c>
      <c r="G1520">
        <f t="shared" si="144"/>
        <v>-3.0860139604702518E-4</v>
      </c>
      <c r="H1520">
        <f t="shared" si="145"/>
        <v>98.43580514924966</v>
      </c>
      <c r="I1520" t="s">
        <v>7850</v>
      </c>
      <c r="J1520" t="s">
        <v>8159</v>
      </c>
      <c r="K1520" t="s">
        <v>4</v>
      </c>
      <c r="L1520" t="s">
        <v>5</v>
      </c>
      <c r="M1520" t="s">
        <v>6</v>
      </c>
      <c r="N1520" t="s">
        <v>28</v>
      </c>
      <c r="O1520" t="s">
        <v>28</v>
      </c>
      <c r="P1520" t="s">
        <v>64</v>
      </c>
      <c r="Q1520" t="s">
        <v>2592</v>
      </c>
      <c r="R1520" t="s">
        <v>3200</v>
      </c>
      <c r="S1520" t="s">
        <v>12</v>
      </c>
    </row>
    <row r="1521" spans="1:26">
      <c r="A1521">
        <f t="shared" si="143"/>
        <v>98.896155781124804</v>
      </c>
      <c r="B1521">
        <v>9.9099999999999991E-4</v>
      </c>
      <c r="C1521">
        <v>1</v>
      </c>
      <c r="D1521">
        <f t="shared" si="140"/>
        <v>3.8461538461538464E-2</v>
      </c>
      <c r="E1521">
        <f t="shared" si="141"/>
        <v>-3.0860139604702513E-4</v>
      </c>
      <c r="F1521">
        <f t="shared" si="142"/>
        <v>8.7578582433814947E-10</v>
      </c>
      <c r="G1521">
        <f t="shared" si="144"/>
        <v>-3.0860139604702518E-4</v>
      </c>
      <c r="H1521">
        <f t="shared" si="145"/>
        <v>98.43580514924966</v>
      </c>
      <c r="I1521" t="s">
        <v>4410</v>
      </c>
      <c r="J1521" t="s">
        <v>6351</v>
      </c>
      <c r="K1521" t="s">
        <v>4</v>
      </c>
      <c r="L1521" t="s">
        <v>5</v>
      </c>
      <c r="M1521" t="s">
        <v>13</v>
      </c>
      <c r="N1521" t="s">
        <v>58</v>
      </c>
      <c r="O1521" t="s">
        <v>1343</v>
      </c>
      <c r="P1521" t="s">
        <v>1344</v>
      </c>
      <c r="Q1521" t="s">
        <v>1774</v>
      </c>
      <c r="R1521" t="s">
        <v>12</v>
      </c>
    </row>
    <row r="1522" spans="1:26">
      <c r="A1522">
        <f t="shared" si="143"/>
        <v>98.899115149003819</v>
      </c>
      <c r="B1522">
        <v>9.9099999999999991E-4</v>
      </c>
      <c r="C1522">
        <v>1</v>
      </c>
      <c r="D1522">
        <f t="shared" si="140"/>
        <v>3.8461538461538464E-2</v>
      </c>
      <c r="E1522">
        <f t="shared" si="141"/>
        <v>-3.0860139604702513E-4</v>
      </c>
      <c r="F1522">
        <f t="shared" si="142"/>
        <v>8.7578582433814947E-10</v>
      </c>
      <c r="G1522">
        <f t="shared" si="144"/>
        <v>-3.0860139604702518E-4</v>
      </c>
      <c r="H1522">
        <f t="shared" si="145"/>
        <v>98.43580514924966</v>
      </c>
      <c r="I1522" t="s">
        <v>7851</v>
      </c>
      <c r="J1522" t="s">
        <v>8160</v>
      </c>
      <c r="K1522" t="s">
        <v>4</v>
      </c>
      <c r="L1522" t="s">
        <v>5</v>
      </c>
      <c r="M1522" t="s">
        <v>13</v>
      </c>
      <c r="N1522" t="s">
        <v>58</v>
      </c>
      <c r="O1522" t="s">
        <v>225</v>
      </c>
      <c r="P1522" t="s">
        <v>226</v>
      </c>
      <c r="Q1522" t="s">
        <v>3201</v>
      </c>
      <c r="R1522" t="s">
        <v>12</v>
      </c>
    </row>
    <row r="1523" spans="1:26">
      <c r="A1523">
        <f t="shared" si="143"/>
        <v>98.902074516882834</v>
      </c>
      <c r="B1523">
        <v>9.9099999999999991E-4</v>
      </c>
      <c r="C1523">
        <v>1</v>
      </c>
      <c r="D1523">
        <f t="shared" si="140"/>
        <v>3.8461538461538464E-2</v>
      </c>
      <c r="E1523">
        <f t="shared" si="141"/>
        <v>-3.0860139604702513E-4</v>
      </c>
      <c r="F1523">
        <f t="shared" si="142"/>
        <v>8.7578582433814947E-10</v>
      </c>
      <c r="G1523">
        <f t="shared" si="144"/>
        <v>-3.0860139604702518E-4</v>
      </c>
      <c r="H1523">
        <f t="shared" si="145"/>
        <v>98.43580514924966</v>
      </c>
      <c r="I1523" t="s">
        <v>4346</v>
      </c>
      <c r="J1523" t="s">
        <v>6287</v>
      </c>
      <c r="K1523" t="s">
        <v>4</v>
      </c>
      <c r="L1523" t="s">
        <v>242</v>
      </c>
      <c r="M1523" t="s">
        <v>479</v>
      </c>
      <c r="N1523" t="s">
        <v>480</v>
      </c>
      <c r="O1523" t="s">
        <v>1775</v>
      </c>
      <c r="P1523" t="s">
        <v>1776</v>
      </c>
      <c r="Q1523" t="s">
        <v>1777</v>
      </c>
      <c r="R1523" t="s">
        <v>12</v>
      </c>
    </row>
    <row r="1524" spans="1:26">
      <c r="A1524">
        <f t="shared" si="143"/>
        <v>98.905033884761849</v>
      </c>
      <c r="B1524">
        <v>9.9099999999999991E-4</v>
      </c>
      <c r="C1524">
        <v>1</v>
      </c>
      <c r="D1524">
        <f t="shared" si="140"/>
        <v>3.8461538461538464E-2</v>
      </c>
      <c r="E1524">
        <f t="shared" si="141"/>
        <v>-3.0860139604702513E-4</v>
      </c>
      <c r="F1524">
        <f t="shared" si="142"/>
        <v>8.7578582433814947E-10</v>
      </c>
      <c r="G1524">
        <f t="shared" si="144"/>
        <v>-3.0860139604702518E-4</v>
      </c>
      <c r="H1524">
        <f t="shared" si="145"/>
        <v>98.43580514924966</v>
      </c>
      <c r="I1524" t="s">
        <v>7852</v>
      </c>
      <c r="J1524" t="s">
        <v>8161</v>
      </c>
      <c r="K1524" t="s">
        <v>4</v>
      </c>
      <c r="L1524" t="s">
        <v>5</v>
      </c>
      <c r="M1524" t="s">
        <v>6</v>
      </c>
      <c r="N1524" t="s">
        <v>38</v>
      </c>
      <c r="O1524" t="s">
        <v>156</v>
      </c>
      <c r="P1524" t="s">
        <v>157</v>
      </c>
      <c r="Q1524" t="s">
        <v>893</v>
      </c>
      <c r="R1524" t="s">
        <v>3202</v>
      </c>
      <c r="S1524" t="s">
        <v>3203</v>
      </c>
      <c r="T1524" t="s">
        <v>12</v>
      </c>
    </row>
    <row r="1525" spans="1:26">
      <c r="A1525">
        <f t="shared" si="143"/>
        <v>98.907993252640864</v>
      </c>
      <c r="B1525">
        <v>9.9099999999999991E-4</v>
      </c>
      <c r="C1525">
        <v>1</v>
      </c>
      <c r="D1525">
        <f t="shared" si="140"/>
        <v>3.8461538461538464E-2</v>
      </c>
      <c r="E1525">
        <f t="shared" si="141"/>
        <v>-3.0860139604702513E-4</v>
      </c>
      <c r="F1525">
        <f t="shared" si="142"/>
        <v>8.7578582433814947E-10</v>
      </c>
      <c r="G1525">
        <f t="shared" si="144"/>
        <v>-3.0860139604702518E-4</v>
      </c>
      <c r="H1525">
        <f t="shared" si="145"/>
        <v>98.43580514924966</v>
      </c>
      <c r="I1525" t="s">
        <v>5389</v>
      </c>
      <c r="J1525" t="s">
        <v>7329</v>
      </c>
      <c r="K1525" t="s">
        <v>4</v>
      </c>
      <c r="L1525" t="s">
        <v>242</v>
      </c>
      <c r="M1525" t="s">
        <v>243</v>
      </c>
      <c r="N1525" t="s">
        <v>244</v>
      </c>
      <c r="O1525" t="s">
        <v>245</v>
      </c>
      <c r="P1525" t="s">
        <v>246</v>
      </c>
      <c r="Q1525" t="s">
        <v>247</v>
      </c>
      <c r="R1525" t="s">
        <v>248</v>
      </c>
      <c r="S1525" t="s">
        <v>249</v>
      </c>
      <c r="T1525" t="s">
        <v>319</v>
      </c>
      <c r="U1525" t="s">
        <v>320</v>
      </c>
      <c r="V1525" t="s">
        <v>712</v>
      </c>
      <c r="W1525" t="s">
        <v>3204</v>
      </c>
      <c r="X1525" t="s">
        <v>3205</v>
      </c>
      <c r="Y1525" t="s">
        <v>3206</v>
      </c>
      <c r="Z1525" t="s">
        <v>12</v>
      </c>
    </row>
    <row r="1526" spans="1:26">
      <c r="A1526">
        <f t="shared" si="143"/>
        <v>98.910952620519879</v>
      </c>
      <c r="B1526">
        <v>9.9099999999999991E-4</v>
      </c>
      <c r="C1526">
        <v>1</v>
      </c>
      <c r="D1526">
        <f t="shared" si="140"/>
        <v>3.8461538461538464E-2</v>
      </c>
      <c r="E1526">
        <f t="shared" si="141"/>
        <v>-3.0860139604702513E-4</v>
      </c>
      <c r="F1526">
        <f t="shared" si="142"/>
        <v>8.7578582433814947E-10</v>
      </c>
      <c r="G1526">
        <f t="shared" si="144"/>
        <v>-3.0860139604702518E-4</v>
      </c>
      <c r="H1526">
        <f t="shared" si="145"/>
        <v>98.43580514924966</v>
      </c>
      <c r="I1526" t="s">
        <v>5392</v>
      </c>
      <c r="J1526" t="s">
        <v>7332</v>
      </c>
      <c r="K1526" t="s">
        <v>4</v>
      </c>
      <c r="L1526" t="s">
        <v>5</v>
      </c>
      <c r="M1526" t="s">
        <v>6</v>
      </c>
      <c r="N1526" t="s">
        <v>28</v>
      </c>
      <c r="O1526" t="s">
        <v>28</v>
      </c>
      <c r="P1526" t="s">
        <v>64</v>
      </c>
      <c r="Q1526" t="s">
        <v>435</v>
      </c>
      <c r="R1526" t="s">
        <v>1787</v>
      </c>
      <c r="S1526" t="s">
        <v>12</v>
      </c>
    </row>
    <row r="1527" spans="1:26">
      <c r="A1527">
        <f t="shared" si="143"/>
        <v>98.913911988398894</v>
      </c>
      <c r="B1527">
        <v>9.9099999999999991E-4</v>
      </c>
      <c r="C1527">
        <v>1</v>
      </c>
      <c r="D1527">
        <f t="shared" si="140"/>
        <v>3.8461538461538464E-2</v>
      </c>
      <c r="E1527">
        <f t="shared" si="141"/>
        <v>-3.0860139604702513E-4</v>
      </c>
      <c r="F1527">
        <f t="shared" si="142"/>
        <v>8.7578582433814947E-10</v>
      </c>
      <c r="G1527">
        <f t="shared" si="144"/>
        <v>-3.0860139604702518E-4</v>
      </c>
      <c r="H1527">
        <f t="shared" si="145"/>
        <v>98.43580514924966</v>
      </c>
      <c r="I1527" t="s">
        <v>7853</v>
      </c>
      <c r="J1527" t="s">
        <v>8162</v>
      </c>
      <c r="K1527" t="s">
        <v>4</v>
      </c>
      <c r="L1527" t="s">
        <v>5</v>
      </c>
      <c r="M1527" t="s">
        <v>6</v>
      </c>
      <c r="N1527" t="s">
        <v>38</v>
      </c>
      <c r="O1527" t="s">
        <v>39</v>
      </c>
      <c r="P1527" t="s">
        <v>40</v>
      </c>
      <c r="Q1527" t="s">
        <v>687</v>
      </c>
      <c r="R1527" t="s">
        <v>3207</v>
      </c>
      <c r="S1527" t="s">
        <v>12</v>
      </c>
    </row>
    <row r="1528" spans="1:26">
      <c r="A1528">
        <f t="shared" si="143"/>
        <v>98.916871356277909</v>
      </c>
      <c r="B1528">
        <v>9.9099999999999991E-4</v>
      </c>
      <c r="C1528">
        <v>1</v>
      </c>
      <c r="D1528">
        <f t="shared" si="140"/>
        <v>3.8461538461538464E-2</v>
      </c>
      <c r="E1528">
        <f t="shared" si="141"/>
        <v>-3.0860139604702513E-4</v>
      </c>
      <c r="F1528">
        <f t="shared" si="142"/>
        <v>8.7578582433814947E-10</v>
      </c>
      <c r="G1528">
        <f t="shared" si="144"/>
        <v>-3.0860139604702518E-4</v>
      </c>
      <c r="H1528">
        <f t="shared" si="145"/>
        <v>98.43580514924966</v>
      </c>
      <c r="I1528" t="s">
        <v>4820</v>
      </c>
      <c r="J1528" t="s">
        <v>6761</v>
      </c>
      <c r="K1528" t="s">
        <v>4</v>
      </c>
      <c r="L1528" t="s">
        <v>242</v>
      </c>
      <c r="M1528" t="s">
        <v>243</v>
      </c>
      <c r="N1528" t="s">
        <v>244</v>
      </c>
      <c r="O1528" t="s">
        <v>245</v>
      </c>
      <c r="P1528" t="s">
        <v>246</v>
      </c>
      <c r="Q1528" t="s">
        <v>247</v>
      </c>
      <c r="R1528" t="s">
        <v>248</v>
      </c>
      <c r="S1528" t="s">
        <v>249</v>
      </c>
      <c r="T1528" t="s">
        <v>250</v>
      </c>
      <c r="U1528" t="s">
        <v>251</v>
      </c>
      <c r="V1528" t="s">
        <v>252</v>
      </c>
      <c r="W1528" t="s">
        <v>253</v>
      </c>
      <c r="X1528" t="s">
        <v>1789</v>
      </c>
      <c r="Y1528" t="s">
        <v>12</v>
      </c>
    </row>
    <row r="1529" spans="1:26">
      <c r="A1529">
        <f t="shared" si="143"/>
        <v>98.919830724156924</v>
      </c>
      <c r="B1529">
        <v>9.9099999999999991E-4</v>
      </c>
      <c r="C1529">
        <v>1</v>
      </c>
      <c r="D1529">
        <f t="shared" si="140"/>
        <v>3.8461538461538464E-2</v>
      </c>
      <c r="E1529">
        <f t="shared" si="141"/>
        <v>-3.0860139604702513E-4</v>
      </c>
      <c r="F1529">
        <f t="shared" si="142"/>
        <v>8.7578582433814947E-10</v>
      </c>
      <c r="G1529">
        <f t="shared" si="144"/>
        <v>-3.0860139604702518E-4</v>
      </c>
      <c r="H1529">
        <f t="shared" si="145"/>
        <v>98.43580514924966</v>
      </c>
      <c r="I1529" t="s">
        <v>7854</v>
      </c>
      <c r="J1529" t="s">
        <v>8163</v>
      </c>
      <c r="K1529" t="s">
        <v>4</v>
      </c>
      <c r="L1529" t="s">
        <v>242</v>
      </c>
      <c r="M1529" t="s">
        <v>243</v>
      </c>
      <c r="N1529" t="s">
        <v>244</v>
      </c>
      <c r="O1529" t="s">
        <v>245</v>
      </c>
      <c r="P1529" t="s">
        <v>420</v>
      </c>
      <c r="Q1529" t="s">
        <v>561</v>
      </c>
      <c r="R1529" t="s">
        <v>641</v>
      </c>
      <c r="S1529" t="s">
        <v>733</v>
      </c>
      <c r="T1529" t="s">
        <v>756</v>
      </c>
      <c r="U1529" t="s">
        <v>1795</v>
      </c>
      <c r="V1529" t="s">
        <v>3208</v>
      </c>
      <c r="W1529" t="s">
        <v>12</v>
      </c>
    </row>
    <row r="1530" spans="1:26">
      <c r="A1530">
        <f t="shared" si="143"/>
        <v>98.922790092035939</v>
      </c>
      <c r="B1530">
        <v>9.9099999999999991E-4</v>
      </c>
      <c r="C1530">
        <v>1</v>
      </c>
      <c r="D1530">
        <f t="shared" si="140"/>
        <v>3.8461538461538464E-2</v>
      </c>
      <c r="E1530">
        <f t="shared" si="141"/>
        <v>-3.0860139604702513E-4</v>
      </c>
      <c r="F1530">
        <f t="shared" si="142"/>
        <v>8.7578582433814947E-10</v>
      </c>
      <c r="G1530">
        <f t="shared" si="144"/>
        <v>-3.0860139604702518E-4</v>
      </c>
      <c r="H1530">
        <f t="shared" si="145"/>
        <v>98.43580514924966</v>
      </c>
      <c r="I1530" t="s">
        <v>7855</v>
      </c>
      <c r="J1530" t="s">
        <v>8164</v>
      </c>
      <c r="K1530" t="s">
        <v>4</v>
      </c>
      <c r="L1530" t="s">
        <v>242</v>
      </c>
      <c r="M1530" t="s">
        <v>243</v>
      </c>
      <c r="N1530" t="s">
        <v>244</v>
      </c>
      <c r="O1530" t="s">
        <v>245</v>
      </c>
      <c r="P1530" t="s">
        <v>420</v>
      </c>
      <c r="Q1530" t="s">
        <v>561</v>
      </c>
      <c r="R1530" t="s">
        <v>641</v>
      </c>
      <c r="S1530" t="s">
        <v>733</v>
      </c>
      <c r="T1530" t="s">
        <v>756</v>
      </c>
      <c r="U1530" t="s">
        <v>1836</v>
      </c>
      <c r="V1530" t="s">
        <v>3209</v>
      </c>
      <c r="W1530" t="s">
        <v>12</v>
      </c>
    </row>
    <row r="1531" spans="1:26">
      <c r="A1531">
        <f t="shared" si="143"/>
        <v>98.925749459914954</v>
      </c>
      <c r="B1531">
        <v>9.9099999999999991E-4</v>
      </c>
      <c r="C1531">
        <v>1</v>
      </c>
      <c r="D1531">
        <f t="shared" si="140"/>
        <v>3.8461538461538464E-2</v>
      </c>
      <c r="E1531">
        <f t="shared" si="141"/>
        <v>-3.0860139604702513E-4</v>
      </c>
      <c r="F1531">
        <f t="shared" si="142"/>
        <v>8.7578582433814947E-10</v>
      </c>
      <c r="G1531">
        <f t="shared" si="144"/>
        <v>-3.0860139604702518E-4</v>
      </c>
      <c r="H1531">
        <f t="shared" si="145"/>
        <v>98.43580514924966</v>
      </c>
      <c r="I1531" t="s">
        <v>7856</v>
      </c>
      <c r="J1531" t="s">
        <v>8165</v>
      </c>
      <c r="K1531" t="s">
        <v>4</v>
      </c>
      <c r="L1531" t="s">
        <v>5</v>
      </c>
      <c r="M1531" t="s">
        <v>13</v>
      </c>
      <c r="N1531" t="s">
        <v>14</v>
      </c>
      <c r="O1531" t="s">
        <v>153</v>
      </c>
      <c r="P1531" t="s">
        <v>154</v>
      </c>
      <c r="Q1531" t="s">
        <v>1240</v>
      </c>
      <c r="R1531" t="s">
        <v>12</v>
      </c>
    </row>
    <row r="1532" spans="1:26">
      <c r="A1532">
        <f t="shared" si="143"/>
        <v>98.928708827793969</v>
      </c>
      <c r="B1532">
        <v>9.9099999999999991E-4</v>
      </c>
      <c r="C1532">
        <v>1</v>
      </c>
      <c r="D1532">
        <f t="shared" si="140"/>
        <v>3.8461538461538464E-2</v>
      </c>
      <c r="E1532">
        <f t="shared" si="141"/>
        <v>-3.0860139604702513E-4</v>
      </c>
      <c r="F1532">
        <f t="shared" si="142"/>
        <v>8.7578582433814947E-10</v>
      </c>
      <c r="G1532">
        <f t="shared" si="144"/>
        <v>-3.0860139604702518E-4</v>
      </c>
      <c r="H1532">
        <f t="shared" si="145"/>
        <v>98.43580514924966</v>
      </c>
      <c r="I1532" t="s">
        <v>7857</v>
      </c>
      <c r="J1532" t="s">
        <v>8166</v>
      </c>
      <c r="K1532" t="s">
        <v>4</v>
      </c>
      <c r="L1532" t="s">
        <v>242</v>
      </c>
      <c r="M1532" t="s">
        <v>479</v>
      </c>
      <c r="N1532" t="s">
        <v>1557</v>
      </c>
      <c r="O1532" t="s">
        <v>1558</v>
      </c>
      <c r="P1532" t="s">
        <v>3210</v>
      </c>
      <c r="Q1532" t="s">
        <v>3211</v>
      </c>
      <c r="R1532" t="s">
        <v>3212</v>
      </c>
      <c r="S1532" t="s">
        <v>12</v>
      </c>
    </row>
    <row r="1533" spans="1:26">
      <c r="A1533">
        <f t="shared" si="143"/>
        <v>98.931668195672984</v>
      </c>
      <c r="B1533">
        <v>9.9099999999999991E-4</v>
      </c>
      <c r="C1533">
        <v>1</v>
      </c>
      <c r="D1533">
        <f t="shared" si="140"/>
        <v>3.8461538461538464E-2</v>
      </c>
      <c r="E1533">
        <f t="shared" si="141"/>
        <v>-3.0860139604702513E-4</v>
      </c>
      <c r="F1533">
        <f t="shared" si="142"/>
        <v>8.7578582433814947E-10</v>
      </c>
      <c r="G1533">
        <f t="shared" si="144"/>
        <v>-3.0860139604702518E-4</v>
      </c>
      <c r="H1533">
        <f t="shared" si="145"/>
        <v>98.43580514924966</v>
      </c>
      <c r="I1533" t="s">
        <v>4530</v>
      </c>
      <c r="J1533" t="s">
        <v>6471</v>
      </c>
      <c r="K1533" t="s">
        <v>4</v>
      </c>
      <c r="L1533" t="s">
        <v>5</v>
      </c>
      <c r="M1533" t="s">
        <v>6</v>
      </c>
      <c r="N1533" t="s">
        <v>38</v>
      </c>
      <c r="O1533" t="s">
        <v>39</v>
      </c>
      <c r="P1533" t="s">
        <v>40</v>
      </c>
      <c r="Q1533" t="s">
        <v>92</v>
      </c>
      <c r="R1533" t="s">
        <v>1801</v>
      </c>
      <c r="S1533" t="s">
        <v>12</v>
      </c>
    </row>
    <row r="1534" spans="1:26">
      <c r="A1534">
        <f t="shared" si="143"/>
        <v>98.934627563551999</v>
      </c>
      <c r="B1534">
        <v>9.9099999999999991E-4</v>
      </c>
      <c r="C1534">
        <v>1</v>
      </c>
      <c r="D1534">
        <f t="shared" si="140"/>
        <v>3.8461538461538464E-2</v>
      </c>
      <c r="E1534">
        <f t="shared" si="141"/>
        <v>-3.0860139604702513E-4</v>
      </c>
      <c r="F1534">
        <f t="shared" si="142"/>
        <v>8.7578582433814947E-10</v>
      </c>
      <c r="G1534">
        <f t="shared" si="144"/>
        <v>-3.0860139604702518E-4</v>
      </c>
      <c r="H1534">
        <f t="shared" si="145"/>
        <v>98.43580514924966</v>
      </c>
      <c r="I1534" t="s">
        <v>5398</v>
      </c>
      <c r="J1534" t="s">
        <v>7338</v>
      </c>
      <c r="K1534" t="s">
        <v>4</v>
      </c>
      <c r="L1534" t="s">
        <v>5</v>
      </c>
      <c r="M1534" t="s">
        <v>13</v>
      </c>
      <c r="N1534" t="s">
        <v>58</v>
      </c>
      <c r="O1534" t="s">
        <v>1032</v>
      </c>
      <c r="P1534" t="s">
        <v>1033</v>
      </c>
      <c r="Q1534" t="s">
        <v>3213</v>
      </c>
      <c r="R1534" t="s">
        <v>12</v>
      </c>
    </row>
    <row r="1535" spans="1:26">
      <c r="A1535">
        <f t="shared" si="143"/>
        <v>98.937586931431014</v>
      </c>
      <c r="B1535">
        <v>9.9099999999999991E-4</v>
      </c>
      <c r="C1535">
        <v>1</v>
      </c>
      <c r="D1535">
        <f t="shared" si="140"/>
        <v>3.8461538461538464E-2</v>
      </c>
      <c r="E1535">
        <f t="shared" si="141"/>
        <v>-3.0860139604702513E-4</v>
      </c>
      <c r="F1535">
        <f t="shared" si="142"/>
        <v>8.7578582433814947E-10</v>
      </c>
      <c r="G1535">
        <f t="shared" si="144"/>
        <v>-3.0860139604702518E-4</v>
      </c>
      <c r="H1535">
        <f t="shared" si="145"/>
        <v>98.43580514924966</v>
      </c>
      <c r="I1535" t="s">
        <v>7858</v>
      </c>
      <c r="J1535" t="s">
        <v>8167</v>
      </c>
      <c r="K1535" t="s">
        <v>4</v>
      </c>
      <c r="L1535" t="s">
        <v>242</v>
      </c>
      <c r="M1535" t="s">
        <v>427</v>
      </c>
      <c r="N1535" t="s">
        <v>428</v>
      </c>
      <c r="O1535" t="s">
        <v>1568</v>
      </c>
      <c r="P1535" t="s">
        <v>1569</v>
      </c>
      <c r="Q1535" t="s">
        <v>3214</v>
      </c>
      <c r="R1535" t="s">
        <v>3215</v>
      </c>
      <c r="S1535" t="s">
        <v>12</v>
      </c>
    </row>
    <row r="1536" spans="1:26">
      <c r="A1536">
        <f t="shared" si="143"/>
        <v>98.940546299310029</v>
      </c>
      <c r="B1536">
        <v>9.9099999999999991E-4</v>
      </c>
      <c r="C1536">
        <v>1</v>
      </c>
      <c r="D1536">
        <f t="shared" si="140"/>
        <v>3.8461538461538464E-2</v>
      </c>
      <c r="E1536">
        <f t="shared" si="141"/>
        <v>-3.0860139604702513E-4</v>
      </c>
      <c r="F1536">
        <f t="shared" si="142"/>
        <v>8.7578582433814947E-10</v>
      </c>
      <c r="G1536">
        <f t="shared" si="144"/>
        <v>-3.0860139604702518E-4</v>
      </c>
      <c r="H1536">
        <f t="shared" si="145"/>
        <v>98.43580514924966</v>
      </c>
      <c r="I1536" t="s">
        <v>5400</v>
      </c>
      <c r="J1536" t="s">
        <v>7340</v>
      </c>
      <c r="K1536" t="s">
        <v>4</v>
      </c>
      <c r="L1536" t="s">
        <v>5</v>
      </c>
      <c r="M1536" t="s">
        <v>6</v>
      </c>
      <c r="N1536" t="s">
        <v>28</v>
      </c>
      <c r="O1536" t="s">
        <v>28</v>
      </c>
      <c r="P1536" t="s">
        <v>184</v>
      </c>
      <c r="Q1536" t="s">
        <v>185</v>
      </c>
      <c r="R1536" t="s">
        <v>1804</v>
      </c>
      <c r="S1536" t="s">
        <v>12</v>
      </c>
    </row>
    <row r="1537" spans="1:26">
      <c r="A1537">
        <f t="shared" si="143"/>
        <v>98.943505667189044</v>
      </c>
      <c r="B1537">
        <v>9.9099999999999991E-4</v>
      </c>
      <c r="C1537">
        <v>1</v>
      </c>
      <c r="D1537">
        <f t="shared" si="140"/>
        <v>3.8461538461538464E-2</v>
      </c>
      <c r="E1537">
        <f t="shared" si="141"/>
        <v>-3.0860139604702513E-4</v>
      </c>
      <c r="F1537">
        <f t="shared" si="142"/>
        <v>8.7578582433814947E-10</v>
      </c>
      <c r="G1537">
        <f t="shared" si="144"/>
        <v>-3.0860139604702518E-4</v>
      </c>
      <c r="H1537">
        <f t="shared" si="145"/>
        <v>98.43580514924966</v>
      </c>
      <c r="I1537" t="s">
        <v>7859</v>
      </c>
      <c r="J1537" t="s">
        <v>8168</v>
      </c>
      <c r="K1537" t="s">
        <v>4</v>
      </c>
      <c r="L1537" t="s">
        <v>242</v>
      </c>
      <c r="M1537" t="s">
        <v>427</v>
      </c>
      <c r="N1537" t="s">
        <v>428</v>
      </c>
      <c r="O1537" t="s">
        <v>429</v>
      </c>
      <c r="P1537" t="s">
        <v>430</v>
      </c>
      <c r="Q1537" t="s">
        <v>431</v>
      </c>
      <c r="R1537" t="s">
        <v>3216</v>
      </c>
      <c r="S1537" t="s">
        <v>12</v>
      </c>
    </row>
    <row r="1538" spans="1:26">
      <c r="A1538">
        <f t="shared" si="143"/>
        <v>98.946465035068059</v>
      </c>
      <c r="B1538">
        <v>9.9099999999999991E-4</v>
      </c>
      <c r="C1538">
        <v>1</v>
      </c>
      <c r="D1538">
        <f t="shared" si="140"/>
        <v>3.8461538461538464E-2</v>
      </c>
      <c r="E1538">
        <f t="shared" si="141"/>
        <v>-3.0860139604702513E-4</v>
      </c>
      <c r="F1538">
        <f t="shared" si="142"/>
        <v>8.7578582433814947E-10</v>
      </c>
      <c r="G1538">
        <f t="shared" si="144"/>
        <v>-3.0860139604702518E-4</v>
      </c>
      <c r="H1538">
        <f t="shared" si="145"/>
        <v>98.43580514924966</v>
      </c>
      <c r="I1538" t="s">
        <v>5403</v>
      </c>
      <c r="J1538" t="s">
        <v>7343</v>
      </c>
      <c r="K1538" t="s">
        <v>4</v>
      </c>
      <c r="L1538" t="s">
        <v>5</v>
      </c>
      <c r="M1538" t="s">
        <v>1361</v>
      </c>
      <c r="N1538" t="s">
        <v>1362</v>
      </c>
      <c r="O1538" t="s">
        <v>1363</v>
      </c>
      <c r="P1538" t="s">
        <v>1364</v>
      </c>
      <c r="Q1538" t="s">
        <v>3217</v>
      </c>
      <c r="R1538" t="s">
        <v>12</v>
      </c>
    </row>
    <row r="1539" spans="1:26">
      <c r="A1539">
        <f t="shared" si="143"/>
        <v>98.949424402947074</v>
      </c>
      <c r="B1539">
        <v>9.9099999999999991E-4</v>
      </c>
      <c r="C1539">
        <v>1</v>
      </c>
      <c r="D1539">
        <f t="shared" si="140"/>
        <v>3.8461538461538464E-2</v>
      </c>
      <c r="E1539">
        <f t="shared" si="141"/>
        <v>-3.0860139604702513E-4</v>
      </c>
      <c r="F1539">
        <f t="shared" si="142"/>
        <v>8.7578582433814947E-10</v>
      </c>
      <c r="G1539">
        <f t="shared" si="144"/>
        <v>-3.0860139604702518E-4</v>
      </c>
      <c r="H1539">
        <f t="shared" si="145"/>
        <v>98.43580514924966</v>
      </c>
      <c r="I1539" t="s">
        <v>5404</v>
      </c>
      <c r="J1539" t="s">
        <v>7344</v>
      </c>
      <c r="K1539" t="s">
        <v>4</v>
      </c>
      <c r="L1539" t="s">
        <v>5</v>
      </c>
      <c r="M1539" t="s">
        <v>1361</v>
      </c>
      <c r="N1539" t="s">
        <v>1362</v>
      </c>
      <c r="O1539" t="s">
        <v>1363</v>
      </c>
      <c r="P1539" t="s">
        <v>1364</v>
      </c>
      <c r="Q1539" t="s">
        <v>1812</v>
      </c>
      <c r="R1539" t="s">
        <v>12</v>
      </c>
    </row>
    <row r="1540" spans="1:26">
      <c r="A1540">
        <f t="shared" si="143"/>
        <v>98.952383770826088</v>
      </c>
      <c r="B1540">
        <v>9.9099999999999991E-4</v>
      </c>
      <c r="C1540">
        <v>1</v>
      </c>
      <c r="D1540">
        <f t="shared" ref="D1540:D1603" si="146">C1540/26</f>
        <v>3.8461538461538464E-2</v>
      </c>
      <c r="E1540">
        <f t="shared" ref="E1540:E1603" si="147">(C1540/A$2)*LN(C1540/A$2)</f>
        <v>-3.0860139604702513E-4</v>
      </c>
      <c r="F1540">
        <f t="shared" ref="F1540:F1603" si="148">(C1540/A$2)^2</f>
        <v>8.7578582433814947E-10</v>
      </c>
      <c r="G1540">
        <f t="shared" si="144"/>
        <v>-3.0860139604702518E-4</v>
      </c>
      <c r="H1540">
        <f t="shared" si="145"/>
        <v>98.43580514924966</v>
      </c>
      <c r="I1540" t="s">
        <v>7860</v>
      </c>
      <c r="J1540" t="s">
        <v>8169</v>
      </c>
      <c r="K1540" t="s">
        <v>4</v>
      </c>
      <c r="L1540" t="s">
        <v>5</v>
      </c>
      <c r="M1540" t="s">
        <v>1361</v>
      </c>
      <c r="N1540" t="s">
        <v>1362</v>
      </c>
      <c r="O1540" t="s">
        <v>1363</v>
      </c>
      <c r="P1540" t="s">
        <v>1364</v>
      </c>
      <c r="Q1540" t="s">
        <v>2610</v>
      </c>
      <c r="R1540" t="s">
        <v>12</v>
      </c>
    </row>
    <row r="1541" spans="1:26">
      <c r="A1541">
        <f t="shared" ref="A1541:A1604" si="149">A1540+(C1541/A$2*100)</f>
        <v>98.955343138705103</v>
      </c>
      <c r="B1541">
        <v>9.9099999999999991E-4</v>
      </c>
      <c r="C1541">
        <v>1</v>
      </c>
      <c r="D1541">
        <f t="shared" si="146"/>
        <v>3.8461538461538464E-2</v>
      </c>
      <c r="E1541">
        <f t="shared" si="147"/>
        <v>-3.0860139604702513E-4</v>
      </c>
      <c r="F1541">
        <f t="shared" si="148"/>
        <v>8.7578582433814947E-10</v>
      </c>
      <c r="G1541">
        <f t="shared" si="144"/>
        <v>-3.0860139604702518E-4</v>
      </c>
      <c r="H1541">
        <f t="shared" si="145"/>
        <v>98.43580514924966</v>
      </c>
      <c r="I1541" t="s">
        <v>4667</v>
      </c>
      <c r="J1541" t="s">
        <v>6608</v>
      </c>
      <c r="K1541" t="s">
        <v>4</v>
      </c>
      <c r="L1541" t="s">
        <v>242</v>
      </c>
      <c r="M1541" t="s">
        <v>243</v>
      </c>
      <c r="N1541" t="s">
        <v>244</v>
      </c>
      <c r="O1541" t="s">
        <v>245</v>
      </c>
      <c r="P1541" t="s">
        <v>420</v>
      </c>
      <c r="Q1541" t="s">
        <v>561</v>
      </c>
      <c r="R1541" t="s">
        <v>641</v>
      </c>
      <c r="S1541" t="s">
        <v>642</v>
      </c>
      <c r="T1541" t="s">
        <v>906</v>
      </c>
      <c r="U1541" t="s">
        <v>1618</v>
      </c>
      <c r="V1541" t="s">
        <v>3218</v>
      </c>
      <c r="W1541" t="s">
        <v>12</v>
      </c>
    </row>
    <row r="1542" spans="1:26">
      <c r="A1542">
        <f t="shared" si="149"/>
        <v>98.958302506584118</v>
      </c>
      <c r="B1542">
        <v>9.9099999999999991E-4</v>
      </c>
      <c r="C1542">
        <v>1</v>
      </c>
      <c r="D1542">
        <f t="shared" si="146"/>
        <v>3.8461538461538464E-2</v>
      </c>
      <c r="E1542">
        <f t="shared" si="147"/>
        <v>-3.0860139604702513E-4</v>
      </c>
      <c r="F1542">
        <f t="shared" si="148"/>
        <v>8.7578582433814947E-10</v>
      </c>
      <c r="G1542">
        <f t="shared" si="144"/>
        <v>-3.0860139604702518E-4</v>
      </c>
      <c r="H1542">
        <f t="shared" si="145"/>
        <v>98.43580514924966</v>
      </c>
      <c r="I1542" t="s">
        <v>5407</v>
      </c>
      <c r="J1542" t="s">
        <v>7347</v>
      </c>
      <c r="K1542" t="s">
        <v>4</v>
      </c>
      <c r="L1542" t="s">
        <v>5</v>
      </c>
      <c r="M1542" t="s">
        <v>13</v>
      </c>
      <c r="N1542" t="s">
        <v>58</v>
      </c>
      <c r="O1542" t="s">
        <v>342</v>
      </c>
      <c r="P1542" t="s">
        <v>343</v>
      </c>
      <c r="Q1542" t="s">
        <v>1813</v>
      </c>
      <c r="R1542" t="s">
        <v>12</v>
      </c>
    </row>
    <row r="1543" spans="1:26">
      <c r="A1543">
        <f t="shared" si="149"/>
        <v>98.961261874463133</v>
      </c>
      <c r="B1543">
        <v>9.9099999999999991E-4</v>
      </c>
      <c r="C1543">
        <v>1</v>
      </c>
      <c r="D1543">
        <f t="shared" si="146"/>
        <v>3.8461538461538464E-2</v>
      </c>
      <c r="E1543">
        <f t="shared" si="147"/>
        <v>-3.0860139604702513E-4</v>
      </c>
      <c r="F1543">
        <f t="shared" si="148"/>
        <v>8.7578582433814947E-10</v>
      </c>
      <c r="G1543">
        <f t="shared" si="144"/>
        <v>-3.0860139604702518E-4</v>
      </c>
      <c r="H1543">
        <f t="shared" si="145"/>
        <v>98.43580514924966</v>
      </c>
      <c r="I1543" t="s">
        <v>5408</v>
      </c>
      <c r="J1543" t="s">
        <v>7348</v>
      </c>
      <c r="K1543" t="s">
        <v>4</v>
      </c>
      <c r="L1543" t="s">
        <v>5</v>
      </c>
      <c r="M1543" t="s">
        <v>13</v>
      </c>
      <c r="N1543" t="s">
        <v>58</v>
      </c>
      <c r="O1543" t="s">
        <v>342</v>
      </c>
      <c r="P1543" t="s">
        <v>3219</v>
      </c>
      <c r="Q1543" t="s">
        <v>3220</v>
      </c>
      <c r="R1543" t="s">
        <v>12</v>
      </c>
    </row>
    <row r="1544" spans="1:26">
      <c r="A1544">
        <f t="shared" si="149"/>
        <v>98.964221242342148</v>
      </c>
      <c r="B1544">
        <v>9.9099999999999991E-4</v>
      </c>
      <c r="C1544">
        <v>1</v>
      </c>
      <c r="D1544">
        <f t="shared" si="146"/>
        <v>3.8461538461538464E-2</v>
      </c>
      <c r="E1544">
        <f t="shared" si="147"/>
        <v>-3.0860139604702513E-4</v>
      </c>
      <c r="F1544">
        <f t="shared" si="148"/>
        <v>8.7578582433814947E-10</v>
      </c>
      <c r="G1544">
        <f t="shared" si="144"/>
        <v>-3.0860139604702518E-4</v>
      </c>
      <c r="H1544">
        <f t="shared" si="145"/>
        <v>98.43580514924966</v>
      </c>
      <c r="I1544" t="s">
        <v>4534</v>
      </c>
      <c r="J1544" t="s">
        <v>6475</v>
      </c>
      <c r="K1544" t="s">
        <v>4</v>
      </c>
      <c r="L1544" t="s">
        <v>5</v>
      </c>
      <c r="M1544" t="s">
        <v>13</v>
      </c>
      <c r="N1544" t="s">
        <v>58</v>
      </c>
      <c r="O1544" t="s">
        <v>342</v>
      </c>
      <c r="P1544" t="s">
        <v>499</v>
      </c>
      <c r="Q1544" t="s">
        <v>2612</v>
      </c>
      <c r="R1544" t="s">
        <v>12</v>
      </c>
    </row>
    <row r="1545" spans="1:26">
      <c r="A1545">
        <f t="shared" si="149"/>
        <v>98.967180610221163</v>
      </c>
      <c r="B1545">
        <v>9.9099999999999991E-4</v>
      </c>
      <c r="C1545">
        <v>1</v>
      </c>
      <c r="D1545">
        <f t="shared" si="146"/>
        <v>3.8461538461538464E-2</v>
      </c>
      <c r="E1545">
        <f t="shared" si="147"/>
        <v>-3.0860139604702513E-4</v>
      </c>
      <c r="F1545">
        <f t="shared" si="148"/>
        <v>8.7578582433814947E-10</v>
      </c>
      <c r="G1545">
        <f t="shared" si="144"/>
        <v>-3.0860139604702518E-4</v>
      </c>
      <c r="H1545">
        <f t="shared" si="145"/>
        <v>98.43580514924966</v>
      </c>
      <c r="I1545" t="s">
        <v>7861</v>
      </c>
      <c r="J1545" t="s">
        <v>8170</v>
      </c>
      <c r="K1545" t="s">
        <v>4</v>
      </c>
      <c r="L1545" t="s">
        <v>5</v>
      </c>
      <c r="M1545" t="s">
        <v>13</v>
      </c>
      <c r="N1545" t="s">
        <v>58</v>
      </c>
      <c r="O1545" t="s">
        <v>342</v>
      </c>
      <c r="P1545" t="s">
        <v>343</v>
      </c>
      <c r="Q1545" t="s">
        <v>3221</v>
      </c>
      <c r="R1545" t="s">
        <v>12</v>
      </c>
    </row>
    <row r="1546" spans="1:26">
      <c r="A1546">
        <f t="shared" si="149"/>
        <v>98.970139978100178</v>
      </c>
      <c r="B1546">
        <v>9.9099999999999991E-4</v>
      </c>
      <c r="C1546">
        <v>1</v>
      </c>
      <c r="D1546">
        <f t="shared" si="146"/>
        <v>3.8461538461538464E-2</v>
      </c>
      <c r="E1546">
        <f t="shared" si="147"/>
        <v>-3.0860139604702513E-4</v>
      </c>
      <c r="F1546">
        <f t="shared" si="148"/>
        <v>8.7578582433814947E-10</v>
      </c>
      <c r="G1546">
        <f t="shared" si="144"/>
        <v>-3.0860139604702518E-4</v>
      </c>
      <c r="H1546">
        <f t="shared" si="145"/>
        <v>98.43580514924966</v>
      </c>
      <c r="I1546" t="s">
        <v>5042</v>
      </c>
      <c r="J1546" t="s">
        <v>6983</v>
      </c>
      <c r="K1546" t="s">
        <v>4</v>
      </c>
      <c r="L1546" t="s">
        <v>5</v>
      </c>
      <c r="M1546" t="s">
        <v>6</v>
      </c>
      <c r="N1546" t="s">
        <v>38</v>
      </c>
      <c r="O1546" t="s">
        <v>156</v>
      </c>
      <c r="P1546" t="s">
        <v>157</v>
      </c>
      <c r="Q1546" t="s">
        <v>469</v>
      </c>
      <c r="R1546" t="s">
        <v>3222</v>
      </c>
      <c r="S1546" t="s">
        <v>12</v>
      </c>
    </row>
    <row r="1547" spans="1:26">
      <c r="A1547">
        <f t="shared" si="149"/>
        <v>98.973099345979193</v>
      </c>
      <c r="B1547">
        <v>9.9099999999999991E-4</v>
      </c>
      <c r="C1547">
        <v>1</v>
      </c>
      <c r="D1547">
        <f t="shared" si="146"/>
        <v>3.8461538461538464E-2</v>
      </c>
      <c r="E1547">
        <f t="shared" si="147"/>
        <v>-3.0860139604702513E-4</v>
      </c>
      <c r="F1547">
        <f t="shared" si="148"/>
        <v>8.7578582433814947E-10</v>
      </c>
      <c r="G1547">
        <f t="shared" si="144"/>
        <v>-3.0860139604702518E-4</v>
      </c>
      <c r="H1547">
        <f t="shared" si="145"/>
        <v>98.43580514924966</v>
      </c>
      <c r="I1547" t="s">
        <v>5409</v>
      </c>
      <c r="J1547" t="s">
        <v>7349</v>
      </c>
      <c r="K1547" t="s">
        <v>4</v>
      </c>
      <c r="L1547" t="s">
        <v>5</v>
      </c>
      <c r="M1547" t="s">
        <v>13</v>
      </c>
      <c r="N1547" t="s">
        <v>58</v>
      </c>
      <c r="O1547" t="s">
        <v>1029</v>
      </c>
      <c r="P1547" t="s">
        <v>3108</v>
      </c>
      <c r="Q1547" t="s">
        <v>3223</v>
      </c>
      <c r="R1547" t="s">
        <v>12</v>
      </c>
    </row>
    <row r="1548" spans="1:26">
      <c r="A1548">
        <f t="shared" si="149"/>
        <v>98.976058713858208</v>
      </c>
      <c r="B1548">
        <v>9.9099999999999991E-4</v>
      </c>
      <c r="C1548">
        <v>1</v>
      </c>
      <c r="D1548">
        <f t="shared" si="146"/>
        <v>3.8461538461538464E-2</v>
      </c>
      <c r="E1548">
        <f t="shared" si="147"/>
        <v>-3.0860139604702513E-4</v>
      </c>
      <c r="F1548">
        <f t="shared" si="148"/>
        <v>8.7578582433814947E-10</v>
      </c>
      <c r="G1548">
        <f t="shared" ref="G1548:G1611" si="150">LN(C1548/A$2)/A$2</f>
        <v>-3.0860139604702518E-4</v>
      </c>
      <c r="H1548">
        <f t="shared" ref="H1548:H1611" si="151">(G1548*A$2-H$2)^2</f>
        <v>98.43580514924966</v>
      </c>
      <c r="I1548" t="s">
        <v>4669</v>
      </c>
      <c r="J1548" t="s">
        <v>6610</v>
      </c>
      <c r="K1548" t="s">
        <v>4</v>
      </c>
      <c r="L1548" t="s">
        <v>5</v>
      </c>
      <c r="M1548" t="s">
        <v>6</v>
      </c>
      <c r="N1548" t="s">
        <v>28</v>
      </c>
      <c r="O1548" t="s">
        <v>1370</v>
      </c>
      <c r="P1548" t="s">
        <v>1371</v>
      </c>
      <c r="Q1548" t="s">
        <v>1372</v>
      </c>
      <c r="R1548" t="s">
        <v>3224</v>
      </c>
      <c r="S1548" t="s">
        <v>12</v>
      </c>
    </row>
    <row r="1549" spans="1:26">
      <c r="A1549">
        <f t="shared" si="149"/>
        <v>98.979018081737223</v>
      </c>
      <c r="B1549">
        <v>9.9099999999999991E-4</v>
      </c>
      <c r="C1549">
        <v>1</v>
      </c>
      <c r="D1549">
        <f t="shared" si="146"/>
        <v>3.8461538461538464E-2</v>
      </c>
      <c r="E1549">
        <f t="shared" si="147"/>
        <v>-3.0860139604702513E-4</v>
      </c>
      <c r="F1549">
        <f t="shared" si="148"/>
        <v>8.7578582433814947E-10</v>
      </c>
      <c r="G1549">
        <f t="shared" si="150"/>
        <v>-3.0860139604702518E-4</v>
      </c>
      <c r="H1549">
        <f t="shared" si="151"/>
        <v>98.43580514924966</v>
      </c>
      <c r="I1549" t="s">
        <v>4827</v>
      </c>
      <c r="J1549" t="s">
        <v>6768</v>
      </c>
      <c r="K1549" t="s">
        <v>4</v>
      </c>
      <c r="L1549" t="s">
        <v>5</v>
      </c>
      <c r="M1549" t="s">
        <v>6</v>
      </c>
      <c r="N1549" t="s">
        <v>38</v>
      </c>
      <c r="O1549" t="s">
        <v>39</v>
      </c>
      <c r="P1549" t="s">
        <v>40</v>
      </c>
      <c r="Q1549" t="s">
        <v>92</v>
      </c>
      <c r="R1549" t="s">
        <v>3225</v>
      </c>
      <c r="S1549" t="s">
        <v>12</v>
      </c>
    </row>
    <row r="1550" spans="1:26">
      <c r="A1550">
        <f t="shared" si="149"/>
        <v>98.981977449616238</v>
      </c>
      <c r="B1550">
        <v>9.9099999999999991E-4</v>
      </c>
      <c r="C1550">
        <v>1</v>
      </c>
      <c r="D1550">
        <f t="shared" si="146"/>
        <v>3.8461538461538464E-2</v>
      </c>
      <c r="E1550">
        <f t="shared" si="147"/>
        <v>-3.0860139604702513E-4</v>
      </c>
      <c r="F1550">
        <f t="shared" si="148"/>
        <v>8.7578582433814947E-10</v>
      </c>
      <c r="G1550">
        <f t="shared" si="150"/>
        <v>-3.0860139604702518E-4</v>
      </c>
      <c r="H1550">
        <f t="shared" si="151"/>
        <v>98.43580514924966</v>
      </c>
      <c r="I1550" t="s">
        <v>7862</v>
      </c>
      <c r="J1550" t="s">
        <v>8171</v>
      </c>
      <c r="K1550" t="s">
        <v>4</v>
      </c>
      <c r="L1550" t="s">
        <v>5</v>
      </c>
      <c r="M1550" t="s">
        <v>13</v>
      </c>
      <c r="N1550" t="s">
        <v>58</v>
      </c>
      <c r="O1550" t="s">
        <v>612</v>
      </c>
      <c r="P1550" t="s">
        <v>826</v>
      </c>
      <c r="Q1550" t="s">
        <v>2614</v>
      </c>
      <c r="R1550" t="s">
        <v>12</v>
      </c>
    </row>
    <row r="1551" spans="1:26">
      <c r="A1551">
        <f t="shared" si="149"/>
        <v>98.984936817495253</v>
      </c>
      <c r="B1551">
        <v>9.9099999999999991E-4</v>
      </c>
      <c r="C1551">
        <v>1</v>
      </c>
      <c r="D1551">
        <f t="shared" si="146"/>
        <v>3.8461538461538464E-2</v>
      </c>
      <c r="E1551">
        <f t="shared" si="147"/>
        <v>-3.0860139604702513E-4</v>
      </c>
      <c r="F1551">
        <f t="shared" si="148"/>
        <v>8.7578582433814947E-10</v>
      </c>
      <c r="G1551">
        <f t="shared" si="150"/>
        <v>-3.0860139604702518E-4</v>
      </c>
      <c r="H1551">
        <f t="shared" si="151"/>
        <v>98.43580514924966</v>
      </c>
      <c r="I1551" t="s">
        <v>4046</v>
      </c>
      <c r="J1551" t="s">
        <v>5987</v>
      </c>
      <c r="K1551" t="s">
        <v>4</v>
      </c>
      <c r="L1551" t="s">
        <v>242</v>
      </c>
      <c r="M1551" t="s">
        <v>243</v>
      </c>
      <c r="N1551" t="s">
        <v>244</v>
      </c>
      <c r="O1551" t="s">
        <v>245</v>
      </c>
      <c r="P1551" t="s">
        <v>246</v>
      </c>
      <c r="Q1551" t="s">
        <v>247</v>
      </c>
      <c r="R1551" t="s">
        <v>248</v>
      </c>
      <c r="S1551" t="s">
        <v>249</v>
      </c>
      <c r="T1551" t="s">
        <v>3123</v>
      </c>
      <c r="U1551" t="s">
        <v>3124</v>
      </c>
      <c r="V1551" t="s">
        <v>3226</v>
      </c>
      <c r="W1551" t="s">
        <v>3227</v>
      </c>
      <c r="X1551" t="s">
        <v>3228</v>
      </c>
      <c r="Y1551" t="s">
        <v>3229</v>
      </c>
      <c r="Z1551" t="s">
        <v>12</v>
      </c>
    </row>
    <row r="1552" spans="1:26">
      <c r="A1552">
        <f t="shared" si="149"/>
        <v>98.987896185374268</v>
      </c>
      <c r="B1552">
        <v>9.9099999999999991E-4</v>
      </c>
      <c r="C1552">
        <v>1</v>
      </c>
      <c r="D1552">
        <f t="shared" si="146"/>
        <v>3.8461538461538464E-2</v>
      </c>
      <c r="E1552">
        <f t="shared" si="147"/>
        <v>-3.0860139604702513E-4</v>
      </c>
      <c r="F1552">
        <f t="shared" si="148"/>
        <v>8.7578582433814947E-10</v>
      </c>
      <c r="G1552">
        <f t="shared" si="150"/>
        <v>-3.0860139604702518E-4</v>
      </c>
      <c r="H1552">
        <f t="shared" si="151"/>
        <v>98.43580514924966</v>
      </c>
      <c r="I1552" t="s">
        <v>5416</v>
      </c>
      <c r="J1552" t="s">
        <v>7356</v>
      </c>
      <c r="K1552" t="s">
        <v>4</v>
      </c>
      <c r="L1552" t="s">
        <v>5</v>
      </c>
      <c r="M1552" t="s">
        <v>13</v>
      </c>
      <c r="N1552" t="s">
        <v>58</v>
      </c>
      <c r="O1552" t="s">
        <v>417</v>
      </c>
      <c r="P1552" t="s">
        <v>418</v>
      </c>
      <c r="Q1552" t="s">
        <v>2617</v>
      </c>
      <c r="R1552" t="s">
        <v>12</v>
      </c>
    </row>
    <row r="1553" spans="1:27">
      <c r="A1553">
        <f t="shared" si="149"/>
        <v>98.990855553253283</v>
      </c>
      <c r="B1553">
        <v>9.9099999999999991E-4</v>
      </c>
      <c r="C1553">
        <v>1</v>
      </c>
      <c r="D1553">
        <f t="shared" si="146"/>
        <v>3.8461538461538464E-2</v>
      </c>
      <c r="E1553">
        <f t="shared" si="147"/>
        <v>-3.0860139604702513E-4</v>
      </c>
      <c r="F1553">
        <f t="shared" si="148"/>
        <v>8.7578582433814947E-10</v>
      </c>
      <c r="G1553">
        <f t="shared" si="150"/>
        <v>-3.0860139604702518E-4</v>
      </c>
      <c r="H1553">
        <f t="shared" si="151"/>
        <v>98.43580514924966</v>
      </c>
      <c r="I1553" t="s">
        <v>5418</v>
      </c>
      <c r="J1553" t="s">
        <v>7358</v>
      </c>
      <c r="K1553" t="s">
        <v>4</v>
      </c>
      <c r="L1553" t="s">
        <v>5</v>
      </c>
      <c r="M1553" t="s">
        <v>13</v>
      </c>
      <c r="N1553" t="s">
        <v>84</v>
      </c>
      <c r="O1553" t="s">
        <v>85</v>
      </c>
      <c r="P1553" t="s">
        <v>147</v>
      </c>
      <c r="Q1553" t="s">
        <v>3230</v>
      </c>
      <c r="R1553" t="s">
        <v>12</v>
      </c>
    </row>
    <row r="1554" spans="1:27">
      <c r="A1554">
        <f t="shared" si="149"/>
        <v>98.993814921132298</v>
      </c>
      <c r="B1554">
        <v>9.9099999999999991E-4</v>
      </c>
      <c r="C1554">
        <v>1</v>
      </c>
      <c r="D1554">
        <f t="shared" si="146"/>
        <v>3.8461538461538464E-2</v>
      </c>
      <c r="E1554">
        <f t="shared" si="147"/>
        <v>-3.0860139604702513E-4</v>
      </c>
      <c r="F1554">
        <f t="shared" si="148"/>
        <v>8.7578582433814947E-10</v>
      </c>
      <c r="G1554">
        <f t="shared" si="150"/>
        <v>-3.0860139604702518E-4</v>
      </c>
      <c r="H1554">
        <f t="shared" si="151"/>
        <v>98.43580514924966</v>
      </c>
      <c r="I1554" t="s">
        <v>5050</v>
      </c>
      <c r="J1554" t="s">
        <v>6991</v>
      </c>
      <c r="K1554" t="s">
        <v>4</v>
      </c>
      <c r="L1554" t="s">
        <v>5</v>
      </c>
      <c r="M1554" t="s">
        <v>13</v>
      </c>
      <c r="N1554" t="s">
        <v>84</v>
      </c>
      <c r="O1554" t="s">
        <v>85</v>
      </c>
      <c r="P1554" t="s">
        <v>438</v>
      </c>
      <c r="Q1554" t="s">
        <v>439</v>
      </c>
      <c r="R1554" t="s">
        <v>3231</v>
      </c>
      <c r="S1554" t="s">
        <v>12</v>
      </c>
    </row>
    <row r="1555" spans="1:27">
      <c r="A1555">
        <f t="shared" si="149"/>
        <v>98.996774289011313</v>
      </c>
      <c r="B1555">
        <v>9.9099999999999991E-4</v>
      </c>
      <c r="C1555">
        <v>1</v>
      </c>
      <c r="D1555">
        <f t="shared" si="146"/>
        <v>3.8461538461538464E-2</v>
      </c>
      <c r="E1555">
        <f t="shared" si="147"/>
        <v>-3.0860139604702513E-4</v>
      </c>
      <c r="F1555">
        <f t="shared" si="148"/>
        <v>8.7578582433814947E-10</v>
      </c>
      <c r="G1555">
        <f t="shared" si="150"/>
        <v>-3.0860139604702518E-4</v>
      </c>
      <c r="H1555">
        <f t="shared" si="151"/>
        <v>98.43580514924966</v>
      </c>
      <c r="I1555" t="s">
        <v>4674</v>
      </c>
      <c r="J1555" t="s">
        <v>6615</v>
      </c>
      <c r="K1555" t="s">
        <v>4</v>
      </c>
      <c r="L1555" t="s">
        <v>242</v>
      </c>
      <c r="M1555" t="s">
        <v>243</v>
      </c>
      <c r="N1555" t="s">
        <v>244</v>
      </c>
      <c r="O1555" t="s">
        <v>245</v>
      </c>
      <c r="P1555" t="s">
        <v>246</v>
      </c>
      <c r="Q1555" t="s">
        <v>247</v>
      </c>
      <c r="R1555" t="s">
        <v>248</v>
      </c>
      <c r="S1555" t="s">
        <v>249</v>
      </c>
      <c r="T1555" t="s">
        <v>576</v>
      </c>
      <c r="U1555" t="s">
        <v>577</v>
      </c>
      <c r="V1555" t="s">
        <v>839</v>
      </c>
      <c r="W1555" t="s">
        <v>840</v>
      </c>
      <c r="X1555" t="s">
        <v>841</v>
      </c>
      <c r="Y1555" t="s">
        <v>1099</v>
      </c>
      <c r="Z1555" t="s">
        <v>3232</v>
      </c>
      <c r="AA1555" t="s">
        <v>12</v>
      </c>
    </row>
    <row r="1556" spans="1:27">
      <c r="A1556">
        <f t="shared" si="149"/>
        <v>98.999733656890328</v>
      </c>
      <c r="B1556">
        <v>9.9099999999999991E-4</v>
      </c>
      <c r="C1556">
        <v>1</v>
      </c>
      <c r="D1556">
        <f t="shared" si="146"/>
        <v>3.8461538461538464E-2</v>
      </c>
      <c r="E1556">
        <f t="shared" si="147"/>
        <v>-3.0860139604702513E-4</v>
      </c>
      <c r="F1556">
        <f t="shared" si="148"/>
        <v>8.7578582433814947E-10</v>
      </c>
      <c r="G1556">
        <f t="shared" si="150"/>
        <v>-3.0860139604702518E-4</v>
      </c>
      <c r="H1556">
        <f t="shared" si="151"/>
        <v>98.43580514924966</v>
      </c>
      <c r="I1556" t="s">
        <v>5052</v>
      </c>
      <c r="J1556" t="s">
        <v>6993</v>
      </c>
      <c r="K1556" t="s">
        <v>4</v>
      </c>
      <c r="L1556" t="s">
        <v>5</v>
      </c>
      <c r="M1556" t="s">
        <v>6</v>
      </c>
      <c r="N1556" t="s">
        <v>38</v>
      </c>
      <c r="O1556" t="s">
        <v>39</v>
      </c>
      <c r="P1556" t="s">
        <v>213</v>
      </c>
      <c r="Q1556" t="s">
        <v>1839</v>
      </c>
      <c r="R1556" t="s">
        <v>1840</v>
      </c>
      <c r="S1556" t="s">
        <v>12</v>
      </c>
    </row>
    <row r="1557" spans="1:27">
      <c r="A1557">
        <f t="shared" si="149"/>
        <v>99.002693024769343</v>
      </c>
      <c r="B1557">
        <v>9.9099999999999991E-4</v>
      </c>
      <c r="C1557">
        <v>1</v>
      </c>
      <c r="D1557">
        <f t="shared" si="146"/>
        <v>3.8461538461538464E-2</v>
      </c>
      <c r="E1557">
        <f t="shared" si="147"/>
        <v>-3.0860139604702513E-4</v>
      </c>
      <c r="F1557">
        <f t="shared" si="148"/>
        <v>8.7578582433814947E-10</v>
      </c>
      <c r="G1557">
        <f t="shared" si="150"/>
        <v>-3.0860139604702518E-4</v>
      </c>
      <c r="H1557">
        <f t="shared" si="151"/>
        <v>98.43580514924966</v>
      </c>
      <c r="I1557" t="s">
        <v>4540</v>
      </c>
      <c r="J1557" t="s">
        <v>6481</v>
      </c>
      <c r="K1557" t="s">
        <v>4</v>
      </c>
      <c r="L1557" t="s">
        <v>242</v>
      </c>
      <c r="M1557" t="s">
        <v>243</v>
      </c>
      <c r="N1557" t="s">
        <v>244</v>
      </c>
      <c r="O1557" t="s">
        <v>245</v>
      </c>
      <c r="P1557" t="s">
        <v>246</v>
      </c>
      <c r="Q1557" t="s">
        <v>247</v>
      </c>
      <c r="R1557" t="s">
        <v>248</v>
      </c>
      <c r="S1557" t="s">
        <v>249</v>
      </c>
      <c r="T1557" t="s">
        <v>319</v>
      </c>
      <c r="U1557" t="s">
        <v>320</v>
      </c>
      <c r="V1557" t="s">
        <v>712</v>
      </c>
      <c r="W1557" t="s">
        <v>846</v>
      </c>
      <c r="X1557" t="s">
        <v>2621</v>
      </c>
      <c r="Y1557" t="s">
        <v>2622</v>
      </c>
      <c r="Z1557" t="s">
        <v>12</v>
      </c>
    </row>
    <row r="1558" spans="1:27">
      <c r="A1558">
        <f t="shared" si="149"/>
        <v>99.005652392648358</v>
      </c>
      <c r="B1558">
        <v>9.9099999999999991E-4</v>
      </c>
      <c r="C1558">
        <v>1</v>
      </c>
      <c r="D1558">
        <f t="shared" si="146"/>
        <v>3.8461538461538464E-2</v>
      </c>
      <c r="E1558">
        <f t="shared" si="147"/>
        <v>-3.0860139604702513E-4</v>
      </c>
      <c r="F1558">
        <f t="shared" si="148"/>
        <v>8.7578582433814947E-10</v>
      </c>
      <c r="G1558">
        <f t="shared" si="150"/>
        <v>-3.0860139604702518E-4</v>
      </c>
      <c r="H1558">
        <f t="shared" si="151"/>
        <v>98.43580514924966</v>
      </c>
      <c r="I1558" t="s">
        <v>4837</v>
      </c>
      <c r="J1558" t="s">
        <v>6778</v>
      </c>
      <c r="K1558" t="s">
        <v>4</v>
      </c>
      <c r="L1558" t="s">
        <v>242</v>
      </c>
      <c r="M1558" t="s">
        <v>243</v>
      </c>
      <c r="N1558" t="s">
        <v>244</v>
      </c>
      <c r="O1558" t="s">
        <v>556</v>
      </c>
      <c r="P1558" t="s">
        <v>1082</v>
      </c>
      <c r="Q1558" t="s">
        <v>1083</v>
      </c>
      <c r="R1558" t="s">
        <v>1084</v>
      </c>
      <c r="S1558" t="s">
        <v>2623</v>
      </c>
      <c r="T1558" t="s">
        <v>12</v>
      </c>
    </row>
    <row r="1559" spans="1:27">
      <c r="A1559">
        <f t="shared" si="149"/>
        <v>99.008611760527373</v>
      </c>
      <c r="B1559">
        <v>9.9099999999999991E-4</v>
      </c>
      <c r="C1559">
        <v>1</v>
      </c>
      <c r="D1559">
        <f t="shared" si="146"/>
        <v>3.8461538461538464E-2</v>
      </c>
      <c r="E1559">
        <f t="shared" si="147"/>
        <v>-3.0860139604702513E-4</v>
      </c>
      <c r="F1559">
        <f t="shared" si="148"/>
        <v>8.7578582433814947E-10</v>
      </c>
      <c r="G1559">
        <f t="shared" si="150"/>
        <v>-3.0860139604702518E-4</v>
      </c>
      <c r="H1559">
        <f t="shared" si="151"/>
        <v>98.43580514924966</v>
      </c>
      <c r="I1559" t="s">
        <v>5056</v>
      </c>
      <c r="J1559" t="s">
        <v>6997</v>
      </c>
      <c r="K1559" t="s">
        <v>4</v>
      </c>
      <c r="L1559" t="s">
        <v>242</v>
      </c>
      <c r="M1559" t="s">
        <v>243</v>
      </c>
      <c r="N1559" t="s">
        <v>244</v>
      </c>
      <c r="O1559" t="s">
        <v>245</v>
      </c>
      <c r="P1559" t="s">
        <v>420</v>
      </c>
      <c r="Q1559" t="s">
        <v>561</v>
      </c>
      <c r="R1559" t="s">
        <v>562</v>
      </c>
      <c r="S1559" t="s">
        <v>563</v>
      </c>
      <c r="T1559" t="s">
        <v>3233</v>
      </c>
      <c r="U1559" t="s">
        <v>3234</v>
      </c>
      <c r="V1559" t="s">
        <v>12</v>
      </c>
    </row>
    <row r="1560" spans="1:27">
      <c r="A1560">
        <f t="shared" si="149"/>
        <v>99.011571128406388</v>
      </c>
      <c r="B1560">
        <v>9.9099999999999991E-4</v>
      </c>
      <c r="C1560">
        <v>1</v>
      </c>
      <c r="D1560">
        <f t="shared" si="146"/>
        <v>3.8461538461538464E-2</v>
      </c>
      <c r="E1560">
        <f t="shared" si="147"/>
        <v>-3.0860139604702513E-4</v>
      </c>
      <c r="F1560">
        <f t="shared" si="148"/>
        <v>8.7578582433814947E-10</v>
      </c>
      <c r="G1560">
        <f t="shared" si="150"/>
        <v>-3.0860139604702518E-4</v>
      </c>
      <c r="H1560">
        <f t="shared" si="151"/>
        <v>98.43580514924966</v>
      </c>
      <c r="I1560" t="s">
        <v>5420</v>
      </c>
      <c r="J1560" t="s">
        <v>7360</v>
      </c>
      <c r="K1560" t="s">
        <v>4</v>
      </c>
      <c r="L1560" t="s">
        <v>596</v>
      </c>
      <c r="M1560" t="s">
        <v>1536</v>
      </c>
      <c r="N1560" t="s">
        <v>1537</v>
      </c>
      <c r="O1560" t="s">
        <v>1538</v>
      </c>
      <c r="P1560" t="s">
        <v>3235</v>
      </c>
      <c r="Q1560" t="s">
        <v>3236</v>
      </c>
      <c r="R1560" t="s">
        <v>3237</v>
      </c>
      <c r="S1560" t="s">
        <v>12</v>
      </c>
    </row>
    <row r="1561" spans="1:27">
      <c r="A1561">
        <f t="shared" si="149"/>
        <v>99.014530496285403</v>
      </c>
      <c r="B1561">
        <v>9.9099999999999991E-4</v>
      </c>
      <c r="C1561">
        <v>1</v>
      </c>
      <c r="D1561">
        <f t="shared" si="146"/>
        <v>3.8461538461538464E-2</v>
      </c>
      <c r="E1561">
        <f t="shared" si="147"/>
        <v>-3.0860139604702513E-4</v>
      </c>
      <c r="F1561">
        <f t="shared" si="148"/>
        <v>8.7578582433814947E-10</v>
      </c>
      <c r="G1561">
        <f t="shared" si="150"/>
        <v>-3.0860139604702518E-4</v>
      </c>
      <c r="H1561">
        <f t="shared" si="151"/>
        <v>98.43580514924966</v>
      </c>
      <c r="I1561" t="s">
        <v>4676</v>
      </c>
      <c r="J1561" t="s">
        <v>6617</v>
      </c>
      <c r="K1561" t="s">
        <v>4</v>
      </c>
      <c r="L1561" t="s">
        <v>5</v>
      </c>
      <c r="M1561" t="s">
        <v>13</v>
      </c>
      <c r="N1561" t="s">
        <v>58</v>
      </c>
      <c r="O1561" t="s">
        <v>612</v>
      </c>
      <c r="P1561" t="s">
        <v>1853</v>
      </c>
      <c r="Q1561" t="s">
        <v>1854</v>
      </c>
      <c r="R1561" t="s">
        <v>12</v>
      </c>
    </row>
    <row r="1562" spans="1:27">
      <c r="A1562">
        <f t="shared" si="149"/>
        <v>99.017489864164418</v>
      </c>
      <c r="B1562">
        <v>9.9099999999999991E-4</v>
      </c>
      <c r="C1562">
        <v>1</v>
      </c>
      <c r="D1562">
        <f t="shared" si="146"/>
        <v>3.8461538461538464E-2</v>
      </c>
      <c r="E1562">
        <f t="shared" si="147"/>
        <v>-3.0860139604702513E-4</v>
      </c>
      <c r="F1562">
        <f t="shared" si="148"/>
        <v>8.7578582433814947E-10</v>
      </c>
      <c r="G1562">
        <f t="shared" si="150"/>
        <v>-3.0860139604702518E-4</v>
      </c>
      <c r="H1562">
        <f t="shared" si="151"/>
        <v>98.43580514924966</v>
      </c>
      <c r="I1562" t="s">
        <v>7863</v>
      </c>
      <c r="J1562" t="s">
        <v>8172</v>
      </c>
      <c r="K1562" t="s">
        <v>4</v>
      </c>
      <c r="L1562" t="s">
        <v>5</v>
      </c>
      <c r="M1562" t="s">
        <v>6</v>
      </c>
      <c r="N1562" t="s">
        <v>38</v>
      </c>
      <c r="O1562" t="s">
        <v>156</v>
      </c>
      <c r="P1562" t="s">
        <v>157</v>
      </c>
      <c r="Q1562" t="s">
        <v>893</v>
      </c>
      <c r="R1562" t="s">
        <v>3238</v>
      </c>
      <c r="S1562" t="s">
        <v>3239</v>
      </c>
      <c r="T1562" t="s">
        <v>12</v>
      </c>
    </row>
    <row r="1563" spans="1:27">
      <c r="A1563">
        <f t="shared" si="149"/>
        <v>99.020449232043433</v>
      </c>
      <c r="B1563">
        <v>9.9099999999999991E-4</v>
      </c>
      <c r="C1563">
        <v>1</v>
      </c>
      <c r="D1563">
        <f t="shared" si="146"/>
        <v>3.8461538461538464E-2</v>
      </c>
      <c r="E1563">
        <f t="shared" si="147"/>
        <v>-3.0860139604702513E-4</v>
      </c>
      <c r="F1563">
        <f t="shared" si="148"/>
        <v>8.7578582433814947E-10</v>
      </c>
      <c r="G1563">
        <f t="shared" si="150"/>
        <v>-3.0860139604702518E-4</v>
      </c>
      <c r="H1563">
        <f t="shared" si="151"/>
        <v>98.43580514924966</v>
      </c>
      <c r="I1563" t="s">
        <v>4838</v>
      </c>
      <c r="J1563" t="s">
        <v>6779</v>
      </c>
      <c r="K1563" t="s">
        <v>4</v>
      </c>
      <c r="L1563" t="s">
        <v>5</v>
      </c>
      <c r="M1563" t="s">
        <v>21</v>
      </c>
      <c r="N1563" t="s">
        <v>22</v>
      </c>
      <c r="O1563" t="s">
        <v>23</v>
      </c>
      <c r="P1563" t="s">
        <v>88</v>
      </c>
      <c r="Q1563" t="s">
        <v>89</v>
      </c>
      <c r="R1563" t="s">
        <v>90</v>
      </c>
      <c r="S1563" t="s">
        <v>2624</v>
      </c>
      <c r="T1563" t="s">
        <v>12</v>
      </c>
    </row>
    <row r="1564" spans="1:27">
      <c r="A1564">
        <f t="shared" si="149"/>
        <v>99.023408599922448</v>
      </c>
      <c r="B1564">
        <v>9.9099999999999991E-4</v>
      </c>
      <c r="C1564">
        <v>1</v>
      </c>
      <c r="D1564">
        <f t="shared" si="146"/>
        <v>3.8461538461538464E-2</v>
      </c>
      <c r="E1564">
        <f t="shared" si="147"/>
        <v>-3.0860139604702513E-4</v>
      </c>
      <c r="F1564">
        <f t="shared" si="148"/>
        <v>8.7578582433814947E-10</v>
      </c>
      <c r="G1564">
        <f t="shared" si="150"/>
        <v>-3.0860139604702518E-4</v>
      </c>
      <c r="H1564">
        <f t="shared" si="151"/>
        <v>98.43580514924966</v>
      </c>
      <c r="I1564" t="s">
        <v>5424</v>
      </c>
      <c r="J1564" t="s">
        <v>7364</v>
      </c>
      <c r="K1564" t="s">
        <v>4</v>
      </c>
      <c r="L1564" t="s">
        <v>242</v>
      </c>
      <c r="M1564" t="s">
        <v>243</v>
      </c>
      <c r="N1564" t="s">
        <v>244</v>
      </c>
      <c r="O1564" t="s">
        <v>245</v>
      </c>
      <c r="P1564" t="s">
        <v>246</v>
      </c>
      <c r="Q1564" t="s">
        <v>247</v>
      </c>
      <c r="R1564" t="s">
        <v>1092</v>
      </c>
      <c r="S1564" t="s">
        <v>1093</v>
      </c>
      <c r="T1564" t="s">
        <v>1094</v>
      </c>
      <c r="U1564" t="s">
        <v>1095</v>
      </c>
      <c r="V1564" t="s">
        <v>3240</v>
      </c>
      <c r="W1564" t="s">
        <v>12</v>
      </c>
    </row>
    <row r="1565" spans="1:27">
      <c r="A1565">
        <f t="shared" si="149"/>
        <v>99.026367967801463</v>
      </c>
      <c r="B1565">
        <v>9.9099999999999991E-4</v>
      </c>
      <c r="C1565">
        <v>1</v>
      </c>
      <c r="D1565">
        <f t="shared" si="146"/>
        <v>3.8461538461538464E-2</v>
      </c>
      <c r="E1565">
        <f t="shared" si="147"/>
        <v>-3.0860139604702513E-4</v>
      </c>
      <c r="F1565">
        <f t="shared" si="148"/>
        <v>8.7578582433814947E-10</v>
      </c>
      <c r="G1565">
        <f t="shared" si="150"/>
        <v>-3.0860139604702518E-4</v>
      </c>
      <c r="H1565">
        <f t="shared" si="151"/>
        <v>98.43580514924966</v>
      </c>
      <c r="I1565" t="s">
        <v>5060</v>
      </c>
      <c r="J1565" t="s">
        <v>7001</v>
      </c>
      <c r="K1565" t="s">
        <v>4</v>
      </c>
      <c r="L1565" t="s">
        <v>5</v>
      </c>
      <c r="M1565" t="s">
        <v>6</v>
      </c>
      <c r="N1565" t="s">
        <v>38</v>
      </c>
      <c r="O1565" t="s">
        <v>156</v>
      </c>
      <c r="P1565" t="s">
        <v>157</v>
      </c>
      <c r="Q1565" t="s">
        <v>158</v>
      </c>
      <c r="R1565" t="s">
        <v>1266</v>
      </c>
      <c r="S1565" t="s">
        <v>12</v>
      </c>
    </row>
    <row r="1566" spans="1:27">
      <c r="A1566">
        <f t="shared" si="149"/>
        <v>99.029327335680478</v>
      </c>
      <c r="B1566">
        <v>9.9099999999999991E-4</v>
      </c>
      <c r="C1566">
        <v>1</v>
      </c>
      <c r="D1566">
        <f t="shared" si="146"/>
        <v>3.8461538461538464E-2</v>
      </c>
      <c r="E1566">
        <f t="shared" si="147"/>
        <v>-3.0860139604702513E-4</v>
      </c>
      <c r="F1566">
        <f t="shared" si="148"/>
        <v>8.7578582433814947E-10</v>
      </c>
      <c r="G1566">
        <f t="shared" si="150"/>
        <v>-3.0860139604702518E-4</v>
      </c>
      <c r="H1566">
        <f t="shared" si="151"/>
        <v>98.43580514924966</v>
      </c>
      <c r="I1566" t="s">
        <v>7864</v>
      </c>
      <c r="J1566" t="s">
        <v>8173</v>
      </c>
      <c r="K1566" t="s">
        <v>4</v>
      </c>
      <c r="L1566" t="s">
        <v>5</v>
      </c>
      <c r="M1566" t="s">
        <v>13</v>
      </c>
      <c r="N1566" t="s">
        <v>58</v>
      </c>
      <c r="O1566" t="s">
        <v>612</v>
      </c>
      <c r="P1566" t="s">
        <v>613</v>
      </c>
      <c r="Q1566" t="s">
        <v>1884</v>
      </c>
      <c r="R1566" t="s">
        <v>12</v>
      </c>
    </row>
    <row r="1567" spans="1:27">
      <c r="A1567">
        <f t="shared" si="149"/>
        <v>99.032286703559492</v>
      </c>
      <c r="B1567">
        <v>9.9099999999999991E-4</v>
      </c>
      <c r="C1567">
        <v>1</v>
      </c>
      <c r="D1567">
        <f t="shared" si="146"/>
        <v>3.8461538461538464E-2</v>
      </c>
      <c r="E1567">
        <f t="shared" si="147"/>
        <v>-3.0860139604702513E-4</v>
      </c>
      <c r="F1567">
        <f t="shared" si="148"/>
        <v>8.7578582433814947E-10</v>
      </c>
      <c r="G1567">
        <f t="shared" si="150"/>
        <v>-3.0860139604702518E-4</v>
      </c>
      <c r="H1567">
        <f t="shared" si="151"/>
        <v>98.43580514924966</v>
      </c>
      <c r="I1567" t="s">
        <v>4545</v>
      </c>
      <c r="J1567" t="s">
        <v>6486</v>
      </c>
      <c r="K1567" t="s">
        <v>4</v>
      </c>
      <c r="L1567" t="s">
        <v>242</v>
      </c>
      <c r="M1567" t="s">
        <v>243</v>
      </c>
      <c r="N1567" t="s">
        <v>244</v>
      </c>
      <c r="O1567" t="s">
        <v>245</v>
      </c>
      <c r="P1567" t="s">
        <v>420</v>
      </c>
      <c r="Q1567" t="s">
        <v>561</v>
      </c>
      <c r="R1567" t="s">
        <v>641</v>
      </c>
      <c r="S1567" t="s">
        <v>642</v>
      </c>
      <c r="T1567" t="s">
        <v>1885</v>
      </c>
      <c r="U1567" t="s">
        <v>1886</v>
      </c>
      <c r="V1567" t="s">
        <v>1887</v>
      </c>
      <c r="W1567" t="s">
        <v>12</v>
      </c>
    </row>
    <row r="1568" spans="1:27">
      <c r="A1568">
        <f t="shared" si="149"/>
        <v>99.035246071438507</v>
      </c>
      <c r="B1568">
        <v>9.9099999999999991E-4</v>
      </c>
      <c r="C1568">
        <v>1</v>
      </c>
      <c r="D1568">
        <f t="shared" si="146"/>
        <v>3.8461538461538464E-2</v>
      </c>
      <c r="E1568">
        <f t="shared" si="147"/>
        <v>-3.0860139604702513E-4</v>
      </c>
      <c r="F1568">
        <f t="shared" si="148"/>
        <v>8.7578582433814947E-10</v>
      </c>
      <c r="G1568">
        <f t="shared" si="150"/>
        <v>-3.0860139604702518E-4</v>
      </c>
      <c r="H1568">
        <f t="shared" si="151"/>
        <v>98.43580514924966</v>
      </c>
      <c r="I1568" t="s">
        <v>4842</v>
      </c>
      <c r="J1568" t="s">
        <v>6783</v>
      </c>
      <c r="K1568" t="s">
        <v>4</v>
      </c>
      <c r="L1568" t="s">
        <v>5</v>
      </c>
      <c r="M1568" t="s">
        <v>13</v>
      </c>
      <c r="N1568" t="s">
        <v>58</v>
      </c>
      <c r="O1568" t="s">
        <v>417</v>
      </c>
      <c r="P1568" t="s">
        <v>1147</v>
      </c>
      <c r="Q1568" t="s">
        <v>3241</v>
      </c>
      <c r="R1568" t="s">
        <v>12</v>
      </c>
    </row>
    <row r="1569" spans="1:25">
      <c r="A1569">
        <f t="shared" si="149"/>
        <v>99.038205439317522</v>
      </c>
      <c r="B1569">
        <v>9.9099999999999991E-4</v>
      </c>
      <c r="C1569">
        <v>1</v>
      </c>
      <c r="D1569">
        <f t="shared" si="146"/>
        <v>3.8461538461538464E-2</v>
      </c>
      <c r="E1569">
        <f t="shared" si="147"/>
        <v>-3.0860139604702513E-4</v>
      </c>
      <c r="F1569">
        <f t="shared" si="148"/>
        <v>8.7578582433814947E-10</v>
      </c>
      <c r="G1569">
        <f t="shared" si="150"/>
        <v>-3.0860139604702518E-4</v>
      </c>
      <c r="H1569">
        <f t="shared" si="151"/>
        <v>98.43580514924966</v>
      </c>
      <c r="I1569" t="s">
        <v>5063</v>
      </c>
      <c r="J1569" t="s">
        <v>7004</v>
      </c>
      <c r="K1569" t="s">
        <v>4</v>
      </c>
      <c r="L1569" t="s">
        <v>242</v>
      </c>
      <c r="M1569" t="s">
        <v>243</v>
      </c>
      <c r="N1569" t="s">
        <v>244</v>
      </c>
      <c r="O1569" t="s">
        <v>245</v>
      </c>
      <c r="P1569" t="s">
        <v>420</v>
      </c>
      <c r="Q1569" t="s">
        <v>561</v>
      </c>
      <c r="R1569" t="s">
        <v>641</v>
      </c>
      <c r="S1569" t="s">
        <v>642</v>
      </c>
      <c r="T1569" t="s">
        <v>1271</v>
      </c>
      <c r="U1569" t="s">
        <v>1272</v>
      </c>
      <c r="V1569" t="s">
        <v>1273</v>
      </c>
      <c r="W1569" t="s">
        <v>12</v>
      </c>
    </row>
    <row r="1570" spans="1:25">
      <c r="A1570">
        <f t="shared" si="149"/>
        <v>99.041164807196537</v>
      </c>
      <c r="B1570">
        <v>9.9099999999999991E-4</v>
      </c>
      <c r="C1570">
        <v>1</v>
      </c>
      <c r="D1570">
        <f t="shared" si="146"/>
        <v>3.8461538461538464E-2</v>
      </c>
      <c r="E1570">
        <f t="shared" si="147"/>
        <v>-3.0860139604702513E-4</v>
      </c>
      <c r="F1570">
        <f t="shared" si="148"/>
        <v>8.7578582433814947E-10</v>
      </c>
      <c r="G1570">
        <f t="shared" si="150"/>
        <v>-3.0860139604702518E-4</v>
      </c>
      <c r="H1570">
        <f t="shared" si="151"/>
        <v>98.43580514924966</v>
      </c>
      <c r="I1570" t="s">
        <v>5436</v>
      </c>
      <c r="J1570" t="s">
        <v>7376</v>
      </c>
      <c r="K1570" t="s">
        <v>4</v>
      </c>
      <c r="L1570" t="s">
        <v>5</v>
      </c>
      <c r="M1570" t="s">
        <v>6</v>
      </c>
      <c r="N1570" t="s">
        <v>28</v>
      </c>
      <c r="O1570" t="s">
        <v>28</v>
      </c>
      <c r="P1570" t="s">
        <v>43</v>
      </c>
      <c r="Q1570" t="s">
        <v>142</v>
      </c>
      <c r="R1570" t="s">
        <v>3242</v>
      </c>
      <c r="S1570" t="s">
        <v>12</v>
      </c>
    </row>
    <row r="1571" spans="1:25">
      <c r="A1571">
        <f t="shared" si="149"/>
        <v>99.044124175075552</v>
      </c>
      <c r="B1571">
        <v>9.9099999999999991E-4</v>
      </c>
      <c r="C1571">
        <v>1</v>
      </c>
      <c r="D1571">
        <f t="shared" si="146"/>
        <v>3.8461538461538464E-2</v>
      </c>
      <c r="E1571">
        <f t="shared" si="147"/>
        <v>-3.0860139604702513E-4</v>
      </c>
      <c r="F1571">
        <f t="shared" si="148"/>
        <v>8.7578582433814947E-10</v>
      </c>
      <c r="G1571">
        <f t="shared" si="150"/>
        <v>-3.0860139604702518E-4</v>
      </c>
      <c r="H1571">
        <f t="shared" si="151"/>
        <v>98.43580514924966</v>
      </c>
      <c r="I1571" t="s">
        <v>5065</v>
      </c>
      <c r="J1571" t="s">
        <v>7006</v>
      </c>
      <c r="K1571" t="s">
        <v>4</v>
      </c>
      <c r="L1571" t="s">
        <v>5</v>
      </c>
      <c r="M1571" t="s">
        <v>13</v>
      </c>
      <c r="N1571" t="s">
        <v>675</v>
      </c>
      <c r="O1571" t="s">
        <v>1901</v>
      </c>
      <c r="P1571" t="s">
        <v>1902</v>
      </c>
      <c r="Q1571" t="s">
        <v>1903</v>
      </c>
      <c r="R1571" t="s">
        <v>12</v>
      </c>
    </row>
    <row r="1572" spans="1:25">
      <c r="A1572">
        <f t="shared" si="149"/>
        <v>99.047083542954567</v>
      </c>
      <c r="B1572">
        <v>9.9099999999999991E-4</v>
      </c>
      <c r="C1572">
        <v>1</v>
      </c>
      <c r="D1572">
        <f t="shared" si="146"/>
        <v>3.8461538461538464E-2</v>
      </c>
      <c r="E1572">
        <f t="shared" si="147"/>
        <v>-3.0860139604702513E-4</v>
      </c>
      <c r="F1572">
        <f t="shared" si="148"/>
        <v>8.7578582433814947E-10</v>
      </c>
      <c r="G1572">
        <f t="shared" si="150"/>
        <v>-3.0860139604702518E-4</v>
      </c>
      <c r="H1572">
        <f t="shared" si="151"/>
        <v>98.43580514924966</v>
      </c>
      <c r="I1572" t="s">
        <v>4844</v>
      </c>
      <c r="J1572" t="s">
        <v>6785</v>
      </c>
      <c r="K1572" t="s">
        <v>4</v>
      </c>
      <c r="L1572" t="s">
        <v>5</v>
      </c>
      <c r="M1572" t="s">
        <v>21</v>
      </c>
      <c r="N1572" t="s">
        <v>22</v>
      </c>
      <c r="O1572" t="s">
        <v>23</v>
      </c>
      <c r="P1572" t="s">
        <v>1905</v>
      </c>
      <c r="Q1572" t="s">
        <v>1906</v>
      </c>
      <c r="R1572" t="s">
        <v>1907</v>
      </c>
      <c r="S1572" t="s">
        <v>12</v>
      </c>
    </row>
    <row r="1573" spans="1:25">
      <c r="A1573">
        <f t="shared" si="149"/>
        <v>99.050042910833582</v>
      </c>
      <c r="B1573">
        <v>9.9099999999999991E-4</v>
      </c>
      <c r="C1573">
        <v>1</v>
      </c>
      <c r="D1573">
        <f t="shared" si="146"/>
        <v>3.8461538461538464E-2</v>
      </c>
      <c r="E1573">
        <f t="shared" si="147"/>
        <v>-3.0860139604702513E-4</v>
      </c>
      <c r="F1573">
        <f t="shared" si="148"/>
        <v>8.7578582433814947E-10</v>
      </c>
      <c r="G1573">
        <f t="shared" si="150"/>
        <v>-3.0860139604702518E-4</v>
      </c>
      <c r="H1573">
        <f t="shared" si="151"/>
        <v>98.43580514924966</v>
      </c>
      <c r="I1573" t="s">
        <v>5067</v>
      </c>
      <c r="J1573" t="s">
        <v>7008</v>
      </c>
      <c r="K1573" t="s">
        <v>4</v>
      </c>
      <c r="L1573" t="s">
        <v>5</v>
      </c>
      <c r="M1573" t="s">
        <v>13</v>
      </c>
      <c r="N1573" t="s">
        <v>84</v>
      </c>
      <c r="O1573" t="s">
        <v>717</v>
      </c>
      <c r="P1573" t="s">
        <v>1256</v>
      </c>
      <c r="Q1573" t="s">
        <v>3243</v>
      </c>
      <c r="R1573" t="s">
        <v>12</v>
      </c>
    </row>
    <row r="1574" spans="1:25">
      <c r="A1574">
        <f t="shared" si="149"/>
        <v>99.053002278712597</v>
      </c>
      <c r="B1574">
        <v>9.9099999999999991E-4</v>
      </c>
      <c r="C1574">
        <v>1</v>
      </c>
      <c r="D1574">
        <f t="shared" si="146"/>
        <v>3.8461538461538464E-2</v>
      </c>
      <c r="E1574">
        <f t="shared" si="147"/>
        <v>-3.0860139604702513E-4</v>
      </c>
      <c r="F1574">
        <f t="shared" si="148"/>
        <v>8.7578582433814947E-10</v>
      </c>
      <c r="G1574">
        <f t="shared" si="150"/>
        <v>-3.0860139604702518E-4</v>
      </c>
      <c r="H1574">
        <f t="shared" si="151"/>
        <v>98.43580514924966</v>
      </c>
      <c r="I1574" t="s">
        <v>5441</v>
      </c>
      <c r="J1574" t="s">
        <v>7381</v>
      </c>
      <c r="K1574" t="s">
        <v>4</v>
      </c>
      <c r="L1574" t="s">
        <v>5</v>
      </c>
      <c r="M1574" t="s">
        <v>13</v>
      </c>
      <c r="N1574" t="s">
        <v>84</v>
      </c>
      <c r="O1574" t="s">
        <v>717</v>
      </c>
      <c r="P1574" t="s">
        <v>1256</v>
      </c>
      <c r="Q1574" t="s">
        <v>3244</v>
      </c>
      <c r="R1574" t="s">
        <v>12</v>
      </c>
    </row>
    <row r="1575" spans="1:25">
      <c r="A1575">
        <f t="shared" si="149"/>
        <v>99.055961646591612</v>
      </c>
      <c r="B1575">
        <v>9.9099999999999991E-4</v>
      </c>
      <c r="C1575">
        <v>1</v>
      </c>
      <c r="D1575">
        <f t="shared" si="146"/>
        <v>3.8461538461538464E-2</v>
      </c>
      <c r="E1575">
        <f t="shared" si="147"/>
        <v>-3.0860139604702513E-4</v>
      </c>
      <c r="F1575">
        <f t="shared" si="148"/>
        <v>8.7578582433814947E-10</v>
      </c>
      <c r="G1575">
        <f t="shared" si="150"/>
        <v>-3.0860139604702518E-4</v>
      </c>
      <c r="H1575">
        <f t="shared" si="151"/>
        <v>98.43580514924966</v>
      </c>
      <c r="I1575" t="s">
        <v>4845</v>
      </c>
      <c r="J1575" t="s">
        <v>6786</v>
      </c>
      <c r="K1575" t="s">
        <v>4</v>
      </c>
      <c r="L1575" t="s">
        <v>5</v>
      </c>
      <c r="M1575" t="s">
        <v>6</v>
      </c>
      <c r="N1575" t="s">
        <v>28</v>
      </c>
      <c r="O1575" t="s">
        <v>28</v>
      </c>
      <c r="P1575" t="s">
        <v>3245</v>
      </c>
      <c r="Q1575" t="s">
        <v>3246</v>
      </c>
      <c r="R1575" t="s">
        <v>12</v>
      </c>
    </row>
    <row r="1576" spans="1:25">
      <c r="A1576">
        <f t="shared" si="149"/>
        <v>99.058921014470627</v>
      </c>
      <c r="B1576">
        <v>9.9099999999999991E-4</v>
      </c>
      <c r="C1576">
        <v>1</v>
      </c>
      <c r="D1576">
        <f t="shared" si="146"/>
        <v>3.8461538461538464E-2</v>
      </c>
      <c r="E1576">
        <f t="shared" si="147"/>
        <v>-3.0860139604702513E-4</v>
      </c>
      <c r="F1576">
        <f t="shared" si="148"/>
        <v>8.7578582433814947E-10</v>
      </c>
      <c r="G1576">
        <f t="shared" si="150"/>
        <v>-3.0860139604702518E-4</v>
      </c>
      <c r="H1576">
        <f t="shared" si="151"/>
        <v>98.43580514924966</v>
      </c>
      <c r="I1576" t="s">
        <v>4548</v>
      </c>
      <c r="J1576" t="s">
        <v>6489</v>
      </c>
      <c r="K1576" t="s">
        <v>4</v>
      </c>
      <c r="L1576" t="s">
        <v>5</v>
      </c>
      <c r="M1576" t="s">
        <v>6</v>
      </c>
      <c r="N1576" t="s">
        <v>28</v>
      </c>
      <c r="O1576" t="s">
        <v>28</v>
      </c>
      <c r="P1576" t="s">
        <v>64</v>
      </c>
      <c r="Q1576" t="s">
        <v>1918</v>
      </c>
      <c r="R1576" t="s">
        <v>1919</v>
      </c>
      <c r="S1576" t="s">
        <v>12</v>
      </c>
    </row>
    <row r="1577" spans="1:25">
      <c r="A1577">
        <f t="shared" si="149"/>
        <v>99.061880382349642</v>
      </c>
      <c r="B1577">
        <v>9.9099999999999991E-4</v>
      </c>
      <c r="C1577">
        <v>1</v>
      </c>
      <c r="D1577">
        <f t="shared" si="146"/>
        <v>3.8461538461538464E-2</v>
      </c>
      <c r="E1577">
        <f t="shared" si="147"/>
        <v>-3.0860139604702513E-4</v>
      </c>
      <c r="F1577">
        <f t="shared" si="148"/>
        <v>8.7578582433814947E-10</v>
      </c>
      <c r="G1577">
        <f t="shared" si="150"/>
        <v>-3.0860139604702518E-4</v>
      </c>
      <c r="H1577">
        <f t="shared" si="151"/>
        <v>98.43580514924966</v>
      </c>
      <c r="I1577" t="s">
        <v>7865</v>
      </c>
      <c r="J1577" t="s">
        <v>8174</v>
      </c>
      <c r="K1577" t="s">
        <v>4</v>
      </c>
      <c r="L1577" t="s">
        <v>5</v>
      </c>
      <c r="M1577" t="s">
        <v>13</v>
      </c>
      <c r="N1577" t="s">
        <v>58</v>
      </c>
      <c r="O1577" t="s">
        <v>612</v>
      </c>
      <c r="P1577" t="s">
        <v>613</v>
      </c>
      <c r="Q1577" t="s">
        <v>2629</v>
      </c>
      <c r="R1577" t="s">
        <v>12</v>
      </c>
    </row>
    <row r="1578" spans="1:25">
      <c r="A1578">
        <f t="shared" si="149"/>
        <v>99.064839750228657</v>
      </c>
      <c r="B1578">
        <v>9.9099999999999991E-4</v>
      </c>
      <c r="C1578">
        <v>1</v>
      </c>
      <c r="D1578">
        <f t="shared" si="146"/>
        <v>3.8461538461538464E-2</v>
      </c>
      <c r="E1578">
        <f t="shared" si="147"/>
        <v>-3.0860139604702513E-4</v>
      </c>
      <c r="F1578">
        <f t="shared" si="148"/>
        <v>8.7578582433814947E-10</v>
      </c>
      <c r="G1578">
        <f t="shared" si="150"/>
        <v>-3.0860139604702518E-4</v>
      </c>
      <c r="H1578">
        <f t="shared" si="151"/>
        <v>98.43580514924966</v>
      </c>
      <c r="I1578" t="s">
        <v>7866</v>
      </c>
      <c r="J1578" t="s">
        <v>8175</v>
      </c>
      <c r="K1578" t="s">
        <v>4</v>
      </c>
      <c r="L1578" t="s">
        <v>5</v>
      </c>
      <c r="M1578" t="s">
        <v>13</v>
      </c>
      <c r="N1578" t="s">
        <v>58</v>
      </c>
      <c r="O1578" t="s">
        <v>1032</v>
      </c>
      <c r="P1578" t="s">
        <v>1033</v>
      </c>
      <c r="Q1578" t="s">
        <v>1920</v>
      </c>
      <c r="R1578" t="s">
        <v>12</v>
      </c>
    </row>
    <row r="1579" spans="1:25">
      <c r="A1579">
        <f t="shared" si="149"/>
        <v>99.067799118107672</v>
      </c>
      <c r="B1579">
        <v>9.9099999999999991E-4</v>
      </c>
      <c r="C1579">
        <v>1</v>
      </c>
      <c r="D1579">
        <f t="shared" si="146"/>
        <v>3.8461538461538464E-2</v>
      </c>
      <c r="E1579">
        <f t="shared" si="147"/>
        <v>-3.0860139604702513E-4</v>
      </c>
      <c r="F1579">
        <f t="shared" si="148"/>
        <v>8.7578582433814947E-10</v>
      </c>
      <c r="G1579">
        <f t="shared" si="150"/>
        <v>-3.0860139604702518E-4</v>
      </c>
      <c r="H1579">
        <f t="shared" si="151"/>
        <v>98.43580514924966</v>
      </c>
      <c r="I1579" t="s">
        <v>5446</v>
      </c>
      <c r="J1579" t="s">
        <v>7386</v>
      </c>
      <c r="K1579" t="s">
        <v>4</v>
      </c>
      <c r="L1579" t="s">
        <v>5</v>
      </c>
      <c r="M1579" t="s">
        <v>13</v>
      </c>
      <c r="N1579" t="s">
        <v>58</v>
      </c>
      <c r="O1579" t="s">
        <v>612</v>
      </c>
      <c r="P1579" t="s">
        <v>826</v>
      </c>
      <c r="Q1579" t="s">
        <v>1921</v>
      </c>
      <c r="R1579" t="s">
        <v>12</v>
      </c>
    </row>
    <row r="1580" spans="1:25">
      <c r="A1580">
        <f t="shared" si="149"/>
        <v>99.070758485986687</v>
      </c>
      <c r="B1580">
        <v>9.9099999999999991E-4</v>
      </c>
      <c r="C1580">
        <v>1</v>
      </c>
      <c r="D1580">
        <f t="shared" si="146"/>
        <v>3.8461538461538464E-2</v>
      </c>
      <c r="E1580">
        <f t="shared" si="147"/>
        <v>-3.0860139604702513E-4</v>
      </c>
      <c r="F1580">
        <f t="shared" si="148"/>
        <v>8.7578582433814947E-10</v>
      </c>
      <c r="G1580">
        <f t="shared" si="150"/>
        <v>-3.0860139604702518E-4</v>
      </c>
      <c r="H1580">
        <f t="shared" si="151"/>
        <v>98.43580514924966</v>
      </c>
      <c r="I1580" t="s">
        <v>4683</v>
      </c>
      <c r="J1580" t="s">
        <v>6624</v>
      </c>
      <c r="K1580" t="s">
        <v>4</v>
      </c>
      <c r="L1580" t="s">
        <v>5</v>
      </c>
      <c r="M1580" t="s">
        <v>21</v>
      </c>
      <c r="N1580" t="s">
        <v>22</v>
      </c>
      <c r="O1580" t="s">
        <v>23</v>
      </c>
      <c r="P1580" t="s">
        <v>99</v>
      </c>
      <c r="Q1580" t="s">
        <v>100</v>
      </c>
      <c r="R1580" t="s">
        <v>307</v>
      </c>
      <c r="S1580" t="s">
        <v>919</v>
      </c>
      <c r="T1580" t="s">
        <v>12</v>
      </c>
    </row>
    <row r="1581" spans="1:25">
      <c r="A1581">
        <f t="shared" si="149"/>
        <v>99.073717853865702</v>
      </c>
      <c r="B1581">
        <v>9.9099999999999991E-4</v>
      </c>
      <c r="C1581">
        <v>1</v>
      </c>
      <c r="D1581">
        <f t="shared" si="146"/>
        <v>3.8461538461538464E-2</v>
      </c>
      <c r="E1581">
        <f t="shared" si="147"/>
        <v>-3.0860139604702513E-4</v>
      </c>
      <c r="F1581">
        <f t="shared" si="148"/>
        <v>8.7578582433814947E-10</v>
      </c>
      <c r="G1581">
        <f t="shared" si="150"/>
        <v>-3.0860139604702518E-4</v>
      </c>
      <c r="H1581">
        <f t="shared" si="151"/>
        <v>98.43580514924966</v>
      </c>
      <c r="I1581" t="s">
        <v>4549</v>
      </c>
      <c r="J1581" t="s">
        <v>6490</v>
      </c>
      <c r="K1581" t="s">
        <v>4</v>
      </c>
      <c r="L1581" t="s">
        <v>242</v>
      </c>
      <c r="M1581" t="s">
        <v>243</v>
      </c>
      <c r="N1581" t="s">
        <v>244</v>
      </c>
      <c r="O1581" t="s">
        <v>245</v>
      </c>
      <c r="P1581" t="s">
        <v>246</v>
      </c>
      <c r="Q1581" t="s">
        <v>247</v>
      </c>
      <c r="R1581" t="s">
        <v>248</v>
      </c>
      <c r="S1581" t="s">
        <v>249</v>
      </c>
      <c r="T1581" t="s">
        <v>250</v>
      </c>
      <c r="U1581" t="s">
        <v>566</v>
      </c>
      <c r="V1581" t="s">
        <v>1924</v>
      </c>
      <c r="W1581" t="s">
        <v>1925</v>
      </c>
      <c r="X1581" t="s">
        <v>1926</v>
      </c>
      <c r="Y1581" t="s">
        <v>12</v>
      </c>
    </row>
    <row r="1582" spans="1:25">
      <c r="A1582">
        <f t="shared" si="149"/>
        <v>99.076677221744717</v>
      </c>
      <c r="B1582">
        <v>9.9099999999999991E-4</v>
      </c>
      <c r="C1582">
        <v>1</v>
      </c>
      <c r="D1582">
        <f t="shared" si="146"/>
        <v>3.8461538461538464E-2</v>
      </c>
      <c r="E1582">
        <f t="shared" si="147"/>
        <v>-3.0860139604702513E-4</v>
      </c>
      <c r="F1582">
        <f t="shared" si="148"/>
        <v>8.7578582433814947E-10</v>
      </c>
      <c r="G1582">
        <f t="shared" si="150"/>
        <v>-3.0860139604702518E-4</v>
      </c>
      <c r="H1582">
        <f t="shared" si="151"/>
        <v>98.43580514924966</v>
      </c>
      <c r="I1582" t="s">
        <v>7867</v>
      </c>
      <c r="J1582" t="s">
        <v>8176</v>
      </c>
      <c r="K1582" t="s">
        <v>4</v>
      </c>
      <c r="L1582" t="s">
        <v>5</v>
      </c>
      <c r="M1582" t="s">
        <v>13</v>
      </c>
      <c r="N1582" t="s">
        <v>58</v>
      </c>
      <c r="O1582" t="s">
        <v>342</v>
      </c>
      <c r="P1582" t="s">
        <v>343</v>
      </c>
      <c r="Q1582" t="s">
        <v>2632</v>
      </c>
      <c r="R1582" t="s">
        <v>12</v>
      </c>
    </row>
    <row r="1583" spans="1:25">
      <c r="A1583">
        <f t="shared" si="149"/>
        <v>99.079636589623732</v>
      </c>
      <c r="B1583">
        <v>9.9099999999999991E-4</v>
      </c>
      <c r="C1583">
        <v>1</v>
      </c>
      <c r="D1583">
        <f t="shared" si="146"/>
        <v>3.8461538461538464E-2</v>
      </c>
      <c r="E1583">
        <f t="shared" si="147"/>
        <v>-3.0860139604702513E-4</v>
      </c>
      <c r="F1583">
        <f t="shared" si="148"/>
        <v>8.7578582433814947E-10</v>
      </c>
      <c r="G1583">
        <f t="shared" si="150"/>
        <v>-3.0860139604702518E-4</v>
      </c>
      <c r="H1583">
        <f t="shared" si="151"/>
        <v>98.43580514924966</v>
      </c>
      <c r="I1583" t="s">
        <v>5072</v>
      </c>
      <c r="J1583" t="s">
        <v>7013</v>
      </c>
      <c r="K1583" t="s">
        <v>4</v>
      </c>
      <c r="L1583" t="s">
        <v>5</v>
      </c>
      <c r="M1583" t="s">
        <v>13</v>
      </c>
      <c r="N1583" t="s">
        <v>14</v>
      </c>
      <c r="O1583" t="s">
        <v>153</v>
      </c>
      <c r="P1583" t="s">
        <v>154</v>
      </c>
      <c r="Q1583" t="s">
        <v>3247</v>
      </c>
      <c r="R1583" t="s">
        <v>12</v>
      </c>
    </row>
    <row r="1584" spans="1:25">
      <c r="A1584">
        <f t="shared" si="149"/>
        <v>99.082595957502747</v>
      </c>
      <c r="B1584">
        <v>9.9099999999999991E-4</v>
      </c>
      <c r="C1584">
        <v>1</v>
      </c>
      <c r="D1584">
        <f t="shared" si="146"/>
        <v>3.8461538461538464E-2</v>
      </c>
      <c r="E1584">
        <f t="shared" si="147"/>
        <v>-3.0860139604702513E-4</v>
      </c>
      <c r="F1584">
        <f t="shared" si="148"/>
        <v>8.7578582433814947E-10</v>
      </c>
      <c r="G1584">
        <f t="shared" si="150"/>
        <v>-3.0860139604702518E-4</v>
      </c>
      <c r="H1584">
        <f t="shared" si="151"/>
        <v>98.43580514924966</v>
      </c>
      <c r="I1584" t="s">
        <v>7868</v>
      </c>
      <c r="J1584" t="s">
        <v>8177</v>
      </c>
      <c r="K1584" t="s">
        <v>4</v>
      </c>
      <c r="L1584" t="s">
        <v>5</v>
      </c>
      <c r="M1584" t="s">
        <v>6</v>
      </c>
      <c r="N1584" t="s">
        <v>38</v>
      </c>
      <c r="O1584" t="s">
        <v>156</v>
      </c>
      <c r="P1584" t="s">
        <v>1880</v>
      </c>
      <c r="Q1584" t="s">
        <v>3148</v>
      </c>
      <c r="R1584" t="s">
        <v>3248</v>
      </c>
      <c r="S1584" t="s">
        <v>12</v>
      </c>
    </row>
    <row r="1585" spans="1:19">
      <c r="A1585">
        <f t="shared" si="149"/>
        <v>99.085555325381762</v>
      </c>
      <c r="B1585">
        <v>9.9099999999999991E-4</v>
      </c>
      <c r="C1585">
        <v>1</v>
      </c>
      <c r="D1585">
        <f t="shared" si="146"/>
        <v>3.8461538461538464E-2</v>
      </c>
      <c r="E1585">
        <f t="shared" si="147"/>
        <v>-3.0860139604702513E-4</v>
      </c>
      <c r="F1585">
        <f t="shared" si="148"/>
        <v>8.7578582433814947E-10</v>
      </c>
      <c r="G1585">
        <f t="shared" si="150"/>
        <v>-3.0860139604702518E-4</v>
      </c>
      <c r="H1585">
        <f t="shared" si="151"/>
        <v>98.43580514924966</v>
      </c>
      <c r="I1585" t="s">
        <v>7869</v>
      </c>
      <c r="J1585" t="s">
        <v>8178</v>
      </c>
      <c r="K1585" t="s">
        <v>4</v>
      </c>
      <c r="L1585" t="s">
        <v>5</v>
      </c>
      <c r="M1585" t="s">
        <v>13</v>
      </c>
      <c r="N1585" t="s">
        <v>14</v>
      </c>
      <c r="O1585" t="s">
        <v>1437</v>
      </c>
      <c r="P1585" t="s">
        <v>1438</v>
      </c>
      <c r="Q1585" t="s">
        <v>2439</v>
      </c>
      <c r="R1585" t="s">
        <v>12</v>
      </c>
    </row>
    <row r="1586" spans="1:19">
      <c r="A1586">
        <f t="shared" si="149"/>
        <v>99.088514693260777</v>
      </c>
      <c r="B1586">
        <v>9.9099999999999991E-4</v>
      </c>
      <c r="C1586">
        <v>1</v>
      </c>
      <c r="D1586">
        <f t="shared" si="146"/>
        <v>3.8461538461538464E-2</v>
      </c>
      <c r="E1586">
        <f t="shared" si="147"/>
        <v>-3.0860139604702513E-4</v>
      </c>
      <c r="F1586">
        <f t="shared" si="148"/>
        <v>8.7578582433814947E-10</v>
      </c>
      <c r="G1586">
        <f t="shared" si="150"/>
        <v>-3.0860139604702518E-4</v>
      </c>
      <c r="H1586">
        <f t="shared" si="151"/>
        <v>98.43580514924966</v>
      </c>
      <c r="I1586" t="s">
        <v>5448</v>
      </c>
      <c r="J1586" t="s">
        <v>7388</v>
      </c>
      <c r="K1586" t="s">
        <v>4</v>
      </c>
      <c r="L1586" t="s">
        <v>5</v>
      </c>
      <c r="M1586" t="s">
        <v>6</v>
      </c>
      <c r="N1586" t="s">
        <v>38</v>
      </c>
      <c r="O1586" t="s">
        <v>1279</v>
      </c>
      <c r="P1586" t="s">
        <v>1280</v>
      </c>
      <c r="Q1586" t="s">
        <v>1281</v>
      </c>
      <c r="R1586" t="s">
        <v>1927</v>
      </c>
      <c r="S1586" t="s">
        <v>12</v>
      </c>
    </row>
    <row r="1587" spans="1:19">
      <c r="A1587">
        <f t="shared" si="149"/>
        <v>99.091474061139792</v>
      </c>
      <c r="B1587">
        <v>9.9099999999999991E-4</v>
      </c>
      <c r="C1587">
        <v>1</v>
      </c>
      <c r="D1587">
        <f t="shared" si="146"/>
        <v>3.8461538461538464E-2</v>
      </c>
      <c r="E1587">
        <f t="shared" si="147"/>
        <v>-3.0860139604702513E-4</v>
      </c>
      <c r="F1587">
        <f t="shared" si="148"/>
        <v>8.7578582433814947E-10</v>
      </c>
      <c r="G1587">
        <f t="shared" si="150"/>
        <v>-3.0860139604702518E-4</v>
      </c>
      <c r="H1587">
        <f t="shared" si="151"/>
        <v>98.43580514924966</v>
      </c>
      <c r="I1587" t="s">
        <v>4424</v>
      </c>
      <c r="J1587" t="s">
        <v>6365</v>
      </c>
      <c r="K1587" t="s">
        <v>4</v>
      </c>
      <c r="L1587" t="s">
        <v>5</v>
      </c>
      <c r="M1587" t="s">
        <v>6</v>
      </c>
      <c r="N1587" t="s">
        <v>28</v>
      </c>
      <c r="O1587" t="s">
        <v>28</v>
      </c>
      <c r="P1587" t="s">
        <v>64</v>
      </c>
      <c r="Q1587" t="s">
        <v>65</v>
      </c>
      <c r="R1587" t="s">
        <v>1928</v>
      </c>
      <c r="S1587" t="s">
        <v>12</v>
      </c>
    </row>
    <row r="1588" spans="1:19">
      <c r="A1588">
        <f t="shared" si="149"/>
        <v>99.094433429018807</v>
      </c>
      <c r="B1588">
        <v>9.9099999999999991E-4</v>
      </c>
      <c r="C1588">
        <v>1</v>
      </c>
      <c r="D1588">
        <f t="shared" si="146"/>
        <v>3.8461538461538464E-2</v>
      </c>
      <c r="E1588">
        <f t="shared" si="147"/>
        <v>-3.0860139604702513E-4</v>
      </c>
      <c r="F1588">
        <f t="shared" si="148"/>
        <v>8.7578582433814947E-10</v>
      </c>
      <c r="G1588">
        <f t="shared" si="150"/>
        <v>-3.0860139604702518E-4</v>
      </c>
      <c r="H1588">
        <f t="shared" si="151"/>
        <v>98.43580514924966</v>
      </c>
      <c r="I1588" t="s">
        <v>7870</v>
      </c>
      <c r="J1588" t="s">
        <v>8179</v>
      </c>
      <c r="K1588" t="s">
        <v>4</v>
      </c>
      <c r="L1588" t="s">
        <v>242</v>
      </c>
      <c r="M1588" t="s">
        <v>427</v>
      </c>
      <c r="N1588" t="s">
        <v>428</v>
      </c>
      <c r="O1588" t="s">
        <v>429</v>
      </c>
      <c r="P1588" t="s">
        <v>3249</v>
      </c>
      <c r="Q1588" t="s">
        <v>3250</v>
      </c>
      <c r="R1588" t="s">
        <v>3251</v>
      </c>
      <c r="S1588" t="s">
        <v>12</v>
      </c>
    </row>
    <row r="1589" spans="1:19">
      <c r="A1589">
        <f t="shared" si="149"/>
        <v>99.097392796897822</v>
      </c>
      <c r="B1589">
        <v>9.9099999999999991E-4</v>
      </c>
      <c r="C1589">
        <v>1</v>
      </c>
      <c r="D1589">
        <f t="shared" si="146"/>
        <v>3.8461538461538464E-2</v>
      </c>
      <c r="E1589">
        <f t="shared" si="147"/>
        <v>-3.0860139604702513E-4</v>
      </c>
      <c r="F1589">
        <f t="shared" si="148"/>
        <v>8.7578582433814947E-10</v>
      </c>
      <c r="G1589">
        <f t="shared" si="150"/>
        <v>-3.0860139604702518E-4</v>
      </c>
      <c r="H1589">
        <f t="shared" si="151"/>
        <v>98.43580514924966</v>
      </c>
      <c r="I1589" t="s">
        <v>5449</v>
      </c>
      <c r="J1589" t="s">
        <v>7389</v>
      </c>
      <c r="K1589" t="s">
        <v>4</v>
      </c>
      <c r="L1589" t="s">
        <v>5</v>
      </c>
      <c r="M1589" t="s">
        <v>6</v>
      </c>
      <c r="N1589" t="s">
        <v>38</v>
      </c>
      <c r="O1589" t="s">
        <v>1279</v>
      </c>
      <c r="P1589" t="s">
        <v>1280</v>
      </c>
      <c r="Q1589" t="s">
        <v>1281</v>
      </c>
      <c r="R1589" t="s">
        <v>1282</v>
      </c>
      <c r="S1589" t="s">
        <v>12</v>
      </c>
    </row>
    <row r="1590" spans="1:19">
      <c r="A1590">
        <f t="shared" si="149"/>
        <v>99.100352164776837</v>
      </c>
      <c r="B1590">
        <v>9.9099999999999991E-4</v>
      </c>
      <c r="C1590">
        <v>1</v>
      </c>
      <c r="D1590">
        <f t="shared" si="146"/>
        <v>3.8461538461538464E-2</v>
      </c>
      <c r="E1590">
        <f t="shared" si="147"/>
        <v>-3.0860139604702513E-4</v>
      </c>
      <c r="F1590">
        <f t="shared" si="148"/>
        <v>8.7578582433814947E-10</v>
      </c>
      <c r="G1590">
        <f t="shared" si="150"/>
        <v>-3.0860139604702518E-4</v>
      </c>
      <c r="H1590">
        <f t="shared" si="151"/>
        <v>98.43580514924966</v>
      </c>
      <c r="I1590" t="s">
        <v>5074</v>
      </c>
      <c r="J1590" t="s">
        <v>7015</v>
      </c>
      <c r="K1590" t="s">
        <v>4</v>
      </c>
      <c r="L1590" t="s">
        <v>5</v>
      </c>
      <c r="M1590" t="s">
        <v>13</v>
      </c>
      <c r="N1590" t="s">
        <v>84</v>
      </c>
      <c r="O1590" t="s">
        <v>663</v>
      </c>
      <c r="P1590" t="s">
        <v>814</v>
      </c>
      <c r="Q1590" t="s">
        <v>3252</v>
      </c>
      <c r="R1590" t="s">
        <v>12</v>
      </c>
    </row>
    <row r="1591" spans="1:19">
      <c r="A1591">
        <f t="shared" si="149"/>
        <v>99.103311532655852</v>
      </c>
      <c r="B1591">
        <v>9.9099999999999991E-4</v>
      </c>
      <c r="C1591">
        <v>1</v>
      </c>
      <c r="D1591">
        <f t="shared" si="146"/>
        <v>3.8461538461538464E-2</v>
      </c>
      <c r="E1591">
        <f t="shared" si="147"/>
        <v>-3.0860139604702513E-4</v>
      </c>
      <c r="F1591">
        <f t="shared" si="148"/>
        <v>8.7578582433814947E-10</v>
      </c>
      <c r="G1591">
        <f t="shared" si="150"/>
        <v>-3.0860139604702518E-4</v>
      </c>
      <c r="H1591">
        <f t="shared" si="151"/>
        <v>98.43580514924966</v>
      </c>
      <c r="I1591" t="s">
        <v>5075</v>
      </c>
      <c r="J1591" t="s">
        <v>7016</v>
      </c>
      <c r="K1591" t="s">
        <v>4</v>
      </c>
      <c r="L1591" t="s">
        <v>596</v>
      </c>
      <c r="M1591" t="s">
        <v>597</v>
      </c>
      <c r="N1591" t="s">
        <v>598</v>
      </c>
      <c r="O1591" t="s">
        <v>833</v>
      </c>
      <c r="P1591" t="s">
        <v>834</v>
      </c>
      <c r="Q1591" t="s">
        <v>3253</v>
      </c>
      <c r="R1591" t="s">
        <v>12</v>
      </c>
    </row>
    <row r="1592" spans="1:19">
      <c r="A1592">
        <f t="shared" si="149"/>
        <v>99.106270900534867</v>
      </c>
      <c r="B1592">
        <v>9.9099999999999991E-4</v>
      </c>
      <c r="C1592">
        <v>1</v>
      </c>
      <c r="D1592">
        <f t="shared" si="146"/>
        <v>3.8461538461538464E-2</v>
      </c>
      <c r="E1592">
        <f t="shared" si="147"/>
        <v>-3.0860139604702513E-4</v>
      </c>
      <c r="F1592">
        <f t="shared" si="148"/>
        <v>8.7578582433814947E-10</v>
      </c>
      <c r="G1592">
        <f t="shared" si="150"/>
        <v>-3.0860139604702518E-4</v>
      </c>
      <c r="H1592">
        <f t="shared" si="151"/>
        <v>98.43580514924966</v>
      </c>
      <c r="I1592" t="s">
        <v>7871</v>
      </c>
      <c r="J1592" t="s">
        <v>8180</v>
      </c>
      <c r="K1592" t="s">
        <v>4</v>
      </c>
      <c r="L1592" t="s">
        <v>242</v>
      </c>
      <c r="M1592" t="s">
        <v>243</v>
      </c>
      <c r="N1592" t="s">
        <v>244</v>
      </c>
      <c r="O1592" t="s">
        <v>2564</v>
      </c>
      <c r="P1592" t="s">
        <v>3254</v>
      </c>
      <c r="Q1592" t="s">
        <v>3255</v>
      </c>
      <c r="R1592" t="s">
        <v>3256</v>
      </c>
      <c r="S1592" t="s">
        <v>12</v>
      </c>
    </row>
    <row r="1593" spans="1:19">
      <c r="A1593">
        <f t="shared" si="149"/>
        <v>99.109230268413882</v>
      </c>
      <c r="B1593">
        <v>9.9099999999999991E-4</v>
      </c>
      <c r="C1593">
        <v>1</v>
      </c>
      <c r="D1593">
        <f t="shared" si="146"/>
        <v>3.8461538461538464E-2</v>
      </c>
      <c r="E1593">
        <f t="shared" si="147"/>
        <v>-3.0860139604702513E-4</v>
      </c>
      <c r="F1593">
        <f t="shared" si="148"/>
        <v>8.7578582433814947E-10</v>
      </c>
      <c r="G1593">
        <f t="shared" si="150"/>
        <v>-3.0860139604702518E-4</v>
      </c>
      <c r="H1593">
        <f t="shared" si="151"/>
        <v>98.43580514924966</v>
      </c>
      <c r="I1593" t="s">
        <v>5077</v>
      </c>
      <c r="J1593" t="s">
        <v>7018</v>
      </c>
      <c r="K1593" t="s">
        <v>4</v>
      </c>
      <c r="L1593" t="s">
        <v>5</v>
      </c>
      <c r="M1593" t="s">
        <v>6</v>
      </c>
      <c r="N1593" t="s">
        <v>38</v>
      </c>
      <c r="O1593" t="s">
        <v>39</v>
      </c>
      <c r="P1593" t="s">
        <v>40</v>
      </c>
      <c r="Q1593" t="s">
        <v>92</v>
      </c>
      <c r="R1593" t="s">
        <v>1933</v>
      </c>
      <c r="S1593" t="s">
        <v>12</v>
      </c>
    </row>
    <row r="1594" spans="1:19">
      <c r="A1594">
        <f t="shared" si="149"/>
        <v>99.112189636292896</v>
      </c>
      <c r="B1594">
        <v>9.9099999999999991E-4</v>
      </c>
      <c r="C1594">
        <v>1</v>
      </c>
      <c r="D1594">
        <f t="shared" si="146"/>
        <v>3.8461538461538464E-2</v>
      </c>
      <c r="E1594">
        <f t="shared" si="147"/>
        <v>-3.0860139604702513E-4</v>
      </c>
      <c r="F1594">
        <f t="shared" si="148"/>
        <v>8.7578582433814947E-10</v>
      </c>
      <c r="G1594">
        <f t="shared" si="150"/>
        <v>-3.0860139604702518E-4</v>
      </c>
      <c r="H1594">
        <f t="shared" si="151"/>
        <v>98.43580514924966</v>
      </c>
      <c r="I1594" t="s">
        <v>7872</v>
      </c>
      <c r="J1594" t="s">
        <v>8181</v>
      </c>
      <c r="K1594" t="s">
        <v>4</v>
      </c>
      <c r="L1594" t="s">
        <v>5</v>
      </c>
      <c r="M1594" t="s">
        <v>1969</v>
      </c>
      <c r="N1594" t="s">
        <v>1969</v>
      </c>
      <c r="O1594" t="s">
        <v>1970</v>
      </c>
      <c r="P1594" t="s">
        <v>1971</v>
      </c>
      <c r="Q1594" t="s">
        <v>3257</v>
      </c>
      <c r="R1594" t="s">
        <v>12</v>
      </c>
    </row>
    <row r="1595" spans="1:19">
      <c r="A1595">
        <f t="shared" si="149"/>
        <v>99.115149004171911</v>
      </c>
      <c r="B1595">
        <v>9.9099999999999991E-4</v>
      </c>
      <c r="C1595">
        <v>1</v>
      </c>
      <c r="D1595">
        <f t="shared" si="146"/>
        <v>3.8461538461538464E-2</v>
      </c>
      <c r="E1595">
        <f t="shared" si="147"/>
        <v>-3.0860139604702513E-4</v>
      </c>
      <c r="F1595">
        <f t="shared" si="148"/>
        <v>8.7578582433814947E-10</v>
      </c>
      <c r="G1595">
        <f t="shared" si="150"/>
        <v>-3.0860139604702518E-4</v>
      </c>
      <c r="H1595">
        <f t="shared" si="151"/>
        <v>98.43580514924966</v>
      </c>
      <c r="I1595" t="s">
        <v>5458</v>
      </c>
      <c r="J1595" t="s">
        <v>7398</v>
      </c>
      <c r="K1595" t="s">
        <v>4</v>
      </c>
      <c r="L1595" t="s">
        <v>5</v>
      </c>
      <c r="M1595" t="s">
        <v>6</v>
      </c>
      <c r="N1595" t="s">
        <v>28</v>
      </c>
      <c r="O1595" t="s">
        <v>28</v>
      </c>
      <c r="P1595" t="s">
        <v>184</v>
      </c>
      <c r="Q1595" t="s">
        <v>185</v>
      </c>
      <c r="R1595" t="s">
        <v>2636</v>
      </c>
      <c r="S1595" t="s">
        <v>12</v>
      </c>
    </row>
    <row r="1596" spans="1:19">
      <c r="A1596">
        <f t="shared" si="149"/>
        <v>99.118108372050926</v>
      </c>
      <c r="B1596">
        <v>9.9099999999999991E-4</v>
      </c>
      <c r="C1596">
        <v>1</v>
      </c>
      <c r="D1596">
        <f t="shared" si="146"/>
        <v>3.8461538461538464E-2</v>
      </c>
      <c r="E1596">
        <f t="shared" si="147"/>
        <v>-3.0860139604702513E-4</v>
      </c>
      <c r="F1596">
        <f t="shared" si="148"/>
        <v>8.7578582433814947E-10</v>
      </c>
      <c r="G1596">
        <f t="shared" si="150"/>
        <v>-3.0860139604702518E-4</v>
      </c>
      <c r="H1596">
        <f t="shared" si="151"/>
        <v>98.43580514924966</v>
      </c>
      <c r="I1596" t="s">
        <v>3851</v>
      </c>
      <c r="J1596" t="s">
        <v>5792</v>
      </c>
      <c r="K1596" t="s">
        <v>4</v>
      </c>
      <c r="L1596" t="s">
        <v>5</v>
      </c>
      <c r="M1596" t="s">
        <v>6</v>
      </c>
      <c r="N1596" t="s">
        <v>794</v>
      </c>
      <c r="O1596" t="s">
        <v>1937</v>
      </c>
      <c r="P1596" t="s">
        <v>1938</v>
      </c>
      <c r="Q1596" t="s">
        <v>12</v>
      </c>
    </row>
    <row r="1597" spans="1:19">
      <c r="A1597">
        <f t="shared" si="149"/>
        <v>99.121067739929941</v>
      </c>
      <c r="B1597">
        <v>9.9099999999999991E-4</v>
      </c>
      <c r="C1597">
        <v>1</v>
      </c>
      <c r="D1597">
        <f t="shared" si="146"/>
        <v>3.8461538461538464E-2</v>
      </c>
      <c r="E1597">
        <f t="shared" si="147"/>
        <v>-3.0860139604702513E-4</v>
      </c>
      <c r="F1597">
        <f t="shared" si="148"/>
        <v>8.7578582433814947E-10</v>
      </c>
      <c r="G1597">
        <f t="shared" si="150"/>
        <v>-3.0860139604702518E-4</v>
      </c>
      <c r="H1597">
        <f t="shared" si="151"/>
        <v>98.43580514924966</v>
      </c>
      <c r="I1597" t="s">
        <v>7873</v>
      </c>
      <c r="J1597" t="s">
        <v>8182</v>
      </c>
      <c r="K1597" t="s">
        <v>4</v>
      </c>
      <c r="L1597" t="s">
        <v>5</v>
      </c>
      <c r="M1597" t="s">
        <v>13</v>
      </c>
      <c r="N1597" t="s">
        <v>58</v>
      </c>
      <c r="O1597" t="s">
        <v>188</v>
      </c>
      <c r="P1597" t="s">
        <v>189</v>
      </c>
      <c r="Q1597" t="s">
        <v>623</v>
      </c>
      <c r="R1597" t="s">
        <v>12</v>
      </c>
    </row>
    <row r="1598" spans="1:19">
      <c r="A1598">
        <f t="shared" si="149"/>
        <v>99.124027107808956</v>
      </c>
      <c r="B1598">
        <v>9.9099999999999991E-4</v>
      </c>
      <c r="C1598">
        <v>1</v>
      </c>
      <c r="D1598">
        <f t="shared" si="146"/>
        <v>3.8461538461538464E-2</v>
      </c>
      <c r="E1598">
        <f t="shared" si="147"/>
        <v>-3.0860139604702513E-4</v>
      </c>
      <c r="F1598">
        <f t="shared" si="148"/>
        <v>8.7578582433814947E-10</v>
      </c>
      <c r="G1598">
        <f t="shared" si="150"/>
        <v>-3.0860139604702518E-4</v>
      </c>
      <c r="H1598">
        <f t="shared" si="151"/>
        <v>98.43580514924966</v>
      </c>
      <c r="I1598" t="s">
        <v>5462</v>
      </c>
      <c r="J1598" t="s">
        <v>7402</v>
      </c>
      <c r="K1598" t="s">
        <v>4</v>
      </c>
      <c r="L1598" t="s">
        <v>5</v>
      </c>
      <c r="M1598" t="s">
        <v>13</v>
      </c>
      <c r="N1598" t="s">
        <v>58</v>
      </c>
      <c r="O1598" t="s">
        <v>225</v>
      </c>
      <c r="P1598" t="s">
        <v>1745</v>
      </c>
      <c r="Q1598" t="s">
        <v>1939</v>
      </c>
      <c r="R1598" t="s">
        <v>12</v>
      </c>
    </row>
    <row r="1599" spans="1:19">
      <c r="A1599">
        <f t="shared" si="149"/>
        <v>99.126986475687971</v>
      </c>
      <c r="B1599">
        <v>9.9099999999999991E-4</v>
      </c>
      <c r="C1599">
        <v>1</v>
      </c>
      <c r="D1599">
        <f t="shared" si="146"/>
        <v>3.8461538461538464E-2</v>
      </c>
      <c r="E1599">
        <f t="shared" si="147"/>
        <v>-3.0860139604702513E-4</v>
      </c>
      <c r="F1599">
        <f t="shared" si="148"/>
        <v>8.7578582433814947E-10</v>
      </c>
      <c r="G1599">
        <f t="shared" si="150"/>
        <v>-3.0860139604702518E-4</v>
      </c>
      <c r="H1599">
        <f t="shared" si="151"/>
        <v>98.43580514924966</v>
      </c>
      <c r="I1599" t="s">
        <v>7874</v>
      </c>
      <c r="J1599" t="s">
        <v>8183</v>
      </c>
      <c r="K1599" t="s">
        <v>4</v>
      </c>
      <c r="L1599" t="s">
        <v>5</v>
      </c>
      <c r="M1599" t="s">
        <v>13</v>
      </c>
      <c r="N1599" t="s">
        <v>84</v>
      </c>
      <c r="O1599" t="s">
        <v>447</v>
      </c>
      <c r="P1599" t="s">
        <v>3258</v>
      </c>
      <c r="Q1599" t="s">
        <v>12</v>
      </c>
    </row>
    <row r="1600" spans="1:19">
      <c r="A1600">
        <f t="shared" si="149"/>
        <v>99.129945843566986</v>
      </c>
      <c r="B1600">
        <v>9.9099999999999991E-4</v>
      </c>
      <c r="C1600">
        <v>1</v>
      </c>
      <c r="D1600">
        <f t="shared" si="146"/>
        <v>3.8461538461538464E-2</v>
      </c>
      <c r="E1600">
        <f t="shared" si="147"/>
        <v>-3.0860139604702513E-4</v>
      </c>
      <c r="F1600">
        <f t="shared" si="148"/>
        <v>8.7578582433814947E-10</v>
      </c>
      <c r="G1600">
        <f t="shared" si="150"/>
        <v>-3.0860139604702518E-4</v>
      </c>
      <c r="H1600">
        <f t="shared" si="151"/>
        <v>98.43580514924966</v>
      </c>
      <c r="I1600" t="s">
        <v>7875</v>
      </c>
      <c r="J1600" t="s">
        <v>8184</v>
      </c>
      <c r="K1600" t="s">
        <v>4</v>
      </c>
      <c r="L1600" t="s">
        <v>5</v>
      </c>
      <c r="M1600" t="s">
        <v>6</v>
      </c>
      <c r="N1600" t="s">
        <v>38</v>
      </c>
      <c r="O1600" t="s">
        <v>2269</v>
      </c>
      <c r="P1600" t="s">
        <v>2270</v>
      </c>
      <c r="Q1600" t="s">
        <v>2271</v>
      </c>
      <c r="R1600" t="s">
        <v>3259</v>
      </c>
      <c r="S1600" t="s">
        <v>12</v>
      </c>
    </row>
    <row r="1601" spans="1:20">
      <c r="A1601">
        <f t="shared" si="149"/>
        <v>99.132905211446001</v>
      </c>
      <c r="B1601">
        <v>9.9099999999999991E-4</v>
      </c>
      <c r="C1601">
        <v>1</v>
      </c>
      <c r="D1601">
        <f t="shared" si="146"/>
        <v>3.8461538461538464E-2</v>
      </c>
      <c r="E1601">
        <f t="shared" si="147"/>
        <v>-3.0860139604702513E-4</v>
      </c>
      <c r="F1601">
        <f t="shared" si="148"/>
        <v>8.7578582433814947E-10</v>
      </c>
      <c r="G1601">
        <f t="shared" si="150"/>
        <v>-3.0860139604702518E-4</v>
      </c>
      <c r="H1601">
        <f t="shared" si="151"/>
        <v>98.43580514924966</v>
      </c>
      <c r="I1601" t="s">
        <v>5082</v>
      </c>
      <c r="J1601" t="s">
        <v>7023</v>
      </c>
      <c r="K1601" t="s">
        <v>4</v>
      </c>
      <c r="L1601" t="s">
        <v>5</v>
      </c>
      <c r="M1601" t="s">
        <v>21</v>
      </c>
      <c r="N1601" t="s">
        <v>22</v>
      </c>
      <c r="O1601" t="s">
        <v>23</v>
      </c>
      <c r="P1601" t="s">
        <v>167</v>
      </c>
      <c r="Q1601" t="s">
        <v>168</v>
      </c>
      <c r="R1601" t="s">
        <v>773</v>
      </c>
      <c r="S1601" t="s">
        <v>2440</v>
      </c>
      <c r="T1601" t="s">
        <v>12</v>
      </c>
    </row>
    <row r="1602" spans="1:20">
      <c r="A1602">
        <f t="shared" si="149"/>
        <v>99.135864579325016</v>
      </c>
      <c r="B1602">
        <v>9.9099999999999991E-4</v>
      </c>
      <c r="C1602">
        <v>1</v>
      </c>
      <c r="D1602">
        <f t="shared" si="146"/>
        <v>3.8461538461538464E-2</v>
      </c>
      <c r="E1602">
        <f t="shared" si="147"/>
        <v>-3.0860139604702513E-4</v>
      </c>
      <c r="F1602">
        <f t="shared" si="148"/>
        <v>8.7578582433814947E-10</v>
      </c>
      <c r="G1602">
        <f t="shared" si="150"/>
        <v>-3.0860139604702518E-4</v>
      </c>
      <c r="H1602">
        <f t="shared" si="151"/>
        <v>98.43580514924966</v>
      </c>
      <c r="I1602" t="s">
        <v>7876</v>
      </c>
      <c r="J1602" t="s">
        <v>8185</v>
      </c>
      <c r="K1602" t="s">
        <v>4</v>
      </c>
      <c r="L1602" t="s">
        <v>5</v>
      </c>
      <c r="M1602" t="s">
        <v>6</v>
      </c>
      <c r="N1602" t="s">
        <v>28</v>
      </c>
      <c r="O1602" t="s">
        <v>28</v>
      </c>
      <c r="P1602" t="s">
        <v>548</v>
      </c>
      <c r="Q1602" t="s">
        <v>549</v>
      </c>
      <c r="R1602" t="s">
        <v>3260</v>
      </c>
      <c r="S1602" t="s">
        <v>12</v>
      </c>
    </row>
    <row r="1603" spans="1:20">
      <c r="A1603">
        <f t="shared" si="149"/>
        <v>99.138823947204031</v>
      </c>
      <c r="B1603">
        <v>9.9099999999999991E-4</v>
      </c>
      <c r="C1603">
        <v>1</v>
      </c>
      <c r="D1603">
        <f t="shared" si="146"/>
        <v>3.8461538461538464E-2</v>
      </c>
      <c r="E1603">
        <f t="shared" si="147"/>
        <v>-3.0860139604702513E-4</v>
      </c>
      <c r="F1603">
        <f t="shared" si="148"/>
        <v>8.7578582433814947E-10</v>
      </c>
      <c r="G1603">
        <f t="shared" si="150"/>
        <v>-3.0860139604702518E-4</v>
      </c>
      <c r="H1603">
        <f t="shared" si="151"/>
        <v>98.43580514924966</v>
      </c>
      <c r="I1603" t="s">
        <v>5469</v>
      </c>
      <c r="J1603" t="s">
        <v>7409</v>
      </c>
      <c r="K1603" t="s">
        <v>4</v>
      </c>
      <c r="L1603" t="s">
        <v>5</v>
      </c>
      <c r="M1603" t="s">
        <v>6</v>
      </c>
      <c r="N1603" t="s">
        <v>28</v>
      </c>
      <c r="O1603" t="s">
        <v>28</v>
      </c>
      <c r="P1603" t="s">
        <v>548</v>
      </c>
      <c r="Q1603" t="s">
        <v>549</v>
      </c>
      <c r="R1603" t="s">
        <v>3261</v>
      </c>
      <c r="S1603" t="s">
        <v>12</v>
      </c>
    </row>
    <row r="1604" spans="1:20">
      <c r="A1604">
        <f t="shared" si="149"/>
        <v>99.141783315083046</v>
      </c>
      <c r="B1604">
        <v>9.9099999999999991E-4</v>
      </c>
      <c r="C1604">
        <v>1</v>
      </c>
      <c r="D1604">
        <f t="shared" ref="D1604:D1667" si="152">C1604/26</f>
        <v>3.8461538461538464E-2</v>
      </c>
      <c r="E1604">
        <f t="shared" ref="E1604:E1667" si="153">(C1604/A$2)*LN(C1604/A$2)</f>
        <v>-3.0860139604702513E-4</v>
      </c>
      <c r="F1604">
        <f t="shared" ref="F1604:F1667" si="154">(C1604/A$2)^2</f>
        <v>8.7578582433814947E-10</v>
      </c>
      <c r="G1604">
        <f t="shared" si="150"/>
        <v>-3.0860139604702518E-4</v>
      </c>
      <c r="H1604">
        <f t="shared" si="151"/>
        <v>98.43580514924966</v>
      </c>
      <c r="I1604" t="s">
        <v>4553</v>
      </c>
      <c r="J1604" t="s">
        <v>6494</v>
      </c>
      <c r="K1604" t="s">
        <v>4</v>
      </c>
      <c r="L1604" t="s">
        <v>5</v>
      </c>
      <c r="M1604" t="s">
        <v>13</v>
      </c>
      <c r="N1604" t="s">
        <v>58</v>
      </c>
      <c r="O1604" t="s">
        <v>811</v>
      </c>
      <c r="P1604" t="s">
        <v>2441</v>
      </c>
      <c r="Q1604" t="s">
        <v>2442</v>
      </c>
      <c r="R1604" t="s">
        <v>12</v>
      </c>
    </row>
    <row r="1605" spans="1:20">
      <c r="A1605">
        <f t="shared" ref="A1605:A1668" si="155">A1604+(C1605/A$2*100)</f>
        <v>99.144742682962061</v>
      </c>
      <c r="B1605">
        <v>9.9099999999999991E-4</v>
      </c>
      <c r="C1605">
        <v>1</v>
      </c>
      <c r="D1605">
        <f t="shared" si="152"/>
        <v>3.8461538461538464E-2</v>
      </c>
      <c r="E1605">
        <f t="shared" si="153"/>
        <v>-3.0860139604702513E-4</v>
      </c>
      <c r="F1605">
        <f t="shared" si="154"/>
        <v>8.7578582433814947E-10</v>
      </c>
      <c r="G1605">
        <f t="shared" si="150"/>
        <v>-3.0860139604702518E-4</v>
      </c>
      <c r="H1605">
        <f t="shared" si="151"/>
        <v>98.43580514924966</v>
      </c>
      <c r="I1605" t="s">
        <v>4853</v>
      </c>
      <c r="J1605" t="s">
        <v>6794</v>
      </c>
      <c r="K1605" t="s">
        <v>4</v>
      </c>
      <c r="L1605" t="s">
        <v>5</v>
      </c>
      <c r="M1605" t="s">
        <v>13</v>
      </c>
      <c r="N1605" t="s">
        <v>205</v>
      </c>
      <c r="O1605" t="s">
        <v>655</v>
      </c>
      <c r="P1605" t="s">
        <v>656</v>
      </c>
      <c r="Q1605" t="s">
        <v>657</v>
      </c>
      <c r="R1605" t="s">
        <v>2446</v>
      </c>
      <c r="S1605" t="s">
        <v>12</v>
      </c>
    </row>
    <row r="1606" spans="1:20">
      <c r="A1606">
        <f t="shared" si="155"/>
        <v>99.147702050841076</v>
      </c>
      <c r="B1606">
        <v>9.9099999999999991E-4</v>
      </c>
      <c r="C1606">
        <v>1</v>
      </c>
      <c r="D1606">
        <f t="shared" si="152"/>
        <v>3.8461538461538464E-2</v>
      </c>
      <c r="E1606">
        <f t="shared" si="153"/>
        <v>-3.0860139604702513E-4</v>
      </c>
      <c r="F1606">
        <f t="shared" si="154"/>
        <v>8.7578582433814947E-10</v>
      </c>
      <c r="G1606">
        <f t="shared" si="150"/>
        <v>-3.0860139604702518E-4</v>
      </c>
      <c r="H1606">
        <f t="shared" si="151"/>
        <v>98.43580514924966</v>
      </c>
      <c r="I1606" t="s">
        <v>5472</v>
      </c>
      <c r="J1606" t="s">
        <v>7412</v>
      </c>
      <c r="K1606" t="s">
        <v>4</v>
      </c>
      <c r="L1606" t="s">
        <v>5</v>
      </c>
      <c r="M1606" t="s">
        <v>13</v>
      </c>
      <c r="N1606" t="s">
        <v>58</v>
      </c>
      <c r="O1606" t="s">
        <v>225</v>
      </c>
      <c r="P1606" t="s">
        <v>920</v>
      </c>
      <c r="Q1606" t="s">
        <v>3262</v>
      </c>
      <c r="R1606" t="s">
        <v>12</v>
      </c>
    </row>
    <row r="1607" spans="1:20">
      <c r="A1607">
        <f t="shared" si="155"/>
        <v>99.150661418720091</v>
      </c>
      <c r="B1607">
        <v>9.9099999999999991E-4</v>
      </c>
      <c r="C1607">
        <v>1</v>
      </c>
      <c r="D1607">
        <f t="shared" si="152"/>
        <v>3.8461538461538464E-2</v>
      </c>
      <c r="E1607">
        <f t="shared" si="153"/>
        <v>-3.0860139604702513E-4</v>
      </c>
      <c r="F1607">
        <f t="shared" si="154"/>
        <v>8.7578582433814947E-10</v>
      </c>
      <c r="G1607">
        <f t="shared" si="150"/>
        <v>-3.0860139604702518E-4</v>
      </c>
      <c r="H1607">
        <f t="shared" si="151"/>
        <v>98.43580514924966</v>
      </c>
      <c r="I1607" t="s">
        <v>5474</v>
      </c>
      <c r="J1607" t="s">
        <v>7414</v>
      </c>
      <c r="K1607" t="s">
        <v>4</v>
      </c>
      <c r="L1607" t="s">
        <v>5</v>
      </c>
      <c r="M1607" t="s">
        <v>6</v>
      </c>
      <c r="N1607" t="s">
        <v>28</v>
      </c>
      <c r="O1607" t="s">
        <v>28</v>
      </c>
      <c r="P1607" t="s">
        <v>263</v>
      </c>
      <c r="Q1607" t="s">
        <v>649</v>
      </c>
      <c r="R1607" t="s">
        <v>3263</v>
      </c>
      <c r="S1607" t="s">
        <v>12</v>
      </c>
    </row>
    <row r="1608" spans="1:20">
      <c r="A1608">
        <f t="shared" si="155"/>
        <v>99.153620786599106</v>
      </c>
      <c r="B1608">
        <v>9.9099999999999991E-4</v>
      </c>
      <c r="C1608">
        <v>1</v>
      </c>
      <c r="D1608">
        <f t="shared" si="152"/>
        <v>3.8461538461538464E-2</v>
      </c>
      <c r="E1608">
        <f t="shared" si="153"/>
        <v>-3.0860139604702513E-4</v>
      </c>
      <c r="F1608">
        <f t="shared" si="154"/>
        <v>8.7578582433814947E-10</v>
      </c>
      <c r="G1608">
        <f t="shared" si="150"/>
        <v>-3.0860139604702518E-4</v>
      </c>
      <c r="H1608">
        <f t="shared" si="151"/>
        <v>98.43580514924966</v>
      </c>
      <c r="I1608" t="s">
        <v>7877</v>
      </c>
      <c r="J1608" t="s">
        <v>8186</v>
      </c>
      <c r="K1608" t="s">
        <v>4</v>
      </c>
      <c r="L1608" t="s">
        <v>5</v>
      </c>
      <c r="M1608" t="s">
        <v>13</v>
      </c>
      <c r="N1608" t="s">
        <v>1953</v>
      </c>
      <c r="O1608" t="s">
        <v>1954</v>
      </c>
      <c r="P1608" t="s">
        <v>1955</v>
      </c>
      <c r="Q1608" t="s">
        <v>1956</v>
      </c>
      <c r="R1608" t="s">
        <v>12</v>
      </c>
    </row>
    <row r="1609" spans="1:20">
      <c r="A1609">
        <f t="shared" si="155"/>
        <v>99.156580154478121</v>
      </c>
      <c r="B1609">
        <v>9.9099999999999991E-4</v>
      </c>
      <c r="C1609">
        <v>1</v>
      </c>
      <c r="D1609">
        <f t="shared" si="152"/>
        <v>3.8461538461538464E-2</v>
      </c>
      <c r="E1609">
        <f t="shared" si="153"/>
        <v>-3.0860139604702513E-4</v>
      </c>
      <c r="F1609">
        <f t="shared" si="154"/>
        <v>8.7578582433814947E-10</v>
      </c>
      <c r="G1609">
        <f t="shared" si="150"/>
        <v>-3.0860139604702518E-4</v>
      </c>
      <c r="H1609">
        <f t="shared" si="151"/>
        <v>98.43580514924966</v>
      </c>
      <c r="I1609" t="s">
        <v>4689</v>
      </c>
      <c r="J1609" t="s">
        <v>6630</v>
      </c>
      <c r="K1609" t="s">
        <v>4</v>
      </c>
      <c r="L1609" t="s">
        <v>5</v>
      </c>
      <c r="M1609" t="s">
        <v>13</v>
      </c>
      <c r="N1609" t="s">
        <v>58</v>
      </c>
      <c r="O1609" t="s">
        <v>225</v>
      </c>
      <c r="P1609" t="s">
        <v>226</v>
      </c>
      <c r="Q1609" t="s">
        <v>1962</v>
      </c>
      <c r="R1609" t="s">
        <v>12</v>
      </c>
    </row>
    <row r="1610" spans="1:20">
      <c r="A1610">
        <f t="shared" si="155"/>
        <v>99.159539522357136</v>
      </c>
      <c r="B1610">
        <v>9.9099999999999991E-4</v>
      </c>
      <c r="C1610">
        <v>1</v>
      </c>
      <c r="D1610">
        <f t="shared" si="152"/>
        <v>3.8461538461538464E-2</v>
      </c>
      <c r="E1610">
        <f t="shared" si="153"/>
        <v>-3.0860139604702513E-4</v>
      </c>
      <c r="F1610">
        <f t="shared" si="154"/>
        <v>8.7578582433814947E-10</v>
      </c>
      <c r="G1610">
        <f t="shared" si="150"/>
        <v>-3.0860139604702518E-4</v>
      </c>
      <c r="H1610">
        <f t="shared" si="151"/>
        <v>98.43580514924966</v>
      </c>
      <c r="I1610" t="s">
        <v>7878</v>
      </c>
      <c r="J1610" t="s">
        <v>8187</v>
      </c>
      <c r="K1610" t="s">
        <v>4</v>
      </c>
      <c r="L1610" t="s">
        <v>5</v>
      </c>
      <c r="M1610" t="s">
        <v>6</v>
      </c>
      <c r="N1610" t="s">
        <v>28</v>
      </c>
      <c r="O1610" t="s">
        <v>28</v>
      </c>
      <c r="P1610" t="s">
        <v>64</v>
      </c>
      <c r="Q1610" t="s">
        <v>67</v>
      </c>
      <c r="R1610" t="s">
        <v>3264</v>
      </c>
      <c r="S1610" t="s">
        <v>12</v>
      </c>
    </row>
    <row r="1611" spans="1:20">
      <c r="A1611">
        <f t="shared" si="155"/>
        <v>99.162498890236151</v>
      </c>
      <c r="B1611">
        <v>9.9099999999999991E-4</v>
      </c>
      <c r="C1611">
        <v>1</v>
      </c>
      <c r="D1611">
        <f t="shared" si="152"/>
        <v>3.8461538461538464E-2</v>
      </c>
      <c r="E1611">
        <f t="shared" si="153"/>
        <v>-3.0860139604702513E-4</v>
      </c>
      <c r="F1611">
        <f t="shared" si="154"/>
        <v>8.7578582433814947E-10</v>
      </c>
      <c r="G1611">
        <f t="shared" si="150"/>
        <v>-3.0860139604702518E-4</v>
      </c>
      <c r="H1611">
        <f t="shared" si="151"/>
        <v>98.43580514924966</v>
      </c>
      <c r="I1611" t="s">
        <v>5476</v>
      </c>
      <c r="J1611" t="s">
        <v>7416</v>
      </c>
      <c r="K1611" t="s">
        <v>4</v>
      </c>
      <c r="L1611" t="s">
        <v>5</v>
      </c>
      <c r="M1611" t="s">
        <v>13</v>
      </c>
      <c r="N1611" t="s">
        <v>205</v>
      </c>
      <c r="O1611" t="s">
        <v>206</v>
      </c>
      <c r="P1611" t="s">
        <v>207</v>
      </c>
      <c r="Q1611" t="s">
        <v>3265</v>
      </c>
      <c r="R1611" t="s">
        <v>3266</v>
      </c>
      <c r="S1611" t="s">
        <v>12</v>
      </c>
    </row>
    <row r="1612" spans="1:20">
      <c r="A1612">
        <f t="shared" si="155"/>
        <v>99.165458258115166</v>
      </c>
      <c r="B1612">
        <v>9.9099999999999991E-4</v>
      </c>
      <c r="C1612">
        <v>1</v>
      </c>
      <c r="D1612">
        <f t="shared" si="152"/>
        <v>3.8461538461538464E-2</v>
      </c>
      <c r="E1612">
        <f t="shared" si="153"/>
        <v>-3.0860139604702513E-4</v>
      </c>
      <c r="F1612">
        <f t="shared" si="154"/>
        <v>8.7578582433814947E-10</v>
      </c>
      <c r="G1612">
        <f t="shared" ref="G1612:G1675" si="156">LN(C1612/A$2)/A$2</f>
        <v>-3.0860139604702518E-4</v>
      </c>
      <c r="H1612">
        <f t="shared" ref="H1612:H1675" si="157">(G1612*A$2-H$2)^2</f>
        <v>98.43580514924966</v>
      </c>
      <c r="I1612" t="s">
        <v>7879</v>
      </c>
      <c r="J1612" t="s">
        <v>8188</v>
      </c>
      <c r="K1612" t="s">
        <v>4</v>
      </c>
      <c r="L1612" t="s">
        <v>5</v>
      </c>
      <c r="M1612" t="s">
        <v>6</v>
      </c>
      <c r="N1612" t="s">
        <v>38</v>
      </c>
      <c r="O1612" t="s">
        <v>156</v>
      </c>
      <c r="P1612" t="s">
        <v>157</v>
      </c>
      <c r="Q1612" t="s">
        <v>968</v>
      </c>
      <c r="R1612" t="s">
        <v>1964</v>
      </c>
      <c r="S1612" t="s">
        <v>12</v>
      </c>
    </row>
    <row r="1613" spans="1:20">
      <c r="A1613">
        <f t="shared" si="155"/>
        <v>99.168417625994181</v>
      </c>
      <c r="B1613">
        <v>9.9099999999999991E-4</v>
      </c>
      <c r="C1613">
        <v>1</v>
      </c>
      <c r="D1613">
        <f t="shared" si="152"/>
        <v>3.8461538461538464E-2</v>
      </c>
      <c r="E1613">
        <f t="shared" si="153"/>
        <v>-3.0860139604702513E-4</v>
      </c>
      <c r="F1613">
        <f t="shared" si="154"/>
        <v>8.7578582433814947E-10</v>
      </c>
      <c r="G1613">
        <f t="shared" si="156"/>
        <v>-3.0860139604702518E-4</v>
      </c>
      <c r="H1613">
        <f t="shared" si="157"/>
        <v>98.43580514924966</v>
      </c>
      <c r="I1613" t="s">
        <v>5477</v>
      </c>
      <c r="J1613" t="s">
        <v>7417</v>
      </c>
      <c r="K1613" t="s">
        <v>4</v>
      </c>
      <c r="L1613" t="s">
        <v>5</v>
      </c>
      <c r="M1613" t="s">
        <v>6</v>
      </c>
      <c r="N1613" t="s">
        <v>196</v>
      </c>
      <c r="O1613" t="s">
        <v>197</v>
      </c>
      <c r="P1613" t="s">
        <v>459</v>
      </c>
      <c r="Q1613" t="s">
        <v>460</v>
      </c>
      <c r="R1613" t="s">
        <v>1967</v>
      </c>
      <c r="S1613" t="s">
        <v>12</v>
      </c>
    </row>
    <row r="1614" spans="1:20">
      <c r="A1614">
        <f t="shared" si="155"/>
        <v>99.171376993873196</v>
      </c>
      <c r="B1614">
        <v>9.9099999999999991E-4</v>
      </c>
      <c r="C1614">
        <v>1</v>
      </c>
      <c r="D1614">
        <f t="shared" si="152"/>
        <v>3.8461538461538464E-2</v>
      </c>
      <c r="E1614">
        <f t="shared" si="153"/>
        <v>-3.0860139604702513E-4</v>
      </c>
      <c r="F1614">
        <f t="shared" si="154"/>
        <v>8.7578582433814947E-10</v>
      </c>
      <c r="G1614">
        <f t="shared" si="156"/>
        <v>-3.0860139604702518E-4</v>
      </c>
      <c r="H1614">
        <f t="shared" si="157"/>
        <v>98.43580514924966</v>
      </c>
      <c r="I1614" t="s">
        <v>7880</v>
      </c>
      <c r="J1614" t="s">
        <v>8189</v>
      </c>
      <c r="K1614" t="s">
        <v>4</v>
      </c>
      <c r="L1614" t="s">
        <v>5</v>
      </c>
      <c r="M1614" t="s">
        <v>6</v>
      </c>
      <c r="N1614" t="s">
        <v>38</v>
      </c>
      <c r="O1614" t="s">
        <v>156</v>
      </c>
      <c r="P1614" t="s">
        <v>157</v>
      </c>
      <c r="Q1614" t="s">
        <v>1504</v>
      </c>
      <c r="R1614" t="s">
        <v>3267</v>
      </c>
      <c r="S1614" t="s">
        <v>12</v>
      </c>
    </row>
    <row r="1615" spans="1:20">
      <c r="A1615">
        <f t="shared" si="155"/>
        <v>99.174336361752211</v>
      </c>
      <c r="B1615">
        <v>9.9099999999999991E-4</v>
      </c>
      <c r="C1615">
        <v>1</v>
      </c>
      <c r="D1615">
        <f t="shared" si="152"/>
        <v>3.8461538461538464E-2</v>
      </c>
      <c r="E1615">
        <f t="shared" si="153"/>
        <v>-3.0860139604702513E-4</v>
      </c>
      <c r="F1615">
        <f t="shared" si="154"/>
        <v>8.7578582433814947E-10</v>
      </c>
      <c r="G1615">
        <f t="shared" si="156"/>
        <v>-3.0860139604702518E-4</v>
      </c>
      <c r="H1615">
        <f t="shared" si="157"/>
        <v>98.43580514924966</v>
      </c>
      <c r="I1615" t="s">
        <v>7881</v>
      </c>
      <c r="J1615" t="s">
        <v>8190</v>
      </c>
      <c r="K1615" t="s">
        <v>4</v>
      </c>
      <c r="L1615" t="s">
        <v>5</v>
      </c>
      <c r="M1615" t="s">
        <v>6</v>
      </c>
      <c r="N1615" t="s">
        <v>38</v>
      </c>
      <c r="O1615" t="s">
        <v>156</v>
      </c>
      <c r="P1615" t="s">
        <v>157</v>
      </c>
      <c r="Q1615" t="s">
        <v>689</v>
      </c>
      <c r="R1615" t="s">
        <v>2649</v>
      </c>
      <c r="S1615" t="s">
        <v>12</v>
      </c>
    </row>
    <row r="1616" spans="1:20">
      <c r="A1616">
        <f t="shared" si="155"/>
        <v>99.177295729631226</v>
      </c>
      <c r="B1616">
        <v>9.9099999999999991E-4</v>
      </c>
      <c r="C1616">
        <v>1</v>
      </c>
      <c r="D1616">
        <f t="shared" si="152"/>
        <v>3.8461538461538464E-2</v>
      </c>
      <c r="E1616">
        <f t="shared" si="153"/>
        <v>-3.0860139604702513E-4</v>
      </c>
      <c r="F1616">
        <f t="shared" si="154"/>
        <v>8.7578582433814947E-10</v>
      </c>
      <c r="G1616">
        <f t="shared" si="156"/>
        <v>-3.0860139604702518E-4</v>
      </c>
      <c r="H1616">
        <f t="shared" si="157"/>
        <v>98.43580514924966</v>
      </c>
      <c r="I1616" t="s">
        <v>4856</v>
      </c>
      <c r="J1616" t="s">
        <v>6797</v>
      </c>
      <c r="K1616" t="s">
        <v>4</v>
      </c>
      <c r="L1616" t="s">
        <v>5</v>
      </c>
      <c r="M1616" t="s">
        <v>13</v>
      </c>
      <c r="N1616" t="s">
        <v>205</v>
      </c>
      <c r="O1616" t="s">
        <v>206</v>
      </c>
      <c r="P1616" t="s">
        <v>1267</v>
      </c>
      <c r="Q1616" t="s">
        <v>1268</v>
      </c>
      <c r="R1616" t="s">
        <v>1302</v>
      </c>
      <c r="S1616" t="s">
        <v>12</v>
      </c>
    </row>
    <row r="1617" spans="1:26">
      <c r="A1617">
        <f t="shared" si="155"/>
        <v>99.180255097510241</v>
      </c>
      <c r="B1617">
        <v>9.9099999999999991E-4</v>
      </c>
      <c r="C1617">
        <v>1</v>
      </c>
      <c r="D1617">
        <f t="shared" si="152"/>
        <v>3.8461538461538464E-2</v>
      </c>
      <c r="E1617">
        <f t="shared" si="153"/>
        <v>-3.0860139604702513E-4</v>
      </c>
      <c r="F1617">
        <f t="shared" si="154"/>
        <v>8.7578582433814947E-10</v>
      </c>
      <c r="G1617">
        <f t="shared" si="156"/>
        <v>-3.0860139604702518E-4</v>
      </c>
      <c r="H1617">
        <f t="shared" si="157"/>
        <v>98.43580514924966</v>
      </c>
      <c r="I1617" t="s">
        <v>4692</v>
      </c>
      <c r="J1617" t="s">
        <v>6633</v>
      </c>
      <c r="K1617" t="s">
        <v>4</v>
      </c>
      <c r="L1617" t="s">
        <v>5</v>
      </c>
      <c r="M1617" t="s">
        <v>13</v>
      </c>
      <c r="N1617" t="s">
        <v>58</v>
      </c>
      <c r="O1617" t="s">
        <v>1002</v>
      </c>
      <c r="P1617" t="s">
        <v>2253</v>
      </c>
      <c r="Q1617" t="s">
        <v>3268</v>
      </c>
      <c r="R1617" t="s">
        <v>12</v>
      </c>
    </row>
    <row r="1618" spans="1:26">
      <c r="A1618">
        <f t="shared" si="155"/>
        <v>99.183214465389256</v>
      </c>
      <c r="B1618">
        <v>9.9099999999999991E-4</v>
      </c>
      <c r="C1618">
        <v>1</v>
      </c>
      <c r="D1618">
        <f t="shared" si="152"/>
        <v>3.8461538461538464E-2</v>
      </c>
      <c r="E1618">
        <f t="shared" si="153"/>
        <v>-3.0860139604702513E-4</v>
      </c>
      <c r="F1618">
        <f t="shared" si="154"/>
        <v>8.7578582433814947E-10</v>
      </c>
      <c r="G1618">
        <f t="shared" si="156"/>
        <v>-3.0860139604702518E-4</v>
      </c>
      <c r="H1618">
        <f t="shared" si="157"/>
        <v>98.43580514924966</v>
      </c>
      <c r="I1618" t="s">
        <v>7882</v>
      </c>
      <c r="J1618" t="s">
        <v>8191</v>
      </c>
      <c r="K1618" t="s">
        <v>4</v>
      </c>
      <c r="L1618" t="s">
        <v>5</v>
      </c>
      <c r="M1618" t="s">
        <v>13</v>
      </c>
      <c r="N1618" t="s">
        <v>58</v>
      </c>
      <c r="O1618" t="s">
        <v>59</v>
      </c>
      <c r="P1618" t="s">
        <v>279</v>
      </c>
      <c r="Q1618" t="s">
        <v>3269</v>
      </c>
      <c r="R1618" t="s">
        <v>12</v>
      </c>
    </row>
    <row r="1619" spans="1:26">
      <c r="A1619">
        <f t="shared" si="155"/>
        <v>99.186173833268271</v>
      </c>
      <c r="B1619">
        <v>9.9099999999999991E-4</v>
      </c>
      <c r="C1619">
        <v>1</v>
      </c>
      <c r="D1619">
        <f t="shared" si="152"/>
        <v>3.8461538461538464E-2</v>
      </c>
      <c r="E1619">
        <f t="shared" si="153"/>
        <v>-3.0860139604702513E-4</v>
      </c>
      <c r="F1619">
        <f t="shared" si="154"/>
        <v>8.7578582433814947E-10</v>
      </c>
      <c r="G1619">
        <f t="shared" si="156"/>
        <v>-3.0860139604702518E-4</v>
      </c>
      <c r="H1619">
        <f t="shared" si="157"/>
        <v>98.43580514924966</v>
      </c>
      <c r="I1619" t="s">
        <v>5482</v>
      </c>
      <c r="J1619" t="s">
        <v>7422</v>
      </c>
      <c r="K1619" t="s">
        <v>4</v>
      </c>
      <c r="L1619" t="s">
        <v>596</v>
      </c>
      <c r="M1619" t="s">
        <v>597</v>
      </c>
      <c r="N1619" t="s">
        <v>698</v>
      </c>
      <c r="O1619" t="s">
        <v>1522</v>
      </c>
      <c r="P1619" t="s">
        <v>2836</v>
      </c>
      <c r="Q1619" t="s">
        <v>3270</v>
      </c>
      <c r="R1619" t="s">
        <v>12</v>
      </c>
    </row>
    <row r="1620" spans="1:26">
      <c r="A1620">
        <f t="shared" si="155"/>
        <v>99.189133201147285</v>
      </c>
      <c r="B1620">
        <v>9.9099999999999991E-4</v>
      </c>
      <c r="C1620">
        <v>1</v>
      </c>
      <c r="D1620">
        <f t="shared" si="152"/>
        <v>3.8461538461538464E-2</v>
      </c>
      <c r="E1620">
        <f t="shared" si="153"/>
        <v>-3.0860139604702513E-4</v>
      </c>
      <c r="F1620">
        <f t="shared" si="154"/>
        <v>8.7578582433814947E-10</v>
      </c>
      <c r="G1620">
        <f t="shared" si="156"/>
        <v>-3.0860139604702518E-4</v>
      </c>
      <c r="H1620">
        <f t="shared" si="157"/>
        <v>98.43580514924966</v>
      </c>
      <c r="I1620" t="s">
        <v>5483</v>
      </c>
      <c r="J1620" t="s">
        <v>7423</v>
      </c>
      <c r="K1620" t="s">
        <v>4</v>
      </c>
      <c r="L1620" t="s">
        <v>5</v>
      </c>
      <c r="M1620" t="s">
        <v>13</v>
      </c>
      <c r="N1620" t="s">
        <v>58</v>
      </c>
      <c r="O1620" t="s">
        <v>225</v>
      </c>
      <c r="P1620" t="s">
        <v>2652</v>
      </c>
      <c r="Q1620" t="s">
        <v>2653</v>
      </c>
      <c r="R1620" t="s">
        <v>12</v>
      </c>
    </row>
    <row r="1621" spans="1:26">
      <c r="A1621">
        <f t="shared" si="155"/>
        <v>99.1920925690263</v>
      </c>
      <c r="B1621">
        <v>9.9099999999999991E-4</v>
      </c>
      <c r="C1621">
        <v>1</v>
      </c>
      <c r="D1621">
        <f t="shared" si="152"/>
        <v>3.8461538461538464E-2</v>
      </c>
      <c r="E1621">
        <f t="shared" si="153"/>
        <v>-3.0860139604702513E-4</v>
      </c>
      <c r="F1621">
        <f t="shared" si="154"/>
        <v>8.7578582433814947E-10</v>
      </c>
      <c r="G1621">
        <f t="shared" si="156"/>
        <v>-3.0860139604702518E-4</v>
      </c>
      <c r="H1621">
        <f t="shared" si="157"/>
        <v>98.43580514924966</v>
      </c>
      <c r="I1621" t="s">
        <v>7883</v>
      </c>
      <c r="J1621" t="s">
        <v>8192</v>
      </c>
      <c r="K1621" t="s">
        <v>4</v>
      </c>
      <c r="L1621" t="s">
        <v>5</v>
      </c>
      <c r="M1621" t="s">
        <v>13</v>
      </c>
      <c r="N1621" t="s">
        <v>14</v>
      </c>
      <c r="O1621" t="s">
        <v>50</v>
      </c>
      <c r="P1621" t="s">
        <v>51</v>
      </c>
      <c r="Q1621" t="s">
        <v>3271</v>
      </c>
      <c r="R1621" t="s">
        <v>12</v>
      </c>
    </row>
    <row r="1622" spans="1:26">
      <c r="A1622">
        <f t="shared" si="155"/>
        <v>99.195051936905315</v>
      </c>
      <c r="B1622">
        <v>9.9099999999999991E-4</v>
      </c>
      <c r="C1622">
        <v>1</v>
      </c>
      <c r="D1622">
        <f t="shared" si="152"/>
        <v>3.8461538461538464E-2</v>
      </c>
      <c r="E1622">
        <f t="shared" si="153"/>
        <v>-3.0860139604702513E-4</v>
      </c>
      <c r="F1622">
        <f t="shared" si="154"/>
        <v>8.7578582433814947E-10</v>
      </c>
      <c r="G1622">
        <f t="shared" si="156"/>
        <v>-3.0860139604702518E-4</v>
      </c>
      <c r="H1622">
        <f t="shared" si="157"/>
        <v>98.43580514924966</v>
      </c>
      <c r="I1622" t="s">
        <v>7884</v>
      </c>
      <c r="J1622" t="s">
        <v>8193</v>
      </c>
      <c r="K1622" t="s">
        <v>4</v>
      </c>
      <c r="L1622" t="s">
        <v>5</v>
      </c>
      <c r="M1622" t="s">
        <v>21</v>
      </c>
      <c r="N1622" t="s">
        <v>22</v>
      </c>
      <c r="O1622" t="s">
        <v>23</v>
      </c>
      <c r="P1622" t="s">
        <v>88</v>
      </c>
      <c r="Q1622" t="s">
        <v>89</v>
      </c>
      <c r="R1622" t="s">
        <v>90</v>
      </c>
      <c r="S1622" t="s">
        <v>2447</v>
      </c>
      <c r="T1622" t="s">
        <v>12</v>
      </c>
    </row>
    <row r="1623" spans="1:26">
      <c r="A1623">
        <f t="shared" si="155"/>
        <v>99.19801130478433</v>
      </c>
      <c r="B1623">
        <v>9.9099999999999991E-4</v>
      </c>
      <c r="C1623">
        <v>1</v>
      </c>
      <c r="D1623">
        <f t="shared" si="152"/>
        <v>3.8461538461538464E-2</v>
      </c>
      <c r="E1623">
        <f t="shared" si="153"/>
        <v>-3.0860139604702513E-4</v>
      </c>
      <c r="F1623">
        <f t="shared" si="154"/>
        <v>8.7578582433814947E-10</v>
      </c>
      <c r="G1623">
        <f t="shared" si="156"/>
        <v>-3.0860139604702518E-4</v>
      </c>
      <c r="H1623">
        <f t="shared" si="157"/>
        <v>98.43580514924966</v>
      </c>
      <c r="I1623" t="s">
        <v>7885</v>
      </c>
      <c r="J1623" t="s">
        <v>8194</v>
      </c>
      <c r="K1623" t="s">
        <v>4</v>
      </c>
      <c r="L1623" t="s">
        <v>5</v>
      </c>
      <c r="M1623" t="s">
        <v>13</v>
      </c>
      <c r="N1623" t="s">
        <v>58</v>
      </c>
      <c r="O1623" t="s">
        <v>612</v>
      </c>
      <c r="P1623" t="s">
        <v>613</v>
      </c>
      <c r="Q1623" t="s">
        <v>1986</v>
      </c>
      <c r="R1623" t="s">
        <v>12</v>
      </c>
    </row>
    <row r="1624" spans="1:26">
      <c r="A1624">
        <f t="shared" si="155"/>
        <v>99.200970672663345</v>
      </c>
      <c r="B1624">
        <v>9.9099999999999991E-4</v>
      </c>
      <c r="C1624">
        <v>1</v>
      </c>
      <c r="D1624">
        <f t="shared" si="152"/>
        <v>3.8461538461538464E-2</v>
      </c>
      <c r="E1624">
        <f t="shared" si="153"/>
        <v>-3.0860139604702513E-4</v>
      </c>
      <c r="F1624">
        <f t="shared" si="154"/>
        <v>8.7578582433814947E-10</v>
      </c>
      <c r="G1624">
        <f t="shared" si="156"/>
        <v>-3.0860139604702518E-4</v>
      </c>
      <c r="H1624">
        <f t="shared" si="157"/>
        <v>98.43580514924966</v>
      </c>
      <c r="I1624" t="s">
        <v>4088</v>
      </c>
      <c r="J1624" t="s">
        <v>6029</v>
      </c>
      <c r="K1624" t="s">
        <v>4</v>
      </c>
      <c r="L1624" t="s">
        <v>5</v>
      </c>
      <c r="M1624" t="s">
        <v>6</v>
      </c>
      <c r="N1624" t="s">
        <v>794</v>
      </c>
      <c r="O1624" t="s">
        <v>2227</v>
      </c>
      <c r="P1624" t="s">
        <v>2228</v>
      </c>
      <c r="Q1624" t="s">
        <v>2229</v>
      </c>
      <c r="R1624" t="s">
        <v>2654</v>
      </c>
      <c r="S1624" t="s">
        <v>12</v>
      </c>
    </row>
    <row r="1625" spans="1:26">
      <c r="A1625">
        <f t="shared" si="155"/>
        <v>99.20393004054236</v>
      </c>
      <c r="B1625">
        <v>9.9099999999999991E-4</v>
      </c>
      <c r="C1625">
        <v>1</v>
      </c>
      <c r="D1625">
        <f t="shared" si="152"/>
        <v>3.8461538461538464E-2</v>
      </c>
      <c r="E1625">
        <f t="shared" si="153"/>
        <v>-3.0860139604702513E-4</v>
      </c>
      <c r="F1625">
        <f t="shared" si="154"/>
        <v>8.7578582433814947E-10</v>
      </c>
      <c r="G1625">
        <f t="shared" si="156"/>
        <v>-3.0860139604702518E-4</v>
      </c>
      <c r="H1625">
        <f t="shared" si="157"/>
        <v>98.43580514924966</v>
      </c>
      <c r="I1625" t="s">
        <v>4857</v>
      </c>
      <c r="J1625" t="s">
        <v>6798</v>
      </c>
      <c r="K1625" t="s">
        <v>4</v>
      </c>
      <c r="L1625" t="s">
        <v>5</v>
      </c>
      <c r="M1625" t="s">
        <v>6</v>
      </c>
      <c r="N1625" t="s">
        <v>28</v>
      </c>
      <c r="O1625" t="s">
        <v>28</v>
      </c>
      <c r="P1625" t="s">
        <v>64</v>
      </c>
      <c r="Q1625" t="s">
        <v>67</v>
      </c>
      <c r="R1625" t="s">
        <v>3272</v>
      </c>
      <c r="S1625" t="s">
        <v>12</v>
      </c>
    </row>
    <row r="1626" spans="1:26">
      <c r="A1626">
        <f t="shared" si="155"/>
        <v>99.206889408421375</v>
      </c>
      <c r="B1626">
        <v>9.9099999999999991E-4</v>
      </c>
      <c r="C1626">
        <v>1</v>
      </c>
      <c r="D1626">
        <f t="shared" si="152"/>
        <v>3.8461538461538464E-2</v>
      </c>
      <c r="E1626">
        <f t="shared" si="153"/>
        <v>-3.0860139604702513E-4</v>
      </c>
      <c r="F1626">
        <f t="shared" si="154"/>
        <v>8.7578582433814947E-10</v>
      </c>
      <c r="G1626">
        <f t="shared" si="156"/>
        <v>-3.0860139604702518E-4</v>
      </c>
      <c r="H1626">
        <f t="shared" si="157"/>
        <v>98.43580514924966</v>
      </c>
      <c r="I1626" t="s">
        <v>4858</v>
      </c>
      <c r="J1626" t="s">
        <v>6799</v>
      </c>
      <c r="K1626" t="s">
        <v>4</v>
      </c>
      <c r="L1626" t="s">
        <v>5</v>
      </c>
      <c r="M1626" t="s">
        <v>6</v>
      </c>
      <c r="N1626" t="s">
        <v>28</v>
      </c>
      <c r="O1626" t="s">
        <v>28</v>
      </c>
      <c r="P1626" t="s">
        <v>263</v>
      </c>
      <c r="Q1626" t="s">
        <v>264</v>
      </c>
      <c r="R1626" t="s">
        <v>3273</v>
      </c>
      <c r="S1626" t="s">
        <v>12</v>
      </c>
    </row>
    <row r="1627" spans="1:26">
      <c r="A1627">
        <f t="shared" si="155"/>
        <v>99.20984877630039</v>
      </c>
      <c r="B1627">
        <v>9.9099999999999991E-4</v>
      </c>
      <c r="C1627">
        <v>1</v>
      </c>
      <c r="D1627">
        <f t="shared" si="152"/>
        <v>3.8461538461538464E-2</v>
      </c>
      <c r="E1627">
        <f t="shared" si="153"/>
        <v>-3.0860139604702513E-4</v>
      </c>
      <c r="F1627">
        <f t="shared" si="154"/>
        <v>8.7578582433814947E-10</v>
      </c>
      <c r="G1627">
        <f t="shared" si="156"/>
        <v>-3.0860139604702518E-4</v>
      </c>
      <c r="H1627">
        <f t="shared" si="157"/>
        <v>98.43580514924966</v>
      </c>
      <c r="I1627" t="s">
        <v>4859</v>
      </c>
      <c r="J1627" t="s">
        <v>6800</v>
      </c>
      <c r="K1627" t="s">
        <v>4</v>
      </c>
      <c r="L1627" t="s">
        <v>5</v>
      </c>
      <c r="M1627" t="s">
        <v>513</v>
      </c>
      <c r="N1627" t="s">
        <v>514</v>
      </c>
      <c r="O1627" t="s">
        <v>515</v>
      </c>
      <c r="P1627" t="s">
        <v>1987</v>
      </c>
      <c r="Q1627" t="s">
        <v>1988</v>
      </c>
      <c r="R1627" t="s">
        <v>1989</v>
      </c>
      <c r="S1627" t="s">
        <v>12</v>
      </c>
    </row>
    <row r="1628" spans="1:26">
      <c r="A1628">
        <f t="shared" si="155"/>
        <v>99.212808144179405</v>
      </c>
      <c r="B1628">
        <v>9.9099999999999991E-4</v>
      </c>
      <c r="C1628">
        <v>1</v>
      </c>
      <c r="D1628">
        <f t="shared" si="152"/>
        <v>3.8461538461538464E-2</v>
      </c>
      <c r="E1628">
        <f t="shared" si="153"/>
        <v>-3.0860139604702513E-4</v>
      </c>
      <c r="F1628">
        <f t="shared" si="154"/>
        <v>8.7578582433814947E-10</v>
      </c>
      <c r="G1628">
        <f t="shared" si="156"/>
        <v>-3.0860139604702518E-4</v>
      </c>
      <c r="H1628">
        <f t="shared" si="157"/>
        <v>98.43580514924966</v>
      </c>
      <c r="I1628" t="s">
        <v>7886</v>
      </c>
      <c r="J1628" t="s">
        <v>8195</v>
      </c>
      <c r="K1628" t="s">
        <v>4</v>
      </c>
      <c r="L1628" t="s">
        <v>242</v>
      </c>
      <c r="M1628" t="s">
        <v>243</v>
      </c>
      <c r="N1628" t="s">
        <v>244</v>
      </c>
      <c r="O1628" t="s">
        <v>245</v>
      </c>
      <c r="P1628" t="s">
        <v>246</v>
      </c>
      <c r="Q1628" t="s">
        <v>247</v>
      </c>
      <c r="R1628" t="s">
        <v>248</v>
      </c>
      <c r="S1628" t="s">
        <v>249</v>
      </c>
      <c r="T1628" t="s">
        <v>576</v>
      </c>
      <c r="U1628" t="s">
        <v>577</v>
      </c>
      <c r="V1628" t="s">
        <v>578</v>
      </c>
      <c r="W1628" t="s">
        <v>579</v>
      </c>
      <c r="X1628" t="s">
        <v>580</v>
      </c>
      <c r="Y1628" t="s">
        <v>1990</v>
      </c>
      <c r="Z1628" t="s">
        <v>12</v>
      </c>
    </row>
    <row r="1629" spans="1:26">
      <c r="A1629">
        <f t="shared" si="155"/>
        <v>99.21576751205842</v>
      </c>
      <c r="B1629">
        <v>9.9099999999999991E-4</v>
      </c>
      <c r="C1629">
        <v>1</v>
      </c>
      <c r="D1629">
        <f t="shared" si="152"/>
        <v>3.8461538461538464E-2</v>
      </c>
      <c r="E1629">
        <f t="shared" si="153"/>
        <v>-3.0860139604702513E-4</v>
      </c>
      <c r="F1629">
        <f t="shared" si="154"/>
        <v>8.7578582433814947E-10</v>
      </c>
      <c r="G1629">
        <f t="shared" si="156"/>
        <v>-3.0860139604702518E-4</v>
      </c>
      <c r="H1629">
        <f t="shared" si="157"/>
        <v>98.43580514924966</v>
      </c>
      <c r="I1629" t="s">
        <v>7887</v>
      </c>
      <c r="J1629" t="s">
        <v>8196</v>
      </c>
      <c r="K1629" t="s">
        <v>4</v>
      </c>
      <c r="L1629" t="s">
        <v>5</v>
      </c>
      <c r="M1629" t="s">
        <v>2103</v>
      </c>
      <c r="N1629" t="s">
        <v>2103</v>
      </c>
      <c r="O1629" t="s">
        <v>2104</v>
      </c>
      <c r="P1629" t="s">
        <v>2105</v>
      </c>
      <c r="Q1629" t="s">
        <v>3274</v>
      </c>
      <c r="R1629" t="s">
        <v>12</v>
      </c>
    </row>
    <row r="1630" spans="1:26">
      <c r="A1630">
        <f t="shared" si="155"/>
        <v>99.218726879937435</v>
      </c>
      <c r="B1630">
        <v>9.9099999999999991E-4</v>
      </c>
      <c r="C1630">
        <v>1</v>
      </c>
      <c r="D1630">
        <f t="shared" si="152"/>
        <v>3.8461538461538464E-2</v>
      </c>
      <c r="E1630">
        <f t="shared" si="153"/>
        <v>-3.0860139604702513E-4</v>
      </c>
      <c r="F1630">
        <f t="shared" si="154"/>
        <v>8.7578582433814947E-10</v>
      </c>
      <c r="G1630">
        <f t="shared" si="156"/>
        <v>-3.0860139604702518E-4</v>
      </c>
      <c r="H1630">
        <f t="shared" si="157"/>
        <v>98.43580514924966</v>
      </c>
      <c r="I1630" t="s">
        <v>4860</v>
      </c>
      <c r="J1630" t="s">
        <v>6801</v>
      </c>
      <c r="K1630" t="s">
        <v>4</v>
      </c>
      <c r="L1630" t="s">
        <v>242</v>
      </c>
      <c r="M1630" t="s">
        <v>243</v>
      </c>
      <c r="N1630" t="s">
        <v>244</v>
      </c>
      <c r="O1630" t="s">
        <v>245</v>
      </c>
      <c r="P1630" t="s">
        <v>246</v>
      </c>
      <c r="Q1630" t="s">
        <v>247</v>
      </c>
      <c r="R1630" t="s">
        <v>248</v>
      </c>
      <c r="S1630" t="s">
        <v>249</v>
      </c>
      <c r="T1630" t="s">
        <v>576</v>
      </c>
      <c r="U1630" t="s">
        <v>577</v>
      </c>
      <c r="V1630" t="s">
        <v>578</v>
      </c>
      <c r="W1630" t="s">
        <v>579</v>
      </c>
      <c r="X1630" t="s">
        <v>580</v>
      </c>
      <c r="Y1630" t="s">
        <v>1995</v>
      </c>
      <c r="Z1630" t="s">
        <v>12</v>
      </c>
    </row>
    <row r="1631" spans="1:26">
      <c r="A1631">
        <f t="shared" si="155"/>
        <v>99.22168624781645</v>
      </c>
      <c r="B1631">
        <v>9.9099999999999991E-4</v>
      </c>
      <c r="C1631">
        <v>1</v>
      </c>
      <c r="D1631">
        <f t="shared" si="152"/>
        <v>3.8461538461538464E-2</v>
      </c>
      <c r="E1631">
        <f t="shared" si="153"/>
        <v>-3.0860139604702513E-4</v>
      </c>
      <c r="F1631">
        <f t="shared" si="154"/>
        <v>8.7578582433814947E-10</v>
      </c>
      <c r="G1631">
        <f t="shared" si="156"/>
        <v>-3.0860139604702518E-4</v>
      </c>
      <c r="H1631">
        <f t="shared" si="157"/>
        <v>98.43580514924966</v>
      </c>
      <c r="I1631" t="s">
        <v>5092</v>
      </c>
      <c r="J1631" t="s">
        <v>7033</v>
      </c>
      <c r="K1631" t="s">
        <v>4</v>
      </c>
      <c r="L1631" t="s">
        <v>5</v>
      </c>
      <c r="M1631" t="s">
        <v>13</v>
      </c>
      <c r="N1631" t="s">
        <v>58</v>
      </c>
      <c r="O1631" t="s">
        <v>811</v>
      </c>
      <c r="P1631" t="s">
        <v>3275</v>
      </c>
      <c r="Q1631" t="s">
        <v>3276</v>
      </c>
      <c r="R1631" t="s">
        <v>12</v>
      </c>
    </row>
    <row r="1632" spans="1:26">
      <c r="A1632">
        <f t="shared" si="155"/>
        <v>99.224645615695465</v>
      </c>
      <c r="B1632">
        <v>9.9099999999999991E-4</v>
      </c>
      <c r="C1632">
        <v>1</v>
      </c>
      <c r="D1632">
        <f t="shared" si="152"/>
        <v>3.8461538461538464E-2</v>
      </c>
      <c r="E1632">
        <f t="shared" si="153"/>
        <v>-3.0860139604702513E-4</v>
      </c>
      <c r="F1632">
        <f t="shared" si="154"/>
        <v>8.7578582433814947E-10</v>
      </c>
      <c r="G1632">
        <f t="shared" si="156"/>
        <v>-3.0860139604702518E-4</v>
      </c>
      <c r="H1632">
        <f t="shared" si="157"/>
        <v>98.43580514924966</v>
      </c>
      <c r="I1632" t="s">
        <v>7888</v>
      </c>
      <c r="J1632" t="s">
        <v>8197</v>
      </c>
      <c r="K1632" t="s">
        <v>4</v>
      </c>
      <c r="L1632" t="s">
        <v>5</v>
      </c>
      <c r="M1632" t="s">
        <v>6</v>
      </c>
      <c r="N1632" t="s">
        <v>38</v>
      </c>
      <c r="O1632" t="s">
        <v>156</v>
      </c>
      <c r="P1632" t="s">
        <v>1880</v>
      </c>
      <c r="Q1632" t="s">
        <v>2662</v>
      </c>
      <c r="R1632" t="s">
        <v>2663</v>
      </c>
      <c r="S1632" t="s">
        <v>12</v>
      </c>
    </row>
    <row r="1633" spans="1:23">
      <c r="A1633">
        <f t="shared" si="155"/>
        <v>99.22760498357448</v>
      </c>
      <c r="B1633">
        <v>9.9099999999999991E-4</v>
      </c>
      <c r="C1633">
        <v>1</v>
      </c>
      <c r="D1633">
        <f t="shared" si="152"/>
        <v>3.8461538461538464E-2</v>
      </c>
      <c r="E1633">
        <f t="shared" si="153"/>
        <v>-3.0860139604702513E-4</v>
      </c>
      <c r="F1633">
        <f t="shared" si="154"/>
        <v>8.7578582433814947E-10</v>
      </c>
      <c r="G1633">
        <f t="shared" si="156"/>
        <v>-3.0860139604702518E-4</v>
      </c>
      <c r="H1633">
        <f t="shared" si="157"/>
        <v>98.43580514924966</v>
      </c>
      <c r="I1633" t="s">
        <v>7889</v>
      </c>
      <c r="J1633" t="s">
        <v>8198</v>
      </c>
      <c r="K1633" t="s">
        <v>4</v>
      </c>
      <c r="L1633" t="s">
        <v>596</v>
      </c>
      <c r="M1633" t="s">
        <v>597</v>
      </c>
      <c r="N1633" t="s">
        <v>598</v>
      </c>
      <c r="O1633" t="s">
        <v>1874</v>
      </c>
      <c r="P1633" t="s">
        <v>1875</v>
      </c>
      <c r="Q1633" t="s">
        <v>3277</v>
      </c>
      <c r="R1633" t="s">
        <v>12</v>
      </c>
    </row>
    <row r="1634" spans="1:23">
      <c r="A1634">
        <f t="shared" si="155"/>
        <v>99.230564351453495</v>
      </c>
      <c r="B1634">
        <v>9.9099999999999991E-4</v>
      </c>
      <c r="C1634">
        <v>1</v>
      </c>
      <c r="D1634">
        <f t="shared" si="152"/>
        <v>3.8461538461538464E-2</v>
      </c>
      <c r="E1634">
        <f t="shared" si="153"/>
        <v>-3.0860139604702513E-4</v>
      </c>
      <c r="F1634">
        <f t="shared" si="154"/>
        <v>8.7578582433814947E-10</v>
      </c>
      <c r="G1634">
        <f t="shared" si="156"/>
        <v>-3.0860139604702518E-4</v>
      </c>
      <c r="H1634">
        <f t="shared" si="157"/>
        <v>98.43580514924966</v>
      </c>
      <c r="I1634" t="s">
        <v>5095</v>
      </c>
      <c r="J1634" t="s">
        <v>7036</v>
      </c>
      <c r="K1634" t="s">
        <v>4</v>
      </c>
      <c r="L1634" t="s">
        <v>5</v>
      </c>
      <c r="M1634" t="s">
        <v>21</v>
      </c>
      <c r="N1634" t="s">
        <v>22</v>
      </c>
      <c r="O1634" t="s">
        <v>681</v>
      </c>
      <c r="P1634" t="s">
        <v>682</v>
      </c>
      <c r="Q1634" t="s">
        <v>683</v>
      </c>
      <c r="R1634" t="s">
        <v>684</v>
      </c>
      <c r="S1634" t="s">
        <v>2001</v>
      </c>
      <c r="T1634" t="s">
        <v>12</v>
      </c>
    </row>
    <row r="1635" spans="1:23">
      <c r="A1635">
        <f t="shared" si="155"/>
        <v>99.23352371933251</v>
      </c>
      <c r="B1635">
        <v>9.9099999999999991E-4</v>
      </c>
      <c r="C1635">
        <v>1</v>
      </c>
      <c r="D1635">
        <f t="shared" si="152"/>
        <v>3.8461538461538464E-2</v>
      </c>
      <c r="E1635">
        <f t="shared" si="153"/>
        <v>-3.0860139604702513E-4</v>
      </c>
      <c r="F1635">
        <f t="shared" si="154"/>
        <v>8.7578582433814947E-10</v>
      </c>
      <c r="G1635">
        <f t="shared" si="156"/>
        <v>-3.0860139604702518E-4</v>
      </c>
      <c r="H1635">
        <f t="shared" si="157"/>
        <v>98.43580514924966</v>
      </c>
      <c r="I1635" t="s">
        <v>7890</v>
      </c>
      <c r="J1635" t="s">
        <v>8199</v>
      </c>
      <c r="K1635" t="s">
        <v>4</v>
      </c>
      <c r="L1635" t="s">
        <v>5</v>
      </c>
      <c r="M1635" t="s">
        <v>13</v>
      </c>
      <c r="N1635" t="s">
        <v>58</v>
      </c>
      <c r="O1635" t="s">
        <v>417</v>
      </c>
      <c r="P1635" t="s">
        <v>418</v>
      </c>
      <c r="Q1635" t="s">
        <v>3278</v>
      </c>
      <c r="R1635" t="s">
        <v>12</v>
      </c>
    </row>
    <row r="1636" spans="1:23">
      <c r="A1636">
        <f t="shared" si="155"/>
        <v>99.236483087211525</v>
      </c>
      <c r="B1636">
        <v>9.9099999999999991E-4</v>
      </c>
      <c r="C1636">
        <v>1</v>
      </c>
      <c r="D1636">
        <f t="shared" si="152"/>
        <v>3.8461538461538464E-2</v>
      </c>
      <c r="E1636">
        <f t="shared" si="153"/>
        <v>-3.0860139604702513E-4</v>
      </c>
      <c r="F1636">
        <f t="shared" si="154"/>
        <v>8.7578582433814947E-10</v>
      </c>
      <c r="G1636">
        <f t="shared" si="156"/>
        <v>-3.0860139604702518E-4</v>
      </c>
      <c r="H1636">
        <f t="shared" si="157"/>
        <v>98.43580514924966</v>
      </c>
      <c r="I1636" t="s">
        <v>5099</v>
      </c>
      <c r="J1636" t="s">
        <v>7040</v>
      </c>
      <c r="K1636" t="s">
        <v>4</v>
      </c>
      <c r="L1636" t="s">
        <v>5</v>
      </c>
      <c r="M1636" t="s">
        <v>13</v>
      </c>
      <c r="N1636" t="s">
        <v>14</v>
      </c>
      <c r="O1636" t="s">
        <v>153</v>
      </c>
      <c r="P1636" t="s">
        <v>154</v>
      </c>
      <c r="Q1636" t="s">
        <v>2671</v>
      </c>
      <c r="R1636" t="s">
        <v>12</v>
      </c>
    </row>
    <row r="1637" spans="1:23">
      <c r="A1637">
        <f t="shared" si="155"/>
        <v>99.23944245509054</v>
      </c>
      <c r="B1637">
        <v>9.9099999999999991E-4</v>
      </c>
      <c r="C1637">
        <v>1</v>
      </c>
      <c r="D1637">
        <f t="shared" si="152"/>
        <v>3.8461538461538464E-2</v>
      </c>
      <c r="E1637">
        <f t="shared" si="153"/>
        <v>-3.0860139604702513E-4</v>
      </c>
      <c r="F1637">
        <f t="shared" si="154"/>
        <v>8.7578582433814947E-10</v>
      </c>
      <c r="G1637">
        <f t="shared" si="156"/>
        <v>-3.0860139604702518E-4</v>
      </c>
      <c r="H1637">
        <f t="shared" si="157"/>
        <v>98.43580514924966</v>
      </c>
      <c r="I1637" t="s">
        <v>5101</v>
      </c>
      <c r="J1637" t="s">
        <v>7042</v>
      </c>
      <c r="K1637" t="s">
        <v>4</v>
      </c>
      <c r="L1637" t="s">
        <v>5</v>
      </c>
      <c r="M1637" t="s">
        <v>6</v>
      </c>
      <c r="N1637" t="s">
        <v>38</v>
      </c>
      <c r="O1637" t="s">
        <v>156</v>
      </c>
      <c r="P1637" t="s">
        <v>157</v>
      </c>
      <c r="Q1637" t="s">
        <v>968</v>
      </c>
      <c r="R1637" t="s">
        <v>2672</v>
      </c>
      <c r="S1637" t="s">
        <v>12</v>
      </c>
    </row>
    <row r="1638" spans="1:23">
      <c r="A1638">
        <f t="shared" si="155"/>
        <v>99.242401822969555</v>
      </c>
      <c r="B1638">
        <v>9.9099999999999991E-4</v>
      </c>
      <c r="C1638">
        <v>1</v>
      </c>
      <c r="D1638">
        <f t="shared" si="152"/>
        <v>3.8461538461538464E-2</v>
      </c>
      <c r="E1638">
        <f t="shared" si="153"/>
        <v>-3.0860139604702513E-4</v>
      </c>
      <c r="F1638">
        <f t="shared" si="154"/>
        <v>8.7578582433814947E-10</v>
      </c>
      <c r="G1638">
        <f t="shared" si="156"/>
        <v>-3.0860139604702518E-4</v>
      </c>
      <c r="H1638">
        <f t="shared" si="157"/>
        <v>98.43580514924966</v>
      </c>
      <c r="I1638" t="s">
        <v>5102</v>
      </c>
      <c r="J1638" t="s">
        <v>7043</v>
      </c>
      <c r="K1638" t="s">
        <v>4</v>
      </c>
      <c r="L1638" t="s">
        <v>5</v>
      </c>
      <c r="M1638" t="s">
        <v>13</v>
      </c>
      <c r="N1638" t="s">
        <v>58</v>
      </c>
      <c r="O1638" t="s">
        <v>1002</v>
      </c>
      <c r="P1638" t="s">
        <v>2673</v>
      </c>
      <c r="Q1638" t="s">
        <v>12</v>
      </c>
    </row>
    <row r="1639" spans="1:23">
      <c r="A1639">
        <f t="shared" si="155"/>
        <v>99.24536119084857</v>
      </c>
      <c r="B1639">
        <v>9.9099999999999991E-4</v>
      </c>
      <c r="C1639">
        <v>1</v>
      </c>
      <c r="D1639">
        <f t="shared" si="152"/>
        <v>3.8461538461538464E-2</v>
      </c>
      <c r="E1639">
        <f t="shared" si="153"/>
        <v>-3.0860139604702513E-4</v>
      </c>
      <c r="F1639">
        <f t="shared" si="154"/>
        <v>8.7578582433814947E-10</v>
      </c>
      <c r="G1639">
        <f t="shared" si="156"/>
        <v>-3.0860139604702518E-4</v>
      </c>
      <c r="H1639">
        <f t="shared" si="157"/>
        <v>98.43580514924966</v>
      </c>
      <c r="I1639" t="s">
        <v>5103</v>
      </c>
      <c r="J1639" t="s">
        <v>7044</v>
      </c>
      <c r="K1639" t="s">
        <v>4</v>
      </c>
      <c r="L1639" t="s">
        <v>5</v>
      </c>
      <c r="M1639" t="s">
        <v>13</v>
      </c>
      <c r="N1639" t="s">
        <v>14</v>
      </c>
      <c r="O1639" t="s">
        <v>153</v>
      </c>
      <c r="P1639" t="s">
        <v>154</v>
      </c>
      <c r="Q1639" t="s">
        <v>3279</v>
      </c>
      <c r="R1639" t="s">
        <v>12</v>
      </c>
    </row>
    <row r="1640" spans="1:23">
      <c r="A1640">
        <f t="shared" si="155"/>
        <v>99.248320558727585</v>
      </c>
      <c r="B1640">
        <v>9.9099999999999991E-4</v>
      </c>
      <c r="C1640">
        <v>1</v>
      </c>
      <c r="D1640">
        <f t="shared" si="152"/>
        <v>3.8461538461538464E-2</v>
      </c>
      <c r="E1640">
        <f t="shared" si="153"/>
        <v>-3.0860139604702513E-4</v>
      </c>
      <c r="F1640">
        <f t="shared" si="154"/>
        <v>8.7578582433814947E-10</v>
      </c>
      <c r="G1640">
        <f t="shared" si="156"/>
        <v>-3.0860139604702518E-4</v>
      </c>
      <c r="H1640">
        <f t="shared" si="157"/>
        <v>98.43580514924966</v>
      </c>
      <c r="I1640" t="s">
        <v>7891</v>
      </c>
      <c r="J1640" t="s">
        <v>8200</v>
      </c>
      <c r="K1640" t="s">
        <v>4</v>
      </c>
      <c r="L1640" t="s">
        <v>5</v>
      </c>
      <c r="M1640" t="s">
        <v>13</v>
      </c>
      <c r="N1640" t="s">
        <v>58</v>
      </c>
      <c r="O1640" t="s">
        <v>225</v>
      </c>
      <c r="P1640" t="s">
        <v>1745</v>
      </c>
      <c r="Q1640" t="s">
        <v>2007</v>
      </c>
      <c r="R1640" t="s">
        <v>12</v>
      </c>
    </row>
    <row r="1641" spans="1:23">
      <c r="A1641">
        <f t="shared" si="155"/>
        <v>99.2512799266066</v>
      </c>
      <c r="B1641">
        <v>9.9099999999999991E-4</v>
      </c>
      <c r="C1641">
        <v>1</v>
      </c>
      <c r="D1641">
        <f t="shared" si="152"/>
        <v>3.8461538461538464E-2</v>
      </c>
      <c r="E1641">
        <f t="shared" si="153"/>
        <v>-3.0860139604702513E-4</v>
      </c>
      <c r="F1641">
        <f t="shared" si="154"/>
        <v>8.7578582433814947E-10</v>
      </c>
      <c r="G1641">
        <f t="shared" si="156"/>
        <v>-3.0860139604702518E-4</v>
      </c>
      <c r="H1641">
        <f t="shared" si="157"/>
        <v>98.43580514924966</v>
      </c>
      <c r="I1641" t="s">
        <v>5494</v>
      </c>
      <c r="J1641" t="s">
        <v>7434</v>
      </c>
      <c r="K1641" t="s">
        <v>4</v>
      </c>
      <c r="L1641" t="s">
        <v>5</v>
      </c>
      <c r="M1641" t="s">
        <v>21</v>
      </c>
      <c r="N1641" t="s">
        <v>22</v>
      </c>
      <c r="O1641" t="s">
        <v>23</v>
      </c>
      <c r="P1641" t="s">
        <v>88</v>
      </c>
      <c r="Q1641" t="s">
        <v>89</v>
      </c>
      <c r="R1641" t="s">
        <v>2008</v>
      </c>
      <c r="S1641" t="s">
        <v>2009</v>
      </c>
      <c r="T1641" t="s">
        <v>12</v>
      </c>
    </row>
    <row r="1642" spans="1:23">
      <c r="A1642">
        <f t="shared" si="155"/>
        <v>99.254239294485615</v>
      </c>
      <c r="B1642">
        <v>9.9099999999999991E-4</v>
      </c>
      <c r="C1642">
        <v>1</v>
      </c>
      <c r="D1642">
        <f t="shared" si="152"/>
        <v>3.8461538461538464E-2</v>
      </c>
      <c r="E1642">
        <f t="shared" si="153"/>
        <v>-3.0860139604702513E-4</v>
      </c>
      <c r="F1642">
        <f t="shared" si="154"/>
        <v>8.7578582433814947E-10</v>
      </c>
      <c r="G1642">
        <f t="shared" si="156"/>
        <v>-3.0860139604702518E-4</v>
      </c>
      <c r="H1642">
        <f t="shared" si="157"/>
        <v>98.43580514924966</v>
      </c>
      <c r="I1642" t="s">
        <v>7892</v>
      </c>
      <c r="J1642" t="s">
        <v>8201</v>
      </c>
      <c r="K1642" t="s">
        <v>4</v>
      </c>
      <c r="L1642" t="s">
        <v>5</v>
      </c>
      <c r="M1642" t="s">
        <v>6</v>
      </c>
      <c r="N1642" t="s">
        <v>38</v>
      </c>
      <c r="O1642" t="s">
        <v>156</v>
      </c>
      <c r="P1642" t="s">
        <v>157</v>
      </c>
      <c r="Q1642" t="s">
        <v>3280</v>
      </c>
      <c r="R1642" t="s">
        <v>3281</v>
      </c>
      <c r="S1642" t="s">
        <v>12</v>
      </c>
    </row>
    <row r="1643" spans="1:23">
      <c r="A1643">
        <f t="shared" si="155"/>
        <v>99.25719866236463</v>
      </c>
      <c r="B1643">
        <v>9.9099999999999991E-4</v>
      </c>
      <c r="C1643">
        <v>1</v>
      </c>
      <c r="D1643">
        <f t="shared" si="152"/>
        <v>3.8461538461538464E-2</v>
      </c>
      <c r="E1643">
        <f t="shared" si="153"/>
        <v>-3.0860139604702513E-4</v>
      </c>
      <c r="F1643">
        <f t="shared" si="154"/>
        <v>8.7578582433814947E-10</v>
      </c>
      <c r="G1643">
        <f t="shared" si="156"/>
        <v>-3.0860139604702518E-4</v>
      </c>
      <c r="H1643">
        <f t="shared" si="157"/>
        <v>98.43580514924966</v>
      </c>
      <c r="I1643" t="s">
        <v>5498</v>
      </c>
      <c r="J1643" t="s">
        <v>7438</v>
      </c>
      <c r="K1643" t="s">
        <v>4</v>
      </c>
      <c r="L1643" t="s">
        <v>5</v>
      </c>
      <c r="M1643" t="s">
        <v>13</v>
      </c>
      <c r="N1643" t="s">
        <v>205</v>
      </c>
      <c r="O1643" t="s">
        <v>206</v>
      </c>
      <c r="P1643" t="s">
        <v>818</v>
      </c>
      <c r="Q1643" t="s">
        <v>867</v>
      </c>
      <c r="R1643" t="s">
        <v>3282</v>
      </c>
      <c r="S1643" t="s">
        <v>12</v>
      </c>
    </row>
    <row r="1644" spans="1:23">
      <c r="A1644">
        <f t="shared" si="155"/>
        <v>99.260158030243645</v>
      </c>
      <c r="B1644">
        <v>9.9099999999999991E-4</v>
      </c>
      <c r="C1644">
        <v>1</v>
      </c>
      <c r="D1644">
        <f t="shared" si="152"/>
        <v>3.8461538461538464E-2</v>
      </c>
      <c r="E1644">
        <f t="shared" si="153"/>
        <v>-3.0860139604702513E-4</v>
      </c>
      <c r="F1644">
        <f t="shared" si="154"/>
        <v>8.7578582433814947E-10</v>
      </c>
      <c r="G1644">
        <f t="shared" si="156"/>
        <v>-3.0860139604702518E-4</v>
      </c>
      <c r="H1644">
        <f t="shared" si="157"/>
        <v>98.43580514924966</v>
      </c>
      <c r="I1644" t="s">
        <v>5104</v>
      </c>
      <c r="J1644" t="s">
        <v>7045</v>
      </c>
      <c r="K1644" t="s">
        <v>4</v>
      </c>
      <c r="L1644" t="s">
        <v>242</v>
      </c>
      <c r="M1644" t="s">
        <v>243</v>
      </c>
      <c r="N1644" t="s">
        <v>244</v>
      </c>
      <c r="O1644" t="s">
        <v>245</v>
      </c>
      <c r="P1644" t="s">
        <v>246</v>
      </c>
      <c r="Q1644" t="s">
        <v>247</v>
      </c>
      <c r="R1644" t="s">
        <v>1092</v>
      </c>
      <c r="S1644" t="s">
        <v>1093</v>
      </c>
      <c r="T1644" t="s">
        <v>1094</v>
      </c>
      <c r="U1644" t="s">
        <v>1095</v>
      </c>
      <c r="V1644" t="s">
        <v>3283</v>
      </c>
      <c r="W1644" t="s">
        <v>12</v>
      </c>
    </row>
    <row r="1645" spans="1:23">
      <c r="A1645">
        <f t="shared" si="155"/>
        <v>99.26311739812266</v>
      </c>
      <c r="B1645">
        <v>9.9099999999999991E-4</v>
      </c>
      <c r="C1645">
        <v>1</v>
      </c>
      <c r="D1645">
        <f t="shared" si="152"/>
        <v>3.8461538461538464E-2</v>
      </c>
      <c r="E1645">
        <f t="shared" si="153"/>
        <v>-3.0860139604702513E-4</v>
      </c>
      <c r="F1645">
        <f t="shared" si="154"/>
        <v>8.7578582433814947E-10</v>
      </c>
      <c r="G1645">
        <f t="shared" si="156"/>
        <v>-3.0860139604702518E-4</v>
      </c>
      <c r="H1645">
        <f t="shared" si="157"/>
        <v>98.43580514924966</v>
      </c>
      <c r="I1645" t="s">
        <v>5502</v>
      </c>
      <c r="J1645" t="s">
        <v>7442</v>
      </c>
      <c r="K1645" t="s">
        <v>4</v>
      </c>
      <c r="L1645" t="s">
        <v>5</v>
      </c>
      <c r="M1645" t="s">
        <v>13</v>
      </c>
      <c r="N1645" t="s">
        <v>14</v>
      </c>
      <c r="O1645" t="s">
        <v>153</v>
      </c>
      <c r="P1645" t="s">
        <v>154</v>
      </c>
      <c r="Q1645" t="s">
        <v>2675</v>
      </c>
      <c r="R1645" t="s">
        <v>12</v>
      </c>
    </row>
    <row r="1646" spans="1:23">
      <c r="A1646">
        <f t="shared" si="155"/>
        <v>99.266076766001675</v>
      </c>
      <c r="B1646">
        <v>9.9099999999999991E-4</v>
      </c>
      <c r="C1646">
        <v>1</v>
      </c>
      <c r="D1646">
        <f t="shared" si="152"/>
        <v>3.8461538461538464E-2</v>
      </c>
      <c r="E1646">
        <f t="shared" si="153"/>
        <v>-3.0860139604702513E-4</v>
      </c>
      <c r="F1646">
        <f t="shared" si="154"/>
        <v>8.7578582433814947E-10</v>
      </c>
      <c r="G1646">
        <f t="shared" si="156"/>
        <v>-3.0860139604702518E-4</v>
      </c>
      <c r="H1646">
        <f t="shared" si="157"/>
        <v>98.43580514924966</v>
      </c>
      <c r="I1646" t="s">
        <v>5107</v>
      </c>
      <c r="J1646" t="s">
        <v>7048</v>
      </c>
      <c r="K1646" t="s">
        <v>4</v>
      </c>
      <c r="L1646" t="s">
        <v>5</v>
      </c>
      <c r="M1646" t="s">
        <v>21</v>
      </c>
      <c r="N1646" t="s">
        <v>22</v>
      </c>
      <c r="O1646" t="s">
        <v>23</v>
      </c>
      <c r="P1646" t="s">
        <v>88</v>
      </c>
      <c r="Q1646" t="s">
        <v>89</v>
      </c>
      <c r="R1646" t="s">
        <v>90</v>
      </c>
      <c r="S1646" t="s">
        <v>1315</v>
      </c>
      <c r="T1646" t="s">
        <v>12</v>
      </c>
    </row>
    <row r="1647" spans="1:23">
      <c r="A1647">
        <f t="shared" si="155"/>
        <v>99.269036133880689</v>
      </c>
      <c r="B1647">
        <v>9.9099999999999991E-4</v>
      </c>
      <c r="C1647">
        <v>1</v>
      </c>
      <c r="D1647">
        <f t="shared" si="152"/>
        <v>3.8461538461538464E-2</v>
      </c>
      <c r="E1647">
        <f t="shared" si="153"/>
        <v>-3.0860139604702513E-4</v>
      </c>
      <c r="F1647">
        <f t="shared" si="154"/>
        <v>8.7578582433814947E-10</v>
      </c>
      <c r="G1647">
        <f t="shared" si="156"/>
        <v>-3.0860139604702518E-4</v>
      </c>
      <c r="H1647">
        <f t="shared" si="157"/>
        <v>98.43580514924966</v>
      </c>
      <c r="I1647" t="s">
        <v>4867</v>
      </c>
      <c r="J1647" t="s">
        <v>6808</v>
      </c>
      <c r="K1647" t="s">
        <v>4</v>
      </c>
      <c r="L1647" t="s">
        <v>5</v>
      </c>
      <c r="M1647" t="s">
        <v>6</v>
      </c>
      <c r="N1647" t="s">
        <v>28</v>
      </c>
      <c r="O1647" t="s">
        <v>28</v>
      </c>
      <c r="P1647" t="s">
        <v>737</v>
      </c>
      <c r="Q1647" t="s">
        <v>738</v>
      </c>
      <c r="R1647" t="s">
        <v>3284</v>
      </c>
      <c r="S1647" t="s">
        <v>12</v>
      </c>
    </row>
    <row r="1648" spans="1:23">
      <c r="A1648">
        <f t="shared" si="155"/>
        <v>99.271995501759704</v>
      </c>
      <c r="B1648">
        <v>9.9099999999999991E-4</v>
      </c>
      <c r="C1648">
        <v>1</v>
      </c>
      <c r="D1648">
        <f t="shared" si="152"/>
        <v>3.8461538461538464E-2</v>
      </c>
      <c r="E1648">
        <f t="shared" si="153"/>
        <v>-3.0860139604702513E-4</v>
      </c>
      <c r="F1648">
        <f t="shared" si="154"/>
        <v>8.7578582433814947E-10</v>
      </c>
      <c r="G1648">
        <f t="shared" si="156"/>
        <v>-3.0860139604702518E-4</v>
      </c>
      <c r="H1648">
        <f t="shared" si="157"/>
        <v>98.43580514924966</v>
      </c>
      <c r="I1648" t="s">
        <v>5505</v>
      </c>
      <c r="J1648" t="s">
        <v>7445</v>
      </c>
      <c r="K1648" t="s">
        <v>4</v>
      </c>
      <c r="L1648" t="s">
        <v>5</v>
      </c>
      <c r="M1648" t="s">
        <v>13</v>
      </c>
      <c r="N1648" t="s">
        <v>205</v>
      </c>
      <c r="O1648" t="s">
        <v>655</v>
      </c>
      <c r="P1648" t="s">
        <v>656</v>
      </c>
      <c r="Q1648" t="s">
        <v>657</v>
      </c>
      <c r="R1648" t="s">
        <v>3285</v>
      </c>
      <c r="S1648" t="s">
        <v>12</v>
      </c>
    </row>
    <row r="1649" spans="1:23">
      <c r="A1649">
        <f t="shared" si="155"/>
        <v>99.274954869638719</v>
      </c>
      <c r="B1649">
        <v>9.9099999999999991E-4</v>
      </c>
      <c r="C1649">
        <v>1</v>
      </c>
      <c r="D1649">
        <f t="shared" si="152"/>
        <v>3.8461538461538464E-2</v>
      </c>
      <c r="E1649">
        <f t="shared" si="153"/>
        <v>-3.0860139604702513E-4</v>
      </c>
      <c r="F1649">
        <f t="shared" si="154"/>
        <v>8.7578582433814947E-10</v>
      </c>
      <c r="G1649">
        <f t="shared" si="156"/>
        <v>-3.0860139604702518E-4</v>
      </c>
      <c r="H1649">
        <f t="shared" si="157"/>
        <v>98.43580514924966</v>
      </c>
      <c r="I1649" t="s">
        <v>5506</v>
      </c>
      <c r="J1649" t="s">
        <v>7446</v>
      </c>
      <c r="K1649" t="s">
        <v>4</v>
      </c>
      <c r="L1649" t="s">
        <v>5</v>
      </c>
      <c r="M1649" t="s">
        <v>21</v>
      </c>
      <c r="N1649" t="s">
        <v>22</v>
      </c>
      <c r="O1649" t="s">
        <v>23</v>
      </c>
      <c r="P1649" t="s">
        <v>167</v>
      </c>
      <c r="Q1649" t="s">
        <v>638</v>
      </c>
      <c r="R1649" t="s">
        <v>639</v>
      </c>
      <c r="S1649" t="s">
        <v>2449</v>
      </c>
      <c r="T1649" t="s">
        <v>12</v>
      </c>
    </row>
    <row r="1650" spans="1:23">
      <c r="A1650">
        <f t="shared" si="155"/>
        <v>99.277914237517734</v>
      </c>
      <c r="B1650">
        <v>9.9099999999999991E-4</v>
      </c>
      <c r="C1650">
        <v>1</v>
      </c>
      <c r="D1650">
        <f t="shared" si="152"/>
        <v>3.8461538461538464E-2</v>
      </c>
      <c r="E1650">
        <f t="shared" si="153"/>
        <v>-3.0860139604702513E-4</v>
      </c>
      <c r="F1650">
        <f t="shared" si="154"/>
        <v>8.7578582433814947E-10</v>
      </c>
      <c r="G1650">
        <f t="shared" si="156"/>
        <v>-3.0860139604702518E-4</v>
      </c>
      <c r="H1650">
        <f t="shared" si="157"/>
        <v>98.43580514924966</v>
      </c>
      <c r="I1650" t="s">
        <v>7893</v>
      </c>
      <c r="J1650" t="s">
        <v>8202</v>
      </c>
      <c r="K1650" t="s">
        <v>4</v>
      </c>
      <c r="L1650" t="s">
        <v>5</v>
      </c>
      <c r="M1650" t="s">
        <v>6</v>
      </c>
      <c r="N1650" t="s">
        <v>38</v>
      </c>
      <c r="O1650" t="s">
        <v>39</v>
      </c>
      <c r="P1650" t="s">
        <v>40</v>
      </c>
      <c r="Q1650" t="s">
        <v>92</v>
      </c>
      <c r="R1650" t="s">
        <v>3286</v>
      </c>
      <c r="S1650" t="s">
        <v>12</v>
      </c>
    </row>
    <row r="1651" spans="1:23">
      <c r="A1651">
        <f t="shared" si="155"/>
        <v>99.280873605396749</v>
      </c>
      <c r="B1651">
        <v>9.9099999999999991E-4</v>
      </c>
      <c r="C1651">
        <v>1</v>
      </c>
      <c r="D1651">
        <f t="shared" si="152"/>
        <v>3.8461538461538464E-2</v>
      </c>
      <c r="E1651">
        <f t="shared" si="153"/>
        <v>-3.0860139604702513E-4</v>
      </c>
      <c r="F1651">
        <f t="shared" si="154"/>
        <v>8.7578582433814947E-10</v>
      </c>
      <c r="G1651">
        <f t="shared" si="156"/>
        <v>-3.0860139604702518E-4</v>
      </c>
      <c r="H1651">
        <f t="shared" si="157"/>
        <v>98.43580514924966</v>
      </c>
      <c r="I1651" t="s">
        <v>5508</v>
      </c>
      <c r="J1651" t="s">
        <v>7448</v>
      </c>
      <c r="K1651" t="s">
        <v>4</v>
      </c>
      <c r="L1651" t="s">
        <v>5</v>
      </c>
      <c r="M1651" t="s">
        <v>6</v>
      </c>
      <c r="N1651" t="s">
        <v>38</v>
      </c>
      <c r="O1651" t="s">
        <v>39</v>
      </c>
      <c r="P1651" t="s">
        <v>40</v>
      </c>
      <c r="Q1651" t="s">
        <v>92</v>
      </c>
      <c r="R1651" t="s">
        <v>3287</v>
      </c>
      <c r="S1651" t="s">
        <v>12</v>
      </c>
    </row>
    <row r="1652" spans="1:23">
      <c r="A1652">
        <f t="shared" si="155"/>
        <v>99.283832973275764</v>
      </c>
      <c r="B1652">
        <v>9.9099999999999991E-4</v>
      </c>
      <c r="C1652">
        <v>1</v>
      </c>
      <c r="D1652">
        <f t="shared" si="152"/>
        <v>3.8461538461538464E-2</v>
      </c>
      <c r="E1652">
        <f t="shared" si="153"/>
        <v>-3.0860139604702513E-4</v>
      </c>
      <c r="F1652">
        <f t="shared" si="154"/>
        <v>8.7578582433814947E-10</v>
      </c>
      <c r="G1652">
        <f t="shared" si="156"/>
        <v>-3.0860139604702518E-4</v>
      </c>
      <c r="H1652">
        <f t="shared" si="157"/>
        <v>98.43580514924966</v>
      </c>
      <c r="I1652" t="s">
        <v>5510</v>
      </c>
      <c r="J1652" t="s">
        <v>7450</v>
      </c>
      <c r="K1652" t="s">
        <v>4</v>
      </c>
      <c r="L1652" t="s">
        <v>5</v>
      </c>
      <c r="M1652" t="s">
        <v>6</v>
      </c>
      <c r="N1652" t="s">
        <v>38</v>
      </c>
      <c r="O1652" t="s">
        <v>156</v>
      </c>
      <c r="P1652" t="s">
        <v>157</v>
      </c>
      <c r="Q1652" t="s">
        <v>469</v>
      </c>
      <c r="R1652" t="s">
        <v>2029</v>
      </c>
      <c r="S1652" t="s">
        <v>12</v>
      </c>
    </row>
    <row r="1653" spans="1:23">
      <c r="A1653">
        <f t="shared" si="155"/>
        <v>99.286792341154779</v>
      </c>
      <c r="B1653">
        <v>9.9099999999999991E-4</v>
      </c>
      <c r="C1653">
        <v>1</v>
      </c>
      <c r="D1653">
        <f t="shared" si="152"/>
        <v>3.8461538461538464E-2</v>
      </c>
      <c r="E1653">
        <f t="shared" si="153"/>
        <v>-3.0860139604702513E-4</v>
      </c>
      <c r="F1653">
        <f t="shared" si="154"/>
        <v>8.7578582433814947E-10</v>
      </c>
      <c r="G1653">
        <f t="shared" si="156"/>
        <v>-3.0860139604702518E-4</v>
      </c>
      <c r="H1653">
        <f t="shared" si="157"/>
        <v>98.43580514924966</v>
      </c>
      <c r="I1653" t="s">
        <v>7894</v>
      </c>
      <c r="J1653" t="s">
        <v>8203</v>
      </c>
      <c r="K1653" t="s">
        <v>4</v>
      </c>
      <c r="L1653" t="s">
        <v>5</v>
      </c>
      <c r="M1653" t="s">
        <v>21</v>
      </c>
      <c r="N1653" t="s">
        <v>22</v>
      </c>
      <c r="O1653" t="s">
        <v>23</v>
      </c>
      <c r="P1653" t="s">
        <v>167</v>
      </c>
      <c r="Q1653" t="s">
        <v>168</v>
      </c>
      <c r="R1653" t="s">
        <v>1922</v>
      </c>
      <c r="S1653" t="s">
        <v>2030</v>
      </c>
      <c r="T1653" t="s">
        <v>12</v>
      </c>
    </row>
    <row r="1654" spans="1:23">
      <c r="A1654">
        <f t="shared" si="155"/>
        <v>99.289751709033794</v>
      </c>
      <c r="B1654">
        <v>9.9099999999999991E-4</v>
      </c>
      <c r="C1654">
        <v>1</v>
      </c>
      <c r="D1654">
        <f t="shared" si="152"/>
        <v>3.8461538461538464E-2</v>
      </c>
      <c r="E1654">
        <f t="shared" si="153"/>
        <v>-3.0860139604702513E-4</v>
      </c>
      <c r="F1654">
        <f t="shared" si="154"/>
        <v>8.7578582433814947E-10</v>
      </c>
      <c r="G1654">
        <f t="shared" si="156"/>
        <v>-3.0860139604702518E-4</v>
      </c>
      <c r="H1654">
        <f t="shared" si="157"/>
        <v>98.43580514924966</v>
      </c>
      <c r="I1654" t="s">
        <v>5512</v>
      </c>
      <c r="J1654" t="s">
        <v>7452</v>
      </c>
      <c r="K1654" t="s">
        <v>4</v>
      </c>
      <c r="L1654" t="s">
        <v>5</v>
      </c>
      <c r="M1654" t="s">
        <v>13</v>
      </c>
      <c r="N1654" t="s">
        <v>58</v>
      </c>
      <c r="O1654" t="s">
        <v>417</v>
      </c>
      <c r="P1654" t="s">
        <v>497</v>
      </c>
      <c r="Q1654" t="s">
        <v>2450</v>
      </c>
      <c r="R1654" t="s">
        <v>12</v>
      </c>
    </row>
    <row r="1655" spans="1:23">
      <c r="A1655">
        <f t="shared" si="155"/>
        <v>99.292711076912809</v>
      </c>
      <c r="B1655">
        <v>9.9099999999999991E-4</v>
      </c>
      <c r="C1655">
        <v>1</v>
      </c>
      <c r="D1655">
        <f t="shared" si="152"/>
        <v>3.8461538461538464E-2</v>
      </c>
      <c r="E1655">
        <f t="shared" si="153"/>
        <v>-3.0860139604702513E-4</v>
      </c>
      <c r="F1655">
        <f t="shared" si="154"/>
        <v>8.7578582433814947E-10</v>
      </c>
      <c r="G1655">
        <f t="shared" si="156"/>
        <v>-3.0860139604702518E-4</v>
      </c>
      <c r="H1655">
        <f t="shared" si="157"/>
        <v>98.43580514924966</v>
      </c>
      <c r="I1655" t="s">
        <v>4875</v>
      </c>
      <c r="J1655" t="s">
        <v>6816</v>
      </c>
      <c r="K1655" t="s">
        <v>4</v>
      </c>
      <c r="L1655" t="s">
        <v>242</v>
      </c>
      <c r="M1655" t="s">
        <v>243</v>
      </c>
      <c r="N1655" t="s">
        <v>244</v>
      </c>
      <c r="O1655" t="s">
        <v>245</v>
      </c>
      <c r="P1655" t="s">
        <v>246</v>
      </c>
      <c r="Q1655" t="s">
        <v>247</v>
      </c>
      <c r="R1655" t="s">
        <v>1092</v>
      </c>
      <c r="S1655" t="s">
        <v>1093</v>
      </c>
      <c r="T1655" t="s">
        <v>1094</v>
      </c>
      <c r="U1655" t="s">
        <v>1095</v>
      </c>
      <c r="V1655" t="s">
        <v>2036</v>
      </c>
      <c r="W1655" t="s">
        <v>12</v>
      </c>
    </row>
    <row r="1656" spans="1:23">
      <c r="A1656">
        <f t="shared" si="155"/>
        <v>99.295670444791824</v>
      </c>
      <c r="B1656">
        <v>9.9099999999999991E-4</v>
      </c>
      <c r="C1656">
        <v>1</v>
      </c>
      <c r="D1656">
        <f t="shared" si="152"/>
        <v>3.8461538461538464E-2</v>
      </c>
      <c r="E1656">
        <f t="shared" si="153"/>
        <v>-3.0860139604702513E-4</v>
      </c>
      <c r="F1656">
        <f t="shared" si="154"/>
        <v>8.7578582433814947E-10</v>
      </c>
      <c r="G1656">
        <f t="shared" si="156"/>
        <v>-3.0860139604702518E-4</v>
      </c>
      <c r="H1656">
        <f t="shared" si="157"/>
        <v>98.43580514924966</v>
      </c>
      <c r="I1656" t="s">
        <v>7895</v>
      </c>
      <c r="J1656" t="s">
        <v>8204</v>
      </c>
      <c r="K1656" t="s">
        <v>4</v>
      </c>
      <c r="L1656" t="s">
        <v>242</v>
      </c>
      <c r="M1656" t="s">
        <v>427</v>
      </c>
      <c r="N1656" t="s">
        <v>428</v>
      </c>
      <c r="O1656" t="s">
        <v>429</v>
      </c>
      <c r="P1656" t="s">
        <v>3288</v>
      </c>
      <c r="Q1656" t="s">
        <v>3289</v>
      </c>
      <c r="R1656" t="s">
        <v>3290</v>
      </c>
      <c r="S1656" t="s">
        <v>12</v>
      </c>
    </row>
    <row r="1657" spans="1:23">
      <c r="A1657">
        <f t="shared" si="155"/>
        <v>99.298629812670839</v>
      </c>
      <c r="B1657">
        <v>9.9099999999999991E-4</v>
      </c>
      <c r="C1657">
        <v>1</v>
      </c>
      <c r="D1657">
        <f t="shared" si="152"/>
        <v>3.8461538461538464E-2</v>
      </c>
      <c r="E1657">
        <f t="shared" si="153"/>
        <v>-3.0860139604702513E-4</v>
      </c>
      <c r="F1657">
        <f t="shared" si="154"/>
        <v>8.7578582433814947E-10</v>
      </c>
      <c r="G1657">
        <f t="shared" si="156"/>
        <v>-3.0860139604702518E-4</v>
      </c>
      <c r="H1657">
        <f t="shared" si="157"/>
        <v>98.43580514924966</v>
      </c>
      <c r="I1657" t="s">
        <v>5517</v>
      </c>
      <c r="J1657" t="s">
        <v>7457</v>
      </c>
      <c r="K1657" t="s">
        <v>4</v>
      </c>
      <c r="L1657" t="s">
        <v>5</v>
      </c>
      <c r="M1657" t="s">
        <v>13</v>
      </c>
      <c r="N1657" t="s">
        <v>14</v>
      </c>
      <c r="O1657" t="s">
        <v>153</v>
      </c>
      <c r="P1657" t="s">
        <v>154</v>
      </c>
      <c r="Q1657" t="s">
        <v>2679</v>
      </c>
      <c r="R1657" t="s">
        <v>12</v>
      </c>
    </row>
    <row r="1658" spans="1:23">
      <c r="A1658">
        <f t="shared" si="155"/>
        <v>99.301589180549854</v>
      </c>
      <c r="B1658">
        <v>9.9099999999999991E-4</v>
      </c>
      <c r="C1658">
        <v>1</v>
      </c>
      <c r="D1658">
        <f t="shared" si="152"/>
        <v>3.8461538461538464E-2</v>
      </c>
      <c r="E1658">
        <f t="shared" si="153"/>
        <v>-3.0860139604702513E-4</v>
      </c>
      <c r="F1658">
        <f t="shared" si="154"/>
        <v>8.7578582433814947E-10</v>
      </c>
      <c r="G1658">
        <f t="shared" si="156"/>
        <v>-3.0860139604702518E-4</v>
      </c>
      <c r="H1658">
        <f t="shared" si="157"/>
        <v>98.43580514924966</v>
      </c>
      <c r="I1658" t="s">
        <v>7896</v>
      </c>
      <c r="J1658" t="s">
        <v>8205</v>
      </c>
      <c r="K1658" t="s">
        <v>4</v>
      </c>
      <c r="L1658" t="s">
        <v>242</v>
      </c>
      <c r="M1658" t="s">
        <v>243</v>
      </c>
      <c r="N1658" t="s">
        <v>244</v>
      </c>
      <c r="O1658" t="s">
        <v>2564</v>
      </c>
      <c r="P1658" t="s">
        <v>3137</v>
      </c>
      <c r="Q1658" t="s">
        <v>3291</v>
      </c>
      <c r="R1658" t="s">
        <v>3292</v>
      </c>
      <c r="S1658" t="s">
        <v>12</v>
      </c>
    </row>
    <row r="1659" spans="1:23">
      <c r="A1659">
        <f t="shared" si="155"/>
        <v>99.304548548428869</v>
      </c>
      <c r="B1659">
        <v>9.9099999999999991E-4</v>
      </c>
      <c r="C1659">
        <v>1</v>
      </c>
      <c r="D1659">
        <f t="shared" si="152"/>
        <v>3.8461538461538464E-2</v>
      </c>
      <c r="E1659">
        <f t="shared" si="153"/>
        <v>-3.0860139604702513E-4</v>
      </c>
      <c r="F1659">
        <f t="shared" si="154"/>
        <v>8.7578582433814947E-10</v>
      </c>
      <c r="G1659">
        <f t="shared" si="156"/>
        <v>-3.0860139604702518E-4</v>
      </c>
      <c r="H1659">
        <f t="shared" si="157"/>
        <v>98.43580514924966</v>
      </c>
      <c r="I1659" t="s">
        <v>7897</v>
      </c>
      <c r="J1659" t="s">
        <v>8206</v>
      </c>
      <c r="K1659" t="s">
        <v>4</v>
      </c>
      <c r="L1659" t="s">
        <v>5</v>
      </c>
      <c r="M1659" t="s">
        <v>13</v>
      </c>
      <c r="N1659" t="s">
        <v>14</v>
      </c>
      <c r="O1659" t="s">
        <v>50</v>
      </c>
      <c r="P1659" t="s">
        <v>51</v>
      </c>
      <c r="Q1659" t="s">
        <v>3293</v>
      </c>
      <c r="R1659" t="s">
        <v>12</v>
      </c>
    </row>
    <row r="1660" spans="1:23">
      <c r="A1660">
        <f t="shared" si="155"/>
        <v>99.307507916307884</v>
      </c>
      <c r="B1660">
        <v>9.9099999999999991E-4</v>
      </c>
      <c r="C1660">
        <v>1</v>
      </c>
      <c r="D1660">
        <f t="shared" si="152"/>
        <v>3.8461538461538464E-2</v>
      </c>
      <c r="E1660">
        <f t="shared" si="153"/>
        <v>-3.0860139604702513E-4</v>
      </c>
      <c r="F1660">
        <f t="shared" si="154"/>
        <v>8.7578582433814947E-10</v>
      </c>
      <c r="G1660">
        <f t="shared" si="156"/>
        <v>-3.0860139604702518E-4</v>
      </c>
      <c r="H1660">
        <f t="shared" si="157"/>
        <v>98.43580514924966</v>
      </c>
      <c r="I1660" t="s">
        <v>5522</v>
      </c>
      <c r="J1660" t="s">
        <v>7462</v>
      </c>
      <c r="K1660" t="s">
        <v>4</v>
      </c>
      <c r="L1660" t="s">
        <v>5</v>
      </c>
      <c r="M1660" t="s">
        <v>6</v>
      </c>
      <c r="N1660" t="s">
        <v>38</v>
      </c>
      <c r="O1660" t="s">
        <v>39</v>
      </c>
      <c r="P1660" t="s">
        <v>40</v>
      </c>
      <c r="Q1660" t="s">
        <v>92</v>
      </c>
      <c r="R1660" t="s">
        <v>2680</v>
      </c>
      <c r="S1660" t="s">
        <v>12</v>
      </c>
    </row>
    <row r="1661" spans="1:23">
      <c r="A1661">
        <f t="shared" si="155"/>
        <v>99.310467284186899</v>
      </c>
      <c r="B1661">
        <v>9.9099999999999991E-4</v>
      </c>
      <c r="C1661">
        <v>1</v>
      </c>
      <c r="D1661">
        <f t="shared" si="152"/>
        <v>3.8461538461538464E-2</v>
      </c>
      <c r="E1661">
        <f t="shared" si="153"/>
        <v>-3.0860139604702513E-4</v>
      </c>
      <c r="F1661">
        <f t="shared" si="154"/>
        <v>8.7578582433814947E-10</v>
      </c>
      <c r="G1661">
        <f t="shared" si="156"/>
        <v>-3.0860139604702518E-4</v>
      </c>
      <c r="H1661">
        <f t="shared" si="157"/>
        <v>98.43580514924966</v>
      </c>
      <c r="I1661" t="s">
        <v>4440</v>
      </c>
      <c r="J1661" t="s">
        <v>6381</v>
      </c>
      <c r="K1661" t="s">
        <v>4</v>
      </c>
      <c r="L1661" t="s">
        <v>5</v>
      </c>
      <c r="M1661" t="s">
        <v>6</v>
      </c>
      <c r="N1661" t="s">
        <v>38</v>
      </c>
      <c r="O1661" t="s">
        <v>39</v>
      </c>
      <c r="P1661" t="s">
        <v>40</v>
      </c>
      <c r="Q1661" t="s">
        <v>1006</v>
      </c>
      <c r="R1661" t="s">
        <v>3294</v>
      </c>
      <c r="S1661" t="s">
        <v>12</v>
      </c>
    </row>
    <row r="1662" spans="1:23">
      <c r="A1662">
        <f t="shared" si="155"/>
        <v>99.313426652065914</v>
      </c>
      <c r="B1662">
        <v>9.9099999999999991E-4</v>
      </c>
      <c r="C1662">
        <v>1</v>
      </c>
      <c r="D1662">
        <f t="shared" si="152"/>
        <v>3.8461538461538464E-2</v>
      </c>
      <c r="E1662">
        <f t="shared" si="153"/>
        <v>-3.0860139604702513E-4</v>
      </c>
      <c r="F1662">
        <f t="shared" si="154"/>
        <v>8.7578582433814947E-10</v>
      </c>
      <c r="G1662">
        <f t="shared" si="156"/>
        <v>-3.0860139604702518E-4</v>
      </c>
      <c r="H1662">
        <f t="shared" si="157"/>
        <v>98.43580514924966</v>
      </c>
      <c r="I1662" t="s">
        <v>4294</v>
      </c>
      <c r="J1662" t="s">
        <v>6235</v>
      </c>
      <c r="K1662" t="s">
        <v>4</v>
      </c>
      <c r="L1662" t="s">
        <v>5</v>
      </c>
      <c r="M1662" t="s">
        <v>6</v>
      </c>
      <c r="N1662" t="s">
        <v>196</v>
      </c>
      <c r="O1662" t="s">
        <v>197</v>
      </c>
      <c r="P1662" t="s">
        <v>198</v>
      </c>
      <c r="Q1662" t="s">
        <v>3295</v>
      </c>
      <c r="R1662" t="s">
        <v>3296</v>
      </c>
      <c r="S1662" t="s">
        <v>12</v>
      </c>
    </row>
    <row r="1663" spans="1:23">
      <c r="A1663">
        <f t="shared" si="155"/>
        <v>99.316386019944929</v>
      </c>
      <c r="B1663">
        <v>9.9099999999999991E-4</v>
      </c>
      <c r="C1663">
        <v>1</v>
      </c>
      <c r="D1663">
        <f t="shared" si="152"/>
        <v>3.8461538461538464E-2</v>
      </c>
      <c r="E1663">
        <f t="shared" si="153"/>
        <v>-3.0860139604702513E-4</v>
      </c>
      <c r="F1663">
        <f t="shared" si="154"/>
        <v>8.7578582433814947E-10</v>
      </c>
      <c r="G1663">
        <f t="shared" si="156"/>
        <v>-3.0860139604702518E-4</v>
      </c>
      <c r="H1663">
        <f t="shared" si="157"/>
        <v>98.43580514924966</v>
      </c>
      <c r="I1663" t="s">
        <v>7898</v>
      </c>
      <c r="J1663" t="s">
        <v>8207</v>
      </c>
      <c r="K1663" t="s">
        <v>4</v>
      </c>
      <c r="L1663" t="s">
        <v>596</v>
      </c>
      <c r="M1663" t="s">
        <v>597</v>
      </c>
      <c r="N1663" t="s">
        <v>598</v>
      </c>
      <c r="O1663" t="s">
        <v>1874</v>
      </c>
      <c r="P1663" t="s">
        <v>1875</v>
      </c>
      <c r="Q1663" t="s">
        <v>2682</v>
      </c>
      <c r="R1663" t="s">
        <v>12</v>
      </c>
    </row>
    <row r="1664" spans="1:23">
      <c r="A1664">
        <f t="shared" si="155"/>
        <v>99.319345387823944</v>
      </c>
      <c r="B1664">
        <v>9.9099999999999991E-4</v>
      </c>
      <c r="C1664">
        <v>1</v>
      </c>
      <c r="D1664">
        <f t="shared" si="152"/>
        <v>3.8461538461538464E-2</v>
      </c>
      <c r="E1664">
        <f t="shared" si="153"/>
        <v>-3.0860139604702513E-4</v>
      </c>
      <c r="F1664">
        <f t="shared" si="154"/>
        <v>8.7578582433814947E-10</v>
      </c>
      <c r="G1664">
        <f t="shared" si="156"/>
        <v>-3.0860139604702518E-4</v>
      </c>
      <c r="H1664">
        <f t="shared" si="157"/>
        <v>98.43580514924966</v>
      </c>
      <c r="I1664" t="s">
        <v>7899</v>
      </c>
      <c r="J1664" t="s">
        <v>8208</v>
      </c>
      <c r="K1664" t="s">
        <v>4</v>
      </c>
      <c r="L1664" t="s">
        <v>5</v>
      </c>
      <c r="M1664" t="s">
        <v>13</v>
      </c>
      <c r="N1664" t="s">
        <v>84</v>
      </c>
      <c r="O1664" t="s">
        <v>663</v>
      </c>
      <c r="P1664" t="s">
        <v>664</v>
      </c>
      <c r="Q1664" t="s">
        <v>2683</v>
      </c>
      <c r="R1664" t="s">
        <v>12</v>
      </c>
    </row>
    <row r="1665" spans="1:23">
      <c r="A1665">
        <f t="shared" si="155"/>
        <v>99.322304755702959</v>
      </c>
      <c r="B1665">
        <v>9.9099999999999991E-4</v>
      </c>
      <c r="C1665">
        <v>1</v>
      </c>
      <c r="D1665">
        <f t="shared" si="152"/>
        <v>3.8461538461538464E-2</v>
      </c>
      <c r="E1665">
        <f t="shared" si="153"/>
        <v>-3.0860139604702513E-4</v>
      </c>
      <c r="F1665">
        <f t="shared" si="154"/>
        <v>8.7578582433814947E-10</v>
      </c>
      <c r="G1665">
        <f t="shared" si="156"/>
        <v>-3.0860139604702518E-4</v>
      </c>
      <c r="H1665">
        <f t="shared" si="157"/>
        <v>98.43580514924966</v>
      </c>
      <c r="I1665" t="s">
        <v>7900</v>
      </c>
      <c r="J1665" t="s">
        <v>8209</v>
      </c>
      <c r="K1665" t="s">
        <v>4</v>
      </c>
      <c r="L1665" t="s">
        <v>5</v>
      </c>
      <c r="M1665" t="s">
        <v>21</v>
      </c>
      <c r="N1665" t="s">
        <v>22</v>
      </c>
      <c r="O1665" t="s">
        <v>23</v>
      </c>
      <c r="P1665" t="s">
        <v>88</v>
      </c>
      <c r="Q1665" t="s">
        <v>89</v>
      </c>
      <c r="R1665" t="s">
        <v>2359</v>
      </c>
      <c r="S1665" t="s">
        <v>3297</v>
      </c>
      <c r="T1665" t="s">
        <v>12</v>
      </c>
    </row>
    <row r="1666" spans="1:23">
      <c r="A1666">
        <f t="shared" si="155"/>
        <v>99.325264123581974</v>
      </c>
      <c r="B1666">
        <v>9.9099999999999991E-4</v>
      </c>
      <c r="C1666">
        <v>1</v>
      </c>
      <c r="D1666">
        <f t="shared" si="152"/>
        <v>3.8461538461538464E-2</v>
      </c>
      <c r="E1666">
        <f t="shared" si="153"/>
        <v>-3.0860139604702513E-4</v>
      </c>
      <c r="F1666">
        <f t="shared" si="154"/>
        <v>8.7578582433814947E-10</v>
      </c>
      <c r="G1666">
        <f t="shared" si="156"/>
        <v>-3.0860139604702518E-4</v>
      </c>
      <c r="H1666">
        <f t="shared" si="157"/>
        <v>98.43580514924966</v>
      </c>
      <c r="I1666" t="s">
        <v>5116</v>
      </c>
      <c r="J1666" t="s">
        <v>7057</v>
      </c>
      <c r="K1666" t="s">
        <v>4</v>
      </c>
      <c r="L1666" t="s">
        <v>596</v>
      </c>
      <c r="M1666" t="s">
        <v>1536</v>
      </c>
      <c r="N1666" t="s">
        <v>2740</v>
      </c>
      <c r="O1666" t="s">
        <v>2741</v>
      </c>
      <c r="P1666" t="s">
        <v>2742</v>
      </c>
      <c r="Q1666" t="s">
        <v>3298</v>
      </c>
      <c r="R1666" t="s">
        <v>12</v>
      </c>
    </row>
    <row r="1667" spans="1:23">
      <c r="A1667">
        <f t="shared" si="155"/>
        <v>99.328223491460989</v>
      </c>
      <c r="B1667">
        <v>9.9099999999999991E-4</v>
      </c>
      <c r="C1667">
        <v>1</v>
      </c>
      <c r="D1667">
        <f t="shared" si="152"/>
        <v>3.8461538461538464E-2</v>
      </c>
      <c r="E1667">
        <f t="shared" si="153"/>
        <v>-3.0860139604702513E-4</v>
      </c>
      <c r="F1667">
        <f t="shared" si="154"/>
        <v>8.7578582433814947E-10</v>
      </c>
      <c r="G1667">
        <f t="shared" si="156"/>
        <v>-3.0860139604702518E-4</v>
      </c>
      <c r="H1667">
        <f t="shared" si="157"/>
        <v>98.43580514924966</v>
      </c>
      <c r="I1667" t="s">
        <v>7901</v>
      </c>
      <c r="J1667" t="s">
        <v>8210</v>
      </c>
      <c r="K1667" t="s">
        <v>4</v>
      </c>
      <c r="L1667" t="s">
        <v>5</v>
      </c>
      <c r="M1667" t="s">
        <v>13</v>
      </c>
      <c r="N1667" t="s">
        <v>205</v>
      </c>
      <c r="O1667" t="s">
        <v>206</v>
      </c>
      <c r="P1667" t="s">
        <v>207</v>
      </c>
      <c r="Q1667" t="s">
        <v>3265</v>
      </c>
      <c r="R1667" t="s">
        <v>3299</v>
      </c>
      <c r="S1667" t="s">
        <v>12</v>
      </c>
    </row>
    <row r="1668" spans="1:23">
      <c r="A1668">
        <f t="shared" si="155"/>
        <v>99.331182859340004</v>
      </c>
      <c r="B1668">
        <v>9.9099999999999991E-4</v>
      </c>
      <c r="C1668">
        <v>1</v>
      </c>
      <c r="D1668">
        <f t="shared" ref="D1668:D1731" si="158">C1668/26</f>
        <v>3.8461538461538464E-2</v>
      </c>
      <c r="E1668">
        <f t="shared" ref="E1668:E1731" si="159">(C1668/A$2)*LN(C1668/A$2)</f>
        <v>-3.0860139604702513E-4</v>
      </c>
      <c r="F1668">
        <f t="shared" ref="F1668:F1731" si="160">(C1668/A$2)^2</f>
        <v>8.7578582433814947E-10</v>
      </c>
      <c r="G1668">
        <f t="shared" si="156"/>
        <v>-3.0860139604702518E-4</v>
      </c>
      <c r="H1668">
        <f t="shared" si="157"/>
        <v>98.43580514924966</v>
      </c>
      <c r="I1668" t="s">
        <v>5527</v>
      </c>
      <c r="J1668" t="s">
        <v>7467</v>
      </c>
      <c r="K1668" t="s">
        <v>4</v>
      </c>
      <c r="L1668" t="s">
        <v>5</v>
      </c>
      <c r="M1668" t="s">
        <v>513</v>
      </c>
      <c r="N1668" t="s">
        <v>668</v>
      </c>
      <c r="O1668" t="s">
        <v>669</v>
      </c>
      <c r="P1668" t="s">
        <v>2017</v>
      </c>
      <c r="Q1668" t="s">
        <v>3300</v>
      </c>
      <c r="R1668" t="s">
        <v>3301</v>
      </c>
      <c r="S1668" t="s">
        <v>12</v>
      </c>
    </row>
    <row r="1669" spans="1:23">
      <c r="A1669">
        <f t="shared" ref="A1669:A1732" si="161">A1668+(C1669/A$2*100)</f>
        <v>99.334142227219019</v>
      </c>
      <c r="B1669">
        <v>9.9099999999999991E-4</v>
      </c>
      <c r="C1669">
        <v>1</v>
      </c>
      <c r="D1669">
        <f t="shared" si="158"/>
        <v>3.8461538461538464E-2</v>
      </c>
      <c r="E1669">
        <f t="shared" si="159"/>
        <v>-3.0860139604702513E-4</v>
      </c>
      <c r="F1669">
        <f t="shared" si="160"/>
        <v>8.7578582433814947E-10</v>
      </c>
      <c r="G1669">
        <f t="shared" si="156"/>
        <v>-3.0860139604702518E-4</v>
      </c>
      <c r="H1669">
        <f t="shared" si="157"/>
        <v>98.43580514924966</v>
      </c>
      <c r="I1669" t="s">
        <v>7902</v>
      </c>
      <c r="J1669" t="s">
        <v>8211</v>
      </c>
      <c r="K1669" t="s">
        <v>4</v>
      </c>
      <c r="L1669" t="s">
        <v>5</v>
      </c>
      <c r="M1669" t="s">
        <v>21</v>
      </c>
      <c r="N1669" t="s">
        <v>22</v>
      </c>
      <c r="O1669" t="s">
        <v>23</v>
      </c>
      <c r="P1669" t="s">
        <v>167</v>
      </c>
      <c r="Q1669" t="s">
        <v>168</v>
      </c>
      <c r="R1669" t="s">
        <v>771</v>
      </c>
      <c r="S1669" t="s">
        <v>772</v>
      </c>
      <c r="T1669" t="s">
        <v>12</v>
      </c>
    </row>
    <row r="1670" spans="1:23">
      <c r="A1670">
        <f t="shared" si="161"/>
        <v>99.337101595098034</v>
      </c>
      <c r="B1670">
        <v>9.9099999999999991E-4</v>
      </c>
      <c r="C1670">
        <v>1</v>
      </c>
      <c r="D1670">
        <f t="shared" si="158"/>
        <v>3.8461538461538464E-2</v>
      </c>
      <c r="E1670">
        <f t="shared" si="159"/>
        <v>-3.0860139604702513E-4</v>
      </c>
      <c r="F1670">
        <f t="shared" si="160"/>
        <v>8.7578582433814947E-10</v>
      </c>
      <c r="G1670">
        <f t="shared" si="156"/>
        <v>-3.0860139604702518E-4</v>
      </c>
      <c r="H1670">
        <f t="shared" si="157"/>
        <v>98.43580514924966</v>
      </c>
      <c r="I1670" t="s">
        <v>7903</v>
      </c>
      <c r="J1670" t="s">
        <v>8212</v>
      </c>
      <c r="K1670" t="s">
        <v>4</v>
      </c>
      <c r="L1670" t="s">
        <v>5</v>
      </c>
      <c r="M1670" t="s">
        <v>13</v>
      </c>
      <c r="N1670" t="s">
        <v>84</v>
      </c>
      <c r="O1670" t="s">
        <v>85</v>
      </c>
      <c r="P1670" t="s">
        <v>144</v>
      </c>
      <c r="Q1670" t="s">
        <v>2686</v>
      </c>
      <c r="R1670" t="s">
        <v>12</v>
      </c>
    </row>
    <row r="1671" spans="1:23">
      <c r="A1671">
        <f t="shared" si="161"/>
        <v>99.340060962977049</v>
      </c>
      <c r="B1671">
        <v>9.9099999999999991E-4</v>
      </c>
      <c r="C1671">
        <v>1</v>
      </c>
      <c r="D1671">
        <f t="shared" si="158"/>
        <v>3.8461538461538464E-2</v>
      </c>
      <c r="E1671">
        <f t="shared" si="159"/>
        <v>-3.0860139604702513E-4</v>
      </c>
      <c r="F1671">
        <f t="shared" si="160"/>
        <v>8.7578582433814947E-10</v>
      </c>
      <c r="G1671">
        <f t="shared" si="156"/>
        <v>-3.0860139604702518E-4</v>
      </c>
      <c r="H1671">
        <f t="shared" si="157"/>
        <v>98.43580514924966</v>
      </c>
      <c r="I1671" t="s">
        <v>5120</v>
      </c>
      <c r="J1671" t="s">
        <v>7061</v>
      </c>
      <c r="K1671" t="s">
        <v>4</v>
      </c>
      <c r="L1671" t="s">
        <v>5</v>
      </c>
      <c r="M1671" t="s">
        <v>513</v>
      </c>
      <c r="N1671" t="s">
        <v>514</v>
      </c>
      <c r="O1671" t="s">
        <v>515</v>
      </c>
      <c r="P1671" t="s">
        <v>1987</v>
      </c>
      <c r="Q1671" t="s">
        <v>1988</v>
      </c>
      <c r="R1671" t="s">
        <v>2688</v>
      </c>
      <c r="S1671" t="s">
        <v>12</v>
      </c>
    </row>
    <row r="1672" spans="1:23">
      <c r="A1672">
        <f t="shared" si="161"/>
        <v>99.343020330856064</v>
      </c>
      <c r="B1672">
        <v>9.9099999999999991E-4</v>
      </c>
      <c r="C1672">
        <v>1</v>
      </c>
      <c r="D1672">
        <f t="shared" si="158"/>
        <v>3.8461538461538464E-2</v>
      </c>
      <c r="E1672">
        <f t="shared" si="159"/>
        <v>-3.0860139604702513E-4</v>
      </c>
      <c r="F1672">
        <f t="shared" si="160"/>
        <v>8.7578582433814947E-10</v>
      </c>
      <c r="G1672">
        <f t="shared" si="156"/>
        <v>-3.0860139604702518E-4</v>
      </c>
      <c r="H1672">
        <f t="shared" si="157"/>
        <v>98.43580514924966</v>
      </c>
      <c r="I1672" t="s">
        <v>7904</v>
      </c>
      <c r="J1672" t="s">
        <v>8213</v>
      </c>
      <c r="K1672" t="s">
        <v>4</v>
      </c>
      <c r="L1672" t="s">
        <v>5</v>
      </c>
      <c r="M1672" t="s">
        <v>13</v>
      </c>
      <c r="N1672" t="s">
        <v>58</v>
      </c>
      <c r="O1672" t="s">
        <v>1459</v>
      </c>
      <c r="P1672" t="s">
        <v>1493</v>
      </c>
      <c r="Q1672" t="s">
        <v>3302</v>
      </c>
      <c r="R1672" t="s">
        <v>12</v>
      </c>
    </row>
    <row r="1673" spans="1:23">
      <c r="A1673">
        <f t="shared" si="161"/>
        <v>99.345979698735079</v>
      </c>
      <c r="B1673">
        <v>9.9099999999999991E-4</v>
      </c>
      <c r="C1673">
        <v>1</v>
      </c>
      <c r="D1673">
        <f t="shared" si="158"/>
        <v>3.8461538461538464E-2</v>
      </c>
      <c r="E1673">
        <f t="shared" si="159"/>
        <v>-3.0860139604702513E-4</v>
      </c>
      <c r="F1673">
        <f t="shared" si="160"/>
        <v>8.7578582433814947E-10</v>
      </c>
      <c r="G1673">
        <f t="shared" si="156"/>
        <v>-3.0860139604702518E-4</v>
      </c>
      <c r="H1673">
        <f t="shared" si="157"/>
        <v>98.43580514924966</v>
      </c>
      <c r="I1673" t="s">
        <v>4707</v>
      </c>
      <c r="J1673" t="s">
        <v>6648</v>
      </c>
      <c r="K1673" t="s">
        <v>4</v>
      </c>
      <c r="L1673" t="s">
        <v>5</v>
      </c>
      <c r="M1673" t="s">
        <v>6</v>
      </c>
      <c r="N1673" t="s">
        <v>38</v>
      </c>
      <c r="O1673" t="s">
        <v>821</v>
      </c>
      <c r="P1673" t="s">
        <v>1042</v>
      </c>
      <c r="Q1673" t="s">
        <v>1328</v>
      </c>
      <c r="R1673" t="s">
        <v>1329</v>
      </c>
      <c r="S1673" t="s">
        <v>12</v>
      </c>
    </row>
    <row r="1674" spans="1:23">
      <c r="A1674">
        <f t="shared" si="161"/>
        <v>99.348939066614093</v>
      </c>
      <c r="B1674">
        <v>9.9099999999999991E-4</v>
      </c>
      <c r="C1674">
        <v>1</v>
      </c>
      <c r="D1674">
        <f t="shared" si="158"/>
        <v>3.8461538461538464E-2</v>
      </c>
      <c r="E1674">
        <f t="shared" si="159"/>
        <v>-3.0860139604702513E-4</v>
      </c>
      <c r="F1674">
        <f t="shared" si="160"/>
        <v>8.7578582433814947E-10</v>
      </c>
      <c r="G1674">
        <f t="shared" si="156"/>
        <v>-3.0860139604702518E-4</v>
      </c>
      <c r="H1674">
        <f t="shared" si="157"/>
        <v>98.43580514924966</v>
      </c>
      <c r="I1674" t="s">
        <v>4880</v>
      </c>
      <c r="J1674" t="s">
        <v>6821</v>
      </c>
      <c r="K1674" t="s">
        <v>4</v>
      </c>
      <c r="L1674" t="s">
        <v>596</v>
      </c>
      <c r="M1674" t="s">
        <v>597</v>
      </c>
      <c r="N1674" t="s">
        <v>598</v>
      </c>
      <c r="O1674" t="s">
        <v>833</v>
      </c>
      <c r="P1674" t="s">
        <v>2046</v>
      </c>
      <c r="Q1674" t="s">
        <v>3303</v>
      </c>
      <c r="R1674" t="s">
        <v>12</v>
      </c>
    </row>
    <row r="1675" spans="1:23">
      <c r="A1675">
        <f t="shared" si="161"/>
        <v>99.351898434493108</v>
      </c>
      <c r="B1675">
        <v>9.9099999999999991E-4</v>
      </c>
      <c r="C1675">
        <v>1</v>
      </c>
      <c r="D1675">
        <f t="shared" si="158"/>
        <v>3.8461538461538464E-2</v>
      </c>
      <c r="E1675">
        <f t="shared" si="159"/>
        <v>-3.0860139604702513E-4</v>
      </c>
      <c r="F1675">
        <f t="shared" si="160"/>
        <v>8.7578582433814947E-10</v>
      </c>
      <c r="G1675">
        <f t="shared" si="156"/>
        <v>-3.0860139604702518E-4</v>
      </c>
      <c r="H1675">
        <f t="shared" si="157"/>
        <v>98.43580514924966</v>
      </c>
      <c r="I1675" t="s">
        <v>5537</v>
      </c>
      <c r="J1675" t="s">
        <v>7477</v>
      </c>
      <c r="K1675" t="s">
        <v>4</v>
      </c>
      <c r="L1675" t="s">
        <v>5</v>
      </c>
      <c r="M1675" t="s">
        <v>21</v>
      </c>
      <c r="N1675" t="s">
        <v>22</v>
      </c>
      <c r="O1675" t="s">
        <v>23</v>
      </c>
      <c r="P1675" t="s">
        <v>88</v>
      </c>
      <c r="Q1675" t="s">
        <v>89</v>
      </c>
      <c r="R1675" t="s">
        <v>90</v>
      </c>
      <c r="S1675" t="s">
        <v>2689</v>
      </c>
      <c r="T1675" t="s">
        <v>12</v>
      </c>
    </row>
    <row r="1676" spans="1:23">
      <c r="A1676">
        <f t="shared" si="161"/>
        <v>99.354857802372123</v>
      </c>
      <c r="B1676">
        <v>9.9099999999999991E-4</v>
      </c>
      <c r="C1676">
        <v>1</v>
      </c>
      <c r="D1676">
        <f t="shared" si="158"/>
        <v>3.8461538461538464E-2</v>
      </c>
      <c r="E1676">
        <f t="shared" si="159"/>
        <v>-3.0860139604702513E-4</v>
      </c>
      <c r="F1676">
        <f t="shared" si="160"/>
        <v>8.7578582433814947E-10</v>
      </c>
      <c r="G1676">
        <f t="shared" ref="G1676:G1739" si="162">LN(C1676/A$2)/A$2</f>
        <v>-3.0860139604702518E-4</v>
      </c>
      <c r="H1676">
        <f t="shared" ref="H1676:H1739" si="163">(G1676*A$2-H$2)^2</f>
        <v>98.43580514924966</v>
      </c>
      <c r="I1676" t="s">
        <v>5539</v>
      </c>
      <c r="J1676" t="s">
        <v>7479</v>
      </c>
      <c r="K1676" t="s">
        <v>4</v>
      </c>
      <c r="L1676" t="s">
        <v>242</v>
      </c>
      <c r="M1676" t="s">
        <v>243</v>
      </c>
      <c r="N1676" t="s">
        <v>244</v>
      </c>
      <c r="O1676" t="s">
        <v>245</v>
      </c>
      <c r="P1676" t="s">
        <v>246</v>
      </c>
      <c r="Q1676" t="s">
        <v>247</v>
      </c>
      <c r="R1676" t="s">
        <v>1092</v>
      </c>
      <c r="S1676" t="s">
        <v>1093</v>
      </c>
      <c r="T1676" t="s">
        <v>1094</v>
      </c>
      <c r="U1676" t="s">
        <v>1095</v>
      </c>
      <c r="V1676" t="s">
        <v>3304</v>
      </c>
      <c r="W1676" t="s">
        <v>12</v>
      </c>
    </row>
    <row r="1677" spans="1:23">
      <c r="A1677">
        <f t="shared" si="161"/>
        <v>99.357817170251138</v>
      </c>
      <c r="B1677">
        <v>9.9099999999999991E-4</v>
      </c>
      <c r="C1677">
        <v>1</v>
      </c>
      <c r="D1677">
        <f t="shared" si="158"/>
        <v>3.8461538461538464E-2</v>
      </c>
      <c r="E1677">
        <f t="shared" si="159"/>
        <v>-3.0860139604702513E-4</v>
      </c>
      <c r="F1677">
        <f t="shared" si="160"/>
        <v>8.7578582433814947E-10</v>
      </c>
      <c r="G1677">
        <f t="shared" si="162"/>
        <v>-3.0860139604702518E-4</v>
      </c>
      <c r="H1677">
        <f t="shared" si="163"/>
        <v>98.43580514924966</v>
      </c>
      <c r="I1677" t="s">
        <v>4881</v>
      </c>
      <c r="J1677" t="s">
        <v>6822</v>
      </c>
      <c r="K1677" t="s">
        <v>4</v>
      </c>
      <c r="L1677" t="s">
        <v>5</v>
      </c>
      <c r="M1677" t="s">
        <v>13</v>
      </c>
      <c r="N1677" t="s">
        <v>58</v>
      </c>
      <c r="O1677" t="s">
        <v>225</v>
      </c>
      <c r="P1677" t="s">
        <v>226</v>
      </c>
      <c r="Q1677" t="s">
        <v>2076</v>
      </c>
      <c r="R1677" t="s">
        <v>12</v>
      </c>
    </row>
    <row r="1678" spans="1:23">
      <c r="A1678">
        <f t="shared" si="161"/>
        <v>99.360776538130153</v>
      </c>
      <c r="B1678">
        <v>9.9099999999999991E-4</v>
      </c>
      <c r="C1678">
        <v>1</v>
      </c>
      <c r="D1678">
        <f t="shared" si="158"/>
        <v>3.8461538461538464E-2</v>
      </c>
      <c r="E1678">
        <f t="shared" si="159"/>
        <v>-3.0860139604702513E-4</v>
      </c>
      <c r="F1678">
        <f t="shared" si="160"/>
        <v>8.7578582433814947E-10</v>
      </c>
      <c r="G1678">
        <f t="shared" si="162"/>
        <v>-3.0860139604702518E-4</v>
      </c>
      <c r="H1678">
        <f t="shared" si="163"/>
        <v>98.43580514924966</v>
      </c>
      <c r="I1678" t="s">
        <v>7905</v>
      </c>
      <c r="J1678" t="s">
        <v>8214</v>
      </c>
      <c r="K1678" t="s">
        <v>4</v>
      </c>
      <c r="L1678" t="s">
        <v>5</v>
      </c>
      <c r="M1678" t="s">
        <v>21</v>
      </c>
      <c r="N1678" t="s">
        <v>22</v>
      </c>
      <c r="O1678" t="s">
        <v>23</v>
      </c>
      <c r="P1678" t="s">
        <v>88</v>
      </c>
      <c r="Q1678" t="s">
        <v>89</v>
      </c>
      <c r="R1678" t="s">
        <v>90</v>
      </c>
      <c r="S1678" t="s">
        <v>2694</v>
      </c>
      <c r="T1678" t="s">
        <v>12</v>
      </c>
    </row>
    <row r="1679" spans="1:23">
      <c r="A1679">
        <f t="shared" si="161"/>
        <v>99.363735906009168</v>
      </c>
      <c r="B1679">
        <v>9.9099999999999991E-4</v>
      </c>
      <c r="C1679">
        <v>1</v>
      </c>
      <c r="D1679">
        <f t="shared" si="158"/>
        <v>3.8461538461538464E-2</v>
      </c>
      <c r="E1679">
        <f t="shared" si="159"/>
        <v>-3.0860139604702513E-4</v>
      </c>
      <c r="F1679">
        <f t="shared" si="160"/>
        <v>8.7578582433814947E-10</v>
      </c>
      <c r="G1679">
        <f t="shared" si="162"/>
        <v>-3.0860139604702518E-4</v>
      </c>
      <c r="H1679">
        <f t="shared" si="163"/>
        <v>98.43580514924966</v>
      </c>
      <c r="I1679" t="s">
        <v>4708</v>
      </c>
      <c r="J1679" t="s">
        <v>6649</v>
      </c>
      <c r="K1679" t="s">
        <v>4</v>
      </c>
      <c r="L1679" t="s">
        <v>5</v>
      </c>
      <c r="M1679" t="s">
        <v>513</v>
      </c>
      <c r="N1679" t="s">
        <v>514</v>
      </c>
      <c r="O1679" t="s">
        <v>515</v>
      </c>
      <c r="P1679" t="s">
        <v>1987</v>
      </c>
      <c r="Q1679" t="s">
        <v>1988</v>
      </c>
      <c r="R1679" t="s">
        <v>2078</v>
      </c>
      <c r="S1679" t="s">
        <v>12</v>
      </c>
    </row>
    <row r="1680" spans="1:23">
      <c r="A1680">
        <f t="shared" si="161"/>
        <v>99.366695273888183</v>
      </c>
      <c r="B1680">
        <v>9.9099999999999991E-4</v>
      </c>
      <c r="C1680">
        <v>1</v>
      </c>
      <c r="D1680">
        <f t="shared" si="158"/>
        <v>3.8461538461538464E-2</v>
      </c>
      <c r="E1680">
        <f t="shared" si="159"/>
        <v>-3.0860139604702513E-4</v>
      </c>
      <c r="F1680">
        <f t="shared" si="160"/>
        <v>8.7578582433814947E-10</v>
      </c>
      <c r="G1680">
        <f t="shared" si="162"/>
        <v>-3.0860139604702518E-4</v>
      </c>
      <c r="H1680">
        <f t="shared" si="163"/>
        <v>98.43580514924966</v>
      </c>
      <c r="I1680" t="s">
        <v>4883</v>
      </c>
      <c r="J1680" t="s">
        <v>6824</v>
      </c>
      <c r="K1680" t="s">
        <v>4</v>
      </c>
      <c r="L1680" t="s">
        <v>5</v>
      </c>
      <c r="M1680" t="s">
        <v>21</v>
      </c>
      <c r="N1680" t="s">
        <v>22</v>
      </c>
      <c r="O1680" t="s">
        <v>23</v>
      </c>
      <c r="P1680" t="s">
        <v>88</v>
      </c>
      <c r="Q1680" t="s">
        <v>89</v>
      </c>
      <c r="R1680" t="s">
        <v>90</v>
      </c>
      <c r="S1680" t="s">
        <v>2696</v>
      </c>
      <c r="T1680" t="s">
        <v>12</v>
      </c>
    </row>
    <row r="1681" spans="1:23">
      <c r="A1681">
        <f t="shared" si="161"/>
        <v>99.369654641767198</v>
      </c>
      <c r="B1681">
        <v>9.9099999999999991E-4</v>
      </c>
      <c r="C1681">
        <v>1</v>
      </c>
      <c r="D1681">
        <f t="shared" si="158"/>
        <v>3.8461538461538464E-2</v>
      </c>
      <c r="E1681">
        <f t="shared" si="159"/>
        <v>-3.0860139604702513E-4</v>
      </c>
      <c r="F1681">
        <f t="shared" si="160"/>
        <v>8.7578582433814947E-10</v>
      </c>
      <c r="G1681">
        <f t="shared" si="162"/>
        <v>-3.0860139604702518E-4</v>
      </c>
      <c r="H1681">
        <f t="shared" si="163"/>
        <v>98.43580514924966</v>
      </c>
      <c r="I1681" t="s">
        <v>7906</v>
      </c>
      <c r="J1681" t="s">
        <v>8215</v>
      </c>
      <c r="K1681" t="s">
        <v>4</v>
      </c>
      <c r="L1681" t="s">
        <v>5</v>
      </c>
      <c r="M1681" t="s">
        <v>2697</v>
      </c>
      <c r="N1681" t="s">
        <v>2697</v>
      </c>
      <c r="O1681" t="s">
        <v>2698</v>
      </c>
      <c r="P1681" t="s">
        <v>2699</v>
      </c>
      <c r="Q1681" t="s">
        <v>2700</v>
      </c>
      <c r="R1681" t="s">
        <v>12</v>
      </c>
    </row>
    <row r="1682" spans="1:23">
      <c r="A1682">
        <f t="shared" si="161"/>
        <v>99.372614009646213</v>
      </c>
      <c r="B1682">
        <v>9.9099999999999991E-4</v>
      </c>
      <c r="C1682">
        <v>1</v>
      </c>
      <c r="D1682">
        <f t="shared" si="158"/>
        <v>3.8461538461538464E-2</v>
      </c>
      <c r="E1682">
        <f t="shared" si="159"/>
        <v>-3.0860139604702513E-4</v>
      </c>
      <c r="F1682">
        <f t="shared" si="160"/>
        <v>8.7578582433814947E-10</v>
      </c>
      <c r="G1682">
        <f t="shared" si="162"/>
        <v>-3.0860139604702518E-4</v>
      </c>
      <c r="H1682">
        <f t="shared" si="163"/>
        <v>98.43580514924966</v>
      </c>
      <c r="I1682" t="s">
        <v>5134</v>
      </c>
      <c r="J1682" t="s">
        <v>7075</v>
      </c>
      <c r="K1682" t="s">
        <v>4</v>
      </c>
      <c r="L1682" t="s">
        <v>5</v>
      </c>
      <c r="M1682" t="s">
        <v>13</v>
      </c>
      <c r="N1682" t="s">
        <v>58</v>
      </c>
      <c r="O1682" t="s">
        <v>360</v>
      </c>
      <c r="P1682" t="s">
        <v>986</v>
      </c>
      <c r="Q1682" t="s">
        <v>3305</v>
      </c>
      <c r="R1682" t="s">
        <v>12</v>
      </c>
    </row>
    <row r="1683" spans="1:23">
      <c r="A1683">
        <f t="shared" si="161"/>
        <v>99.375573377525228</v>
      </c>
      <c r="B1683">
        <v>9.9099999999999991E-4</v>
      </c>
      <c r="C1683">
        <v>1</v>
      </c>
      <c r="D1683">
        <f t="shared" si="158"/>
        <v>3.8461538461538464E-2</v>
      </c>
      <c r="E1683">
        <f t="shared" si="159"/>
        <v>-3.0860139604702513E-4</v>
      </c>
      <c r="F1683">
        <f t="shared" si="160"/>
        <v>8.7578582433814947E-10</v>
      </c>
      <c r="G1683">
        <f t="shared" si="162"/>
        <v>-3.0860139604702518E-4</v>
      </c>
      <c r="H1683">
        <f t="shared" si="163"/>
        <v>98.43580514924966</v>
      </c>
      <c r="I1683" t="s">
        <v>4884</v>
      </c>
      <c r="J1683" t="s">
        <v>6825</v>
      </c>
      <c r="K1683" t="s">
        <v>4</v>
      </c>
      <c r="L1683" t="s">
        <v>596</v>
      </c>
      <c r="M1683" t="s">
        <v>597</v>
      </c>
      <c r="N1683" t="s">
        <v>698</v>
      </c>
      <c r="O1683" t="s">
        <v>1522</v>
      </c>
      <c r="P1683" t="s">
        <v>2714</v>
      </c>
      <c r="Q1683" t="s">
        <v>3306</v>
      </c>
      <c r="R1683" t="s">
        <v>12</v>
      </c>
    </row>
    <row r="1684" spans="1:23">
      <c r="A1684">
        <f t="shared" si="161"/>
        <v>99.378532745404243</v>
      </c>
      <c r="B1684">
        <v>9.9099999999999991E-4</v>
      </c>
      <c r="C1684">
        <v>1</v>
      </c>
      <c r="D1684">
        <f t="shared" si="158"/>
        <v>3.8461538461538464E-2</v>
      </c>
      <c r="E1684">
        <f t="shared" si="159"/>
        <v>-3.0860139604702513E-4</v>
      </c>
      <c r="F1684">
        <f t="shared" si="160"/>
        <v>8.7578582433814947E-10</v>
      </c>
      <c r="G1684">
        <f t="shared" si="162"/>
        <v>-3.0860139604702518E-4</v>
      </c>
      <c r="H1684">
        <f t="shared" si="163"/>
        <v>98.43580514924966</v>
      </c>
      <c r="I1684" t="s">
        <v>4885</v>
      </c>
      <c r="J1684" t="s">
        <v>6826</v>
      </c>
      <c r="K1684" t="s">
        <v>4</v>
      </c>
      <c r="L1684" t="s">
        <v>5</v>
      </c>
      <c r="M1684" t="s">
        <v>6</v>
      </c>
      <c r="N1684" t="s">
        <v>28</v>
      </c>
      <c r="O1684" t="s">
        <v>28</v>
      </c>
      <c r="P1684" t="s">
        <v>263</v>
      </c>
      <c r="Q1684" t="s">
        <v>649</v>
      </c>
      <c r="R1684" t="s">
        <v>2084</v>
      </c>
      <c r="S1684" t="s">
        <v>12</v>
      </c>
    </row>
    <row r="1685" spans="1:23">
      <c r="A1685">
        <f t="shared" si="161"/>
        <v>99.381492113283258</v>
      </c>
      <c r="B1685">
        <v>9.9099999999999991E-4</v>
      </c>
      <c r="C1685">
        <v>1</v>
      </c>
      <c r="D1685">
        <f t="shared" si="158"/>
        <v>3.8461538461538464E-2</v>
      </c>
      <c r="E1685">
        <f t="shared" si="159"/>
        <v>-3.0860139604702513E-4</v>
      </c>
      <c r="F1685">
        <f t="shared" si="160"/>
        <v>8.7578582433814947E-10</v>
      </c>
      <c r="G1685">
        <f t="shared" si="162"/>
        <v>-3.0860139604702518E-4</v>
      </c>
      <c r="H1685">
        <f t="shared" si="163"/>
        <v>98.43580514924966</v>
      </c>
      <c r="I1685" t="s">
        <v>4887</v>
      </c>
      <c r="J1685" t="s">
        <v>6828</v>
      </c>
      <c r="K1685" t="s">
        <v>4</v>
      </c>
      <c r="L1685" t="s">
        <v>5</v>
      </c>
      <c r="M1685" t="s">
        <v>21</v>
      </c>
      <c r="N1685" t="s">
        <v>22</v>
      </c>
      <c r="O1685" t="s">
        <v>23</v>
      </c>
      <c r="P1685" t="s">
        <v>167</v>
      </c>
      <c r="Q1685" t="s">
        <v>168</v>
      </c>
      <c r="R1685" t="s">
        <v>3307</v>
      </c>
      <c r="S1685" t="s">
        <v>3308</v>
      </c>
      <c r="T1685" t="s">
        <v>12</v>
      </c>
    </row>
    <row r="1686" spans="1:23">
      <c r="A1686">
        <f t="shared" si="161"/>
        <v>99.384451481162273</v>
      </c>
      <c r="B1686">
        <v>9.9099999999999991E-4</v>
      </c>
      <c r="C1686">
        <v>1</v>
      </c>
      <c r="D1686">
        <f t="shared" si="158"/>
        <v>3.8461538461538464E-2</v>
      </c>
      <c r="E1686">
        <f t="shared" si="159"/>
        <v>-3.0860139604702513E-4</v>
      </c>
      <c r="F1686">
        <f t="shared" si="160"/>
        <v>8.7578582433814947E-10</v>
      </c>
      <c r="G1686">
        <f t="shared" si="162"/>
        <v>-3.0860139604702518E-4</v>
      </c>
      <c r="H1686">
        <f t="shared" si="163"/>
        <v>98.43580514924966</v>
      </c>
      <c r="I1686" t="s">
        <v>7907</v>
      </c>
      <c r="J1686" t="s">
        <v>8216</v>
      </c>
      <c r="K1686" t="s">
        <v>4</v>
      </c>
      <c r="L1686" t="s">
        <v>5</v>
      </c>
      <c r="M1686" t="s">
        <v>13</v>
      </c>
      <c r="N1686" t="s">
        <v>58</v>
      </c>
      <c r="O1686" t="s">
        <v>342</v>
      </c>
      <c r="P1686" t="s">
        <v>343</v>
      </c>
      <c r="Q1686" t="s">
        <v>3309</v>
      </c>
      <c r="R1686" t="s">
        <v>12</v>
      </c>
    </row>
    <row r="1687" spans="1:23">
      <c r="A1687">
        <f t="shared" si="161"/>
        <v>99.387410849041288</v>
      </c>
      <c r="B1687">
        <v>9.9099999999999991E-4</v>
      </c>
      <c r="C1687">
        <v>1</v>
      </c>
      <c r="D1687">
        <f t="shared" si="158"/>
        <v>3.8461538461538464E-2</v>
      </c>
      <c r="E1687">
        <f t="shared" si="159"/>
        <v>-3.0860139604702513E-4</v>
      </c>
      <c r="F1687">
        <f t="shared" si="160"/>
        <v>8.7578582433814947E-10</v>
      </c>
      <c r="G1687">
        <f t="shared" si="162"/>
        <v>-3.0860139604702518E-4</v>
      </c>
      <c r="H1687">
        <f t="shared" si="163"/>
        <v>98.43580514924966</v>
      </c>
      <c r="I1687" t="s">
        <v>5545</v>
      </c>
      <c r="J1687" t="s">
        <v>7485</v>
      </c>
      <c r="K1687" t="s">
        <v>4</v>
      </c>
      <c r="L1687" t="s">
        <v>5</v>
      </c>
      <c r="M1687" t="s">
        <v>21</v>
      </c>
      <c r="N1687" t="s">
        <v>22</v>
      </c>
      <c r="O1687" t="s">
        <v>23</v>
      </c>
      <c r="P1687" t="s">
        <v>54</v>
      </c>
      <c r="Q1687" t="s">
        <v>55</v>
      </c>
      <c r="R1687" t="s">
        <v>56</v>
      </c>
      <c r="S1687" t="s">
        <v>959</v>
      </c>
      <c r="T1687" t="s">
        <v>12</v>
      </c>
    </row>
    <row r="1688" spans="1:23">
      <c r="A1688">
        <f t="shared" si="161"/>
        <v>99.390370216920303</v>
      </c>
      <c r="B1688">
        <v>9.9099999999999991E-4</v>
      </c>
      <c r="C1688">
        <v>1</v>
      </c>
      <c r="D1688">
        <f t="shared" si="158"/>
        <v>3.8461538461538464E-2</v>
      </c>
      <c r="E1688">
        <f t="shared" si="159"/>
        <v>-3.0860139604702513E-4</v>
      </c>
      <c r="F1688">
        <f t="shared" si="160"/>
        <v>8.7578582433814947E-10</v>
      </c>
      <c r="G1688">
        <f t="shared" si="162"/>
        <v>-3.0860139604702518E-4</v>
      </c>
      <c r="H1688">
        <f t="shared" si="163"/>
        <v>98.43580514924966</v>
      </c>
      <c r="I1688" t="s">
        <v>7908</v>
      </c>
      <c r="J1688" t="s">
        <v>8217</v>
      </c>
      <c r="K1688" t="s">
        <v>4</v>
      </c>
      <c r="L1688" t="s">
        <v>242</v>
      </c>
      <c r="M1688" t="s">
        <v>243</v>
      </c>
      <c r="N1688" t="s">
        <v>244</v>
      </c>
      <c r="O1688" t="s">
        <v>245</v>
      </c>
      <c r="P1688" t="s">
        <v>246</v>
      </c>
      <c r="Q1688" t="s">
        <v>247</v>
      </c>
      <c r="R1688" t="s">
        <v>1092</v>
      </c>
      <c r="S1688" t="s">
        <v>1093</v>
      </c>
      <c r="T1688" t="s">
        <v>1094</v>
      </c>
      <c r="U1688" t="s">
        <v>1604</v>
      </c>
      <c r="V1688" t="s">
        <v>2702</v>
      </c>
      <c r="W1688" t="s">
        <v>12</v>
      </c>
    </row>
    <row r="1689" spans="1:23">
      <c r="A1689">
        <f t="shared" si="161"/>
        <v>99.393329584799318</v>
      </c>
      <c r="B1689">
        <v>9.9099999999999991E-4</v>
      </c>
      <c r="C1689">
        <v>1</v>
      </c>
      <c r="D1689">
        <f t="shared" si="158"/>
        <v>3.8461538461538464E-2</v>
      </c>
      <c r="E1689">
        <f t="shared" si="159"/>
        <v>-3.0860139604702513E-4</v>
      </c>
      <c r="F1689">
        <f t="shared" si="160"/>
        <v>8.7578582433814947E-10</v>
      </c>
      <c r="G1689">
        <f t="shared" si="162"/>
        <v>-3.0860139604702518E-4</v>
      </c>
      <c r="H1689">
        <f t="shared" si="163"/>
        <v>98.43580514924966</v>
      </c>
      <c r="I1689" t="s">
        <v>7909</v>
      </c>
      <c r="J1689" t="s">
        <v>8218</v>
      </c>
      <c r="K1689" t="s">
        <v>4</v>
      </c>
      <c r="L1689" t="s">
        <v>5</v>
      </c>
      <c r="M1689" t="s">
        <v>6</v>
      </c>
      <c r="N1689" t="s">
        <v>38</v>
      </c>
      <c r="O1689" t="s">
        <v>156</v>
      </c>
      <c r="P1689" t="s">
        <v>157</v>
      </c>
      <c r="Q1689" t="s">
        <v>158</v>
      </c>
      <c r="R1689" t="s">
        <v>3310</v>
      </c>
      <c r="S1689" t="s">
        <v>12</v>
      </c>
    </row>
    <row r="1690" spans="1:23">
      <c r="A1690">
        <f t="shared" si="161"/>
        <v>99.396288952678333</v>
      </c>
      <c r="B1690">
        <v>9.9099999999999991E-4</v>
      </c>
      <c r="C1690">
        <v>1</v>
      </c>
      <c r="D1690">
        <f t="shared" si="158"/>
        <v>3.8461538461538464E-2</v>
      </c>
      <c r="E1690">
        <f t="shared" si="159"/>
        <v>-3.0860139604702513E-4</v>
      </c>
      <c r="F1690">
        <f t="shared" si="160"/>
        <v>8.7578582433814947E-10</v>
      </c>
      <c r="G1690">
        <f t="shared" si="162"/>
        <v>-3.0860139604702518E-4</v>
      </c>
      <c r="H1690">
        <f t="shared" si="163"/>
        <v>98.43580514924966</v>
      </c>
      <c r="I1690" t="s">
        <v>5549</v>
      </c>
      <c r="J1690" t="s">
        <v>7489</v>
      </c>
      <c r="K1690" t="s">
        <v>4</v>
      </c>
      <c r="L1690" t="s">
        <v>5</v>
      </c>
      <c r="M1690" t="s">
        <v>13</v>
      </c>
      <c r="N1690" t="s">
        <v>205</v>
      </c>
      <c r="O1690" t="s">
        <v>206</v>
      </c>
      <c r="P1690" t="s">
        <v>1267</v>
      </c>
      <c r="Q1690" t="s">
        <v>1346</v>
      </c>
      <c r="R1690" t="s">
        <v>1347</v>
      </c>
      <c r="S1690" t="s">
        <v>12</v>
      </c>
    </row>
    <row r="1691" spans="1:23">
      <c r="A1691">
        <f t="shared" si="161"/>
        <v>99.399248320557348</v>
      </c>
      <c r="B1691">
        <v>9.9099999999999991E-4</v>
      </c>
      <c r="C1691">
        <v>1</v>
      </c>
      <c r="D1691">
        <f t="shared" si="158"/>
        <v>3.8461538461538464E-2</v>
      </c>
      <c r="E1691">
        <f t="shared" si="159"/>
        <v>-3.0860139604702513E-4</v>
      </c>
      <c r="F1691">
        <f t="shared" si="160"/>
        <v>8.7578582433814947E-10</v>
      </c>
      <c r="G1691">
        <f t="shared" si="162"/>
        <v>-3.0860139604702518E-4</v>
      </c>
      <c r="H1691">
        <f t="shared" si="163"/>
        <v>98.43580514924966</v>
      </c>
      <c r="I1691" t="s">
        <v>4712</v>
      </c>
      <c r="J1691" t="s">
        <v>6653</v>
      </c>
      <c r="K1691" t="s">
        <v>4</v>
      </c>
      <c r="L1691" t="s">
        <v>5</v>
      </c>
      <c r="M1691" t="s">
        <v>13</v>
      </c>
      <c r="N1691" t="s">
        <v>58</v>
      </c>
      <c r="O1691" t="s">
        <v>612</v>
      </c>
      <c r="P1691" t="s">
        <v>2454</v>
      </c>
      <c r="Q1691" t="s">
        <v>2455</v>
      </c>
      <c r="R1691" t="s">
        <v>12</v>
      </c>
    </row>
    <row r="1692" spans="1:23">
      <c r="A1692">
        <f t="shared" si="161"/>
        <v>99.402207688436363</v>
      </c>
      <c r="B1692">
        <v>9.9099999999999991E-4</v>
      </c>
      <c r="C1692">
        <v>1</v>
      </c>
      <c r="D1692">
        <f t="shared" si="158"/>
        <v>3.8461538461538464E-2</v>
      </c>
      <c r="E1692">
        <f t="shared" si="159"/>
        <v>-3.0860139604702513E-4</v>
      </c>
      <c r="F1692">
        <f t="shared" si="160"/>
        <v>8.7578582433814947E-10</v>
      </c>
      <c r="G1692">
        <f t="shared" si="162"/>
        <v>-3.0860139604702518E-4</v>
      </c>
      <c r="H1692">
        <f t="shared" si="163"/>
        <v>98.43580514924966</v>
      </c>
      <c r="I1692" t="s">
        <v>5554</v>
      </c>
      <c r="J1692" t="s">
        <v>7494</v>
      </c>
      <c r="K1692" t="s">
        <v>4</v>
      </c>
      <c r="L1692" t="s">
        <v>5</v>
      </c>
      <c r="M1692" t="s">
        <v>21</v>
      </c>
      <c r="N1692" t="s">
        <v>22</v>
      </c>
      <c r="O1692" t="s">
        <v>23</v>
      </c>
      <c r="P1692" t="s">
        <v>88</v>
      </c>
      <c r="Q1692" t="s">
        <v>89</v>
      </c>
      <c r="R1692" t="s">
        <v>90</v>
      </c>
      <c r="S1692" t="s">
        <v>2709</v>
      </c>
      <c r="T1692" t="s">
        <v>12</v>
      </c>
    </row>
    <row r="1693" spans="1:23">
      <c r="A1693">
        <f t="shared" si="161"/>
        <v>99.405167056315378</v>
      </c>
      <c r="B1693">
        <v>9.9099999999999991E-4</v>
      </c>
      <c r="C1693">
        <v>1</v>
      </c>
      <c r="D1693">
        <f t="shared" si="158"/>
        <v>3.8461538461538464E-2</v>
      </c>
      <c r="E1693">
        <f t="shared" si="159"/>
        <v>-3.0860139604702513E-4</v>
      </c>
      <c r="F1693">
        <f t="shared" si="160"/>
        <v>8.7578582433814947E-10</v>
      </c>
      <c r="G1693">
        <f t="shared" si="162"/>
        <v>-3.0860139604702518E-4</v>
      </c>
      <c r="H1693">
        <f t="shared" si="163"/>
        <v>98.43580514924966</v>
      </c>
      <c r="I1693" t="s">
        <v>5558</v>
      </c>
      <c r="J1693" t="s">
        <v>7498</v>
      </c>
      <c r="K1693" t="s">
        <v>4</v>
      </c>
      <c r="L1693" t="s">
        <v>5</v>
      </c>
      <c r="M1693" t="s">
        <v>13</v>
      </c>
      <c r="N1693" t="s">
        <v>58</v>
      </c>
      <c r="O1693" t="s">
        <v>360</v>
      </c>
      <c r="P1693" t="s">
        <v>361</v>
      </c>
      <c r="Q1693" t="s">
        <v>1351</v>
      </c>
      <c r="R1693" t="s">
        <v>12</v>
      </c>
    </row>
    <row r="1694" spans="1:23">
      <c r="A1694">
        <f t="shared" si="161"/>
        <v>99.408126424194393</v>
      </c>
      <c r="B1694">
        <v>9.9099999999999991E-4</v>
      </c>
      <c r="C1694">
        <v>1</v>
      </c>
      <c r="D1694">
        <f t="shared" si="158"/>
        <v>3.8461538461538464E-2</v>
      </c>
      <c r="E1694">
        <f t="shared" si="159"/>
        <v>-3.0860139604702513E-4</v>
      </c>
      <c r="F1694">
        <f t="shared" si="160"/>
        <v>8.7578582433814947E-10</v>
      </c>
      <c r="G1694">
        <f t="shared" si="162"/>
        <v>-3.0860139604702518E-4</v>
      </c>
      <c r="H1694">
        <f t="shared" si="163"/>
        <v>98.43580514924966</v>
      </c>
      <c r="I1694" t="s">
        <v>7910</v>
      </c>
      <c r="J1694" t="s">
        <v>8219</v>
      </c>
      <c r="K1694" t="s">
        <v>4</v>
      </c>
      <c r="L1694" t="s">
        <v>5</v>
      </c>
      <c r="M1694" t="s">
        <v>6</v>
      </c>
      <c r="N1694" t="s">
        <v>38</v>
      </c>
      <c r="O1694" t="s">
        <v>1279</v>
      </c>
      <c r="P1694" t="s">
        <v>2783</v>
      </c>
      <c r="Q1694" t="s">
        <v>3311</v>
      </c>
      <c r="R1694" t="s">
        <v>12</v>
      </c>
    </row>
    <row r="1695" spans="1:23">
      <c r="A1695">
        <f t="shared" si="161"/>
        <v>99.411085792073408</v>
      </c>
      <c r="B1695">
        <v>9.9099999999999991E-4</v>
      </c>
      <c r="C1695">
        <v>1</v>
      </c>
      <c r="D1695">
        <f t="shared" si="158"/>
        <v>3.8461538461538464E-2</v>
      </c>
      <c r="E1695">
        <f t="shared" si="159"/>
        <v>-3.0860139604702513E-4</v>
      </c>
      <c r="F1695">
        <f t="shared" si="160"/>
        <v>8.7578582433814947E-10</v>
      </c>
      <c r="G1695">
        <f t="shared" si="162"/>
        <v>-3.0860139604702518E-4</v>
      </c>
      <c r="H1695">
        <f t="shared" si="163"/>
        <v>98.43580514924966</v>
      </c>
      <c r="I1695" t="s">
        <v>7911</v>
      </c>
      <c r="J1695" t="s">
        <v>8220</v>
      </c>
      <c r="K1695" t="s">
        <v>4</v>
      </c>
      <c r="L1695" t="s">
        <v>5</v>
      </c>
      <c r="M1695" t="s">
        <v>13</v>
      </c>
      <c r="N1695" t="s">
        <v>58</v>
      </c>
      <c r="O1695" t="s">
        <v>342</v>
      </c>
      <c r="P1695" t="s">
        <v>343</v>
      </c>
      <c r="Q1695" t="s">
        <v>2711</v>
      </c>
      <c r="R1695" t="s">
        <v>12</v>
      </c>
    </row>
    <row r="1696" spans="1:23">
      <c r="A1696">
        <f t="shared" si="161"/>
        <v>99.414045159952423</v>
      </c>
      <c r="B1696">
        <v>9.9099999999999991E-4</v>
      </c>
      <c r="C1696">
        <v>1</v>
      </c>
      <c r="D1696">
        <f t="shared" si="158"/>
        <v>3.8461538461538464E-2</v>
      </c>
      <c r="E1696">
        <f t="shared" si="159"/>
        <v>-3.0860139604702513E-4</v>
      </c>
      <c r="F1696">
        <f t="shared" si="160"/>
        <v>8.7578582433814947E-10</v>
      </c>
      <c r="G1696">
        <f t="shared" si="162"/>
        <v>-3.0860139604702518E-4</v>
      </c>
      <c r="H1696">
        <f t="shared" si="163"/>
        <v>98.43580514924966</v>
      </c>
      <c r="I1696" t="s">
        <v>4714</v>
      </c>
      <c r="J1696" t="s">
        <v>6655</v>
      </c>
      <c r="K1696" t="s">
        <v>4</v>
      </c>
      <c r="L1696" t="s">
        <v>5</v>
      </c>
      <c r="M1696" t="s">
        <v>6</v>
      </c>
      <c r="N1696" t="s">
        <v>38</v>
      </c>
      <c r="O1696" t="s">
        <v>39</v>
      </c>
      <c r="P1696" t="s">
        <v>40</v>
      </c>
      <c r="Q1696" t="s">
        <v>41</v>
      </c>
      <c r="R1696" t="s">
        <v>962</v>
      </c>
      <c r="S1696" t="s">
        <v>12</v>
      </c>
    </row>
    <row r="1697" spans="1:19">
      <c r="A1697">
        <f t="shared" si="161"/>
        <v>99.417004527831438</v>
      </c>
      <c r="B1697">
        <v>9.9099999999999991E-4</v>
      </c>
      <c r="C1697">
        <v>1</v>
      </c>
      <c r="D1697">
        <f t="shared" si="158"/>
        <v>3.8461538461538464E-2</v>
      </c>
      <c r="E1697">
        <f t="shared" si="159"/>
        <v>-3.0860139604702513E-4</v>
      </c>
      <c r="F1697">
        <f t="shared" si="160"/>
        <v>8.7578582433814947E-10</v>
      </c>
      <c r="G1697">
        <f t="shared" si="162"/>
        <v>-3.0860139604702518E-4</v>
      </c>
      <c r="H1697">
        <f t="shared" si="163"/>
        <v>98.43580514924966</v>
      </c>
      <c r="I1697" t="s">
        <v>4894</v>
      </c>
      <c r="J1697" t="s">
        <v>6835</v>
      </c>
      <c r="K1697" t="s">
        <v>4</v>
      </c>
      <c r="L1697" t="s">
        <v>5</v>
      </c>
      <c r="M1697" t="s">
        <v>21</v>
      </c>
      <c r="N1697" t="s">
        <v>3312</v>
      </c>
      <c r="O1697" t="s">
        <v>3313</v>
      </c>
      <c r="P1697" t="s">
        <v>12</v>
      </c>
    </row>
    <row r="1698" spans="1:19">
      <c r="A1698">
        <f t="shared" si="161"/>
        <v>99.419963895710453</v>
      </c>
      <c r="B1698">
        <v>9.9099999999999991E-4</v>
      </c>
      <c r="C1698">
        <v>1</v>
      </c>
      <c r="D1698">
        <f t="shared" si="158"/>
        <v>3.8461538461538464E-2</v>
      </c>
      <c r="E1698">
        <f t="shared" si="159"/>
        <v>-3.0860139604702513E-4</v>
      </c>
      <c r="F1698">
        <f t="shared" si="160"/>
        <v>8.7578582433814947E-10</v>
      </c>
      <c r="G1698">
        <f t="shared" si="162"/>
        <v>-3.0860139604702518E-4</v>
      </c>
      <c r="H1698">
        <f t="shared" si="163"/>
        <v>98.43580514924966</v>
      </c>
      <c r="I1698" t="s">
        <v>5560</v>
      </c>
      <c r="J1698" t="s">
        <v>7500</v>
      </c>
      <c r="K1698" t="s">
        <v>4</v>
      </c>
      <c r="L1698" t="s">
        <v>5</v>
      </c>
      <c r="M1698" t="s">
        <v>13</v>
      </c>
      <c r="N1698" t="s">
        <v>58</v>
      </c>
      <c r="O1698" t="s">
        <v>225</v>
      </c>
      <c r="P1698" t="s">
        <v>1745</v>
      </c>
      <c r="Q1698" t="s">
        <v>3314</v>
      </c>
      <c r="R1698" t="s">
        <v>12</v>
      </c>
    </row>
    <row r="1699" spans="1:19">
      <c r="A1699">
        <f t="shared" si="161"/>
        <v>99.422923263589468</v>
      </c>
      <c r="B1699">
        <v>9.9099999999999991E-4</v>
      </c>
      <c r="C1699">
        <v>1</v>
      </c>
      <c r="D1699">
        <f t="shared" si="158"/>
        <v>3.8461538461538464E-2</v>
      </c>
      <c r="E1699">
        <f t="shared" si="159"/>
        <v>-3.0860139604702513E-4</v>
      </c>
      <c r="F1699">
        <f t="shared" si="160"/>
        <v>8.7578582433814947E-10</v>
      </c>
      <c r="G1699">
        <f t="shared" si="162"/>
        <v>-3.0860139604702518E-4</v>
      </c>
      <c r="H1699">
        <f t="shared" si="163"/>
        <v>98.43580514924966</v>
      </c>
      <c r="I1699" t="s">
        <v>5562</v>
      </c>
      <c r="J1699" t="s">
        <v>7502</v>
      </c>
      <c r="K1699" t="s">
        <v>4</v>
      </c>
      <c r="L1699" t="s">
        <v>5</v>
      </c>
      <c r="M1699" t="s">
        <v>13</v>
      </c>
      <c r="N1699" t="s">
        <v>58</v>
      </c>
      <c r="O1699" t="s">
        <v>1343</v>
      </c>
      <c r="P1699" t="s">
        <v>1344</v>
      </c>
      <c r="Q1699" t="s">
        <v>2117</v>
      </c>
      <c r="R1699" t="s">
        <v>12</v>
      </c>
    </row>
    <row r="1700" spans="1:19">
      <c r="A1700">
        <f t="shared" si="161"/>
        <v>99.425882631468482</v>
      </c>
      <c r="B1700">
        <v>9.9099999999999991E-4</v>
      </c>
      <c r="C1700">
        <v>1</v>
      </c>
      <c r="D1700">
        <f t="shared" si="158"/>
        <v>3.8461538461538464E-2</v>
      </c>
      <c r="E1700">
        <f t="shared" si="159"/>
        <v>-3.0860139604702513E-4</v>
      </c>
      <c r="F1700">
        <f t="shared" si="160"/>
        <v>8.7578582433814947E-10</v>
      </c>
      <c r="G1700">
        <f t="shared" si="162"/>
        <v>-3.0860139604702518E-4</v>
      </c>
      <c r="H1700">
        <f t="shared" si="163"/>
        <v>98.43580514924966</v>
      </c>
      <c r="I1700" t="s">
        <v>5147</v>
      </c>
      <c r="J1700" t="s">
        <v>7088</v>
      </c>
      <c r="K1700" t="s">
        <v>4</v>
      </c>
      <c r="L1700" t="s">
        <v>5</v>
      </c>
      <c r="M1700" t="s">
        <v>6</v>
      </c>
      <c r="N1700" t="s">
        <v>38</v>
      </c>
      <c r="O1700" t="s">
        <v>39</v>
      </c>
      <c r="P1700" t="s">
        <v>40</v>
      </c>
      <c r="Q1700" t="s">
        <v>1006</v>
      </c>
      <c r="R1700" t="s">
        <v>3315</v>
      </c>
      <c r="S1700" t="s">
        <v>12</v>
      </c>
    </row>
    <row r="1701" spans="1:19">
      <c r="A1701">
        <f t="shared" si="161"/>
        <v>99.428841999347497</v>
      </c>
      <c r="B1701">
        <v>9.9099999999999991E-4</v>
      </c>
      <c r="C1701">
        <v>1</v>
      </c>
      <c r="D1701">
        <f t="shared" si="158"/>
        <v>3.8461538461538464E-2</v>
      </c>
      <c r="E1701">
        <f t="shared" si="159"/>
        <v>-3.0860139604702513E-4</v>
      </c>
      <c r="F1701">
        <f t="shared" si="160"/>
        <v>8.7578582433814947E-10</v>
      </c>
      <c r="G1701">
        <f t="shared" si="162"/>
        <v>-3.0860139604702518E-4</v>
      </c>
      <c r="H1701">
        <f t="shared" si="163"/>
        <v>98.43580514924966</v>
      </c>
      <c r="I1701" t="s">
        <v>5563</v>
      </c>
      <c r="J1701" t="s">
        <v>7503</v>
      </c>
      <c r="K1701" t="s">
        <v>4</v>
      </c>
      <c r="L1701" t="s">
        <v>5</v>
      </c>
      <c r="M1701" t="s">
        <v>6</v>
      </c>
      <c r="N1701" t="s">
        <v>38</v>
      </c>
      <c r="O1701" t="s">
        <v>156</v>
      </c>
      <c r="P1701" t="s">
        <v>157</v>
      </c>
      <c r="Q1701" t="s">
        <v>469</v>
      </c>
      <c r="R1701" t="s">
        <v>3316</v>
      </c>
      <c r="S1701" t="s">
        <v>12</v>
      </c>
    </row>
    <row r="1702" spans="1:19">
      <c r="A1702">
        <f t="shared" si="161"/>
        <v>99.431801367226512</v>
      </c>
      <c r="B1702">
        <v>9.9099999999999991E-4</v>
      </c>
      <c r="C1702">
        <v>1</v>
      </c>
      <c r="D1702">
        <f t="shared" si="158"/>
        <v>3.8461538461538464E-2</v>
      </c>
      <c r="E1702">
        <f t="shared" si="159"/>
        <v>-3.0860139604702513E-4</v>
      </c>
      <c r="F1702">
        <f t="shared" si="160"/>
        <v>8.7578582433814947E-10</v>
      </c>
      <c r="G1702">
        <f t="shared" si="162"/>
        <v>-3.0860139604702518E-4</v>
      </c>
      <c r="H1702">
        <f t="shared" si="163"/>
        <v>98.43580514924966</v>
      </c>
      <c r="I1702" t="s">
        <v>7912</v>
      </c>
      <c r="J1702" t="s">
        <v>8221</v>
      </c>
      <c r="K1702" t="s">
        <v>4</v>
      </c>
      <c r="L1702" t="s">
        <v>5</v>
      </c>
      <c r="M1702" t="s">
        <v>6</v>
      </c>
      <c r="N1702" t="s">
        <v>28</v>
      </c>
      <c r="O1702" t="s">
        <v>28</v>
      </c>
      <c r="P1702" t="s">
        <v>64</v>
      </c>
      <c r="Q1702" t="s">
        <v>433</v>
      </c>
      <c r="R1702" t="s">
        <v>3317</v>
      </c>
      <c r="S1702" t="s">
        <v>12</v>
      </c>
    </row>
    <row r="1703" spans="1:19">
      <c r="A1703">
        <f t="shared" si="161"/>
        <v>99.434760735105527</v>
      </c>
      <c r="B1703">
        <v>9.9099999999999991E-4</v>
      </c>
      <c r="C1703">
        <v>1</v>
      </c>
      <c r="D1703">
        <f t="shared" si="158"/>
        <v>3.8461538461538464E-2</v>
      </c>
      <c r="E1703">
        <f t="shared" si="159"/>
        <v>-3.0860139604702513E-4</v>
      </c>
      <c r="F1703">
        <f t="shared" si="160"/>
        <v>8.7578582433814947E-10</v>
      </c>
      <c r="G1703">
        <f t="shared" si="162"/>
        <v>-3.0860139604702518E-4</v>
      </c>
      <c r="H1703">
        <f t="shared" si="163"/>
        <v>98.43580514924966</v>
      </c>
      <c r="I1703" t="s">
        <v>7913</v>
      </c>
      <c r="J1703" t="s">
        <v>8222</v>
      </c>
      <c r="K1703" t="s">
        <v>4</v>
      </c>
      <c r="L1703" t="s">
        <v>5</v>
      </c>
      <c r="M1703" t="s">
        <v>13</v>
      </c>
      <c r="N1703" t="s">
        <v>58</v>
      </c>
      <c r="O1703" t="s">
        <v>612</v>
      </c>
      <c r="P1703" t="s">
        <v>613</v>
      </c>
      <c r="Q1703" t="s">
        <v>3318</v>
      </c>
      <c r="R1703" t="s">
        <v>12</v>
      </c>
    </row>
    <row r="1704" spans="1:19">
      <c r="A1704">
        <f t="shared" si="161"/>
        <v>99.437720102984542</v>
      </c>
      <c r="B1704">
        <v>9.9099999999999991E-4</v>
      </c>
      <c r="C1704">
        <v>1</v>
      </c>
      <c r="D1704">
        <f t="shared" si="158"/>
        <v>3.8461538461538464E-2</v>
      </c>
      <c r="E1704">
        <f t="shared" si="159"/>
        <v>-3.0860139604702513E-4</v>
      </c>
      <c r="F1704">
        <f t="shared" si="160"/>
        <v>8.7578582433814947E-10</v>
      </c>
      <c r="G1704">
        <f t="shared" si="162"/>
        <v>-3.0860139604702518E-4</v>
      </c>
      <c r="H1704">
        <f t="shared" si="163"/>
        <v>98.43580514924966</v>
      </c>
      <c r="I1704" t="s">
        <v>5564</v>
      </c>
      <c r="J1704" t="s">
        <v>7504</v>
      </c>
      <c r="K1704" t="s">
        <v>4</v>
      </c>
      <c r="L1704" t="s">
        <v>5</v>
      </c>
      <c r="M1704" t="s">
        <v>13</v>
      </c>
      <c r="N1704" t="s">
        <v>58</v>
      </c>
      <c r="O1704" t="s">
        <v>1459</v>
      </c>
      <c r="P1704" t="s">
        <v>1460</v>
      </c>
      <c r="Q1704" t="s">
        <v>3319</v>
      </c>
      <c r="R1704" t="s">
        <v>12</v>
      </c>
    </row>
    <row r="1705" spans="1:19">
      <c r="A1705">
        <f t="shared" si="161"/>
        <v>99.440679470863557</v>
      </c>
      <c r="B1705">
        <v>9.9099999999999991E-4</v>
      </c>
      <c r="C1705">
        <v>1</v>
      </c>
      <c r="D1705">
        <f t="shared" si="158"/>
        <v>3.8461538461538464E-2</v>
      </c>
      <c r="E1705">
        <f t="shared" si="159"/>
        <v>-3.0860139604702513E-4</v>
      </c>
      <c r="F1705">
        <f t="shared" si="160"/>
        <v>8.7578582433814947E-10</v>
      </c>
      <c r="G1705">
        <f t="shared" si="162"/>
        <v>-3.0860139604702518E-4</v>
      </c>
      <c r="H1705">
        <f t="shared" si="163"/>
        <v>98.43580514924966</v>
      </c>
      <c r="I1705" t="s">
        <v>7914</v>
      </c>
      <c r="J1705" t="s">
        <v>8223</v>
      </c>
      <c r="K1705" t="s">
        <v>4</v>
      </c>
      <c r="L1705" t="s">
        <v>5</v>
      </c>
      <c r="M1705" t="s">
        <v>6</v>
      </c>
      <c r="N1705" t="s">
        <v>38</v>
      </c>
      <c r="O1705" t="s">
        <v>39</v>
      </c>
      <c r="P1705" t="s">
        <v>40</v>
      </c>
      <c r="Q1705" t="s">
        <v>92</v>
      </c>
      <c r="R1705" t="s">
        <v>3320</v>
      </c>
      <c r="S1705" t="s">
        <v>12</v>
      </c>
    </row>
    <row r="1706" spans="1:19">
      <c r="A1706">
        <f t="shared" si="161"/>
        <v>99.443638838742572</v>
      </c>
      <c r="B1706">
        <v>9.9099999999999991E-4</v>
      </c>
      <c r="C1706">
        <v>1</v>
      </c>
      <c r="D1706">
        <f t="shared" si="158"/>
        <v>3.8461538461538464E-2</v>
      </c>
      <c r="E1706">
        <f t="shared" si="159"/>
        <v>-3.0860139604702513E-4</v>
      </c>
      <c r="F1706">
        <f t="shared" si="160"/>
        <v>8.7578582433814947E-10</v>
      </c>
      <c r="G1706">
        <f t="shared" si="162"/>
        <v>-3.0860139604702518E-4</v>
      </c>
      <c r="H1706">
        <f t="shared" si="163"/>
        <v>98.43580514924966</v>
      </c>
      <c r="I1706" t="s">
        <v>4717</v>
      </c>
      <c r="J1706" t="s">
        <v>6658</v>
      </c>
      <c r="K1706" t="s">
        <v>4</v>
      </c>
      <c r="L1706" t="s">
        <v>5</v>
      </c>
      <c r="M1706" t="s">
        <v>13</v>
      </c>
      <c r="N1706" t="s">
        <v>205</v>
      </c>
      <c r="O1706" t="s">
        <v>206</v>
      </c>
      <c r="P1706" t="s">
        <v>1267</v>
      </c>
      <c r="Q1706" t="s">
        <v>1268</v>
      </c>
      <c r="R1706" t="s">
        <v>3321</v>
      </c>
      <c r="S1706" t="s">
        <v>12</v>
      </c>
    </row>
    <row r="1707" spans="1:19">
      <c r="A1707">
        <f t="shared" si="161"/>
        <v>99.446598206621587</v>
      </c>
      <c r="B1707">
        <v>9.9099999999999991E-4</v>
      </c>
      <c r="C1707">
        <v>1</v>
      </c>
      <c r="D1707">
        <f t="shared" si="158"/>
        <v>3.8461538461538464E-2</v>
      </c>
      <c r="E1707">
        <f t="shared" si="159"/>
        <v>-3.0860139604702513E-4</v>
      </c>
      <c r="F1707">
        <f t="shared" si="160"/>
        <v>8.7578582433814947E-10</v>
      </c>
      <c r="G1707">
        <f t="shared" si="162"/>
        <v>-3.0860139604702518E-4</v>
      </c>
      <c r="H1707">
        <f t="shared" si="163"/>
        <v>98.43580514924966</v>
      </c>
      <c r="I1707" t="s">
        <v>7915</v>
      </c>
      <c r="J1707" t="s">
        <v>8224</v>
      </c>
      <c r="K1707" t="s">
        <v>4</v>
      </c>
      <c r="L1707" t="s">
        <v>596</v>
      </c>
      <c r="M1707" t="s">
        <v>597</v>
      </c>
      <c r="N1707" t="s">
        <v>698</v>
      </c>
      <c r="O1707" t="s">
        <v>1522</v>
      </c>
      <c r="P1707" t="s">
        <v>2714</v>
      </c>
      <c r="Q1707" t="s">
        <v>3322</v>
      </c>
      <c r="R1707" t="s">
        <v>12</v>
      </c>
    </row>
    <row r="1708" spans="1:19">
      <c r="A1708">
        <f t="shared" si="161"/>
        <v>99.449557574500602</v>
      </c>
      <c r="B1708">
        <v>9.9099999999999991E-4</v>
      </c>
      <c r="C1708">
        <v>1</v>
      </c>
      <c r="D1708">
        <f t="shared" si="158"/>
        <v>3.8461538461538464E-2</v>
      </c>
      <c r="E1708">
        <f t="shared" si="159"/>
        <v>-3.0860139604702513E-4</v>
      </c>
      <c r="F1708">
        <f t="shared" si="160"/>
        <v>8.7578582433814947E-10</v>
      </c>
      <c r="G1708">
        <f t="shared" si="162"/>
        <v>-3.0860139604702518E-4</v>
      </c>
      <c r="H1708">
        <f t="shared" si="163"/>
        <v>98.43580514924966</v>
      </c>
      <c r="I1708" t="s">
        <v>4242</v>
      </c>
      <c r="J1708" t="s">
        <v>6183</v>
      </c>
      <c r="K1708" t="s">
        <v>4</v>
      </c>
      <c r="L1708" t="s">
        <v>5</v>
      </c>
      <c r="M1708" t="s">
        <v>6</v>
      </c>
      <c r="N1708" t="s">
        <v>28</v>
      </c>
      <c r="O1708" t="s">
        <v>28</v>
      </c>
      <c r="P1708" t="s">
        <v>64</v>
      </c>
      <c r="Q1708" t="s">
        <v>67</v>
      </c>
      <c r="R1708" t="s">
        <v>2126</v>
      </c>
      <c r="S1708" t="s">
        <v>12</v>
      </c>
    </row>
    <row r="1709" spans="1:19">
      <c r="A1709">
        <f t="shared" si="161"/>
        <v>99.452516942379617</v>
      </c>
      <c r="B1709">
        <v>9.9099999999999991E-4</v>
      </c>
      <c r="C1709">
        <v>1</v>
      </c>
      <c r="D1709">
        <f t="shared" si="158"/>
        <v>3.8461538461538464E-2</v>
      </c>
      <c r="E1709">
        <f t="shared" si="159"/>
        <v>-3.0860139604702513E-4</v>
      </c>
      <c r="F1709">
        <f t="shared" si="160"/>
        <v>8.7578582433814947E-10</v>
      </c>
      <c r="G1709">
        <f t="shared" si="162"/>
        <v>-3.0860139604702518E-4</v>
      </c>
      <c r="H1709">
        <f t="shared" si="163"/>
        <v>98.43580514924966</v>
      </c>
      <c r="I1709" t="s">
        <v>5150</v>
      </c>
      <c r="J1709" t="s">
        <v>7091</v>
      </c>
      <c r="K1709" t="s">
        <v>4</v>
      </c>
      <c r="L1709" t="s">
        <v>5</v>
      </c>
      <c r="M1709" t="s">
        <v>1361</v>
      </c>
      <c r="N1709" t="s">
        <v>1362</v>
      </c>
      <c r="O1709" t="s">
        <v>1363</v>
      </c>
      <c r="P1709" t="s">
        <v>1364</v>
      </c>
      <c r="Q1709" t="s">
        <v>1365</v>
      </c>
      <c r="R1709" t="s">
        <v>12</v>
      </c>
    </row>
    <row r="1710" spans="1:19">
      <c r="A1710">
        <f t="shared" si="161"/>
        <v>99.455476310258632</v>
      </c>
      <c r="B1710">
        <v>9.9099999999999991E-4</v>
      </c>
      <c r="C1710">
        <v>1</v>
      </c>
      <c r="D1710">
        <f t="shared" si="158"/>
        <v>3.8461538461538464E-2</v>
      </c>
      <c r="E1710">
        <f t="shared" si="159"/>
        <v>-3.0860139604702513E-4</v>
      </c>
      <c r="F1710">
        <f t="shared" si="160"/>
        <v>8.7578582433814947E-10</v>
      </c>
      <c r="G1710">
        <f t="shared" si="162"/>
        <v>-3.0860139604702518E-4</v>
      </c>
      <c r="H1710">
        <f t="shared" si="163"/>
        <v>98.43580514924966</v>
      </c>
      <c r="I1710" t="s">
        <v>5152</v>
      </c>
      <c r="J1710" t="s">
        <v>7093</v>
      </c>
      <c r="K1710" t="s">
        <v>4</v>
      </c>
      <c r="L1710" t="s">
        <v>5</v>
      </c>
      <c r="M1710" t="s">
        <v>6</v>
      </c>
      <c r="N1710" t="s">
        <v>38</v>
      </c>
      <c r="O1710" t="s">
        <v>156</v>
      </c>
      <c r="P1710" t="s">
        <v>157</v>
      </c>
      <c r="Q1710" t="s">
        <v>469</v>
      </c>
      <c r="R1710" t="s">
        <v>3323</v>
      </c>
      <c r="S1710" t="s">
        <v>12</v>
      </c>
    </row>
    <row r="1711" spans="1:19">
      <c r="A1711">
        <f t="shared" si="161"/>
        <v>99.458435678137647</v>
      </c>
      <c r="B1711">
        <v>9.9099999999999991E-4</v>
      </c>
      <c r="C1711">
        <v>1</v>
      </c>
      <c r="D1711">
        <f t="shared" si="158"/>
        <v>3.8461538461538464E-2</v>
      </c>
      <c r="E1711">
        <f t="shared" si="159"/>
        <v>-3.0860139604702513E-4</v>
      </c>
      <c r="F1711">
        <f t="shared" si="160"/>
        <v>8.7578582433814947E-10</v>
      </c>
      <c r="G1711">
        <f t="shared" si="162"/>
        <v>-3.0860139604702518E-4</v>
      </c>
      <c r="H1711">
        <f t="shared" si="163"/>
        <v>98.43580514924966</v>
      </c>
      <c r="I1711" t="s">
        <v>7916</v>
      </c>
      <c r="J1711" t="s">
        <v>8225</v>
      </c>
      <c r="K1711" t="s">
        <v>4</v>
      </c>
      <c r="L1711" t="s">
        <v>5</v>
      </c>
      <c r="M1711" t="s">
        <v>13</v>
      </c>
      <c r="N1711" t="s">
        <v>205</v>
      </c>
      <c r="O1711" t="s">
        <v>206</v>
      </c>
      <c r="P1711" t="s">
        <v>1680</v>
      </c>
      <c r="Q1711" t="s">
        <v>2128</v>
      </c>
      <c r="R1711" t="s">
        <v>2129</v>
      </c>
      <c r="S1711" t="s">
        <v>12</v>
      </c>
    </row>
    <row r="1712" spans="1:19">
      <c r="A1712">
        <f t="shared" si="161"/>
        <v>99.461395046016662</v>
      </c>
      <c r="B1712">
        <v>9.9099999999999991E-4</v>
      </c>
      <c r="C1712">
        <v>1</v>
      </c>
      <c r="D1712">
        <f t="shared" si="158"/>
        <v>3.8461538461538464E-2</v>
      </c>
      <c r="E1712">
        <f t="shared" si="159"/>
        <v>-3.0860139604702513E-4</v>
      </c>
      <c r="F1712">
        <f t="shared" si="160"/>
        <v>8.7578582433814947E-10</v>
      </c>
      <c r="G1712">
        <f t="shared" si="162"/>
        <v>-3.0860139604702518E-4</v>
      </c>
      <c r="H1712">
        <f t="shared" si="163"/>
        <v>98.43580514924966</v>
      </c>
      <c r="I1712" t="s">
        <v>7917</v>
      </c>
      <c r="J1712" t="s">
        <v>8226</v>
      </c>
      <c r="K1712" t="s">
        <v>4</v>
      </c>
      <c r="L1712" t="s">
        <v>5</v>
      </c>
      <c r="M1712" t="s">
        <v>1547</v>
      </c>
      <c r="N1712" t="s">
        <v>1547</v>
      </c>
      <c r="O1712" t="s">
        <v>1548</v>
      </c>
      <c r="P1712" t="s">
        <v>1549</v>
      </c>
      <c r="Q1712" t="s">
        <v>3324</v>
      </c>
      <c r="R1712" t="s">
        <v>12</v>
      </c>
    </row>
    <row r="1713" spans="1:23">
      <c r="A1713">
        <f t="shared" si="161"/>
        <v>99.464354413895677</v>
      </c>
      <c r="B1713">
        <v>9.9099999999999991E-4</v>
      </c>
      <c r="C1713">
        <v>1</v>
      </c>
      <c r="D1713">
        <f t="shared" si="158"/>
        <v>3.8461538461538464E-2</v>
      </c>
      <c r="E1713">
        <f t="shared" si="159"/>
        <v>-3.0860139604702513E-4</v>
      </c>
      <c r="F1713">
        <f t="shared" si="160"/>
        <v>8.7578582433814947E-10</v>
      </c>
      <c r="G1713">
        <f t="shared" si="162"/>
        <v>-3.0860139604702518E-4</v>
      </c>
      <c r="H1713">
        <f t="shared" si="163"/>
        <v>98.43580514924966</v>
      </c>
      <c r="I1713" t="s">
        <v>5571</v>
      </c>
      <c r="J1713" t="s">
        <v>7511</v>
      </c>
      <c r="K1713" t="s">
        <v>4</v>
      </c>
      <c r="L1713" t="s">
        <v>5</v>
      </c>
      <c r="M1713" t="s">
        <v>13</v>
      </c>
      <c r="N1713" t="s">
        <v>84</v>
      </c>
      <c r="O1713" t="s">
        <v>717</v>
      </c>
      <c r="P1713" t="s">
        <v>1256</v>
      </c>
      <c r="Q1713" t="s">
        <v>3325</v>
      </c>
      <c r="R1713" t="s">
        <v>12</v>
      </c>
    </row>
    <row r="1714" spans="1:23">
      <c r="A1714">
        <f t="shared" si="161"/>
        <v>99.467313781774692</v>
      </c>
      <c r="B1714">
        <v>9.9099999999999991E-4</v>
      </c>
      <c r="C1714">
        <v>1</v>
      </c>
      <c r="D1714">
        <f t="shared" si="158"/>
        <v>3.8461538461538464E-2</v>
      </c>
      <c r="E1714">
        <f t="shared" si="159"/>
        <v>-3.0860139604702513E-4</v>
      </c>
      <c r="F1714">
        <f t="shared" si="160"/>
        <v>8.7578582433814947E-10</v>
      </c>
      <c r="G1714">
        <f t="shared" si="162"/>
        <v>-3.0860139604702518E-4</v>
      </c>
      <c r="H1714">
        <f t="shared" si="163"/>
        <v>98.43580514924966</v>
      </c>
      <c r="I1714" t="s">
        <v>7918</v>
      </c>
      <c r="J1714" t="s">
        <v>8227</v>
      </c>
      <c r="K1714" t="s">
        <v>4</v>
      </c>
      <c r="L1714" t="s">
        <v>5</v>
      </c>
      <c r="M1714" t="s">
        <v>6</v>
      </c>
      <c r="N1714" t="s">
        <v>38</v>
      </c>
      <c r="O1714" t="s">
        <v>39</v>
      </c>
      <c r="P1714" t="s">
        <v>213</v>
      </c>
      <c r="Q1714" t="s">
        <v>1502</v>
      </c>
      <c r="R1714" t="s">
        <v>2135</v>
      </c>
      <c r="S1714" t="s">
        <v>12</v>
      </c>
    </row>
    <row r="1715" spans="1:23">
      <c r="A1715">
        <f t="shared" si="161"/>
        <v>99.470273149653707</v>
      </c>
      <c r="B1715">
        <v>9.9099999999999991E-4</v>
      </c>
      <c r="C1715">
        <v>1</v>
      </c>
      <c r="D1715">
        <f t="shared" si="158"/>
        <v>3.8461538461538464E-2</v>
      </c>
      <c r="E1715">
        <f t="shared" si="159"/>
        <v>-3.0860139604702513E-4</v>
      </c>
      <c r="F1715">
        <f t="shared" si="160"/>
        <v>8.7578582433814947E-10</v>
      </c>
      <c r="G1715">
        <f t="shared" si="162"/>
        <v>-3.0860139604702518E-4</v>
      </c>
      <c r="H1715">
        <f t="shared" si="163"/>
        <v>98.43580514924966</v>
      </c>
      <c r="I1715" t="s">
        <v>7919</v>
      </c>
      <c r="J1715" t="s">
        <v>8228</v>
      </c>
      <c r="K1715" t="s">
        <v>4</v>
      </c>
      <c r="L1715" t="s">
        <v>5</v>
      </c>
      <c r="M1715" t="s">
        <v>21</v>
      </c>
      <c r="N1715" t="s">
        <v>22</v>
      </c>
      <c r="O1715" t="s">
        <v>23</v>
      </c>
      <c r="P1715" t="s">
        <v>88</v>
      </c>
      <c r="Q1715" t="s">
        <v>89</v>
      </c>
      <c r="R1715" t="s">
        <v>628</v>
      </c>
      <c r="S1715" t="s">
        <v>2136</v>
      </c>
      <c r="T1715" t="s">
        <v>12</v>
      </c>
    </row>
    <row r="1716" spans="1:23">
      <c r="A1716">
        <f t="shared" si="161"/>
        <v>99.473232517532722</v>
      </c>
      <c r="B1716">
        <v>9.9099999999999991E-4</v>
      </c>
      <c r="C1716">
        <v>1</v>
      </c>
      <c r="D1716">
        <f t="shared" si="158"/>
        <v>3.8461538461538464E-2</v>
      </c>
      <c r="E1716">
        <f t="shared" si="159"/>
        <v>-3.0860139604702513E-4</v>
      </c>
      <c r="F1716">
        <f t="shared" si="160"/>
        <v>8.7578582433814947E-10</v>
      </c>
      <c r="G1716">
        <f t="shared" si="162"/>
        <v>-3.0860139604702518E-4</v>
      </c>
      <c r="H1716">
        <f t="shared" si="163"/>
        <v>98.43580514924966</v>
      </c>
      <c r="I1716" t="s">
        <v>5163</v>
      </c>
      <c r="J1716" t="s">
        <v>7104</v>
      </c>
      <c r="K1716" t="s">
        <v>4</v>
      </c>
      <c r="L1716" t="s">
        <v>596</v>
      </c>
      <c r="M1716" t="s">
        <v>597</v>
      </c>
      <c r="N1716" t="s">
        <v>698</v>
      </c>
      <c r="O1716" t="s">
        <v>3326</v>
      </c>
      <c r="P1716" t="s">
        <v>3327</v>
      </c>
      <c r="Q1716" t="s">
        <v>3328</v>
      </c>
      <c r="R1716" t="s">
        <v>12</v>
      </c>
    </row>
    <row r="1717" spans="1:23">
      <c r="A1717">
        <f t="shared" si="161"/>
        <v>99.476191885411737</v>
      </c>
      <c r="B1717">
        <v>9.9099999999999991E-4</v>
      </c>
      <c r="C1717">
        <v>1</v>
      </c>
      <c r="D1717">
        <f t="shared" si="158"/>
        <v>3.8461538461538464E-2</v>
      </c>
      <c r="E1717">
        <f t="shared" si="159"/>
        <v>-3.0860139604702513E-4</v>
      </c>
      <c r="F1717">
        <f t="shared" si="160"/>
        <v>8.7578582433814947E-10</v>
      </c>
      <c r="G1717">
        <f t="shared" si="162"/>
        <v>-3.0860139604702518E-4</v>
      </c>
      <c r="H1717">
        <f t="shared" si="163"/>
        <v>98.43580514924966</v>
      </c>
      <c r="I1717" t="s">
        <v>5574</v>
      </c>
      <c r="J1717" t="s">
        <v>7514</v>
      </c>
      <c r="K1717" t="s">
        <v>4</v>
      </c>
      <c r="L1717" t="s">
        <v>5</v>
      </c>
      <c r="M1717" t="s">
        <v>13</v>
      </c>
      <c r="N1717" t="s">
        <v>14</v>
      </c>
      <c r="O1717" t="s">
        <v>18</v>
      </c>
      <c r="P1717" t="s">
        <v>385</v>
      </c>
      <c r="Q1717" t="s">
        <v>3329</v>
      </c>
      <c r="R1717" t="s">
        <v>12</v>
      </c>
    </row>
    <row r="1718" spans="1:23">
      <c r="A1718">
        <f t="shared" si="161"/>
        <v>99.479151253290752</v>
      </c>
      <c r="B1718">
        <v>9.9099999999999991E-4</v>
      </c>
      <c r="C1718">
        <v>1</v>
      </c>
      <c r="D1718">
        <f t="shared" si="158"/>
        <v>3.8461538461538464E-2</v>
      </c>
      <c r="E1718">
        <f t="shared" si="159"/>
        <v>-3.0860139604702513E-4</v>
      </c>
      <c r="F1718">
        <f t="shared" si="160"/>
        <v>8.7578582433814947E-10</v>
      </c>
      <c r="G1718">
        <f t="shared" si="162"/>
        <v>-3.0860139604702518E-4</v>
      </c>
      <c r="H1718">
        <f t="shared" si="163"/>
        <v>98.43580514924966</v>
      </c>
      <c r="I1718" t="s">
        <v>5165</v>
      </c>
      <c r="J1718" t="s">
        <v>7106</v>
      </c>
      <c r="K1718" t="s">
        <v>4</v>
      </c>
      <c r="L1718" t="s">
        <v>5</v>
      </c>
      <c r="M1718" t="s">
        <v>21</v>
      </c>
      <c r="N1718" t="s">
        <v>22</v>
      </c>
      <c r="O1718" t="s">
        <v>23</v>
      </c>
      <c r="P1718" t="s">
        <v>167</v>
      </c>
      <c r="Q1718" t="s">
        <v>168</v>
      </c>
      <c r="R1718" t="s">
        <v>2137</v>
      </c>
      <c r="S1718" t="s">
        <v>2138</v>
      </c>
      <c r="T1718" t="s">
        <v>12</v>
      </c>
    </row>
    <row r="1719" spans="1:23">
      <c r="A1719">
        <f t="shared" si="161"/>
        <v>99.482110621169767</v>
      </c>
      <c r="B1719">
        <v>9.9099999999999991E-4</v>
      </c>
      <c r="C1719">
        <v>1</v>
      </c>
      <c r="D1719">
        <f t="shared" si="158"/>
        <v>3.8461538461538464E-2</v>
      </c>
      <c r="E1719">
        <f t="shared" si="159"/>
        <v>-3.0860139604702513E-4</v>
      </c>
      <c r="F1719">
        <f t="shared" si="160"/>
        <v>8.7578582433814947E-10</v>
      </c>
      <c r="G1719">
        <f t="shared" si="162"/>
        <v>-3.0860139604702518E-4</v>
      </c>
      <c r="H1719">
        <f t="shared" si="163"/>
        <v>98.43580514924966</v>
      </c>
      <c r="I1719" t="s">
        <v>5167</v>
      </c>
      <c r="J1719" t="s">
        <v>7108</v>
      </c>
      <c r="K1719" t="s">
        <v>4</v>
      </c>
      <c r="L1719" t="s">
        <v>5</v>
      </c>
      <c r="M1719" t="s">
        <v>6</v>
      </c>
      <c r="N1719" t="s">
        <v>38</v>
      </c>
      <c r="O1719" t="s">
        <v>156</v>
      </c>
      <c r="P1719" t="s">
        <v>157</v>
      </c>
      <c r="Q1719" t="s">
        <v>968</v>
      </c>
      <c r="R1719" t="s">
        <v>3330</v>
      </c>
      <c r="S1719" t="s">
        <v>12</v>
      </c>
    </row>
    <row r="1720" spans="1:23">
      <c r="A1720">
        <f t="shared" si="161"/>
        <v>99.485069989048782</v>
      </c>
      <c r="B1720">
        <v>9.9099999999999991E-4</v>
      </c>
      <c r="C1720">
        <v>1</v>
      </c>
      <c r="D1720">
        <f t="shared" si="158"/>
        <v>3.8461538461538464E-2</v>
      </c>
      <c r="E1720">
        <f t="shared" si="159"/>
        <v>-3.0860139604702513E-4</v>
      </c>
      <c r="F1720">
        <f t="shared" si="160"/>
        <v>8.7578582433814947E-10</v>
      </c>
      <c r="G1720">
        <f t="shared" si="162"/>
        <v>-3.0860139604702518E-4</v>
      </c>
      <c r="H1720">
        <f t="shared" si="163"/>
        <v>98.43580514924966</v>
      </c>
      <c r="I1720" t="s">
        <v>7920</v>
      </c>
      <c r="J1720" t="s">
        <v>8229</v>
      </c>
      <c r="K1720" t="s">
        <v>4</v>
      </c>
      <c r="L1720" t="s">
        <v>5</v>
      </c>
      <c r="M1720" t="s">
        <v>6</v>
      </c>
      <c r="N1720" t="s">
        <v>38</v>
      </c>
      <c r="O1720" t="s">
        <v>156</v>
      </c>
      <c r="P1720" t="s">
        <v>157</v>
      </c>
      <c r="Q1720" t="s">
        <v>828</v>
      </c>
      <c r="R1720" t="s">
        <v>3331</v>
      </c>
      <c r="S1720" t="s">
        <v>12</v>
      </c>
    </row>
    <row r="1721" spans="1:23">
      <c r="A1721">
        <f t="shared" si="161"/>
        <v>99.488029356927797</v>
      </c>
      <c r="B1721">
        <v>9.9099999999999991E-4</v>
      </c>
      <c r="C1721">
        <v>1</v>
      </c>
      <c r="D1721">
        <f t="shared" si="158"/>
        <v>3.8461538461538464E-2</v>
      </c>
      <c r="E1721">
        <f t="shared" si="159"/>
        <v>-3.0860139604702513E-4</v>
      </c>
      <c r="F1721">
        <f t="shared" si="160"/>
        <v>8.7578582433814947E-10</v>
      </c>
      <c r="G1721">
        <f t="shared" si="162"/>
        <v>-3.0860139604702518E-4</v>
      </c>
      <c r="H1721">
        <f t="shared" si="163"/>
        <v>98.43580514924966</v>
      </c>
      <c r="I1721" t="s">
        <v>5580</v>
      </c>
      <c r="J1721" t="s">
        <v>7520</v>
      </c>
      <c r="K1721" t="s">
        <v>4</v>
      </c>
      <c r="L1721" t="s">
        <v>5</v>
      </c>
      <c r="M1721" t="s">
        <v>13</v>
      </c>
      <c r="N1721" t="s">
        <v>58</v>
      </c>
      <c r="O1721" t="s">
        <v>225</v>
      </c>
      <c r="P1721" t="s">
        <v>1745</v>
      </c>
      <c r="Q1721" t="s">
        <v>2728</v>
      </c>
      <c r="R1721" t="s">
        <v>12</v>
      </c>
    </row>
    <row r="1722" spans="1:23">
      <c r="A1722">
        <f t="shared" si="161"/>
        <v>99.490988724806812</v>
      </c>
      <c r="B1722">
        <v>9.9099999999999991E-4</v>
      </c>
      <c r="C1722">
        <v>1</v>
      </c>
      <c r="D1722">
        <f t="shared" si="158"/>
        <v>3.8461538461538464E-2</v>
      </c>
      <c r="E1722">
        <f t="shared" si="159"/>
        <v>-3.0860139604702513E-4</v>
      </c>
      <c r="F1722">
        <f t="shared" si="160"/>
        <v>8.7578582433814947E-10</v>
      </c>
      <c r="G1722">
        <f t="shared" si="162"/>
        <v>-3.0860139604702518E-4</v>
      </c>
      <c r="H1722">
        <f t="shared" si="163"/>
        <v>98.43580514924966</v>
      </c>
      <c r="I1722" t="s">
        <v>4580</v>
      </c>
      <c r="J1722" t="s">
        <v>6521</v>
      </c>
      <c r="K1722" t="s">
        <v>4</v>
      </c>
      <c r="L1722" t="s">
        <v>242</v>
      </c>
      <c r="M1722" t="s">
        <v>243</v>
      </c>
      <c r="N1722" t="s">
        <v>244</v>
      </c>
      <c r="O1722" t="s">
        <v>245</v>
      </c>
      <c r="P1722" t="s">
        <v>420</v>
      </c>
      <c r="Q1722" t="s">
        <v>561</v>
      </c>
      <c r="R1722" t="s">
        <v>641</v>
      </c>
      <c r="S1722" t="s">
        <v>642</v>
      </c>
      <c r="T1722" t="s">
        <v>906</v>
      </c>
      <c r="U1722" t="s">
        <v>2142</v>
      </c>
      <c r="V1722" t="s">
        <v>2143</v>
      </c>
      <c r="W1722" t="s">
        <v>12</v>
      </c>
    </row>
    <row r="1723" spans="1:23">
      <c r="A1723">
        <f t="shared" si="161"/>
        <v>99.493948092685827</v>
      </c>
      <c r="B1723">
        <v>9.9099999999999991E-4</v>
      </c>
      <c r="C1723">
        <v>1</v>
      </c>
      <c r="D1723">
        <f t="shared" si="158"/>
        <v>3.8461538461538464E-2</v>
      </c>
      <c r="E1723">
        <f t="shared" si="159"/>
        <v>-3.0860139604702513E-4</v>
      </c>
      <c r="F1723">
        <f t="shared" si="160"/>
        <v>8.7578582433814947E-10</v>
      </c>
      <c r="G1723">
        <f t="shared" si="162"/>
        <v>-3.0860139604702518E-4</v>
      </c>
      <c r="H1723">
        <f t="shared" si="163"/>
        <v>98.43580514924966</v>
      </c>
      <c r="I1723" t="s">
        <v>7921</v>
      </c>
      <c r="J1723" t="s">
        <v>8230</v>
      </c>
      <c r="K1723" t="s">
        <v>4</v>
      </c>
      <c r="L1723" t="s">
        <v>242</v>
      </c>
      <c r="M1723" t="s">
        <v>243</v>
      </c>
      <c r="N1723" t="s">
        <v>244</v>
      </c>
      <c r="O1723" t="s">
        <v>245</v>
      </c>
      <c r="P1723" t="s">
        <v>246</v>
      </c>
      <c r="Q1723" t="s">
        <v>247</v>
      </c>
      <c r="R1723" t="s">
        <v>1092</v>
      </c>
      <c r="S1723" t="s">
        <v>1093</v>
      </c>
      <c r="T1723" t="s">
        <v>1094</v>
      </c>
      <c r="U1723" t="s">
        <v>1376</v>
      </c>
      <c r="V1723" t="s">
        <v>1378</v>
      </c>
      <c r="W1723" t="s">
        <v>12</v>
      </c>
    </row>
    <row r="1724" spans="1:23">
      <c r="A1724">
        <f t="shared" si="161"/>
        <v>99.496907460564842</v>
      </c>
      <c r="B1724">
        <v>9.9099999999999991E-4</v>
      </c>
      <c r="C1724">
        <v>1</v>
      </c>
      <c r="D1724">
        <f t="shared" si="158"/>
        <v>3.8461538461538464E-2</v>
      </c>
      <c r="E1724">
        <f t="shared" si="159"/>
        <v>-3.0860139604702513E-4</v>
      </c>
      <c r="F1724">
        <f t="shared" si="160"/>
        <v>8.7578582433814947E-10</v>
      </c>
      <c r="G1724">
        <f t="shared" si="162"/>
        <v>-3.0860139604702518E-4</v>
      </c>
      <c r="H1724">
        <f t="shared" si="163"/>
        <v>98.43580514924966</v>
      </c>
      <c r="I1724" t="s">
        <v>7922</v>
      </c>
      <c r="J1724" t="s">
        <v>8231</v>
      </c>
      <c r="K1724" t="s">
        <v>4</v>
      </c>
      <c r="L1724" t="s">
        <v>5</v>
      </c>
      <c r="M1724" t="s">
        <v>6</v>
      </c>
      <c r="N1724" t="s">
        <v>38</v>
      </c>
      <c r="O1724" t="s">
        <v>156</v>
      </c>
      <c r="P1724" t="s">
        <v>1742</v>
      </c>
      <c r="Q1724" t="s">
        <v>2507</v>
      </c>
      <c r="R1724" t="s">
        <v>3332</v>
      </c>
      <c r="S1724" t="s">
        <v>12</v>
      </c>
    </row>
    <row r="1725" spans="1:23">
      <c r="A1725">
        <f t="shared" si="161"/>
        <v>99.499866828443857</v>
      </c>
      <c r="B1725">
        <v>9.9099999999999991E-4</v>
      </c>
      <c r="C1725">
        <v>1</v>
      </c>
      <c r="D1725">
        <f t="shared" si="158"/>
        <v>3.8461538461538464E-2</v>
      </c>
      <c r="E1725">
        <f t="shared" si="159"/>
        <v>-3.0860139604702513E-4</v>
      </c>
      <c r="F1725">
        <f t="shared" si="160"/>
        <v>8.7578582433814947E-10</v>
      </c>
      <c r="G1725">
        <f t="shared" si="162"/>
        <v>-3.0860139604702518E-4</v>
      </c>
      <c r="H1725">
        <f t="shared" si="163"/>
        <v>98.43580514924966</v>
      </c>
      <c r="I1725" t="s">
        <v>5585</v>
      </c>
      <c r="J1725" t="s">
        <v>7525</v>
      </c>
      <c r="K1725" t="s">
        <v>4</v>
      </c>
      <c r="L1725" t="s">
        <v>5</v>
      </c>
      <c r="M1725" t="s">
        <v>1361</v>
      </c>
      <c r="N1725" t="s">
        <v>1362</v>
      </c>
      <c r="O1725" t="s">
        <v>1363</v>
      </c>
      <c r="P1725" t="s">
        <v>1364</v>
      </c>
      <c r="Q1725" t="s">
        <v>2147</v>
      </c>
      <c r="R1725" t="s">
        <v>12</v>
      </c>
    </row>
    <row r="1726" spans="1:23">
      <c r="A1726">
        <f t="shared" si="161"/>
        <v>99.502826196322872</v>
      </c>
      <c r="B1726">
        <v>9.9099999999999991E-4</v>
      </c>
      <c r="C1726">
        <v>1</v>
      </c>
      <c r="D1726">
        <f t="shared" si="158"/>
        <v>3.8461538461538464E-2</v>
      </c>
      <c r="E1726">
        <f t="shared" si="159"/>
        <v>-3.0860139604702513E-4</v>
      </c>
      <c r="F1726">
        <f t="shared" si="160"/>
        <v>8.7578582433814947E-10</v>
      </c>
      <c r="G1726">
        <f t="shared" si="162"/>
        <v>-3.0860139604702518E-4</v>
      </c>
      <c r="H1726">
        <f t="shared" si="163"/>
        <v>98.43580514924966</v>
      </c>
      <c r="I1726" t="s">
        <v>7923</v>
      </c>
      <c r="J1726" t="s">
        <v>8232</v>
      </c>
      <c r="K1726" t="s">
        <v>4</v>
      </c>
      <c r="L1726" t="s">
        <v>5</v>
      </c>
      <c r="M1726" t="s">
        <v>6</v>
      </c>
      <c r="N1726" t="s">
        <v>38</v>
      </c>
      <c r="O1726" t="s">
        <v>156</v>
      </c>
      <c r="P1726" t="s">
        <v>157</v>
      </c>
      <c r="Q1726" t="s">
        <v>158</v>
      </c>
      <c r="R1726" t="s">
        <v>3333</v>
      </c>
      <c r="S1726" t="s">
        <v>12</v>
      </c>
    </row>
    <row r="1727" spans="1:23">
      <c r="A1727">
        <f t="shared" si="161"/>
        <v>99.505785564201886</v>
      </c>
      <c r="B1727">
        <v>9.9099999999999991E-4</v>
      </c>
      <c r="C1727">
        <v>1</v>
      </c>
      <c r="D1727">
        <f t="shared" si="158"/>
        <v>3.8461538461538464E-2</v>
      </c>
      <c r="E1727">
        <f t="shared" si="159"/>
        <v>-3.0860139604702513E-4</v>
      </c>
      <c r="F1727">
        <f t="shared" si="160"/>
        <v>8.7578582433814947E-10</v>
      </c>
      <c r="G1727">
        <f t="shared" si="162"/>
        <v>-3.0860139604702518E-4</v>
      </c>
      <c r="H1727">
        <f t="shared" si="163"/>
        <v>98.43580514924966</v>
      </c>
      <c r="I1727" t="s">
        <v>7924</v>
      </c>
      <c r="J1727" t="s">
        <v>8233</v>
      </c>
      <c r="K1727" t="s">
        <v>4</v>
      </c>
      <c r="L1727" t="s">
        <v>5</v>
      </c>
      <c r="M1727" t="s">
        <v>6</v>
      </c>
      <c r="N1727" t="s">
        <v>38</v>
      </c>
      <c r="O1727" t="s">
        <v>39</v>
      </c>
      <c r="P1727" t="s">
        <v>40</v>
      </c>
      <c r="Q1727" t="s">
        <v>1057</v>
      </c>
      <c r="R1727" t="s">
        <v>2150</v>
      </c>
      <c r="S1727" t="s">
        <v>12</v>
      </c>
    </row>
    <row r="1728" spans="1:23">
      <c r="A1728">
        <f t="shared" si="161"/>
        <v>99.508744932080901</v>
      </c>
      <c r="B1728">
        <v>9.9099999999999991E-4</v>
      </c>
      <c r="C1728">
        <v>1</v>
      </c>
      <c r="D1728">
        <f t="shared" si="158"/>
        <v>3.8461538461538464E-2</v>
      </c>
      <c r="E1728">
        <f t="shared" si="159"/>
        <v>-3.0860139604702513E-4</v>
      </c>
      <c r="F1728">
        <f t="shared" si="160"/>
        <v>8.7578582433814947E-10</v>
      </c>
      <c r="G1728">
        <f t="shared" si="162"/>
        <v>-3.0860139604702518E-4</v>
      </c>
      <c r="H1728">
        <f t="shared" si="163"/>
        <v>98.43580514924966</v>
      </c>
      <c r="I1728" t="s">
        <v>5176</v>
      </c>
      <c r="J1728" t="s">
        <v>7117</v>
      </c>
      <c r="K1728" t="s">
        <v>4</v>
      </c>
      <c r="L1728" t="s">
        <v>5</v>
      </c>
      <c r="M1728" t="s">
        <v>2476</v>
      </c>
      <c r="N1728" t="s">
        <v>2477</v>
      </c>
      <c r="O1728" t="s">
        <v>2478</v>
      </c>
      <c r="P1728" t="s">
        <v>2479</v>
      </c>
      <c r="Q1728" t="s">
        <v>3334</v>
      </c>
      <c r="R1728" t="s">
        <v>12</v>
      </c>
    </row>
    <row r="1729" spans="1:23">
      <c r="A1729">
        <f t="shared" si="161"/>
        <v>99.511704299959916</v>
      </c>
      <c r="B1729">
        <v>9.9099999999999991E-4</v>
      </c>
      <c r="C1729">
        <v>1</v>
      </c>
      <c r="D1729">
        <f t="shared" si="158"/>
        <v>3.8461538461538464E-2</v>
      </c>
      <c r="E1729">
        <f t="shared" si="159"/>
        <v>-3.0860139604702513E-4</v>
      </c>
      <c r="F1729">
        <f t="shared" si="160"/>
        <v>8.7578582433814947E-10</v>
      </c>
      <c r="G1729">
        <f t="shared" si="162"/>
        <v>-3.0860139604702518E-4</v>
      </c>
      <c r="H1729">
        <f t="shared" si="163"/>
        <v>98.43580514924966</v>
      </c>
      <c r="I1729" t="s">
        <v>4906</v>
      </c>
      <c r="J1729" t="s">
        <v>6847</v>
      </c>
      <c r="K1729" t="s">
        <v>4</v>
      </c>
      <c r="L1729" t="s">
        <v>5</v>
      </c>
      <c r="M1729" t="s">
        <v>13</v>
      </c>
      <c r="N1729" t="s">
        <v>84</v>
      </c>
      <c r="O1729" t="s">
        <v>663</v>
      </c>
      <c r="P1729" t="s">
        <v>814</v>
      </c>
      <c r="Q1729" t="s">
        <v>2730</v>
      </c>
      <c r="R1729" t="s">
        <v>12</v>
      </c>
    </row>
    <row r="1730" spans="1:23">
      <c r="A1730">
        <f t="shared" si="161"/>
        <v>99.514663667838931</v>
      </c>
      <c r="B1730">
        <v>9.9099999999999991E-4</v>
      </c>
      <c r="C1730">
        <v>1</v>
      </c>
      <c r="D1730">
        <f t="shared" si="158"/>
        <v>3.8461538461538464E-2</v>
      </c>
      <c r="E1730">
        <f t="shared" si="159"/>
        <v>-3.0860139604702513E-4</v>
      </c>
      <c r="F1730">
        <f t="shared" si="160"/>
        <v>8.7578582433814947E-10</v>
      </c>
      <c r="G1730">
        <f t="shared" si="162"/>
        <v>-3.0860139604702518E-4</v>
      </c>
      <c r="H1730">
        <f t="shared" si="163"/>
        <v>98.43580514924966</v>
      </c>
      <c r="I1730" t="s">
        <v>7925</v>
      </c>
      <c r="J1730" t="s">
        <v>8234</v>
      </c>
      <c r="K1730" t="s">
        <v>4</v>
      </c>
      <c r="L1730" t="s">
        <v>5</v>
      </c>
      <c r="M1730" t="s">
        <v>13</v>
      </c>
      <c r="N1730" t="s">
        <v>58</v>
      </c>
      <c r="O1730" t="s">
        <v>1002</v>
      </c>
      <c r="P1730" t="s">
        <v>3335</v>
      </c>
      <c r="Q1730" t="s">
        <v>12</v>
      </c>
    </row>
    <row r="1731" spans="1:23">
      <c r="A1731">
        <f t="shared" si="161"/>
        <v>99.517623035717946</v>
      </c>
      <c r="B1731">
        <v>9.9099999999999991E-4</v>
      </c>
      <c r="C1731">
        <v>1</v>
      </c>
      <c r="D1731">
        <f t="shared" si="158"/>
        <v>3.8461538461538464E-2</v>
      </c>
      <c r="E1731">
        <f t="shared" si="159"/>
        <v>-3.0860139604702513E-4</v>
      </c>
      <c r="F1731">
        <f t="shared" si="160"/>
        <v>8.7578582433814947E-10</v>
      </c>
      <c r="G1731">
        <f t="shared" si="162"/>
        <v>-3.0860139604702518E-4</v>
      </c>
      <c r="H1731">
        <f t="shared" si="163"/>
        <v>98.43580514924966</v>
      </c>
      <c r="I1731" t="s">
        <v>4148</v>
      </c>
      <c r="J1731" t="s">
        <v>6089</v>
      </c>
      <c r="K1731" t="s">
        <v>4</v>
      </c>
      <c r="L1731" t="s">
        <v>5</v>
      </c>
      <c r="M1731" t="s">
        <v>513</v>
      </c>
      <c r="N1731" t="s">
        <v>514</v>
      </c>
      <c r="O1731" t="s">
        <v>515</v>
      </c>
      <c r="P1731" t="s">
        <v>516</v>
      </c>
      <c r="Q1731" t="s">
        <v>517</v>
      </c>
      <c r="R1731" t="s">
        <v>1383</v>
      </c>
      <c r="S1731" t="s">
        <v>12</v>
      </c>
    </row>
    <row r="1732" spans="1:23">
      <c r="A1732">
        <f t="shared" si="161"/>
        <v>99.520582403596961</v>
      </c>
      <c r="B1732">
        <v>9.9099999999999991E-4</v>
      </c>
      <c r="C1732">
        <v>1</v>
      </c>
      <c r="D1732">
        <f t="shared" ref="D1732:D1795" si="164">C1732/26</f>
        <v>3.8461538461538464E-2</v>
      </c>
      <c r="E1732">
        <f t="shared" ref="E1732:E1795" si="165">(C1732/A$2)*LN(C1732/A$2)</f>
        <v>-3.0860139604702513E-4</v>
      </c>
      <c r="F1732">
        <f t="shared" ref="F1732:F1795" si="166">(C1732/A$2)^2</f>
        <v>8.7578582433814947E-10</v>
      </c>
      <c r="G1732">
        <f t="shared" si="162"/>
        <v>-3.0860139604702518E-4</v>
      </c>
      <c r="H1732">
        <f t="shared" si="163"/>
        <v>98.43580514924966</v>
      </c>
      <c r="I1732" t="s">
        <v>5589</v>
      </c>
      <c r="J1732" t="s">
        <v>7529</v>
      </c>
      <c r="K1732" t="s">
        <v>4</v>
      </c>
      <c r="L1732" t="s">
        <v>5</v>
      </c>
      <c r="M1732" t="s">
        <v>13</v>
      </c>
      <c r="N1732" t="s">
        <v>14</v>
      </c>
      <c r="O1732" t="s">
        <v>153</v>
      </c>
      <c r="P1732" t="s">
        <v>154</v>
      </c>
      <c r="Q1732" t="s">
        <v>3336</v>
      </c>
      <c r="R1732" t="s">
        <v>12</v>
      </c>
    </row>
    <row r="1733" spans="1:23">
      <c r="A1733">
        <f t="shared" ref="A1733:A1796" si="167">A1732+(C1733/A$2*100)</f>
        <v>99.523541771475976</v>
      </c>
      <c r="B1733">
        <v>9.9099999999999991E-4</v>
      </c>
      <c r="C1733">
        <v>1</v>
      </c>
      <c r="D1733">
        <f t="shared" si="164"/>
        <v>3.8461538461538464E-2</v>
      </c>
      <c r="E1733">
        <f t="shared" si="165"/>
        <v>-3.0860139604702513E-4</v>
      </c>
      <c r="F1733">
        <f t="shared" si="166"/>
        <v>8.7578582433814947E-10</v>
      </c>
      <c r="G1733">
        <f t="shared" si="162"/>
        <v>-3.0860139604702518E-4</v>
      </c>
      <c r="H1733">
        <f t="shared" si="163"/>
        <v>98.43580514924966</v>
      </c>
      <c r="I1733" t="s">
        <v>7926</v>
      </c>
      <c r="J1733" t="s">
        <v>8235</v>
      </c>
      <c r="K1733" t="s">
        <v>4</v>
      </c>
      <c r="L1733" t="s">
        <v>596</v>
      </c>
      <c r="M1733" t="s">
        <v>1536</v>
      </c>
      <c r="N1733" t="s">
        <v>1537</v>
      </c>
      <c r="O1733" t="s">
        <v>1538</v>
      </c>
      <c r="P1733" t="s">
        <v>3337</v>
      </c>
      <c r="Q1733" t="s">
        <v>3338</v>
      </c>
      <c r="R1733" t="s">
        <v>3339</v>
      </c>
      <c r="S1733" t="s">
        <v>12</v>
      </c>
    </row>
    <row r="1734" spans="1:23">
      <c r="A1734">
        <f t="shared" si="167"/>
        <v>99.526501139354991</v>
      </c>
      <c r="B1734">
        <v>9.9099999999999991E-4</v>
      </c>
      <c r="C1734">
        <v>1</v>
      </c>
      <c r="D1734">
        <f t="shared" si="164"/>
        <v>3.8461538461538464E-2</v>
      </c>
      <c r="E1734">
        <f t="shared" si="165"/>
        <v>-3.0860139604702513E-4</v>
      </c>
      <c r="F1734">
        <f t="shared" si="166"/>
        <v>8.7578582433814947E-10</v>
      </c>
      <c r="G1734">
        <f t="shared" si="162"/>
        <v>-3.0860139604702518E-4</v>
      </c>
      <c r="H1734">
        <f t="shared" si="163"/>
        <v>98.43580514924966</v>
      </c>
      <c r="I1734" t="s">
        <v>5179</v>
      </c>
      <c r="J1734" t="s">
        <v>7120</v>
      </c>
      <c r="K1734" t="s">
        <v>4</v>
      </c>
      <c r="L1734" t="s">
        <v>5</v>
      </c>
      <c r="M1734" t="s">
        <v>6</v>
      </c>
      <c r="N1734" t="s">
        <v>28</v>
      </c>
      <c r="O1734" t="s">
        <v>28</v>
      </c>
      <c r="P1734" t="s">
        <v>43</v>
      </c>
      <c r="Q1734" t="s">
        <v>44</v>
      </c>
      <c r="R1734" t="s">
        <v>3340</v>
      </c>
      <c r="S1734" t="s">
        <v>12</v>
      </c>
    </row>
    <row r="1735" spans="1:23">
      <c r="A1735">
        <f t="shared" si="167"/>
        <v>99.529460507234006</v>
      </c>
      <c r="B1735">
        <v>9.9099999999999991E-4</v>
      </c>
      <c r="C1735">
        <v>1</v>
      </c>
      <c r="D1735">
        <f t="shared" si="164"/>
        <v>3.8461538461538464E-2</v>
      </c>
      <c r="E1735">
        <f t="shared" si="165"/>
        <v>-3.0860139604702513E-4</v>
      </c>
      <c r="F1735">
        <f t="shared" si="166"/>
        <v>8.7578582433814947E-10</v>
      </c>
      <c r="G1735">
        <f t="shared" si="162"/>
        <v>-3.0860139604702518E-4</v>
      </c>
      <c r="H1735">
        <f t="shared" si="163"/>
        <v>98.43580514924966</v>
      </c>
      <c r="I1735" t="s">
        <v>7927</v>
      </c>
      <c r="J1735" t="s">
        <v>8236</v>
      </c>
      <c r="K1735" t="s">
        <v>4</v>
      </c>
      <c r="L1735" t="s">
        <v>5</v>
      </c>
      <c r="M1735" t="s">
        <v>13</v>
      </c>
      <c r="N1735" t="s">
        <v>205</v>
      </c>
      <c r="O1735" t="s">
        <v>206</v>
      </c>
      <c r="P1735" t="s">
        <v>207</v>
      </c>
      <c r="Q1735" t="s">
        <v>208</v>
      </c>
      <c r="R1735" t="s">
        <v>3341</v>
      </c>
      <c r="S1735" t="s">
        <v>12</v>
      </c>
    </row>
    <row r="1736" spans="1:23">
      <c r="A1736">
        <f t="shared" si="167"/>
        <v>99.532419875113021</v>
      </c>
      <c r="B1736">
        <v>9.9099999999999991E-4</v>
      </c>
      <c r="C1736">
        <v>1</v>
      </c>
      <c r="D1736">
        <f t="shared" si="164"/>
        <v>3.8461538461538464E-2</v>
      </c>
      <c r="E1736">
        <f t="shared" si="165"/>
        <v>-3.0860139604702513E-4</v>
      </c>
      <c r="F1736">
        <f t="shared" si="166"/>
        <v>8.7578582433814947E-10</v>
      </c>
      <c r="G1736">
        <f t="shared" si="162"/>
        <v>-3.0860139604702518E-4</v>
      </c>
      <c r="H1736">
        <f t="shared" si="163"/>
        <v>98.43580514924966</v>
      </c>
      <c r="I1736" t="s">
        <v>5595</v>
      </c>
      <c r="J1736" t="s">
        <v>7535</v>
      </c>
      <c r="K1736" t="s">
        <v>4</v>
      </c>
      <c r="L1736" t="s">
        <v>5</v>
      </c>
      <c r="M1736" t="s">
        <v>6</v>
      </c>
      <c r="N1736" t="s">
        <v>38</v>
      </c>
      <c r="O1736" t="s">
        <v>39</v>
      </c>
      <c r="P1736" t="s">
        <v>40</v>
      </c>
      <c r="Q1736" t="s">
        <v>92</v>
      </c>
      <c r="R1736" t="s">
        <v>3342</v>
      </c>
      <c r="S1736" t="s">
        <v>12</v>
      </c>
    </row>
    <row r="1737" spans="1:23">
      <c r="A1737">
        <f t="shared" si="167"/>
        <v>99.535379242992036</v>
      </c>
      <c r="B1737">
        <v>9.9099999999999991E-4</v>
      </c>
      <c r="C1737">
        <v>1</v>
      </c>
      <c r="D1737">
        <f t="shared" si="164"/>
        <v>3.8461538461538464E-2</v>
      </c>
      <c r="E1737">
        <f t="shared" si="165"/>
        <v>-3.0860139604702513E-4</v>
      </c>
      <c r="F1737">
        <f t="shared" si="166"/>
        <v>8.7578582433814947E-10</v>
      </c>
      <c r="G1737">
        <f t="shared" si="162"/>
        <v>-3.0860139604702518E-4</v>
      </c>
      <c r="H1737">
        <f t="shared" si="163"/>
        <v>98.43580514924966</v>
      </c>
      <c r="I1737" t="s">
        <v>7928</v>
      </c>
      <c r="J1737" t="s">
        <v>8237</v>
      </c>
      <c r="K1737" t="s">
        <v>4</v>
      </c>
      <c r="L1737" t="s">
        <v>5</v>
      </c>
      <c r="M1737" t="s">
        <v>6</v>
      </c>
      <c r="N1737" t="s">
        <v>28</v>
      </c>
      <c r="O1737" t="s">
        <v>28</v>
      </c>
      <c r="P1737" t="s">
        <v>43</v>
      </c>
      <c r="Q1737" t="s">
        <v>3343</v>
      </c>
      <c r="R1737" t="s">
        <v>3344</v>
      </c>
      <c r="S1737" t="s">
        <v>12</v>
      </c>
    </row>
    <row r="1738" spans="1:23">
      <c r="A1738">
        <f t="shared" si="167"/>
        <v>99.538338610871051</v>
      </c>
      <c r="B1738">
        <v>9.9099999999999991E-4</v>
      </c>
      <c r="C1738">
        <v>1</v>
      </c>
      <c r="D1738">
        <f t="shared" si="164"/>
        <v>3.8461538461538464E-2</v>
      </c>
      <c r="E1738">
        <f t="shared" si="165"/>
        <v>-3.0860139604702513E-4</v>
      </c>
      <c r="F1738">
        <f t="shared" si="166"/>
        <v>8.7578582433814947E-10</v>
      </c>
      <c r="G1738">
        <f t="shared" si="162"/>
        <v>-3.0860139604702518E-4</v>
      </c>
      <c r="H1738">
        <f t="shared" si="163"/>
        <v>98.43580514924966</v>
      </c>
      <c r="I1738" t="s">
        <v>7929</v>
      </c>
      <c r="J1738" t="s">
        <v>8238</v>
      </c>
      <c r="K1738" t="s">
        <v>4</v>
      </c>
      <c r="L1738" t="s">
        <v>5</v>
      </c>
      <c r="M1738" t="s">
        <v>13</v>
      </c>
      <c r="N1738" t="s">
        <v>58</v>
      </c>
      <c r="O1738" t="s">
        <v>225</v>
      </c>
      <c r="P1738" t="s">
        <v>1745</v>
      </c>
      <c r="Q1738" t="s">
        <v>2168</v>
      </c>
      <c r="R1738" t="s">
        <v>12</v>
      </c>
    </row>
    <row r="1739" spans="1:23">
      <c r="A1739">
        <f t="shared" si="167"/>
        <v>99.541297978750066</v>
      </c>
      <c r="B1739">
        <v>9.9099999999999991E-4</v>
      </c>
      <c r="C1739">
        <v>1</v>
      </c>
      <c r="D1739">
        <f t="shared" si="164"/>
        <v>3.8461538461538464E-2</v>
      </c>
      <c r="E1739">
        <f t="shared" si="165"/>
        <v>-3.0860139604702513E-4</v>
      </c>
      <c r="F1739">
        <f t="shared" si="166"/>
        <v>8.7578582433814947E-10</v>
      </c>
      <c r="G1739">
        <f t="shared" si="162"/>
        <v>-3.0860139604702518E-4</v>
      </c>
      <c r="H1739">
        <f t="shared" si="163"/>
        <v>98.43580514924966</v>
      </c>
      <c r="I1739" t="s">
        <v>5597</v>
      </c>
      <c r="J1739" t="s">
        <v>7537</v>
      </c>
      <c r="K1739" t="s">
        <v>4</v>
      </c>
      <c r="L1739" t="s">
        <v>5</v>
      </c>
      <c r="M1739" t="s">
        <v>13</v>
      </c>
      <c r="N1739" t="s">
        <v>14</v>
      </c>
      <c r="O1739" t="s">
        <v>153</v>
      </c>
      <c r="P1739" t="s">
        <v>154</v>
      </c>
      <c r="Q1739" t="s">
        <v>3345</v>
      </c>
      <c r="R1739" t="s">
        <v>12</v>
      </c>
    </row>
    <row r="1740" spans="1:23">
      <c r="A1740">
        <f t="shared" si="167"/>
        <v>99.544257346629081</v>
      </c>
      <c r="B1740">
        <v>9.9099999999999991E-4</v>
      </c>
      <c r="C1740">
        <v>1</v>
      </c>
      <c r="D1740">
        <f t="shared" si="164"/>
        <v>3.8461538461538464E-2</v>
      </c>
      <c r="E1740">
        <f t="shared" si="165"/>
        <v>-3.0860139604702513E-4</v>
      </c>
      <c r="F1740">
        <f t="shared" si="166"/>
        <v>8.7578582433814947E-10</v>
      </c>
      <c r="G1740">
        <f t="shared" ref="G1740:G1803" si="168">LN(C1740/A$2)/A$2</f>
        <v>-3.0860139604702518E-4</v>
      </c>
      <c r="H1740">
        <f t="shared" ref="H1740:H1803" si="169">(G1740*A$2-H$2)^2</f>
        <v>98.43580514924966</v>
      </c>
      <c r="I1740" t="s">
        <v>7930</v>
      </c>
      <c r="J1740" t="s">
        <v>8239</v>
      </c>
      <c r="K1740" t="s">
        <v>4</v>
      </c>
      <c r="L1740" t="s">
        <v>242</v>
      </c>
      <c r="M1740" t="s">
        <v>243</v>
      </c>
      <c r="N1740" t="s">
        <v>244</v>
      </c>
      <c r="O1740" t="s">
        <v>245</v>
      </c>
      <c r="P1740" t="s">
        <v>246</v>
      </c>
      <c r="Q1740" t="s">
        <v>247</v>
      </c>
      <c r="R1740" t="s">
        <v>1092</v>
      </c>
      <c r="S1740" t="s">
        <v>1093</v>
      </c>
      <c r="T1740" t="s">
        <v>1094</v>
      </c>
      <c r="U1740" t="s">
        <v>1604</v>
      </c>
      <c r="V1740" t="s">
        <v>3346</v>
      </c>
      <c r="W1740" t="s">
        <v>12</v>
      </c>
    </row>
    <row r="1741" spans="1:23">
      <c r="A1741">
        <f t="shared" si="167"/>
        <v>99.547216714508096</v>
      </c>
      <c r="B1741">
        <v>9.9099999999999991E-4</v>
      </c>
      <c r="C1741">
        <v>1</v>
      </c>
      <c r="D1741">
        <f t="shared" si="164"/>
        <v>3.8461538461538464E-2</v>
      </c>
      <c r="E1741">
        <f t="shared" si="165"/>
        <v>-3.0860139604702513E-4</v>
      </c>
      <c r="F1741">
        <f t="shared" si="166"/>
        <v>8.7578582433814947E-10</v>
      </c>
      <c r="G1741">
        <f t="shared" si="168"/>
        <v>-3.0860139604702518E-4</v>
      </c>
      <c r="H1741">
        <f t="shared" si="169"/>
        <v>98.43580514924966</v>
      </c>
      <c r="I1741" t="s">
        <v>5183</v>
      </c>
      <c r="J1741" t="s">
        <v>7124</v>
      </c>
      <c r="K1741" t="s">
        <v>4</v>
      </c>
      <c r="L1741" t="s">
        <v>242</v>
      </c>
      <c r="M1741" t="s">
        <v>243</v>
      </c>
      <c r="N1741" t="s">
        <v>244</v>
      </c>
      <c r="O1741" t="s">
        <v>245</v>
      </c>
      <c r="P1741" t="s">
        <v>246</v>
      </c>
      <c r="Q1741" t="s">
        <v>247</v>
      </c>
      <c r="R1741" t="s">
        <v>1092</v>
      </c>
      <c r="S1741" t="s">
        <v>1093</v>
      </c>
      <c r="T1741" t="s">
        <v>1094</v>
      </c>
      <c r="U1741" t="s">
        <v>1604</v>
      </c>
      <c r="V1741" t="s">
        <v>3347</v>
      </c>
      <c r="W1741" t="s">
        <v>12</v>
      </c>
    </row>
    <row r="1742" spans="1:23">
      <c r="A1742">
        <f t="shared" si="167"/>
        <v>99.550176082387111</v>
      </c>
      <c r="B1742">
        <v>9.9099999999999991E-4</v>
      </c>
      <c r="C1742">
        <v>1</v>
      </c>
      <c r="D1742">
        <f t="shared" si="164"/>
        <v>3.8461538461538464E-2</v>
      </c>
      <c r="E1742">
        <f t="shared" si="165"/>
        <v>-3.0860139604702513E-4</v>
      </c>
      <c r="F1742">
        <f t="shared" si="166"/>
        <v>8.7578582433814947E-10</v>
      </c>
      <c r="G1742">
        <f t="shared" si="168"/>
        <v>-3.0860139604702518E-4</v>
      </c>
      <c r="H1742">
        <f t="shared" si="169"/>
        <v>98.43580514924966</v>
      </c>
      <c r="I1742" t="s">
        <v>7931</v>
      </c>
      <c r="J1742" t="s">
        <v>8240</v>
      </c>
      <c r="K1742" t="s">
        <v>4</v>
      </c>
      <c r="L1742" t="s">
        <v>242</v>
      </c>
      <c r="M1742" t="s">
        <v>243</v>
      </c>
      <c r="N1742" t="s">
        <v>244</v>
      </c>
      <c r="O1742" t="s">
        <v>245</v>
      </c>
      <c r="P1742" t="s">
        <v>246</v>
      </c>
      <c r="Q1742" t="s">
        <v>247</v>
      </c>
      <c r="R1742" t="s">
        <v>1092</v>
      </c>
      <c r="S1742" t="s">
        <v>1093</v>
      </c>
      <c r="T1742" t="s">
        <v>1094</v>
      </c>
      <c r="U1742" t="s">
        <v>1604</v>
      </c>
      <c r="V1742" t="s">
        <v>3348</v>
      </c>
      <c r="W1742" t="s">
        <v>12</v>
      </c>
    </row>
    <row r="1743" spans="1:23">
      <c r="A1743">
        <f t="shared" si="167"/>
        <v>99.553135450266126</v>
      </c>
      <c r="B1743">
        <v>9.9099999999999991E-4</v>
      </c>
      <c r="C1743">
        <v>1</v>
      </c>
      <c r="D1743">
        <f t="shared" si="164"/>
        <v>3.8461538461538464E-2</v>
      </c>
      <c r="E1743">
        <f t="shared" si="165"/>
        <v>-3.0860139604702513E-4</v>
      </c>
      <c r="F1743">
        <f t="shared" si="166"/>
        <v>8.7578582433814947E-10</v>
      </c>
      <c r="G1743">
        <f t="shared" si="168"/>
        <v>-3.0860139604702518E-4</v>
      </c>
      <c r="H1743">
        <f t="shared" si="169"/>
        <v>98.43580514924966</v>
      </c>
      <c r="I1743" t="s">
        <v>4721</v>
      </c>
      <c r="J1743" t="s">
        <v>6662</v>
      </c>
      <c r="K1743" t="s">
        <v>4</v>
      </c>
      <c r="L1743" t="s">
        <v>5</v>
      </c>
      <c r="M1743" t="s">
        <v>13</v>
      </c>
      <c r="N1743" t="s">
        <v>84</v>
      </c>
      <c r="O1743" t="s">
        <v>663</v>
      </c>
      <c r="P1743" t="s">
        <v>814</v>
      </c>
      <c r="Q1743" t="s">
        <v>3349</v>
      </c>
      <c r="R1743" t="s">
        <v>12</v>
      </c>
    </row>
    <row r="1744" spans="1:23">
      <c r="A1744">
        <f t="shared" si="167"/>
        <v>99.556094818145141</v>
      </c>
      <c r="B1744">
        <v>9.9099999999999991E-4</v>
      </c>
      <c r="C1744">
        <v>1</v>
      </c>
      <c r="D1744">
        <f t="shared" si="164"/>
        <v>3.8461538461538464E-2</v>
      </c>
      <c r="E1744">
        <f t="shared" si="165"/>
        <v>-3.0860139604702513E-4</v>
      </c>
      <c r="F1744">
        <f t="shared" si="166"/>
        <v>8.7578582433814947E-10</v>
      </c>
      <c r="G1744">
        <f t="shared" si="168"/>
        <v>-3.0860139604702518E-4</v>
      </c>
      <c r="H1744">
        <f t="shared" si="169"/>
        <v>98.43580514924966</v>
      </c>
      <c r="I1744" t="s">
        <v>5600</v>
      </c>
      <c r="J1744" t="s">
        <v>7540</v>
      </c>
      <c r="K1744" t="s">
        <v>4</v>
      </c>
      <c r="L1744" t="s">
        <v>5</v>
      </c>
      <c r="M1744" t="s">
        <v>13</v>
      </c>
      <c r="N1744" t="s">
        <v>58</v>
      </c>
      <c r="O1744" t="s">
        <v>276</v>
      </c>
      <c r="P1744" t="s">
        <v>624</v>
      </c>
      <c r="Q1744" t="s">
        <v>2178</v>
      </c>
      <c r="R1744" t="s">
        <v>12</v>
      </c>
    </row>
    <row r="1745" spans="1:19">
      <c r="A1745">
        <f t="shared" si="167"/>
        <v>99.559054186024156</v>
      </c>
      <c r="B1745">
        <v>9.9099999999999991E-4</v>
      </c>
      <c r="C1745">
        <v>1</v>
      </c>
      <c r="D1745">
        <f t="shared" si="164"/>
        <v>3.8461538461538464E-2</v>
      </c>
      <c r="E1745">
        <f t="shared" si="165"/>
        <v>-3.0860139604702513E-4</v>
      </c>
      <c r="F1745">
        <f t="shared" si="166"/>
        <v>8.7578582433814947E-10</v>
      </c>
      <c r="G1745">
        <f t="shared" si="168"/>
        <v>-3.0860139604702518E-4</v>
      </c>
      <c r="H1745">
        <f t="shared" si="169"/>
        <v>98.43580514924966</v>
      </c>
      <c r="I1745" t="s">
        <v>5189</v>
      </c>
      <c r="J1745" t="s">
        <v>7130</v>
      </c>
      <c r="K1745" t="s">
        <v>4</v>
      </c>
      <c r="L1745" t="s">
        <v>5</v>
      </c>
      <c r="M1745" t="s">
        <v>1429</v>
      </c>
      <c r="N1745" t="s">
        <v>1430</v>
      </c>
      <c r="O1745" t="s">
        <v>1431</v>
      </c>
      <c r="P1745" t="s">
        <v>1432</v>
      </c>
      <c r="Q1745" t="s">
        <v>2738</v>
      </c>
      <c r="R1745" t="s">
        <v>12</v>
      </c>
    </row>
    <row r="1746" spans="1:19">
      <c r="A1746">
        <f t="shared" si="167"/>
        <v>99.562013553903171</v>
      </c>
      <c r="B1746">
        <v>9.9099999999999991E-4</v>
      </c>
      <c r="C1746">
        <v>1</v>
      </c>
      <c r="D1746">
        <f t="shared" si="164"/>
        <v>3.8461538461538464E-2</v>
      </c>
      <c r="E1746">
        <f t="shared" si="165"/>
        <v>-3.0860139604702513E-4</v>
      </c>
      <c r="F1746">
        <f t="shared" si="166"/>
        <v>8.7578582433814947E-10</v>
      </c>
      <c r="G1746">
        <f t="shared" si="168"/>
        <v>-3.0860139604702518E-4</v>
      </c>
      <c r="H1746">
        <f t="shared" si="169"/>
        <v>98.43580514924966</v>
      </c>
      <c r="I1746" t="s">
        <v>4722</v>
      </c>
      <c r="J1746" t="s">
        <v>6663</v>
      </c>
      <c r="K1746" t="s">
        <v>4</v>
      </c>
      <c r="L1746" t="s">
        <v>5</v>
      </c>
      <c r="M1746" t="s">
        <v>6</v>
      </c>
      <c r="N1746" t="s">
        <v>28</v>
      </c>
      <c r="O1746" t="s">
        <v>28</v>
      </c>
      <c r="P1746" t="s">
        <v>1212</v>
      </c>
      <c r="Q1746" t="s">
        <v>1213</v>
      </c>
      <c r="R1746" t="s">
        <v>3350</v>
      </c>
      <c r="S1746" t="s">
        <v>12</v>
      </c>
    </row>
    <row r="1747" spans="1:19">
      <c r="A1747">
        <f t="shared" si="167"/>
        <v>99.564972921782186</v>
      </c>
      <c r="B1747">
        <v>9.9099999999999991E-4</v>
      </c>
      <c r="C1747">
        <v>1</v>
      </c>
      <c r="D1747">
        <f t="shared" si="164"/>
        <v>3.8461538461538464E-2</v>
      </c>
      <c r="E1747">
        <f t="shared" si="165"/>
        <v>-3.0860139604702513E-4</v>
      </c>
      <c r="F1747">
        <f t="shared" si="166"/>
        <v>8.7578582433814947E-10</v>
      </c>
      <c r="G1747">
        <f t="shared" si="168"/>
        <v>-3.0860139604702518E-4</v>
      </c>
      <c r="H1747">
        <f t="shared" si="169"/>
        <v>98.43580514924966</v>
      </c>
      <c r="I1747" t="s">
        <v>4724</v>
      </c>
      <c r="J1747" t="s">
        <v>6665</v>
      </c>
      <c r="K1747" t="s">
        <v>4</v>
      </c>
      <c r="L1747" t="s">
        <v>5</v>
      </c>
      <c r="M1747" t="s">
        <v>6</v>
      </c>
      <c r="N1747" t="s">
        <v>28</v>
      </c>
      <c r="O1747" t="s">
        <v>28</v>
      </c>
      <c r="P1747" t="s">
        <v>64</v>
      </c>
      <c r="Q1747" t="s">
        <v>783</v>
      </c>
      <c r="R1747" t="s">
        <v>2739</v>
      </c>
      <c r="S1747" t="s">
        <v>12</v>
      </c>
    </row>
    <row r="1748" spans="1:19">
      <c r="A1748">
        <f t="shared" si="167"/>
        <v>99.567932289661201</v>
      </c>
      <c r="B1748">
        <v>9.9099999999999991E-4</v>
      </c>
      <c r="C1748">
        <v>1</v>
      </c>
      <c r="D1748">
        <f t="shared" si="164"/>
        <v>3.8461538461538464E-2</v>
      </c>
      <c r="E1748">
        <f t="shared" si="165"/>
        <v>-3.0860139604702513E-4</v>
      </c>
      <c r="F1748">
        <f t="shared" si="166"/>
        <v>8.7578582433814947E-10</v>
      </c>
      <c r="G1748">
        <f t="shared" si="168"/>
        <v>-3.0860139604702518E-4</v>
      </c>
      <c r="H1748">
        <f t="shared" si="169"/>
        <v>98.43580514924966</v>
      </c>
      <c r="I1748" t="s">
        <v>5194</v>
      </c>
      <c r="J1748" t="s">
        <v>7135</v>
      </c>
      <c r="K1748" t="s">
        <v>4</v>
      </c>
      <c r="L1748" t="s">
        <v>242</v>
      </c>
      <c r="M1748" t="s">
        <v>371</v>
      </c>
      <c r="N1748" t="s">
        <v>372</v>
      </c>
      <c r="O1748" t="s">
        <v>373</v>
      </c>
      <c r="P1748" t="s">
        <v>2188</v>
      </c>
      <c r="Q1748" t="s">
        <v>2189</v>
      </c>
      <c r="R1748" t="s">
        <v>12</v>
      </c>
    </row>
    <row r="1749" spans="1:19">
      <c r="A1749">
        <f t="shared" si="167"/>
        <v>99.570891657540216</v>
      </c>
      <c r="B1749">
        <v>9.9099999999999991E-4</v>
      </c>
      <c r="C1749">
        <v>1</v>
      </c>
      <c r="D1749">
        <f t="shared" si="164"/>
        <v>3.8461538461538464E-2</v>
      </c>
      <c r="E1749">
        <f t="shared" si="165"/>
        <v>-3.0860139604702513E-4</v>
      </c>
      <c r="F1749">
        <f t="shared" si="166"/>
        <v>8.7578582433814947E-10</v>
      </c>
      <c r="G1749">
        <f t="shared" si="168"/>
        <v>-3.0860139604702518E-4</v>
      </c>
      <c r="H1749">
        <f t="shared" si="169"/>
        <v>98.43580514924966</v>
      </c>
      <c r="I1749" t="s">
        <v>7932</v>
      </c>
      <c r="J1749" t="s">
        <v>8241</v>
      </c>
      <c r="K1749" t="s">
        <v>4</v>
      </c>
      <c r="L1749" t="s">
        <v>596</v>
      </c>
      <c r="M1749" t="s">
        <v>1536</v>
      </c>
      <c r="N1749" t="s">
        <v>2740</v>
      </c>
      <c r="O1749" t="s">
        <v>3096</v>
      </c>
      <c r="P1749" t="s">
        <v>3351</v>
      </c>
      <c r="Q1749" t="s">
        <v>12</v>
      </c>
    </row>
    <row r="1750" spans="1:19">
      <c r="A1750">
        <f t="shared" si="167"/>
        <v>99.573851025419231</v>
      </c>
      <c r="B1750">
        <v>9.9099999999999991E-4</v>
      </c>
      <c r="C1750">
        <v>1</v>
      </c>
      <c r="D1750">
        <f t="shared" si="164"/>
        <v>3.8461538461538464E-2</v>
      </c>
      <c r="E1750">
        <f t="shared" si="165"/>
        <v>-3.0860139604702513E-4</v>
      </c>
      <c r="F1750">
        <f t="shared" si="166"/>
        <v>8.7578582433814947E-10</v>
      </c>
      <c r="G1750">
        <f t="shared" si="168"/>
        <v>-3.0860139604702518E-4</v>
      </c>
      <c r="H1750">
        <f t="shared" si="169"/>
        <v>98.43580514924966</v>
      </c>
      <c r="I1750" t="s">
        <v>5608</v>
      </c>
      <c r="J1750" t="s">
        <v>7548</v>
      </c>
      <c r="K1750" t="s">
        <v>4</v>
      </c>
      <c r="L1750" t="s">
        <v>5</v>
      </c>
      <c r="M1750" t="s">
        <v>13</v>
      </c>
      <c r="N1750" t="s">
        <v>58</v>
      </c>
      <c r="O1750" t="s">
        <v>342</v>
      </c>
      <c r="P1750" t="s">
        <v>343</v>
      </c>
      <c r="Q1750" t="s">
        <v>3352</v>
      </c>
      <c r="R1750" t="s">
        <v>12</v>
      </c>
    </row>
    <row r="1751" spans="1:19">
      <c r="A1751">
        <f t="shared" si="167"/>
        <v>99.576810393298246</v>
      </c>
      <c r="B1751">
        <v>9.9099999999999991E-4</v>
      </c>
      <c r="C1751">
        <v>1</v>
      </c>
      <c r="D1751">
        <f t="shared" si="164"/>
        <v>3.8461538461538464E-2</v>
      </c>
      <c r="E1751">
        <f t="shared" si="165"/>
        <v>-3.0860139604702513E-4</v>
      </c>
      <c r="F1751">
        <f t="shared" si="166"/>
        <v>8.7578582433814947E-10</v>
      </c>
      <c r="G1751">
        <f t="shared" si="168"/>
        <v>-3.0860139604702518E-4</v>
      </c>
      <c r="H1751">
        <f t="shared" si="169"/>
        <v>98.43580514924966</v>
      </c>
      <c r="I1751" t="s">
        <v>7933</v>
      </c>
      <c r="J1751" t="s">
        <v>8242</v>
      </c>
      <c r="K1751" t="s">
        <v>4</v>
      </c>
      <c r="L1751" t="s">
        <v>596</v>
      </c>
      <c r="M1751" t="s">
        <v>3353</v>
      </c>
      <c r="N1751" t="s">
        <v>3354</v>
      </c>
      <c r="O1751" t="s">
        <v>3355</v>
      </c>
      <c r="P1751" t="s">
        <v>3356</v>
      </c>
      <c r="Q1751" t="s">
        <v>12</v>
      </c>
    </row>
    <row r="1752" spans="1:19">
      <c r="A1752">
        <f t="shared" si="167"/>
        <v>99.579769761177261</v>
      </c>
      <c r="B1752">
        <v>9.9099999999999991E-4</v>
      </c>
      <c r="C1752">
        <v>1</v>
      </c>
      <c r="D1752">
        <f t="shared" si="164"/>
        <v>3.8461538461538464E-2</v>
      </c>
      <c r="E1752">
        <f t="shared" si="165"/>
        <v>-3.0860139604702513E-4</v>
      </c>
      <c r="F1752">
        <f t="shared" si="166"/>
        <v>8.7578582433814947E-10</v>
      </c>
      <c r="G1752">
        <f t="shared" si="168"/>
        <v>-3.0860139604702518E-4</v>
      </c>
      <c r="H1752">
        <f t="shared" si="169"/>
        <v>98.43580514924966</v>
      </c>
      <c r="I1752" t="s">
        <v>5197</v>
      </c>
      <c r="J1752" t="s">
        <v>7138</v>
      </c>
      <c r="K1752" t="s">
        <v>4</v>
      </c>
      <c r="L1752" t="s">
        <v>5</v>
      </c>
      <c r="M1752" t="s">
        <v>13</v>
      </c>
      <c r="N1752" t="s">
        <v>84</v>
      </c>
      <c r="O1752" t="s">
        <v>464</v>
      </c>
      <c r="P1752" t="s">
        <v>1332</v>
      </c>
      <c r="Q1752" t="s">
        <v>3357</v>
      </c>
      <c r="R1752" t="s">
        <v>12</v>
      </c>
    </row>
    <row r="1753" spans="1:19">
      <c r="A1753">
        <f t="shared" si="167"/>
        <v>99.582729129056275</v>
      </c>
      <c r="B1753">
        <v>9.9099999999999991E-4</v>
      </c>
      <c r="C1753">
        <v>1</v>
      </c>
      <c r="D1753">
        <f t="shared" si="164"/>
        <v>3.8461538461538464E-2</v>
      </c>
      <c r="E1753">
        <f t="shared" si="165"/>
        <v>-3.0860139604702513E-4</v>
      </c>
      <c r="F1753">
        <f t="shared" si="166"/>
        <v>8.7578582433814947E-10</v>
      </c>
      <c r="G1753">
        <f t="shared" si="168"/>
        <v>-3.0860139604702518E-4</v>
      </c>
      <c r="H1753">
        <f t="shared" si="169"/>
        <v>98.43580514924966</v>
      </c>
      <c r="I1753" t="s">
        <v>7934</v>
      </c>
      <c r="J1753" t="s">
        <v>8243</v>
      </c>
      <c r="K1753" t="s">
        <v>4</v>
      </c>
      <c r="L1753" t="s">
        <v>5</v>
      </c>
      <c r="M1753" t="s">
        <v>6</v>
      </c>
      <c r="N1753" t="s">
        <v>38</v>
      </c>
      <c r="O1753" t="s">
        <v>39</v>
      </c>
      <c r="P1753" t="s">
        <v>40</v>
      </c>
      <c r="Q1753" t="s">
        <v>92</v>
      </c>
      <c r="R1753" t="s">
        <v>3358</v>
      </c>
      <c r="S1753" t="s">
        <v>12</v>
      </c>
    </row>
    <row r="1754" spans="1:19">
      <c r="A1754">
        <f t="shared" si="167"/>
        <v>99.58568849693529</v>
      </c>
      <c r="B1754">
        <v>9.9099999999999991E-4</v>
      </c>
      <c r="C1754">
        <v>1</v>
      </c>
      <c r="D1754">
        <f t="shared" si="164"/>
        <v>3.8461538461538464E-2</v>
      </c>
      <c r="E1754">
        <f t="shared" si="165"/>
        <v>-3.0860139604702513E-4</v>
      </c>
      <c r="F1754">
        <f t="shared" si="166"/>
        <v>8.7578582433814947E-10</v>
      </c>
      <c r="G1754">
        <f t="shared" si="168"/>
        <v>-3.0860139604702518E-4</v>
      </c>
      <c r="H1754">
        <f t="shared" si="169"/>
        <v>98.43580514924966</v>
      </c>
      <c r="I1754" t="s">
        <v>5611</v>
      </c>
      <c r="J1754" t="s">
        <v>7551</v>
      </c>
      <c r="K1754" t="s">
        <v>4</v>
      </c>
      <c r="L1754" t="s">
        <v>596</v>
      </c>
      <c r="M1754" t="s">
        <v>597</v>
      </c>
      <c r="N1754" t="s">
        <v>598</v>
      </c>
      <c r="O1754" t="s">
        <v>833</v>
      </c>
      <c r="P1754" t="s">
        <v>834</v>
      </c>
      <c r="Q1754" t="s">
        <v>3359</v>
      </c>
      <c r="R1754" t="s">
        <v>12</v>
      </c>
    </row>
    <row r="1755" spans="1:19">
      <c r="A1755">
        <f t="shared" si="167"/>
        <v>99.588647864814305</v>
      </c>
      <c r="B1755">
        <v>9.9099999999999991E-4</v>
      </c>
      <c r="C1755">
        <v>1</v>
      </c>
      <c r="D1755">
        <f t="shared" si="164"/>
        <v>3.8461538461538464E-2</v>
      </c>
      <c r="E1755">
        <f t="shared" si="165"/>
        <v>-3.0860139604702513E-4</v>
      </c>
      <c r="F1755">
        <f t="shared" si="166"/>
        <v>8.7578582433814947E-10</v>
      </c>
      <c r="G1755">
        <f t="shared" si="168"/>
        <v>-3.0860139604702518E-4</v>
      </c>
      <c r="H1755">
        <f t="shared" si="169"/>
        <v>98.43580514924966</v>
      </c>
      <c r="I1755" t="s">
        <v>7935</v>
      </c>
      <c r="J1755" t="s">
        <v>8244</v>
      </c>
      <c r="K1755" t="s">
        <v>4</v>
      </c>
      <c r="L1755" t="s">
        <v>5</v>
      </c>
      <c r="M1755" t="s">
        <v>13</v>
      </c>
      <c r="N1755" t="s">
        <v>58</v>
      </c>
      <c r="O1755" t="s">
        <v>188</v>
      </c>
      <c r="P1755" t="s">
        <v>189</v>
      </c>
      <c r="Q1755" t="s">
        <v>3360</v>
      </c>
      <c r="R1755" t="s">
        <v>12</v>
      </c>
    </row>
    <row r="1756" spans="1:19">
      <c r="A1756">
        <f t="shared" si="167"/>
        <v>99.59160723269332</v>
      </c>
      <c r="B1756">
        <v>9.9099999999999991E-4</v>
      </c>
      <c r="C1756">
        <v>1</v>
      </c>
      <c r="D1756">
        <f t="shared" si="164"/>
        <v>3.8461538461538464E-2</v>
      </c>
      <c r="E1756">
        <f t="shared" si="165"/>
        <v>-3.0860139604702513E-4</v>
      </c>
      <c r="F1756">
        <f t="shared" si="166"/>
        <v>8.7578582433814947E-10</v>
      </c>
      <c r="G1756">
        <f t="shared" si="168"/>
        <v>-3.0860139604702518E-4</v>
      </c>
      <c r="H1756">
        <f t="shared" si="169"/>
        <v>98.43580514924966</v>
      </c>
      <c r="I1756" t="s">
        <v>4128</v>
      </c>
      <c r="J1756" t="s">
        <v>6069</v>
      </c>
      <c r="K1756" t="s">
        <v>4</v>
      </c>
      <c r="L1756" t="s">
        <v>5</v>
      </c>
      <c r="M1756" t="s">
        <v>6</v>
      </c>
      <c r="N1756" t="s">
        <v>2190</v>
      </c>
      <c r="O1756" t="s">
        <v>3361</v>
      </c>
      <c r="P1756" t="s">
        <v>3362</v>
      </c>
      <c r="Q1756" t="s">
        <v>3363</v>
      </c>
      <c r="R1756" t="s">
        <v>3364</v>
      </c>
      <c r="S1756" t="s">
        <v>12</v>
      </c>
    </row>
    <row r="1757" spans="1:19">
      <c r="A1757">
        <f t="shared" si="167"/>
        <v>99.594566600572335</v>
      </c>
      <c r="B1757">
        <v>9.9099999999999991E-4</v>
      </c>
      <c r="C1757">
        <v>1</v>
      </c>
      <c r="D1757">
        <f t="shared" si="164"/>
        <v>3.8461538461538464E-2</v>
      </c>
      <c r="E1757">
        <f t="shared" si="165"/>
        <v>-3.0860139604702513E-4</v>
      </c>
      <c r="F1757">
        <f t="shared" si="166"/>
        <v>8.7578582433814947E-10</v>
      </c>
      <c r="G1757">
        <f t="shared" si="168"/>
        <v>-3.0860139604702518E-4</v>
      </c>
      <c r="H1757">
        <f t="shared" si="169"/>
        <v>98.43580514924966</v>
      </c>
      <c r="I1757" t="s">
        <v>4919</v>
      </c>
      <c r="J1757" t="s">
        <v>6860</v>
      </c>
      <c r="K1757" t="s">
        <v>4</v>
      </c>
      <c r="L1757" t="s">
        <v>5</v>
      </c>
      <c r="M1757" t="s">
        <v>6</v>
      </c>
      <c r="N1757" t="s">
        <v>794</v>
      </c>
      <c r="O1757" t="s">
        <v>2121</v>
      </c>
      <c r="P1757" t="s">
        <v>2122</v>
      </c>
      <c r="Q1757" t="s">
        <v>2123</v>
      </c>
      <c r="R1757" t="s">
        <v>3365</v>
      </c>
      <c r="S1757" t="s">
        <v>12</v>
      </c>
    </row>
    <row r="1758" spans="1:19">
      <c r="A1758">
        <f t="shared" si="167"/>
        <v>99.59752596845135</v>
      </c>
      <c r="B1758">
        <v>9.9099999999999991E-4</v>
      </c>
      <c r="C1758">
        <v>1</v>
      </c>
      <c r="D1758">
        <f t="shared" si="164"/>
        <v>3.8461538461538464E-2</v>
      </c>
      <c r="E1758">
        <f t="shared" si="165"/>
        <v>-3.0860139604702513E-4</v>
      </c>
      <c r="F1758">
        <f t="shared" si="166"/>
        <v>8.7578582433814947E-10</v>
      </c>
      <c r="G1758">
        <f t="shared" si="168"/>
        <v>-3.0860139604702518E-4</v>
      </c>
      <c r="H1758">
        <f t="shared" si="169"/>
        <v>98.43580514924966</v>
      </c>
      <c r="I1758" t="s">
        <v>5613</v>
      </c>
      <c r="J1758" t="s">
        <v>7553</v>
      </c>
      <c r="K1758" t="s">
        <v>4</v>
      </c>
      <c r="L1758" t="s">
        <v>596</v>
      </c>
      <c r="M1758" t="s">
        <v>597</v>
      </c>
      <c r="N1758" t="s">
        <v>2745</v>
      </c>
      <c r="O1758" t="s">
        <v>2746</v>
      </c>
      <c r="P1758" t="s">
        <v>2747</v>
      </c>
      <c r="Q1758" t="s">
        <v>2748</v>
      </c>
      <c r="R1758" t="s">
        <v>12</v>
      </c>
    </row>
    <row r="1759" spans="1:19">
      <c r="A1759">
        <f t="shared" si="167"/>
        <v>99.600485336330365</v>
      </c>
      <c r="B1759">
        <v>9.9099999999999991E-4</v>
      </c>
      <c r="C1759">
        <v>1</v>
      </c>
      <c r="D1759">
        <f t="shared" si="164"/>
        <v>3.8461538461538464E-2</v>
      </c>
      <c r="E1759">
        <f t="shared" si="165"/>
        <v>-3.0860139604702513E-4</v>
      </c>
      <c r="F1759">
        <f t="shared" si="166"/>
        <v>8.7578582433814947E-10</v>
      </c>
      <c r="G1759">
        <f t="shared" si="168"/>
        <v>-3.0860139604702518E-4</v>
      </c>
      <c r="H1759">
        <f t="shared" si="169"/>
        <v>98.43580514924966</v>
      </c>
      <c r="I1759" t="s">
        <v>7936</v>
      </c>
      <c r="J1759" t="s">
        <v>8245</v>
      </c>
      <c r="K1759" t="s">
        <v>4</v>
      </c>
      <c r="L1759" t="s">
        <v>5</v>
      </c>
      <c r="M1759" t="s">
        <v>13</v>
      </c>
      <c r="N1759" t="s">
        <v>58</v>
      </c>
      <c r="O1759" t="s">
        <v>360</v>
      </c>
      <c r="P1759" t="s">
        <v>1380</v>
      </c>
      <c r="Q1759" t="s">
        <v>3366</v>
      </c>
      <c r="R1759" t="s">
        <v>12</v>
      </c>
    </row>
    <row r="1760" spans="1:19">
      <c r="A1760">
        <f t="shared" si="167"/>
        <v>99.60344470420938</v>
      </c>
      <c r="B1760">
        <v>9.9099999999999991E-4</v>
      </c>
      <c r="C1760">
        <v>1</v>
      </c>
      <c r="D1760">
        <f t="shared" si="164"/>
        <v>3.8461538461538464E-2</v>
      </c>
      <c r="E1760">
        <f t="shared" si="165"/>
        <v>-3.0860139604702513E-4</v>
      </c>
      <c r="F1760">
        <f t="shared" si="166"/>
        <v>8.7578582433814947E-10</v>
      </c>
      <c r="G1760">
        <f t="shared" si="168"/>
        <v>-3.0860139604702518E-4</v>
      </c>
      <c r="H1760">
        <f t="shared" si="169"/>
        <v>98.43580514924966</v>
      </c>
      <c r="I1760" t="s">
        <v>4923</v>
      </c>
      <c r="J1760" t="s">
        <v>6864</v>
      </c>
      <c r="K1760" t="s">
        <v>4</v>
      </c>
      <c r="L1760" t="s">
        <v>5</v>
      </c>
      <c r="M1760" t="s">
        <v>6</v>
      </c>
      <c r="N1760" t="s">
        <v>28</v>
      </c>
      <c r="O1760" t="s">
        <v>28</v>
      </c>
      <c r="P1760" t="s">
        <v>117</v>
      </c>
      <c r="Q1760" t="s">
        <v>118</v>
      </c>
      <c r="R1760" t="s">
        <v>2203</v>
      </c>
      <c r="S1760" t="s">
        <v>12</v>
      </c>
    </row>
    <row r="1761" spans="1:20">
      <c r="A1761">
        <f t="shared" si="167"/>
        <v>99.606404072088395</v>
      </c>
      <c r="B1761">
        <v>9.9099999999999991E-4</v>
      </c>
      <c r="C1761">
        <v>1</v>
      </c>
      <c r="D1761">
        <f t="shared" si="164"/>
        <v>3.8461538461538464E-2</v>
      </c>
      <c r="E1761">
        <f t="shared" si="165"/>
        <v>-3.0860139604702513E-4</v>
      </c>
      <c r="F1761">
        <f t="shared" si="166"/>
        <v>8.7578582433814947E-10</v>
      </c>
      <c r="G1761">
        <f t="shared" si="168"/>
        <v>-3.0860139604702518E-4</v>
      </c>
      <c r="H1761">
        <f t="shared" si="169"/>
        <v>98.43580514924966</v>
      </c>
      <c r="I1761" t="s">
        <v>5198</v>
      </c>
      <c r="J1761" t="s">
        <v>7139</v>
      </c>
      <c r="K1761" t="s">
        <v>4</v>
      </c>
      <c r="L1761" t="s">
        <v>5</v>
      </c>
      <c r="M1761" t="s">
        <v>13</v>
      </c>
      <c r="N1761" t="s">
        <v>14</v>
      </c>
      <c r="O1761" t="s">
        <v>153</v>
      </c>
      <c r="P1761" t="s">
        <v>338</v>
      </c>
      <c r="Q1761" t="s">
        <v>3367</v>
      </c>
      <c r="R1761" t="s">
        <v>12</v>
      </c>
    </row>
    <row r="1762" spans="1:20">
      <c r="A1762">
        <f t="shared" si="167"/>
        <v>99.60936343996741</v>
      </c>
      <c r="B1762">
        <v>9.9099999999999991E-4</v>
      </c>
      <c r="C1762">
        <v>1</v>
      </c>
      <c r="D1762">
        <f t="shared" si="164"/>
        <v>3.8461538461538464E-2</v>
      </c>
      <c r="E1762">
        <f t="shared" si="165"/>
        <v>-3.0860139604702513E-4</v>
      </c>
      <c r="F1762">
        <f t="shared" si="166"/>
        <v>8.7578582433814947E-10</v>
      </c>
      <c r="G1762">
        <f t="shared" si="168"/>
        <v>-3.0860139604702518E-4</v>
      </c>
      <c r="H1762">
        <f t="shared" si="169"/>
        <v>98.43580514924966</v>
      </c>
      <c r="I1762" t="s">
        <v>7937</v>
      </c>
      <c r="J1762" t="s">
        <v>8246</v>
      </c>
      <c r="K1762" t="s">
        <v>4</v>
      </c>
      <c r="L1762" t="s">
        <v>5</v>
      </c>
      <c r="M1762" t="s">
        <v>13</v>
      </c>
      <c r="N1762" t="s">
        <v>58</v>
      </c>
      <c r="O1762" t="s">
        <v>360</v>
      </c>
      <c r="P1762" t="s">
        <v>2205</v>
      </c>
      <c r="Q1762" t="s">
        <v>2206</v>
      </c>
      <c r="R1762" t="s">
        <v>12</v>
      </c>
    </row>
    <row r="1763" spans="1:20">
      <c r="A1763">
        <f t="shared" si="167"/>
        <v>99.612322807846425</v>
      </c>
      <c r="B1763">
        <v>9.9099999999999991E-4</v>
      </c>
      <c r="C1763">
        <v>1</v>
      </c>
      <c r="D1763">
        <f t="shared" si="164"/>
        <v>3.8461538461538464E-2</v>
      </c>
      <c r="E1763">
        <f t="shared" si="165"/>
        <v>-3.0860139604702513E-4</v>
      </c>
      <c r="F1763">
        <f t="shared" si="166"/>
        <v>8.7578582433814947E-10</v>
      </c>
      <c r="G1763">
        <f t="shared" si="168"/>
        <v>-3.0860139604702518E-4</v>
      </c>
      <c r="H1763">
        <f t="shared" si="169"/>
        <v>98.43580514924966</v>
      </c>
      <c r="I1763" t="s">
        <v>5199</v>
      </c>
      <c r="J1763" t="s">
        <v>7140</v>
      </c>
      <c r="K1763" t="s">
        <v>4</v>
      </c>
      <c r="L1763" t="s">
        <v>5</v>
      </c>
      <c r="M1763" t="s">
        <v>13</v>
      </c>
      <c r="N1763" t="s">
        <v>205</v>
      </c>
      <c r="O1763" t="s">
        <v>206</v>
      </c>
      <c r="P1763" t="s">
        <v>2258</v>
      </c>
      <c r="Q1763" t="s">
        <v>3368</v>
      </c>
      <c r="R1763" t="s">
        <v>12</v>
      </c>
    </row>
    <row r="1764" spans="1:20">
      <c r="A1764">
        <f t="shared" si="167"/>
        <v>99.61528217572544</v>
      </c>
      <c r="B1764">
        <v>9.9099999999999991E-4</v>
      </c>
      <c r="C1764">
        <v>1</v>
      </c>
      <c r="D1764">
        <f t="shared" si="164"/>
        <v>3.8461538461538464E-2</v>
      </c>
      <c r="E1764">
        <f t="shared" si="165"/>
        <v>-3.0860139604702513E-4</v>
      </c>
      <c r="F1764">
        <f t="shared" si="166"/>
        <v>8.7578582433814947E-10</v>
      </c>
      <c r="G1764">
        <f t="shared" si="168"/>
        <v>-3.0860139604702518E-4</v>
      </c>
      <c r="H1764">
        <f t="shared" si="169"/>
        <v>98.43580514924966</v>
      </c>
      <c r="I1764" t="s">
        <v>4926</v>
      </c>
      <c r="J1764" t="s">
        <v>6867</v>
      </c>
      <c r="K1764" t="s">
        <v>4</v>
      </c>
      <c r="L1764" t="s">
        <v>5</v>
      </c>
      <c r="M1764" t="s">
        <v>6</v>
      </c>
      <c r="N1764" t="s">
        <v>38</v>
      </c>
      <c r="O1764" t="s">
        <v>39</v>
      </c>
      <c r="P1764" t="s">
        <v>40</v>
      </c>
      <c r="Q1764" t="s">
        <v>325</v>
      </c>
      <c r="R1764" t="s">
        <v>3369</v>
      </c>
      <c r="S1764" t="s">
        <v>12</v>
      </c>
    </row>
    <row r="1765" spans="1:20">
      <c r="A1765">
        <f t="shared" si="167"/>
        <v>99.618241543604455</v>
      </c>
      <c r="B1765">
        <v>9.9099999999999991E-4</v>
      </c>
      <c r="C1765">
        <v>1</v>
      </c>
      <c r="D1765">
        <f t="shared" si="164"/>
        <v>3.8461538461538464E-2</v>
      </c>
      <c r="E1765">
        <f t="shared" si="165"/>
        <v>-3.0860139604702513E-4</v>
      </c>
      <c r="F1765">
        <f t="shared" si="166"/>
        <v>8.7578582433814947E-10</v>
      </c>
      <c r="G1765">
        <f t="shared" si="168"/>
        <v>-3.0860139604702518E-4</v>
      </c>
      <c r="H1765">
        <f t="shared" si="169"/>
        <v>98.43580514924966</v>
      </c>
      <c r="I1765" t="s">
        <v>5201</v>
      </c>
      <c r="J1765" t="s">
        <v>7142</v>
      </c>
      <c r="K1765" t="s">
        <v>4</v>
      </c>
      <c r="L1765" t="s">
        <v>5</v>
      </c>
      <c r="M1765" t="s">
        <v>6</v>
      </c>
      <c r="N1765" t="s">
        <v>38</v>
      </c>
      <c r="O1765" t="s">
        <v>39</v>
      </c>
      <c r="P1765" t="s">
        <v>40</v>
      </c>
      <c r="Q1765" t="s">
        <v>1006</v>
      </c>
      <c r="R1765" t="s">
        <v>2212</v>
      </c>
      <c r="S1765" t="s">
        <v>12</v>
      </c>
    </row>
    <row r="1766" spans="1:20">
      <c r="A1766">
        <f t="shared" si="167"/>
        <v>99.62120091148347</v>
      </c>
      <c r="B1766">
        <v>9.9099999999999991E-4</v>
      </c>
      <c r="C1766">
        <v>1</v>
      </c>
      <c r="D1766">
        <f t="shared" si="164"/>
        <v>3.8461538461538464E-2</v>
      </c>
      <c r="E1766">
        <f t="shared" si="165"/>
        <v>-3.0860139604702513E-4</v>
      </c>
      <c r="F1766">
        <f t="shared" si="166"/>
        <v>8.7578582433814947E-10</v>
      </c>
      <c r="G1766">
        <f t="shared" si="168"/>
        <v>-3.0860139604702518E-4</v>
      </c>
      <c r="H1766">
        <f t="shared" si="169"/>
        <v>98.43580514924966</v>
      </c>
      <c r="I1766" t="s">
        <v>7938</v>
      </c>
      <c r="J1766" t="s">
        <v>8247</v>
      </c>
      <c r="K1766" t="s">
        <v>4</v>
      </c>
      <c r="L1766" t="s">
        <v>5</v>
      </c>
      <c r="M1766" t="s">
        <v>6</v>
      </c>
      <c r="N1766" t="s">
        <v>28</v>
      </c>
      <c r="O1766" t="s">
        <v>28</v>
      </c>
      <c r="P1766" t="s">
        <v>548</v>
      </c>
      <c r="Q1766" t="s">
        <v>549</v>
      </c>
      <c r="R1766" t="s">
        <v>3370</v>
      </c>
      <c r="S1766" t="s">
        <v>12</v>
      </c>
    </row>
    <row r="1767" spans="1:20">
      <c r="A1767">
        <f t="shared" si="167"/>
        <v>99.624160279362485</v>
      </c>
      <c r="B1767">
        <v>9.9099999999999991E-4</v>
      </c>
      <c r="C1767">
        <v>1</v>
      </c>
      <c r="D1767">
        <f t="shared" si="164"/>
        <v>3.8461538461538464E-2</v>
      </c>
      <c r="E1767">
        <f t="shared" si="165"/>
        <v>-3.0860139604702513E-4</v>
      </c>
      <c r="F1767">
        <f t="shared" si="166"/>
        <v>8.7578582433814947E-10</v>
      </c>
      <c r="G1767">
        <f t="shared" si="168"/>
        <v>-3.0860139604702518E-4</v>
      </c>
      <c r="H1767">
        <f t="shared" si="169"/>
        <v>98.43580514924966</v>
      </c>
      <c r="I1767" t="s">
        <v>7939</v>
      </c>
      <c r="J1767" t="s">
        <v>8248</v>
      </c>
      <c r="K1767" t="s">
        <v>4</v>
      </c>
      <c r="L1767" t="s">
        <v>5</v>
      </c>
      <c r="M1767" t="s">
        <v>21</v>
      </c>
      <c r="N1767" t="s">
        <v>22</v>
      </c>
      <c r="O1767" t="s">
        <v>23</v>
      </c>
      <c r="P1767" t="s">
        <v>88</v>
      </c>
      <c r="Q1767" t="s">
        <v>89</v>
      </c>
      <c r="R1767" t="s">
        <v>90</v>
      </c>
      <c r="S1767" t="s">
        <v>1405</v>
      </c>
      <c r="T1767" t="s">
        <v>12</v>
      </c>
    </row>
    <row r="1768" spans="1:20">
      <c r="A1768">
        <f t="shared" si="167"/>
        <v>99.6271196472415</v>
      </c>
      <c r="B1768">
        <v>9.9099999999999991E-4</v>
      </c>
      <c r="C1768">
        <v>1</v>
      </c>
      <c r="D1768">
        <f t="shared" si="164"/>
        <v>3.8461538461538464E-2</v>
      </c>
      <c r="E1768">
        <f t="shared" si="165"/>
        <v>-3.0860139604702513E-4</v>
      </c>
      <c r="F1768">
        <f t="shared" si="166"/>
        <v>8.7578582433814947E-10</v>
      </c>
      <c r="G1768">
        <f t="shared" si="168"/>
        <v>-3.0860139604702518E-4</v>
      </c>
      <c r="H1768">
        <f t="shared" si="169"/>
        <v>98.43580514924966</v>
      </c>
      <c r="I1768" t="s">
        <v>5202</v>
      </c>
      <c r="J1768" t="s">
        <v>7143</v>
      </c>
      <c r="K1768" t="s">
        <v>4</v>
      </c>
      <c r="L1768" t="s">
        <v>5</v>
      </c>
      <c r="M1768" t="s">
        <v>1067</v>
      </c>
      <c r="N1768" t="s">
        <v>1067</v>
      </c>
      <c r="O1768" t="s">
        <v>2215</v>
      </c>
      <c r="P1768" t="s">
        <v>2216</v>
      </c>
      <c r="Q1768" t="s">
        <v>2217</v>
      </c>
      <c r="R1768" t="s">
        <v>12</v>
      </c>
    </row>
    <row r="1769" spans="1:20">
      <c r="A1769">
        <f t="shared" si="167"/>
        <v>99.630079015120515</v>
      </c>
      <c r="B1769">
        <v>9.9099999999999991E-4</v>
      </c>
      <c r="C1769">
        <v>1</v>
      </c>
      <c r="D1769">
        <f t="shared" si="164"/>
        <v>3.8461538461538464E-2</v>
      </c>
      <c r="E1769">
        <f t="shared" si="165"/>
        <v>-3.0860139604702513E-4</v>
      </c>
      <c r="F1769">
        <f t="shared" si="166"/>
        <v>8.7578582433814947E-10</v>
      </c>
      <c r="G1769">
        <f t="shared" si="168"/>
        <v>-3.0860139604702518E-4</v>
      </c>
      <c r="H1769">
        <f t="shared" si="169"/>
        <v>98.43580514924966</v>
      </c>
      <c r="I1769" t="s">
        <v>5203</v>
      </c>
      <c r="J1769" t="s">
        <v>7144</v>
      </c>
      <c r="K1769" t="s">
        <v>4</v>
      </c>
      <c r="L1769" t="s">
        <v>5</v>
      </c>
      <c r="M1769" t="s">
        <v>6</v>
      </c>
      <c r="N1769" t="s">
        <v>28</v>
      </c>
      <c r="O1769" t="s">
        <v>28</v>
      </c>
      <c r="P1769" t="s">
        <v>64</v>
      </c>
      <c r="Q1769" t="s">
        <v>783</v>
      </c>
      <c r="R1769" t="s">
        <v>2218</v>
      </c>
      <c r="S1769" t="s">
        <v>12</v>
      </c>
    </row>
    <row r="1770" spans="1:20">
      <c r="A1770">
        <f t="shared" si="167"/>
        <v>99.63303838299953</v>
      </c>
      <c r="B1770">
        <v>9.9099999999999991E-4</v>
      </c>
      <c r="C1770">
        <v>1</v>
      </c>
      <c r="D1770">
        <f t="shared" si="164"/>
        <v>3.8461538461538464E-2</v>
      </c>
      <c r="E1770">
        <f t="shared" si="165"/>
        <v>-3.0860139604702513E-4</v>
      </c>
      <c r="F1770">
        <f t="shared" si="166"/>
        <v>8.7578582433814947E-10</v>
      </c>
      <c r="G1770">
        <f t="shared" si="168"/>
        <v>-3.0860139604702518E-4</v>
      </c>
      <c r="H1770">
        <f t="shared" si="169"/>
        <v>98.43580514924966</v>
      </c>
      <c r="I1770" t="s">
        <v>5207</v>
      </c>
      <c r="J1770" t="s">
        <v>7148</v>
      </c>
      <c r="K1770" t="s">
        <v>4</v>
      </c>
      <c r="L1770" t="s">
        <v>5</v>
      </c>
      <c r="M1770" t="s">
        <v>13</v>
      </c>
      <c r="N1770" t="s">
        <v>58</v>
      </c>
      <c r="O1770" t="s">
        <v>811</v>
      </c>
      <c r="P1770" t="s">
        <v>812</v>
      </c>
      <c r="Q1770" t="s">
        <v>3371</v>
      </c>
      <c r="R1770" t="s">
        <v>12</v>
      </c>
    </row>
    <row r="1771" spans="1:20">
      <c r="A1771">
        <f t="shared" si="167"/>
        <v>99.635997750878545</v>
      </c>
      <c r="B1771">
        <v>9.9099999999999991E-4</v>
      </c>
      <c r="C1771">
        <v>1</v>
      </c>
      <c r="D1771">
        <f t="shared" si="164"/>
        <v>3.8461538461538464E-2</v>
      </c>
      <c r="E1771">
        <f t="shared" si="165"/>
        <v>-3.0860139604702513E-4</v>
      </c>
      <c r="F1771">
        <f t="shared" si="166"/>
        <v>8.7578582433814947E-10</v>
      </c>
      <c r="G1771">
        <f t="shared" si="168"/>
        <v>-3.0860139604702518E-4</v>
      </c>
      <c r="H1771">
        <f t="shared" si="169"/>
        <v>98.43580514924966</v>
      </c>
      <c r="I1771" t="s">
        <v>5208</v>
      </c>
      <c r="J1771" t="s">
        <v>7149</v>
      </c>
      <c r="K1771" t="s">
        <v>4</v>
      </c>
      <c r="L1771" t="s">
        <v>5</v>
      </c>
      <c r="M1771" t="s">
        <v>6</v>
      </c>
      <c r="N1771" t="s">
        <v>38</v>
      </c>
      <c r="O1771" t="s">
        <v>39</v>
      </c>
      <c r="P1771" t="s">
        <v>40</v>
      </c>
      <c r="Q1771" t="s">
        <v>92</v>
      </c>
      <c r="R1771" t="s">
        <v>3372</v>
      </c>
      <c r="S1771" t="s">
        <v>12</v>
      </c>
    </row>
    <row r="1772" spans="1:20">
      <c r="A1772">
        <f t="shared" si="167"/>
        <v>99.63895711875756</v>
      </c>
      <c r="B1772">
        <v>9.9099999999999991E-4</v>
      </c>
      <c r="C1772">
        <v>1</v>
      </c>
      <c r="D1772">
        <f t="shared" si="164"/>
        <v>3.8461538461538464E-2</v>
      </c>
      <c r="E1772">
        <f t="shared" si="165"/>
        <v>-3.0860139604702513E-4</v>
      </c>
      <c r="F1772">
        <f t="shared" si="166"/>
        <v>8.7578582433814947E-10</v>
      </c>
      <c r="G1772">
        <f t="shared" si="168"/>
        <v>-3.0860139604702518E-4</v>
      </c>
      <c r="H1772">
        <f t="shared" si="169"/>
        <v>98.43580514924966</v>
      </c>
      <c r="I1772" t="s">
        <v>7940</v>
      </c>
      <c r="J1772" t="s">
        <v>8249</v>
      </c>
      <c r="K1772" t="s">
        <v>4</v>
      </c>
      <c r="L1772" t="s">
        <v>5</v>
      </c>
      <c r="M1772" t="s">
        <v>13</v>
      </c>
      <c r="N1772" t="s">
        <v>14</v>
      </c>
      <c r="O1772" t="s">
        <v>50</v>
      </c>
      <c r="P1772" t="s">
        <v>51</v>
      </c>
      <c r="Q1772" t="s">
        <v>3373</v>
      </c>
      <c r="R1772" t="s">
        <v>12</v>
      </c>
    </row>
    <row r="1773" spans="1:20">
      <c r="A1773">
        <f t="shared" si="167"/>
        <v>99.641916486636575</v>
      </c>
      <c r="B1773">
        <v>9.9099999999999991E-4</v>
      </c>
      <c r="C1773">
        <v>1</v>
      </c>
      <c r="D1773">
        <f t="shared" si="164"/>
        <v>3.8461538461538464E-2</v>
      </c>
      <c r="E1773">
        <f t="shared" si="165"/>
        <v>-3.0860139604702513E-4</v>
      </c>
      <c r="F1773">
        <f t="shared" si="166"/>
        <v>8.7578582433814947E-10</v>
      </c>
      <c r="G1773">
        <f t="shared" si="168"/>
        <v>-3.0860139604702518E-4</v>
      </c>
      <c r="H1773">
        <f t="shared" si="169"/>
        <v>98.43580514924966</v>
      </c>
      <c r="I1773" t="s">
        <v>7941</v>
      </c>
      <c r="J1773" t="s">
        <v>8250</v>
      </c>
      <c r="K1773" t="s">
        <v>4</v>
      </c>
      <c r="L1773" t="s">
        <v>5</v>
      </c>
      <c r="M1773" t="s">
        <v>13</v>
      </c>
      <c r="N1773" t="s">
        <v>58</v>
      </c>
      <c r="O1773" t="s">
        <v>417</v>
      </c>
      <c r="P1773" t="s">
        <v>418</v>
      </c>
      <c r="Q1773" t="s">
        <v>3374</v>
      </c>
      <c r="R1773" t="s">
        <v>12</v>
      </c>
    </row>
    <row r="1774" spans="1:20">
      <c r="A1774">
        <f t="shared" si="167"/>
        <v>99.64487585451559</v>
      </c>
      <c r="B1774">
        <v>9.9099999999999991E-4</v>
      </c>
      <c r="C1774">
        <v>1</v>
      </c>
      <c r="D1774">
        <f t="shared" si="164"/>
        <v>3.8461538461538464E-2</v>
      </c>
      <c r="E1774">
        <f t="shared" si="165"/>
        <v>-3.0860139604702513E-4</v>
      </c>
      <c r="F1774">
        <f t="shared" si="166"/>
        <v>8.7578582433814947E-10</v>
      </c>
      <c r="G1774">
        <f t="shared" si="168"/>
        <v>-3.0860139604702518E-4</v>
      </c>
      <c r="H1774">
        <f t="shared" si="169"/>
        <v>98.43580514924966</v>
      </c>
      <c r="I1774" t="s">
        <v>5625</v>
      </c>
      <c r="J1774" t="s">
        <v>7565</v>
      </c>
      <c r="K1774" t="s">
        <v>4</v>
      </c>
      <c r="L1774" t="s">
        <v>5</v>
      </c>
      <c r="M1774" t="s">
        <v>21</v>
      </c>
      <c r="N1774" t="s">
        <v>22</v>
      </c>
      <c r="O1774" t="s">
        <v>23</v>
      </c>
      <c r="P1774" t="s">
        <v>167</v>
      </c>
      <c r="Q1774" t="s">
        <v>638</v>
      </c>
      <c r="R1774" t="s">
        <v>639</v>
      </c>
      <c r="S1774" t="s">
        <v>640</v>
      </c>
      <c r="T1774" t="s">
        <v>12</v>
      </c>
    </row>
    <row r="1775" spans="1:20">
      <c r="A1775">
        <f t="shared" si="167"/>
        <v>99.647835222394605</v>
      </c>
      <c r="B1775">
        <v>9.9099999999999991E-4</v>
      </c>
      <c r="C1775">
        <v>1</v>
      </c>
      <c r="D1775">
        <f t="shared" si="164"/>
        <v>3.8461538461538464E-2</v>
      </c>
      <c r="E1775">
        <f t="shared" si="165"/>
        <v>-3.0860139604702513E-4</v>
      </c>
      <c r="F1775">
        <f t="shared" si="166"/>
        <v>8.7578582433814947E-10</v>
      </c>
      <c r="G1775">
        <f t="shared" si="168"/>
        <v>-3.0860139604702518E-4</v>
      </c>
      <c r="H1775">
        <f t="shared" si="169"/>
        <v>98.43580514924966</v>
      </c>
      <c r="I1775" t="s">
        <v>4933</v>
      </c>
      <c r="J1775" t="s">
        <v>6874</v>
      </c>
      <c r="K1775" t="s">
        <v>4</v>
      </c>
      <c r="L1775" t="s">
        <v>5</v>
      </c>
      <c r="M1775" t="s">
        <v>21</v>
      </c>
      <c r="N1775" t="s">
        <v>22</v>
      </c>
      <c r="O1775" t="s">
        <v>23</v>
      </c>
      <c r="P1775" t="s">
        <v>99</v>
      </c>
      <c r="Q1775" t="s">
        <v>100</v>
      </c>
      <c r="R1775" t="s">
        <v>135</v>
      </c>
      <c r="S1775" t="s">
        <v>2398</v>
      </c>
      <c r="T1775" t="s">
        <v>12</v>
      </c>
    </row>
    <row r="1776" spans="1:20">
      <c r="A1776">
        <f t="shared" si="167"/>
        <v>99.65079459027362</v>
      </c>
      <c r="B1776">
        <v>9.9099999999999991E-4</v>
      </c>
      <c r="C1776">
        <v>1</v>
      </c>
      <c r="D1776">
        <f t="shared" si="164"/>
        <v>3.8461538461538464E-2</v>
      </c>
      <c r="E1776">
        <f t="shared" si="165"/>
        <v>-3.0860139604702513E-4</v>
      </c>
      <c r="F1776">
        <f t="shared" si="166"/>
        <v>8.7578582433814947E-10</v>
      </c>
      <c r="G1776">
        <f t="shared" si="168"/>
        <v>-3.0860139604702518E-4</v>
      </c>
      <c r="H1776">
        <f t="shared" si="169"/>
        <v>98.43580514924966</v>
      </c>
      <c r="I1776" t="s">
        <v>5209</v>
      </c>
      <c r="J1776" t="s">
        <v>7150</v>
      </c>
      <c r="K1776" t="s">
        <v>4</v>
      </c>
      <c r="L1776" t="s">
        <v>5</v>
      </c>
      <c r="M1776" t="s">
        <v>13</v>
      </c>
      <c r="N1776" t="s">
        <v>205</v>
      </c>
      <c r="O1776" t="s">
        <v>206</v>
      </c>
      <c r="P1776" t="s">
        <v>1267</v>
      </c>
      <c r="Q1776" t="s">
        <v>1268</v>
      </c>
      <c r="R1776" t="s">
        <v>3375</v>
      </c>
      <c r="S1776" t="s">
        <v>12</v>
      </c>
    </row>
    <row r="1777" spans="1:27">
      <c r="A1777">
        <f t="shared" si="167"/>
        <v>99.653753958152635</v>
      </c>
      <c r="B1777">
        <v>9.9099999999999991E-4</v>
      </c>
      <c r="C1777">
        <v>1</v>
      </c>
      <c r="D1777">
        <f t="shared" si="164"/>
        <v>3.8461538461538464E-2</v>
      </c>
      <c r="E1777">
        <f t="shared" si="165"/>
        <v>-3.0860139604702513E-4</v>
      </c>
      <c r="F1777">
        <f t="shared" si="166"/>
        <v>8.7578582433814947E-10</v>
      </c>
      <c r="G1777">
        <f t="shared" si="168"/>
        <v>-3.0860139604702518E-4</v>
      </c>
      <c r="H1777">
        <f t="shared" si="169"/>
        <v>98.43580514924966</v>
      </c>
      <c r="I1777" t="s">
        <v>7942</v>
      </c>
      <c r="J1777" t="s">
        <v>8251</v>
      </c>
      <c r="K1777" t="s">
        <v>4</v>
      </c>
      <c r="L1777" t="s">
        <v>5</v>
      </c>
      <c r="M1777" t="s">
        <v>13</v>
      </c>
      <c r="N1777" t="s">
        <v>14</v>
      </c>
      <c r="O1777" t="s">
        <v>1484</v>
      </c>
      <c r="P1777" t="s">
        <v>3376</v>
      </c>
      <c r="Q1777" t="s">
        <v>3377</v>
      </c>
      <c r="R1777" t="s">
        <v>12</v>
      </c>
    </row>
    <row r="1778" spans="1:27">
      <c r="A1778">
        <f t="shared" si="167"/>
        <v>99.65671332603165</v>
      </c>
      <c r="B1778">
        <v>9.9099999999999991E-4</v>
      </c>
      <c r="C1778">
        <v>1</v>
      </c>
      <c r="D1778">
        <f t="shared" si="164"/>
        <v>3.8461538461538464E-2</v>
      </c>
      <c r="E1778">
        <f t="shared" si="165"/>
        <v>-3.0860139604702513E-4</v>
      </c>
      <c r="F1778">
        <f t="shared" si="166"/>
        <v>8.7578582433814947E-10</v>
      </c>
      <c r="G1778">
        <f t="shared" si="168"/>
        <v>-3.0860139604702518E-4</v>
      </c>
      <c r="H1778">
        <f t="shared" si="169"/>
        <v>98.43580514924966</v>
      </c>
      <c r="I1778" t="s">
        <v>7943</v>
      </c>
      <c r="J1778" t="s">
        <v>8252</v>
      </c>
      <c r="K1778" t="s">
        <v>4</v>
      </c>
      <c r="L1778" t="s">
        <v>5</v>
      </c>
      <c r="M1778" t="s">
        <v>13</v>
      </c>
      <c r="N1778" t="s">
        <v>14</v>
      </c>
      <c r="O1778" t="s">
        <v>153</v>
      </c>
      <c r="P1778" t="s">
        <v>154</v>
      </c>
      <c r="Q1778" t="s">
        <v>3378</v>
      </c>
      <c r="R1778" t="s">
        <v>12</v>
      </c>
    </row>
    <row r="1779" spans="1:27">
      <c r="A1779">
        <f t="shared" si="167"/>
        <v>99.659672693910665</v>
      </c>
      <c r="B1779">
        <v>9.9099999999999991E-4</v>
      </c>
      <c r="C1779">
        <v>1</v>
      </c>
      <c r="D1779">
        <f t="shared" si="164"/>
        <v>3.8461538461538464E-2</v>
      </c>
      <c r="E1779">
        <f t="shared" si="165"/>
        <v>-3.0860139604702513E-4</v>
      </c>
      <c r="F1779">
        <f t="shared" si="166"/>
        <v>8.7578582433814947E-10</v>
      </c>
      <c r="G1779">
        <f t="shared" si="168"/>
        <v>-3.0860139604702518E-4</v>
      </c>
      <c r="H1779">
        <f t="shared" si="169"/>
        <v>98.43580514924966</v>
      </c>
      <c r="I1779" t="s">
        <v>7944</v>
      </c>
      <c r="J1779" t="s">
        <v>8253</v>
      </c>
      <c r="K1779" t="s">
        <v>4</v>
      </c>
      <c r="L1779" t="s">
        <v>596</v>
      </c>
      <c r="M1779" t="s">
        <v>597</v>
      </c>
      <c r="N1779" t="s">
        <v>2745</v>
      </c>
      <c r="O1779" t="s">
        <v>2746</v>
      </c>
      <c r="P1779" t="s">
        <v>2747</v>
      </c>
      <c r="Q1779" t="s">
        <v>3379</v>
      </c>
      <c r="R1779" t="s">
        <v>12</v>
      </c>
    </row>
    <row r="1780" spans="1:27">
      <c r="A1780">
        <f t="shared" si="167"/>
        <v>99.662632061789679</v>
      </c>
      <c r="B1780">
        <v>9.9099999999999991E-4</v>
      </c>
      <c r="C1780">
        <v>1</v>
      </c>
      <c r="D1780">
        <f t="shared" si="164"/>
        <v>3.8461538461538464E-2</v>
      </c>
      <c r="E1780">
        <f t="shared" si="165"/>
        <v>-3.0860139604702513E-4</v>
      </c>
      <c r="F1780">
        <f t="shared" si="166"/>
        <v>8.7578582433814947E-10</v>
      </c>
      <c r="G1780">
        <f t="shared" si="168"/>
        <v>-3.0860139604702518E-4</v>
      </c>
      <c r="H1780">
        <f t="shared" si="169"/>
        <v>98.43580514924966</v>
      </c>
      <c r="I1780" t="s">
        <v>5212</v>
      </c>
      <c r="J1780" t="s">
        <v>7153</v>
      </c>
      <c r="K1780" t="s">
        <v>4</v>
      </c>
      <c r="L1780" t="s">
        <v>5</v>
      </c>
      <c r="M1780" t="s">
        <v>6</v>
      </c>
      <c r="N1780" t="s">
        <v>38</v>
      </c>
      <c r="O1780" t="s">
        <v>39</v>
      </c>
      <c r="P1780" t="s">
        <v>40</v>
      </c>
      <c r="Q1780" t="s">
        <v>92</v>
      </c>
      <c r="R1780" t="s">
        <v>2766</v>
      </c>
      <c r="S1780" t="s">
        <v>12</v>
      </c>
    </row>
    <row r="1781" spans="1:27">
      <c r="A1781">
        <f t="shared" si="167"/>
        <v>99.665591429668694</v>
      </c>
      <c r="B1781">
        <v>9.9099999999999991E-4</v>
      </c>
      <c r="C1781">
        <v>1</v>
      </c>
      <c r="D1781">
        <f t="shared" si="164"/>
        <v>3.8461538461538464E-2</v>
      </c>
      <c r="E1781">
        <f t="shared" si="165"/>
        <v>-3.0860139604702513E-4</v>
      </c>
      <c r="F1781">
        <f t="shared" si="166"/>
        <v>8.7578582433814947E-10</v>
      </c>
      <c r="G1781">
        <f t="shared" si="168"/>
        <v>-3.0860139604702518E-4</v>
      </c>
      <c r="H1781">
        <f t="shared" si="169"/>
        <v>98.43580514924966</v>
      </c>
      <c r="I1781" t="s">
        <v>7945</v>
      </c>
      <c r="J1781" t="s">
        <v>8254</v>
      </c>
      <c r="K1781" t="s">
        <v>4</v>
      </c>
      <c r="L1781" t="s">
        <v>5</v>
      </c>
      <c r="M1781" t="s">
        <v>13</v>
      </c>
      <c r="N1781" t="s">
        <v>58</v>
      </c>
      <c r="O1781" t="s">
        <v>342</v>
      </c>
      <c r="P1781" t="s">
        <v>343</v>
      </c>
      <c r="Q1781" t="s">
        <v>3380</v>
      </c>
      <c r="R1781" t="s">
        <v>12</v>
      </c>
    </row>
    <row r="1782" spans="1:27">
      <c r="A1782">
        <f t="shared" si="167"/>
        <v>99.668550797547709</v>
      </c>
      <c r="B1782">
        <v>9.9099999999999991E-4</v>
      </c>
      <c r="C1782">
        <v>1</v>
      </c>
      <c r="D1782">
        <f t="shared" si="164"/>
        <v>3.8461538461538464E-2</v>
      </c>
      <c r="E1782">
        <f t="shared" si="165"/>
        <v>-3.0860139604702513E-4</v>
      </c>
      <c r="F1782">
        <f t="shared" si="166"/>
        <v>8.7578582433814947E-10</v>
      </c>
      <c r="G1782">
        <f t="shared" si="168"/>
        <v>-3.0860139604702518E-4</v>
      </c>
      <c r="H1782">
        <f t="shared" si="169"/>
        <v>98.43580514924966</v>
      </c>
      <c r="I1782" t="s">
        <v>5634</v>
      </c>
      <c r="J1782" t="s">
        <v>7574</v>
      </c>
      <c r="K1782" t="s">
        <v>4</v>
      </c>
      <c r="L1782" t="s">
        <v>5</v>
      </c>
      <c r="M1782" t="s">
        <v>13</v>
      </c>
      <c r="N1782" t="s">
        <v>58</v>
      </c>
      <c r="O1782" t="s">
        <v>342</v>
      </c>
      <c r="P1782" t="s">
        <v>343</v>
      </c>
      <c r="Q1782" t="s">
        <v>2244</v>
      </c>
      <c r="R1782" t="s">
        <v>12</v>
      </c>
    </row>
    <row r="1783" spans="1:27">
      <c r="A1783">
        <f t="shared" si="167"/>
        <v>99.671510165426724</v>
      </c>
      <c r="B1783">
        <v>9.9099999999999991E-4</v>
      </c>
      <c r="C1783">
        <v>1</v>
      </c>
      <c r="D1783">
        <f t="shared" si="164"/>
        <v>3.8461538461538464E-2</v>
      </c>
      <c r="E1783">
        <f t="shared" si="165"/>
        <v>-3.0860139604702513E-4</v>
      </c>
      <c r="F1783">
        <f t="shared" si="166"/>
        <v>8.7578582433814947E-10</v>
      </c>
      <c r="G1783">
        <f t="shared" si="168"/>
        <v>-3.0860139604702518E-4</v>
      </c>
      <c r="H1783">
        <f t="shared" si="169"/>
        <v>98.43580514924966</v>
      </c>
      <c r="I1783" t="s">
        <v>5638</v>
      </c>
      <c r="J1783" t="s">
        <v>7578</v>
      </c>
      <c r="K1783" t="s">
        <v>4</v>
      </c>
      <c r="L1783" t="s">
        <v>5</v>
      </c>
      <c r="M1783" t="s">
        <v>13</v>
      </c>
      <c r="N1783" t="s">
        <v>58</v>
      </c>
      <c r="O1783" t="s">
        <v>342</v>
      </c>
      <c r="P1783" t="s">
        <v>343</v>
      </c>
      <c r="Q1783" t="s">
        <v>3381</v>
      </c>
      <c r="R1783" t="s">
        <v>12</v>
      </c>
    </row>
    <row r="1784" spans="1:27">
      <c r="A1784">
        <f t="shared" si="167"/>
        <v>99.674469533305739</v>
      </c>
      <c r="B1784">
        <v>9.9099999999999991E-4</v>
      </c>
      <c r="C1784">
        <v>1</v>
      </c>
      <c r="D1784">
        <f t="shared" si="164"/>
        <v>3.8461538461538464E-2</v>
      </c>
      <c r="E1784">
        <f t="shared" si="165"/>
        <v>-3.0860139604702513E-4</v>
      </c>
      <c r="F1784">
        <f t="shared" si="166"/>
        <v>8.7578582433814947E-10</v>
      </c>
      <c r="G1784">
        <f t="shared" si="168"/>
        <v>-3.0860139604702518E-4</v>
      </c>
      <c r="H1784">
        <f t="shared" si="169"/>
        <v>98.43580514924966</v>
      </c>
      <c r="I1784" t="s">
        <v>7946</v>
      </c>
      <c r="J1784" t="s">
        <v>8255</v>
      </c>
      <c r="K1784" t="s">
        <v>4</v>
      </c>
      <c r="L1784" t="s">
        <v>5</v>
      </c>
      <c r="M1784" t="s">
        <v>13</v>
      </c>
      <c r="N1784" t="s">
        <v>58</v>
      </c>
      <c r="O1784" t="s">
        <v>360</v>
      </c>
      <c r="P1784" t="s">
        <v>986</v>
      </c>
      <c r="Q1784" t="s">
        <v>3382</v>
      </c>
      <c r="R1784" t="s">
        <v>12</v>
      </c>
    </row>
    <row r="1785" spans="1:27">
      <c r="A1785">
        <f t="shared" si="167"/>
        <v>99.677428901184754</v>
      </c>
      <c r="B1785">
        <v>9.9099999999999991E-4</v>
      </c>
      <c r="C1785">
        <v>1</v>
      </c>
      <c r="D1785">
        <f t="shared" si="164"/>
        <v>3.8461538461538464E-2</v>
      </c>
      <c r="E1785">
        <f t="shared" si="165"/>
        <v>-3.0860139604702513E-4</v>
      </c>
      <c r="F1785">
        <f t="shared" si="166"/>
        <v>8.7578582433814947E-10</v>
      </c>
      <c r="G1785">
        <f t="shared" si="168"/>
        <v>-3.0860139604702518E-4</v>
      </c>
      <c r="H1785">
        <f t="shared" si="169"/>
        <v>98.43580514924966</v>
      </c>
      <c r="I1785" t="s">
        <v>4589</v>
      </c>
      <c r="J1785" t="s">
        <v>6530</v>
      </c>
      <c r="K1785" t="s">
        <v>4</v>
      </c>
      <c r="L1785" t="s">
        <v>242</v>
      </c>
      <c r="M1785" t="s">
        <v>243</v>
      </c>
      <c r="N1785" t="s">
        <v>244</v>
      </c>
      <c r="O1785" t="s">
        <v>245</v>
      </c>
      <c r="P1785" t="s">
        <v>246</v>
      </c>
      <c r="Q1785" t="s">
        <v>247</v>
      </c>
      <c r="R1785" t="s">
        <v>248</v>
      </c>
      <c r="S1785" t="s">
        <v>249</v>
      </c>
      <c r="T1785" t="s">
        <v>576</v>
      </c>
      <c r="U1785" t="s">
        <v>577</v>
      </c>
      <c r="V1785" t="s">
        <v>839</v>
      </c>
      <c r="W1785" t="s">
        <v>840</v>
      </c>
      <c r="X1785" t="s">
        <v>841</v>
      </c>
      <c r="Y1785" t="s">
        <v>3383</v>
      </c>
      <c r="Z1785" t="s">
        <v>3384</v>
      </c>
      <c r="AA1785" t="s">
        <v>12</v>
      </c>
    </row>
    <row r="1786" spans="1:27">
      <c r="A1786">
        <f t="shared" si="167"/>
        <v>99.680388269063769</v>
      </c>
      <c r="B1786">
        <v>9.9099999999999991E-4</v>
      </c>
      <c r="C1786">
        <v>1</v>
      </c>
      <c r="D1786">
        <f t="shared" si="164"/>
        <v>3.8461538461538464E-2</v>
      </c>
      <c r="E1786">
        <f t="shared" si="165"/>
        <v>-3.0860139604702513E-4</v>
      </c>
      <c r="F1786">
        <f t="shared" si="166"/>
        <v>8.7578582433814947E-10</v>
      </c>
      <c r="G1786">
        <f t="shared" si="168"/>
        <v>-3.0860139604702518E-4</v>
      </c>
      <c r="H1786">
        <f t="shared" si="169"/>
        <v>98.43580514924966</v>
      </c>
      <c r="I1786" t="s">
        <v>7947</v>
      </c>
      <c r="J1786" t="s">
        <v>8256</v>
      </c>
      <c r="K1786" t="s">
        <v>4</v>
      </c>
      <c r="L1786" t="s">
        <v>5</v>
      </c>
      <c r="M1786" t="s">
        <v>6</v>
      </c>
      <c r="N1786" t="s">
        <v>28</v>
      </c>
      <c r="O1786" t="s">
        <v>28</v>
      </c>
      <c r="P1786" t="s">
        <v>117</v>
      </c>
      <c r="Q1786" t="s">
        <v>118</v>
      </c>
      <c r="R1786" t="s">
        <v>3385</v>
      </c>
      <c r="S1786" t="s">
        <v>12</v>
      </c>
    </row>
    <row r="1787" spans="1:27">
      <c r="A1787">
        <f t="shared" si="167"/>
        <v>99.683347636942784</v>
      </c>
      <c r="B1787">
        <v>9.9099999999999991E-4</v>
      </c>
      <c r="C1787">
        <v>1</v>
      </c>
      <c r="D1787">
        <f t="shared" si="164"/>
        <v>3.8461538461538464E-2</v>
      </c>
      <c r="E1787">
        <f t="shared" si="165"/>
        <v>-3.0860139604702513E-4</v>
      </c>
      <c r="F1787">
        <f t="shared" si="166"/>
        <v>8.7578582433814947E-10</v>
      </c>
      <c r="G1787">
        <f t="shared" si="168"/>
        <v>-3.0860139604702518E-4</v>
      </c>
      <c r="H1787">
        <f t="shared" si="169"/>
        <v>98.43580514924966</v>
      </c>
      <c r="I1787" t="s">
        <v>5645</v>
      </c>
      <c r="J1787" t="s">
        <v>7585</v>
      </c>
      <c r="K1787" t="s">
        <v>4</v>
      </c>
      <c r="L1787" t="s">
        <v>5</v>
      </c>
      <c r="M1787" t="s">
        <v>13</v>
      </c>
      <c r="N1787" t="s">
        <v>14</v>
      </c>
      <c r="O1787" t="s">
        <v>153</v>
      </c>
      <c r="P1787" t="s">
        <v>154</v>
      </c>
      <c r="Q1787" t="s">
        <v>2252</v>
      </c>
      <c r="R1787" t="s">
        <v>12</v>
      </c>
    </row>
    <row r="1788" spans="1:27">
      <c r="A1788">
        <f t="shared" si="167"/>
        <v>99.686307004821799</v>
      </c>
      <c r="B1788">
        <v>9.9099999999999991E-4</v>
      </c>
      <c r="C1788">
        <v>1</v>
      </c>
      <c r="D1788">
        <f t="shared" si="164"/>
        <v>3.8461538461538464E-2</v>
      </c>
      <c r="E1788">
        <f t="shared" si="165"/>
        <v>-3.0860139604702513E-4</v>
      </c>
      <c r="F1788">
        <f t="shared" si="166"/>
        <v>8.7578582433814947E-10</v>
      </c>
      <c r="G1788">
        <f t="shared" si="168"/>
        <v>-3.0860139604702518E-4</v>
      </c>
      <c r="H1788">
        <f t="shared" si="169"/>
        <v>98.43580514924966</v>
      </c>
      <c r="I1788" t="s">
        <v>4939</v>
      </c>
      <c r="J1788" t="s">
        <v>6880</v>
      </c>
      <c r="K1788" t="s">
        <v>4</v>
      </c>
      <c r="L1788" t="s">
        <v>5</v>
      </c>
      <c r="M1788" t="s">
        <v>13</v>
      </c>
      <c r="N1788" t="s">
        <v>58</v>
      </c>
      <c r="O1788" t="s">
        <v>1002</v>
      </c>
      <c r="P1788" t="s">
        <v>2253</v>
      </c>
      <c r="Q1788" t="s">
        <v>2254</v>
      </c>
      <c r="R1788" t="s">
        <v>12</v>
      </c>
    </row>
    <row r="1789" spans="1:27">
      <c r="A1789">
        <f t="shared" si="167"/>
        <v>99.689266372700814</v>
      </c>
      <c r="B1789">
        <v>9.9099999999999991E-4</v>
      </c>
      <c r="C1789">
        <v>1</v>
      </c>
      <c r="D1789">
        <f t="shared" si="164"/>
        <v>3.8461538461538464E-2</v>
      </c>
      <c r="E1789">
        <f t="shared" si="165"/>
        <v>-3.0860139604702513E-4</v>
      </c>
      <c r="F1789">
        <f t="shared" si="166"/>
        <v>8.7578582433814947E-10</v>
      </c>
      <c r="G1789">
        <f t="shared" si="168"/>
        <v>-3.0860139604702518E-4</v>
      </c>
      <c r="H1789">
        <f t="shared" si="169"/>
        <v>98.43580514924966</v>
      </c>
      <c r="I1789" t="s">
        <v>7948</v>
      </c>
      <c r="J1789" t="s">
        <v>8257</v>
      </c>
      <c r="K1789" t="s">
        <v>4</v>
      </c>
      <c r="L1789" t="s">
        <v>5</v>
      </c>
      <c r="M1789" t="s">
        <v>13</v>
      </c>
      <c r="N1789" t="s">
        <v>58</v>
      </c>
      <c r="O1789" t="s">
        <v>417</v>
      </c>
      <c r="P1789" t="s">
        <v>418</v>
      </c>
      <c r="Q1789" t="s">
        <v>3386</v>
      </c>
      <c r="R1789" t="s">
        <v>12</v>
      </c>
    </row>
    <row r="1790" spans="1:27">
      <c r="A1790">
        <f t="shared" si="167"/>
        <v>99.692225740579829</v>
      </c>
      <c r="B1790">
        <v>9.9099999999999991E-4</v>
      </c>
      <c r="C1790">
        <v>1</v>
      </c>
      <c r="D1790">
        <f t="shared" si="164"/>
        <v>3.8461538461538464E-2</v>
      </c>
      <c r="E1790">
        <f t="shared" si="165"/>
        <v>-3.0860139604702513E-4</v>
      </c>
      <c r="F1790">
        <f t="shared" si="166"/>
        <v>8.7578582433814947E-10</v>
      </c>
      <c r="G1790">
        <f t="shared" si="168"/>
        <v>-3.0860139604702518E-4</v>
      </c>
      <c r="H1790">
        <f t="shared" si="169"/>
        <v>98.43580514924966</v>
      </c>
      <c r="I1790" t="s">
        <v>7949</v>
      </c>
      <c r="J1790" t="s">
        <v>8258</v>
      </c>
      <c r="K1790" t="s">
        <v>4</v>
      </c>
      <c r="L1790" t="s">
        <v>5</v>
      </c>
      <c r="M1790" t="s">
        <v>6</v>
      </c>
      <c r="N1790" t="s">
        <v>38</v>
      </c>
      <c r="O1790" t="s">
        <v>156</v>
      </c>
      <c r="P1790" t="s">
        <v>157</v>
      </c>
      <c r="Q1790" t="s">
        <v>968</v>
      </c>
      <c r="R1790" t="s">
        <v>3387</v>
      </c>
      <c r="S1790" t="s">
        <v>12</v>
      </c>
    </row>
    <row r="1791" spans="1:27">
      <c r="A1791">
        <f t="shared" si="167"/>
        <v>99.695185108458844</v>
      </c>
      <c r="B1791">
        <v>9.9099999999999991E-4</v>
      </c>
      <c r="C1791">
        <v>1</v>
      </c>
      <c r="D1791">
        <f t="shared" si="164"/>
        <v>3.8461538461538464E-2</v>
      </c>
      <c r="E1791">
        <f t="shared" si="165"/>
        <v>-3.0860139604702513E-4</v>
      </c>
      <c r="F1791">
        <f t="shared" si="166"/>
        <v>8.7578582433814947E-10</v>
      </c>
      <c r="G1791">
        <f t="shared" si="168"/>
        <v>-3.0860139604702518E-4</v>
      </c>
      <c r="H1791">
        <f t="shared" si="169"/>
        <v>98.43580514924966</v>
      </c>
      <c r="I1791" t="s">
        <v>4733</v>
      </c>
      <c r="J1791" t="s">
        <v>6674</v>
      </c>
      <c r="K1791" t="s">
        <v>4</v>
      </c>
      <c r="L1791" t="s">
        <v>5</v>
      </c>
      <c r="M1791" t="s">
        <v>6</v>
      </c>
      <c r="N1791" t="s">
        <v>794</v>
      </c>
      <c r="O1791" t="s">
        <v>2121</v>
      </c>
      <c r="P1791" t="s">
        <v>2122</v>
      </c>
      <c r="Q1791" t="s">
        <v>2123</v>
      </c>
      <c r="R1791" t="s">
        <v>2263</v>
      </c>
      <c r="S1791" t="s">
        <v>12</v>
      </c>
    </row>
    <row r="1792" spans="1:27">
      <c r="A1792">
        <f t="shared" si="167"/>
        <v>99.698144476337859</v>
      </c>
      <c r="B1792">
        <v>9.9099999999999991E-4</v>
      </c>
      <c r="C1792">
        <v>1</v>
      </c>
      <c r="D1792">
        <f t="shared" si="164"/>
        <v>3.8461538461538464E-2</v>
      </c>
      <c r="E1792">
        <f t="shared" si="165"/>
        <v>-3.0860139604702513E-4</v>
      </c>
      <c r="F1792">
        <f t="shared" si="166"/>
        <v>8.7578582433814947E-10</v>
      </c>
      <c r="G1792">
        <f t="shared" si="168"/>
        <v>-3.0860139604702518E-4</v>
      </c>
      <c r="H1792">
        <f t="shared" si="169"/>
        <v>98.43580514924966</v>
      </c>
      <c r="I1792" t="s">
        <v>5651</v>
      </c>
      <c r="J1792" t="s">
        <v>7591</v>
      </c>
      <c r="K1792" t="s">
        <v>4</v>
      </c>
      <c r="L1792" t="s">
        <v>5</v>
      </c>
      <c r="M1792" t="s">
        <v>13</v>
      </c>
      <c r="N1792" t="s">
        <v>14</v>
      </c>
      <c r="O1792" t="s">
        <v>153</v>
      </c>
      <c r="P1792" t="s">
        <v>154</v>
      </c>
      <c r="Q1792" t="s">
        <v>3388</v>
      </c>
      <c r="R1792" t="s">
        <v>12</v>
      </c>
    </row>
    <row r="1793" spans="1:20">
      <c r="A1793">
        <f t="shared" si="167"/>
        <v>99.701103844216874</v>
      </c>
      <c r="B1793">
        <v>9.9099999999999991E-4</v>
      </c>
      <c r="C1793">
        <v>1</v>
      </c>
      <c r="D1793">
        <f t="shared" si="164"/>
        <v>3.8461538461538464E-2</v>
      </c>
      <c r="E1793">
        <f t="shared" si="165"/>
        <v>-3.0860139604702513E-4</v>
      </c>
      <c r="F1793">
        <f t="shared" si="166"/>
        <v>8.7578582433814947E-10</v>
      </c>
      <c r="G1793">
        <f t="shared" si="168"/>
        <v>-3.0860139604702518E-4</v>
      </c>
      <c r="H1793">
        <f t="shared" si="169"/>
        <v>98.43580514924966</v>
      </c>
      <c r="I1793" t="s">
        <v>7950</v>
      </c>
      <c r="J1793" t="s">
        <v>8259</v>
      </c>
      <c r="K1793" t="s">
        <v>4</v>
      </c>
      <c r="L1793" t="s">
        <v>5</v>
      </c>
      <c r="M1793" t="s">
        <v>21</v>
      </c>
      <c r="N1793" t="s">
        <v>22</v>
      </c>
      <c r="O1793" t="s">
        <v>23</v>
      </c>
      <c r="P1793" t="s">
        <v>88</v>
      </c>
      <c r="Q1793" t="s">
        <v>89</v>
      </c>
      <c r="R1793" t="s">
        <v>90</v>
      </c>
      <c r="S1793" t="s">
        <v>1428</v>
      </c>
      <c r="T1793" t="s">
        <v>12</v>
      </c>
    </row>
    <row r="1794" spans="1:20">
      <c r="A1794">
        <f t="shared" si="167"/>
        <v>99.704063212095889</v>
      </c>
      <c r="B1794">
        <v>9.9099999999999991E-4</v>
      </c>
      <c r="C1794">
        <v>1</v>
      </c>
      <c r="D1794">
        <f t="shared" si="164"/>
        <v>3.8461538461538464E-2</v>
      </c>
      <c r="E1794">
        <f t="shared" si="165"/>
        <v>-3.0860139604702513E-4</v>
      </c>
      <c r="F1794">
        <f t="shared" si="166"/>
        <v>8.7578582433814947E-10</v>
      </c>
      <c r="G1794">
        <f t="shared" si="168"/>
        <v>-3.0860139604702518E-4</v>
      </c>
      <c r="H1794">
        <f t="shared" si="169"/>
        <v>98.43580514924966</v>
      </c>
      <c r="I1794" t="s">
        <v>7951</v>
      </c>
      <c r="J1794" t="s">
        <v>8260</v>
      </c>
      <c r="K1794" t="s">
        <v>4</v>
      </c>
      <c r="L1794" t="s">
        <v>5</v>
      </c>
      <c r="M1794" t="s">
        <v>6</v>
      </c>
      <c r="N1794" t="s">
        <v>38</v>
      </c>
      <c r="O1794" t="s">
        <v>39</v>
      </c>
      <c r="P1794" t="s">
        <v>40</v>
      </c>
      <c r="Q1794" t="s">
        <v>92</v>
      </c>
      <c r="R1794" t="s">
        <v>3389</v>
      </c>
      <c r="S1794" t="s">
        <v>12</v>
      </c>
    </row>
    <row r="1795" spans="1:20">
      <c r="A1795">
        <f t="shared" si="167"/>
        <v>99.707022579974904</v>
      </c>
      <c r="B1795">
        <v>9.9099999999999991E-4</v>
      </c>
      <c r="C1795">
        <v>1</v>
      </c>
      <c r="D1795">
        <f t="shared" si="164"/>
        <v>3.8461538461538464E-2</v>
      </c>
      <c r="E1795">
        <f t="shared" si="165"/>
        <v>-3.0860139604702513E-4</v>
      </c>
      <c r="F1795">
        <f t="shared" si="166"/>
        <v>8.7578582433814947E-10</v>
      </c>
      <c r="G1795">
        <f t="shared" si="168"/>
        <v>-3.0860139604702518E-4</v>
      </c>
      <c r="H1795">
        <f t="shared" si="169"/>
        <v>98.43580514924966</v>
      </c>
      <c r="I1795" t="s">
        <v>4592</v>
      </c>
      <c r="J1795" t="s">
        <v>6533</v>
      </c>
      <c r="K1795" t="s">
        <v>4</v>
      </c>
      <c r="L1795" t="s">
        <v>5</v>
      </c>
      <c r="M1795" t="s">
        <v>778</v>
      </c>
      <c r="N1795" t="s">
        <v>804</v>
      </c>
      <c r="O1795" t="s">
        <v>2264</v>
      </c>
      <c r="P1795" t="s">
        <v>2265</v>
      </c>
      <c r="Q1795" t="s">
        <v>12</v>
      </c>
    </row>
    <row r="1796" spans="1:20">
      <c r="A1796">
        <f t="shared" si="167"/>
        <v>99.709981947853919</v>
      </c>
      <c r="B1796">
        <v>9.9099999999999991E-4</v>
      </c>
      <c r="C1796">
        <v>1</v>
      </c>
      <c r="D1796">
        <f t="shared" ref="D1796:D1859" si="170">C1796/26</f>
        <v>3.8461538461538464E-2</v>
      </c>
      <c r="E1796">
        <f t="shared" ref="E1796:E1859" si="171">(C1796/A$2)*LN(C1796/A$2)</f>
        <v>-3.0860139604702513E-4</v>
      </c>
      <c r="F1796">
        <f t="shared" ref="F1796:F1859" si="172">(C1796/A$2)^2</f>
        <v>8.7578582433814947E-10</v>
      </c>
      <c r="G1796">
        <f t="shared" si="168"/>
        <v>-3.0860139604702518E-4</v>
      </c>
      <c r="H1796">
        <f t="shared" si="169"/>
        <v>98.43580514924966</v>
      </c>
      <c r="I1796" t="s">
        <v>5652</v>
      </c>
      <c r="J1796" t="s">
        <v>7592</v>
      </c>
      <c r="K1796" t="s">
        <v>4</v>
      </c>
      <c r="L1796" t="s">
        <v>5</v>
      </c>
      <c r="M1796" t="s">
        <v>13</v>
      </c>
      <c r="N1796" t="s">
        <v>84</v>
      </c>
      <c r="O1796" t="s">
        <v>464</v>
      </c>
      <c r="P1796" t="s">
        <v>1398</v>
      </c>
      <c r="Q1796" t="s">
        <v>3390</v>
      </c>
      <c r="R1796" t="s">
        <v>12</v>
      </c>
    </row>
    <row r="1797" spans="1:20">
      <c r="A1797">
        <f t="shared" ref="A1797:A1860" si="173">A1796+(C1797/A$2*100)</f>
        <v>99.712941315732934</v>
      </c>
      <c r="B1797">
        <v>9.9099999999999991E-4</v>
      </c>
      <c r="C1797">
        <v>1</v>
      </c>
      <c r="D1797">
        <f t="shared" si="170"/>
        <v>3.8461538461538464E-2</v>
      </c>
      <c r="E1797">
        <f t="shared" si="171"/>
        <v>-3.0860139604702513E-4</v>
      </c>
      <c r="F1797">
        <f t="shared" si="172"/>
        <v>8.7578582433814947E-10</v>
      </c>
      <c r="G1797">
        <f t="shared" si="168"/>
        <v>-3.0860139604702518E-4</v>
      </c>
      <c r="H1797">
        <f t="shared" si="169"/>
        <v>98.43580514924966</v>
      </c>
      <c r="I1797" t="s">
        <v>4593</v>
      </c>
      <c r="J1797" t="s">
        <v>6534</v>
      </c>
      <c r="K1797" t="s">
        <v>4</v>
      </c>
      <c r="L1797" t="s">
        <v>5</v>
      </c>
      <c r="M1797" t="s">
        <v>6</v>
      </c>
      <c r="N1797" t="s">
        <v>7</v>
      </c>
      <c r="O1797" t="s">
        <v>8</v>
      </c>
      <c r="P1797" t="s">
        <v>80</v>
      </c>
      <c r="Q1797" t="s">
        <v>210</v>
      </c>
      <c r="R1797" t="s">
        <v>523</v>
      </c>
      <c r="S1797" t="s">
        <v>1435</v>
      </c>
      <c r="T1797" t="s">
        <v>12</v>
      </c>
    </row>
    <row r="1798" spans="1:20">
      <c r="A1798">
        <f t="shared" si="173"/>
        <v>99.715900683611949</v>
      </c>
      <c r="B1798">
        <v>9.9099999999999991E-4</v>
      </c>
      <c r="C1798">
        <v>1</v>
      </c>
      <c r="D1798">
        <f t="shared" si="170"/>
        <v>3.8461538461538464E-2</v>
      </c>
      <c r="E1798">
        <f t="shared" si="171"/>
        <v>-3.0860139604702513E-4</v>
      </c>
      <c r="F1798">
        <f t="shared" si="172"/>
        <v>8.7578582433814947E-10</v>
      </c>
      <c r="G1798">
        <f t="shared" si="168"/>
        <v>-3.0860139604702518E-4</v>
      </c>
      <c r="H1798">
        <f t="shared" si="169"/>
        <v>98.43580514924966</v>
      </c>
      <c r="I1798" t="s">
        <v>5217</v>
      </c>
      <c r="J1798" t="s">
        <v>7158</v>
      </c>
      <c r="K1798" t="s">
        <v>4</v>
      </c>
      <c r="L1798" t="s">
        <v>5</v>
      </c>
      <c r="M1798" t="s">
        <v>6</v>
      </c>
      <c r="N1798" t="s">
        <v>28</v>
      </c>
      <c r="O1798" t="s">
        <v>28</v>
      </c>
      <c r="P1798" t="s">
        <v>64</v>
      </c>
      <c r="Q1798" t="s">
        <v>2267</v>
      </c>
      <c r="R1798" t="s">
        <v>2268</v>
      </c>
      <c r="S1798" t="s">
        <v>12</v>
      </c>
    </row>
    <row r="1799" spans="1:20">
      <c r="A1799">
        <f t="shared" si="173"/>
        <v>99.718860051490964</v>
      </c>
      <c r="B1799">
        <v>9.9099999999999991E-4</v>
      </c>
      <c r="C1799">
        <v>1</v>
      </c>
      <c r="D1799">
        <f t="shared" si="170"/>
        <v>3.8461538461538464E-2</v>
      </c>
      <c r="E1799">
        <f t="shared" si="171"/>
        <v>-3.0860139604702513E-4</v>
      </c>
      <c r="F1799">
        <f t="shared" si="172"/>
        <v>8.7578582433814947E-10</v>
      </c>
      <c r="G1799">
        <f t="shared" si="168"/>
        <v>-3.0860139604702518E-4</v>
      </c>
      <c r="H1799">
        <f t="shared" si="169"/>
        <v>98.43580514924966</v>
      </c>
      <c r="I1799" t="s">
        <v>7952</v>
      </c>
      <c r="J1799" t="s">
        <v>8261</v>
      </c>
      <c r="K1799" t="s">
        <v>4</v>
      </c>
      <c r="L1799" t="s">
        <v>5</v>
      </c>
      <c r="M1799" t="s">
        <v>6</v>
      </c>
      <c r="N1799" t="s">
        <v>38</v>
      </c>
      <c r="O1799" t="s">
        <v>2269</v>
      </c>
      <c r="P1799" t="s">
        <v>2270</v>
      </c>
      <c r="Q1799" t="s">
        <v>2271</v>
      </c>
      <c r="R1799" t="s">
        <v>2272</v>
      </c>
      <c r="S1799" t="s">
        <v>12</v>
      </c>
    </row>
    <row r="1800" spans="1:20">
      <c r="A1800">
        <f t="shared" si="173"/>
        <v>99.721819419369979</v>
      </c>
      <c r="B1800">
        <v>9.9099999999999991E-4</v>
      </c>
      <c r="C1800">
        <v>1</v>
      </c>
      <c r="D1800">
        <f t="shared" si="170"/>
        <v>3.8461538461538464E-2</v>
      </c>
      <c r="E1800">
        <f t="shared" si="171"/>
        <v>-3.0860139604702513E-4</v>
      </c>
      <c r="F1800">
        <f t="shared" si="172"/>
        <v>8.7578582433814947E-10</v>
      </c>
      <c r="G1800">
        <f t="shared" si="168"/>
        <v>-3.0860139604702518E-4</v>
      </c>
      <c r="H1800">
        <f t="shared" si="169"/>
        <v>98.43580514924966</v>
      </c>
      <c r="I1800" t="s">
        <v>5655</v>
      </c>
      <c r="J1800" t="s">
        <v>7595</v>
      </c>
      <c r="K1800" t="s">
        <v>4</v>
      </c>
      <c r="L1800" t="s">
        <v>5</v>
      </c>
      <c r="M1800" t="s">
        <v>21</v>
      </c>
      <c r="N1800" t="s">
        <v>22</v>
      </c>
      <c r="O1800" t="s">
        <v>23</v>
      </c>
      <c r="P1800" t="s">
        <v>167</v>
      </c>
      <c r="Q1800" t="s">
        <v>638</v>
      </c>
      <c r="R1800" t="s">
        <v>790</v>
      </c>
      <c r="S1800" t="s">
        <v>2464</v>
      </c>
      <c r="T1800" t="s">
        <v>12</v>
      </c>
    </row>
    <row r="1801" spans="1:20">
      <c r="A1801">
        <f t="shared" si="173"/>
        <v>99.724778787248994</v>
      </c>
      <c r="B1801">
        <v>9.9099999999999991E-4</v>
      </c>
      <c r="C1801">
        <v>1</v>
      </c>
      <c r="D1801">
        <f t="shared" si="170"/>
        <v>3.8461538461538464E-2</v>
      </c>
      <c r="E1801">
        <f t="shared" si="171"/>
        <v>-3.0860139604702513E-4</v>
      </c>
      <c r="F1801">
        <f t="shared" si="172"/>
        <v>8.7578582433814947E-10</v>
      </c>
      <c r="G1801">
        <f t="shared" si="168"/>
        <v>-3.0860139604702518E-4</v>
      </c>
      <c r="H1801">
        <f t="shared" si="169"/>
        <v>98.43580514924966</v>
      </c>
      <c r="I1801" t="s">
        <v>7953</v>
      </c>
      <c r="J1801" t="s">
        <v>8262</v>
      </c>
      <c r="K1801" t="s">
        <v>4</v>
      </c>
      <c r="L1801" t="s">
        <v>5</v>
      </c>
      <c r="M1801" t="s">
        <v>13</v>
      </c>
      <c r="N1801" t="s">
        <v>84</v>
      </c>
      <c r="O1801" t="s">
        <v>85</v>
      </c>
      <c r="P1801" t="s">
        <v>147</v>
      </c>
      <c r="Q1801" t="s">
        <v>3391</v>
      </c>
      <c r="R1801" t="s">
        <v>12</v>
      </c>
    </row>
    <row r="1802" spans="1:20">
      <c r="A1802">
        <f t="shared" si="173"/>
        <v>99.727738155128009</v>
      </c>
      <c r="B1802">
        <v>9.9099999999999991E-4</v>
      </c>
      <c r="C1802">
        <v>1</v>
      </c>
      <c r="D1802">
        <f t="shared" si="170"/>
        <v>3.8461538461538464E-2</v>
      </c>
      <c r="E1802">
        <f t="shared" si="171"/>
        <v>-3.0860139604702513E-4</v>
      </c>
      <c r="F1802">
        <f t="shared" si="172"/>
        <v>8.7578582433814947E-10</v>
      </c>
      <c r="G1802">
        <f t="shared" si="168"/>
        <v>-3.0860139604702518E-4</v>
      </c>
      <c r="H1802">
        <f t="shared" si="169"/>
        <v>98.43580514924966</v>
      </c>
      <c r="I1802" t="s">
        <v>7954</v>
      </c>
      <c r="J1802" t="s">
        <v>8263</v>
      </c>
      <c r="K1802" t="s">
        <v>4</v>
      </c>
      <c r="L1802" t="s">
        <v>5</v>
      </c>
      <c r="M1802" t="s">
        <v>6</v>
      </c>
      <c r="N1802" t="s">
        <v>28</v>
      </c>
      <c r="O1802" t="s">
        <v>1370</v>
      </c>
      <c r="P1802" t="s">
        <v>1847</v>
      </c>
      <c r="Q1802" t="s">
        <v>1848</v>
      </c>
      <c r="R1802" t="s">
        <v>3392</v>
      </c>
      <c r="S1802" t="s">
        <v>12</v>
      </c>
    </row>
    <row r="1803" spans="1:20">
      <c r="A1803">
        <f t="shared" si="173"/>
        <v>99.730697523007024</v>
      </c>
      <c r="B1803">
        <v>9.9099999999999991E-4</v>
      </c>
      <c r="C1803">
        <v>1</v>
      </c>
      <c r="D1803">
        <f t="shared" si="170"/>
        <v>3.8461538461538464E-2</v>
      </c>
      <c r="E1803">
        <f t="shared" si="171"/>
        <v>-3.0860139604702513E-4</v>
      </c>
      <c r="F1803">
        <f t="shared" si="172"/>
        <v>8.7578582433814947E-10</v>
      </c>
      <c r="G1803">
        <f t="shared" si="168"/>
        <v>-3.0860139604702518E-4</v>
      </c>
      <c r="H1803">
        <f t="shared" si="169"/>
        <v>98.43580514924966</v>
      </c>
      <c r="I1803" t="s">
        <v>4943</v>
      </c>
      <c r="J1803" t="s">
        <v>6884</v>
      </c>
      <c r="K1803" t="s">
        <v>4</v>
      </c>
      <c r="L1803" t="s">
        <v>5</v>
      </c>
      <c r="M1803" t="s">
        <v>21</v>
      </c>
      <c r="N1803" t="s">
        <v>22</v>
      </c>
      <c r="O1803" t="s">
        <v>23</v>
      </c>
      <c r="P1803" t="s">
        <v>99</v>
      </c>
      <c r="Q1803" t="s">
        <v>100</v>
      </c>
      <c r="R1803" t="s">
        <v>112</v>
      </c>
      <c r="S1803" t="s">
        <v>646</v>
      </c>
      <c r="T1803" t="s">
        <v>12</v>
      </c>
    </row>
    <row r="1804" spans="1:20">
      <c r="A1804">
        <f t="shared" si="173"/>
        <v>99.733656890886039</v>
      </c>
      <c r="B1804">
        <v>9.9099999999999991E-4</v>
      </c>
      <c r="C1804">
        <v>1</v>
      </c>
      <c r="D1804">
        <f t="shared" si="170"/>
        <v>3.8461538461538464E-2</v>
      </c>
      <c r="E1804">
        <f t="shared" si="171"/>
        <v>-3.0860139604702513E-4</v>
      </c>
      <c r="F1804">
        <f t="shared" si="172"/>
        <v>8.7578582433814947E-10</v>
      </c>
      <c r="G1804">
        <f t="shared" ref="G1804:G1867" si="174">LN(C1804/A$2)/A$2</f>
        <v>-3.0860139604702518E-4</v>
      </c>
      <c r="H1804">
        <f t="shared" ref="H1804:H1867" si="175">(G1804*A$2-H$2)^2</f>
        <v>98.43580514924966</v>
      </c>
      <c r="I1804" t="s">
        <v>5659</v>
      </c>
      <c r="J1804" t="s">
        <v>7599</v>
      </c>
      <c r="K1804" t="s">
        <v>4</v>
      </c>
      <c r="L1804" t="s">
        <v>5</v>
      </c>
      <c r="M1804" t="s">
        <v>1067</v>
      </c>
      <c r="N1804" t="s">
        <v>1067</v>
      </c>
      <c r="O1804" t="s">
        <v>3393</v>
      </c>
      <c r="P1804" t="s">
        <v>3394</v>
      </c>
      <c r="Q1804" t="s">
        <v>3395</v>
      </c>
      <c r="R1804" t="s">
        <v>12</v>
      </c>
    </row>
    <row r="1805" spans="1:20">
      <c r="A1805">
        <f t="shared" si="173"/>
        <v>99.736616258765054</v>
      </c>
      <c r="B1805">
        <v>9.9099999999999991E-4</v>
      </c>
      <c r="C1805">
        <v>1</v>
      </c>
      <c r="D1805">
        <f t="shared" si="170"/>
        <v>3.8461538461538464E-2</v>
      </c>
      <c r="E1805">
        <f t="shared" si="171"/>
        <v>-3.0860139604702513E-4</v>
      </c>
      <c r="F1805">
        <f t="shared" si="172"/>
        <v>8.7578582433814947E-10</v>
      </c>
      <c r="G1805">
        <f t="shared" si="174"/>
        <v>-3.0860139604702518E-4</v>
      </c>
      <c r="H1805">
        <f t="shared" si="175"/>
        <v>98.43580514924966</v>
      </c>
      <c r="I1805" t="s">
        <v>4944</v>
      </c>
      <c r="J1805" t="s">
        <v>6885</v>
      </c>
      <c r="K1805" t="s">
        <v>4</v>
      </c>
      <c r="L1805" t="s">
        <v>5</v>
      </c>
      <c r="M1805" t="s">
        <v>6</v>
      </c>
      <c r="N1805" t="s">
        <v>38</v>
      </c>
      <c r="O1805" t="s">
        <v>39</v>
      </c>
      <c r="P1805" t="s">
        <v>40</v>
      </c>
      <c r="Q1805" t="s">
        <v>325</v>
      </c>
      <c r="R1805" t="s">
        <v>1440</v>
      </c>
      <c r="S1805" t="s">
        <v>12</v>
      </c>
    </row>
    <row r="1806" spans="1:20">
      <c r="A1806">
        <f t="shared" si="173"/>
        <v>99.739575626644069</v>
      </c>
      <c r="B1806">
        <v>9.9099999999999991E-4</v>
      </c>
      <c r="C1806">
        <v>1</v>
      </c>
      <c r="D1806">
        <f t="shared" si="170"/>
        <v>3.8461538461538464E-2</v>
      </c>
      <c r="E1806">
        <f t="shared" si="171"/>
        <v>-3.0860139604702513E-4</v>
      </c>
      <c r="F1806">
        <f t="shared" si="172"/>
        <v>8.7578582433814947E-10</v>
      </c>
      <c r="G1806">
        <f t="shared" si="174"/>
        <v>-3.0860139604702518E-4</v>
      </c>
      <c r="H1806">
        <f t="shared" si="175"/>
        <v>98.43580514924966</v>
      </c>
      <c r="I1806" t="s">
        <v>7955</v>
      </c>
      <c r="J1806" t="s">
        <v>8264</v>
      </c>
      <c r="K1806" t="s">
        <v>4</v>
      </c>
      <c r="L1806" t="s">
        <v>5</v>
      </c>
      <c r="M1806" t="s">
        <v>6</v>
      </c>
      <c r="N1806" t="s">
        <v>38</v>
      </c>
      <c r="O1806" t="s">
        <v>2269</v>
      </c>
      <c r="P1806" t="s">
        <v>2270</v>
      </c>
      <c r="Q1806" t="s">
        <v>2271</v>
      </c>
      <c r="R1806" t="s">
        <v>2276</v>
      </c>
      <c r="S1806" t="s">
        <v>12</v>
      </c>
    </row>
    <row r="1807" spans="1:20">
      <c r="A1807">
        <f t="shared" si="173"/>
        <v>99.742534994523083</v>
      </c>
      <c r="B1807">
        <v>9.9099999999999991E-4</v>
      </c>
      <c r="C1807">
        <v>1</v>
      </c>
      <c r="D1807">
        <f t="shared" si="170"/>
        <v>3.8461538461538464E-2</v>
      </c>
      <c r="E1807">
        <f t="shared" si="171"/>
        <v>-3.0860139604702513E-4</v>
      </c>
      <c r="F1807">
        <f t="shared" si="172"/>
        <v>8.7578582433814947E-10</v>
      </c>
      <c r="G1807">
        <f t="shared" si="174"/>
        <v>-3.0860139604702518E-4</v>
      </c>
      <c r="H1807">
        <f t="shared" si="175"/>
        <v>98.43580514924966</v>
      </c>
      <c r="I1807" t="s">
        <v>7956</v>
      </c>
      <c r="J1807" t="s">
        <v>8265</v>
      </c>
      <c r="K1807" t="s">
        <v>4</v>
      </c>
      <c r="L1807" t="s">
        <v>5</v>
      </c>
      <c r="M1807" t="s">
        <v>6</v>
      </c>
      <c r="N1807" t="s">
        <v>38</v>
      </c>
      <c r="O1807" t="s">
        <v>1279</v>
      </c>
      <c r="P1807" t="s">
        <v>1280</v>
      </c>
      <c r="Q1807" t="s">
        <v>2774</v>
      </c>
      <c r="R1807" t="s">
        <v>2775</v>
      </c>
      <c r="S1807" t="s">
        <v>12</v>
      </c>
    </row>
    <row r="1808" spans="1:20">
      <c r="A1808">
        <f t="shared" si="173"/>
        <v>99.745494362402098</v>
      </c>
      <c r="B1808">
        <v>9.9099999999999991E-4</v>
      </c>
      <c r="C1808">
        <v>1</v>
      </c>
      <c r="D1808">
        <f t="shared" si="170"/>
        <v>3.8461538461538464E-2</v>
      </c>
      <c r="E1808">
        <f t="shared" si="171"/>
        <v>-3.0860139604702513E-4</v>
      </c>
      <c r="F1808">
        <f t="shared" si="172"/>
        <v>8.7578582433814947E-10</v>
      </c>
      <c r="G1808">
        <f t="shared" si="174"/>
        <v>-3.0860139604702518E-4</v>
      </c>
      <c r="H1808">
        <f t="shared" si="175"/>
        <v>98.43580514924966</v>
      </c>
      <c r="I1808" t="s">
        <v>7957</v>
      </c>
      <c r="J1808" t="s">
        <v>8266</v>
      </c>
      <c r="K1808" t="s">
        <v>4</v>
      </c>
      <c r="L1808" t="s">
        <v>5</v>
      </c>
      <c r="M1808" t="s">
        <v>13</v>
      </c>
      <c r="N1808" t="s">
        <v>14</v>
      </c>
      <c r="O1808" t="s">
        <v>1442</v>
      </c>
      <c r="P1808" t="s">
        <v>2913</v>
      </c>
      <c r="Q1808" t="s">
        <v>3396</v>
      </c>
      <c r="R1808" t="s">
        <v>12</v>
      </c>
    </row>
    <row r="1809" spans="1:24">
      <c r="A1809">
        <f t="shared" si="173"/>
        <v>99.748453730281113</v>
      </c>
      <c r="B1809">
        <v>9.9099999999999991E-4</v>
      </c>
      <c r="C1809">
        <v>1</v>
      </c>
      <c r="D1809">
        <f t="shared" si="170"/>
        <v>3.8461538461538464E-2</v>
      </c>
      <c r="E1809">
        <f t="shared" si="171"/>
        <v>-3.0860139604702513E-4</v>
      </c>
      <c r="F1809">
        <f t="shared" si="172"/>
        <v>8.7578582433814947E-10</v>
      </c>
      <c r="G1809">
        <f t="shared" si="174"/>
        <v>-3.0860139604702518E-4</v>
      </c>
      <c r="H1809">
        <f t="shared" si="175"/>
        <v>98.43580514924966</v>
      </c>
      <c r="I1809" t="s">
        <v>5661</v>
      </c>
      <c r="J1809" t="s">
        <v>7601</v>
      </c>
      <c r="K1809" t="s">
        <v>4</v>
      </c>
      <c r="L1809" t="s">
        <v>5</v>
      </c>
      <c r="M1809" t="s">
        <v>13</v>
      </c>
      <c r="N1809" t="s">
        <v>14</v>
      </c>
      <c r="O1809" t="s">
        <v>1442</v>
      </c>
      <c r="P1809" t="s">
        <v>1443</v>
      </c>
      <c r="Q1809" t="s">
        <v>1444</v>
      </c>
      <c r="R1809" t="s">
        <v>12</v>
      </c>
    </row>
    <row r="1810" spans="1:24">
      <c r="A1810">
        <f t="shared" si="173"/>
        <v>99.751413098160128</v>
      </c>
      <c r="B1810">
        <v>9.9099999999999991E-4</v>
      </c>
      <c r="C1810">
        <v>1</v>
      </c>
      <c r="D1810">
        <f t="shared" si="170"/>
        <v>3.8461538461538464E-2</v>
      </c>
      <c r="E1810">
        <f t="shared" si="171"/>
        <v>-3.0860139604702513E-4</v>
      </c>
      <c r="F1810">
        <f t="shared" si="172"/>
        <v>8.7578582433814947E-10</v>
      </c>
      <c r="G1810">
        <f t="shared" si="174"/>
        <v>-3.0860139604702518E-4</v>
      </c>
      <c r="H1810">
        <f t="shared" si="175"/>
        <v>98.43580514924966</v>
      </c>
      <c r="I1810" t="s">
        <v>7958</v>
      </c>
      <c r="J1810" t="s">
        <v>8267</v>
      </c>
      <c r="K1810" t="s">
        <v>4</v>
      </c>
      <c r="L1810" t="s">
        <v>5</v>
      </c>
      <c r="M1810" t="s">
        <v>21</v>
      </c>
      <c r="N1810" t="s">
        <v>22</v>
      </c>
      <c r="O1810" t="s">
        <v>23</v>
      </c>
      <c r="P1810" t="s">
        <v>88</v>
      </c>
      <c r="Q1810" t="s">
        <v>89</v>
      </c>
      <c r="R1810" t="s">
        <v>90</v>
      </c>
      <c r="S1810" t="s">
        <v>2281</v>
      </c>
      <c r="T1810" t="s">
        <v>12</v>
      </c>
    </row>
    <row r="1811" spans="1:24">
      <c r="A1811">
        <f t="shared" si="173"/>
        <v>99.754372466039143</v>
      </c>
      <c r="B1811">
        <v>9.9099999999999991E-4</v>
      </c>
      <c r="C1811">
        <v>1</v>
      </c>
      <c r="D1811">
        <f t="shared" si="170"/>
        <v>3.8461538461538464E-2</v>
      </c>
      <c r="E1811">
        <f t="shared" si="171"/>
        <v>-3.0860139604702513E-4</v>
      </c>
      <c r="F1811">
        <f t="shared" si="172"/>
        <v>8.7578582433814947E-10</v>
      </c>
      <c r="G1811">
        <f t="shared" si="174"/>
        <v>-3.0860139604702518E-4</v>
      </c>
      <c r="H1811">
        <f t="shared" si="175"/>
        <v>98.43580514924966</v>
      </c>
      <c r="I1811" t="s">
        <v>4465</v>
      </c>
      <c r="J1811" t="s">
        <v>6406</v>
      </c>
      <c r="K1811" t="s">
        <v>4</v>
      </c>
      <c r="L1811" t="s">
        <v>242</v>
      </c>
      <c r="M1811" t="s">
        <v>243</v>
      </c>
      <c r="N1811" t="s">
        <v>244</v>
      </c>
      <c r="O1811" t="s">
        <v>245</v>
      </c>
      <c r="P1811" t="s">
        <v>246</v>
      </c>
      <c r="Q1811" t="s">
        <v>247</v>
      </c>
      <c r="R1811" t="s">
        <v>1092</v>
      </c>
      <c r="S1811" t="s">
        <v>1093</v>
      </c>
      <c r="T1811" t="s">
        <v>1094</v>
      </c>
      <c r="U1811" t="s">
        <v>1604</v>
      </c>
      <c r="V1811" t="s">
        <v>2466</v>
      </c>
      <c r="W1811" t="s">
        <v>2467</v>
      </c>
      <c r="X1811" t="s">
        <v>12</v>
      </c>
    </row>
    <row r="1812" spans="1:24">
      <c r="A1812">
        <f t="shared" si="173"/>
        <v>99.757331833918158</v>
      </c>
      <c r="B1812">
        <v>9.9099999999999991E-4</v>
      </c>
      <c r="C1812">
        <v>1</v>
      </c>
      <c r="D1812">
        <f t="shared" si="170"/>
        <v>3.8461538461538464E-2</v>
      </c>
      <c r="E1812">
        <f t="shared" si="171"/>
        <v>-3.0860139604702513E-4</v>
      </c>
      <c r="F1812">
        <f t="shared" si="172"/>
        <v>8.7578582433814947E-10</v>
      </c>
      <c r="G1812">
        <f t="shared" si="174"/>
        <v>-3.0860139604702518E-4</v>
      </c>
      <c r="H1812">
        <f t="shared" si="175"/>
        <v>98.43580514924966</v>
      </c>
      <c r="I1812" t="s">
        <v>7959</v>
      </c>
      <c r="J1812" t="s">
        <v>8268</v>
      </c>
      <c r="K1812" t="s">
        <v>4</v>
      </c>
      <c r="L1812" t="s">
        <v>596</v>
      </c>
      <c r="M1812" t="s">
        <v>597</v>
      </c>
      <c r="N1812" t="s">
        <v>598</v>
      </c>
      <c r="O1812" t="s">
        <v>833</v>
      </c>
      <c r="P1812" t="s">
        <v>834</v>
      </c>
      <c r="Q1812" t="s">
        <v>3397</v>
      </c>
      <c r="R1812" t="s">
        <v>12</v>
      </c>
    </row>
    <row r="1813" spans="1:24">
      <c r="A1813">
        <f t="shared" si="173"/>
        <v>99.760291201797173</v>
      </c>
      <c r="B1813">
        <v>9.9099999999999991E-4</v>
      </c>
      <c r="C1813">
        <v>1</v>
      </c>
      <c r="D1813">
        <f t="shared" si="170"/>
        <v>3.8461538461538464E-2</v>
      </c>
      <c r="E1813">
        <f t="shared" si="171"/>
        <v>-3.0860139604702513E-4</v>
      </c>
      <c r="F1813">
        <f t="shared" si="172"/>
        <v>8.7578582433814947E-10</v>
      </c>
      <c r="G1813">
        <f t="shared" si="174"/>
        <v>-3.0860139604702518E-4</v>
      </c>
      <c r="H1813">
        <f t="shared" si="175"/>
        <v>98.43580514924966</v>
      </c>
      <c r="I1813" t="s">
        <v>5223</v>
      </c>
      <c r="J1813" t="s">
        <v>7164</v>
      </c>
      <c r="K1813" t="s">
        <v>4</v>
      </c>
      <c r="L1813" t="s">
        <v>5</v>
      </c>
      <c r="M1813" t="s">
        <v>6</v>
      </c>
      <c r="N1813" t="s">
        <v>28</v>
      </c>
      <c r="O1813" t="s">
        <v>28</v>
      </c>
      <c r="P1813" t="s">
        <v>263</v>
      </c>
      <c r="Q1813" t="s">
        <v>264</v>
      </c>
      <c r="R1813" t="s">
        <v>3398</v>
      </c>
      <c r="S1813" t="s">
        <v>12</v>
      </c>
    </row>
    <row r="1814" spans="1:24">
      <c r="A1814">
        <f t="shared" si="173"/>
        <v>99.763250569676188</v>
      </c>
      <c r="B1814">
        <v>9.9099999999999991E-4</v>
      </c>
      <c r="C1814">
        <v>1</v>
      </c>
      <c r="D1814">
        <f t="shared" si="170"/>
        <v>3.8461538461538464E-2</v>
      </c>
      <c r="E1814">
        <f t="shared" si="171"/>
        <v>-3.0860139604702513E-4</v>
      </c>
      <c r="F1814">
        <f t="shared" si="172"/>
        <v>8.7578582433814947E-10</v>
      </c>
      <c r="G1814">
        <f t="shared" si="174"/>
        <v>-3.0860139604702518E-4</v>
      </c>
      <c r="H1814">
        <f t="shared" si="175"/>
        <v>98.43580514924966</v>
      </c>
      <c r="I1814" t="s">
        <v>7960</v>
      </c>
      <c r="J1814" t="s">
        <v>8269</v>
      </c>
      <c r="K1814" t="s">
        <v>4</v>
      </c>
      <c r="L1814" t="s">
        <v>5</v>
      </c>
      <c r="M1814" t="s">
        <v>13</v>
      </c>
      <c r="N1814" t="s">
        <v>58</v>
      </c>
      <c r="O1814" t="s">
        <v>612</v>
      </c>
      <c r="P1814" t="s">
        <v>613</v>
      </c>
      <c r="Q1814" t="s">
        <v>3399</v>
      </c>
      <c r="R1814" t="s">
        <v>12</v>
      </c>
    </row>
    <row r="1815" spans="1:24">
      <c r="A1815">
        <f t="shared" si="173"/>
        <v>99.766209937555203</v>
      </c>
      <c r="B1815">
        <v>9.9099999999999991E-4</v>
      </c>
      <c r="C1815">
        <v>1</v>
      </c>
      <c r="D1815">
        <f t="shared" si="170"/>
        <v>3.8461538461538464E-2</v>
      </c>
      <c r="E1815">
        <f t="shared" si="171"/>
        <v>-3.0860139604702513E-4</v>
      </c>
      <c r="F1815">
        <f t="shared" si="172"/>
        <v>8.7578582433814947E-10</v>
      </c>
      <c r="G1815">
        <f t="shared" si="174"/>
        <v>-3.0860139604702518E-4</v>
      </c>
      <c r="H1815">
        <f t="shared" si="175"/>
        <v>98.43580514924966</v>
      </c>
      <c r="I1815" t="s">
        <v>3890</v>
      </c>
      <c r="J1815" t="s">
        <v>5831</v>
      </c>
      <c r="K1815" t="s">
        <v>4</v>
      </c>
      <c r="L1815" t="s">
        <v>5</v>
      </c>
      <c r="M1815" t="s">
        <v>778</v>
      </c>
      <c r="N1815" t="s">
        <v>2456</v>
      </c>
      <c r="O1815" t="s">
        <v>2779</v>
      </c>
      <c r="P1815" t="s">
        <v>2780</v>
      </c>
      <c r="Q1815" t="s">
        <v>2781</v>
      </c>
      <c r="R1815" t="s">
        <v>12</v>
      </c>
    </row>
    <row r="1816" spans="1:24">
      <c r="A1816">
        <f t="shared" si="173"/>
        <v>99.769169305434218</v>
      </c>
      <c r="B1816">
        <v>9.9099999999999991E-4</v>
      </c>
      <c r="C1816">
        <v>1</v>
      </c>
      <c r="D1816">
        <f t="shared" si="170"/>
        <v>3.8461538461538464E-2</v>
      </c>
      <c r="E1816">
        <f t="shared" si="171"/>
        <v>-3.0860139604702513E-4</v>
      </c>
      <c r="F1816">
        <f t="shared" si="172"/>
        <v>8.7578582433814947E-10</v>
      </c>
      <c r="G1816">
        <f t="shared" si="174"/>
        <v>-3.0860139604702518E-4</v>
      </c>
      <c r="H1816">
        <f t="shared" si="175"/>
        <v>98.43580514924966</v>
      </c>
      <c r="I1816" t="s">
        <v>5670</v>
      </c>
      <c r="J1816" t="s">
        <v>7610</v>
      </c>
      <c r="K1816" t="s">
        <v>4</v>
      </c>
      <c r="L1816" t="s">
        <v>5</v>
      </c>
      <c r="M1816" t="s">
        <v>13</v>
      </c>
      <c r="N1816" t="s">
        <v>58</v>
      </c>
      <c r="O1816" t="s">
        <v>342</v>
      </c>
      <c r="P1816" t="s">
        <v>538</v>
      </c>
      <c r="Q1816" t="s">
        <v>2283</v>
      </c>
      <c r="R1816" t="s">
        <v>12</v>
      </c>
    </row>
    <row r="1817" spans="1:24">
      <c r="A1817">
        <f t="shared" si="173"/>
        <v>99.772128673313233</v>
      </c>
      <c r="B1817">
        <v>9.9099999999999991E-4</v>
      </c>
      <c r="C1817">
        <v>1</v>
      </c>
      <c r="D1817">
        <f t="shared" si="170"/>
        <v>3.8461538461538464E-2</v>
      </c>
      <c r="E1817">
        <f t="shared" si="171"/>
        <v>-3.0860139604702513E-4</v>
      </c>
      <c r="F1817">
        <f t="shared" si="172"/>
        <v>8.7578582433814947E-10</v>
      </c>
      <c r="G1817">
        <f t="shared" si="174"/>
        <v>-3.0860139604702518E-4</v>
      </c>
      <c r="H1817">
        <f t="shared" si="175"/>
        <v>98.43580514924966</v>
      </c>
      <c r="I1817" t="s">
        <v>7961</v>
      </c>
      <c r="J1817" t="s">
        <v>8270</v>
      </c>
      <c r="K1817" t="s">
        <v>4</v>
      </c>
      <c r="L1817" t="s">
        <v>5</v>
      </c>
      <c r="M1817" t="s">
        <v>6</v>
      </c>
      <c r="N1817" t="s">
        <v>38</v>
      </c>
      <c r="O1817" t="s">
        <v>2269</v>
      </c>
      <c r="P1817" t="s">
        <v>2270</v>
      </c>
      <c r="Q1817" t="s">
        <v>2271</v>
      </c>
      <c r="R1817" t="s">
        <v>3400</v>
      </c>
      <c r="S1817" t="s">
        <v>12</v>
      </c>
    </row>
    <row r="1818" spans="1:24">
      <c r="A1818">
        <f t="shared" si="173"/>
        <v>99.775088041192248</v>
      </c>
      <c r="B1818">
        <v>9.9099999999999991E-4</v>
      </c>
      <c r="C1818">
        <v>1</v>
      </c>
      <c r="D1818">
        <f t="shared" si="170"/>
        <v>3.8461538461538464E-2</v>
      </c>
      <c r="E1818">
        <f t="shared" si="171"/>
        <v>-3.0860139604702513E-4</v>
      </c>
      <c r="F1818">
        <f t="shared" si="172"/>
        <v>8.7578582433814947E-10</v>
      </c>
      <c r="G1818">
        <f t="shared" si="174"/>
        <v>-3.0860139604702518E-4</v>
      </c>
      <c r="H1818">
        <f t="shared" si="175"/>
        <v>98.43580514924966</v>
      </c>
      <c r="I1818" t="s">
        <v>5671</v>
      </c>
      <c r="J1818" t="s">
        <v>7611</v>
      </c>
      <c r="K1818" t="s">
        <v>4</v>
      </c>
      <c r="L1818" t="s">
        <v>5</v>
      </c>
      <c r="M1818" t="s">
        <v>6</v>
      </c>
      <c r="N1818" t="s">
        <v>38</v>
      </c>
      <c r="O1818" t="s">
        <v>2269</v>
      </c>
      <c r="P1818" t="s">
        <v>2270</v>
      </c>
      <c r="Q1818" t="s">
        <v>2271</v>
      </c>
      <c r="R1818" t="s">
        <v>3401</v>
      </c>
      <c r="S1818" t="s">
        <v>12</v>
      </c>
    </row>
    <row r="1819" spans="1:24">
      <c r="A1819">
        <f t="shared" si="173"/>
        <v>99.778047409071263</v>
      </c>
      <c r="B1819">
        <v>9.9099999999999991E-4</v>
      </c>
      <c r="C1819">
        <v>1</v>
      </c>
      <c r="D1819">
        <f t="shared" si="170"/>
        <v>3.8461538461538464E-2</v>
      </c>
      <c r="E1819">
        <f t="shared" si="171"/>
        <v>-3.0860139604702513E-4</v>
      </c>
      <c r="F1819">
        <f t="shared" si="172"/>
        <v>8.7578582433814947E-10</v>
      </c>
      <c r="G1819">
        <f t="shared" si="174"/>
        <v>-3.0860139604702518E-4</v>
      </c>
      <c r="H1819">
        <f t="shared" si="175"/>
        <v>98.43580514924966</v>
      </c>
      <c r="I1819" t="s">
        <v>5225</v>
      </c>
      <c r="J1819" t="s">
        <v>7166</v>
      </c>
      <c r="K1819" t="s">
        <v>4</v>
      </c>
      <c r="L1819" t="s">
        <v>5</v>
      </c>
      <c r="M1819" t="s">
        <v>13</v>
      </c>
      <c r="N1819" t="s">
        <v>14</v>
      </c>
      <c r="O1819" t="s">
        <v>153</v>
      </c>
      <c r="P1819" t="s">
        <v>154</v>
      </c>
      <c r="Q1819" t="s">
        <v>3402</v>
      </c>
      <c r="R1819" t="s">
        <v>12</v>
      </c>
    </row>
    <row r="1820" spans="1:24">
      <c r="A1820">
        <f t="shared" si="173"/>
        <v>99.781006776950278</v>
      </c>
      <c r="B1820">
        <v>9.9099999999999991E-4</v>
      </c>
      <c r="C1820">
        <v>1</v>
      </c>
      <c r="D1820">
        <f t="shared" si="170"/>
        <v>3.8461538461538464E-2</v>
      </c>
      <c r="E1820">
        <f t="shared" si="171"/>
        <v>-3.0860139604702513E-4</v>
      </c>
      <c r="F1820">
        <f t="shared" si="172"/>
        <v>8.7578582433814947E-10</v>
      </c>
      <c r="G1820">
        <f t="shared" si="174"/>
        <v>-3.0860139604702518E-4</v>
      </c>
      <c r="H1820">
        <f t="shared" si="175"/>
        <v>98.43580514924966</v>
      </c>
      <c r="I1820" t="s">
        <v>5672</v>
      </c>
      <c r="J1820" t="s">
        <v>7612</v>
      </c>
      <c r="K1820" t="s">
        <v>4</v>
      </c>
      <c r="L1820" t="s">
        <v>5</v>
      </c>
      <c r="M1820" t="s">
        <v>13</v>
      </c>
      <c r="N1820" t="s">
        <v>14</v>
      </c>
      <c r="O1820" t="s">
        <v>153</v>
      </c>
      <c r="P1820" t="s">
        <v>154</v>
      </c>
      <c r="Q1820" t="s">
        <v>2288</v>
      </c>
      <c r="R1820" t="s">
        <v>12</v>
      </c>
    </row>
    <row r="1821" spans="1:24">
      <c r="A1821">
        <f t="shared" si="173"/>
        <v>99.783966144829293</v>
      </c>
      <c r="B1821">
        <v>9.9099999999999991E-4</v>
      </c>
      <c r="C1821">
        <v>1</v>
      </c>
      <c r="D1821">
        <f t="shared" si="170"/>
        <v>3.8461538461538464E-2</v>
      </c>
      <c r="E1821">
        <f t="shared" si="171"/>
        <v>-3.0860139604702513E-4</v>
      </c>
      <c r="F1821">
        <f t="shared" si="172"/>
        <v>8.7578582433814947E-10</v>
      </c>
      <c r="G1821">
        <f t="shared" si="174"/>
        <v>-3.0860139604702518E-4</v>
      </c>
      <c r="H1821">
        <f t="shared" si="175"/>
        <v>98.43580514924966</v>
      </c>
      <c r="I1821" t="s">
        <v>5674</v>
      </c>
      <c r="J1821" t="s">
        <v>7614</v>
      </c>
      <c r="K1821" t="s">
        <v>4</v>
      </c>
      <c r="L1821" t="s">
        <v>5</v>
      </c>
      <c r="M1821" t="s">
        <v>454</v>
      </c>
      <c r="N1821" t="s">
        <v>455</v>
      </c>
      <c r="O1821" t="s">
        <v>1020</v>
      </c>
      <c r="P1821" t="s">
        <v>1021</v>
      </c>
      <c r="Q1821" t="s">
        <v>3403</v>
      </c>
      <c r="R1821" t="s">
        <v>12</v>
      </c>
    </row>
    <row r="1822" spans="1:24">
      <c r="A1822">
        <f t="shared" si="173"/>
        <v>99.786925512708308</v>
      </c>
      <c r="B1822">
        <v>9.9099999999999991E-4</v>
      </c>
      <c r="C1822">
        <v>1</v>
      </c>
      <c r="D1822">
        <f t="shared" si="170"/>
        <v>3.8461538461538464E-2</v>
      </c>
      <c r="E1822">
        <f t="shared" si="171"/>
        <v>-3.0860139604702513E-4</v>
      </c>
      <c r="F1822">
        <f t="shared" si="172"/>
        <v>8.7578582433814947E-10</v>
      </c>
      <c r="G1822">
        <f t="shared" si="174"/>
        <v>-3.0860139604702518E-4</v>
      </c>
      <c r="H1822">
        <f t="shared" si="175"/>
        <v>98.43580514924966</v>
      </c>
      <c r="I1822" t="s">
        <v>7962</v>
      </c>
      <c r="J1822" t="s">
        <v>8271</v>
      </c>
      <c r="K1822" t="s">
        <v>4</v>
      </c>
      <c r="L1822" t="s">
        <v>5</v>
      </c>
      <c r="M1822" t="s">
        <v>13</v>
      </c>
      <c r="N1822" t="s">
        <v>14</v>
      </c>
      <c r="O1822" t="s">
        <v>153</v>
      </c>
      <c r="P1822" t="s">
        <v>154</v>
      </c>
      <c r="Q1822" t="s">
        <v>3404</v>
      </c>
      <c r="R1822" t="s">
        <v>12</v>
      </c>
    </row>
    <row r="1823" spans="1:24">
      <c r="A1823">
        <f t="shared" si="173"/>
        <v>99.789884880587323</v>
      </c>
      <c r="B1823">
        <v>9.9099999999999991E-4</v>
      </c>
      <c r="C1823">
        <v>1</v>
      </c>
      <c r="D1823">
        <f t="shared" si="170"/>
        <v>3.8461538461538464E-2</v>
      </c>
      <c r="E1823">
        <f t="shared" si="171"/>
        <v>-3.0860139604702513E-4</v>
      </c>
      <c r="F1823">
        <f t="shared" si="172"/>
        <v>8.7578582433814947E-10</v>
      </c>
      <c r="G1823">
        <f t="shared" si="174"/>
        <v>-3.0860139604702518E-4</v>
      </c>
      <c r="H1823">
        <f t="shared" si="175"/>
        <v>98.43580514924966</v>
      </c>
      <c r="I1823" t="s">
        <v>7963</v>
      </c>
      <c r="J1823" t="s">
        <v>8272</v>
      </c>
      <c r="K1823" t="s">
        <v>4</v>
      </c>
      <c r="L1823" t="s">
        <v>5</v>
      </c>
      <c r="M1823" t="s">
        <v>21</v>
      </c>
      <c r="N1823" t="s">
        <v>22</v>
      </c>
      <c r="O1823" t="s">
        <v>23</v>
      </c>
      <c r="P1823" t="s">
        <v>167</v>
      </c>
      <c r="Q1823" t="s">
        <v>638</v>
      </c>
      <c r="R1823" t="s">
        <v>639</v>
      </c>
      <c r="S1823" t="s">
        <v>1446</v>
      </c>
      <c r="T1823" t="s">
        <v>12</v>
      </c>
    </row>
    <row r="1824" spans="1:24">
      <c r="A1824">
        <f t="shared" si="173"/>
        <v>99.792844248466338</v>
      </c>
      <c r="B1824">
        <v>9.9099999999999991E-4</v>
      </c>
      <c r="C1824">
        <v>1</v>
      </c>
      <c r="D1824">
        <f t="shared" si="170"/>
        <v>3.8461538461538464E-2</v>
      </c>
      <c r="E1824">
        <f t="shared" si="171"/>
        <v>-3.0860139604702513E-4</v>
      </c>
      <c r="F1824">
        <f t="shared" si="172"/>
        <v>8.7578582433814947E-10</v>
      </c>
      <c r="G1824">
        <f t="shared" si="174"/>
        <v>-3.0860139604702518E-4</v>
      </c>
      <c r="H1824">
        <f t="shared" si="175"/>
        <v>98.43580514924966</v>
      </c>
      <c r="I1824" t="s">
        <v>7964</v>
      </c>
      <c r="J1824" t="s">
        <v>8273</v>
      </c>
      <c r="K1824" t="s">
        <v>4</v>
      </c>
      <c r="L1824" t="s">
        <v>5</v>
      </c>
      <c r="M1824" t="s">
        <v>21</v>
      </c>
      <c r="N1824" t="s">
        <v>22</v>
      </c>
      <c r="O1824" t="s">
        <v>23</v>
      </c>
      <c r="P1824" t="s">
        <v>167</v>
      </c>
      <c r="Q1824" t="s">
        <v>168</v>
      </c>
      <c r="R1824" t="s">
        <v>1040</v>
      </c>
      <c r="S1824" t="s">
        <v>3405</v>
      </c>
      <c r="T1824" t="s">
        <v>12</v>
      </c>
    </row>
    <row r="1825" spans="1:25">
      <c r="A1825">
        <f t="shared" si="173"/>
        <v>99.795803616345353</v>
      </c>
      <c r="B1825">
        <v>9.9099999999999991E-4</v>
      </c>
      <c r="C1825">
        <v>1</v>
      </c>
      <c r="D1825">
        <f t="shared" si="170"/>
        <v>3.8461538461538464E-2</v>
      </c>
      <c r="E1825">
        <f t="shared" si="171"/>
        <v>-3.0860139604702513E-4</v>
      </c>
      <c r="F1825">
        <f t="shared" si="172"/>
        <v>8.7578582433814947E-10</v>
      </c>
      <c r="G1825">
        <f t="shared" si="174"/>
        <v>-3.0860139604702518E-4</v>
      </c>
      <c r="H1825">
        <f t="shared" si="175"/>
        <v>98.43580514924966</v>
      </c>
      <c r="I1825" t="s">
        <v>5677</v>
      </c>
      <c r="J1825" t="s">
        <v>7617</v>
      </c>
      <c r="K1825" t="s">
        <v>4</v>
      </c>
      <c r="L1825" t="s">
        <v>5</v>
      </c>
      <c r="M1825" t="s">
        <v>13</v>
      </c>
      <c r="N1825" t="s">
        <v>14</v>
      </c>
      <c r="O1825" t="s">
        <v>153</v>
      </c>
      <c r="P1825" t="s">
        <v>154</v>
      </c>
      <c r="Q1825" t="s">
        <v>2787</v>
      </c>
      <c r="R1825" t="s">
        <v>12</v>
      </c>
    </row>
    <row r="1826" spans="1:25">
      <c r="A1826">
        <f t="shared" si="173"/>
        <v>99.798762984224368</v>
      </c>
      <c r="B1826">
        <v>9.9099999999999991E-4</v>
      </c>
      <c r="C1826">
        <v>1</v>
      </c>
      <c r="D1826">
        <f t="shared" si="170"/>
        <v>3.8461538461538464E-2</v>
      </c>
      <c r="E1826">
        <f t="shared" si="171"/>
        <v>-3.0860139604702513E-4</v>
      </c>
      <c r="F1826">
        <f t="shared" si="172"/>
        <v>8.7578582433814947E-10</v>
      </c>
      <c r="G1826">
        <f t="shared" si="174"/>
        <v>-3.0860139604702518E-4</v>
      </c>
      <c r="H1826">
        <f t="shared" si="175"/>
        <v>98.43580514924966</v>
      </c>
      <c r="I1826" t="s">
        <v>4948</v>
      </c>
      <c r="J1826" t="s">
        <v>6889</v>
      </c>
      <c r="K1826" t="s">
        <v>4</v>
      </c>
      <c r="L1826" t="s">
        <v>5</v>
      </c>
      <c r="M1826" t="s">
        <v>13</v>
      </c>
      <c r="N1826" t="s">
        <v>58</v>
      </c>
      <c r="O1826" t="s">
        <v>342</v>
      </c>
      <c r="P1826" t="s">
        <v>343</v>
      </c>
      <c r="Q1826" t="s">
        <v>3406</v>
      </c>
      <c r="R1826" t="s">
        <v>12</v>
      </c>
    </row>
    <row r="1827" spans="1:25">
      <c r="A1827">
        <f t="shared" si="173"/>
        <v>99.801722352103383</v>
      </c>
      <c r="B1827">
        <v>9.9099999999999991E-4</v>
      </c>
      <c r="C1827">
        <v>1</v>
      </c>
      <c r="D1827">
        <f t="shared" si="170"/>
        <v>3.8461538461538464E-2</v>
      </c>
      <c r="E1827">
        <f t="shared" si="171"/>
        <v>-3.0860139604702513E-4</v>
      </c>
      <c r="F1827">
        <f t="shared" si="172"/>
        <v>8.7578582433814947E-10</v>
      </c>
      <c r="G1827">
        <f t="shared" si="174"/>
        <v>-3.0860139604702518E-4</v>
      </c>
      <c r="H1827">
        <f t="shared" si="175"/>
        <v>98.43580514924966</v>
      </c>
      <c r="I1827" t="s">
        <v>4311</v>
      </c>
      <c r="J1827" t="s">
        <v>6252</v>
      </c>
      <c r="K1827" t="s">
        <v>4</v>
      </c>
      <c r="L1827" t="s">
        <v>5</v>
      </c>
      <c r="M1827" t="s">
        <v>513</v>
      </c>
      <c r="N1827" t="s">
        <v>514</v>
      </c>
      <c r="O1827" t="s">
        <v>515</v>
      </c>
      <c r="P1827" t="s">
        <v>516</v>
      </c>
      <c r="Q1827" t="s">
        <v>517</v>
      </c>
      <c r="R1827" t="s">
        <v>3407</v>
      </c>
      <c r="S1827" t="s">
        <v>12</v>
      </c>
    </row>
    <row r="1828" spans="1:25">
      <c r="A1828">
        <f t="shared" si="173"/>
        <v>99.804681719982398</v>
      </c>
      <c r="B1828">
        <v>9.9099999999999991E-4</v>
      </c>
      <c r="C1828">
        <v>1</v>
      </c>
      <c r="D1828">
        <f t="shared" si="170"/>
        <v>3.8461538461538464E-2</v>
      </c>
      <c r="E1828">
        <f t="shared" si="171"/>
        <v>-3.0860139604702513E-4</v>
      </c>
      <c r="F1828">
        <f t="shared" si="172"/>
        <v>8.7578582433814947E-10</v>
      </c>
      <c r="G1828">
        <f t="shared" si="174"/>
        <v>-3.0860139604702518E-4</v>
      </c>
      <c r="H1828">
        <f t="shared" si="175"/>
        <v>98.43580514924966</v>
      </c>
      <c r="I1828" t="s">
        <v>4466</v>
      </c>
      <c r="J1828" t="s">
        <v>6407</v>
      </c>
      <c r="K1828" t="s">
        <v>4</v>
      </c>
      <c r="L1828" t="s">
        <v>5</v>
      </c>
      <c r="M1828" t="s">
        <v>513</v>
      </c>
      <c r="N1828" t="s">
        <v>924</v>
      </c>
      <c r="O1828" t="s">
        <v>2031</v>
      </c>
      <c r="P1828" t="s">
        <v>2297</v>
      </c>
      <c r="Q1828" t="s">
        <v>12</v>
      </c>
    </row>
    <row r="1829" spans="1:25">
      <c r="A1829">
        <f t="shared" si="173"/>
        <v>99.807641087861413</v>
      </c>
      <c r="B1829">
        <v>9.9099999999999991E-4</v>
      </c>
      <c r="C1829">
        <v>1</v>
      </c>
      <c r="D1829">
        <f t="shared" si="170"/>
        <v>3.8461538461538464E-2</v>
      </c>
      <c r="E1829">
        <f t="shared" si="171"/>
        <v>-3.0860139604702513E-4</v>
      </c>
      <c r="F1829">
        <f t="shared" si="172"/>
        <v>8.7578582433814947E-10</v>
      </c>
      <c r="G1829">
        <f t="shared" si="174"/>
        <v>-3.0860139604702518E-4</v>
      </c>
      <c r="H1829">
        <f t="shared" si="175"/>
        <v>98.43580514924966</v>
      </c>
      <c r="I1829" t="s">
        <v>7965</v>
      </c>
      <c r="J1829" t="s">
        <v>8274</v>
      </c>
      <c r="K1829" t="s">
        <v>4</v>
      </c>
      <c r="L1829" t="s">
        <v>5</v>
      </c>
      <c r="M1829" t="s">
        <v>6</v>
      </c>
      <c r="N1829" t="s">
        <v>28</v>
      </c>
      <c r="O1829" t="s">
        <v>28</v>
      </c>
      <c r="P1829" t="s">
        <v>184</v>
      </c>
      <c r="Q1829" t="s">
        <v>185</v>
      </c>
      <c r="R1829" t="s">
        <v>2298</v>
      </c>
      <c r="S1829" t="s">
        <v>12</v>
      </c>
    </row>
    <row r="1830" spans="1:25">
      <c r="A1830">
        <f t="shared" si="173"/>
        <v>99.810600455740428</v>
      </c>
      <c r="B1830">
        <v>9.9099999999999991E-4</v>
      </c>
      <c r="C1830">
        <v>1</v>
      </c>
      <c r="D1830">
        <f t="shared" si="170"/>
        <v>3.8461538461538464E-2</v>
      </c>
      <c r="E1830">
        <f t="shared" si="171"/>
        <v>-3.0860139604702513E-4</v>
      </c>
      <c r="F1830">
        <f t="shared" si="172"/>
        <v>8.7578582433814947E-10</v>
      </c>
      <c r="G1830">
        <f t="shared" si="174"/>
        <v>-3.0860139604702518E-4</v>
      </c>
      <c r="H1830">
        <f t="shared" si="175"/>
        <v>98.43580514924966</v>
      </c>
      <c r="I1830" t="s">
        <v>7966</v>
      </c>
      <c r="J1830" t="s">
        <v>8275</v>
      </c>
      <c r="K1830" t="s">
        <v>4</v>
      </c>
      <c r="L1830" t="s">
        <v>596</v>
      </c>
      <c r="M1830" t="s">
        <v>3408</v>
      </c>
      <c r="N1830" t="s">
        <v>3409</v>
      </c>
      <c r="O1830" t="s">
        <v>3410</v>
      </c>
      <c r="P1830" t="s">
        <v>12</v>
      </c>
    </row>
    <row r="1831" spans="1:25">
      <c r="A1831">
        <f t="shared" si="173"/>
        <v>99.813559823619443</v>
      </c>
      <c r="B1831">
        <v>9.9099999999999991E-4</v>
      </c>
      <c r="C1831">
        <v>1</v>
      </c>
      <c r="D1831">
        <f t="shared" si="170"/>
        <v>3.8461538461538464E-2</v>
      </c>
      <c r="E1831">
        <f t="shared" si="171"/>
        <v>-3.0860139604702513E-4</v>
      </c>
      <c r="F1831">
        <f t="shared" si="172"/>
        <v>8.7578582433814947E-10</v>
      </c>
      <c r="G1831">
        <f t="shared" si="174"/>
        <v>-3.0860139604702518E-4</v>
      </c>
      <c r="H1831">
        <f t="shared" si="175"/>
        <v>98.43580514924966</v>
      </c>
      <c r="I1831" t="s">
        <v>7967</v>
      </c>
      <c r="J1831" t="s">
        <v>8276</v>
      </c>
      <c r="K1831" t="s">
        <v>4</v>
      </c>
      <c r="L1831" t="s">
        <v>5</v>
      </c>
      <c r="M1831" t="s">
        <v>13</v>
      </c>
      <c r="N1831" t="s">
        <v>14</v>
      </c>
      <c r="O1831" t="s">
        <v>153</v>
      </c>
      <c r="P1831" t="s">
        <v>154</v>
      </c>
      <c r="Q1831" t="s">
        <v>3411</v>
      </c>
      <c r="R1831" t="s">
        <v>12</v>
      </c>
    </row>
    <row r="1832" spans="1:25">
      <c r="A1832">
        <f t="shared" si="173"/>
        <v>99.816519191498458</v>
      </c>
      <c r="B1832">
        <v>9.9099999999999991E-4</v>
      </c>
      <c r="C1832">
        <v>1</v>
      </c>
      <c r="D1832">
        <f t="shared" si="170"/>
        <v>3.8461538461538464E-2</v>
      </c>
      <c r="E1832">
        <f t="shared" si="171"/>
        <v>-3.0860139604702513E-4</v>
      </c>
      <c r="F1832">
        <f t="shared" si="172"/>
        <v>8.7578582433814947E-10</v>
      </c>
      <c r="G1832">
        <f t="shared" si="174"/>
        <v>-3.0860139604702518E-4</v>
      </c>
      <c r="H1832">
        <f t="shared" si="175"/>
        <v>98.43580514924966</v>
      </c>
      <c r="I1832" t="s">
        <v>7968</v>
      </c>
      <c r="J1832" t="s">
        <v>8277</v>
      </c>
      <c r="K1832" t="s">
        <v>4</v>
      </c>
      <c r="L1832" t="s">
        <v>5</v>
      </c>
      <c r="M1832" t="s">
        <v>21</v>
      </c>
      <c r="N1832" t="s">
        <v>22</v>
      </c>
      <c r="O1832" t="s">
        <v>23</v>
      </c>
      <c r="P1832" t="s">
        <v>99</v>
      </c>
      <c r="Q1832" t="s">
        <v>100</v>
      </c>
      <c r="R1832" t="s">
        <v>112</v>
      </c>
      <c r="S1832" t="s">
        <v>2383</v>
      </c>
      <c r="T1832" t="s">
        <v>12</v>
      </c>
    </row>
    <row r="1833" spans="1:25">
      <c r="A1833">
        <f t="shared" si="173"/>
        <v>99.819478559377472</v>
      </c>
      <c r="B1833">
        <v>9.9099999999999991E-4</v>
      </c>
      <c r="C1833">
        <v>1</v>
      </c>
      <c r="D1833">
        <f t="shared" si="170"/>
        <v>3.8461538461538464E-2</v>
      </c>
      <c r="E1833">
        <f t="shared" si="171"/>
        <v>-3.0860139604702513E-4</v>
      </c>
      <c r="F1833">
        <f t="shared" si="172"/>
        <v>8.7578582433814947E-10</v>
      </c>
      <c r="G1833">
        <f t="shared" si="174"/>
        <v>-3.0860139604702518E-4</v>
      </c>
      <c r="H1833">
        <f t="shared" si="175"/>
        <v>98.43580514924966</v>
      </c>
      <c r="I1833" t="s">
        <v>4949</v>
      </c>
      <c r="J1833" t="s">
        <v>6890</v>
      </c>
      <c r="K1833" t="s">
        <v>4</v>
      </c>
      <c r="L1833" t="s">
        <v>5</v>
      </c>
      <c r="M1833" t="s">
        <v>1352</v>
      </c>
      <c r="N1833" t="s">
        <v>2388</v>
      </c>
      <c r="O1833" t="s">
        <v>12</v>
      </c>
    </row>
    <row r="1834" spans="1:25">
      <c r="A1834">
        <f t="shared" si="173"/>
        <v>99.822437927256487</v>
      </c>
      <c r="B1834">
        <v>9.9099999999999991E-4</v>
      </c>
      <c r="C1834">
        <v>1</v>
      </c>
      <c r="D1834">
        <f t="shared" si="170"/>
        <v>3.8461538461538464E-2</v>
      </c>
      <c r="E1834">
        <f t="shared" si="171"/>
        <v>-3.0860139604702513E-4</v>
      </c>
      <c r="F1834">
        <f t="shared" si="172"/>
        <v>8.7578582433814947E-10</v>
      </c>
      <c r="G1834">
        <f t="shared" si="174"/>
        <v>-3.0860139604702518E-4</v>
      </c>
      <c r="H1834">
        <f t="shared" si="175"/>
        <v>98.43580514924966</v>
      </c>
      <c r="I1834" t="s">
        <v>4742</v>
      </c>
      <c r="J1834" t="s">
        <v>6683</v>
      </c>
      <c r="K1834" t="s">
        <v>4</v>
      </c>
      <c r="L1834" t="s">
        <v>5</v>
      </c>
      <c r="M1834" t="s">
        <v>6</v>
      </c>
      <c r="N1834" t="s">
        <v>38</v>
      </c>
      <c r="O1834" t="s">
        <v>3412</v>
      </c>
      <c r="P1834" t="s">
        <v>3413</v>
      </c>
      <c r="Q1834" t="s">
        <v>3414</v>
      </c>
      <c r="R1834" t="s">
        <v>3415</v>
      </c>
      <c r="S1834" t="s">
        <v>12</v>
      </c>
    </row>
    <row r="1835" spans="1:25">
      <c r="A1835">
        <f t="shared" si="173"/>
        <v>99.825397295135502</v>
      </c>
      <c r="B1835">
        <v>9.9099999999999991E-4</v>
      </c>
      <c r="C1835">
        <v>1</v>
      </c>
      <c r="D1835">
        <f t="shared" si="170"/>
        <v>3.8461538461538464E-2</v>
      </c>
      <c r="E1835">
        <f t="shared" si="171"/>
        <v>-3.0860139604702513E-4</v>
      </c>
      <c r="F1835">
        <f t="shared" si="172"/>
        <v>8.7578582433814947E-10</v>
      </c>
      <c r="G1835">
        <f t="shared" si="174"/>
        <v>-3.0860139604702518E-4</v>
      </c>
      <c r="H1835">
        <f t="shared" si="175"/>
        <v>98.43580514924966</v>
      </c>
      <c r="I1835" t="s">
        <v>5688</v>
      </c>
      <c r="J1835" t="s">
        <v>7628</v>
      </c>
      <c r="K1835" t="s">
        <v>4</v>
      </c>
      <c r="L1835" t="s">
        <v>5</v>
      </c>
      <c r="M1835" t="s">
        <v>13</v>
      </c>
      <c r="N1835" t="s">
        <v>14</v>
      </c>
      <c r="O1835" t="s">
        <v>153</v>
      </c>
      <c r="P1835" t="s">
        <v>154</v>
      </c>
      <c r="Q1835" t="s">
        <v>3416</v>
      </c>
      <c r="R1835" t="s">
        <v>12</v>
      </c>
    </row>
    <row r="1836" spans="1:25">
      <c r="A1836">
        <f t="shared" si="173"/>
        <v>99.828356663014517</v>
      </c>
      <c r="B1836">
        <v>9.9099999999999991E-4</v>
      </c>
      <c r="C1836">
        <v>1</v>
      </c>
      <c r="D1836">
        <f t="shared" si="170"/>
        <v>3.8461538461538464E-2</v>
      </c>
      <c r="E1836">
        <f t="shared" si="171"/>
        <v>-3.0860139604702513E-4</v>
      </c>
      <c r="F1836">
        <f t="shared" si="172"/>
        <v>8.7578582433814947E-10</v>
      </c>
      <c r="G1836">
        <f t="shared" si="174"/>
        <v>-3.0860139604702518E-4</v>
      </c>
      <c r="H1836">
        <f t="shared" si="175"/>
        <v>98.43580514924966</v>
      </c>
      <c r="I1836" t="s">
        <v>4951</v>
      </c>
      <c r="J1836" t="s">
        <v>6892</v>
      </c>
      <c r="K1836" t="s">
        <v>4</v>
      </c>
      <c r="L1836" t="s">
        <v>242</v>
      </c>
      <c r="M1836" t="s">
        <v>243</v>
      </c>
      <c r="N1836" t="s">
        <v>244</v>
      </c>
      <c r="O1836" t="s">
        <v>245</v>
      </c>
      <c r="P1836" t="s">
        <v>246</v>
      </c>
      <c r="Q1836" t="s">
        <v>247</v>
      </c>
      <c r="R1836" t="s">
        <v>248</v>
      </c>
      <c r="S1836" t="s">
        <v>249</v>
      </c>
      <c r="T1836" t="s">
        <v>250</v>
      </c>
      <c r="U1836" t="s">
        <v>251</v>
      </c>
      <c r="V1836" t="s">
        <v>1101</v>
      </c>
      <c r="W1836" t="s">
        <v>1102</v>
      </c>
      <c r="X1836" t="s">
        <v>3417</v>
      </c>
      <c r="Y1836" t="s">
        <v>12</v>
      </c>
    </row>
    <row r="1837" spans="1:25">
      <c r="A1837">
        <f t="shared" si="173"/>
        <v>99.831316030893532</v>
      </c>
      <c r="B1837">
        <v>9.9099999999999991E-4</v>
      </c>
      <c r="C1837">
        <v>1</v>
      </c>
      <c r="D1837">
        <f t="shared" si="170"/>
        <v>3.8461538461538464E-2</v>
      </c>
      <c r="E1837">
        <f t="shared" si="171"/>
        <v>-3.0860139604702513E-4</v>
      </c>
      <c r="F1837">
        <f t="shared" si="172"/>
        <v>8.7578582433814947E-10</v>
      </c>
      <c r="G1837">
        <f t="shared" si="174"/>
        <v>-3.0860139604702518E-4</v>
      </c>
      <c r="H1837">
        <f t="shared" si="175"/>
        <v>98.43580514924966</v>
      </c>
      <c r="I1837" t="s">
        <v>4952</v>
      </c>
      <c r="J1837" t="s">
        <v>6893</v>
      </c>
      <c r="K1837" t="s">
        <v>4</v>
      </c>
      <c r="L1837" t="s">
        <v>5</v>
      </c>
      <c r="M1837" t="s">
        <v>6</v>
      </c>
      <c r="N1837" t="s">
        <v>28</v>
      </c>
      <c r="O1837" t="s">
        <v>28</v>
      </c>
      <c r="P1837" t="s">
        <v>64</v>
      </c>
      <c r="Q1837" t="s">
        <v>435</v>
      </c>
      <c r="R1837" t="s">
        <v>2313</v>
      </c>
      <c r="S1837" t="s">
        <v>12</v>
      </c>
    </row>
    <row r="1838" spans="1:25">
      <c r="A1838">
        <f t="shared" si="173"/>
        <v>99.834275398772547</v>
      </c>
      <c r="B1838">
        <v>9.9099999999999991E-4</v>
      </c>
      <c r="C1838">
        <v>1</v>
      </c>
      <c r="D1838">
        <f t="shared" si="170"/>
        <v>3.8461538461538464E-2</v>
      </c>
      <c r="E1838">
        <f t="shared" si="171"/>
        <v>-3.0860139604702513E-4</v>
      </c>
      <c r="F1838">
        <f t="shared" si="172"/>
        <v>8.7578582433814947E-10</v>
      </c>
      <c r="G1838">
        <f t="shared" si="174"/>
        <v>-3.0860139604702518E-4</v>
      </c>
      <c r="H1838">
        <f t="shared" si="175"/>
        <v>98.43580514924966</v>
      </c>
      <c r="I1838" t="s">
        <v>7969</v>
      </c>
      <c r="J1838" t="s">
        <v>8278</v>
      </c>
      <c r="K1838" t="s">
        <v>4</v>
      </c>
      <c r="L1838" t="s">
        <v>5</v>
      </c>
      <c r="M1838" t="s">
        <v>13</v>
      </c>
      <c r="N1838" t="s">
        <v>58</v>
      </c>
      <c r="O1838" t="s">
        <v>660</v>
      </c>
      <c r="P1838" t="s">
        <v>1037</v>
      </c>
      <c r="Q1838" t="s">
        <v>3418</v>
      </c>
      <c r="R1838" t="s">
        <v>12</v>
      </c>
    </row>
    <row r="1839" spans="1:25">
      <c r="A1839">
        <f t="shared" si="173"/>
        <v>99.837234766651562</v>
      </c>
      <c r="B1839">
        <v>9.9099999999999991E-4</v>
      </c>
      <c r="C1839">
        <v>1</v>
      </c>
      <c r="D1839">
        <f t="shared" si="170"/>
        <v>3.8461538461538464E-2</v>
      </c>
      <c r="E1839">
        <f t="shared" si="171"/>
        <v>-3.0860139604702513E-4</v>
      </c>
      <c r="F1839">
        <f t="shared" si="172"/>
        <v>8.7578582433814947E-10</v>
      </c>
      <c r="G1839">
        <f t="shared" si="174"/>
        <v>-3.0860139604702518E-4</v>
      </c>
      <c r="H1839">
        <f t="shared" si="175"/>
        <v>98.43580514924966</v>
      </c>
      <c r="I1839" t="s">
        <v>7970</v>
      </c>
      <c r="J1839" t="s">
        <v>8279</v>
      </c>
      <c r="K1839" t="s">
        <v>4</v>
      </c>
      <c r="L1839" t="s">
        <v>5</v>
      </c>
      <c r="M1839" t="s">
        <v>6</v>
      </c>
      <c r="N1839" t="s">
        <v>38</v>
      </c>
      <c r="O1839" t="s">
        <v>156</v>
      </c>
      <c r="P1839" t="s">
        <v>157</v>
      </c>
      <c r="Q1839" t="s">
        <v>968</v>
      </c>
      <c r="R1839" t="s">
        <v>3419</v>
      </c>
      <c r="S1839" t="s">
        <v>12</v>
      </c>
    </row>
    <row r="1840" spans="1:25">
      <c r="A1840">
        <f t="shared" si="173"/>
        <v>99.840194134530577</v>
      </c>
      <c r="B1840">
        <v>9.9099999999999991E-4</v>
      </c>
      <c r="C1840">
        <v>1</v>
      </c>
      <c r="D1840">
        <f t="shared" si="170"/>
        <v>3.8461538461538464E-2</v>
      </c>
      <c r="E1840">
        <f t="shared" si="171"/>
        <v>-3.0860139604702513E-4</v>
      </c>
      <c r="F1840">
        <f t="shared" si="172"/>
        <v>8.7578582433814947E-10</v>
      </c>
      <c r="G1840">
        <f t="shared" si="174"/>
        <v>-3.0860139604702518E-4</v>
      </c>
      <c r="H1840">
        <f t="shared" si="175"/>
        <v>98.43580514924966</v>
      </c>
      <c r="I1840" t="s">
        <v>5233</v>
      </c>
      <c r="J1840" t="s">
        <v>7174</v>
      </c>
      <c r="K1840" t="s">
        <v>4</v>
      </c>
      <c r="L1840" t="s">
        <v>5</v>
      </c>
      <c r="M1840" t="s">
        <v>778</v>
      </c>
      <c r="N1840" t="s">
        <v>779</v>
      </c>
      <c r="O1840" t="s">
        <v>780</v>
      </c>
      <c r="P1840" t="s">
        <v>781</v>
      </c>
      <c r="Q1840" t="s">
        <v>2318</v>
      </c>
      <c r="R1840" t="s">
        <v>12</v>
      </c>
    </row>
    <row r="1841" spans="1:22">
      <c r="A1841">
        <f t="shared" si="173"/>
        <v>99.843153502409592</v>
      </c>
      <c r="B1841">
        <v>9.9099999999999991E-4</v>
      </c>
      <c r="C1841">
        <v>1</v>
      </c>
      <c r="D1841">
        <f t="shared" si="170"/>
        <v>3.8461538461538464E-2</v>
      </c>
      <c r="E1841">
        <f t="shared" si="171"/>
        <v>-3.0860139604702513E-4</v>
      </c>
      <c r="F1841">
        <f t="shared" si="172"/>
        <v>8.7578582433814947E-10</v>
      </c>
      <c r="G1841">
        <f t="shared" si="174"/>
        <v>-3.0860139604702518E-4</v>
      </c>
      <c r="H1841">
        <f t="shared" si="175"/>
        <v>98.43580514924966</v>
      </c>
      <c r="I1841" t="s">
        <v>5703</v>
      </c>
      <c r="J1841" t="s">
        <v>7643</v>
      </c>
      <c r="K1841" t="s">
        <v>4</v>
      </c>
      <c r="L1841" t="s">
        <v>5</v>
      </c>
      <c r="M1841" t="s">
        <v>13</v>
      </c>
      <c r="N1841" t="s">
        <v>58</v>
      </c>
      <c r="O1841" t="s">
        <v>225</v>
      </c>
      <c r="P1841" t="s">
        <v>1745</v>
      </c>
      <c r="Q1841" t="s">
        <v>3420</v>
      </c>
      <c r="R1841" t="s">
        <v>12</v>
      </c>
    </row>
    <row r="1842" spans="1:22">
      <c r="A1842">
        <f t="shared" si="173"/>
        <v>99.846112870288607</v>
      </c>
      <c r="B1842">
        <v>9.9099999999999991E-4</v>
      </c>
      <c r="C1842">
        <v>1</v>
      </c>
      <c r="D1842">
        <f t="shared" si="170"/>
        <v>3.8461538461538464E-2</v>
      </c>
      <c r="E1842">
        <f t="shared" si="171"/>
        <v>-3.0860139604702513E-4</v>
      </c>
      <c r="F1842">
        <f t="shared" si="172"/>
        <v>8.7578582433814947E-10</v>
      </c>
      <c r="G1842">
        <f t="shared" si="174"/>
        <v>-3.0860139604702518E-4</v>
      </c>
      <c r="H1842">
        <f t="shared" si="175"/>
        <v>98.43580514924966</v>
      </c>
      <c r="I1842" t="s">
        <v>4251</v>
      </c>
      <c r="J1842" t="s">
        <v>6192</v>
      </c>
      <c r="K1842" t="s">
        <v>4</v>
      </c>
      <c r="L1842" t="s">
        <v>5</v>
      </c>
      <c r="M1842" t="s">
        <v>513</v>
      </c>
      <c r="N1842" t="s">
        <v>514</v>
      </c>
      <c r="O1842" t="s">
        <v>515</v>
      </c>
      <c r="P1842" t="s">
        <v>516</v>
      </c>
      <c r="Q1842" t="s">
        <v>517</v>
      </c>
      <c r="R1842" t="s">
        <v>1011</v>
      </c>
      <c r="S1842" t="s">
        <v>12</v>
      </c>
    </row>
    <row r="1843" spans="1:22">
      <c r="A1843">
        <f t="shared" si="173"/>
        <v>99.849072238167622</v>
      </c>
      <c r="B1843">
        <v>9.9099999999999991E-4</v>
      </c>
      <c r="C1843">
        <v>1</v>
      </c>
      <c r="D1843">
        <f t="shared" si="170"/>
        <v>3.8461538461538464E-2</v>
      </c>
      <c r="E1843">
        <f t="shared" si="171"/>
        <v>-3.0860139604702513E-4</v>
      </c>
      <c r="F1843">
        <f t="shared" si="172"/>
        <v>8.7578582433814947E-10</v>
      </c>
      <c r="G1843">
        <f t="shared" si="174"/>
        <v>-3.0860139604702518E-4</v>
      </c>
      <c r="H1843">
        <f t="shared" si="175"/>
        <v>98.43580514924966</v>
      </c>
      <c r="I1843" t="s">
        <v>7971</v>
      </c>
      <c r="J1843" t="s">
        <v>8280</v>
      </c>
      <c r="K1843" t="s">
        <v>4</v>
      </c>
      <c r="L1843" t="s">
        <v>5</v>
      </c>
      <c r="M1843" t="s">
        <v>6</v>
      </c>
      <c r="N1843" t="s">
        <v>38</v>
      </c>
      <c r="O1843" t="s">
        <v>821</v>
      </c>
      <c r="P1843" t="s">
        <v>1042</v>
      </c>
      <c r="Q1843" t="s">
        <v>1328</v>
      </c>
      <c r="R1843" t="s">
        <v>2328</v>
      </c>
      <c r="S1843" t="s">
        <v>12</v>
      </c>
    </row>
    <row r="1844" spans="1:22">
      <c r="A1844">
        <f t="shared" si="173"/>
        <v>99.852031606046637</v>
      </c>
      <c r="B1844">
        <v>9.9099999999999991E-4</v>
      </c>
      <c r="C1844">
        <v>1</v>
      </c>
      <c r="D1844">
        <f t="shared" si="170"/>
        <v>3.8461538461538464E-2</v>
      </c>
      <c r="E1844">
        <f t="shared" si="171"/>
        <v>-3.0860139604702513E-4</v>
      </c>
      <c r="F1844">
        <f t="shared" si="172"/>
        <v>8.7578582433814947E-10</v>
      </c>
      <c r="G1844">
        <f t="shared" si="174"/>
        <v>-3.0860139604702518E-4</v>
      </c>
      <c r="H1844">
        <f t="shared" si="175"/>
        <v>98.43580514924966</v>
      </c>
      <c r="I1844" t="s">
        <v>5236</v>
      </c>
      <c r="J1844" t="s">
        <v>7177</v>
      </c>
      <c r="K1844" t="s">
        <v>4</v>
      </c>
      <c r="L1844" t="s">
        <v>5</v>
      </c>
      <c r="M1844" t="s">
        <v>13</v>
      </c>
      <c r="N1844" t="s">
        <v>14</v>
      </c>
      <c r="O1844" t="s">
        <v>50</v>
      </c>
      <c r="P1844" t="s">
        <v>128</v>
      </c>
      <c r="Q1844" t="s">
        <v>3421</v>
      </c>
      <c r="R1844" t="s">
        <v>12</v>
      </c>
    </row>
    <row r="1845" spans="1:22">
      <c r="A1845">
        <f t="shared" si="173"/>
        <v>99.854990973925652</v>
      </c>
      <c r="B1845">
        <v>9.9099999999999991E-4</v>
      </c>
      <c r="C1845">
        <v>1</v>
      </c>
      <c r="D1845">
        <f t="shared" si="170"/>
        <v>3.8461538461538464E-2</v>
      </c>
      <c r="E1845">
        <f t="shared" si="171"/>
        <v>-3.0860139604702513E-4</v>
      </c>
      <c r="F1845">
        <f t="shared" si="172"/>
        <v>8.7578582433814947E-10</v>
      </c>
      <c r="G1845">
        <f t="shared" si="174"/>
        <v>-3.0860139604702518E-4</v>
      </c>
      <c r="H1845">
        <f t="shared" si="175"/>
        <v>98.43580514924966</v>
      </c>
      <c r="I1845" t="s">
        <v>7972</v>
      </c>
      <c r="J1845" t="s">
        <v>8281</v>
      </c>
      <c r="K1845" t="s">
        <v>4</v>
      </c>
      <c r="L1845" t="s">
        <v>242</v>
      </c>
      <c r="M1845" t="s">
        <v>243</v>
      </c>
      <c r="N1845" t="s">
        <v>244</v>
      </c>
      <c r="O1845" t="s">
        <v>245</v>
      </c>
      <c r="P1845" t="s">
        <v>420</v>
      </c>
      <c r="Q1845" t="s">
        <v>707</v>
      </c>
      <c r="R1845" t="s">
        <v>991</v>
      </c>
      <c r="S1845" t="s">
        <v>992</v>
      </c>
      <c r="T1845" t="s">
        <v>993</v>
      </c>
      <c r="U1845" t="s">
        <v>3422</v>
      </c>
      <c r="V1845" t="s">
        <v>12</v>
      </c>
    </row>
    <row r="1846" spans="1:22">
      <c r="A1846">
        <f t="shared" si="173"/>
        <v>99.857950341804667</v>
      </c>
      <c r="B1846">
        <v>9.9099999999999991E-4</v>
      </c>
      <c r="C1846">
        <v>1</v>
      </c>
      <c r="D1846">
        <f t="shared" si="170"/>
        <v>3.8461538461538464E-2</v>
      </c>
      <c r="E1846">
        <f t="shared" si="171"/>
        <v>-3.0860139604702513E-4</v>
      </c>
      <c r="F1846">
        <f t="shared" si="172"/>
        <v>8.7578582433814947E-10</v>
      </c>
      <c r="G1846">
        <f t="shared" si="174"/>
        <v>-3.0860139604702518E-4</v>
      </c>
      <c r="H1846">
        <f t="shared" si="175"/>
        <v>98.43580514924966</v>
      </c>
      <c r="I1846" t="s">
        <v>4745</v>
      </c>
      <c r="J1846" t="s">
        <v>6686</v>
      </c>
      <c r="K1846" t="s">
        <v>4</v>
      </c>
      <c r="L1846" t="s">
        <v>5</v>
      </c>
      <c r="M1846" t="s">
        <v>21</v>
      </c>
      <c r="N1846" t="s">
        <v>22</v>
      </c>
      <c r="O1846" t="s">
        <v>23</v>
      </c>
      <c r="P1846" t="s">
        <v>1905</v>
      </c>
      <c r="Q1846" t="s">
        <v>1906</v>
      </c>
      <c r="R1846" t="s">
        <v>2791</v>
      </c>
      <c r="S1846" t="s">
        <v>12</v>
      </c>
    </row>
    <row r="1847" spans="1:22">
      <c r="A1847">
        <f t="shared" si="173"/>
        <v>99.860909709683682</v>
      </c>
      <c r="B1847">
        <v>9.9099999999999991E-4</v>
      </c>
      <c r="C1847">
        <v>1</v>
      </c>
      <c r="D1847">
        <f t="shared" si="170"/>
        <v>3.8461538461538464E-2</v>
      </c>
      <c r="E1847">
        <f t="shared" si="171"/>
        <v>-3.0860139604702513E-4</v>
      </c>
      <c r="F1847">
        <f t="shared" si="172"/>
        <v>8.7578582433814947E-10</v>
      </c>
      <c r="G1847">
        <f t="shared" si="174"/>
        <v>-3.0860139604702518E-4</v>
      </c>
      <c r="H1847">
        <f t="shared" si="175"/>
        <v>98.43580514924966</v>
      </c>
      <c r="I1847" t="s">
        <v>7973</v>
      </c>
      <c r="J1847" t="s">
        <v>8282</v>
      </c>
      <c r="K1847" t="s">
        <v>4</v>
      </c>
      <c r="L1847" t="s">
        <v>5</v>
      </c>
      <c r="M1847" t="s">
        <v>13</v>
      </c>
      <c r="N1847" t="s">
        <v>14</v>
      </c>
      <c r="O1847" t="s">
        <v>153</v>
      </c>
      <c r="P1847" t="s">
        <v>154</v>
      </c>
      <c r="Q1847" t="s">
        <v>3423</v>
      </c>
      <c r="R1847" t="s">
        <v>12</v>
      </c>
    </row>
    <row r="1848" spans="1:22">
      <c r="A1848">
        <f t="shared" si="173"/>
        <v>99.863869077562697</v>
      </c>
      <c r="B1848">
        <v>9.9099999999999991E-4</v>
      </c>
      <c r="C1848">
        <v>1</v>
      </c>
      <c r="D1848">
        <f t="shared" si="170"/>
        <v>3.8461538461538464E-2</v>
      </c>
      <c r="E1848">
        <f t="shared" si="171"/>
        <v>-3.0860139604702513E-4</v>
      </c>
      <c r="F1848">
        <f t="shared" si="172"/>
        <v>8.7578582433814947E-10</v>
      </c>
      <c r="G1848">
        <f t="shared" si="174"/>
        <v>-3.0860139604702518E-4</v>
      </c>
      <c r="H1848">
        <f t="shared" si="175"/>
        <v>98.43580514924966</v>
      </c>
      <c r="I1848" t="s">
        <v>5708</v>
      </c>
      <c r="J1848" t="s">
        <v>7648</v>
      </c>
      <c r="K1848" t="s">
        <v>4</v>
      </c>
      <c r="L1848" t="s">
        <v>5</v>
      </c>
      <c r="M1848" t="s">
        <v>21</v>
      </c>
      <c r="N1848" t="s">
        <v>22</v>
      </c>
      <c r="O1848" t="s">
        <v>23</v>
      </c>
      <c r="P1848" t="s">
        <v>167</v>
      </c>
      <c r="Q1848" t="s">
        <v>168</v>
      </c>
      <c r="R1848" t="s">
        <v>1012</v>
      </c>
      <c r="S1848" t="s">
        <v>1013</v>
      </c>
      <c r="T1848" t="s">
        <v>12</v>
      </c>
    </row>
    <row r="1849" spans="1:22">
      <c r="A1849">
        <f t="shared" si="173"/>
        <v>99.866828445441712</v>
      </c>
      <c r="B1849">
        <v>9.9099999999999991E-4</v>
      </c>
      <c r="C1849">
        <v>1</v>
      </c>
      <c r="D1849">
        <f t="shared" si="170"/>
        <v>3.8461538461538464E-2</v>
      </c>
      <c r="E1849">
        <f t="shared" si="171"/>
        <v>-3.0860139604702513E-4</v>
      </c>
      <c r="F1849">
        <f t="shared" si="172"/>
        <v>8.7578582433814947E-10</v>
      </c>
      <c r="G1849">
        <f t="shared" si="174"/>
        <v>-3.0860139604702518E-4</v>
      </c>
      <c r="H1849">
        <f t="shared" si="175"/>
        <v>98.43580514924966</v>
      </c>
      <c r="I1849" t="s">
        <v>4957</v>
      </c>
      <c r="J1849" t="s">
        <v>6898</v>
      </c>
      <c r="K1849" t="s">
        <v>4</v>
      </c>
      <c r="L1849" t="s">
        <v>5</v>
      </c>
      <c r="M1849" t="s">
        <v>6</v>
      </c>
      <c r="N1849" t="s">
        <v>38</v>
      </c>
      <c r="O1849" t="s">
        <v>156</v>
      </c>
      <c r="P1849" t="s">
        <v>157</v>
      </c>
      <c r="Q1849" t="s">
        <v>968</v>
      </c>
      <c r="R1849" t="s">
        <v>2331</v>
      </c>
      <c r="S1849" t="s">
        <v>12</v>
      </c>
    </row>
    <row r="1850" spans="1:22">
      <c r="A1850">
        <f t="shared" si="173"/>
        <v>99.869787813320727</v>
      </c>
      <c r="B1850">
        <v>9.9099999999999991E-4</v>
      </c>
      <c r="C1850">
        <v>1</v>
      </c>
      <c r="D1850">
        <f t="shared" si="170"/>
        <v>3.8461538461538464E-2</v>
      </c>
      <c r="E1850">
        <f t="shared" si="171"/>
        <v>-3.0860139604702513E-4</v>
      </c>
      <c r="F1850">
        <f t="shared" si="172"/>
        <v>8.7578582433814947E-10</v>
      </c>
      <c r="G1850">
        <f t="shared" si="174"/>
        <v>-3.0860139604702518E-4</v>
      </c>
      <c r="H1850">
        <f t="shared" si="175"/>
        <v>98.43580514924966</v>
      </c>
      <c r="I1850" t="s">
        <v>5709</v>
      </c>
      <c r="J1850" t="s">
        <v>7649</v>
      </c>
      <c r="K1850" t="s">
        <v>4</v>
      </c>
      <c r="L1850" t="s">
        <v>5</v>
      </c>
      <c r="M1850" t="s">
        <v>6</v>
      </c>
      <c r="N1850" t="s">
        <v>28</v>
      </c>
      <c r="O1850" t="s">
        <v>28</v>
      </c>
      <c r="P1850" t="s">
        <v>43</v>
      </c>
      <c r="Q1850" t="s">
        <v>3343</v>
      </c>
      <c r="R1850" t="s">
        <v>3424</v>
      </c>
      <c r="S1850" t="s">
        <v>12</v>
      </c>
    </row>
    <row r="1851" spans="1:22">
      <c r="A1851">
        <f t="shared" si="173"/>
        <v>99.872747181199742</v>
      </c>
      <c r="B1851">
        <v>9.9099999999999991E-4</v>
      </c>
      <c r="C1851">
        <v>1</v>
      </c>
      <c r="D1851">
        <f t="shared" si="170"/>
        <v>3.8461538461538464E-2</v>
      </c>
      <c r="E1851">
        <f t="shared" si="171"/>
        <v>-3.0860139604702513E-4</v>
      </c>
      <c r="F1851">
        <f t="shared" si="172"/>
        <v>8.7578582433814947E-10</v>
      </c>
      <c r="G1851">
        <f t="shared" si="174"/>
        <v>-3.0860139604702518E-4</v>
      </c>
      <c r="H1851">
        <f t="shared" si="175"/>
        <v>98.43580514924966</v>
      </c>
      <c r="I1851" t="s">
        <v>7974</v>
      </c>
      <c r="J1851" t="s">
        <v>8283</v>
      </c>
      <c r="K1851" t="s">
        <v>4</v>
      </c>
      <c r="L1851" t="s">
        <v>5</v>
      </c>
      <c r="M1851" t="s">
        <v>6</v>
      </c>
      <c r="N1851" t="s">
        <v>38</v>
      </c>
      <c r="O1851" t="s">
        <v>156</v>
      </c>
      <c r="P1851" t="s">
        <v>157</v>
      </c>
      <c r="Q1851" t="s">
        <v>1504</v>
      </c>
      <c r="R1851" t="s">
        <v>3425</v>
      </c>
      <c r="S1851" t="s">
        <v>12</v>
      </c>
    </row>
    <row r="1852" spans="1:22">
      <c r="A1852">
        <f t="shared" si="173"/>
        <v>99.875706549078757</v>
      </c>
      <c r="B1852">
        <v>9.9099999999999991E-4</v>
      </c>
      <c r="C1852">
        <v>1</v>
      </c>
      <c r="D1852">
        <f t="shared" si="170"/>
        <v>3.8461538461538464E-2</v>
      </c>
      <c r="E1852">
        <f t="shared" si="171"/>
        <v>-3.0860139604702513E-4</v>
      </c>
      <c r="F1852">
        <f t="shared" si="172"/>
        <v>8.7578582433814947E-10</v>
      </c>
      <c r="G1852">
        <f t="shared" si="174"/>
        <v>-3.0860139604702518E-4</v>
      </c>
      <c r="H1852">
        <f t="shared" si="175"/>
        <v>98.43580514924966</v>
      </c>
      <c r="I1852" t="s">
        <v>7975</v>
      </c>
      <c r="J1852" t="s">
        <v>8284</v>
      </c>
      <c r="K1852" t="s">
        <v>4</v>
      </c>
      <c r="L1852" t="s">
        <v>5</v>
      </c>
      <c r="M1852" t="s">
        <v>21</v>
      </c>
      <c r="N1852" t="s">
        <v>1457</v>
      </c>
      <c r="O1852" t="s">
        <v>3426</v>
      </c>
      <c r="P1852" t="s">
        <v>12</v>
      </c>
    </row>
    <row r="1853" spans="1:22">
      <c r="A1853">
        <f t="shared" si="173"/>
        <v>99.878665916957772</v>
      </c>
      <c r="B1853">
        <v>9.9099999999999991E-4</v>
      </c>
      <c r="C1853">
        <v>1</v>
      </c>
      <c r="D1853">
        <f t="shared" si="170"/>
        <v>3.8461538461538464E-2</v>
      </c>
      <c r="E1853">
        <f t="shared" si="171"/>
        <v>-3.0860139604702513E-4</v>
      </c>
      <c r="F1853">
        <f t="shared" si="172"/>
        <v>8.7578582433814947E-10</v>
      </c>
      <c r="G1853">
        <f t="shared" si="174"/>
        <v>-3.0860139604702518E-4</v>
      </c>
      <c r="H1853">
        <f t="shared" si="175"/>
        <v>98.43580514924966</v>
      </c>
      <c r="I1853" t="s">
        <v>7976</v>
      </c>
      <c r="J1853" t="s">
        <v>8285</v>
      </c>
      <c r="K1853" t="s">
        <v>4</v>
      </c>
      <c r="L1853" t="s">
        <v>5</v>
      </c>
      <c r="M1853" t="s">
        <v>13</v>
      </c>
      <c r="N1853" t="s">
        <v>58</v>
      </c>
      <c r="O1853" t="s">
        <v>417</v>
      </c>
      <c r="P1853" t="s">
        <v>418</v>
      </c>
      <c r="Q1853" t="s">
        <v>3427</v>
      </c>
      <c r="R1853" t="s">
        <v>12</v>
      </c>
    </row>
    <row r="1854" spans="1:22">
      <c r="A1854">
        <f t="shared" si="173"/>
        <v>99.881625284836787</v>
      </c>
      <c r="B1854">
        <v>9.9099999999999991E-4</v>
      </c>
      <c r="C1854">
        <v>1</v>
      </c>
      <c r="D1854">
        <f t="shared" si="170"/>
        <v>3.8461538461538464E-2</v>
      </c>
      <c r="E1854">
        <f t="shared" si="171"/>
        <v>-3.0860139604702513E-4</v>
      </c>
      <c r="F1854">
        <f t="shared" si="172"/>
        <v>8.7578582433814947E-10</v>
      </c>
      <c r="G1854">
        <f t="shared" si="174"/>
        <v>-3.0860139604702518E-4</v>
      </c>
      <c r="H1854">
        <f t="shared" si="175"/>
        <v>98.43580514924966</v>
      </c>
      <c r="I1854" t="s">
        <v>5239</v>
      </c>
      <c r="J1854" t="s">
        <v>7180</v>
      </c>
      <c r="K1854" t="s">
        <v>4</v>
      </c>
      <c r="L1854" t="s">
        <v>5</v>
      </c>
      <c r="M1854" t="s">
        <v>21</v>
      </c>
      <c r="N1854" t="s">
        <v>540</v>
      </c>
      <c r="O1854" t="s">
        <v>3428</v>
      </c>
      <c r="P1854" t="s">
        <v>3429</v>
      </c>
      <c r="Q1854" t="s">
        <v>3430</v>
      </c>
      <c r="R1854" t="s">
        <v>3431</v>
      </c>
      <c r="S1854" t="s">
        <v>12</v>
      </c>
    </row>
    <row r="1855" spans="1:22">
      <c r="A1855">
        <f t="shared" si="173"/>
        <v>99.884584652715802</v>
      </c>
      <c r="B1855">
        <v>9.9099999999999991E-4</v>
      </c>
      <c r="C1855">
        <v>1</v>
      </c>
      <c r="D1855">
        <f t="shared" si="170"/>
        <v>3.8461538461538464E-2</v>
      </c>
      <c r="E1855">
        <f t="shared" si="171"/>
        <v>-3.0860139604702513E-4</v>
      </c>
      <c r="F1855">
        <f t="shared" si="172"/>
        <v>8.7578582433814947E-10</v>
      </c>
      <c r="G1855">
        <f t="shared" si="174"/>
        <v>-3.0860139604702518E-4</v>
      </c>
      <c r="H1855">
        <f t="shared" si="175"/>
        <v>98.43580514924966</v>
      </c>
      <c r="I1855" t="s">
        <v>7977</v>
      </c>
      <c r="J1855" t="s">
        <v>8286</v>
      </c>
      <c r="K1855" t="s">
        <v>4</v>
      </c>
      <c r="L1855" t="s">
        <v>5</v>
      </c>
      <c r="M1855" t="s">
        <v>21</v>
      </c>
      <c r="N1855" t="s">
        <v>3432</v>
      </c>
      <c r="O1855" t="s">
        <v>12</v>
      </c>
    </row>
    <row r="1856" spans="1:22">
      <c r="A1856">
        <f t="shared" si="173"/>
        <v>99.887544020594817</v>
      </c>
      <c r="B1856">
        <v>9.9099999999999991E-4</v>
      </c>
      <c r="C1856">
        <v>1</v>
      </c>
      <c r="D1856">
        <f t="shared" si="170"/>
        <v>3.8461538461538464E-2</v>
      </c>
      <c r="E1856">
        <f t="shared" si="171"/>
        <v>-3.0860139604702513E-4</v>
      </c>
      <c r="F1856">
        <f t="shared" si="172"/>
        <v>8.7578582433814947E-10</v>
      </c>
      <c r="G1856">
        <f t="shared" si="174"/>
        <v>-3.0860139604702518E-4</v>
      </c>
      <c r="H1856">
        <f t="shared" si="175"/>
        <v>98.43580514924966</v>
      </c>
      <c r="I1856" t="s">
        <v>4603</v>
      </c>
      <c r="J1856" t="s">
        <v>6544</v>
      </c>
      <c r="K1856" t="s">
        <v>4</v>
      </c>
      <c r="L1856" t="s">
        <v>5</v>
      </c>
      <c r="M1856" t="s">
        <v>6</v>
      </c>
      <c r="N1856" t="s">
        <v>38</v>
      </c>
      <c r="O1856" t="s">
        <v>156</v>
      </c>
      <c r="P1856" t="s">
        <v>157</v>
      </c>
      <c r="Q1856" t="s">
        <v>1504</v>
      </c>
      <c r="R1856" t="s">
        <v>2793</v>
      </c>
      <c r="S1856" t="s">
        <v>12</v>
      </c>
    </row>
    <row r="1857" spans="1:20">
      <c r="A1857">
        <f t="shared" si="173"/>
        <v>99.890503388473832</v>
      </c>
      <c r="B1857">
        <v>9.9099999999999991E-4</v>
      </c>
      <c r="C1857">
        <v>1</v>
      </c>
      <c r="D1857">
        <f t="shared" si="170"/>
        <v>3.8461538461538464E-2</v>
      </c>
      <c r="E1857">
        <f t="shared" si="171"/>
        <v>-3.0860139604702513E-4</v>
      </c>
      <c r="F1857">
        <f t="shared" si="172"/>
        <v>8.7578582433814947E-10</v>
      </c>
      <c r="G1857">
        <f t="shared" si="174"/>
        <v>-3.0860139604702518E-4</v>
      </c>
      <c r="H1857">
        <f t="shared" si="175"/>
        <v>98.43580514924966</v>
      </c>
      <c r="I1857" t="s">
        <v>7978</v>
      </c>
      <c r="J1857" t="s">
        <v>8287</v>
      </c>
      <c r="K1857" t="s">
        <v>4</v>
      </c>
      <c r="L1857" t="s">
        <v>5</v>
      </c>
      <c r="M1857" t="s">
        <v>6</v>
      </c>
      <c r="N1857" t="s">
        <v>38</v>
      </c>
      <c r="O1857" t="s">
        <v>156</v>
      </c>
      <c r="P1857" t="s">
        <v>157</v>
      </c>
      <c r="Q1857" t="s">
        <v>828</v>
      </c>
      <c r="R1857" t="s">
        <v>2343</v>
      </c>
      <c r="S1857" t="s">
        <v>12</v>
      </c>
    </row>
    <row r="1858" spans="1:20">
      <c r="A1858">
        <f t="shared" si="173"/>
        <v>99.893462756352847</v>
      </c>
      <c r="B1858">
        <v>9.9099999999999991E-4</v>
      </c>
      <c r="C1858">
        <v>1</v>
      </c>
      <c r="D1858">
        <f t="shared" si="170"/>
        <v>3.8461538461538464E-2</v>
      </c>
      <c r="E1858">
        <f t="shared" si="171"/>
        <v>-3.0860139604702513E-4</v>
      </c>
      <c r="F1858">
        <f t="shared" si="172"/>
        <v>8.7578582433814947E-10</v>
      </c>
      <c r="G1858">
        <f t="shared" si="174"/>
        <v>-3.0860139604702518E-4</v>
      </c>
      <c r="H1858">
        <f t="shared" si="175"/>
        <v>98.43580514924966</v>
      </c>
      <c r="I1858" t="s">
        <v>7979</v>
      </c>
      <c r="J1858" t="s">
        <v>8288</v>
      </c>
      <c r="K1858" t="s">
        <v>4</v>
      </c>
      <c r="L1858" t="s">
        <v>5</v>
      </c>
      <c r="M1858" t="s">
        <v>6</v>
      </c>
      <c r="N1858" t="s">
        <v>38</v>
      </c>
      <c r="O1858" t="s">
        <v>156</v>
      </c>
      <c r="P1858" t="s">
        <v>157</v>
      </c>
      <c r="Q1858" t="s">
        <v>828</v>
      </c>
      <c r="R1858" t="s">
        <v>2796</v>
      </c>
      <c r="S1858" t="s">
        <v>12</v>
      </c>
    </row>
    <row r="1859" spans="1:20">
      <c r="A1859">
        <f t="shared" si="173"/>
        <v>99.896422124231862</v>
      </c>
      <c r="B1859">
        <v>9.9099999999999991E-4</v>
      </c>
      <c r="C1859">
        <v>1</v>
      </c>
      <c r="D1859">
        <f t="shared" si="170"/>
        <v>3.8461538461538464E-2</v>
      </c>
      <c r="E1859">
        <f t="shared" si="171"/>
        <v>-3.0860139604702513E-4</v>
      </c>
      <c r="F1859">
        <f t="shared" si="172"/>
        <v>8.7578582433814947E-10</v>
      </c>
      <c r="G1859">
        <f t="shared" si="174"/>
        <v>-3.0860139604702518E-4</v>
      </c>
      <c r="H1859">
        <f t="shared" si="175"/>
        <v>98.43580514924966</v>
      </c>
      <c r="I1859" t="s">
        <v>5241</v>
      </c>
      <c r="J1859" t="s">
        <v>7182</v>
      </c>
      <c r="K1859" t="s">
        <v>4</v>
      </c>
      <c r="L1859" t="s">
        <v>5</v>
      </c>
      <c r="M1859" t="s">
        <v>6</v>
      </c>
      <c r="N1859" t="s">
        <v>38</v>
      </c>
      <c r="O1859" t="s">
        <v>39</v>
      </c>
      <c r="P1859" t="s">
        <v>40</v>
      </c>
      <c r="Q1859" t="s">
        <v>92</v>
      </c>
      <c r="R1859" t="s">
        <v>3433</v>
      </c>
      <c r="S1859" t="s">
        <v>12</v>
      </c>
    </row>
    <row r="1860" spans="1:20">
      <c r="A1860">
        <f t="shared" si="173"/>
        <v>99.899381492110876</v>
      </c>
      <c r="B1860">
        <v>9.9099999999999991E-4</v>
      </c>
      <c r="C1860">
        <v>1</v>
      </c>
      <c r="D1860">
        <f t="shared" ref="D1860:D1894" si="176">C1860/26</f>
        <v>3.8461538461538464E-2</v>
      </c>
      <c r="E1860">
        <f t="shared" ref="E1860:E1894" si="177">(C1860/A$2)*LN(C1860/A$2)</f>
        <v>-3.0860139604702513E-4</v>
      </c>
      <c r="F1860">
        <f t="shared" ref="F1860:F1894" si="178">(C1860/A$2)^2</f>
        <v>8.7578582433814947E-10</v>
      </c>
      <c r="G1860">
        <f t="shared" si="174"/>
        <v>-3.0860139604702518E-4</v>
      </c>
      <c r="H1860">
        <f t="shared" si="175"/>
        <v>98.43580514924966</v>
      </c>
      <c r="I1860" t="s">
        <v>5720</v>
      </c>
      <c r="J1860" t="s">
        <v>7660</v>
      </c>
      <c r="K1860" t="s">
        <v>4</v>
      </c>
      <c r="L1860" t="s">
        <v>5</v>
      </c>
      <c r="M1860" t="s">
        <v>6</v>
      </c>
      <c r="N1860" t="s">
        <v>28</v>
      </c>
      <c r="O1860" t="s">
        <v>28</v>
      </c>
      <c r="P1860" t="s">
        <v>263</v>
      </c>
      <c r="Q1860" t="s">
        <v>649</v>
      </c>
      <c r="R1860" t="s">
        <v>3434</v>
      </c>
      <c r="S1860" t="s">
        <v>12</v>
      </c>
    </row>
    <row r="1861" spans="1:20">
      <c r="A1861">
        <f t="shared" ref="A1861:A1894" si="179">A1860+(C1861/A$2*100)</f>
        <v>99.902340859989891</v>
      </c>
      <c r="B1861">
        <v>9.9099999999999991E-4</v>
      </c>
      <c r="C1861">
        <v>1</v>
      </c>
      <c r="D1861">
        <f t="shared" si="176"/>
        <v>3.8461538461538464E-2</v>
      </c>
      <c r="E1861">
        <f t="shared" si="177"/>
        <v>-3.0860139604702513E-4</v>
      </c>
      <c r="F1861">
        <f t="shared" si="178"/>
        <v>8.7578582433814947E-10</v>
      </c>
      <c r="G1861">
        <f t="shared" si="174"/>
        <v>-3.0860139604702518E-4</v>
      </c>
      <c r="H1861">
        <f t="shared" si="175"/>
        <v>98.43580514924966</v>
      </c>
      <c r="I1861" t="s">
        <v>5244</v>
      </c>
      <c r="J1861" t="s">
        <v>7185</v>
      </c>
      <c r="K1861" t="s">
        <v>4</v>
      </c>
      <c r="L1861" t="s">
        <v>5</v>
      </c>
      <c r="M1861" t="s">
        <v>6</v>
      </c>
      <c r="N1861" t="s">
        <v>28</v>
      </c>
      <c r="O1861" t="s">
        <v>28</v>
      </c>
      <c r="P1861" t="s">
        <v>263</v>
      </c>
      <c r="Q1861" t="s">
        <v>649</v>
      </c>
      <c r="R1861" t="s">
        <v>2345</v>
      </c>
      <c r="S1861" t="s">
        <v>12</v>
      </c>
    </row>
    <row r="1862" spans="1:20">
      <c r="A1862">
        <f t="shared" si="179"/>
        <v>99.905300227868906</v>
      </c>
      <c r="B1862">
        <v>9.9099999999999991E-4</v>
      </c>
      <c r="C1862">
        <v>1</v>
      </c>
      <c r="D1862">
        <f t="shared" si="176"/>
        <v>3.8461538461538464E-2</v>
      </c>
      <c r="E1862">
        <f t="shared" si="177"/>
        <v>-3.0860139604702513E-4</v>
      </c>
      <c r="F1862">
        <f t="shared" si="178"/>
        <v>8.7578582433814947E-10</v>
      </c>
      <c r="G1862">
        <f t="shared" si="174"/>
        <v>-3.0860139604702518E-4</v>
      </c>
      <c r="H1862">
        <f t="shared" si="175"/>
        <v>98.43580514924966</v>
      </c>
      <c r="I1862" t="s">
        <v>7980</v>
      </c>
      <c r="J1862" t="s">
        <v>8289</v>
      </c>
      <c r="K1862" t="s">
        <v>4</v>
      </c>
      <c r="L1862" t="s">
        <v>5</v>
      </c>
      <c r="M1862" t="s">
        <v>6</v>
      </c>
      <c r="N1862" t="s">
        <v>1517</v>
      </c>
      <c r="O1862" t="s">
        <v>3435</v>
      </c>
      <c r="P1862" t="s">
        <v>12</v>
      </c>
    </row>
    <row r="1863" spans="1:20">
      <c r="A1863">
        <f t="shared" si="179"/>
        <v>99.908259595747921</v>
      </c>
      <c r="B1863">
        <v>9.9099999999999991E-4</v>
      </c>
      <c r="C1863">
        <v>1</v>
      </c>
      <c r="D1863">
        <f t="shared" si="176"/>
        <v>3.8461538461538464E-2</v>
      </c>
      <c r="E1863">
        <f t="shared" si="177"/>
        <v>-3.0860139604702513E-4</v>
      </c>
      <c r="F1863">
        <f t="shared" si="178"/>
        <v>8.7578582433814947E-10</v>
      </c>
      <c r="G1863">
        <f t="shared" si="174"/>
        <v>-3.0860139604702518E-4</v>
      </c>
      <c r="H1863">
        <f t="shared" si="175"/>
        <v>98.43580514924966</v>
      </c>
      <c r="I1863" t="s">
        <v>7981</v>
      </c>
      <c r="J1863" t="s">
        <v>8290</v>
      </c>
      <c r="K1863" t="s">
        <v>4</v>
      </c>
      <c r="L1863" t="s">
        <v>5</v>
      </c>
      <c r="M1863" t="s">
        <v>6</v>
      </c>
      <c r="N1863" t="s">
        <v>38</v>
      </c>
      <c r="O1863" t="s">
        <v>156</v>
      </c>
      <c r="P1863" t="s">
        <v>157</v>
      </c>
      <c r="Q1863" t="s">
        <v>1504</v>
      </c>
      <c r="R1863" t="s">
        <v>3436</v>
      </c>
      <c r="S1863" t="s">
        <v>12</v>
      </c>
    </row>
    <row r="1864" spans="1:20">
      <c r="A1864">
        <f t="shared" si="179"/>
        <v>99.911218963626936</v>
      </c>
      <c r="B1864">
        <v>9.9099999999999991E-4</v>
      </c>
      <c r="C1864">
        <v>1</v>
      </c>
      <c r="D1864">
        <f t="shared" si="176"/>
        <v>3.8461538461538464E-2</v>
      </c>
      <c r="E1864">
        <f t="shared" si="177"/>
        <v>-3.0860139604702513E-4</v>
      </c>
      <c r="F1864">
        <f t="shared" si="178"/>
        <v>8.7578582433814947E-10</v>
      </c>
      <c r="G1864">
        <f t="shared" si="174"/>
        <v>-3.0860139604702518E-4</v>
      </c>
      <c r="H1864">
        <f t="shared" si="175"/>
        <v>98.43580514924966</v>
      </c>
      <c r="I1864" t="s">
        <v>7982</v>
      </c>
      <c r="J1864" t="s">
        <v>8291</v>
      </c>
      <c r="K1864" t="s">
        <v>4</v>
      </c>
      <c r="L1864" t="s">
        <v>5</v>
      </c>
      <c r="M1864" t="s">
        <v>21</v>
      </c>
      <c r="N1864" t="s">
        <v>22</v>
      </c>
      <c r="O1864" t="s">
        <v>23</v>
      </c>
      <c r="P1864" t="s">
        <v>167</v>
      </c>
      <c r="Q1864" t="s">
        <v>168</v>
      </c>
      <c r="R1864" t="s">
        <v>3437</v>
      </c>
      <c r="S1864" t="s">
        <v>3438</v>
      </c>
      <c r="T1864" t="s">
        <v>12</v>
      </c>
    </row>
    <row r="1865" spans="1:20">
      <c r="A1865">
        <f t="shared" si="179"/>
        <v>99.914178331505951</v>
      </c>
      <c r="B1865">
        <v>9.9099999999999991E-4</v>
      </c>
      <c r="C1865">
        <v>1</v>
      </c>
      <c r="D1865">
        <f t="shared" si="176"/>
        <v>3.8461538461538464E-2</v>
      </c>
      <c r="E1865">
        <f t="shared" si="177"/>
        <v>-3.0860139604702513E-4</v>
      </c>
      <c r="F1865">
        <f t="shared" si="178"/>
        <v>8.7578582433814947E-10</v>
      </c>
      <c r="G1865">
        <f t="shared" si="174"/>
        <v>-3.0860139604702518E-4</v>
      </c>
      <c r="H1865">
        <f t="shared" si="175"/>
        <v>98.43580514924966</v>
      </c>
      <c r="I1865" t="s">
        <v>4747</v>
      </c>
      <c r="J1865" t="s">
        <v>6688</v>
      </c>
      <c r="K1865" t="s">
        <v>4</v>
      </c>
      <c r="L1865" t="s">
        <v>5</v>
      </c>
      <c r="M1865" t="s">
        <v>13</v>
      </c>
      <c r="N1865" t="s">
        <v>84</v>
      </c>
      <c r="O1865" t="s">
        <v>85</v>
      </c>
      <c r="P1865" t="s">
        <v>147</v>
      </c>
      <c r="Q1865" t="s">
        <v>2351</v>
      </c>
      <c r="R1865" t="s">
        <v>12</v>
      </c>
    </row>
    <row r="1866" spans="1:20">
      <c r="A1866">
        <f t="shared" si="179"/>
        <v>99.917137699384966</v>
      </c>
      <c r="B1866">
        <v>9.9099999999999991E-4</v>
      </c>
      <c r="C1866">
        <v>1</v>
      </c>
      <c r="D1866">
        <f t="shared" si="176"/>
        <v>3.8461538461538464E-2</v>
      </c>
      <c r="E1866">
        <f t="shared" si="177"/>
        <v>-3.0860139604702513E-4</v>
      </c>
      <c r="F1866">
        <f t="shared" si="178"/>
        <v>8.7578582433814947E-10</v>
      </c>
      <c r="G1866">
        <f t="shared" si="174"/>
        <v>-3.0860139604702518E-4</v>
      </c>
      <c r="H1866">
        <f t="shared" si="175"/>
        <v>98.43580514924966</v>
      </c>
      <c r="I1866" t="s">
        <v>5247</v>
      </c>
      <c r="J1866" t="s">
        <v>7188</v>
      </c>
      <c r="K1866" t="s">
        <v>4</v>
      </c>
      <c r="L1866" t="s">
        <v>5</v>
      </c>
      <c r="M1866" t="s">
        <v>6</v>
      </c>
      <c r="N1866" t="s">
        <v>38</v>
      </c>
      <c r="O1866" t="s">
        <v>39</v>
      </c>
      <c r="P1866" t="s">
        <v>40</v>
      </c>
      <c r="Q1866" t="s">
        <v>92</v>
      </c>
      <c r="R1866" t="s">
        <v>3439</v>
      </c>
      <c r="S1866" t="s">
        <v>12</v>
      </c>
    </row>
    <row r="1867" spans="1:20">
      <c r="A1867">
        <f t="shared" si="179"/>
        <v>99.920097067263981</v>
      </c>
      <c r="B1867">
        <v>9.9099999999999991E-4</v>
      </c>
      <c r="C1867">
        <v>1</v>
      </c>
      <c r="D1867">
        <f t="shared" si="176"/>
        <v>3.8461538461538464E-2</v>
      </c>
      <c r="E1867">
        <f t="shared" si="177"/>
        <v>-3.0860139604702513E-4</v>
      </c>
      <c r="F1867">
        <f t="shared" si="178"/>
        <v>8.7578582433814947E-10</v>
      </c>
      <c r="G1867">
        <f t="shared" si="174"/>
        <v>-3.0860139604702518E-4</v>
      </c>
      <c r="H1867">
        <f t="shared" si="175"/>
        <v>98.43580514924966</v>
      </c>
      <c r="I1867" t="s">
        <v>5727</v>
      </c>
      <c r="J1867" t="s">
        <v>7667</v>
      </c>
      <c r="K1867" t="s">
        <v>4</v>
      </c>
      <c r="L1867" t="s">
        <v>5</v>
      </c>
      <c r="M1867" t="s">
        <v>6</v>
      </c>
      <c r="N1867" t="s">
        <v>38</v>
      </c>
      <c r="O1867" t="s">
        <v>39</v>
      </c>
      <c r="P1867" t="s">
        <v>40</v>
      </c>
      <c r="Q1867" t="s">
        <v>92</v>
      </c>
      <c r="R1867" t="s">
        <v>2354</v>
      </c>
      <c r="S1867" t="s">
        <v>12</v>
      </c>
    </row>
    <row r="1868" spans="1:20">
      <c r="A1868">
        <f t="shared" si="179"/>
        <v>99.923056435142996</v>
      </c>
      <c r="B1868">
        <v>9.9099999999999991E-4</v>
      </c>
      <c r="C1868">
        <v>1</v>
      </c>
      <c r="D1868">
        <f t="shared" si="176"/>
        <v>3.8461538461538464E-2</v>
      </c>
      <c r="E1868">
        <f t="shared" si="177"/>
        <v>-3.0860139604702513E-4</v>
      </c>
      <c r="F1868">
        <f t="shared" si="178"/>
        <v>8.7578582433814947E-10</v>
      </c>
      <c r="G1868">
        <f t="shared" ref="G1868:G1894" si="180">LN(C1868/A$2)/A$2</f>
        <v>-3.0860139604702518E-4</v>
      </c>
      <c r="H1868">
        <f t="shared" ref="H1868:H1894" si="181">(G1868*A$2-H$2)^2</f>
        <v>98.43580514924966</v>
      </c>
      <c r="I1868" t="s">
        <v>5728</v>
      </c>
      <c r="J1868" t="s">
        <v>7668</v>
      </c>
      <c r="K1868" t="s">
        <v>4</v>
      </c>
      <c r="L1868" t="s">
        <v>5</v>
      </c>
      <c r="M1868" t="s">
        <v>6</v>
      </c>
      <c r="N1868" t="s">
        <v>38</v>
      </c>
      <c r="O1868" t="s">
        <v>156</v>
      </c>
      <c r="P1868" t="s">
        <v>157</v>
      </c>
      <c r="Q1868" t="s">
        <v>893</v>
      </c>
      <c r="R1868" t="s">
        <v>3238</v>
      </c>
      <c r="S1868" t="s">
        <v>3440</v>
      </c>
      <c r="T1868" t="s">
        <v>12</v>
      </c>
    </row>
    <row r="1869" spans="1:20">
      <c r="A1869">
        <f t="shared" si="179"/>
        <v>99.926015803022011</v>
      </c>
      <c r="B1869">
        <v>9.9099999999999991E-4</v>
      </c>
      <c r="C1869">
        <v>1</v>
      </c>
      <c r="D1869">
        <f t="shared" si="176"/>
        <v>3.8461538461538464E-2</v>
      </c>
      <c r="E1869">
        <f t="shared" si="177"/>
        <v>-3.0860139604702513E-4</v>
      </c>
      <c r="F1869">
        <f t="shared" si="178"/>
        <v>8.7578582433814947E-10</v>
      </c>
      <c r="G1869">
        <f t="shared" si="180"/>
        <v>-3.0860139604702518E-4</v>
      </c>
      <c r="H1869">
        <f t="shared" si="181"/>
        <v>98.43580514924966</v>
      </c>
      <c r="I1869" t="s">
        <v>5250</v>
      </c>
      <c r="J1869" t="s">
        <v>7191</v>
      </c>
      <c r="K1869" t="s">
        <v>4</v>
      </c>
      <c r="L1869" t="s">
        <v>5</v>
      </c>
      <c r="M1869" t="s">
        <v>13</v>
      </c>
      <c r="N1869" t="s">
        <v>58</v>
      </c>
      <c r="O1869" t="s">
        <v>612</v>
      </c>
      <c r="P1869" t="s">
        <v>613</v>
      </c>
      <c r="Q1869" t="s">
        <v>2801</v>
      </c>
      <c r="R1869" t="s">
        <v>12</v>
      </c>
    </row>
    <row r="1870" spans="1:20">
      <c r="A1870">
        <f t="shared" si="179"/>
        <v>99.928975170901026</v>
      </c>
      <c r="B1870">
        <v>9.9099999999999991E-4</v>
      </c>
      <c r="C1870">
        <v>1</v>
      </c>
      <c r="D1870">
        <f t="shared" si="176"/>
        <v>3.8461538461538464E-2</v>
      </c>
      <c r="E1870">
        <f t="shared" si="177"/>
        <v>-3.0860139604702513E-4</v>
      </c>
      <c r="F1870">
        <f t="shared" si="178"/>
        <v>8.7578582433814947E-10</v>
      </c>
      <c r="G1870">
        <f t="shared" si="180"/>
        <v>-3.0860139604702518E-4</v>
      </c>
      <c r="H1870">
        <f t="shared" si="181"/>
        <v>98.43580514924966</v>
      </c>
      <c r="I1870" t="s">
        <v>5251</v>
      </c>
      <c r="J1870" t="s">
        <v>7192</v>
      </c>
      <c r="K1870" t="s">
        <v>4</v>
      </c>
      <c r="L1870" t="s">
        <v>5</v>
      </c>
      <c r="M1870" t="s">
        <v>13</v>
      </c>
      <c r="N1870" t="s">
        <v>58</v>
      </c>
      <c r="O1870" t="s">
        <v>1459</v>
      </c>
      <c r="P1870" t="s">
        <v>1460</v>
      </c>
      <c r="Q1870" t="s">
        <v>1461</v>
      </c>
      <c r="R1870" t="s">
        <v>12</v>
      </c>
    </row>
    <row r="1871" spans="1:20">
      <c r="A1871">
        <f t="shared" si="179"/>
        <v>99.931934538780041</v>
      </c>
      <c r="B1871">
        <v>9.9099999999999991E-4</v>
      </c>
      <c r="C1871">
        <v>1</v>
      </c>
      <c r="D1871">
        <f t="shared" si="176"/>
        <v>3.8461538461538464E-2</v>
      </c>
      <c r="E1871">
        <f t="shared" si="177"/>
        <v>-3.0860139604702513E-4</v>
      </c>
      <c r="F1871">
        <f t="shared" si="178"/>
        <v>8.7578582433814947E-10</v>
      </c>
      <c r="G1871">
        <f t="shared" si="180"/>
        <v>-3.0860139604702518E-4</v>
      </c>
      <c r="H1871">
        <f t="shared" si="181"/>
        <v>98.43580514924966</v>
      </c>
      <c r="I1871" t="s">
        <v>7983</v>
      </c>
      <c r="J1871" t="s">
        <v>8292</v>
      </c>
      <c r="K1871" t="s">
        <v>4</v>
      </c>
      <c r="L1871" t="s">
        <v>5</v>
      </c>
      <c r="M1871" t="s">
        <v>13</v>
      </c>
      <c r="N1871" t="s">
        <v>14</v>
      </c>
      <c r="O1871" t="s">
        <v>1484</v>
      </c>
      <c r="P1871" t="s">
        <v>1485</v>
      </c>
      <c r="Q1871" t="s">
        <v>1486</v>
      </c>
      <c r="R1871" t="s">
        <v>3441</v>
      </c>
      <c r="S1871" t="s">
        <v>12</v>
      </c>
    </row>
    <row r="1872" spans="1:20">
      <c r="A1872">
        <f t="shared" si="179"/>
        <v>99.934893906659056</v>
      </c>
      <c r="B1872">
        <v>9.9099999999999991E-4</v>
      </c>
      <c r="C1872">
        <v>1</v>
      </c>
      <c r="D1872">
        <f t="shared" si="176"/>
        <v>3.8461538461538464E-2</v>
      </c>
      <c r="E1872">
        <f t="shared" si="177"/>
        <v>-3.0860139604702513E-4</v>
      </c>
      <c r="F1872">
        <f t="shared" si="178"/>
        <v>8.7578582433814947E-10</v>
      </c>
      <c r="G1872">
        <f t="shared" si="180"/>
        <v>-3.0860139604702518E-4</v>
      </c>
      <c r="H1872">
        <f t="shared" si="181"/>
        <v>98.43580514924966</v>
      </c>
      <c r="I1872" t="s">
        <v>7984</v>
      </c>
      <c r="J1872" t="s">
        <v>8293</v>
      </c>
      <c r="K1872" t="s">
        <v>4</v>
      </c>
      <c r="L1872" t="s">
        <v>5</v>
      </c>
      <c r="M1872" t="s">
        <v>13</v>
      </c>
      <c r="N1872" t="s">
        <v>14</v>
      </c>
      <c r="O1872" t="s">
        <v>153</v>
      </c>
      <c r="P1872" t="s">
        <v>154</v>
      </c>
      <c r="Q1872" t="s">
        <v>3442</v>
      </c>
      <c r="R1872" t="s">
        <v>12</v>
      </c>
    </row>
    <row r="1873" spans="1:24">
      <c r="A1873">
        <f t="shared" si="179"/>
        <v>99.937853274538071</v>
      </c>
      <c r="B1873">
        <v>9.9099999999999991E-4</v>
      </c>
      <c r="C1873">
        <v>1</v>
      </c>
      <c r="D1873">
        <f t="shared" si="176"/>
        <v>3.8461538461538464E-2</v>
      </c>
      <c r="E1873">
        <f t="shared" si="177"/>
        <v>-3.0860139604702513E-4</v>
      </c>
      <c r="F1873">
        <f t="shared" si="178"/>
        <v>8.7578582433814947E-10</v>
      </c>
      <c r="G1873">
        <f t="shared" si="180"/>
        <v>-3.0860139604702518E-4</v>
      </c>
      <c r="H1873">
        <f t="shared" si="181"/>
        <v>98.43580514924966</v>
      </c>
      <c r="I1873" t="s">
        <v>5253</v>
      </c>
      <c r="J1873" t="s">
        <v>7194</v>
      </c>
      <c r="K1873" t="s">
        <v>4</v>
      </c>
      <c r="L1873" t="s">
        <v>5</v>
      </c>
      <c r="M1873" t="s">
        <v>13</v>
      </c>
      <c r="N1873" t="s">
        <v>58</v>
      </c>
      <c r="O1873" t="s">
        <v>1462</v>
      </c>
      <c r="P1873" t="s">
        <v>1463</v>
      </c>
      <c r="Q1873" t="s">
        <v>1464</v>
      </c>
      <c r="R1873" t="s">
        <v>12</v>
      </c>
    </row>
    <row r="1874" spans="1:24">
      <c r="A1874">
        <f t="shared" si="179"/>
        <v>99.940812642417086</v>
      </c>
      <c r="B1874">
        <v>9.9099999999999991E-4</v>
      </c>
      <c r="C1874">
        <v>1</v>
      </c>
      <c r="D1874">
        <f t="shared" si="176"/>
        <v>3.8461538461538464E-2</v>
      </c>
      <c r="E1874">
        <f t="shared" si="177"/>
        <v>-3.0860139604702513E-4</v>
      </c>
      <c r="F1874">
        <f t="shared" si="178"/>
        <v>8.7578582433814947E-10</v>
      </c>
      <c r="G1874">
        <f t="shared" si="180"/>
        <v>-3.0860139604702518E-4</v>
      </c>
      <c r="H1874">
        <f t="shared" si="181"/>
        <v>98.43580514924966</v>
      </c>
      <c r="I1874" t="s">
        <v>7985</v>
      </c>
      <c r="J1874" t="s">
        <v>8294</v>
      </c>
      <c r="K1874" t="s">
        <v>4</v>
      </c>
      <c r="L1874" t="s">
        <v>5</v>
      </c>
      <c r="M1874" t="s">
        <v>6</v>
      </c>
      <c r="N1874" t="s">
        <v>28</v>
      </c>
      <c r="O1874" t="s">
        <v>1370</v>
      </c>
      <c r="P1874" t="s">
        <v>1847</v>
      </c>
      <c r="Q1874" t="s">
        <v>1888</v>
      </c>
      <c r="R1874" t="s">
        <v>3443</v>
      </c>
      <c r="S1874" t="s">
        <v>12</v>
      </c>
    </row>
    <row r="1875" spans="1:24">
      <c r="A1875">
        <f t="shared" si="179"/>
        <v>99.943772010296101</v>
      </c>
      <c r="B1875">
        <v>9.9099999999999991E-4</v>
      </c>
      <c r="C1875">
        <v>1</v>
      </c>
      <c r="D1875">
        <f t="shared" si="176"/>
        <v>3.8461538461538464E-2</v>
      </c>
      <c r="E1875">
        <f t="shared" si="177"/>
        <v>-3.0860139604702513E-4</v>
      </c>
      <c r="F1875">
        <f t="shared" si="178"/>
        <v>8.7578582433814947E-10</v>
      </c>
      <c r="G1875">
        <f t="shared" si="180"/>
        <v>-3.0860139604702518E-4</v>
      </c>
      <c r="H1875">
        <f t="shared" si="181"/>
        <v>98.43580514924966</v>
      </c>
      <c r="I1875" t="s">
        <v>7986</v>
      </c>
      <c r="J1875" t="s">
        <v>8295</v>
      </c>
      <c r="K1875" t="s">
        <v>4</v>
      </c>
      <c r="L1875" t="s">
        <v>5</v>
      </c>
      <c r="M1875" t="s">
        <v>6</v>
      </c>
      <c r="N1875" t="s">
        <v>38</v>
      </c>
      <c r="O1875" t="s">
        <v>156</v>
      </c>
      <c r="P1875" t="s">
        <v>157</v>
      </c>
      <c r="Q1875" t="s">
        <v>893</v>
      </c>
      <c r="R1875" t="s">
        <v>3238</v>
      </c>
      <c r="S1875" t="s">
        <v>3444</v>
      </c>
      <c r="T1875" t="s">
        <v>12</v>
      </c>
    </row>
    <row r="1876" spans="1:24">
      <c r="A1876">
        <f t="shared" si="179"/>
        <v>99.946731378175116</v>
      </c>
      <c r="B1876">
        <v>9.9099999999999991E-4</v>
      </c>
      <c r="C1876">
        <v>1</v>
      </c>
      <c r="D1876">
        <f t="shared" si="176"/>
        <v>3.8461538461538464E-2</v>
      </c>
      <c r="E1876">
        <f t="shared" si="177"/>
        <v>-3.0860139604702513E-4</v>
      </c>
      <c r="F1876">
        <f t="shared" si="178"/>
        <v>8.7578582433814947E-10</v>
      </c>
      <c r="G1876">
        <f t="shared" si="180"/>
        <v>-3.0860139604702518E-4</v>
      </c>
      <c r="H1876">
        <f t="shared" si="181"/>
        <v>98.43580514924966</v>
      </c>
      <c r="I1876" t="s">
        <v>7987</v>
      </c>
      <c r="J1876" t="s">
        <v>8296</v>
      </c>
      <c r="K1876" t="s">
        <v>4</v>
      </c>
      <c r="L1876" t="s">
        <v>5</v>
      </c>
      <c r="M1876" t="s">
        <v>6</v>
      </c>
      <c r="N1876" t="s">
        <v>38</v>
      </c>
      <c r="O1876" t="s">
        <v>2269</v>
      </c>
      <c r="P1876" t="s">
        <v>2270</v>
      </c>
      <c r="Q1876" t="s">
        <v>2271</v>
      </c>
      <c r="R1876" t="s">
        <v>3445</v>
      </c>
      <c r="S1876" t="s">
        <v>12</v>
      </c>
    </row>
    <row r="1877" spans="1:24">
      <c r="A1877">
        <f t="shared" si="179"/>
        <v>99.949690746054131</v>
      </c>
      <c r="B1877">
        <v>9.9099999999999991E-4</v>
      </c>
      <c r="C1877">
        <v>1</v>
      </c>
      <c r="D1877">
        <f t="shared" si="176"/>
        <v>3.8461538461538464E-2</v>
      </c>
      <c r="E1877">
        <f t="shared" si="177"/>
        <v>-3.0860139604702513E-4</v>
      </c>
      <c r="F1877">
        <f t="shared" si="178"/>
        <v>8.7578582433814947E-10</v>
      </c>
      <c r="G1877">
        <f t="shared" si="180"/>
        <v>-3.0860139604702518E-4</v>
      </c>
      <c r="H1877">
        <f t="shared" si="181"/>
        <v>98.43580514924966</v>
      </c>
      <c r="I1877" t="s">
        <v>7988</v>
      </c>
      <c r="J1877" t="s">
        <v>8297</v>
      </c>
      <c r="K1877" t="s">
        <v>4</v>
      </c>
      <c r="L1877" t="s">
        <v>5</v>
      </c>
      <c r="M1877" t="s">
        <v>21</v>
      </c>
      <c r="N1877" t="s">
        <v>22</v>
      </c>
      <c r="O1877" t="s">
        <v>23</v>
      </c>
      <c r="P1877" t="s">
        <v>99</v>
      </c>
      <c r="Q1877" t="s">
        <v>100</v>
      </c>
      <c r="R1877" t="s">
        <v>1465</v>
      </c>
      <c r="S1877" t="s">
        <v>1466</v>
      </c>
      <c r="T1877" t="s">
        <v>12</v>
      </c>
    </row>
    <row r="1878" spans="1:24">
      <c r="A1878">
        <f t="shared" si="179"/>
        <v>99.952650113933146</v>
      </c>
      <c r="B1878">
        <v>9.9099999999999991E-4</v>
      </c>
      <c r="C1878">
        <v>1</v>
      </c>
      <c r="D1878">
        <f t="shared" si="176"/>
        <v>3.8461538461538464E-2</v>
      </c>
      <c r="E1878">
        <f t="shared" si="177"/>
        <v>-3.0860139604702513E-4</v>
      </c>
      <c r="F1878">
        <f t="shared" si="178"/>
        <v>8.7578582433814947E-10</v>
      </c>
      <c r="G1878">
        <f t="shared" si="180"/>
        <v>-3.0860139604702518E-4</v>
      </c>
      <c r="H1878">
        <f t="shared" si="181"/>
        <v>98.43580514924966</v>
      </c>
      <c r="I1878" t="s">
        <v>4471</v>
      </c>
      <c r="J1878" t="s">
        <v>6412</v>
      </c>
      <c r="K1878" t="s">
        <v>4</v>
      </c>
      <c r="L1878" t="s">
        <v>242</v>
      </c>
      <c r="M1878" t="s">
        <v>243</v>
      </c>
      <c r="N1878" t="s">
        <v>244</v>
      </c>
      <c r="O1878" t="s">
        <v>245</v>
      </c>
      <c r="P1878" t="s">
        <v>246</v>
      </c>
      <c r="Q1878" t="s">
        <v>247</v>
      </c>
      <c r="R1878" t="s">
        <v>248</v>
      </c>
      <c r="S1878" t="s">
        <v>249</v>
      </c>
      <c r="T1878" t="s">
        <v>576</v>
      </c>
      <c r="U1878" t="s">
        <v>577</v>
      </c>
      <c r="V1878" t="s">
        <v>885</v>
      </c>
      <c r="W1878" t="s">
        <v>2363</v>
      </c>
      <c r="X1878" t="s">
        <v>12</v>
      </c>
    </row>
    <row r="1879" spans="1:24">
      <c r="A1879">
        <f t="shared" si="179"/>
        <v>99.955609481812161</v>
      </c>
      <c r="B1879">
        <v>9.9099999999999991E-4</v>
      </c>
      <c r="C1879">
        <v>1</v>
      </c>
      <c r="D1879">
        <f t="shared" si="176"/>
        <v>3.8461538461538464E-2</v>
      </c>
      <c r="E1879">
        <f t="shared" si="177"/>
        <v>-3.0860139604702513E-4</v>
      </c>
      <c r="F1879">
        <f t="shared" si="178"/>
        <v>8.7578582433814947E-10</v>
      </c>
      <c r="G1879">
        <f t="shared" si="180"/>
        <v>-3.0860139604702518E-4</v>
      </c>
      <c r="H1879">
        <f t="shared" si="181"/>
        <v>98.43580514924966</v>
      </c>
      <c r="I1879" t="s">
        <v>7989</v>
      </c>
      <c r="J1879" t="s">
        <v>8298</v>
      </c>
      <c r="K1879" t="s">
        <v>4</v>
      </c>
      <c r="L1879" t="s">
        <v>5</v>
      </c>
      <c r="M1879" t="s">
        <v>13</v>
      </c>
      <c r="N1879" t="s">
        <v>58</v>
      </c>
      <c r="O1879" t="s">
        <v>1032</v>
      </c>
      <c r="P1879" t="s">
        <v>1033</v>
      </c>
      <c r="Q1879" t="s">
        <v>3446</v>
      </c>
      <c r="R1879" t="s">
        <v>12</v>
      </c>
    </row>
    <row r="1880" spans="1:24">
      <c r="A1880">
        <f t="shared" si="179"/>
        <v>99.958568849691176</v>
      </c>
      <c r="B1880">
        <v>9.9099999999999991E-4</v>
      </c>
      <c r="C1880">
        <v>1</v>
      </c>
      <c r="D1880">
        <f t="shared" si="176"/>
        <v>3.8461538461538464E-2</v>
      </c>
      <c r="E1880">
        <f t="shared" si="177"/>
        <v>-3.0860139604702513E-4</v>
      </c>
      <c r="F1880">
        <f t="shared" si="178"/>
        <v>8.7578582433814947E-10</v>
      </c>
      <c r="G1880">
        <f t="shared" si="180"/>
        <v>-3.0860139604702518E-4</v>
      </c>
      <c r="H1880">
        <f t="shared" si="181"/>
        <v>98.43580514924966</v>
      </c>
      <c r="I1880" t="s">
        <v>5738</v>
      </c>
      <c r="J1880" t="s">
        <v>7678</v>
      </c>
      <c r="K1880" t="s">
        <v>4</v>
      </c>
      <c r="L1880" t="s">
        <v>5</v>
      </c>
      <c r="M1880" t="s">
        <v>13</v>
      </c>
      <c r="N1880" t="s">
        <v>58</v>
      </c>
      <c r="O1880" t="s">
        <v>342</v>
      </c>
      <c r="P1880" t="s">
        <v>538</v>
      </c>
      <c r="Q1880" t="s">
        <v>3447</v>
      </c>
      <c r="R1880" t="s">
        <v>12</v>
      </c>
    </row>
    <row r="1881" spans="1:24">
      <c r="A1881">
        <f t="shared" si="179"/>
        <v>99.961528217570191</v>
      </c>
      <c r="B1881">
        <v>9.9099999999999991E-4</v>
      </c>
      <c r="C1881">
        <v>1</v>
      </c>
      <c r="D1881">
        <f t="shared" si="176"/>
        <v>3.8461538461538464E-2</v>
      </c>
      <c r="E1881">
        <f t="shared" si="177"/>
        <v>-3.0860139604702513E-4</v>
      </c>
      <c r="F1881">
        <f t="shared" si="178"/>
        <v>8.7578582433814947E-10</v>
      </c>
      <c r="G1881">
        <f t="shared" si="180"/>
        <v>-3.0860139604702518E-4</v>
      </c>
      <c r="H1881">
        <f t="shared" si="181"/>
        <v>98.43580514924966</v>
      </c>
      <c r="I1881" t="s">
        <v>5739</v>
      </c>
      <c r="J1881" t="s">
        <v>7679</v>
      </c>
      <c r="K1881" t="s">
        <v>4</v>
      </c>
      <c r="L1881" t="s">
        <v>5</v>
      </c>
      <c r="M1881" t="s">
        <v>6</v>
      </c>
      <c r="N1881" t="s">
        <v>38</v>
      </c>
      <c r="O1881" t="s">
        <v>156</v>
      </c>
      <c r="P1881" t="s">
        <v>157</v>
      </c>
      <c r="Q1881" t="s">
        <v>968</v>
      </c>
      <c r="R1881" t="s">
        <v>3448</v>
      </c>
      <c r="S1881" t="s">
        <v>12</v>
      </c>
    </row>
    <row r="1882" spans="1:24">
      <c r="A1882">
        <f t="shared" si="179"/>
        <v>99.964487585449206</v>
      </c>
      <c r="B1882">
        <v>9.9099999999999991E-4</v>
      </c>
      <c r="C1882">
        <v>1</v>
      </c>
      <c r="D1882">
        <f t="shared" si="176"/>
        <v>3.8461538461538464E-2</v>
      </c>
      <c r="E1882">
        <f t="shared" si="177"/>
        <v>-3.0860139604702513E-4</v>
      </c>
      <c r="F1882">
        <f t="shared" si="178"/>
        <v>8.7578582433814947E-10</v>
      </c>
      <c r="G1882">
        <f t="shared" si="180"/>
        <v>-3.0860139604702518E-4</v>
      </c>
      <c r="H1882">
        <f t="shared" si="181"/>
        <v>98.43580514924966</v>
      </c>
      <c r="I1882" t="s">
        <v>7990</v>
      </c>
      <c r="J1882" t="s">
        <v>8299</v>
      </c>
      <c r="K1882" t="s">
        <v>4</v>
      </c>
      <c r="L1882" t="s">
        <v>5</v>
      </c>
      <c r="M1882" t="s">
        <v>21</v>
      </c>
      <c r="N1882" t="s">
        <v>22</v>
      </c>
      <c r="O1882" t="s">
        <v>23</v>
      </c>
      <c r="P1882" t="s">
        <v>167</v>
      </c>
      <c r="Q1882" t="s">
        <v>168</v>
      </c>
      <c r="R1882" t="s">
        <v>509</v>
      </c>
      <c r="S1882" t="s">
        <v>3449</v>
      </c>
      <c r="T1882" t="s">
        <v>12</v>
      </c>
    </row>
    <row r="1883" spans="1:24">
      <c r="A1883">
        <f t="shared" si="179"/>
        <v>99.967446953328221</v>
      </c>
      <c r="B1883">
        <v>9.9099999999999991E-4</v>
      </c>
      <c r="C1883">
        <v>1</v>
      </c>
      <c r="D1883">
        <f t="shared" si="176"/>
        <v>3.8461538461538464E-2</v>
      </c>
      <c r="E1883">
        <f t="shared" si="177"/>
        <v>-3.0860139604702513E-4</v>
      </c>
      <c r="F1883">
        <f t="shared" si="178"/>
        <v>8.7578582433814947E-10</v>
      </c>
      <c r="G1883">
        <f t="shared" si="180"/>
        <v>-3.0860139604702518E-4</v>
      </c>
      <c r="H1883">
        <f t="shared" si="181"/>
        <v>98.43580514924966</v>
      </c>
      <c r="I1883" t="s">
        <v>7991</v>
      </c>
      <c r="J1883" t="s">
        <v>8300</v>
      </c>
      <c r="K1883" t="s">
        <v>4</v>
      </c>
      <c r="L1883" t="s">
        <v>5</v>
      </c>
      <c r="M1883" t="s">
        <v>6</v>
      </c>
      <c r="N1883" t="s">
        <v>38</v>
      </c>
      <c r="O1883" t="s">
        <v>821</v>
      </c>
      <c r="P1883" t="s">
        <v>822</v>
      </c>
      <c r="Q1883" t="s">
        <v>823</v>
      </c>
      <c r="R1883" t="s">
        <v>3450</v>
      </c>
      <c r="S1883" t="s">
        <v>12</v>
      </c>
    </row>
    <row r="1884" spans="1:24">
      <c r="A1884">
        <f t="shared" si="179"/>
        <v>99.970406321207236</v>
      </c>
      <c r="B1884">
        <v>9.9099999999999991E-4</v>
      </c>
      <c r="C1884">
        <v>1</v>
      </c>
      <c r="D1884">
        <f t="shared" si="176"/>
        <v>3.8461538461538464E-2</v>
      </c>
      <c r="E1884">
        <f t="shared" si="177"/>
        <v>-3.0860139604702513E-4</v>
      </c>
      <c r="F1884">
        <f t="shared" si="178"/>
        <v>8.7578582433814947E-10</v>
      </c>
      <c r="G1884">
        <f t="shared" si="180"/>
        <v>-3.0860139604702518E-4</v>
      </c>
      <c r="H1884">
        <f t="shared" si="181"/>
        <v>98.43580514924966</v>
      </c>
      <c r="I1884" t="s">
        <v>7992</v>
      </c>
      <c r="J1884" t="s">
        <v>8301</v>
      </c>
      <c r="K1884" t="s">
        <v>4</v>
      </c>
      <c r="L1884" t="s">
        <v>5</v>
      </c>
      <c r="M1884" t="s">
        <v>13</v>
      </c>
      <c r="N1884" t="s">
        <v>84</v>
      </c>
      <c r="O1884" t="s">
        <v>85</v>
      </c>
      <c r="P1884" t="s">
        <v>1729</v>
      </c>
      <c r="Q1884" t="s">
        <v>3451</v>
      </c>
      <c r="R1884" t="s">
        <v>12</v>
      </c>
    </row>
    <row r="1885" spans="1:24">
      <c r="A1885">
        <f t="shared" si="179"/>
        <v>99.973365689086251</v>
      </c>
      <c r="B1885">
        <v>9.9099999999999991E-4</v>
      </c>
      <c r="C1885">
        <v>1</v>
      </c>
      <c r="D1885">
        <f t="shared" si="176"/>
        <v>3.8461538461538464E-2</v>
      </c>
      <c r="E1885">
        <f t="shared" si="177"/>
        <v>-3.0860139604702513E-4</v>
      </c>
      <c r="F1885">
        <f t="shared" si="178"/>
        <v>8.7578582433814947E-10</v>
      </c>
      <c r="G1885">
        <f t="shared" si="180"/>
        <v>-3.0860139604702518E-4</v>
      </c>
      <c r="H1885">
        <f t="shared" si="181"/>
        <v>98.43580514924966</v>
      </c>
      <c r="I1885" t="s">
        <v>5741</v>
      </c>
      <c r="J1885" t="s">
        <v>7681</v>
      </c>
      <c r="K1885" t="s">
        <v>4</v>
      </c>
      <c r="L1885" t="s">
        <v>5</v>
      </c>
      <c r="M1885" t="s">
        <v>13</v>
      </c>
      <c r="N1885" t="s">
        <v>205</v>
      </c>
      <c r="O1885" t="s">
        <v>206</v>
      </c>
      <c r="P1885" t="s">
        <v>207</v>
      </c>
      <c r="Q1885" t="s">
        <v>208</v>
      </c>
      <c r="R1885" t="s">
        <v>3452</v>
      </c>
      <c r="S1885" t="s">
        <v>12</v>
      </c>
    </row>
    <row r="1886" spans="1:24">
      <c r="A1886">
        <f t="shared" si="179"/>
        <v>99.976325056965266</v>
      </c>
      <c r="B1886">
        <v>9.9099999999999991E-4</v>
      </c>
      <c r="C1886">
        <v>1</v>
      </c>
      <c r="D1886">
        <f t="shared" si="176"/>
        <v>3.8461538461538464E-2</v>
      </c>
      <c r="E1886">
        <f t="shared" si="177"/>
        <v>-3.0860139604702513E-4</v>
      </c>
      <c r="F1886">
        <f t="shared" si="178"/>
        <v>8.7578582433814947E-10</v>
      </c>
      <c r="G1886">
        <f t="shared" si="180"/>
        <v>-3.0860139604702518E-4</v>
      </c>
      <c r="H1886">
        <f t="shared" si="181"/>
        <v>98.43580514924966</v>
      </c>
      <c r="I1886" t="s">
        <v>7993</v>
      </c>
      <c r="J1886" t="s">
        <v>8302</v>
      </c>
      <c r="K1886" t="s">
        <v>4</v>
      </c>
      <c r="L1886" t="s">
        <v>5</v>
      </c>
      <c r="M1886" t="s">
        <v>6</v>
      </c>
      <c r="N1886" t="s">
        <v>28</v>
      </c>
      <c r="O1886" t="s">
        <v>1370</v>
      </c>
      <c r="P1886" t="s">
        <v>1371</v>
      </c>
      <c r="Q1886" t="s">
        <v>1372</v>
      </c>
      <c r="R1886" t="s">
        <v>3453</v>
      </c>
      <c r="S1886" t="s">
        <v>12</v>
      </c>
    </row>
    <row r="1887" spans="1:24">
      <c r="A1887">
        <f t="shared" si="179"/>
        <v>99.97928442484428</v>
      </c>
      <c r="B1887">
        <v>9.9099999999999991E-4</v>
      </c>
      <c r="C1887">
        <v>1</v>
      </c>
      <c r="D1887">
        <f t="shared" si="176"/>
        <v>3.8461538461538464E-2</v>
      </c>
      <c r="E1887">
        <f t="shared" si="177"/>
        <v>-3.0860139604702513E-4</v>
      </c>
      <c r="F1887">
        <f t="shared" si="178"/>
        <v>8.7578582433814947E-10</v>
      </c>
      <c r="G1887">
        <f t="shared" si="180"/>
        <v>-3.0860139604702518E-4</v>
      </c>
      <c r="H1887">
        <f t="shared" si="181"/>
        <v>98.43580514924966</v>
      </c>
      <c r="I1887" t="s">
        <v>4608</v>
      </c>
      <c r="J1887" t="s">
        <v>6549</v>
      </c>
      <c r="K1887" t="s">
        <v>4</v>
      </c>
      <c r="L1887" t="s">
        <v>5</v>
      </c>
      <c r="M1887" t="s">
        <v>6</v>
      </c>
      <c r="N1887" t="s">
        <v>794</v>
      </c>
      <c r="O1887" t="s">
        <v>2366</v>
      </c>
      <c r="P1887" t="s">
        <v>2367</v>
      </c>
      <c r="Q1887" t="s">
        <v>2368</v>
      </c>
      <c r="R1887" t="s">
        <v>2369</v>
      </c>
      <c r="S1887" t="s">
        <v>12</v>
      </c>
    </row>
    <row r="1888" spans="1:24">
      <c r="A1888">
        <f t="shared" si="179"/>
        <v>99.982243792723295</v>
      </c>
      <c r="B1888">
        <v>9.9099999999999991E-4</v>
      </c>
      <c r="C1888">
        <v>1</v>
      </c>
      <c r="D1888">
        <f t="shared" si="176"/>
        <v>3.8461538461538464E-2</v>
      </c>
      <c r="E1888">
        <f t="shared" si="177"/>
        <v>-3.0860139604702513E-4</v>
      </c>
      <c r="F1888">
        <f t="shared" si="178"/>
        <v>8.7578582433814947E-10</v>
      </c>
      <c r="G1888">
        <f t="shared" si="180"/>
        <v>-3.0860139604702518E-4</v>
      </c>
      <c r="H1888">
        <f t="shared" si="181"/>
        <v>98.43580514924966</v>
      </c>
      <c r="I1888" t="s">
        <v>7994</v>
      </c>
      <c r="J1888" t="s">
        <v>8303</v>
      </c>
      <c r="K1888" t="s">
        <v>4</v>
      </c>
      <c r="L1888" t="s">
        <v>242</v>
      </c>
      <c r="M1888" t="s">
        <v>285</v>
      </c>
      <c r="N1888" t="s">
        <v>1077</v>
      </c>
      <c r="O1888" t="s">
        <v>1078</v>
      </c>
      <c r="P1888" t="s">
        <v>3454</v>
      </c>
      <c r="Q1888" t="s">
        <v>3455</v>
      </c>
      <c r="R1888" t="s">
        <v>3456</v>
      </c>
      <c r="S1888" t="s">
        <v>12</v>
      </c>
    </row>
    <row r="1889" spans="1:20">
      <c r="A1889">
        <f t="shared" si="179"/>
        <v>99.98520316060231</v>
      </c>
      <c r="B1889">
        <v>9.9099999999999991E-4</v>
      </c>
      <c r="C1889">
        <v>1</v>
      </c>
      <c r="D1889">
        <f t="shared" si="176"/>
        <v>3.8461538461538464E-2</v>
      </c>
      <c r="E1889">
        <f t="shared" si="177"/>
        <v>-3.0860139604702513E-4</v>
      </c>
      <c r="F1889">
        <f t="shared" si="178"/>
        <v>8.7578582433814947E-10</v>
      </c>
      <c r="G1889">
        <f t="shared" si="180"/>
        <v>-3.0860139604702518E-4</v>
      </c>
      <c r="H1889">
        <f t="shared" si="181"/>
        <v>98.43580514924966</v>
      </c>
      <c r="I1889" t="s">
        <v>4963</v>
      </c>
      <c r="J1889" t="s">
        <v>6904</v>
      </c>
      <c r="K1889" t="s">
        <v>4</v>
      </c>
      <c r="L1889" t="s">
        <v>5</v>
      </c>
      <c r="M1889" t="s">
        <v>21</v>
      </c>
      <c r="N1889" t="s">
        <v>22</v>
      </c>
      <c r="O1889" t="s">
        <v>23</v>
      </c>
      <c r="P1889" t="s">
        <v>99</v>
      </c>
      <c r="Q1889" t="s">
        <v>100</v>
      </c>
      <c r="R1889" t="s">
        <v>112</v>
      </c>
      <c r="S1889" t="s">
        <v>2385</v>
      </c>
      <c r="T1889" t="s">
        <v>12</v>
      </c>
    </row>
    <row r="1890" spans="1:20">
      <c r="A1890">
        <f t="shared" si="179"/>
        <v>99.988162528481325</v>
      </c>
      <c r="B1890">
        <v>9.9099999999999991E-4</v>
      </c>
      <c r="C1890">
        <v>1</v>
      </c>
      <c r="D1890">
        <f t="shared" si="176"/>
        <v>3.8461538461538464E-2</v>
      </c>
      <c r="E1890">
        <f t="shared" si="177"/>
        <v>-3.0860139604702513E-4</v>
      </c>
      <c r="F1890">
        <f t="shared" si="178"/>
        <v>8.7578582433814947E-10</v>
      </c>
      <c r="G1890">
        <f t="shared" si="180"/>
        <v>-3.0860139604702518E-4</v>
      </c>
      <c r="H1890">
        <f t="shared" si="181"/>
        <v>98.43580514924966</v>
      </c>
      <c r="I1890" t="s">
        <v>5258</v>
      </c>
      <c r="J1890" t="s">
        <v>7199</v>
      </c>
      <c r="K1890" t="s">
        <v>4</v>
      </c>
      <c r="L1890" t="s">
        <v>5</v>
      </c>
      <c r="M1890" t="s">
        <v>13</v>
      </c>
      <c r="N1890" t="s">
        <v>58</v>
      </c>
      <c r="O1890" t="s">
        <v>360</v>
      </c>
      <c r="P1890" t="s">
        <v>361</v>
      </c>
      <c r="Q1890" t="s">
        <v>3457</v>
      </c>
      <c r="R1890" t="s">
        <v>12</v>
      </c>
    </row>
    <row r="1891" spans="1:20">
      <c r="A1891">
        <f t="shared" si="179"/>
        <v>99.99112189636034</v>
      </c>
      <c r="B1891">
        <v>9.9099999999999991E-4</v>
      </c>
      <c r="C1891">
        <v>1</v>
      </c>
      <c r="D1891">
        <f t="shared" si="176"/>
        <v>3.8461538461538464E-2</v>
      </c>
      <c r="E1891">
        <f t="shared" si="177"/>
        <v>-3.0860139604702513E-4</v>
      </c>
      <c r="F1891">
        <f t="shared" si="178"/>
        <v>8.7578582433814947E-10</v>
      </c>
      <c r="G1891">
        <f t="shared" si="180"/>
        <v>-3.0860139604702518E-4</v>
      </c>
      <c r="H1891">
        <f t="shared" si="181"/>
        <v>98.43580514924966</v>
      </c>
      <c r="I1891" t="s">
        <v>7995</v>
      </c>
      <c r="J1891" t="s">
        <v>8304</v>
      </c>
      <c r="K1891" t="s">
        <v>4</v>
      </c>
      <c r="L1891" t="s">
        <v>5</v>
      </c>
      <c r="M1891" t="s">
        <v>13</v>
      </c>
      <c r="N1891" t="s">
        <v>58</v>
      </c>
      <c r="O1891" t="s">
        <v>188</v>
      </c>
      <c r="P1891" t="s">
        <v>189</v>
      </c>
      <c r="Q1891" t="s">
        <v>3458</v>
      </c>
      <c r="R1891" t="s">
        <v>12</v>
      </c>
    </row>
    <row r="1892" spans="1:20">
      <c r="A1892">
        <f t="shared" si="179"/>
        <v>99.994081264239355</v>
      </c>
      <c r="B1892">
        <v>9.9099999999999991E-4</v>
      </c>
      <c r="C1892">
        <v>1</v>
      </c>
      <c r="D1892">
        <f t="shared" si="176"/>
        <v>3.8461538461538464E-2</v>
      </c>
      <c r="E1892">
        <f t="shared" si="177"/>
        <v>-3.0860139604702513E-4</v>
      </c>
      <c r="F1892">
        <f t="shared" si="178"/>
        <v>8.7578582433814947E-10</v>
      </c>
      <c r="G1892">
        <f t="shared" si="180"/>
        <v>-3.0860139604702518E-4</v>
      </c>
      <c r="H1892">
        <f t="shared" si="181"/>
        <v>98.43580514924966</v>
      </c>
      <c r="I1892" t="s">
        <v>7996</v>
      </c>
      <c r="J1892" t="s">
        <v>8305</v>
      </c>
      <c r="K1892" t="s">
        <v>4</v>
      </c>
      <c r="L1892" t="s">
        <v>5</v>
      </c>
      <c r="M1892" t="s">
        <v>13</v>
      </c>
      <c r="N1892" t="s">
        <v>14</v>
      </c>
      <c r="O1892" t="s">
        <v>930</v>
      </c>
      <c r="P1892" t="s">
        <v>3459</v>
      </c>
      <c r="Q1892" t="s">
        <v>12</v>
      </c>
    </row>
    <row r="1893" spans="1:20">
      <c r="A1893">
        <f t="shared" si="179"/>
        <v>99.99704063211837</v>
      </c>
      <c r="B1893">
        <v>9.9099999999999991E-4</v>
      </c>
      <c r="C1893">
        <v>1</v>
      </c>
      <c r="D1893">
        <f t="shared" si="176"/>
        <v>3.8461538461538464E-2</v>
      </c>
      <c r="E1893">
        <f t="shared" si="177"/>
        <v>-3.0860139604702513E-4</v>
      </c>
      <c r="F1893">
        <f t="shared" si="178"/>
        <v>8.7578582433814947E-10</v>
      </c>
      <c r="G1893">
        <f t="shared" si="180"/>
        <v>-3.0860139604702518E-4</v>
      </c>
      <c r="H1893">
        <f t="shared" si="181"/>
        <v>98.43580514924966</v>
      </c>
      <c r="I1893" t="s">
        <v>7997</v>
      </c>
      <c r="J1893" t="s">
        <v>8306</v>
      </c>
      <c r="K1893" t="s">
        <v>4</v>
      </c>
      <c r="L1893" t="s">
        <v>5</v>
      </c>
      <c r="M1893" t="s">
        <v>13</v>
      </c>
      <c r="N1893" t="s">
        <v>58</v>
      </c>
      <c r="O1893" t="s">
        <v>417</v>
      </c>
      <c r="P1893" t="s">
        <v>418</v>
      </c>
      <c r="Q1893" t="s">
        <v>3460</v>
      </c>
      <c r="R1893" t="s">
        <v>12</v>
      </c>
    </row>
    <row r="1894" spans="1:20">
      <c r="A1894">
        <f t="shared" si="179"/>
        <v>99.999999999997385</v>
      </c>
      <c r="B1894">
        <v>9.9099999999999991E-4</v>
      </c>
      <c r="C1894">
        <v>1</v>
      </c>
      <c r="D1894">
        <f t="shared" si="176"/>
        <v>3.8461538461538464E-2</v>
      </c>
      <c r="E1894">
        <f t="shared" si="177"/>
        <v>-3.0860139604702513E-4</v>
      </c>
      <c r="F1894">
        <f t="shared" si="178"/>
        <v>8.7578582433814947E-10</v>
      </c>
      <c r="G1894">
        <f t="shared" si="180"/>
        <v>-3.0860139604702518E-4</v>
      </c>
      <c r="H1894">
        <f t="shared" si="181"/>
        <v>98.43580514924966</v>
      </c>
      <c r="I1894" t="s">
        <v>7998</v>
      </c>
      <c r="J1894" t="s">
        <v>8307</v>
      </c>
      <c r="K1894" t="s">
        <v>4</v>
      </c>
      <c r="L1894" t="s">
        <v>5</v>
      </c>
      <c r="M1894" t="s">
        <v>13</v>
      </c>
      <c r="N1894" t="s">
        <v>58</v>
      </c>
      <c r="O1894" t="s">
        <v>342</v>
      </c>
      <c r="P1894" t="s">
        <v>343</v>
      </c>
      <c r="Q1894" t="s">
        <v>3461</v>
      </c>
      <c r="R1894" t="s">
        <v>12</v>
      </c>
    </row>
    <row r="1895" spans="1:20">
      <c r="B1895" t="s">
        <v>3</v>
      </c>
    </row>
    <row r="1896" spans="1:20">
      <c r="B1896">
        <v>4.5608000000000003E-2</v>
      </c>
      <c r="C1896">
        <v>46</v>
      </c>
      <c r="I1896" t="s">
        <v>2379</v>
      </c>
      <c r="K1896" t="s">
        <v>2379</v>
      </c>
    </row>
    <row r="1897" spans="1:20">
      <c r="B1897">
        <v>13.97085</v>
      </c>
      <c r="C1897">
        <v>14091</v>
      </c>
      <c r="I1897" t="s">
        <v>2380</v>
      </c>
      <c r="K1897" t="s">
        <v>2380</v>
      </c>
    </row>
    <row r="1898" spans="1:20">
      <c r="B1898" t="s">
        <v>3</v>
      </c>
    </row>
    <row r="1899" spans="1:20">
      <c r="B1899">
        <v>52.480668000000001</v>
      </c>
      <c r="C1899">
        <v>52932</v>
      </c>
      <c r="I1899" t="s">
        <v>2381</v>
      </c>
      <c r="K1899" t="s">
        <v>2381</v>
      </c>
    </row>
    <row r="1900" spans="1:20">
      <c r="E1900" s="5" t="s">
        <v>3797</v>
      </c>
      <c r="F1900" s="5" t="s">
        <v>3800</v>
      </c>
      <c r="H1900" s="5" t="s">
        <v>3806</v>
      </c>
      <c r="K1900" s="5" t="s">
        <v>3798</v>
      </c>
      <c r="L1900" s="5" t="s">
        <v>3801</v>
      </c>
      <c r="M1900" s="7" t="s">
        <v>3802</v>
      </c>
      <c r="N1900" s="7" t="s">
        <v>3804</v>
      </c>
    </row>
    <row r="1901" spans="1:20">
      <c r="E1901" s="5">
        <f>-SUM(E3:E1894)</f>
        <v>5.279243696976577</v>
      </c>
      <c r="F1901" s="5">
        <f>SUM(F3:F1893)</f>
        <v>2.513204746155584E-2</v>
      </c>
      <c r="H1901" s="5">
        <f>1-(2/PI())*ATAN(SUM(H3:H1894)/A$2)</f>
        <v>0.14967740016964781</v>
      </c>
      <c r="K1901" s="5">
        <f>EXP(E1901)</f>
        <v>196.22141636842605</v>
      </c>
      <c r="L1901" s="5">
        <f>1/F1901</f>
        <v>39.789834136263146</v>
      </c>
      <c r="M1901" s="6">
        <f>LN(A2)</f>
        <v>10.427949773825027</v>
      </c>
      <c r="N1901" s="7">
        <f>LN(1901)/M1901</f>
        <v>0.7240287406676873</v>
      </c>
    </row>
    <row r="1902" spans="1:20">
      <c r="C1902" s="5">
        <f>SUM(C3:C1894)</f>
        <v>33791</v>
      </c>
      <c r="D1902" s="5"/>
      <c r="K1902" s="5" t="s">
        <v>3779</v>
      </c>
    </row>
    <row r="1904" spans="1:20">
      <c r="C1904" t="s">
        <v>3780</v>
      </c>
      <c r="K1904">
        <f>33791/33791</f>
        <v>1</v>
      </c>
    </row>
    <row r="1905" spans="3:14">
      <c r="M1905" t="s">
        <v>3463</v>
      </c>
      <c r="N1905" t="s">
        <v>3464</v>
      </c>
    </row>
    <row r="1906" spans="3:14">
      <c r="C1906" t="s">
        <v>3781</v>
      </c>
      <c r="K1906">
        <f>5/33791</f>
        <v>1.4796839395105207E-4</v>
      </c>
      <c r="M1906">
        <v>5</v>
      </c>
      <c r="N1906">
        <v>756</v>
      </c>
    </row>
    <row r="1907" spans="3:14">
      <c r="K1907" s="4">
        <v>1.4999999999999999E-4</v>
      </c>
      <c r="M1907">
        <f>C1902*K1907</f>
        <v>5.0686499999999999</v>
      </c>
      <c r="N1907">
        <v>756</v>
      </c>
    </row>
    <row r="1908" spans="3:14">
      <c r="K1908" s="1"/>
    </row>
    <row r="1912" spans="3:14">
      <c r="L1912" t="s">
        <v>3465</v>
      </c>
      <c r="M1912" t="s">
        <v>3464</v>
      </c>
    </row>
    <row r="1913" spans="3:14">
      <c r="L1913">
        <v>2</v>
      </c>
      <c r="M1913">
        <v>756</v>
      </c>
    </row>
    <row r="1914" spans="3:14">
      <c r="L1914">
        <v>3</v>
      </c>
      <c r="M1914">
        <v>575</v>
      </c>
    </row>
    <row r="1915" spans="3:14">
      <c r="L1915">
        <v>4</v>
      </c>
      <c r="M1915">
        <v>401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A1128"/>
  <sheetViews>
    <sheetView workbookViewId="0">
      <selection activeCell="J3" sqref="J3:J21"/>
    </sheetView>
  </sheetViews>
  <sheetFormatPr baseColWidth="10" defaultRowHeight="15" x14ac:dyDescent="0"/>
  <sheetData>
    <row r="1" spans="1:20">
      <c r="A1" t="s">
        <v>3782</v>
      </c>
      <c r="B1" t="s">
        <v>0</v>
      </c>
      <c r="C1" t="s">
        <v>1</v>
      </c>
      <c r="D1" t="s">
        <v>3787</v>
      </c>
      <c r="E1" t="s">
        <v>3796</v>
      </c>
      <c r="F1" t="s">
        <v>3799</v>
      </c>
      <c r="H1" t="s">
        <v>3805</v>
      </c>
      <c r="I1" t="s">
        <v>2</v>
      </c>
    </row>
    <row r="2" spans="1:20">
      <c r="A2">
        <v>7736</v>
      </c>
      <c r="B2" t="s">
        <v>3</v>
      </c>
      <c r="H2">
        <f>SUM(G3:G1114)</f>
        <v>-1.1762499551981782</v>
      </c>
      <c r="J2" t="s">
        <v>2</v>
      </c>
    </row>
    <row r="3" spans="1:20">
      <c r="A3">
        <f>C3/A2*100</f>
        <v>15.240434332988626</v>
      </c>
      <c r="B3">
        <v>5.2256010000000002</v>
      </c>
      <c r="C3">
        <v>1179</v>
      </c>
      <c r="D3">
        <f>C3/7</f>
        <v>168.42857142857142</v>
      </c>
      <c r="E3">
        <f>(C3/A$2)*LN(C3/A$2)</f>
        <v>-0.28670581476814894</v>
      </c>
      <c r="F3">
        <f>(C3/A$2)^2</f>
        <v>2.3227083865813843E-2</v>
      </c>
      <c r="G3">
        <f>LN(C3/A$2)/A$2</f>
        <v>-2.4317711176263693E-4</v>
      </c>
      <c r="H3">
        <f>(G3*A$2-H$2)^2</f>
        <v>0.49698013678301267</v>
      </c>
      <c r="I3" t="s">
        <v>3812</v>
      </c>
      <c r="J3" t="s">
        <v>5753</v>
      </c>
      <c r="K3" t="s">
        <v>4</v>
      </c>
      <c r="L3" t="s">
        <v>5</v>
      </c>
      <c r="M3" t="s">
        <v>6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12</v>
      </c>
    </row>
    <row r="4" spans="1:20">
      <c r="A4">
        <f>A3+(C4/A$2*100)</f>
        <v>24.289038262668043</v>
      </c>
      <c r="B4">
        <v>3.1025619999999998</v>
      </c>
      <c r="C4">
        <v>700</v>
      </c>
      <c r="D4">
        <f t="shared" ref="D4:D67" si="0">C4/7</f>
        <v>100</v>
      </c>
      <c r="E4">
        <f t="shared" ref="E4:E67" si="1">(C4/A$2)*LN(C4/A$2)</f>
        <v>-0.21739811161618508</v>
      </c>
      <c r="F4">
        <f t="shared" ref="F4:F67" si="2">(C4/A$2)^2</f>
        <v>8.1877233076209852E-3</v>
      </c>
      <c r="G4">
        <f t="shared" ref="G4:G67" si="3">LN(C4/A$2)/A$2</f>
        <v>-3.105687308802644E-4</v>
      </c>
      <c r="H4">
        <f t="shared" ref="H4:H67" si="4">(G4*A$2-H$2)^2</f>
        <v>1.503835595321211</v>
      </c>
      <c r="I4" t="s">
        <v>3879</v>
      </c>
      <c r="J4" t="s">
        <v>5820</v>
      </c>
      <c r="K4" t="s">
        <v>4</v>
      </c>
      <c r="L4" t="s">
        <v>5</v>
      </c>
      <c r="M4" t="s">
        <v>21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27</v>
      </c>
      <c r="T4" t="s">
        <v>12</v>
      </c>
    </row>
    <row r="5" spans="1:20">
      <c r="A5">
        <f t="shared" ref="A5:A70" si="5">A4+(C5/A$2*100)</f>
        <v>27.80506721820062</v>
      </c>
      <c r="B5">
        <v>1.2055670000000001</v>
      </c>
      <c r="C5">
        <v>272</v>
      </c>
      <c r="D5">
        <f t="shared" si="0"/>
        <v>38.857142857142854</v>
      </c>
      <c r="E5">
        <f t="shared" si="1"/>
        <v>-0.1177109524389478</v>
      </c>
      <c r="F5">
        <f t="shared" si="2"/>
        <v>1.2362459616143489E-3</v>
      </c>
      <c r="G5">
        <f t="shared" si="3"/>
        <v>-4.3276085455495514E-4</v>
      </c>
      <c r="H5">
        <f t="shared" si="4"/>
        <v>4.7157945096667335</v>
      </c>
      <c r="I5" t="s">
        <v>3811</v>
      </c>
      <c r="J5" t="s">
        <v>5752</v>
      </c>
      <c r="K5" t="s">
        <v>4</v>
      </c>
      <c r="L5" t="s">
        <v>5</v>
      </c>
      <c r="M5" t="s">
        <v>13</v>
      </c>
      <c r="N5" t="s">
        <v>14</v>
      </c>
      <c r="O5" t="s">
        <v>18</v>
      </c>
      <c r="P5" t="s">
        <v>19</v>
      </c>
      <c r="Q5" t="s">
        <v>20</v>
      </c>
      <c r="R5" t="s">
        <v>12</v>
      </c>
    </row>
    <row r="6" spans="1:20">
      <c r="A6">
        <f t="shared" si="5"/>
        <v>30.907445708376422</v>
      </c>
      <c r="B6">
        <v>1.0637350000000001</v>
      </c>
      <c r="C6">
        <v>240</v>
      </c>
      <c r="D6">
        <f t="shared" si="0"/>
        <v>34.285714285714285</v>
      </c>
      <c r="E6">
        <f t="shared" si="1"/>
        <v>-0.1077456395178223</v>
      </c>
      <c r="F6">
        <f t="shared" si="2"/>
        <v>9.6247522963054848E-4</v>
      </c>
      <c r="G6">
        <f t="shared" si="3"/>
        <v>-4.4894016465759289E-4</v>
      </c>
      <c r="H6">
        <f t="shared" si="4"/>
        <v>5.2750658844981064</v>
      </c>
      <c r="I6" t="s">
        <v>3917</v>
      </c>
      <c r="J6" t="s">
        <v>5858</v>
      </c>
      <c r="K6" t="s">
        <v>4</v>
      </c>
      <c r="L6" t="s">
        <v>5</v>
      </c>
      <c r="M6" t="s">
        <v>21</v>
      </c>
      <c r="N6" t="s">
        <v>22</v>
      </c>
      <c r="O6" t="s">
        <v>23</v>
      </c>
      <c r="P6" t="s">
        <v>24</v>
      </c>
      <c r="Q6" t="s">
        <v>25</v>
      </c>
      <c r="R6" t="s">
        <v>26</v>
      </c>
      <c r="S6" t="s">
        <v>33</v>
      </c>
      <c r="T6" t="s">
        <v>12</v>
      </c>
    </row>
    <row r="7" spans="1:20">
      <c r="A7">
        <f t="shared" si="5"/>
        <v>33.117890382626683</v>
      </c>
      <c r="B7">
        <v>0.75791200000000003</v>
      </c>
      <c r="C7">
        <v>171</v>
      </c>
      <c r="D7">
        <f t="shared" si="0"/>
        <v>24.428571428571427</v>
      </c>
      <c r="E7">
        <f t="shared" si="1"/>
        <v>-8.4261631099768669E-2</v>
      </c>
      <c r="F7">
        <f t="shared" si="2"/>
        <v>4.8860656579213324E-4</v>
      </c>
      <c r="G7">
        <f t="shared" si="3"/>
        <v>-4.9275807660683431E-4</v>
      </c>
      <c r="H7">
        <f t="shared" si="4"/>
        <v>6.9470543168673817</v>
      </c>
      <c r="I7" t="s">
        <v>3883</v>
      </c>
      <c r="J7" t="s">
        <v>5824</v>
      </c>
      <c r="K7" t="s">
        <v>4</v>
      </c>
      <c r="L7" t="s">
        <v>5</v>
      </c>
      <c r="M7" t="s">
        <v>21</v>
      </c>
      <c r="N7" t="s">
        <v>22</v>
      </c>
      <c r="O7" t="s">
        <v>23</v>
      </c>
      <c r="P7" t="s">
        <v>24</v>
      </c>
      <c r="Q7" t="s">
        <v>25</v>
      </c>
      <c r="R7" t="s">
        <v>26</v>
      </c>
      <c r="S7" t="s">
        <v>34</v>
      </c>
      <c r="T7" t="s">
        <v>12</v>
      </c>
    </row>
    <row r="8" spans="1:20">
      <c r="A8">
        <f t="shared" si="5"/>
        <v>35.160289555325754</v>
      </c>
      <c r="B8">
        <v>0.70029300000000005</v>
      </c>
      <c r="C8">
        <v>158</v>
      </c>
      <c r="D8">
        <f t="shared" si="0"/>
        <v>22.571428571428573</v>
      </c>
      <c r="E8">
        <f t="shared" si="1"/>
        <v>-7.9470670973212754E-2</v>
      </c>
      <c r="F8">
        <f t="shared" si="2"/>
        <v>4.1713943806418423E-4</v>
      </c>
      <c r="G8">
        <f t="shared" si="3"/>
        <v>-5.0297893021020732E-4</v>
      </c>
      <c r="H8">
        <f t="shared" si="4"/>
        <v>7.3701121575753126</v>
      </c>
      <c r="I8" t="s">
        <v>3810</v>
      </c>
      <c r="J8" t="s">
        <v>5751</v>
      </c>
      <c r="K8" t="s">
        <v>4</v>
      </c>
      <c r="L8" t="s">
        <v>5</v>
      </c>
      <c r="M8" t="s">
        <v>6</v>
      </c>
      <c r="N8" t="s">
        <v>28</v>
      </c>
      <c r="O8" t="s">
        <v>28</v>
      </c>
      <c r="P8" t="s">
        <v>29</v>
      </c>
      <c r="Q8" t="s">
        <v>30</v>
      </c>
      <c r="R8" t="s">
        <v>31</v>
      </c>
      <c r="S8" t="s">
        <v>12</v>
      </c>
    </row>
    <row r="9" spans="1:20">
      <c r="A9">
        <f t="shared" si="5"/>
        <v>36.892450879007242</v>
      </c>
      <c r="B9">
        <v>0.59391899999999997</v>
      </c>
      <c r="C9">
        <v>134</v>
      </c>
      <c r="D9">
        <f t="shared" si="0"/>
        <v>19.142857142857142</v>
      </c>
      <c r="E9">
        <f t="shared" si="1"/>
        <v>-7.0253003074252501E-2</v>
      </c>
      <c r="F9">
        <f t="shared" si="2"/>
        <v>3.0003828512580082E-4</v>
      </c>
      <c r="G9">
        <f t="shared" si="3"/>
        <v>-5.2427614234516794E-4</v>
      </c>
      <c r="H9">
        <f t="shared" si="4"/>
        <v>8.2918098264743705</v>
      </c>
      <c r="I9" t="s">
        <v>3982</v>
      </c>
      <c r="J9" t="s">
        <v>5923</v>
      </c>
      <c r="K9" t="s">
        <v>4</v>
      </c>
      <c r="L9" t="s">
        <v>5</v>
      </c>
      <c r="M9" t="s">
        <v>21</v>
      </c>
      <c r="N9" t="s">
        <v>22</v>
      </c>
      <c r="O9" t="s">
        <v>23</v>
      </c>
      <c r="P9" t="s">
        <v>24</v>
      </c>
      <c r="Q9" t="s">
        <v>25</v>
      </c>
      <c r="R9" t="s">
        <v>26</v>
      </c>
      <c r="S9" t="s">
        <v>63</v>
      </c>
      <c r="T9" t="s">
        <v>12</v>
      </c>
    </row>
    <row r="10" spans="1:20">
      <c r="A10">
        <f t="shared" si="5"/>
        <v>38.508273009307139</v>
      </c>
      <c r="B10">
        <v>0.55402899999999999</v>
      </c>
      <c r="C10">
        <v>125</v>
      </c>
      <c r="D10">
        <f t="shared" si="0"/>
        <v>17.857142857142858</v>
      </c>
      <c r="E10">
        <f t="shared" si="1"/>
        <v>-6.6657935299748408E-2</v>
      </c>
      <c r="F10">
        <f t="shared" si="2"/>
        <v>2.6108811567668961E-4</v>
      </c>
      <c r="G10">
        <f t="shared" si="3"/>
        <v>-5.3326348239798719E-4</v>
      </c>
      <c r="H10">
        <f t="shared" si="4"/>
        <v>8.6970512864718774</v>
      </c>
      <c r="I10" t="s">
        <v>3860</v>
      </c>
      <c r="J10" t="s">
        <v>5801</v>
      </c>
      <c r="K10" t="s">
        <v>4</v>
      </c>
      <c r="L10" t="s">
        <v>5</v>
      </c>
      <c r="M10" t="s">
        <v>21</v>
      </c>
      <c r="N10" t="s">
        <v>22</v>
      </c>
      <c r="O10" t="s">
        <v>23</v>
      </c>
      <c r="P10" t="s">
        <v>24</v>
      </c>
      <c r="Q10" t="s">
        <v>25</v>
      </c>
      <c r="R10" t="s">
        <v>26</v>
      </c>
      <c r="S10" t="s">
        <v>53</v>
      </c>
      <c r="T10" t="s">
        <v>12</v>
      </c>
    </row>
    <row r="11" spans="1:20">
      <c r="A11">
        <f t="shared" si="5"/>
        <v>39.917269906928652</v>
      </c>
      <c r="B11">
        <v>0.48311300000000001</v>
      </c>
      <c r="C11">
        <v>109</v>
      </c>
      <c r="D11">
        <f t="shared" si="0"/>
        <v>15.571428571428571</v>
      </c>
      <c r="E11">
        <f t="shared" si="1"/>
        <v>-6.0055564230162173E-2</v>
      </c>
      <c r="F11">
        <f t="shared" si="2"/>
        <v>1.9852722575070393E-4</v>
      </c>
      <c r="G11">
        <f t="shared" si="3"/>
        <v>-5.5096847917579972E-4</v>
      </c>
      <c r="H11">
        <f t="shared" si="4"/>
        <v>9.5236564583650658</v>
      </c>
      <c r="I11" t="s">
        <v>3814</v>
      </c>
      <c r="J11" t="s">
        <v>5755</v>
      </c>
      <c r="K11" t="s">
        <v>4</v>
      </c>
      <c r="L11" t="s">
        <v>5</v>
      </c>
      <c r="M11" t="s">
        <v>13</v>
      </c>
      <c r="N11" t="s">
        <v>14</v>
      </c>
      <c r="O11" t="s">
        <v>15</v>
      </c>
      <c r="P11" t="s">
        <v>16</v>
      </c>
      <c r="Q11" t="s">
        <v>17</v>
      </c>
      <c r="R11" t="s">
        <v>12</v>
      </c>
    </row>
    <row r="12" spans="1:20">
      <c r="A12">
        <f t="shared" si="5"/>
        <v>41.261633919338166</v>
      </c>
      <c r="B12">
        <v>0.46095199999999997</v>
      </c>
      <c r="C12">
        <v>104</v>
      </c>
      <c r="D12">
        <f t="shared" si="0"/>
        <v>14.857142857142858</v>
      </c>
      <c r="E12">
        <f t="shared" si="1"/>
        <v>-5.7931994616228395E-2</v>
      </c>
      <c r="F12">
        <f t="shared" si="2"/>
        <v>1.8073145978618078E-4</v>
      </c>
      <c r="G12">
        <f t="shared" si="3"/>
        <v>-5.5703840977142679E-4</v>
      </c>
      <c r="H12">
        <f t="shared" si="4"/>
        <v>9.8156838793852383</v>
      </c>
      <c r="I12" t="s">
        <v>3975</v>
      </c>
      <c r="J12" t="s">
        <v>5916</v>
      </c>
      <c r="K12" t="s">
        <v>4</v>
      </c>
      <c r="L12" t="s">
        <v>5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62</v>
      </c>
      <c r="T12" t="s">
        <v>12</v>
      </c>
    </row>
    <row r="13" spans="1:20">
      <c r="A13">
        <f t="shared" si="5"/>
        <v>42.554291623578081</v>
      </c>
      <c r="B13">
        <v>0.44322299999999998</v>
      </c>
      <c r="C13">
        <v>100</v>
      </c>
      <c r="D13">
        <f t="shared" si="0"/>
        <v>14.285714285714286</v>
      </c>
      <c r="E13">
        <f t="shared" si="1"/>
        <v>-5.6210830547376404E-2</v>
      </c>
      <c r="F13">
        <f t="shared" si="2"/>
        <v>1.6709639403308135E-4</v>
      </c>
      <c r="G13">
        <f t="shared" si="3"/>
        <v>-5.6210830547376409E-4</v>
      </c>
      <c r="H13">
        <f t="shared" si="4"/>
        <v>10.062979068241109</v>
      </c>
      <c r="I13" t="s">
        <v>3828</v>
      </c>
      <c r="J13" t="s">
        <v>5769</v>
      </c>
      <c r="K13" t="s">
        <v>4</v>
      </c>
      <c r="L13" t="s">
        <v>5</v>
      </c>
      <c r="M13" t="s">
        <v>6</v>
      </c>
      <c r="N13" t="s">
        <v>38</v>
      </c>
      <c r="O13" t="s">
        <v>39</v>
      </c>
      <c r="P13" t="s">
        <v>40</v>
      </c>
      <c r="Q13" t="s">
        <v>41</v>
      </c>
      <c r="R13" t="s">
        <v>42</v>
      </c>
      <c r="S13" t="s">
        <v>12</v>
      </c>
    </row>
    <row r="14" spans="1:20">
      <c r="A14">
        <f t="shared" si="5"/>
        <v>43.743536711478804</v>
      </c>
      <c r="B14">
        <v>0.40776499999999999</v>
      </c>
      <c r="C14">
        <v>92</v>
      </c>
      <c r="D14">
        <f t="shared" si="0"/>
        <v>13.142857142857142</v>
      </c>
      <c r="E14">
        <f t="shared" si="1"/>
        <v>-5.2705575792106552E-2</v>
      </c>
      <c r="F14">
        <f t="shared" si="2"/>
        <v>1.4143038790960006E-4</v>
      </c>
      <c r="G14">
        <f t="shared" si="3"/>
        <v>-5.7288669339246247E-4</v>
      </c>
      <c r="H14">
        <f t="shared" si="4"/>
        <v>10.598941158615412</v>
      </c>
      <c r="I14" t="s">
        <v>3866</v>
      </c>
      <c r="J14" t="s">
        <v>5807</v>
      </c>
      <c r="K14" t="s">
        <v>4</v>
      </c>
      <c r="L14" t="s">
        <v>5</v>
      </c>
      <c r="M14" t="s">
        <v>21</v>
      </c>
      <c r="N14" t="s">
        <v>22</v>
      </c>
      <c r="O14" t="s">
        <v>23</v>
      </c>
      <c r="P14" t="s">
        <v>54</v>
      </c>
      <c r="Q14" t="s">
        <v>55</v>
      </c>
      <c r="R14" t="s">
        <v>56</v>
      </c>
      <c r="S14" t="s">
        <v>57</v>
      </c>
      <c r="T14" t="s">
        <v>12</v>
      </c>
    </row>
    <row r="15" spans="1:20">
      <c r="A15">
        <f t="shared" si="5"/>
        <v>44.906928645294727</v>
      </c>
      <c r="B15">
        <v>0.39890100000000001</v>
      </c>
      <c r="C15">
        <v>90</v>
      </c>
      <c r="D15">
        <f t="shared" si="0"/>
        <v>12.857142857142858</v>
      </c>
      <c r="E15">
        <f t="shared" si="1"/>
        <v>-5.1815503233228782E-2</v>
      </c>
      <c r="F15">
        <f t="shared" si="2"/>
        <v>1.3534807916679587E-4</v>
      </c>
      <c r="G15">
        <f t="shared" si="3"/>
        <v>-5.7572781370254203E-4</v>
      </c>
      <c r="H15">
        <f t="shared" si="4"/>
        <v>10.74253335453475</v>
      </c>
      <c r="I15" t="s">
        <v>3821</v>
      </c>
      <c r="J15" t="s">
        <v>5762</v>
      </c>
      <c r="K15" t="s">
        <v>4</v>
      </c>
      <c r="L15" t="s">
        <v>5</v>
      </c>
      <c r="M15" t="s">
        <v>13</v>
      </c>
      <c r="N15" t="s">
        <v>14</v>
      </c>
      <c r="O15" t="s">
        <v>18</v>
      </c>
      <c r="P15" t="s">
        <v>19</v>
      </c>
      <c r="Q15" t="s">
        <v>32</v>
      </c>
      <c r="R15" t="s">
        <v>12</v>
      </c>
    </row>
    <row r="16" spans="1:20">
      <c r="A16">
        <f t="shared" si="5"/>
        <v>45.850568769389866</v>
      </c>
      <c r="B16">
        <v>0.32355299999999998</v>
      </c>
      <c r="C16">
        <v>73</v>
      </c>
      <c r="D16">
        <f t="shared" si="0"/>
        <v>10.428571428571429</v>
      </c>
      <c r="E16">
        <f t="shared" si="1"/>
        <v>-4.4003643162730866E-2</v>
      </c>
      <c r="F16">
        <f t="shared" si="2"/>
        <v>8.9045668380229051E-5</v>
      </c>
      <c r="G16">
        <f t="shared" si="3"/>
        <v>-6.0278963236617619E-4</v>
      </c>
      <c r="H16">
        <f t="shared" si="4"/>
        <v>12.158685293656179</v>
      </c>
      <c r="I16" t="s">
        <v>3886</v>
      </c>
      <c r="J16" t="s">
        <v>5827</v>
      </c>
      <c r="K16" t="s">
        <v>4</v>
      </c>
      <c r="L16" t="s">
        <v>5</v>
      </c>
      <c r="M16" t="s">
        <v>21</v>
      </c>
      <c r="N16" t="s">
        <v>22</v>
      </c>
      <c r="O16" t="s">
        <v>23</v>
      </c>
      <c r="P16" t="s">
        <v>88</v>
      </c>
      <c r="Q16" t="s">
        <v>89</v>
      </c>
      <c r="R16" t="s">
        <v>90</v>
      </c>
      <c r="S16" t="s">
        <v>91</v>
      </c>
      <c r="T16" t="s">
        <v>12</v>
      </c>
    </row>
    <row r="17" spans="1:20">
      <c r="A17">
        <f t="shared" si="5"/>
        <v>46.716649431230614</v>
      </c>
      <c r="B17">
        <v>0.29695899999999997</v>
      </c>
      <c r="C17">
        <v>67</v>
      </c>
      <c r="D17">
        <f t="shared" si="0"/>
        <v>9.5714285714285712</v>
      </c>
      <c r="E17">
        <f t="shared" si="1"/>
        <v>-4.1129715226050287E-2</v>
      </c>
      <c r="F17">
        <f t="shared" si="2"/>
        <v>7.5009571281450205E-5</v>
      </c>
      <c r="G17">
        <f t="shared" si="3"/>
        <v>-6.1387634665746702E-4</v>
      </c>
      <c r="H17">
        <f t="shared" si="4"/>
        <v>12.76416715886824</v>
      </c>
      <c r="I17" t="s">
        <v>3921</v>
      </c>
      <c r="J17" t="s">
        <v>5862</v>
      </c>
      <c r="K17" t="s">
        <v>4</v>
      </c>
      <c r="L17" t="s">
        <v>5</v>
      </c>
      <c r="M17" t="s">
        <v>21</v>
      </c>
      <c r="N17" t="s">
        <v>22</v>
      </c>
      <c r="O17" t="s">
        <v>23</v>
      </c>
      <c r="P17" t="s">
        <v>54</v>
      </c>
      <c r="Q17" t="s">
        <v>55</v>
      </c>
      <c r="R17" t="s">
        <v>56</v>
      </c>
      <c r="S17" t="s">
        <v>111</v>
      </c>
      <c r="T17" t="s">
        <v>12</v>
      </c>
    </row>
    <row r="18" spans="1:20">
      <c r="A18">
        <f t="shared" si="5"/>
        <v>47.518097207859363</v>
      </c>
      <c r="B18">
        <v>0.27479799999999999</v>
      </c>
      <c r="C18">
        <v>62</v>
      </c>
      <c r="D18">
        <f t="shared" si="0"/>
        <v>8.8571428571428577</v>
      </c>
      <c r="E18">
        <f t="shared" si="1"/>
        <v>-3.8681922237520476E-2</v>
      </c>
      <c r="F18">
        <f t="shared" si="2"/>
        <v>6.4231853866316468E-5</v>
      </c>
      <c r="G18">
        <f t="shared" si="3"/>
        <v>-6.2390197157291094E-4</v>
      </c>
      <c r="H18">
        <f t="shared" si="4"/>
        <v>13.324366652676881</v>
      </c>
      <c r="I18" t="s">
        <v>3820</v>
      </c>
      <c r="J18" t="s">
        <v>5761</v>
      </c>
      <c r="K18" t="s">
        <v>4</v>
      </c>
      <c r="L18" t="s">
        <v>5</v>
      </c>
      <c r="M18" t="s">
        <v>6</v>
      </c>
      <c r="N18" t="s">
        <v>7</v>
      </c>
      <c r="O18" t="s">
        <v>8</v>
      </c>
      <c r="P18" t="s">
        <v>35</v>
      </c>
      <c r="Q18" t="s">
        <v>46</v>
      </c>
      <c r="R18" t="s">
        <v>47</v>
      </c>
      <c r="S18" t="s">
        <v>12</v>
      </c>
    </row>
    <row r="19" spans="1:20">
      <c r="A19">
        <f t="shared" si="5"/>
        <v>48.280765253360912</v>
      </c>
      <c r="B19">
        <v>0.26150200000000001</v>
      </c>
      <c r="C19">
        <v>59</v>
      </c>
      <c r="D19">
        <f t="shared" si="0"/>
        <v>8.4285714285714288</v>
      </c>
      <c r="E19">
        <f t="shared" si="1"/>
        <v>-3.7188476344417944E-2</v>
      </c>
      <c r="F19">
        <f t="shared" si="2"/>
        <v>5.816625476291561E-5</v>
      </c>
      <c r="G19">
        <f t="shared" si="3"/>
        <v>-6.3031315837996514E-4</v>
      </c>
      <c r="H19">
        <f t="shared" si="4"/>
        <v>13.688909543131871</v>
      </c>
      <c r="I19" t="s">
        <v>3905</v>
      </c>
      <c r="J19" t="s">
        <v>5846</v>
      </c>
      <c r="K19" t="s">
        <v>4</v>
      </c>
      <c r="L19" t="s">
        <v>5</v>
      </c>
      <c r="M19" t="s">
        <v>13</v>
      </c>
      <c r="N19" t="s">
        <v>84</v>
      </c>
      <c r="O19" t="s">
        <v>85</v>
      </c>
      <c r="P19" t="s">
        <v>150</v>
      </c>
      <c r="Q19" t="s">
        <v>151</v>
      </c>
      <c r="R19" t="s">
        <v>12</v>
      </c>
    </row>
    <row r="20" spans="1:20">
      <c r="A20">
        <f t="shared" si="5"/>
        <v>49.04343329886246</v>
      </c>
      <c r="B20">
        <v>0.26150200000000001</v>
      </c>
      <c r="C20">
        <v>59</v>
      </c>
      <c r="D20">
        <f t="shared" si="0"/>
        <v>8.4285714285714288</v>
      </c>
      <c r="E20">
        <f t="shared" si="1"/>
        <v>-3.7188476344417944E-2</v>
      </c>
      <c r="F20">
        <f t="shared" si="2"/>
        <v>5.816625476291561E-5</v>
      </c>
      <c r="G20">
        <f t="shared" si="3"/>
        <v>-6.3031315837996514E-4</v>
      </c>
      <c r="H20">
        <f t="shared" si="4"/>
        <v>13.688909543131871</v>
      </c>
      <c r="I20" t="s">
        <v>4180</v>
      </c>
      <c r="J20" t="s">
        <v>6121</v>
      </c>
      <c r="K20" t="s">
        <v>4</v>
      </c>
      <c r="L20" t="s">
        <v>5</v>
      </c>
      <c r="M20" t="s">
        <v>21</v>
      </c>
      <c r="N20" t="s">
        <v>22</v>
      </c>
      <c r="O20" t="s">
        <v>23</v>
      </c>
      <c r="P20" t="s">
        <v>24</v>
      </c>
      <c r="Q20" t="s">
        <v>25</v>
      </c>
      <c r="R20" t="s">
        <v>26</v>
      </c>
      <c r="S20" t="s">
        <v>107</v>
      </c>
      <c r="T20" t="s">
        <v>12</v>
      </c>
    </row>
    <row r="21" spans="1:20">
      <c r="A21">
        <f t="shared" si="5"/>
        <v>49.793174767321609</v>
      </c>
      <c r="B21">
        <v>0.25706899999999999</v>
      </c>
      <c r="C21">
        <v>58</v>
      </c>
      <c r="D21">
        <f t="shared" si="0"/>
        <v>8.2857142857142865</v>
      </c>
      <c r="E21">
        <f t="shared" si="1"/>
        <v>-3.6686327241730772E-2</v>
      </c>
      <c r="F21">
        <f t="shared" si="2"/>
        <v>5.6211226952728557E-5</v>
      </c>
      <c r="G21">
        <f t="shared" si="3"/>
        <v>-6.3252288347811678E-4</v>
      </c>
      <c r="H21">
        <f t="shared" si="4"/>
        <v>13.815695531503794</v>
      </c>
      <c r="I21" t="s">
        <v>3818</v>
      </c>
      <c r="J21" t="s">
        <v>5759</v>
      </c>
      <c r="K21" t="s">
        <v>4</v>
      </c>
      <c r="L21" t="s">
        <v>5</v>
      </c>
      <c r="M21" t="s">
        <v>6</v>
      </c>
      <c r="N21" t="s">
        <v>28</v>
      </c>
      <c r="O21" t="s">
        <v>28</v>
      </c>
      <c r="P21" t="s">
        <v>43</v>
      </c>
      <c r="Q21" t="s">
        <v>44</v>
      </c>
      <c r="R21" t="s">
        <v>45</v>
      </c>
      <c r="S21" t="s">
        <v>12</v>
      </c>
    </row>
    <row r="22" spans="1:20">
      <c r="A22">
        <f t="shared" si="5"/>
        <v>50.517063081695966</v>
      </c>
      <c r="B22">
        <v>0.24820500000000001</v>
      </c>
      <c r="C22">
        <v>56</v>
      </c>
      <c r="D22">
        <f t="shared" si="0"/>
        <v>8</v>
      </c>
      <c r="E22">
        <f t="shared" si="1"/>
        <v>-3.5675303438248054E-2</v>
      </c>
      <c r="F22">
        <f t="shared" si="2"/>
        <v>5.2401429168774312E-5</v>
      </c>
      <c r="G22">
        <f t="shared" si="3"/>
        <v>-6.3705898996871521E-4</v>
      </c>
      <c r="H22">
        <f t="shared" si="4"/>
        <v>14.077792089037203</v>
      </c>
      <c r="I22" t="s">
        <v>3816</v>
      </c>
      <c r="J22" t="s">
        <v>5757</v>
      </c>
      <c r="K22" t="s">
        <v>4</v>
      </c>
      <c r="L22" t="s">
        <v>5</v>
      </c>
      <c r="M22" t="s">
        <v>6</v>
      </c>
      <c r="N22" t="s">
        <v>7</v>
      </c>
      <c r="O22" t="s">
        <v>8</v>
      </c>
      <c r="P22" t="s">
        <v>35</v>
      </c>
      <c r="Q22" t="s">
        <v>36</v>
      </c>
      <c r="R22" t="s">
        <v>37</v>
      </c>
      <c r="S22" t="s">
        <v>12</v>
      </c>
    </row>
    <row r="23" spans="1:20">
      <c r="A23">
        <f t="shared" si="5"/>
        <v>51.150465356773523</v>
      </c>
      <c r="B23">
        <v>0.21717900000000001</v>
      </c>
      <c r="C23">
        <v>49</v>
      </c>
      <c r="D23">
        <f t="shared" si="0"/>
        <v>7</v>
      </c>
      <c r="E23">
        <f t="shared" si="1"/>
        <v>-3.2061681387293518E-2</v>
      </c>
      <c r="F23">
        <f t="shared" si="2"/>
        <v>4.0119844207342826E-5</v>
      </c>
      <c r="G23">
        <f t="shared" si="3"/>
        <v>-6.5432002831211265E-4</v>
      </c>
      <c r="H23">
        <f t="shared" si="4"/>
        <v>15.097652544968614</v>
      </c>
      <c r="I23" t="s">
        <v>3842</v>
      </c>
      <c r="J23" t="s">
        <v>5783</v>
      </c>
      <c r="K23" t="s">
        <v>4</v>
      </c>
      <c r="L23" t="s">
        <v>5</v>
      </c>
      <c r="M23" t="s">
        <v>6</v>
      </c>
      <c r="N23" t="s">
        <v>7</v>
      </c>
      <c r="O23" t="s">
        <v>8</v>
      </c>
      <c r="P23" t="s">
        <v>9</v>
      </c>
      <c r="Q23" t="s">
        <v>74</v>
      </c>
      <c r="R23" t="s">
        <v>75</v>
      </c>
      <c r="S23" t="s">
        <v>12</v>
      </c>
    </row>
    <row r="24" spans="1:20">
      <c r="A24">
        <f t="shared" si="5"/>
        <v>51.770941054808681</v>
      </c>
      <c r="B24">
        <v>0.21274699999999999</v>
      </c>
      <c r="C24">
        <v>48</v>
      </c>
      <c r="D24">
        <f t="shared" si="0"/>
        <v>6.8571428571428568</v>
      </c>
      <c r="E24">
        <f t="shared" si="1"/>
        <v>-3.1535299025182456E-2</v>
      </c>
      <c r="F24">
        <f t="shared" si="2"/>
        <v>3.8499009185221938E-5</v>
      </c>
      <c r="G24">
        <f t="shared" si="3"/>
        <v>-6.5698539635796794E-4</v>
      </c>
      <c r="H24">
        <f t="shared" si="4"/>
        <v>15.258313058611257</v>
      </c>
      <c r="I24" t="s">
        <v>3823</v>
      </c>
      <c r="J24" t="s">
        <v>5764</v>
      </c>
      <c r="K24" t="s">
        <v>4</v>
      </c>
      <c r="L24" t="s">
        <v>5</v>
      </c>
      <c r="M24" t="s">
        <v>13</v>
      </c>
      <c r="N24" t="s">
        <v>58</v>
      </c>
      <c r="O24" t="s">
        <v>59</v>
      </c>
      <c r="P24" t="s">
        <v>60</v>
      </c>
      <c r="Q24" t="s">
        <v>61</v>
      </c>
      <c r="R24" t="s">
        <v>12</v>
      </c>
    </row>
    <row r="25" spans="1:20">
      <c r="A25">
        <f t="shared" si="5"/>
        <v>52.391416752843838</v>
      </c>
      <c r="B25">
        <v>0.21274699999999999</v>
      </c>
      <c r="C25">
        <v>48</v>
      </c>
      <c r="D25">
        <f t="shared" si="0"/>
        <v>6.8571428571428568</v>
      </c>
      <c r="E25">
        <f t="shared" si="1"/>
        <v>-3.1535299025182456E-2</v>
      </c>
      <c r="F25">
        <f t="shared" si="2"/>
        <v>3.8499009185221938E-5</v>
      </c>
      <c r="G25">
        <f t="shared" si="3"/>
        <v>-6.5698539635796794E-4</v>
      </c>
      <c r="H25">
        <f t="shared" si="4"/>
        <v>15.258313058611257</v>
      </c>
      <c r="I25" t="s">
        <v>3869</v>
      </c>
      <c r="J25" t="s">
        <v>5810</v>
      </c>
      <c r="K25" t="s">
        <v>4</v>
      </c>
      <c r="L25" t="s">
        <v>5</v>
      </c>
      <c r="M25" t="s">
        <v>6</v>
      </c>
      <c r="N25" t="s">
        <v>7</v>
      </c>
      <c r="O25" t="s">
        <v>8</v>
      </c>
      <c r="P25" t="s">
        <v>9</v>
      </c>
      <c r="Q25" t="s">
        <v>10</v>
      </c>
      <c r="R25" t="s">
        <v>72</v>
      </c>
      <c r="S25" t="s">
        <v>12</v>
      </c>
    </row>
    <row r="26" spans="1:20">
      <c r="A26">
        <f t="shared" si="5"/>
        <v>52.986039296794203</v>
      </c>
      <c r="B26">
        <v>0.20388300000000001</v>
      </c>
      <c r="C26">
        <v>46</v>
      </c>
      <c r="D26">
        <f t="shared" si="0"/>
        <v>6.5714285714285712</v>
      </c>
      <c r="E26">
        <f t="shared" si="1"/>
        <v>-3.0474397294419031E-2</v>
      </c>
      <c r="F26">
        <f t="shared" si="2"/>
        <v>3.5357596977400016E-5</v>
      </c>
      <c r="G26">
        <f t="shared" si="3"/>
        <v>-6.6248689770476155E-4</v>
      </c>
      <c r="H26">
        <f t="shared" si="4"/>
        <v>15.592616180810385</v>
      </c>
      <c r="I26" t="s">
        <v>3872</v>
      </c>
      <c r="J26" t="s">
        <v>5813</v>
      </c>
      <c r="K26" t="s">
        <v>4</v>
      </c>
      <c r="L26" t="s">
        <v>5</v>
      </c>
      <c r="M26" t="s">
        <v>21</v>
      </c>
      <c r="N26" t="s">
        <v>22</v>
      </c>
      <c r="O26" t="s">
        <v>23</v>
      </c>
      <c r="P26" t="s">
        <v>99</v>
      </c>
      <c r="Q26" t="s">
        <v>100</v>
      </c>
      <c r="R26" t="s">
        <v>112</v>
      </c>
      <c r="S26" t="s">
        <v>113</v>
      </c>
      <c r="T26" t="s">
        <v>12</v>
      </c>
    </row>
    <row r="27" spans="1:20">
      <c r="A27">
        <f t="shared" si="5"/>
        <v>53.528955532574969</v>
      </c>
      <c r="B27">
        <v>0.18615399999999999</v>
      </c>
      <c r="C27">
        <v>42</v>
      </c>
      <c r="D27">
        <f t="shared" si="0"/>
        <v>6</v>
      </c>
      <c r="E27">
        <f t="shared" si="1"/>
        <v>-2.8318350257457343E-2</v>
      </c>
      <c r="F27">
        <f t="shared" si="2"/>
        <v>2.9475803907435553E-5</v>
      </c>
      <c r="G27">
        <f t="shared" si="3"/>
        <v>-6.7424643470136527E-4</v>
      </c>
      <c r="H27">
        <f t="shared" si="4"/>
        <v>16.319341424445366</v>
      </c>
      <c r="I27" t="s">
        <v>3815</v>
      </c>
      <c r="J27" t="s">
        <v>5756</v>
      </c>
      <c r="K27" t="s">
        <v>4</v>
      </c>
      <c r="L27" t="s">
        <v>5</v>
      </c>
      <c r="M27" t="s">
        <v>6</v>
      </c>
      <c r="N27" t="s">
        <v>7</v>
      </c>
      <c r="O27" t="s">
        <v>8</v>
      </c>
      <c r="P27" t="s">
        <v>80</v>
      </c>
      <c r="Q27" t="s">
        <v>81</v>
      </c>
      <c r="R27" t="s">
        <v>105</v>
      </c>
      <c r="S27" t="s">
        <v>106</v>
      </c>
      <c r="T27" t="s">
        <v>12</v>
      </c>
    </row>
    <row r="28" spans="1:20">
      <c r="A28">
        <f t="shared" si="5"/>
        <v>54.046018614270935</v>
      </c>
      <c r="B28">
        <v>0.177289</v>
      </c>
      <c r="C28">
        <v>40</v>
      </c>
      <c r="D28">
        <f t="shared" si="0"/>
        <v>5.7142857142857144</v>
      </c>
      <c r="E28">
        <f t="shared" si="1"/>
        <v>-2.7222133314473596E-2</v>
      </c>
      <c r="F28">
        <f t="shared" si="2"/>
        <v>2.6735423045293014E-5</v>
      </c>
      <c r="G28">
        <f t="shared" si="3"/>
        <v>-6.8055333286183995E-4</v>
      </c>
      <c r="H28">
        <f t="shared" si="4"/>
        <v>16.715919153805398</v>
      </c>
      <c r="I28" t="s">
        <v>4147</v>
      </c>
      <c r="J28" t="s">
        <v>6088</v>
      </c>
      <c r="K28" t="s">
        <v>4</v>
      </c>
      <c r="L28" t="s">
        <v>5</v>
      </c>
      <c r="M28" t="s">
        <v>21</v>
      </c>
      <c r="N28" t="s">
        <v>22</v>
      </c>
      <c r="O28" t="s">
        <v>23</v>
      </c>
      <c r="P28" t="s">
        <v>24</v>
      </c>
      <c r="Q28" t="s">
        <v>25</v>
      </c>
      <c r="R28" t="s">
        <v>26</v>
      </c>
      <c r="S28" t="s">
        <v>104</v>
      </c>
      <c r="T28" t="s">
        <v>12</v>
      </c>
    </row>
    <row r="29" spans="1:20">
      <c r="A29">
        <f t="shared" si="5"/>
        <v>54.537228541882101</v>
      </c>
      <c r="B29">
        <v>0.16842499999999999</v>
      </c>
      <c r="C29">
        <v>38</v>
      </c>
      <c r="D29">
        <f t="shared" si="0"/>
        <v>5.4285714285714288</v>
      </c>
      <c r="E29">
        <f t="shared" si="1"/>
        <v>-2.6112984402980387E-2</v>
      </c>
      <c r="F29">
        <f t="shared" si="2"/>
        <v>2.4128719298376941E-5</v>
      </c>
      <c r="G29">
        <f t="shared" si="3"/>
        <v>-6.8718380007843131E-4</v>
      </c>
      <c r="H29">
        <f t="shared" si="4"/>
        <v>17.137976514333428</v>
      </c>
      <c r="I29" t="s">
        <v>3862</v>
      </c>
      <c r="J29" t="s">
        <v>5803</v>
      </c>
      <c r="K29" t="s">
        <v>4</v>
      </c>
      <c r="L29" t="s">
        <v>5</v>
      </c>
      <c r="M29" t="s">
        <v>21</v>
      </c>
      <c r="N29" t="s">
        <v>22</v>
      </c>
      <c r="O29" t="s">
        <v>23</v>
      </c>
      <c r="P29" t="s">
        <v>99</v>
      </c>
      <c r="Q29" t="s">
        <v>100</v>
      </c>
      <c r="R29" t="s">
        <v>101</v>
      </c>
      <c r="S29" t="s">
        <v>102</v>
      </c>
      <c r="T29" t="s">
        <v>12</v>
      </c>
    </row>
    <row r="30" spans="1:20">
      <c r="A30">
        <f t="shared" si="5"/>
        <v>55.015511892450867</v>
      </c>
      <c r="B30">
        <v>0.163993</v>
      </c>
      <c r="C30">
        <v>37</v>
      </c>
      <c r="D30">
        <f t="shared" si="0"/>
        <v>5.2857142857142856</v>
      </c>
      <c r="E30">
        <f t="shared" si="1"/>
        <v>-2.5553350388584476E-2</v>
      </c>
      <c r="F30">
        <f t="shared" si="2"/>
        <v>2.2875496343128839E-5</v>
      </c>
      <c r="G30">
        <f t="shared" si="3"/>
        <v>-6.9063109158336419E-4</v>
      </c>
      <c r="H30">
        <f t="shared" si="4"/>
        <v>17.359490337474185</v>
      </c>
      <c r="I30" t="s">
        <v>3824</v>
      </c>
      <c r="J30" t="s">
        <v>5765</v>
      </c>
      <c r="K30" t="s">
        <v>4</v>
      </c>
      <c r="L30" t="s">
        <v>5</v>
      </c>
      <c r="M30" t="s">
        <v>13</v>
      </c>
      <c r="N30" t="s">
        <v>14</v>
      </c>
      <c r="O30" t="s">
        <v>18</v>
      </c>
      <c r="P30" t="s">
        <v>48</v>
      </c>
      <c r="Q30" t="s">
        <v>49</v>
      </c>
      <c r="R30" t="s">
        <v>12</v>
      </c>
    </row>
    <row r="31" spans="1:20">
      <c r="A31">
        <f t="shared" si="5"/>
        <v>55.480868665977241</v>
      </c>
      <c r="B31">
        <v>0.15956000000000001</v>
      </c>
      <c r="C31">
        <v>36</v>
      </c>
      <c r="D31">
        <f t="shared" si="0"/>
        <v>5.1428571428571432</v>
      </c>
      <c r="E31">
        <f t="shared" si="1"/>
        <v>-2.4990222279262248E-2</v>
      </c>
      <c r="F31">
        <f t="shared" si="2"/>
        <v>2.1655692666687342E-5</v>
      </c>
      <c r="G31">
        <f t="shared" si="3"/>
        <v>-6.94172841090618E-4</v>
      </c>
      <c r="H31">
        <f t="shared" si="4"/>
        <v>17.588555168104534</v>
      </c>
      <c r="I31" t="s">
        <v>3916</v>
      </c>
      <c r="J31" t="s">
        <v>5857</v>
      </c>
      <c r="K31" t="s">
        <v>4</v>
      </c>
      <c r="L31" t="s">
        <v>5</v>
      </c>
      <c r="M31" t="s">
        <v>21</v>
      </c>
      <c r="N31" t="s">
        <v>22</v>
      </c>
      <c r="O31" t="s">
        <v>23</v>
      </c>
      <c r="P31" t="s">
        <v>99</v>
      </c>
      <c r="Q31" t="s">
        <v>100</v>
      </c>
      <c r="R31" t="s">
        <v>112</v>
      </c>
      <c r="S31" t="s">
        <v>123</v>
      </c>
      <c r="T31" t="s">
        <v>12</v>
      </c>
    </row>
    <row r="32" spans="1:20">
      <c r="A32">
        <f t="shared" si="5"/>
        <v>55.946225439503614</v>
      </c>
      <c r="B32">
        <v>0.15956000000000001</v>
      </c>
      <c r="C32">
        <v>36</v>
      </c>
      <c r="D32">
        <f t="shared" si="0"/>
        <v>5.1428571428571432</v>
      </c>
      <c r="E32">
        <f t="shared" si="1"/>
        <v>-2.4990222279262248E-2</v>
      </c>
      <c r="F32">
        <f t="shared" si="2"/>
        <v>2.1655692666687342E-5</v>
      </c>
      <c r="G32">
        <f t="shared" si="3"/>
        <v>-6.94172841090618E-4</v>
      </c>
      <c r="H32">
        <f t="shared" si="4"/>
        <v>17.588555168104534</v>
      </c>
      <c r="I32" t="s">
        <v>4310</v>
      </c>
      <c r="J32" t="s">
        <v>6251</v>
      </c>
      <c r="K32" t="s">
        <v>4</v>
      </c>
      <c r="L32" t="s">
        <v>5</v>
      </c>
      <c r="M32" t="s">
        <v>21</v>
      </c>
      <c r="N32" t="s">
        <v>22</v>
      </c>
      <c r="O32" t="s">
        <v>23</v>
      </c>
      <c r="P32" t="s">
        <v>24</v>
      </c>
      <c r="Q32" t="s">
        <v>25</v>
      </c>
      <c r="R32" t="s">
        <v>26</v>
      </c>
      <c r="S32" t="s">
        <v>183</v>
      </c>
      <c r="T32" t="s">
        <v>12</v>
      </c>
    </row>
    <row r="33" spans="1:20">
      <c r="A33">
        <f t="shared" si="5"/>
        <v>56.398655635987588</v>
      </c>
      <c r="B33">
        <v>0.15512799999999999</v>
      </c>
      <c r="C33">
        <v>35</v>
      </c>
      <c r="D33">
        <f t="shared" si="0"/>
        <v>5</v>
      </c>
      <c r="E33">
        <f t="shared" si="1"/>
        <v>-2.4423502992183307E-2</v>
      </c>
      <c r="F33">
        <f t="shared" si="2"/>
        <v>2.0469308269052463E-5</v>
      </c>
      <c r="G33">
        <f t="shared" si="3"/>
        <v>-6.9781437120523739E-4</v>
      </c>
      <c r="H33">
        <f t="shared" si="4"/>
        <v>17.825638822407846</v>
      </c>
      <c r="I33" t="s">
        <v>3834</v>
      </c>
      <c r="J33" t="s">
        <v>5775</v>
      </c>
      <c r="K33" t="s">
        <v>4</v>
      </c>
      <c r="L33" t="s">
        <v>5</v>
      </c>
      <c r="M33" t="s">
        <v>6</v>
      </c>
      <c r="N33" t="s">
        <v>38</v>
      </c>
      <c r="O33" t="s">
        <v>39</v>
      </c>
      <c r="P33" t="s">
        <v>40</v>
      </c>
      <c r="Q33" t="s">
        <v>92</v>
      </c>
      <c r="R33" t="s">
        <v>93</v>
      </c>
      <c r="S33" t="s">
        <v>12</v>
      </c>
    </row>
    <row r="34" spans="1:20">
      <c r="A34">
        <f t="shared" si="5"/>
        <v>56.851085832471561</v>
      </c>
      <c r="B34">
        <v>0.15512799999999999</v>
      </c>
      <c r="C34">
        <v>35</v>
      </c>
      <c r="D34">
        <f t="shared" si="0"/>
        <v>5</v>
      </c>
      <c r="E34">
        <f t="shared" si="1"/>
        <v>-2.4423502992183307E-2</v>
      </c>
      <c r="F34">
        <f t="shared" si="2"/>
        <v>2.0469308269052463E-5</v>
      </c>
      <c r="G34">
        <f t="shared" si="3"/>
        <v>-6.9781437120523739E-4</v>
      </c>
      <c r="H34">
        <f t="shared" si="4"/>
        <v>17.825638822407846</v>
      </c>
      <c r="I34" t="s">
        <v>3922</v>
      </c>
      <c r="J34" t="s">
        <v>5863</v>
      </c>
      <c r="K34" t="s">
        <v>4</v>
      </c>
      <c r="L34" t="s">
        <v>5</v>
      </c>
      <c r="M34" t="s">
        <v>21</v>
      </c>
      <c r="N34" t="s">
        <v>22</v>
      </c>
      <c r="O34" t="s">
        <v>23</v>
      </c>
      <c r="P34" t="s">
        <v>99</v>
      </c>
      <c r="Q34" t="s">
        <v>100</v>
      </c>
      <c r="R34" t="s">
        <v>101</v>
      </c>
      <c r="S34" t="s">
        <v>152</v>
      </c>
      <c r="T34" t="s">
        <v>12</v>
      </c>
    </row>
    <row r="35" spans="1:20">
      <c r="A35">
        <f t="shared" si="5"/>
        <v>57.277662874870735</v>
      </c>
      <c r="B35">
        <v>0.14626400000000001</v>
      </c>
      <c r="C35">
        <v>33</v>
      </c>
      <c r="D35">
        <f t="shared" si="0"/>
        <v>4.7142857142857144</v>
      </c>
      <c r="E35">
        <f t="shared" si="1"/>
        <v>-2.3278874314503546E-2</v>
      </c>
      <c r="F35">
        <f t="shared" si="2"/>
        <v>1.8196797310202554E-5</v>
      </c>
      <c r="G35">
        <f t="shared" si="3"/>
        <v>-7.0542043377283471E-4</v>
      </c>
      <c r="H35">
        <f t="shared" si="4"/>
        <v>18.325955154052497</v>
      </c>
      <c r="I35" t="s">
        <v>4066</v>
      </c>
      <c r="J35" t="s">
        <v>6007</v>
      </c>
      <c r="K35" t="s">
        <v>4</v>
      </c>
      <c r="L35" t="s">
        <v>5</v>
      </c>
      <c r="M35" t="s">
        <v>21</v>
      </c>
      <c r="N35" t="s">
        <v>22</v>
      </c>
      <c r="O35" t="s">
        <v>23</v>
      </c>
      <c r="P35" t="s">
        <v>54</v>
      </c>
      <c r="Q35" t="s">
        <v>55</v>
      </c>
      <c r="R35" t="s">
        <v>56</v>
      </c>
      <c r="S35" t="s">
        <v>181</v>
      </c>
      <c r="T35" t="s">
        <v>12</v>
      </c>
    </row>
    <row r="36" spans="1:20">
      <c r="A36">
        <f t="shared" si="5"/>
        <v>57.691313340227509</v>
      </c>
      <c r="B36">
        <v>0.14183100000000001</v>
      </c>
      <c r="C36">
        <v>32</v>
      </c>
      <c r="D36">
        <f t="shared" si="0"/>
        <v>4.5714285714285712</v>
      </c>
      <c r="E36">
        <f t="shared" si="1"/>
        <v>-2.2700740990003739E-2</v>
      </c>
      <c r="F36">
        <f t="shared" si="2"/>
        <v>1.7110670748987532E-5</v>
      </c>
      <c r="G36">
        <f t="shared" si="3"/>
        <v>-7.0939815593761674E-4</v>
      </c>
      <c r="H36">
        <f t="shared" si="4"/>
        <v>18.59036176045425</v>
      </c>
      <c r="I36" t="s">
        <v>3858</v>
      </c>
      <c r="J36" t="s">
        <v>5799</v>
      </c>
      <c r="K36" t="s">
        <v>4</v>
      </c>
      <c r="L36" t="s">
        <v>5</v>
      </c>
      <c r="M36" t="s">
        <v>6</v>
      </c>
      <c r="N36" t="s">
        <v>7</v>
      </c>
      <c r="O36" t="s">
        <v>8</v>
      </c>
      <c r="P36" t="s">
        <v>80</v>
      </c>
      <c r="Q36" t="s">
        <v>81</v>
      </c>
      <c r="R36" t="s">
        <v>105</v>
      </c>
      <c r="S36" t="s">
        <v>114</v>
      </c>
      <c r="T36" t="s">
        <v>12</v>
      </c>
    </row>
    <row r="37" spans="1:20">
      <c r="A37">
        <f t="shared" si="5"/>
        <v>58.104963805584283</v>
      </c>
      <c r="B37">
        <v>0.14183100000000001</v>
      </c>
      <c r="C37">
        <v>32</v>
      </c>
      <c r="D37">
        <f t="shared" si="0"/>
        <v>4.5714285714285712</v>
      </c>
      <c r="E37">
        <f t="shared" si="1"/>
        <v>-2.2700740990003739E-2</v>
      </c>
      <c r="F37">
        <f t="shared" si="2"/>
        <v>1.7110670748987532E-5</v>
      </c>
      <c r="G37">
        <f t="shared" si="3"/>
        <v>-7.0939815593761674E-4</v>
      </c>
      <c r="H37">
        <f t="shared" si="4"/>
        <v>18.59036176045425</v>
      </c>
      <c r="I37" t="s">
        <v>3920</v>
      </c>
      <c r="J37" t="s">
        <v>5861</v>
      </c>
      <c r="K37" t="s">
        <v>4</v>
      </c>
      <c r="L37" t="s">
        <v>5</v>
      </c>
      <c r="M37" t="s">
        <v>21</v>
      </c>
      <c r="N37" t="s">
        <v>22</v>
      </c>
      <c r="O37" t="s">
        <v>23</v>
      </c>
      <c r="P37" t="s">
        <v>99</v>
      </c>
      <c r="Q37" t="s">
        <v>100</v>
      </c>
      <c r="R37" t="s">
        <v>101</v>
      </c>
      <c r="S37" t="s">
        <v>108</v>
      </c>
      <c r="T37" t="s">
        <v>12</v>
      </c>
    </row>
    <row r="38" spans="1:20">
      <c r="A38">
        <f t="shared" si="5"/>
        <v>58.492761116856258</v>
      </c>
      <c r="B38">
        <v>0.132967</v>
      </c>
      <c r="C38">
        <v>30</v>
      </c>
      <c r="D38">
        <f t="shared" si="0"/>
        <v>4.2857142857142856</v>
      </c>
      <c r="E38">
        <f t="shared" si="1"/>
        <v>-2.15322233278347E-2</v>
      </c>
      <c r="F38">
        <f t="shared" si="2"/>
        <v>1.503867546297732E-5</v>
      </c>
      <c r="G38">
        <f t="shared" si="3"/>
        <v>-7.1774077759449001E-4</v>
      </c>
      <c r="H38">
        <f t="shared" si="4"/>
        <v>19.151062549920905</v>
      </c>
      <c r="I38" t="s">
        <v>3993</v>
      </c>
      <c r="J38" t="s">
        <v>5934</v>
      </c>
      <c r="K38" t="s">
        <v>4</v>
      </c>
      <c r="L38" t="s">
        <v>5</v>
      </c>
      <c r="M38" t="s">
        <v>21</v>
      </c>
      <c r="N38" t="s">
        <v>22</v>
      </c>
      <c r="O38" t="s">
        <v>23</v>
      </c>
      <c r="P38" t="s">
        <v>88</v>
      </c>
      <c r="Q38" t="s">
        <v>89</v>
      </c>
      <c r="R38" t="s">
        <v>90</v>
      </c>
      <c r="S38" t="s">
        <v>149</v>
      </c>
      <c r="T38" t="s">
        <v>12</v>
      </c>
    </row>
    <row r="39" spans="1:20">
      <c r="A39">
        <f t="shared" si="5"/>
        <v>58.880558428128232</v>
      </c>
      <c r="B39">
        <v>0.132967</v>
      </c>
      <c r="C39">
        <v>30</v>
      </c>
      <c r="D39">
        <f t="shared" si="0"/>
        <v>4.2857142857142856</v>
      </c>
      <c r="E39">
        <f t="shared" si="1"/>
        <v>-2.15322233278347E-2</v>
      </c>
      <c r="F39">
        <f t="shared" si="2"/>
        <v>1.503867546297732E-5</v>
      </c>
      <c r="G39">
        <f t="shared" si="3"/>
        <v>-7.1774077759449001E-4</v>
      </c>
      <c r="H39">
        <f t="shared" si="4"/>
        <v>19.151062549920905</v>
      </c>
      <c r="I39" t="s">
        <v>3897</v>
      </c>
      <c r="J39" t="s">
        <v>5838</v>
      </c>
      <c r="K39" t="s">
        <v>4</v>
      </c>
      <c r="L39" t="s">
        <v>5</v>
      </c>
      <c r="M39" t="s">
        <v>6</v>
      </c>
      <c r="N39" t="s">
        <v>7</v>
      </c>
      <c r="O39" t="s">
        <v>8</v>
      </c>
      <c r="P39" t="s">
        <v>80</v>
      </c>
      <c r="Q39" t="s">
        <v>81</v>
      </c>
      <c r="R39" t="s">
        <v>82</v>
      </c>
      <c r="S39" t="s">
        <v>83</v>
      </c>
      <c r="T39" t="s">
        <v>12</v>
      </c>
    </row>
    <row r="40" spans="1:20">
      <c r="A40">
        <f t="shared" si="5"/>
        <v>59.255429162357807</v>
      </c>
      <c r="B40">
        <v>0.12853500000000001</v>
      </c>
      <c r="C40">
        <v>29</v>
      </c>
      <c r="D40">
        <f t="shared" si="0"/>
        <v>4.1428571428571432</v>
      </c>
      <c r="E40">
        <f t="shared" si="1"/>
        <v>-2.0941569545922058E-2</v>
      </c>
      <c r="F40">
        <f t="shared" si="2"/>
        <v>1.4052806738182139E-5</v>
      </c>
      <c r="G40">
        <f t="shared" si="3"/>
        <v>-7.2212308779041586E-4</v>
      </c>
      <c r="H40">
        <f t="shared" si="4"/>
        <v>19.448931311069014</v>
      </c>
      <c r="I40" t="s">
        <v>3856</v>
      </c>
      <c r="J40" t="s">
        <v>5797</v>
      </c>
      <c r="K40" t="s">
        <v>4</v>
      </c>
      <c r="L40" t="s">
        <v>5</v>
      </c>
      <c r="M40" t="s">
        <v>13</v>
      </c>
      <c r="N40" t="s">
        <v>14</v>
      </c>
      <c r="O40" t="s">
        <v>50</v>
      </c>
      <c r="P40" t="s">
        <v>51</v>
      </c>
      <c r="Q40" t="s">
        <v>52</v>
      </c>
      <c r="R40" t="s">
        <v>12</v>
      </c>
    </row>
    <row r="41" spans="1:20">
      <c r="A41">
        <f t="shared" si="5"/>
        <v>59.630299896587381</v>
      </c>
      <c r="B41">
        <v>0.12853500000000001</v>
      </c>
      <c r="C41">
        <v>29</v>
      </c>
      <c r="D41">
        <f t="shared" si="0"/>
        <v>4.1428571428571432</v>
      </c>
      <c r="E41">
        <f t="shared" si="1"/>
        <v>-2.0941569545922058E-2</v>
      </c>
      <c r="F41">
        <f t="shared" si="2"/>
        <v>1.4052806738182139E-5</v>
      </c>
      <c r="G41">
        <f t="shared" si="3"/>
        <v>-7.2212308779041586E-4</v>
      </c>
      <c r="H41">
        <f t="shared" si="4"/>
        <v>19.448931311069014</v>
      </c>
      <c r="I41" t="s">
        <v>4905</v>
      </c>
      <c r="J41" t="s">
        <v>6846</v>
      </c>
      <c r="K41" t="s">
        <v>4</v>
      </c>
      <c r="L41" t="s">
        <v>5</v>
      </c>
      <c r="M41" t="s">
        <v>21</v>
      </c>
      <c r="N41" t="s">
        <v>22</v>
      </c>
      <c r="O41" t="s">
        <v>23</v>
      </c>
      <c r="P41" t="s">
        <v>24</v>
      </c>
      <c r="Q41" t="s">
        <v>25</v>
      </c>
      <c r="R41" t="s">
        <v>26</v>
      </c>
      <c r="S41" t="s">
        <v>166</v>
      </c>
      <c r="T41" t="s">
        <v>12</v>
      </c>
    </row>
    <row r="42" spans="1:20">
      <c r="A42">
        <f t="shared" si="5"/>
        <v>59.992244053774556</v>
      </c>
      <c r="B42">
        <v>0.124102</v>
      </c>
      <c r="C42">
        <v>28</v>
      </c>
      <c r="D42">
        <f t="shared" si="0"/>
        <v>4</v>
      </c>
      <c r="E42">
        <f t="shared" si="1"/>
        <v>-2.03464574398684E-2</v>
      </c>
      <c r="F42">
        <f t="shared" si="2"/>
        <v>1.3100357292193578E-5</v>
      </c>
      <c r="G42">
        <f t="shared" si="3"/>
        <v>-7.2665919428101429E-4</v>
      </c>
      <c r="H42">
        <f t="shared" si="4"/>
        <v>19.759674767381032</v>
      </c>
      <c r="I42" t="s">
        <v>3831</v>
      </c>
      <c r="J42" t="s">
        <v>5772</v>
      </c>
      <c r="K42" t="s">
        <v>4</v>
      </c>
      <c r="L42" t="s">
        <v>5</v>
      </c>
      <c r="M42" t="s">
        <v>13</v>
      </c>
      <c r="N42" t="s">
        <v>14</v>
      </c>
      <c r="O42" t="s">
        <v>18</v>
      </c>
      <c r="P42" t="s">
        <v>76</v>
      </c>
      <c r="Q42" t="s">
        <v>77</v>
      </c>
      <c r="R42" t="s">
        <v>78</v>
      </c>
      <c r="S42" t="s">
        <v>12</v>
      </c>
    </row>
    <row r="43" spans="1:20">
      <c r="A43">
        <f t="shared" si="5"/>
        <v>60.35418821096173</v>
      </c>
      <c r="B43">
        <v>0.124102</v>
      </c>
      <c r="C43">
        <v>28</v>
      </c>
      <c r="D43">
        <f t="shared" si="0"/>
        <v>4</v>
      </c>
      <c r="E43">
        <f t="shared" si="1"/>
        <v>-2.03464574398684E-2</v>
      </c>
      <c r="F43">
        <f t="shared" si="2"/>
        <v>1.3100357292193578E-5</v>
      </c>
      <c r="G43">
        <f t="shared" si="3"/>
        <v>-7.2665919428101429E-4</v>
      </c>
      <c r="H43">
        <f t="shared" si="4"/>
        <v>19.759674767381032</v>
      </c>
      <c r="I43" t="s">
        <v>4017</v>
      </c>
      <c r="J43" t="s">
        <v>5958</v>
      </c>
      <c r="K43" t="s">
        <v>4</v>
      </c>
      <c r="L43" t="s">
        <v>5</v>
      </c>
      <c r="M43" t="s">
        <v>21</v>
      </c>
      <c r="N43" t="s">
        <v>22</v>
      </c>
      <c r="O43" t="s">
        <v>23</v>
      </c>
      <c r="P43" t="s">
        <v>99</v>
      </c>
      <c r="Q43" t="s">
        <v>100</v>
      </c>
      <c r="R43" t="s">
        <v>135</v>
      </c>
      <c r="S43" t="s">
        <v>136</v>
      </c>
      <c r="T43" t="s">
        <v>12</v>
      </c>
    </row>
    <row r="44" spans="1:20">
      <c r="A44">
        <f t="shared" si="5"/>
        <v>60.716132368148905</v>
      </c>
      <c r="B44">
        <v>0.124102</v>
      </c>
      <c r="C44">
        <v>28</v>
      </c>
      <c r="D44">
        <f t="shared" si="0"/>
        <v>4</v>
      </c>
      <c r="E44">
        <f t="shared" si="1"/>
        <v>-2.03464574398684E-2</v>
      </c>
      <c r="F44">
        <f t="shared" si="2"/>
        <v>1.3100357292193578E-5</v>
      </c>
      <c r="G44">
        <f t="shared" si="3"/>
        <v>-7.2665919428101429E-4</v>
      </c>
      <c r="H44">
        <f t="shared" si="4"/>
        <v>19.759674767381032</v>
      </c>
      <c r="I44" t="s">
        <v>5700</v>
      </c>
      <c r="J44" t="s">
        <v>7640</v>
      </c>
      <c r="K44" t="s">
        <v>4</v>
      </c>
      <c r="L44" t="s">
        <v>5</v>
      </c>
      <c r="M44" t="s">
        <v>21</v>
      </c>
      <c r="N44" t="s">
        <v>22</v>
      </c>
      <c r="O44" t="s">
        <v>23</v>
      </c>
      <c r="P44" t="s">
        <v>24</v>
      </c>
      <c r="Q44" t="s">
        <v>25</v>
      </c>
      <c r="R44" t="s">
        <v>26</v>
      </c>
      <c r="S44" t="s">
        <v>187</v>
      </c>
      <c r="T44" t="s">
        <v>12</v>
      </c>
    </row>
    <row r="45" spans="1:20">
      <c r="A45">
        <f t="shared" si="5"/>
        <v>61.06514994829368</v>
      </c>
      <c r="B45">
        <v>0.11967</v>
      </c>
      <c r="C45">
        <v>27</v>
      </c>
      <c r="D45">
        <f t="shared" si="0"/>
        <v>3.8571428571428572</v>
      </c>
      <c r="E45">
        <f t="shared" si="1"/>
        <v>-1.9746727717228234E-2</v>
      </c>
      <c r="F45">
        <f t="shared" si="2"/>
        <v>1.218132712501163E-5</v>
      </c>
      <c r="G45">
        <f t="shared" si="3"/>
        <v>-7.3136028582326796E-4</v>
      </c>
      <c r="H45">
        <f t="shared" si="4"/>
        <v>20.084319227218106</v>
      </c>
      <c r="I45" t="s">
        <v>3892</v>
      </c>
      <c r="J45" t="s">
        <v>5833</v>
      </c>
      <c r="K45" t="s">
        <v>4</v>
      </c>
      <c r="L45" t="s">
        <v>5</v>
      </c>
      <c r="M45" t="s">
        <v>6</v>
      </c>
      <c r="N45" t="s">
        <v>28</v>
      </c>
      <c r="O45" t="s">
        <v>28</v>
      </c>
      <c r="P45" t="s">
        <v>64</v>
      </c>
      <c r="Q45" t="s">
        <v>65</v>
      </c>
      <c r="R45" t="s">
        <v>66</v>
      </c>
      <c r="S45" t="s">
        <v>12</v>
      </c>
    </row>
    <row r="46" spans="1:20">
      <c r="A46">
        <f t="shared" si="5"/>
        <v>61.414167528438455</v>
      </c>
      <c r="B46">
        <v>0.11967</v>
      </c>
      <c r="C46">
        <v>27</v>
      </c>
      <c r="D46">
        <f t="shared" si="0"/>
        <v>3.8571428571428572</v>
      </c>
      <c r="E46">
        <f t="shared" si="1"/>
        <v>-1.9746727717228234E-2</v>
      </c>
      <c r="F46">
        <f t="shared" si="2"/>
        <v>1.218132712501163E-5</v>
      </c>
      <c r="G46">
        <f t="shared" si="3"/>
        <v>-7.3136028582326796E-4</v>
      </c>
      <c r="H46">
        <f t="shared" si="4"/>
        <v>20.084319227218106</v>
      </c>
      <c r="I46" t="s">
        <v>3846</v>
      </c>
      <c r="J46" t="s">
        <v>5787</v>
      </c>
      <c r="K46" t="s">
        <v>4</v>
      </c>
      <c r="L46" t="s">
        <v>5</v>
      </c>
      <c r="M46" t="s">
        <v>6</v>
      </c>
      <c r="N46" t="s">
        <v>7</v>
      </c>
      <c r="O46" t="s">
        <v>8</v>
      </c>
      <c r="P46" t="s">
        <v>80</v>
      </c>
      <c r="Q46" t="s">
        <v>81</v>
      </c>
      <c r="R46" t="s">
        <v>97</v>
      </c>
      <c r="S46" t="s">
        <v>98</v>
      </c>
      <c r="T46" t="s">
        <v>12</v>
      </c>
    </row>
    <row r="47" spans="1:20">
      <c r="A47">
        <f t="shared" si="5"/>
        <v>61.76318510858323</v>
      </c>
      <c r="B47">
        <v>0.11967</v>
      </c>
      <c r="C47">
        <v>27</v>
      </c>
      <c r="D47">
        <f t="shared" si="0"/>
        <v>3.8571428571428572</v>
      </c>
      <c r="E47">
        <f t="shared" si="1"/>
        <v>-1.9746727717228234E-2</v>
      </c>
      <c r="F47">
        <f t="shared" si="2"/>
        <v>1.218132712501163E-5</v>
      </c>
      <c r="G47">
        <f t="shared" si="3"/>
        <v>-7.3136028582326796E-4</v>
      </c>
      <c r="H47">
        <f t="shared" si="4"/>
        <v>20.084319227218106</v>
      </c>
      <c r="I47" t="s">
        <v>3837</v>
      </c>
      <c r="J47" t="s">
        <v>5778</v>
      </c>
      <c r="K47" t="s">
        <v>4</v>
      </c>
      <c r="L47" t="s">
        <v>5</v>
      </c>
      <c r="M47" t="s">
        <v>13</v>
      </c>
      <c r="N47" t="s">
        <v>14</v>
      </c>
      <c r="O47" t="s">
        <v>18</v>
      </c>
      <c r="P47" t="s">
        <v>115</v>
      </c>
      <c r="Q47" t="s">
        <v>116</v>
      </c>
      <c r="R47" t="s">
        <v>12</v>
      </c>
    </row>
    <row r="48" spans="1:20">
      <c r="A48">
        <f t="shared" si="5"/>
        <v>62.086349534643212</v>
      </c>
      <c r="B48">
        <v>0.110806</v>
      </c>
      <c r="C48">
        <v>25</v>
      </c>
      <c r="D48">
        <f t="shared" si="0"/>
        <v>3.5714285714285716</v>
      </c>
      <c r="E48">
        <f t="shared" si="1"/>
        <v>-1.8532717852459052E-2</v>
      </c>
      <c r="F48">
        <f t="shared" si="2"/>
        <v>1.0443524627067584E-5</v>
      </c>
      <c r="G48">
        <f t="shared" si="3"/>
        <v>-7.4130871409836213E-4</v>
      </c>
      <c r="H48">
        <f t="shared" si="4"/>
        <v>20.780052231880831</v>
      </c>
      <c r="I48" t="s">
        <v>3830</v>
      </c>
      <c r="J48" t="s">
        <v>5771</v>
      </c>
      <c r="K48" t="s">
        <v>4</v>
      </c>
      <c r="L48" t="s">
        <v>5</v>
      </c>
      <c r="M48" t="s">
        <v>13</v>
      </c>
      <c r="N48" t="s">
        <v>84</v>
      </c>
      <c r="O48" t="s">
        <v>85</v>
      </c>
      <c r="P48" t="s">
        <v>86</v>
      </c>
      <c r="Q48" t="s">
        <v>87</v>
      </c>
      <c r="R48" t="s">
        <v>12</v>
      </c>
    </row>
    <row r="49" spans="1:20">
      <c r="A49">
        <f t="shared" si="5"/>
        <v>62.409513960703194</v>
      </c>
      <c r="B49">
        <v>0.110806</v>
      </c>
      <c r="C49">
        <v>25</v>
      </c>
      <c r="D49">
        <f t="shared" si="0"/>
        <v>3.5714285714285716</v>
      </c>
      <c r="E49">
        <f t="shared" si="1"/>
        <v>-1.8532717852459052E-2</v>
      </c>
      <c r="F49">
        <f t="shared" si="2"/>
        <v>1.0443524627067584E-5</v>
      </c>
      <c r="G49">
        <f t="shared" si="3"/>
        <v>-7.4130871409836213E-4</v>
      </c>
      <c r="H49">
        <f t="shared" si="4"/>
        <v>20.780052231880831</v>
      </c>
      <c r="I49" t="s">
        <v>3850</v>
      </c>
      <c r="J49" t="s">
        <v>5791</v>
      </c>
      <c r="K49" t="s">
        <v>4</v>
      </c>
      <c r="L49" t="s">
        <v>5</v>
      </c>
      <c r="M49" t="s">
        <v>13</v>
      </c>
      <c r="N49" t="s">
        <v>14</v>
      </c>
      <c r="O49" t="s">
        <v>18</v>
      </c>
      <c r="P49" t="s">
        <v>48</v>
      </c>
      <c r="Q49" t="s">
        <v>73</v>
      </c>
      <c r="R49" t="s">
        <v>12</v>
      </c>
    </row>
    <row r="50" spans="1:20">
      <c r="A50">
        <f t="shared" si="5"/>
        <v>62.706825232678376</v>
      </c>
      <c r="B50">
        <v>0.101941</v>
      </c>
      <c r="C50">
        <v>23</v>
      </c>
      <c r="D50">
        <f t="shared" si="0"/>
        <v>3.2857142857142856</v>
      </c>
      <c r="E50">
        <f t="shared" si="1"/>
        <v>-1.7298003346392393E-2</v>
      </c>
      <c r="F50">
        <f t="shared" si="2"/>
        <v>8.839399244350004E-6</v>
      </c>
      <c r="G50">
        <f t="shared" si="3"/>
        <v>-7.5208710201706062E-4</v>
      </c>
      <c r="H50">
        <f t="shared" si="4"/>
        <v>21.547197230841753</v>
      </c>
      <c r="I50" t="s">
        <v>3932</v>
      </c>
      <c r="J50" t="s">
        <v>5873</v>
      </c>
      <c r="K50" t="s">
        <v>4</v>
      </c>
      <c r="L50" t="s">
        <v>5</v>
      </c>
      <c r="M50" t="s">
        <v>21</v>
      </c>
      <c r="N50" t="s">
        <v>22</v>
      </c>
      <c r="O50" t="s">
        <v>23</v>
      </c>
      <c r="P50" t="s">
        <v>167</v>
      </c>
      <c r="Q50" t="s">
        <v>168</v>
      </c>
      <c r="R50" t="s">
        <v>203</v>
      </c>
      <c r="S50" t="s">
        <v>204</v>
      </c>
      <c r="T50" t="s">
        <v>12</v>
      </c>
    </row>
    <row r="51" spans="1:20">
      <c r="A51">
        <f t="shared" si="5"/>
        <v>63.004136504653559</v>
      </c>
      <c r="B51">
        <v>0.101941</v>
      </c>
      <c r="C51">
        <v>23</v>
      </c>
      <c r="D51">
        <f t="shared" si="0"/>
        <v>3.2857142857142856</v>
      </c>
      <c r="E51">
        <f t="shared" si="1"/>
        <v>-1.7298003346392393E-2</v>
      </c>
      <c r="F51">
        <f t="shared" si="2"/>
        <v>8.839399244350004E-6</v>
      </c>
      <c r="G51">
        <f t="shared" si="3"/>
        <v>-7.5208710201706062E-4</v>
      </c>
      <c r="H51">
        <f t="shared" si="4"/>
        <v>21.547197230841753</v>
      </c>
      <c r="I51" t="s">
        <v>3880</v>
      </c>
      <c r="J51" t="s">
        <v>5821</v>
      </c>
      <c r="K51" t="s">
        <v>4</v>
      </c>
      <c r="L51" t="s">
        <v>5</v>
      </c>
      <c r="M51" t="s">
        <v>6</v>
      </c>
      <c r="N51" t="s">
        <v>7</v>
      </c>
      <c r="O51" t="s">
        <v>8</v>
      </c>
      <c r="P51" t="s">
        <v>9</v>
      </c>
      <c r="Q51" t="s">
        <v>130</v>
      </c>
      <c r="R51" t="s">
        <v>131</v>
      </c>
      <c r="S51" t="s">
        <v>12</v>
      </c>
    </row>
    <row r="52" spans="1:20">
      <c r="A52">
        <f t="shared" si="5"/>
        <v>63.288521199586341</v>
      </c>
      <c r="B52">
        <v>9.7508999999999998E-2</v>
      </c>
      <c r="C52">
        <v>22</v>
      </c>
      <c r="D52">
        <f t="shared" si="0"/>
        <v>3.1428571428571428</v>
      </c>
      <c r="E52">
        <f t="shared" si="1"/>
        <v>-1.6672330253754641E-2</v>
      </c>
      <c r="F52">
        <f t="shared" si="2"/>
        <v>8.0874654712011363E-6</v>
      </c>
      <c r="G52">
        <f t="shared" si="3"/>
        <v>-7.5783319335248373E-4</v>
      </c>
      <c r="H52">
        <f t="shared" si="4"/>
        <v>21.961854095865856</v>
      </c>
      <c r="I52" t="s">
        <v>3829</v>
      </c>
      <c r="J52" t="s">
        <v>5770</v>
      </c>
      <c r="K52" t="s">
        <v>4</v>
      </c>
      <c r="L52" t="s">
        <v>5</v>
      </c>
      <c r="M52" t="s">
        <v>6</v>
      </c>
      <c r="N52" t="s">
        <v>28</v>
      </c>
      <c r="O52" t="s">
        <v>28</v>
      </c>
      <c r="P52" t="s">
        <v>117</v>
      </c>
      <c r="Q52" t="s">
        <v>118</v>
      </c>
      <c r="R52" t="s">
        <v>119</v>
      </c>
      <c r="S52" t="s">
        <v>12</v>
      </c>
    </row>
    <row r="53" spans="1:20">
      <c r="A53">
        <f t="shared" si="5"/>
        <v>63.559979317476724</v>
      </c>
      <c r="B53">
        <v>9.3076999999999993E-2</v>
      </c>
      <c r="C53">
        <v>21</v>
      </c>
      <c r="D53">
        <f t="shared" si="0"/>
        <v>3</v>
      </c>
      <c r="E53">
        <f t="shared" si="1"/>
        <v>-1.604077941928695E-2</v>
      </c>
      <c r="F53">
        <f t="shared" si="2"/>
        <v>7.3689509768588882E-6</v>
      </c>
      <c r="G53">
        <f t="shared" si="3"/>
        <v>-7.6384663901366424E-4</v>
      </c>
      <c r="H53">
        <f t="shared" si="4"/>
        <v>22.40003613762439</v>
      </c>
      <c r="I53" t="s">
        <v>3863</v>
      </c>
      <c r="J53" t="s">
        <v>5804</v>
      </c>
      <c r="K53" t="s">
        <v>4</v>
      </c>
      <c r="L53" t="s">
        <v>5</v>
      </c>
      <c r="M53" t="s">
        <v>6</v>
      </c>
      <c r="N53" t="s">
        <v>7</v>
      </c>
      <c r="O53" t="s">
        <v>8</v>
      </c>
      <c r="P53" t="s">
        <v>9</v>
      </c>
      <c r="Q53" t="s">
        <v>173</v>
      </c>
      <c r="R53" t="s">
        <v>174</v>
      </c>
      <c r="S53" t="s">
        <v>12</v>
      </c>
    </row>
    <row r="54" spans="1:20">
      <c r="A54">
        <f t="shared" si="5"/>
        <v>63.831437435367107</v>
      </c>
      <c r="B54">
        <v>9.3076999999999993E-2</v>
      </c>
      <c r="C54">
        <v>21</v>
      </c>
      <c r="D54">
        <f t="shared" si="0"/>
        <v>3</v>
      </c>
      <c r="E54">
        <f t="shared" si="1"/>
        <v>-1.604077941928695E-2</v>
      </c>
      <c r="F54">
        <f t="shared" si="2"/>
        <v>7.3689509768588882E-6</v>
      </c>
      <c r="G54">
        <f t="shared" si="3"/>
        <v>-7.6384663901366424E-4</v>
      </c>
      <c r="H54">
        <f t="shared" si="4"/>
        <v>22.40003613762439</v>
      </c>
      <c r="I54" t="s">
        <v>3838</v>
      </c>
      <c r="J54" t="s">
        <v>5779</v>
      </c>
      <c r="K54" t="s">
        <v>4</v>
      </c>
      <c r="L54" t="s">
        <v>5</v>
      </c>
      <c r="M54" t="s">
        <v>6</v>
      </c>
      <c r="N54" t="s">
        <v>7</v>
      </c>
      <c r="O54" t="s">
        <v>8</v>
      </c>
      <c r="P54" t="s">
        <v>35</v>
      </c>
      <c r="Q54" t="s">
        <v>124</v>
      </c>
      <c r="R54" t="s">
        <v>125</v>
      </c>
      <c r="S54" t="s">
        <v>12</v>
      </c>
    </row>
    <row r="55" spans="1:20">
      <c r="A55">
        <f t="shared" si="5"/>
        <v>64.102895553257483</v>
      </c>
      <c r="B55">
        <v>9.3076999999999993E-2</v>
      </c>
      <c r="C55">
        <v>21</v>
      </c>
      <c r="D55">
        <f t="shared" si="0"/>
        <v>3</v>
      </c>
      <c r="E55">
        <f t="shared" si="1"/>
        <v>-1.604077941928695E-2</v>
      </c>
      <c r="F55">
        <f t="shared" si="2"/>
        <v>7.3689509768588882E-6</v>
      </c>
      <c r="G55">
        <f t="shared" si="3"/>
        <v>-7.6384663901366424E-4</v>
      </c>
      <c r="H55">
        <f t="shared" si="4"/>
        <v>22.40003613762439</v>
      </c>
      <c r="I55" t="s">
        <v>3876</v>
      </c>
      <c r="J55" t="s">
        <v>5817</v>
      </c>
      <c r="K55" t="s">
        <v>4</v>
      </c>
      <c r="L55" t="s">
        <v>5</v>
      </c>
      <c r="M55" t="s">
        <v>6</v>
      </c>
      <c r="N55" t="s">
        <v>7</v>
      </c>
      <c r="O55" t="s">
        <v>8</v>
      </c>
      <c r="P55" t="s">
        <v>80</v>
      </c>
      <c r="Q55" t="s">
        <v>81</v>
      </c>
      <c r="R55" t="s">
        <v>193</v>
      </c>
      <c r="S55" t="s">
        <v>194</v>
      </c>
      <c r="T55" t="s">
        <v>12</v>
      </c>
    </row>
    <row r="56" spans="1:20">
      <c r="A56">
        <f t="shared" si="5"/>
        <v>64.361427094105466</v>
      </c>
      <c r="B56">
        <v>8.8645000000000002E-2</v>
      </c>
      <c r="C56">
        <v>20</v>
      </c>
      <c r="D56">
        <f t="shared" si="0"/>
        <v>2.8571428571428572</v>
      </c>
      <c r="E56">
        <f t="shared" si="1"/>
        <v>-1.540307074348278E-2</v>
      </c>
      <c r="F56">
        <f t="shared" si="2"/>
        <v>6.6838557613232536E-6</v>
      </c>
      <c r="G56">
        <f t="shared" si="3"/>
        <v>-7.7015353717413892E-4</v>
      </c>
      <c r="H56">
        <f t="shared" si="4"/>
        <v>22.864251396450619</v>
      </c>
      <c r="I56" t="s">
        <v>3952</v>
      </c>
      <c r="J56" t="s">
        <v>5893</v>
      </c>
      <c r="K56" t="s">
        <v>4</v>
      </c>
      <c r="L56" t="s">
        <v>5</v>
      </c>
      <c r="M56" t="s">
        <v>21</v>
      </c>
      <c r="N56" t="s">
        <v>22</v>
      </c>
      <c r="O56" t="s">
        <v>23</v>
      </c>
      <c r="P56" t="s">
        <v>167</v>
      </c>
      <c r="Q56" t="s">
        <v>168</v>
      </c>
      <c r="R56" t="s">
        <v>169</v>
      </c>
      <c r="S56" t="s">
        <v>170</v>
      </c>
      <c r="T56" t="s">
        <v>12</v>
      </c>
    </row>
    <row r="57" spans="1:20">
      <c r="A57">
        <f t="shared" si="5"/>
        <v>64.619958634953448</v>
      </c>
      <c r="B57">
        <v>8.8645000000000002E-2</v>
      </c>
      <c r="C57">
        <v>20</v>
      </c>
      <c r="D57">
        <f t="shared" si="0"/>
        <v>2.8571428571428572</v>
      </c>
      <c r="E57">
        <f t="shared" si="1"/>
        <v>-1.540307074348278E-2</v>
      </c>
      <c r="F57">
        <f t="shared" si="2"/>
        <v>6.6838557613232536E-6</v>
      </c>
      <c r="G57">
        <f t="shared" si="3"/>
        <v>-7.7015353717413892E-4</v>
      </c>
      <c r="H57">
        <f t="shared" si="4"/>
        <v>22.864251396450619</v>
      </c>
      <c r="I57" t="s">
        <v>3855</v>
      </c>
      <c r="J57" t="s">
        <v>5796</v>
      </c>
      <c r="K57" t="s">
        <v>4</v>
      </c>
      <c r="L57" t="s">
        <v>5</v>
      </c>
      <c r="M57" t="s">
        <v>6</v>
      </c>
      <c r="N57" t="s">
        <v>28</v>
      </c>
      <c r="O57" t="s">
        <v>28</v>
      </c>
      <c r="P57" t="s">
        <v>160</v>
      </c>
      <c r="Q57" t="s">
        <v>161</v>
      </c>
      <c r="R57" t="s">
        <v>241</v>
      </c>
      <c r="S57" t="s">
        <v>12</v>
      </c>
    </row>
    <row r="58" spans="1:20">
      <c r="A58">
        <f t="shared" si="5"/>
        <v>64.878490175801431</v>
      </c>
      <c r="B58">
        <v>8.8645000000000002E-2</v>
      </c>
      <c r="C58">
        <v>20</v>
      </c>
      <c r="D58">
        <f t="shared" si="0"/>
        <v>2.8571428571428572</v>
      </c>
      <c r="E58">
        <f t="shared" si="1"/>
        <v>-1.540307074348278E-2</v>
      </c>
      <c r="F58">
        <f t="shared" si="2"/>
        <v>6.6838557613232536E-6</v>
      </c>
      <c r="G58">
        <f t="shared" si="3"/>
        <v>-7.7015353717413892E-4</v>
      </c>
      <c r="H58">
        <f t="shared" si="4"/>
        <v>22.864251396450619</v>
      </c>
      <c r="I58" t="s">
        <v>3809</v>
      </c>
      <c r="J58" t="s">
        <v>5750</v>
      </c>
      <c r="K58" t="s">
        <v>4</v>
      </c>
      <c r="L58" t="s">
        <v>5</v>
      </c>
      <c r="M58" t="s">
        <v>6</v>
      </c>
      <c r="N58" t="s">
        <v>7</v>
      </c>
      <c r="O58" t="s">
        <v>8</v>
      </c>
      <c r="P58" t="s">
        <v>80</v>
      </c>
      <c r="Q58" t="s">
        <v>81</v>
      </c>
      <c r="R58" t="s">
        <v>121</v>
      </c>
      <c r="S58" t="s">
        <v>122</v>
      </c>
      <c r="T58" t="s">
        <v>12</v>
      </c>
    </row>
    <row r="59" spans="1:20">
      <c r="A59">
        <f t="shared" si="5"/>
        <v>65.111168562564615</v>
      </c>
      <c r="B59">
        <v>7.9780000000000004E-2</v>
      </c>
      <c r="C59">
        <v>18</v>
      </c>
      <c r="D59">
        <f t="shared" si="0"/>
        <v>2.5714285714285716</v>
      </c>
      <c r="E59">
        <f t="shared" si="1"/>
        <v>-1.4107914817252506E-2</v>
      </c>
      <c r="F59">
        <f t="shared" si="2"/>
        <v>5.4139231666718355E-6</v>
      </c>
      <c r="G59">
        <f t="shared" si="3"/>
        <v>-7.8377304540291697E-4</v>
      </c>
      <c r="H59">
        <f t="shared" si="4"/>
        <v>23.882948099490886</v>
      </c>
      <c r="I59" t="s">
        <v>3928</v>
      </c>
      <c r="J59" t="s">
        <v>5869</v>
      </c>
      <c r="K59" t="s">
        <v>4</v>
      </c>
      <c r="L59" t="s">
        <v>5</v>
      </c>
      <c r="M59" t="s">
        <v>13</v>
      </c>
      <c r="N59" t="s">
        <v>14</v>
      </c>
      <c r="O59" t="s">
        <v>69</v>
      </c>
      <c r="P59" t="s">
        <v>70</v>
      </c>
      <c r="Q59" t="s">
        <v>71</v>
      </c>
      <c r="R59" t="s">
        <v>12</v>
      </c>
    </row>
    <row r="60" spans="1:20">
      <c r="A60">
        <f t="shared" si="5"/>
        <v>65.343846949327798</v>
      </c>
      <c r="B60">
        <v>7.9780000000000004E-2</v>
      </c>
      <c r="C60">
        <v>18</v>
      </c>
      <c r="D60">
        <f t="shared" si="0"/>
        <v>2.5714285714285716</v>
      </c>
      <c r="E60">
        <f t="shared" si="1"/>
        <v>-1.4107914817252506E-2</v>
      </c>
      <c r="F60">
        <f t="shared" si="2"/>
        <v>5.4139231666718355E-6</v>
      </c>
      <c r="G60">
        <f t="shared" si="3"/>
        <v>-7.8377304540291697E-4</v>
      </c>
      <c r="H60">
        <f t="shared" si="4"/>
        <v>23.882948099490886</v>
      </c>
      <c r="I60" t="s">
        <v>4278</v>
      </c>
      <c r="J60" t="s">
        <v>6219</v>
      </c>
      <c r="K60" t="s">
        <v>4</v>
      </c>
      <c r="L60" t="s">
        <v>5</v>
      </c>
      <c r="M60" t="s">
        <v>21</v>
      </c>
      <c r="N60" t="s">
        <v>22</v>
      </c>
      <c r="O60" t="s">
        <v>23</v>
      </c>
      <c r="P60" t="s">
        <v>298</v>
      </c>
      <c r="Q60" t="s">
        <v>299</v>
      </c>
      <c r="R60" t="s">
        <v>300</v>
      </c>
      <c r="S60" t="s">
        <v>301</v>
      </c>
      <c r="T60" t="s">
        <v>12</v>
      </c>
    </row>
    <row r="61" spans="1:20">
      <c r="A61">
        <f t="shared" si="5"/>
        <v>65.576525336090981</v>
      </c>
      <c r="B61">
        <v>7.9780000000000004E-2</v>
      </c>
      <c r="C61">
        <v>18</v>
      </c>
      <c r="D61">
        <f t="shared" si="0"/>
        <v>2.5714285714285716</v>
      </c>
      <c r="E61">
        <f t="shared" si="1"/>
        <v>-1.4107914817252506E-2</v>
      </c>
      <c r="F61">
        <f t="shared" si="2"/>
        <v>5.4139231666718355E-6</v>
      </c>
      <c r="G61">
        <f t="shared" si="3"/>
        <v>-7.8377304540291697E-4</v>
      </c>
      <c r="H61">
        <f t="shared" si="4"/>
        <v>23.882948099490886</v>
      </c>
      <c r="I61" t="s">
        <v>3826</v>
      </c>
      <c r="J61" t="s">
        <v>5767</v>
      </c>
      <c r="K61" t="s">
        <v>4</v>
      </c>
      <c r="L61" t="s">
        <v>5</v>
      </c>
      <c r="M61" t="s">
        <v>6</v>
      </c>
      <c r="N61" t="s">
        <v>7</v>
      </c>
      <c r="O61" t="s">
        <v>8</v>
      </c>
      <c r="P61" t="s">
        <v>35</v>
      </c>
      <c r="Q61" t="s">
        <v>126</v>
      </c>
      <c r="R61" t="s">
        <v>127</v>
      </c>
      <c r="S61" t="s">
        <v>12</v>
      </c>
    </row>
    <row r="62" spans="1:20">
      <c r="A62">
        <f t="shared" si="5"/>
        <v>65.796277145811771</v>
      </c>
      <c r="B62">
        <v>7.5347999999999998E-2</v>
      </c>
      <c r="C62">
        <v>17</v>
      </c>
      <c r="D62">
        <f t="shared" si="0"/>
        <v>2.4285714285714284</v>
      </c>
      <c r="E62">
        <f t="shared" si="1"/>
        <v>-1.3449748420670571E-2</v>
      </c>
      <c r="F62">
        <f t="shared" si="2"/>
        <v>4.8290857875560503E-6</v>
      </c>
      <c r="G62">
        <f t="shared" si="3"/>
        <v>-7.9116167180415123E-4</v>
      </c>
      <c r="H62">
        <f t="shared" si="4"/>
        <v>24.444883615381222</v>
      </c>
      <c r="I62" t="s">
        <v>3900</v>
      </c>
      <c r="J62" t="s">
        <v>5841</v>
      </c>
      <c r="K62" t="s">
        <v>4</v>
      </c>
      <c r="L62" t="s">
        <v>5</v>
      </c>
      <c r="M62" t="s">
        <v>6</v>
      </c>
      <c r="N62" t="s">
        <v>38</v>
      </c>
      <c r="O62" t="s">
        <v>156</v>
      </c>
      <c r="P62" t="s">
        <v>157</v>
      </c>
      <c r="Q62" t="s">
        <v>158</v>
      </c>
      <c r="R62" t="s">
        <v>159</v>
      </c>
      <c r="S62" t="s">
        <v>12</v>
      </c>
    </row>
    <row r="63" spans="1:20">
      <c r="A63">
        <f t="shared" si="5"/>
        <v>66.016028955532562</v>
      </c>
      <c r="B63">
        <v>7.5347999999999998E-2</v>
      </c>
      <c r="C63">
        <v>17</v>
      </c>
      <c r="D63">
        <f t="shared" si="0"/>
        <v>2.4285714285714284</v>
      </c>
      <c r="E63">
        <f t="shared" si="1"/>
        <v>-1.3449748420670571E-2</v>
      </c>
      <c r="F63">
        <f t="shared" si="2"/>
        <v>4.8290857875560503E-6</v>
      </c>
      <c r="G63">
        <f t="shared" si="3"/>
        <v>-7.9116167180415123E-4</v>
      </c>
      <c r="H63">
        <f t="shared" si="4"/>
        <v>24.444883615381222</v>
      </c>
      <c r="I63" t="s">
        <v>3864</v>
      </c>
      <c r="J63" t="s">
        <v>5805</v>
      </c>
      <c r="K63" t="s">
        <v>4</v>
      </c>
      <c r="L63" t="s">
        <v>5</v>
      </c>
      <c r="M63" t="s">
        <v>6</v>
      </c>
      <c r="N63" t="s">
        <v>28</v>
      </c>
      <c r="O63" t="s">
        <v>28</v>
      </c>
      <c r="P63" t="s">
        <v>64</v>
      </c>
      <c r="Q63" t="s">
        <v>67</v>
      </c>
      <c r="R63" t="s">
        <v>68</v>
      </c>
      <c r="S63" t="s">
        <v>12</v>
      </c>
    </row>
    <row r="64" spans="1:20">
      <c r="A64">
        <f t="shared" si="5"/>
        <v>66.235780765253352</v>
      </c>
      <c r="B64">
        <v>7.5347999999999998E-2</v>
      </c>
      <c r="C64">
        <v>17</v>
      </c>
      <c r="D64">
        <f t="shared" si="0"/>
        <v>2.4285714285714284</v>
      </c>
      <c r="E64">
        <f t="shared" si="1"/>
        <v>-1.3449748420670571E-2</v>
      </c>
      <c r="F64">
        <f t="shared" si="2"/>
        <v>4.8290857875560503E-6</v>
      </c>
      <c r="G64">
        <f t="shared" si="3"/>
        <v>-7.9116167180415123E-4</v>
      </c>
      <c r="H64">
        <f t="shared" si="4"/>
        <v>24.444883615381222</v>
      </c>
      <c r="I64" t="s">
        <v>3874</v>
      </c>
      <c r="J64" t="s">
        <v>5815</v>
      </c>
      <c r="K64" t="s">
        <v>4</v>
      </c>
      <c r="L64" t="s">
        <v>5</v>
      </c>
      <c r="M64" t="s">
        <v>13</v>
      </c>
      <c r="N64" t="s">
        <v>14</v>
      </c>
      <c r="O64" t="s">
        <v>18</v>
      </c>
      <c r="P64" t="s">
        <v>231</v>
      </c>
      <c r="Q64" t="s">
        <v>232</v>
      </c>
      <c r="R64" t="s">
        <v>12</v>
      </c>
    </row>
    <row r="65" spans="1:20">
      <c r="A65">
        <f t="shared" si="5"/>
        <v>66.455532574974143</v>
      </c>
      <c r="B65">
        <v>7.5347999999999998E-2</v>
      </c>
      <c r="C65">
        <v>17</v>
      </c>
      <c r="D65">
        <f t="shared" si="0"/>
        <v>2.4285714285714284</v>
      </c>
      <c r="E65">
        <f t="shared" si="1"/>
        <v>-1.3449748420670571E-2</v>
      </c>
      <c r="F65">
        <f t="shared" si="2"/>
        <v>4.8290857875560503E-6</v>
      </c>
      <c r="G65">
        <f t="shared" si="3"/>
        <v>-7.9116167180415123E-4</v>
      </c>
      <c r="H65">
        <f t="shared" si="4"/>
        <v>24.444883615381222</v>
      </c>
      <c r="I65" t="s">
        <v>4444</v>
      </c>
      <c r="J65" t="s">
        <v>6385</v>
      </c>
      <c r="K65" t="s">
        <v>4</v>
      </c>
      <c r="L65" t="s">
        <v>5</v>
      </c>
      <c r="M65" t="s">
        <v>21</v>
      </c>
      <c r="N65" t="s">
        <v>22</v>
      </c>
      <c r="O65" t="s">
        <v>23</v>
      </c>
      <c r="P65" t="s">
        <v>54</v>
      </c>
      <c r="Q65" t="s">
        <v>55</v>
      </c>
      <c r="R65" t="s">
        <v>56</v>
      </c>
      <c r="S65" t="s">
        <v>401</v>
      </c>
      <c r="T65" t="s">
        <v>12</v>
      </c>
    </row>
    <row r="66" spans="1:20">
      <c r="A66">
        <f t="shared" si="5"/>
        <v>66.662357807652526</v>
      </c>
      <c r="B66">
        <v>7.0916000000000007E-2</v>
      </c>
      <c r="C66">
        <v>16</v>
      </c>
      <c r="D66">
        <f t="shared" si="0"/>
        <v>2.2857142857142856</v>
      </c>
      <c r="E66">
        <f t="shared" si="1"/>
        <v>-1.2783973763998655E-2</v>
      </c>
      <c r="F66">
        <f t="shared" si="2"/>
        <v>4.2776676872468829E-6</v>
      </c>
      <c r="G66">
        <f t="shared" si="3"/>
        <v>-7.9899836024991582E-4</v>
      </c>
      <c r="H66">
        <f t="shared" si="4"/>
        <v>25.048036650006622</v>
      </c>
      <c r="I66" t="s">
        <v>3909</v>
      </c>
      <c r="J66" t="s">
        <v>5850</v>
      </c>
      <c r="K66" t="s">
        <v>4</v>
      </c>
      <c r="L66" t="s">
        <v>5</v>
      </c>
      <c r="M66" t="s">
        <v>13</v>
      </c>
      <c r="N66" t="s">
        <v>14</v>
      </c>
      <c r="O66" t="s">
        <v>69</v>
      </c>
      <c r="P66" t="s">
        <v>70</v>
      </c>
      <c r="Q66" t="s">
        <v>95</v>
      </c>
      <c r="R66" t="s">
        <v>12</v>
      </c>
    </row>
    <row r="67" spans="1:20">
      <c r="A67">
        <f t="shared" si="5"/>
        <v>66.86918304033091</v>
      </c>
      <c r="B67">
        <v>7.0916000000000007E-2</v>
      </c>
      <c r="C67">
        <v>16</v>
      </c>
      <c r="D67">
        <f t="shared" si="0"/>
        <v>2.2857142857142856</v>
      </c>
      <c r="E67">
        <f t="shared" si="1"/>
        <v>-1.2783973763998655E-2</v>
      </c>
      <c r="F67">
        <f t="shared" si="2"/>
        <v>4.2776676872468829E-6</v>
      </c>
      <c r="G67">
        <f t="shared" si="3"/>
        <v>-7.9899836024991582E-4</v>
      </c>
      <c r="H67">
        <f t="shared" si="4"/>
        <v>25.048036650006622</v>
      </c>
      <c r="I67" t="s">
        <v>3819</v>
      </c>
      <c r="J67" t="s">
        <v>5760</v>
      </c>
      <c r="K67" t="s">
        <v>4</v>
      </c>
      <c r="L67" t="s">
        <v>5</v>
      </c>
      <c r="M67" t="s">
        <v>6</v>
      </c>
      <c r="N67" t="s">
        <v>7</v>
      </c>
      <c r="O67" t="s">
        <v>8</v>
      </c>
      <c r="P67" t="s">
        <v>35</v>
      </c>
      <c r="Q67" t="s">
        <v>109</v>
      </c>
      <c r="R67" t="s">
        <v>110</v>
      </c>
      <c r="S67" t="s">
        <v>12</v>
      </c>
    </row>
    <row r="68" spans="1:20">
      <c r="A68">
        <f t="shared" si="5"/>
        <v>67.076008273009293</v>
      </c>
      <c r="B68">
        <v>7.0916000000000007E-2</v>
      </c>
      <c r="C68">
        <v>16</v>
      </c>
      <c r="D68">
        <f t="shared" ref="D68:D131" si="6">C68/7</f>
        <v>2.2857142857142856</v>
      </c>
      <c r="E68">
        <f t="shared" ref="E68:E131" si="7">(C68/A$2)*LN(C68/A$2)</f>
        <v>-1.2783973763998655E-2</v>
      </c>
      <c r="F68">
        <f t="shared" ref="F68:F131" si="8">(C68/A$2)^2</f>
        <v>4.2776676872468829E-6</v>
      </c>
      <c r="G68">
        <f t="shared" ref="G68:G131" si="9">LN(C68/A$2)/A$2</f>
        <v>-7.9899836024991582E-4</v>
      </c>
      <c r="H68">
        <f t="shared" ref="H68:H131" si="10">(G68*A$2-H$2)^2</f>
        <v>25.048036650006622</v>
      </c>
      <c r="I68" t="s">
        <v>3852</v>
      </c>
      <c r="J68" t="s">
        <v>5793</v>
      </c>
      <c r="K68" t="s">
        <v>4</v>
      </c>
      <c r="L68" t="s">
        <v>5</v>
      </c>
      <c r="M68" t="s">
        <v>6</v>
      </c>
      <c r="N68" t="s">
        <v>28</v>
      </c>
      <c r="O68" t="s">
        <v>28</v>
      </c>
      <c r="P68" t="s">
        <v>64</v>
      </c>
      <c r="Q68" t="s">
        <v>140</v>
      </c>
      <c r="R68" t="s">
        <v>141</v>
      </c>
      <c r="S68" t="s">
        <v>12</v>
      </c>
    </row>
    <row r="69" spans="1:20">
      <c r="A69">
        <f t="shared" ref="A69" si="11">A68+(C69/A$2*100)</f>
        <v>67.282833505687677</v>
      </c>
      <c r="B69">
        <v>7.0916000000000007E-2</v>
      </c>
      <c r="C69">
        <v>16</v>
      </c>
      <c r="D69">
        <f t="shared" si="6"/>
        <v>2.2857142857142856</v>
      </c>
      <c r="E69">
        <f t="shared" si="7"/>
        <v>-1.2783973763998655E-2</v>
      </c>
      <c r="F69">
        <f t="shared" si="8"/>
        <v>4.2776676872468829E-6</v>
      </c>
      <c r="G69">
        <f t="shared" si="9"/>
        <v>-7.9899836024991582E-4</v>
      </c>
      <c r="H69">
        <f t="shared" si="10"/>
        <v>25.048036650006622</v>
      </c>
      <c r="I69" t="s">
        <v>4245</v>
      </c>
      <c r="J69" t="s">
        <v>6186</v>
      </c>
      <c r="K69" t="s">
        <v>4</v>
      </c>
      <c r="L69" t="s">
        <v>5</v>
      </c>
      <c r="M69" t="s">
        <v>13</v>
      </c>
      <c r="N69" t="s">
        <v>14</v>
      </c>
      <c r="O69" t="s">
        <v>18</v>
      </c>
      <c r="P69" t="s">
        <v>48</v>
      </c>
      <c r="Q69" t="s">
        <v>139</v>
      </c>
      <c r="R69" t="s">
        <v>12</v>
      </c>
    </row>
    <row r="70" spans="1:20">
      <c r="A70">
        <f t="shared" si="5"/>
        <v>67.476732161323667</v>
      </c>
      <c r="B70">
        <v>6.6483E-2</v>
      </c>
      <c r="C70">
        <v>15</v>
      </c>
      <c r="D70">
        <f t="shared" si="6"/>
        <v>2.1428571428571428</v>
      </c>
      <c r="E70">
        <f t="shared" si="7"/>
        <v>-1.2110114728601835E-2</v>
      </c>
      <c r="F70">
        <f t="shared" si="8"/>
        <v>3.75966886574433E-6</v>
      </c>
      <c r="G70">
        <f t="shared" si="9"/>
        <v>-8.0734098190678898E-4</v>
      </c>
      <c r="H70">
        <f t="shared" si="10"/>
        <v>25.698206827401311</v>
      </c>
      <c r="I70" t="s">
        <v>3843</v>
      </c>
      <c r="J70" t="s">
        <v>5784</v>
      </c>
      <c r="K70" t="s">
        <v>4</v>
      </c>
      <c r="L70" t="s">
        <v>5</v>
      </c>
      <c r="M70" t="s">
        <v>6</v>
      </c>
      <c r="N70" t="s">
        <v>28</v>
      </c>
      <c r="O70" t="s">
        <v>28</v>
      </c>
      <c r="P70" t="s">
        <v>43</v>
      </c>
      <c r="Q70" t="s">
        <v>137</v>
      </c>
      <c r="R70" t="s">
        <v>138</v>
      </c>
      <c r="S70" t="s">
        <v>12</v>
      </c>
    </row>
    <row r="71" spans="1:20">
      <c r="A71">
        <f t="shared" ref="A71:A134" si="12">A70+(C71/A$2*100)</f>
        <v>67.670630816959658</v>
      </c>
      <c r="B71">
        <v>6.6483E-2</v>
      </c>
      <c r="C71">
        <v>15</v>
      </c>
      <c r="D71">
        <f t="shared" si="6"/>
        <v>2.1428571428571428</v>
      </c>
      <c r="E71">
        <f t="shared" si="7"/>
        <v>-1.2110114728601835E-2</v>
      </c>
      <c r="F71">
        <f t="shared" si="8"/>
        <v>3.75966886574433E-6</v>
      </c>
      <c r="G71">
        <f t="shared" si="9"/>
        <v>-8.0734098190678898E-4</v>
      </c>
      <c r="H71">
        <f t="shared" si="10"/>
        <v>25.698206827401311</v>
      </c>
      <c r="I71" t="s">
        <v>4087</v>
      </c>
      <c r="J71" t="s">
        <v>6028</v>
      </c>
      <c r="K71" t="s">
        <v>4</v>
      </c>
      <c r="L71" t="s">
        <v>5</v>
      </c>
      <c r="M71" t="s">
        <v>13</v>
      </c>
      <c r="N71" t="s">
        <v>84</v>
      </c>
      <c r="O71" t="s">
        <v>85</v>
      </c>
      <c r="P71" t="s">
        <v>144</v>
      </c>
      <c r="Q71" t="s">
        <v>235</v>
      </c>
      <c r="R71" t="s">
        <v>12</v>
      </c>
    </row>
    <row r="72" spans="1:20">
      <c r="A72">
        <f t="shared" si="12"/>
        <v>67.864529472595649</v>
      </c>
      <c r="B72">
        <v>6.6483E-2</v>
      </c>
      <c r="C72">
        <v>15</v>
      </c>
      <c r="D72">
        <f t="shared" si="6"/>
        <v>2.1428571428571428</v>
      </c>
      <c r="E72">
        <f t="shared" si="7"/>
        <v>-1.2110114728601835E-2</v>
      </c>
      <c r="F72">
        <f t="shared" si="8"/>
        <v>3.75966886574433E-6</v>
      </c>
      <c r="G72">
        <f t="shared" si="9"/>
        <v>-8.0734098190678898E-4</v>
      </c>
      <c r="H72">
        <f t="shared" si="10"/>
        <v>25.698206827401311</v>
      </c>
      <c r="I72" t="s">
        <v>3835</v>
      </c>
      <c r="J72" t="s">
        <v>5776</v>
      </c>
      <c r="K72" t="s">
        <v>4</v>
      </c>
      <c r="L72" t="s">
        <v>5</v>
      </c>
      <c r="M72" t="s">
        <v>13</v>
      </c>
      <c r="N72" t="s">
        <v>14</v>
      </c>
      <c r="O72" t="s">
        <v>50</v>
      </c>
      <c r="P72" t="s">
        <v>51</v>
      </c>
      <c r="Q72" t="s">
        <v>120</v>
      </c>
      <c r="R72" t="s">
        <v>12</v>
      </c>
    </row>
    <row r="73" spans="1:20">
      <c r="A73">
        <f t="shared" si="12"/>
        <v>68.045501551189233</v>
      </c>
      <c r="B73">
        <v>6.2051000000000002E-2</v>
      </c>
      <c r="C73">
        <v>14</v>
      </c>
      <c r="D73">
        <f t="shared" si="6"/>
        <v>2</v>
      </c>
      <c r="E73">
        <f t="shared" si="7"/>
        <v>-1.1427631580306387E-2</v>
      </c>
      <c r="F73">
        <f t="shared" si="8"/>
        <v>3.2750893230483945E-6</v>
      </c>
      <c r="G73">
        <f t="shared" si="9"/>
        <v>-8.1625939859331326E-4</v>
      </c>
      <c r="H73">
        <f t="shared" si="10"/>
        <v>26.402463473561269</v>
      </c>
      <c r="I73" t="s">
        <v>4297</v>
      </c>
      <c r="J73" t="s">
        <v>6238</v>
      </c>
      <c r="K73" t="s">
        <v>4</v>
      </c>
      <c r="L73" t="s">
        <v>5</v>
      </c>
      <c r="M73" t="s">
        <v>21</v>
      </c>
      <c r="N73" t="s">
        <v>22</v>
      </c>
      <c r="O73" t="s">
        <v>23</v>
      </c>
      <c r="P73" t="s">
        <v>99</v>
      </c>
      <c r="Q73" t="s">
        <v>100</v>
      </c>
      <c r="R73" t="s">
        <v>112</v>
      </c>
      <c r="S73" t="s">
        <v>631</v>
      </c>
      <c r="T73" t="s">
        <v>12</v>
      </c>
    </row>
    <row r="74" spans="1:20">
      <c r="A74">
        <f t="shared" si="12"/>
        <v>68.213547052740424</v>
      </c>
      <c r="B74">
        <v>5.7618999999999997E-2</v>
      </c>
      <c r="C74">
        <v>13</v>
      </c>
      <c r="D74">
        <f t="shared" si="6"/>
        <v>1.8571428571428572</v>
      </c>
      <c r="E74">
        <f t="shared" si="7"/>
        <v>-1.073590729520821E-2</v>
      </c>
      <c r="F74">
        <f t="shared" si="8"/>
        <v>2.8239290591590747E-6</v>
      </c>
      <c r="G74">
        <f t="shared" si="9"/>
        <v>-8.2583902270832381E-4</v>
      </c>
      <c r="H74">
        <f t="shared" si="10"/>
        <v>27.169538306148944</v>
      </c>
      <c r="I74" t="s">
        <v>3844</v>
      </c>
      <c r="J74" t="s">
        <v>5785</v>
      </c>
      <c r="K74" t="s">
        <v>4</v>
      </c>
      <c r="L74" t="s">
        <v>5</v>
      </c>
      <c r="M74" t="s">
        <v>6</v>
      </c>
      <c r="N74" t="s">
        <v>28</v>
      </c>
      <c r="O74" t="s">
        <v>28</v>
      </c>
      <c r="P74" t="s">
        <v>160</v>
      </c>
      <c r="Q74" t="s">
        <v>161</v>
      </c>
      <c r="R74" t="s">
        <v>162</v>
      </c>
      <c r="S74" t="s">
        <v>12</v>
      </c>
    </row>
    <row r="75" spans="1:20">
      <c r="A75">
        <f t="shared" si="12"/>
        <v>68.381592554291615</v>
      </c>
      <c r="B75">
        <v>5.7618999999999997E-2</v>
      </c>
      <c r="C75">
        <v>13</v>
      </c>
      <c r="D75">
        <f t="shared" si="6"/>
        <v>1.8571428571428572</v>
      </c>
      <c r="E75">
        <f t="shared" si="7"/>
        <v>-1.073590729520821E-2</v>
      </c>
      <c r="F75">
        <f t="shared" si="8"/>
        <v>2.8239290591590747E-6</v>
      </c>
      <c r="G75">
        <f t="shared" si="9"/>
        <v>-8.2583902270832381E-4</v>
      </c>
      <c r="H75">
        <f t="shared" si="10"/>
        <v>27.169538306148944</v>
      </c>
      <c r="I75" t="s">
        <v>4004</v>
      </c>
      <c r="J75" t="s">
        <v>5945</v>
      </c>
      <c r="K75" t="s">
        <v>4</v>
      </c>
      <c r="L75" t="s">
        <v>5</v>
      </c>
      <c r="M75" t="s">
        <v>6</v>
      </c>
      <c r="N75" t="s">
        <v>7</v>
      </c>
      <c r="O75" t="s">
        <v>8</v>
      </c>
      <c r="P75" t="s">
        <v>80</v>
      </c>
      <c r="Q75" t="s">
        <v>210</v>
      </c>
      <c r="R75" t="s">
        <v>302</v>
      </c>
      <c r="S75" t="s">
        <v>336</v>
      </c>
      <c r="T75" t="s">
        <v>12</v>
      </c>
    </row>
    <row r="76" spans="1:20">
      <c r="A76">
        <f t="shared" si="12"/>
        <v>68.536711478800399</v>
      </c>
      <c r="B76">
        <v>5.3186999999999998E-2</v>
      </c>
      <c r="C76">
        <v>12</v>
      </c>
      <c r="D76">
        <f t="shared" si="6"/>
        <v>1.7142857142857142</v>
      </c>
      <c r="E76">
        <f t="shared" si="7"/>
        <v>-1.003422965979079E-2</v>
      </c>
      <c r="F76">
        <f t="shared" si="8"/>
        <v>2.4061880740763711E-6</v>
      </c>
      <c r="G76">
        <f t="shared" si="9"/>
        <v>-8.3618580498256588E-4</v>
      </c>
      <c r="H76">
        <f t="shared" si="10"/>
        <v>28.010380879549977</v>
      </c>
      <c r="I76" t="s">
        <v>4041</v>
      </c>
      <c r="J76" t="s">
        <v>5982</v>
      </c>
      <c r="K76" t="s">
        <v>4</v>
      </c>
      <c r="L76" t="s">
        <v>5</v>
      </c>
      <c r="M76" t="s">
        <v>21</v>
      </c>
      <c r="N76" t="s">
        <v>22</v>
      </c>
      <c r="O76" t="s">
        <v>23</v>
      </c>
      <c r="P76" t="s">
        <v>99</v>
      </c>
      <c r="Q76" t="s">
        <v>100</v>
      </c>
      <c r="R76" t="s">
        <v>112</v>
      </c>
      <c r="S76" t="s">
        <v>275</v>
      </c>
      <c r="T76" t="s">
        <v>12</v>
      </c>
    </row>
    <row r="77" spans="1:20">
      <c r="A77">
        <f t="shared" si="12"/>
        <v>68.691830403309183</v>
      </c>
      <c r="B77">
        <v>5.3186999999999998E-2</v>
      </c>
      <c r="C77">
        <v>12</v>
      </c>
      <c r="D77">
        <f t="shared" si="6"/>
        <v>1.7142857142857142</v>
      </c>
      <c r="E77">
        <f t="shared" si="7"/>
        <v>-1.003422965979079E-2</v>
      </c>
      <c r="F77">
        <f t="shared" si="8"/>
        <v>2.4061880740763711E-6</v>
      </c>
      <c r="G77">
        <f t="shared" si="9"/>
        <v>-8.3618580498256588E-4</v>
      </c>
      <c r="H77">
        <f t="shared" si="10"/>
        <v>28.010380879549977</v>
      </c>
      <c r="I77" t="s">
        <v>3840</v>
      </c>
      <c r="J77" t="s">
        <v>5781</v>
      </c>
      <c r="K77" t="s">
        <v>4</v>
      </c>
      <c r="L77" t="s">
        <v>5</v>
      </c>
      <c r="M77" t="s">
        <v>6</v>
      </c>
      <c r="N77" t="s">
        <v>196</v>
      </c>
      <c r="O77" t="s">
        <v>197</v>
      </c>
      <c r="P77" t="s">
        <v>198</v>
      </c>
      <c r="Q77" t="s">
        <v>199</v>
      </c>
      <c r="R77" t="s">
        <v>200</v>
      </c>
      <c r="S77" t="s">
        <v>12</v>
      </c>
    </row>
    <row r="78" spans="1:20">
      <c r="A78">
        <f t="shared" si="12"/>
        <v>68.846949327817967</v>
      </c>
      <c r="B78">
        <v>5.3186999999999998E-2</v>
      </c>
      <c r="C78">
        <v>12</v>
      </c>
      <c r="D78">
        <f t="shared" si="6"/>
        <v>1.7142857142857142</v>
      </c>
      <c r="E78">
        <f t="shared" si="7"/>
        <v>-1.003422965979079E-2</v>
      </c>
      <c r="F78">
        <f t="shared" si="8"/>
        <v>2.4061880740763711E-6</v>
      </c>
      <c r="G78">
        <f t="shared" si="9"/>
        <v>-8.3618580498256588E-4</v>
      </c>
      <c r="H78">
        <f t="shared" si="10"/>
        <v>28.010380879549977</v>
      </c>
      <c r="I78" t="s">
        <v>3979</v>
      </c>
      <c r="J78" t="s">
        <v>5920</v>
      </c>
      <c r="K78" t="s">
        <v>4</v>
      </c>
      <c r="L78" t="s">
        <v>5</v>
      </c>
      <c r="M78" t="s">
        <v>13</v>
      </c>
      <c r="N78" t="s">
        <v>58</v>
      </c>
      <c r="O78" t="s">
        <v>276</v>
      </c>
      <c r="P78" t="s">
        <v>277</v>
      </c>
      <c r="Q78" t="s">
        <v>348</v>
      </c>
      <c r="R78" t="s">
        <v>12</v>
      </c>
    </row>
    <row r="79" spans="1:20">
      <c r="A79">
        <f t="shared" si="12"/>
        <v>69.002068252326751</v>
      </c>
      <c r="B79">
        <v>5.3186999999999998E-2</v>
      </c>
      <c r="C79">
        <v>12</v>
      </c>
      <c r="D79">
        <f t="shared" si="6"/>
        <v>1.7142857142857142</v>
      </c>
      <c r="E79">
        <f t="shared" si="7"/>
        <v>-1.003422965979079E-2</v>
      </c>
      <c r="F79">
        <f t="shared" si="8"/>
        <v>2.4061880740763711E-6</v>
      </c>
      <c r="G79">
        <f t="shared" si="9"/>
        <v>-8.3618580498256588E-4</v>
      </c>
      <c r="H79">
        <f t="shared" si="10"/>
        <v>28.010380879549977</v>
      </c>
      <c r="I79" t="s">
        <v>3875</v>
      </c>
      <c r="J79" t="s">
        <v>5816</v>
      </c>
      <c r="K79" t="s">
        <v>4</v>
      </c>
      <c r="L79" t="s">
        <v>5</v>
      </c>
      <c r="M79" t="s">
        <v>13</v>
      </c>
      <c r="N79" t="s">
        <v>14</v>
      </c>
      <c r="O79" t="s">
        <v>15</v>
      </c>
      <c r="P79" t="s">
        <v>16</v>
      </c>
      <c r="Q79" t="s">
        <v>96</v>
      </c>
      <c r="R79" t="s">
        <v>12</v>
      </c>
    </row>
    <row r="80" spans="1:20">
      <c r="A80">
        <f t="shared" si="12"/>
        <v>69.157187176835535</v>
      </c>
      <c r="B80">
        <v>5.3186999999999998E-2</v>
      </c>
      <c r="C80">
        <v>12</v>
      </c>
      <c r="D80">
        <f t="shared" si="6"/>
        <v>1.7142857142857142</v>
      </c>
      <c r="E80">
        <f t="shared" si="7"/>
        <v>-1.003422965979079E-2</v>
      </c>
      <c r="F80">
        <f t="shared" si="8"/>
        <v>2.4061880740763711E-6</v>
      </c>
      <c r="G80">
        <f t="shared" si="9"/>
        <v>-8.3618580498256588E-4</v>
      </c>
      <c r="H80">
        <f t="shared" si="10"/>
        <v>28.010380879549977</v>
      </c>
      <c r="I80" t="s">
        <v>3885</v>
      </c>
      <c r="J80" t="s">
        <v>5826</v>
      </c>
      <c r="K80" t="s">
        <v>4</v>
      </c>
      <c r="L80" t="s">
        <v>5</v>
      </c>
      <c r="M80" t="s">
        <v>13</v>
      </c>
      <c r="N80" t="s">
        <v>14</v>
      </c>
      <c r="O80" t="s">
        <v>15</v>
      </c>
      <c r="P80" t="s">
        <v>16</v>
      </c>
      <c r="Q80" t="s">
        <v>94</v>
      </c>
      <c r="R80" t="s">
        <v>12</v>
      </c>
    </row>
    <row r="81" spans="1:26">
      <c r="A81">
        <f t="shared" si="12"/>
        <v>69.312306101344319</v>
      </c>
      <c r="B81">
        <v>5.3186999999999998E-2</v>
      </c>
      <c r="C81">
        <v>12</v>
      </c>
      <c r="D81">
        <f t="shared" si="6"/>
        <v>1.7142857142857142</v>
      </c>
      <c r="E81">
        <f t="shared" si="7"/>
        <v>-1.003422965979079E-2</v>
      </c>
      <c r="F81">
        <f t="shared" si="8"/>
        <v>2.4061880740763711E-6</v>
      </c>
      <c r="G81">
        <f t="shared" si="9"/>
        <v>-8.3618580498256588E-4</v>
      </c>
      <c r="H81">
        <f t="shared" si="10"/>
        <v>28.010380879549977</v>
      </c>
      <c r="I81" t="s">
        <v>3822</v>
      </c>
      <c r="J81" t="s">
        <v>5763</v>
      </c>
      <c r="K81" t="s">
        <v>4</v>
      </c>
      <c r="L81" t="s">
        <v>5</v>
      </c>
      <c r="M81" t="s">
        <v>6</v>
      </c>
      <c r="N81" t="s">
        <v>7</v>
      </c>
      <c r="O81" t="s">
        <v>8</v>
      </c>
      <c r="P81" t="s">
        <v>80</v>
      </c>
      <c r="Q81" t="s">
        <v>81</v>
      </c>
      <c r="R81" t="s">
        <v>82</v>
      </c>
      <c r="S81" t="s">
        <v>259</v>
      </c>
      <c r="T81" t="s">
        <v>12</v>
      </c>
    </row>
    <row r="82" spans="1:26">
      <c r="A82">
        <f t="shared" si="12"/>
        <v>69.467425025853103</v>
      </c>
      <c r="B82">
        <v>5.3186999999999998E-2</v>
      </c>
      <c r="C82">
        <v>12</v>
      </c>
      <c r="D82">
        <f t="shared" si="6"/>
        <v>1.7142857142857142</v>
      </c>
      <c r="E82">
        <f t="shared" si="7"/>
        <v>-1.003422965979079E-2</v>
      </c>
      <c r="F82">
        <f t="shared" si="8"/>
        <v>2.4061880740763711E-6</v>
      </c>
      <c r="G82">
        <f t="shared" si="9"/>
        <v>-8.3618580498256588E-4</v>
      </c>
      <c r="H82">
        <f t="shared" si="10"/>
        <v>28.010380879549977</v>
      </c>
      <c r="I82" t="s">
        <v>4108</v>
      </c>
      <c r="J82" t="s">
        <v>6049</v>
      </c>
      <c r="K82" t="s">
        <v>4</v>
      </c>
      <c r="L82" t="s">
        <v>5</v>
      </c>
      <c r="M82" t="s">
        <v>21</v>
      </c>
      <c r="N82" t="s">
        <v>22</v>
      </c>
      <c r="O82" t="s">
        <v>23</v>
      </c>
      <c r="P82" t="s">
        <v>99</v>
      </c>
      <c r="Q82" t="s">
        <v>100</v>
      </c>
      <c r="R82" t="s">
        <v>112</v>
      </c>
      <c r="S82" t="s">
        <v>405</v>
      </c>
      <c r="T82" t="s">
        <v>12</v>
      </c>
    </row>
    <row r="83" spans="1:26">
      <c r="A83">
        <f t="shared" si="12"/>
        <v>69.609617373319495</v>
      </c>
      <c r="B83">
        <v>4.8755E-2</v>
      </c>
      <c r="C83">
        <v>11</v>
      </c>
      <c r="D83">
        <f t="shared" si="6"/>
        <v>1.5714285714285714</v>
      </c>
      <c r="E83">
        <f t="shared" si="7"/>
        <v>-9.3217673743126103E-3</v>
      </c>
      <c r="F83">
        <f t="shared" si="8"/>
        <v>2.0218663678002841E-6</v>
      </c>
      <c r="G83">
        <f t="shared" si="9"/>
        <v>-8.4743339766478281E-4</v>
      </c>
      <c r="H83">
        <f t="shared" si="10"/>
        <v>28.938964401527421</v>
      </c>
      <c r="I83" t="s">
        <v>3884</v>
      </c>
      <c r="J83" t="s">
        <v>5825</v>
      </c>
      <c r="K83" t="s">
        <v>4</v>
      </c>
      <c r="L83" t="s">
        <v>5</v>
      </c>
      <c r="M83" t="s">
        <v>6</v>
      </c>
      <c r="N83" t="s">
        <v>7</v>
      </c>
      <c r="O83" t="s">
        <v>8</v>
      </c>
      <c r="P83" t="s">
        <v>80</v>
      </c>
      <c r="Q83" t="s">
        <v>210</v>
      </c>
      <c r="R83" t="s">
        <v>302</v>
      </c>
      <c r="S83" t="s">
        <v>303</v>
      </c>
      <c r="T83" t="s">
        <v>12</v>
      </c>
    </row>
    <row r="84" spans="1:26">
      <c r="A84">
        <f t="shared" si="12"/>
        <v>69.751809720785886</v>
      </c>
      <c r="B84">
        <v>4.8755E-2</v>
      </c>
      <c r="C84">
        <v>11</v>
      </c>
      <c r="D84">
        <f t="shared" si="6"/>
        <v>1.5714285714285714</v>
      </c>
      <c r="E84">
        <f t="shared" si="7"/>
        <v>-9.3217673743126103E-3</v>
      </c>
      <c r="F84">
        <f t="shared" si="8"/>
        <v>2.0218663678002841E-6</v>
      </c>
      <c r="G84">
        <f t="shared" si="9"/>
        <v>-8.4743339766478281E-4</v>
      </c>
      <c r="H84">
        <f t="shared" si="10"/>
        <v>28.938964401527421</v>
      </c>
      <c r="I84" t="s">
        <v>3957</v>
      </c>
      <c r="J84" t="s">
        <v>5898</v>
      </c>
      <c r="K84" t="s">
        <v>4</v>
      </c>
      <c r="L84" t="s">
        <v>5</v>
      </c>
      <c r="M84" t="s">
        <v>6</v>
      </c>
      <c r="N84" t="s">
        <v>7</v>
      </c>
      <c r="O84" t="s">
        <v>8</v>
      </c>
      <c r="P84" t="s">
        <v>80</v>
      </c>
      <c r="Q84" t="s">
        <v>81</v>
      </c>
      <c r="R84" t="s">
        <v>121</v>
      </c>
      <c r="S84" t="s">
        <v>257</v>
      </c>
      <c r="T84" t="s">
        <v>12</v>
      </c>
    </row>
    <row r="85" spans="1:26">
      <c r="A85">
        <f t="shared" si="12"/>
        <v>69.894002068252277</v>
      </c>
      <c r="B85">
        <v>4.8755E-2</v>
      </c>
      <c r="C85">
        <v>11</v>
      </c>
      <c r="D85">
        <f t="shared" si="6"/>
        <v>1.5714285714285714</v>
      </c>
      <c r="E85">
        <f t="shared" si="7"/>
        <v>-9.3217673743126103E-3</v>
      </c>
      <c r="F85">
        <f t="shared" si="8"/>
        <v>2.0218663678002841E-6</v>
      </c>
      <c r="G85">
        <f t="shared" si="9"/>
        <v>-8.4743339766478281E-4</v>
      </c>
      <c r="H85">
        <f t="shared" si="10"/>
        <v>28.938964401527421</v>
      </c>
      <c r="I85" t="s">
        <v>4049</v>
      </c>
      <c r="J85" t="s">
        <v>5990</v>
      </c>
      <c r="K85" t="s">
        <v>4</v>
      </c>
      <c r="L85" t="s">
        <v>5</v>
      </c>
      <c r="M85" t="s">
        <v>6</v>
      </c>
      <c r="N85" t="s">
        <v>38</v>
      </c>
      <c r="O85" t="s">
        <v>39</v>
      </c>
      <c r="P85" t="s">
        <v>40</v>
      </c>
      <c r="Q85" t="s">
        <v>41</v>
      </c>
      <c r="R85" t="s">
        <v>337</v>
      </c>
      <c r="S85" t="s">
        <v>12</v>
      </c>
    </row>
    <row r="86" spans="1:26">
      <c r="A86">
        <f t="shared" si="12"/>
        <v>70.023267838676276</v>
      </c>
      <c r="B86">
        <v>4.4322E-2</v>
      </c>
      <c r="C86">
        <v>10</v>
      </c>
      <c r="D86">
        <f t="shared" si="6"/>
        <v>1.4285714285714286</v>
      </c>
      <c r="E86">
        <f t="shared" si="7"/>
        <v>-8.5975374148643795E-3</v>
      </c>
      <c r="F86">
        <f t="shared" si="8"/>
        <v>1.6709639403308134E-6</v>
      </c>
      <c r="G86">
        <f t="shared" si="9"/>
        <v>-8.59753741486438E-4</v>
      </c>
      <c r="H86">
        <f t="shared" si="10"/>
        <v>29.973489666932242</v>
      </c>
      <c r="I86" t="s">
        <v>3989</v>
      </c>
      <c r="J86" t="s">
        <v>5930</v>
      </c>
      <c r="K86" t="s">
        <v>4</v>
      </c>
      <c r="L86" t="s">
        <v>5</v>
      </c>
      <c r="M86" t="s">
        <v>13</v>
      </c>
      <c r="N86" t="s">
        <v>14</v>
      </c>
      <c r="O86" t="s">
        <v>69</v>
      </c>
      <c r="P86" t="s">
        <v>70</v>
      </c>
      <c r="Q86" t="s">
        <v>103</v>
      </c>
      <c r="R86" t="s">
        <v>12</v>
      </c>
    </row>
    <row r="87" spans="1:26">
      <c r="A87">
        <f t="shared" si="12"/>
        <v>70.152533609100274</v>
      </c>
      <c r="B87">
        <v>4.4322E-2</v>
      </c>
      <c r="C87">
        <v>10</v>
      </c>
      <c r="D87">
        <f t="shared" si="6"/>
        <v>1.4285714285714286</v>
      </c>
      <c r="E87">
        <f t="shared" si="7"/>
        <v>-8.5975374148643795E-3</v>
      </c>
      <c r="F87">
        <f t="shared" si="8"/>
        <v>1.6709639403308134E-6</v>
      </c>
      <c r="G87">
        <f t="shared" si="9"/>
        <v>-8.59753741486438E-4</v>
      </c>
      <c r="H87">
        <f t="shared" si="10"/>
        <v>29.973489666932242</v>
      </c>
      <c r="I87" t="s">
        <v>3898</v>
      </c>
      <c r="J87" t="s">
        <v>5839</v>
      </c>
      <c r="K87" t="s">
        <v>4</v>
      </c>
      <c r="L87" t="s">
        <v>5</v>
      </c>
      <c r="M87" t="s">
        <v>13</v>
      </c>
      <c r="N87" t="s">
        <v>205</v>
      </c>
      <c r="O87" t="s">
        <v>206</v>
      </c>
      <c r="P87" t="s">
        <v>207</v>
      </c>
      <c r="Q87" t="s">
        <v>208</v>
      </c>
      <c r="R87" t="s">
        <v>209</v>
      </c>
      <c r="S87" t="s">
        <v>12</v>
      </c>
    </row>
    <row r="88" spans="1:26">
      <c r="A88">
        <f t="shared" si="12"/>
        <v>70.281799379524273</v>
      </c>
      <c r="B88">
        <v>4.4322E-2</v>
      </c>
      <c r="C88">
        <v>10</v>
      </c>
      <c r="D88">
        <f t="shared" si="6"/>
        <v>1.4285714285714286</v>
      </c>
      <c r="E88">
        <f t="shared" si="7"/>
        <v>-8.5975374148643795E-3</v>
      </c>
      <c r="F88">
        <f t="shared" si="8"/>
        <v>1.6709639403308134E-6</v>
      </c>
      <c r="G88">
        <f t="shared" si="9"/>
        <v>-8.59753741486438E-4</v>
      </c>
      <c r="H88">
        <f t="shared" si="10"/>
        <v>29.973489666932242</v>
      </c>
      <c r="I88" t="s">
        <v>3859</v>
      </c>
      <c r="J88" t="s">
        <v>5800</v>
      </c>
      <c r="K88" t="s">
        <v>4</v>
      </c>
      <c r="L88" t="s">
        <v>5</v>
      </c>
      <c r="M88" t="s">
        <v>6</v>
      </c>
      <c r="N88" t="s">
        <v>28</v>
      </c>
      <c r="O88" t="s">
        <v>28</v>
      </c>
      <c r="P88" t="s">
        <v>43</v>
      </c>
      <c r="Q88" t="s">
        <v>137</v>
      </c>
      <c r="R88" t="s">
        <v>180</v>
      </c>
      <c r="S88" t="s">
        <v>12</v>
      </c>
    </row>
    <row r="89" spans="1:26">
      <c r="A89">
        <f t="shared" si="12"/>
        <v>70.411065149948271</v>
      </c>
      <c r="B89">
        <v>4.4322E-2</v>
      </c>
      <c r="C89">
        <v>10</v>
      </c>
      <c r="D89">
        <f t="shared" si="6"/>
        <v>1.4285714285714286</v>
      </c>
      <c r="E89">
        <f t="shared" si="7"/>
        <v>-8.5975374148643795E-3</v>
      </c>
      <c r="F89">
        <f t="shared" si="8"/>
        <v>1.6709639403308134E-6</v>
      </c>
      <c r="G89">
        <f t="shared" si="9"/>
        <v>-8.59753741486438E-4</v>
      </c>
      <c r="H89">
        <f t="shared" si="10"/>
        <v>29.973489666932242</v>
      </c>
      <c r="I89" t="s">
        <v>3848</v>
      </c>
      <c r="J89" t="s">
        <v>5789</v>
      </c>
      <c r="K89" t="s">
        <v>4</v>
      </c>
      <c r="L89" t="s">
        <v>5</v>
      </c>
      <c r="M89" t="s">
        <v>6</v>
      </c>
      <c r="N89" t="s">
        <v>28</v>
      </c>
      <c r="O89" t="s">
        <v>28</v>
      </c>
      <c r="P89" t="s">
        <v>117</v>
      </c>
      <c r="Q89" t="s">
        <v>118</v>
      </c>
      <c r="R89" t="s">
        <v>163</v>
      </c>
      <c r="S89" t="s">
        <v>12</v>
      </c>
    </row>
    <row r="90" spans="1:26">
      <c r="A90">
        <f t="shared" si="12"/>
        <v>70.54033092037227</v>
      </c>
      <c r="B90">
        <v>4.4322E-2</v>
      </c>
      <c r="C90">
        <v>10</v>
      </c>
      <c r="D90">
        <f t="shared" si="6"/>
        <v>1.4285714285714286</v>
      </c>
      <c r="E90">
        <f t="shared" si="7"/>
        <v>-8.5975374148643795E-3</v>
      </c>
      <c r="F90">
        <f t="shared" si="8"/>
        <v>1.6709639403308134E-6</v>
      </c>
      <c r="G90">
        <f t="shared" si="9"/>
        <v>-8.59753741486438E-4</v>
      </c>
      <c r="H90">
        <f t="shared" si="10"/>
        <v>29.973489666932242</v>
      </c>
      <c r="I90" t="s">
        <v>3895</v>
      </c>
      <c r="J90" t="s">
        <v>5836</v>
      </c>
      <c r="K90" t="s">
        <v>4</v>
      </c>
      <c r="L90" t="s">
        <v>5</v>
      </c>
      <c r="M90" t="s">
        <v>6</v>
      </c>
      <c r="N90" t="s">
        <v>28</v>
      </c>
      <c r="O90" t="s">
        <v>28</v>
      </c>
      <c r="P90" t="s">
        <v>216</v>
      </c>
      <c r="Q90" t="s">
        <v>223</v>
      </c>
      <c r="R90" t="s">
        <v>224</v>
      </c>
      <c r="S90" t="s">
        <v>12</v>
      </c>
    </row>
    <row r="91" spans="1:26">
      <c r="A91">
        <f t="shared" si="12"/>
        <v>70.669596690796268</v>
      </c>
      <c r="B91">
        <v>4.4322E-2</v>
      </c>
      <c r="C91">
        <v>10</v>
      </c>
      <c r="D91">
        <f t="shared" si="6"/>
        <v>1.4285714285714286</v>
      </c>
      <c r="E91">
        <f t="shared" si="7"/>
        <v>-8.5975374148643795E-3</v>
      </c>
      <c r="F91">
        <f t="shared" si="8"/>
        <v>1.6709639403308134E-6</v>
      </c>
      <c r="G91">
        <f t="shared" si="9"/>
        <v>-8.59753741486438E-4</v>
      </c>
      <c r="H91">
        <f t="shared" si="10"/>
        <v>29.973489666932242</v>
      </c>
      <c r="I91" t="s">
        <v>3937</v>
      </c>
      <c r="J91" t="s">
        <v>5878</v>
      </c>
      <c r="K91" t="s">
        <v>4</v>
      </c>
      <c r="L91" t="s">
        <v>242</v>
      </c>
      <c r="M91" t="s">
        <v>243</v>
      </c>
      <c r="N91" t="s">
        <v>244</v>
      </c>
      <c r="O91" t="s">
        <v>245</v>
      </c>
      <c r="P91" t="s">
        <v>246</v>
      </c>
      <c r="Q91" t="s">
        <v>247</v>
      </c>
      <c r="R91" t="s">
        <v>248</v>
      </c>
      <c r="S91" t="s">
        <v>249</v>
      </c>
      <c r="T91" t="s">
        <v>319</v>
      </c>
      <c r="U91" t="s">
        <v>320</v>
      </c>
      <c r="V91" t="s">
        <v>321</v>
      </c>
      <c r="W91" t="s">
        <v>702</v>
      </c>
      <c r="X91" t="s">
        <v>703</v>
      </c>
      <c r="Y91" t="s">
        <v>704</v>
      </c>
      <c r="Z91" t="s">
        <v>12</v>
      </c>
    </row>
    <row r="92" spans="1:26">
      <c r="A92">
        <f t="shared" si="12"/>
        <v>70.798862461220267</v>
      </c>
      <c r="B92">
        <v>4.4322E-2</v>
      </c>
      <c r="C92">
        <v>10</v>
      </c>
      <c r="D92">
        <f t="shared" si="6"/>
        <v>1.4285714285714286</v>
      </c>
      <c r="E92">
        <f t="shared" si="7"/>
        <v>-8.5975374148643795E-3</v>
      </c>
      <c r="F92">
        <f t="shared" si="8"/>
        <v>1.6709639403308134E-6</v>
      </c>
      <c r="G92">
        <f t="shared" si="9"/>
        <v>-8.59753741486438E-4</v>
      </c>
      <c r="H92">
        <f t="shared" si="10"/>
        <v>29.973489666932242</v>
      </c>
      <c r="I92" t="s">
        <v>3930</v>
      </c>
      <c r="J92" t="s">
        <v>5871</v>
      </c>
      <c r="K92" t="s">
        <v>4</v>
      </c>
      <c r="L92" t="s">
        <v>5</v>
      </c>
      <c r="M92" t="s">
        <v>6</v>
      </c>
      <c r="N92" t="s">
        <v>7</v>
      </c>
      <c r="O92" t="s">
        <v>8</v>
      </c>
      <c r="P92" t="s">
        <v>228</v>
      </c>
      <c r="Q92" t="s">
        <v>349</v>
      </c>
      <c r="R92" t="s">
        <v>350</v>
      </c>
      <c r="S92" t="s">
        <v>12</v>
      </c>
    </row>
    <row r="93" spans="1:26">
      <c r="A93">
        <f t="shared" si="12"/>
        <v>70.928128231644266</v>
      </c>
      <c r="B93">
        <v>4.4322E-2</v>
      </c>
      <c r="C93">
        <v>10</v>
      </c>
      <c r="D93">
        <f t="shared" si="6"/>
        <v>1.4285714285714286</v>
      </c>
      <c r="E93">
        <f t="shared" si="7"/>
        <v>-8.5975374148643795E-3</v>
      </c>
      <c r="F93">
        <f t="shared" si="8"/>
        <v>1.6709639403308134E-6</v>
      </c>
      <c r="G93">
        <f t="shared" si="9"/>
        <v>-8.59753741486438E-4</v>
      </c>
      <c r="H93">
        <f t="shared" si="10"/>
        <v>29.973489666932242</v>
      </c>
      <c r="I93" t="s">
        <v>4205</v>
      </c>
      <c r="J93" t="s">
        <v>6146</v>
      </c>
      <c r="K93" t="s">
        <v>4</v>
      </c>
      <c r="L93" t="s">
        <v>5</v>
      </c>
      <c r="M93" t="s">
        <v>21</v>
      </c>
      <c r="N93" t="s">
        <v>22</v>
      </c>
      <c r="O93" t="s">
        <v>23</v>
      </c>
      <c r="P93" t="s">
        <v>99</v>
      </c>
      <c r="Q93" t="s">
        <v>100</v>
      </c>
      <c r="R93" t="s">
        <v>112</v>
      </c>
      <c r="S93" t="s">
        <v>355</v>
      </c>
      <c r="T93" t="s">
        <v>12</v>
      </c>
    </row>
    <row r="94" spans="1:26">
      <c r="A94">
        <f t="shared" si="12"/>
        <v>71.057394002068264</v>
      </c>
      <c r="B94">
        <v>4.4322E-2</v>
      </c>
      <c r="C94">
        <v>10</v>
      </c>
      <c r="D94">
        <f t="shared" si="6"/>
        <v>1.4285714285714286</v>
      </c>
      <c r="E94">
        <f t="shared" si="7"/>
        <v>-8.5975374148643795E-3</v>
      </c>
      <c r="F94">
        <f t="shared" si="8"/>
        <v>1.6709639403308134E-6</v>
      </c>
      <c r="G94">
        <f t="shared" si="9"/>
        <v>-8.59753741486438E-4</v>
      </c>
      <c r="H94">
        <f t="shared" si="10"/>
        <v>29.973489666932242</v>
      </c>
      <c r="I94" t="s">
        <v>4727</v>
      </c>
      <c r="J94" t="s">
        <v>6668</v>
      </c>
      <c r="K94" t="s">
        <v>4</v>
      </c>
      <c r="L94" t="s">
        <v>5</v>
      </c>
      <c r="M94" t="s">
        <v>21</v>
      </c>
      <c r="N94" t="s">
        <v>22</v>
      </c>
      <c r="O94" t="s">
        <v>23</v>
      </c>
      <c r="P94" t="s">
        <v>99</v>
      </c>
      <c r="Q94" t="s">
        <v>100</v>
      </c>
      <c r="R94" t="s">
        <v>307</v>
      </c>
      <c r="S94" t="s">
        <v>308</v>
      </c>
      <c r="T94" t="s">
        <v>12</v>
      </c>
    </row>
    <row r="95" spans="1:26">
      <c r="A95">
        <f t="shared" si="12"/>
        <v>71.186659772492263</v>
      </c>
      <c r="B95">
        <v>4.4322E-2</v>
      </c>
      <c r="C95">
        <v>10</v>
      </c>
      <c r="D95">
        <f t="shared" si="6"/>
        <v>1.4285714285714286</v>
      </c>
      <c r="E95">
        <f t="shared" si="7"/>
        <v>-8.5975374148643795E-3</v>
      </c>
      <c r="F95">
        <f t="shared" si="8"/>
        <v>1.6709639403308134E-6</v>
      </c>
      <c r="G95">
        <f t="shared" si="9"/>
        <v>-8.59753741486438E-4</v>
      </c>
      <c r="H95">
        <f t="shared" si="10"/>
        <v>29.973489666932242</v>
      </c>
      <c r="I95" t="s">
        <v>3827</v>
      </c>
      <c r="J95" t="s">
        <v>5768</v>
      </c>
      <c r="K95" t="s">
        <v>4</v>
      </c>
      <c r="L95" t="s">
        <v>5</v>
      </c>
      <c r="M95" t="s">
        <v>6</v>
      </c>
      <c r="N95" t="s">
        <v>7</v>
      </c>
      <c r="O95" t="s">
        <v>8</v>
      </c>
      <c r="P95" t="s">
        <v>80</v>
      </c>
      <c r="Q95" t="s">
        <v>81</v>
      </c>
      <c r="R95" t="s">
        <v>105</v>
      </c>
      <c r="S95" t="s">
        <v>182</v>
      </c>
      <c r="T95" t="s">
        <v>12</v>
      </c>
    </row>
    <row r="96" spans="1:26">
      <c r="A96">
        <f t="shared" si="12"/>
        <v>71.315925542916261</v>
      </c>
      <c r="B96">
        <v>4.4322E-2</v>
      </c>
      <c r="C96">
        <v>10</v>
      </c>
      <c r="D96">
        <f t="shared" si="6"/>
        <v>1.4285714285714286</v>
      </c>
      <c r="E96">
        <f t="shared" si="7"/>
        <v>-8.5975374148643795E-3</v>
      </c>
      <c r="F96">
        <f t="shared" si="8"/>
        <v>1.6709639403308134E-6</v>
      </c>
      <c r="G96">
        <f t="shared" si="9"/>
        <v>-8.59753741486438E-4</v>
      </c>
      <c r="H96">
        <f t="shared" si="10"/>
        <v>29.973489666932242</v>
      </c>
      <c r="I96" t="s">
        <v>7736</v>
      </c>
      <c r="J96" t="s">
        <v>8045</v>
      </c>
      <c r="K96" t="s">
        <v>4</v>
      </c>
      <c r="L96" t="s">
        <v>5</v>
      </c>
      <c r="M96" t="s">
        <v>21</v>
      </c>
      <c r="N96" t="s">
        <v>22</v>
      </c>
      <c r="O96" t="s">
        <v>23</v>
      </c>
      <c r="P96" t="s">
        <v>24</v>
      </c>
      <c r="Q96" t="s">
        <v>25</v>
      </c>
      <c r="R96" t="s">
        <v>26</v>
      </c>
      <c r="S96" t="s">
        <v>453</v>
      </c>
      <c r="T96" t="s">
        <v>12</v>
      </c>
    </row>
    <row r="97" spans="1:20">
      <c r="A97">
        <f t="shared" si="12"/>
        <v>71.44519131334026</v>
      </c>
      <c r="B97">
        <v>4.4322E-2</v>
      </c>
      <c r="C97">
        <v>10</v>
      </c>
      <c r="D97">
        <f t="shared" si="6"/>
        <v>1.4285714285714286</v>
      </c>
      <c r="E97">
        <f t="shared" si="7"/>
        <v>-8.5975374148643795E-3</v>
      </c>
      <c r="F97">
        <f t="shared" si="8"/>
        <v>1.6709639403308134E-6</v>
      </c>
      <c r="G97">
        <f t="shared" si="9"/>
        <v>-8.59753741486438E-4</v>
      </c>
      <c r="H97">
        <f t="shared" si="10"/>
        <v>29.973489666932242</v>
      </c>
      <c r="I97" t="s">
        <v>5673</v>
      </c>
      <c r="J97" t="s">
        <v>7613</v>
      </c>
      <c r="K97" t="s">
        <v>4</v>
      </c>
      <c r="L97" t="s">
        <v>5</v>
      </c>
      <c r="M97" t="s">
        <v>21</v>
      </c>
      <c r="N97" t="s">
        <v>22</v>
      </c>
      <c r="O97" t="s">
        <v>23</v>
      </c>
      <c r="P97" t="s">
        <v>24</v>
      </c>
      <c r="Q97" t="s">
        <v>25</v>
      </c>
      <c r="R97" t="s">
        <v>26</v>
      </c>
      <c r="S97" t="s">
        <v>384</v>
      </c>
      <c r="T97" t="s">
        <v>12</v>
      </c>
    </row>
    <row r="98" spans="1:20">
      <c r="A98">
        <f t="shared" si="12"/>
        <v>71.561530506721851</v>
      </c>
      <c r="B98">
        <v>3.9890000000000002E-2</v>
      </c>
      <c r="C98">
        <v>9</v>
      </c>
      <c r="D98">
        <f t="shared" si="6"/>
        <v>1.2857142857142858</v>
      </c>
      <c r="E98">
        <f t="shared" si="7"/>
        <v>-7.860359247436945E-3</v>
      </c>
      <c r="F98">
        <f t="shared" si="8"/>
        <v>1.3534807916679589E-6</v>
      </c>
      <c r="G98">
        <f t="shared" si="9"/>
        <v>-8.7337324971521605E-4</v>
      </c>
      <c r="H98">
        <f t="shared" si="10"/>
        <v>31.138247058713638</v>
      </c>
      <c r="I98" t="s">
        <v>4042</v>
      </c>
      <c r="J98" t="s">
        <v>5983</v>
      </c>
      <c r="K98" t="s">
        <v>4</v>
      </c>
      <c r="L98" t="s">
        <v>5</v>
      </c>
      <c r="M98" t="s">
        <v>13</v>
      </c>
      <c r="N98" t="s">
        <v>58</v>
      </c>
      <c r="O98" t="s">
        <v>660</v>
      </c>
      <c r="P98" t="s">
        <v>661</v>
      </c>
      <c r="Q98" t="s">
        <v>662</v>
      </c>
      <c r="R98" t="s">
        <v>12</v>
      </c>
    </row>
    <row r="99" spans="1:20">
      <c r="A99">
        <f t="shared" si="12"/>
        <v>71.677869700103443</v>
      </c>
      <c r="B99">
        <v>3.9890000000000002E-2</v>
      </c>
      <c r="C99">
        <v>9</v>
      </c>
      <c r="D99">
        <f t="shared" si="6"/>
        <v>1.2857142857142858</v>
      </c>
      <c r="E99">
        <f t="shared" si="7"/>
        <v>-7.860359247436945E-3</v>
      </c>
      <c r="F99">
        <f t="shared" si="8"/>
        <v>1.3534807916679589E-6</v>
      </c>
      <c r="G99">
        <f t="shared" si="9"/>
        <v>-8.7337324971521605E-4</v>
      </c>
      <c r="H99">
        <f t="shared" si="10"/>
        <v>31.138247058713638</v>
      </c>
      <c r="I99" t="s">
        <v>3899</v>
      </c>
      <c r="J99" t="s">
        <v>5840</v>
      </c>
      <c r="K99" t="s">
        <v>4</v>
      </c>
      <c r="L99" t="s">
        <v>5</v>
      </c>
      <c r="M99" t="s">
        <v>6</v>
      </c>
      <c r="N99" t="s">
        <v>7</v>
      </c>
      <c r="O99" t="s">
        <v>8</v>
      </c>
      <c r="P99" t="s">
        <v>80</v>
      </c>
      <c r="Q99" t="s">
        <v>210</v>
      </c>
      <c r="R99" t="s">
        <v>211</v>
      </c>
      <c r="S99" t="s">
        <v>212</v>
      </c>
      <c r="T99" t="s">
        <v>12</v>
      </c>
    </row>
    <row r="100" spans="1:20">
      <c r="A100">
        <f t="shared" si="12"/>
        <v>71.794208893485035</v>
      </c>
      <c r="B100">
        <v>3.9890000000000002E-2</v>
      </c>
      <c r="C100">
        <v>9</v>
      </c>
      <c r="D100">
        <f t="shared" si="6"/>
        <v>1.2857142857142858</v>
      </c>
      <c r="E100">
        <f t="shared" si="7"/>
        <v>-7.860359247436945E-3</v>
      </c>
      <c r="F100">
        <f t="shared" si="8"/>
        <v>1.3534807916679589E-6</v>
      </c>
      <c r="G100">
        <f t="shared" si="9"/>
        <v>-8.7337324971521605E-4</v>
      </c>
      <c r="H100">
        <f t="shared" si="10"/>
        <v>31.138247058713638</v>
      </c>
      <c r="I100" t="s">
        <v>3871</v>
      </c>
      <c r="J100" t="s">
        <v>5812</v>
      </c>
      <c r="K100" t="s">
        <v>4</v>
      </c>
      <c r="L100" t="s">
        <v>5</v>
      </c>
      <c r="M100" t="s">
        <v>13</v>
      </c>
      <c r="N100" t="s">
        <v>84</v>
      </c>
      <c r="O100" t="s">
        <v>85</v>
      </c>
      <c r="P100" t="s">
        <v>144</v>
      </c>
      <c r="Q100" t="s">
        <v>145</v>
      </c>
      <c r="R100" t="s">
        <v>12</v>
      </c>
    </row>
    <row r="101" spans="1:20">
      <c r="A101">
        <f t="shared" si="12"/>
        <v>71.910548086866626</v>
      </c>
      <c r="B101">
        <v>3.9890000000000002E-2</v>
      </c>
      <c r="C101">
        <v>9</v>
      </c>
      <c r="D101">
        <f t="shared" si="6"/>
        <v>1.2857142857142858</v>
      </c>
      <c r="E101">
        <f t="shared" si="7"/>
        <v>-7.860359247436945E-3</v>
      </c>
      <c r="F101">
        <f t="shared" si="8"/>
        <v>1.3534807916679589E-6</v>
      </c>
      <c r="G101">
        <f t="shared" si="9"/>
        <v>-8.7337324971521605E-4</v>
      </c>
      <c r="H101">
        <f t="shared" si="10"/>
        <v>31.138247058713638</v>
      </c>
      <c r="I101" t="s">
        <v>3984</v>
      </c>
      <c r="J101" t="s">
        <v>5925</v>
      </c>
      <c r="K101" t="s">
        <v>4</v>
      </c>
      <c r="L101" t="s">
        <v>5</v>
      </c>
      <c r="M101" t="s">
        <v>6</v>
      </c>
      <c r="N101" t="s">
        <v>7</v>
      </c>
      <c r="O101" t="s">
        <v>8</v>
      </c>
      <c r="P101" t="s">
        <v>228</v>
      </c>
      <c r="Q101" t="s">
        <v>229</v>
      </c>
      <c r="R101" t="s">
        <v>230</v>
      </c>
      <c r="S101" t="s">
        <v>12</v>
      </c>
    </row>
    <row r="102" spans="1:20">
      <c r="A102">
        <f t="shared" si="12"/>
        <v>72.026887280248218</v>
      </c>
      <c r="B102">
        <v>3.9890000000000002E-2</v>
      </c>
      <c r="C102">
        <v>9</v>
      </c>
      <c r="D102">
        <f t="shared" si="6"/>
        <v>1.2857142857142858</v>
      </c>
      <c r="E102">
        <f t="shared" si="7"/>
        <v>-7.860359247436945E-3</v>
      </c>
      <c r="F102">
        <f t="shared" si="8"/>
        <v>1.3534807916679589E-6</v>
      </c>
      <c r="G102">
        <f t="shared" si="9"/>
        <v>-8.7337324971521605E-4</v>
      </c>
      <c r="H102">
        <f t="shared" si="10"/>
        <v>31.138247058713638</v>
      </c>
      <c r="I102" t="s">
        <v>3868</v>
      </c>
      <c r="J102" t="s">
        <v>5809</v>
      </c>
      <c r="K102" t="s">
        <v>4</v>
      </c>
      <c r="L102" t="s">
        <v>5</v>
      </c>
      <c r="M102" t="s">
        <v>6</v>
      </c>
      <c r="N102" t="s">
        <v>7</v>
      </c>
      <c r="O102" t="s">
        <v>8</v>
      </c>
      <c r="P102" t="s">
        <v>80</v>
      </c>
      <c r="Q102" t="s">
        <v>81</v>
      </c>
      <c r="R102" t="s">
        <v>121</v>
      </c>
      <c r="S102" t="s">
        <v>146</v>
      </c>
      <c r="T102" t="s">
        <v>12</v>
      </c>
    </row>
    <row r="103" spans="1:20">
      <c r="A103">
        <f t="shared" si="12"/>
        <v>72.143226473629809</v>
      </c>
      <c r="B103">
        <v>3.9890000000000002E-2</v>
      </c>
      <c r="C103">
        <v>9</v>
      </c>
      <c r="D103">
        <f t="shared" si="6"/>
        <v>1.2857142857142858</v>
      </c>
      <c r="E103">
        <f t="shared" si="7"/>
        <v>-7.860359247436945E-3</v>
      </c>
      <c r="F103">
        <f t="shared" si="8"/>
        <v>1.3534807916679589E-6</v>
      </c>
      <c r="G103">
        <f t="shared" si="9"/>
        <v>-8.7337324971521605E-4</v>
      </c>
      <c r="H103">
        <f t="shared" si="10"/>
        <v>31.138247058713638</v>
      </c>
      <c r="I103" t="s">
        <v>4001</v>
      </c>
      <c r="J103" t="s">
        <v>5942</v>
      </c>
      <c r="K103" t="s">
        <v>4</v>
      </c>
      <c r="L103" t="s">
        <v>5</v>
      </c>
      <c r="M103" t="s">
        <v>13</v>
      </c>
      <c r="N103" t="s">
        <v>14</v>
      </c>
      <c r="O103" t="s">
        <v>69</v>
      </c>
      <c r="P103" t="s">
        <v>70</v>
      </c>
      <c r="Q103" t="s">
        <v>201</v>
      </c>
      <c r="R103" t="s">
        <v>12</v>
      </c>
    </row>
    <row r="104" spans="1:20">
      <c r="A104">
        <f t="shared" si="12"/>
        <v>72.259565667011401</v>
      </c>
      <c r="B104">
        <v>3.9890000000000002E-2</v>
      </c>
      <c r="C104">
        <v>9</v>
      </c>
      <c r="D104">
        <f t="shared" si="6"/>
        <v>1.2857142857142858</v>
      </c>
      <c r="E104">
        <f t="shared" si="7"/>
        <v>-7.860359247436945E-3</v>
      </c>
      <c r="F104">
        <f t="shared" si="8"/>
        <v>1.3534807916679589E-6</v>
      </c>
      <c r="G104">
        <f t="shared" si="9"/>
        <v>-8.7337324971521605E-4</v>
      </c>
      <c r="H104">
        <f t="shared" si="10"/>
        <v>31.138247058713638</v>
      </c>
      <c r="I104" t="s">
        <v>3857</v>
      </c>
      <c r="J104" t="s">
        <v>5798</v>
      </c>
      <c r="K104" t="s">
        <v>4</v>
      </c>
      <c r="L104" t="s">
        <v>5</v>
      </c>
      <c r="M104" t="s">
        <v>13</v>
      </c>
      <c r="N104" t="s">
        <v>14</v>
      </c>
      <c r="O104" t="s">
        <v>15</v>
      </c>
      <c r="P104" t="s">
        <v>16</v>
      </c>
      <c r="Q104" t="s">
        <v>79</v>
      </c>
      <c r="R104" t="s">
        <v>12</v>
      </c>
    </row>
    <row r="105" spans="1:20">
      <c r="A105">
        <f t="shared" si="12"/>
        <v>72.375904860392993</v>
      </c>
      <c r="B105">
        <v>3.9890000000000002E-2</v>
      </c>
      <c r="C105">
        <v>9</v>
      </c>
      <c r="D105">
        <f t="shared" si="6"/>
        <v>1.2857142857142858</v>
      </c>
      <c r="E105">
        <f t="shared" si="7"/>
        <v>-7.860359247436945E-3</v>
      </c>
      <c r="F105">
        <f t="shared" si="8"/>
        <v>1.3534807916679589E-6</v>
      </c>
      <c r="G105">
        <f t="shared" si="9"/>
        <v>-8.7337324971521605E-4</v>
      </c>
      <c r="H105">
        <f t="shared" si="10"/>
        <v>31.138247058713638</v>
      </c>
      <c r="I105" t="s">
        <v>4149</v>
      </c>
      <c r="J105" t="s">
        <v>6090</v>
      </c>
      <c r="K105" t="s">
        <v>4</v>
      </c>
      <c r="L105" t="s">
        <v>5</v>
      </c>
      <c r="M105" t="s">
        <v>21</v>
      </c>
      <c r="N105" t="s">
        <v>22</v>
      </c>
      <c r="O105" t="s">
        <v>23</v>
      </c>
      <c r="P105" t="s">
        <v>99</v>
      </c>
      <c r="Q105" t="s">
        <v>100</v>
      </c>
      <c r="R105" t="s">
        <v>112</v>
      </c>
      <c r="S105" t="s">
        <v>450</v>
      </c>
      <c r="T105" t="s">
        <v>12</v>
      </c>
    </row>
    <row r="106" spans="1:20">
      <c r="A106">
        <f t="shared" si="12"/>
        <v>72.492244053774584</v>
      </c>
      <c r="B106">
        <v>3.9890000000000002E-2</v>
      </c>
      <c r="C106">
        <v>9</v>
      </c>
      <c r="D106">
        <f t="shared" si="6"/>
        <v>1.2857142857142858</v>
      </c>
      <c r="E106">
        <f t="shared" si="7"/>
        <v>-7.860359247436945E-3</v>
      </c>
      <c r="F106">
        <f t="shared" si="8"/>
        <v>1.3534807916679589E-6</v>
      </c>
      <c r="G106">
        <f t="shared" si="9"/>
        <v>-8.7337324971521605E-4</v>
      </c>
      <c r="H106">
        <f t="shared" si="10"/>
        <v>31.138247058713638</v>
      </c>
      <c r="I106" t="s">
        <v>4453</v>
      </c>
      <c r="J106" t="s">
        <v>6394</v>
      </c>
      <c r="K106" t="s">
        <v>4</v>
      </c>
      <c r="L106" t="s">
        <v>5</v>
      </c>
      <c r="M106" t="s">
        <v>21</v>
      </c>
      <c r="N106" t="s">
        <v>22</v>
      </c>
      <c r="O106" t="s">
        <v>23</v>
      </c>
      <c r="P106" t="s">
        <v>24</v>
      </c>
      <c r="Q106" t="s">
        <v>25</v>
      </c>
      <c r="R106" t="s">
        <v>26</v>
      </c>
      <c r="S106" t="s">
        <v>274</v>
      </c>
      <c r="T106" t="s">
        <v>12</v>
      </c>
    </row>
    <row r="107" spans="1:20">
      <c r="A107">
        <f t="shared" si="12"/>
        <v>72.608583247156176</v>
      </c>
      <c r="B107">
        <v>3.9890000000000002E-2</v>
      </c>
      <c r="C107">
        <v>9</v>
      </c>
      <c r="D107">
        <f t="shared" si="6"/>
        <v>1.2857142857142858</v>
      </c>
      <c r="E107">
        <f t="shared" si="7"/>
        <v>-7.860359247436945E-3</v>
      </c>
      <c r="F107">
        <f t="shared" si="8"/>
        <v>1.3534807916679589E-6</v>
      </c>
      <c r="G107">
        <f t="shared" si="9"/>
        <v>-8.7337324971521605E-4</v>
      </c>
      <c r="H107">
        <f t="shared" si="10"/>
        <v>31.138247058713638</v>
      </c>
      <c r="I107" t="s">
        <v>5702</v>
      </c>
      <c r="J107" t="s">
        <v>7642</v>
      </c>
      <c r="K107" t="s">
        <v>4</v>
      </c>
      <c r="L107" t="s">
        <v>5</v>
      </c>
      <c r="M107" t="s">
        <v>21</v>
      </c>
      <c r="N107" t="s">
        <v>22</v>
      </c>
      <c r="O107" t="s">
        <v>23</v>
      </c>
      <c r="P107" t="s">
        <v>24</v>
      </c>
      <c r="Q107" t="s">
        <v>25</v>
      </c>
      <c r="R107" t="s">
        <v>26</v>
      </c>
      <c r="S107" t="s">
        <v>803</v>
      </c>
      <c r="T107" t="s">
        <v>12</v>
      </c>
    </row>
    <row r="108" spans="1:20">
      <c r="A108">
        <f t="shared" si="12"/>
        <v>72.711995863495375</v>
      </c>
      <c r="B108">
        <v>3.5458000000000003E-2</v>
      </c>
      <c r="C108">
        <v>8</v>
      </c>
      <c r="D108">
        <f t="shared" si="6"/>
        <v>1.1428571428571428</v>
      </c>
      <c r="E108">
        <f t="shared" si="7"/>
        <v>-7.1087885164977192E-3</v>
      </c>
      <c r="F108">
        <f t="shared" si="8"/>
        <v>1.0694169218117207E-6</v>
      </c>
      <c r="G108">
        <f t="shared" si="9"/>
        <v>-8.8859856456221489E-4</v>
      </c>
      <c r="H108">
        <f t="shared" si="10"/>
        <v>32.466617567395403</v>
      </c>
      <c r="I108" t="s">
        <v>3914</v>
      </c>
      <c r="J108" t="s">
        <v>5855</v>
      </c>
      <c r="K108" t="s">
        <v>4</v>
      </c>
      <c r="L108" t="s">
        <v>5</v>
      </c>
      <c r="M108" t="s">
        <v>13</v>
      </c>
      <c r="N108" t="s">
        <v>58</v>
      </c>
      <c r="O108" t="s">
        <v>276</v>
      </c>
      <c r="P108" t="s">
        <v>277</v>
      </c>
      <c r="Q108" t="s">
        <v>278</v>
      </c>
      <c r="R108" t="s">
        <v>12</v>
      </c>
    </row>
    <row r="109" spans="1:20">
      <c r="A109">
        <f t="shared" si="12"/>
        <v>72.815408479834574</v>
      </c>
      <c r="B109">
        <v>3.5458000000000003E-2</v>
      </c>
      <c r="C109">
        <v>8</v>
      </c>
      <c r="D109">
        <f t="shared" si="6"/>
        <v>1.1428571428571428</v>
      </c>
      <c r="E109">
        <f t="shared" si="7"/>
        <v>-7.1087885164977192E-3</v>
      </c>
      <c r="F109">
        <f t="shared" si="8"/>
        <v>1.0694169218117207E-6</v>
      </c>
      <c r="G109">
        <f t="shared" si="9"/>
        <v>-8.8859856456221489E-4</v>
      </c>
      <c r="H109">
        <f t="shared" si="10"/>
        <v>32.466617567395403</v>
      </c>
      <c r="I109" t="s">
        <v>3907</v>
      </c>
      <c r="J109" t="s">
        <v>5848</v>
      </c>
      <c r="K109" t="s">
        <v>4</v>
      </c>
      <c r="L109" t="s">
        <v>5</v>
      </c>
      <c r="M109" t="s">
        <v>13</v>
      </c>
      <c r="N109" t="s">
        <v>84</v>
      </c>
      <c r="O109" t="s">
        <v>85</v>
      </c>
      <c r="P109" t="s">
        <v>147</v>
      </c>
      <c r="Q109" t="s">
        <v>148</v>
      </c>
      <c r="R109" t="s">
        <v>12</v>
      </c>
    </row>
    <row r="110" spans="1:20">
      <c r="A110">
        <f t="shared" si="12"/>
        <v>72.918821096173772</v>
      </c>
      <c r="B110">
        <v>3.5458000000000003E-2</v>
      </c>
      <c r="C110">
        <v>8</v>
      </c>
      <c r="D110">
        <f t="shared" si="6"/>
        <v>1.1428571428571428</v>
      </c>
      <c r="E110">
        <f t="shared" si="7"/>
        <v>-7.1087885164977192E-3</v>
      </c>
      <c r="F110">
        <f t="shared" si="8"/>
        <v>1.0694169218117207E-6</v>
      </c>
      <c r="G110">
        <f t="shared" si="9"/>
        <v>-8.8859856456221489E-4</v>
      </c>
      <c r="H110">
        <f t="shared" si="10"/>
        <v>32.466617567395403</v>
      </c>
      <c r="I110" t="s">
        <v>3972</v>
      </c>
      <c r="J110" t="s">
        <v>5913</v>
      </c>
      <c r="K110" t="s">
        <v>4</v>
      </c>
      <c r="L110" t="s">
        <v>5</v>
      </c>
      <c r="M110" t="s">
        <v>13</v>
      </c>
      <c r="N110" t="s">
        <v>14</v>
      </c>
      <c r="O110" t="s">
        <v>15</v>
      </c>
      <c r="P110" t="s">
        <v>171</v>
      </c>
      <c r="Q110" t="s">
        <v>172</v>
      </c>
      <c r="R110" t="s">
        <v>12</v>
      </c>
    </row>
    <row r="111" spans="1:20">
      <c r="A111">
        <f t="shared" si="12"/>
        <v>73.022233712512971</v>
      </c>
      <c r="B111">
        <v>3.5458000000000003E-2</v>
      </c>
      <c r="C111">
        <v>8</v>
      </c>
      <c r="D111">
        <f t="shared" si="6"/>
        <v>1.1428571428571428</v>
      </c>
      <c r="E111">
        <f t="shared" si="7"/>
        <v>-7.1087885164977192E-3</v>
      </c>
      <c r="F111">
        <f t="shared" si="8"/>
        <v>1.0694169218117207E-6</v>
      </c>
      <c r="G111">
        <f t="shared" si="9"/>
        <v>-8.8859856456221489E-4</v>
      </c>
      <c r="H111">
        <f t="shared" si="10"/>
        <v>32.466617567395403</v>
      </c>
      <c r="I111" t="s">
        <v>3953</v>
      </c>
      <c r="J111" t="s">
        <v>5894</v>
      </c>
      <c r="K111" t="s">
        <v>4</v>
      </c>
      <c r="L111" t="s">
        <v>5</v>
      </c>
      <c r="M111" t="s">
        <v>13</v>
      </c>
      <c r="N111" t="s">
        <v>14</v>
      </c>
      <c r="O111" t="s">
        <v>153</v>
      </c>
      <c r="P111" t="s">
        <v>154</v>
      </c>
      <c r="Q111" t="s">
        <v>367</v>
      </c>
      <c r="R111" t="s">
        <v>12</v>
      </c>
    </row>
    <row r="112" spans="1:20">
      <c r="A112">
        <f t="shared" si="12"/>
        <v>73.12564632885217</v>
      </c>
      <c r="B112">
        <v>3.5458000000000003E-2</v>
      </c>
      <c r="C112">
        <v>8</v>
      </c>
      <c r="D112">
        <f t="shared" si="6"/>
        <v>1.1428571428571428</v>
      </c>
      <c r="E112">
        <f t="shared" si="7"/>
        <v>-7.1087885164977192E-3</v>
      </c>
      <c r="F112">
        <f t="shared" si="8"/>
        <v>1.0694169218117207E-6</v>
      </c>
      <c r="G112">
        <f t="shared" si="9"/>
        <v>-8.8859856456221489E-4</v>
      </c>
      <c r="H112">
        <f t="shared" si="10"/>
        <v>32.466617567395403</v>
      </c>
      <c r="I112" t="s">
        <v>3973</v>
      </c>
      <c r="J112" t="s">
        <v>5914</v>
      </c>
      <c r="K112" t="s">
        <v>4</v>
      </c>
      <c r="L112" t="s">
        <v>5</v>
      </c>
      <c r="M112" t="s">
        <v>13</v>
      </c>
      <c r="N112" t="s">
        <v>14</v>
      </c>
      <c r="O112" t="s">
        <v>18</v>
      </c>
      <c r="P112" t="s">
        <v>48</v>
      </c>
      <c r="Q112" t="s">
        <v>310</v>
      </c>
      <c r="R112" t="s">
        <v>12</v>
      </c>
    </row>
    <row r="113" spans="1:20">
      <c r="A113">
        <f t="shared" si="12"/>
        <v>73.229058945191369</v>
      </c>
      <c r="B113">
        <v>3.5458000000000003E-2</v>
      </c>
      <c r="C113">
        <v>8</v>
      </c>
      <c r="D113">
        <f t="shared" si="6"/>
        <v>1.1428571428571428</v>
      </c>
      <c r="E113">
        <f t="shared" si="7"/>
        <v>-7.1087885164977192E-3</v>
      </c>
      <c r="F113">
        <f t="shared" si="8"/>
        <v>1.0694169218117207E-6</v>
      </c>
      <c r="G113">
        <f t="shared" si="9"/>
        <v>-8.8859856456221489E-4</v>
      </c>
      <c r="H113">
        <f t="shared" si="10"/>
        <v>32.466617567395403</v>
      </c>
      <c r="I113" t="s">
        <v>3918</v>
      </c>
      <c r="J113" t="s">
        <v>5859</v>
      </c>
      <c r="K113" t="s">
        <v>4</v>
      </c>
      <c r="L113" t="s">
        <v>5</v>
      </c>
      <c r="M113" t="s">
        <v>6</v>
      </c>
      <c r="N113" t="s">
        <v>38</v>
      </c>
      <c r="O113" t="s">
        <v>39</v>
      </c>
      <c r="P113" t="s">
        <v>213</v>
      </c>
      <c r="Q113" t="s">
        <v>214</v>
      </c>
      <c r="R113" t="s">
        <v>215</v>
      </c>
      <c r="S113" t="s">
        <v>12</v>
      </c>
    </row>
    <row r="114" spans="1:20">
      <c r="A114">
        <f t="shared" si="12"/>
        <v>73.332471561530568</v>
      </c>
      <c r="B114">
        <v>3.5458000000000003E-2</v>
      </c>
      <c r="C114">
        <v>8</v>
      </c>
      <c r="D114">
        <f t="shared" si="6"/>
        <v>1.1428571428571428</v>
      </c>
      <c r="E114">
        <f t="shared" si="7"/>
        <v>-7.1087885164977192E-3</v>
      </c>
      <c r="F114">
        <f t="shared" si="8"/>
        <v>1.0694169218117207E-6</v>
      </c>
      <c r="G114">
        <f t="shared" si="9"/>
        <v>-8.8859856456221489E-4</v>
      </c>
      <c r="H114">
        <f t="shared" si="10"/>
        <v>32.466617567395403</v>
      </c>
      <c r="I114" t="s">
        <v>3836</v>
      </c>
      <c r="J114" t="s">
        <v>5777</v>
      </c>
      <c r="K114" t="s">
        <v>4</v>
      </c>
      <c r="L114" t="s">
        <v>5</v>
      </c>
      <c r="M114" t="s">
        <v>6</v>
      </c>
      <c r="N114" t="s">
        <v>28</v>
      </c>
      <c r="O114" t="s">
        <v>28</v>
      </c>
      <c r="P114" t="s">
        <v>263</v>
      </c>
      <c r="Q114" t="s">
        <v>264</v>
      </c>
      <c r="R114" t="s">
        <v>265</v>
      </c>
      <c r="S114" t="s">
        <v>12</v>
      </c>
    </row>
    <row r="115" spans="1:20">
      <c r="A115">
        <f t="shared" si="12"/>
        <v>73.435884177869767</v>
      </c>
      <c r="B115">
        <v>3.5458000000000003E-2</v>
      </c>
      <c r="C115">
        <v>8</v>
      </c>
      <c r="D115">
        <f t="shared" si="6"/>
        <v>1.1428571428571428</v>
      </c>
      <c r="E115">
        <f t="shared" si="7"/>
        <v>-7.1087885164977192E-3</v>
      </c>
      <c r="F115">
        <f t="shared" si="8"/>
        <v>1.0694169218117207E-6</v>
      </c>
      <c r="G115">
        <f t="shared" si="9"/>
        <v>-8.8859856456221489E-4</v>
      </c>
      <c r="H115">
        <f t="shared" si="10"/>
        <v>32.466617567395403</v>
      </c>
      <c r="I115" t="s">
        <v>3901</v>
      </c>
      <c r="J115" t="s">
        <v>5842</v>
      </c>
      <c r="K115" t="s">
        <v>4</v>
      </c>
      <c r="L115" t="s">
        <v>5</v>
      </c>
      <c r="M115" t="s">
        <v>13</v>
      </c>
      <c r="N115" t="s">
        <v>58</v>
      </c>
      <c r="O115" t="s">
        <v>225</v>
      </c>
      <c r="P115" t="s">
        <v>226</v>
      </c>
      <c r="Q115" t="s">
        <v>227</v>
      </c>
      <c r="R115" t="s">
        <v>12</v>
      </c>
    </row>
    <row r="116" spans="1:20">
      <c r="A116">
        <f t="shared" si="12"/>
        <v>73.539296794208965</v>
      </c>
      <c r="B116">
        <v>3.5458000000000003E-2</v>
      </c>
      <c r="C116">
        <v>8</v>
      </c>
      <c r="D116">
        <f t="shared" si="6"/>
        <v>1.1428571428571428</v>
      </c>
      <c r="E116">
        <f t="shared" si="7"/>
        <v>-7.1087885164977192E-3</v>
      </c>
      <c r="F116">
        <f t="shared" si="8"/>
        <v>1.0694169218117207E-6</v>
      </c>
      <c r="G116">
        <f t="shared" si="9"/>
        <v>-8.8859856456221489E-4</v>
      </c>
      <c r="H116">
        <f t="shared" si="10"/>
        <v>32.466617567395403</v>
      </c>
      <c r="I116" t="s">
        <v>3954</v>
      </c>
      <c r="J116" t="s">
        <v>5895</v>
      </c>
      <c r="K116" t="s">
        <v>4</v>
      </c>
      <c r="L116" t="s">
        <v>242</v>
      </c>
      <c r="M116" t="s">
        <v>266</v>
      </c>
      <c r="N116" t="s">
        <v>315</v>
      </c>
      <c r="O116" t="s">
        <v>316</v>
      </c>
      <c r="P116" t="s">
        <v>317</v>
      </c>
      <c r="Q116" t="s">
        <v>318</v>
      </c>
      <c r="R116" t="s">
        <v>12</v>
      </c>
    </row>
    <row r="117" spans="1:20">
      <c r="A117">
        <f t="shared" si="12"/>
        <v>73.642709410548164</v>
      </c>
      <c r="B117">
        <v>3.5458000000000003E-2</v>
      </c>
      <c r="C117">
        <v>8</v>
      </c>
      <c r="D117">
        <f t="shared" si="6"/>
        <v>1.1428571428571428</v>
      </c>
      <c r="E117">
        <f t="shared" si="7"/>
        <v>-7.1087885164977192E-3</v>
      </c>
      <c r="F117">
        <f t="shared" si="8"/>
        <v>1.0694169218117207E-6</v>
      </c>
      <c r="G117">
        <f t="shared" si="9"/>
        <v>-8.8859856456221489E-4</v>
      </c>
      <c r="H117">
        <f t="shared" si="10"/>
        <v>32.466617567395403</v>
      </c>
      <c r="I117" t="s">
        <v>3961</v>
      </c>
      <c r="J117" t="s">
        <v>5902</v>
      </c>
      <c r="K117" t="s">
        <v>4</v>
      </c>
      <c r="L117" t="s">
        <v>5</v>
      </c>
      <c r="M117" t="s">
        <v>13</v>
      </c>
      <c r="N117" t="s">
        <v>84</v>
      </c>
      <c r="O117" t="s">
        <v>85</v>
      </c>
      <c r="P117" t="s">
        <v>144</v>
      </c>
      <c r="Q117" t="s">
        <v>255</v>
      </c>
      <c r="R117" t="s">
        <v>12</v>
      </c>
    </row>
    <row r="118" spans="1:20">
      <c r="A118">
        <f t="shared" si="12"/>
        <v>73.746122026887363</v>
      </c>
      <c r="B118">
        <v>3.5458000000000003E-2</v>
      </c>
      <c r="C118">
        <v>8</v>
      </c>
      <c r="D118">
        <f t="shared" si="6"/>
        <v>1.1428571428571428</v>
      </c>
      <c r="E118">
        <f t="shared" si="7"/>
        <v>-7.1087885164977192E-3</v>
      </c>
      <c r="F118">
        <f t="shared" si="8"/>
        <v>1.0694169218117207E-6</v>
      </c>
      <c r="G118">
        <f t="shared" si="9"/>
        <v>-8.8859856456221489E-4</v>
      </c>
      <c r="H118">
        <f t="shared" si="10"/>
        <v>32.466617567395403</v>
      </c>
      <c r="I118" t="s">
        <v>4085</v>
      </c>
      <c r="J118" t="s">
        <v>6026</v>
      </c>
      <c r="K118" t="s">
        <v>4</v>
      </c>
      <c r="L118" t="s">
        <v>5</v>
      </c>
      <c r="M118" t="s">
        <v>6</v>
      </c>
      <c r="N118" t="s">
        <v>7</v>
      </c>
      <c r="O118" t="s">
        <v>8</v>
      </c>
      <c r="P118" t="s">
        <v>228</v>
      </c>
      <c r="Q118" t="s">
        <v>229</v>
      </c>
      <c r="R118" t="s">
        <v>496</v>
      </c>
      <c r="S118" t="s">
        <v>12</v>
      </c>
    </row>
    <row r="119" spans="1:20">
      <c r="A119">
        <f t="shared" si="12"/>
        <v>73.849534643226562</v>
      </c>
      <c r="B119">
        <v>3.5458000000000003E-2</v>
      </c>
      <c r="C119">
        <v>8</v>
      </c>
      <c r="D119">
        <f t="shared" si="6"/>
        <v>1.1428571428571428</v>
      </c>
      <c r="E119">
        <f t="shared" si="7"/>
        <v>-7.1087885164977192E-3</v>
      </c>
      <c r="F119">
        <f t="shared" si="8"/>
        <v>1.0694169218117207E-6</v>
      </c>
      <c r="G119">
        <f t="shared" si="9"/>
        <v>-8.8859856456221489E-4</v>
      </c>
      <c r="H119">
        <f t="shared" si="10"/>
        <v>32.466617567395403</v>
      </c>
      <c r="I119" t="s">
        <v>4836</v>
      </c>
      <c r="J119" t="s">
        <v>6777</v>
      </c>
      <c r="K119" t="s">
        <v>4</v>
      </c>
      <c r="L119" t="s">
        <v>5</v>
      </c>
      <c r="M119" t="s">
        <v>21</v>
      </c>
      <c r="N119" t="s">
        <v>22</v>
      </c>
      <c r="O119" t="s">
        <v>23</v>
      </c>
      <c r="P119" t="s">
        <v>88</v>
      </c>
      <c r="Q119" t="s">
        <v>89</v>
      </c>
      <c r="R119" t="s">
        <v>90</v>
      </c>
      <c r="S119" t="s">
        <v>911</v>
      </c>
      <c r="T119" t="s">
        <v>12</v>
      </c>
    </row>
    <row r="120" spans="1:20">
      <c r="A120">
        <f t="shared" si="12"/>
        <v>73.952947259565761</v>
      </c>
      <c r="B120">
        <v>3.5458000000000003E-2</v>
      </c>
      <c r="C120">
        <v>8</v>
      </c>
      <c r="D120">
        <f t="shared" si="6"/>
        <v>1.1428571428571428</v>
      </c>
      <c r="E120">
        <f t="shared" si="7"/>
        <v>-7.1087885164977192E-3</v>
      </c>
      <c r="F120">
        <f t="shared" si="8"/>
        <v>1.0694169218117207E-6</v>
      </c>
      <c r="G120">
        <f t="shared" si="9"/>
        <v>-8.8859856456221489E-4</v>
      </c>
      <c r="H120">
        <f t="shared" si="10"/>
        <v>32.466617567395403</v>
      </c>
      <c r="I120" t="s">
        <v>4071</v>
      </c>
      <c r="J120" t="s">
        <v>6012</v>
      </c>
      <c r="K120" t="s">
        <v>4</v>
      </c>
      <c r="L120" t="s">
        <v>5</v>
      </c>
      <c r="M120" t="s">
        <v>6</v>
      </c>
      <c r="N120" t="s">
        <v>7</v>
      </c>
      <c r="O120" t="s">
        <v>8</v>
      </c>
      <c r="P120" t="s">
        <v>9</v>
      </c>
      <c r="Q120" t="s">
        <v>130</v>
      </c>
      <c r="R120" t="s">
        <v>329</v>
      </c>
      <c r="S120" t="s">
        <v>12</v>
      </c>
    </row>
    <row r="121" spans="1:20">
      <c r="A121">
        <f t="shared" si="12"/>
        <v>74.05635987590496</v>
      </c>
      <c r="B121">
        <v>3.5458000000000003E-2</v>
      </c>
      <c r="C121">
        <v>8</v>
      </c>
      <c r="D121">
        <f t="shared" si="6"/>
        <v>1.1428571428571428</v>
      </c>
      <c r="E121">
        <f t="shared" si="7"/>
        <v>-7.1087885164977192E-3</v>
      </c>
      <c r="F121">
        <f t="shared" si="8"/>
        <v>1.0694169218117207E-6</v>
      </c>
      <c r="G121">
        <f t="shared" si="9"/>
        <v>-8.8859856456221489E-4</v>
      </c>
      <c r="H121">
        <f t="shared" si="10"/>
        <v>32.466617567395403</v>
      </c>
      <c r="I121" t="s">
        <v>3949</v>
      </c>
      <c r="J121" t="s">
        <v>5890</v>
      </c>
      <c r="K121" t="s">
        <v>4</v>
      </c>
      <c r="L121" t="s">
        <v>5</v>
      </c>
      <c r="M121" t="s">
        <v>6</v>
      </c>
      <c r="N121" t="s">
        <v>7</v>
      </c>
      <c r="O121" t="s">
        <v>8</v>
      </c>
      <c r="P121" t="s">
        <v>9</v>
      </c>
      <c r="Q121" t="s">
        <v>175</v>
      </c>
      <c r="R121" t="s">
        <v>176</v>
      </c>
      <c r="S121" t="s">
        <v>12</v>
      </c>
    </row>
    <row r="122" spans="1:20">
      <c r="A122">
        <f t="shared" si="12"/>
        <v>74.159772492244159</v>
      </c>
      <c r="B122">
        <v>3.5458000000000003E-2</v>
      </c>
      <c r="C122">
        <v>8</v>
      </c>
      <c r="D122">
        <f t="shared" si="6"/>
        <v>1.1428571428571428</v>
      </c>
      <c r="E122">
        <f t="shared" si="7"/>
        <v>-7.1087885164977192E-3</v>
      </c>
      <c r="F122">
        <f t="shared" si="8"/>
        <v>1.0694169218117207E-6</v>
      </c>
      <c r="G122">
        <f t="shared" si="9"/>
        <v>-8.8859856456221489E-4</v>
      </c>
      <c r="H122">
        <f t="shared" si="10"/>
        <v>32.466617567395403</v>
      </c>
      <c r="I122" t="s">
        <v>4014</v>
      </c>
      <c r="J122" t="s">
        <v>5955</v>
      </c>
      <c r="K122" t="s">
        <v>4</v>
      </c>
      <c r="L122" t="s">
        <v>5</v>
      </c>
      <c r="M122" t="s">
        <v>6</v>
      </c>
      <c r="N122" t="s">
        <v>7</v>
      </c>
      <c r="O122" t="s">
        <v>8</v>
      </c>
      <c r="P122" t="s">
        <v>9</v>
      </c>
      <c r="Q122" t="s">
        <v>10</v>
      </c>
      <c r="R122" t="s">
        <v>258</v>
      </c>
      <c r="S122" t="s">
        <v>12</v>
      </c>
    </row>
    <row r="123" spans="1:20">
      <c r="A123">
        <f t="shared" si="12"/>
        <v>74.263185108583357</v>
      </c>
      <c r="B123">
        <v>3.5458000000000003E-2</v>
      </c>
      <c r="C123">
        <v>8</v>
      </c>
      <c r="D123">
        <f t="shared" si="6"/>
        <v>1.1428571428571428</v>
      </c>
      <c r="E123">
        <f t="shared" si="7"/>
        <v>-7.1087885164977192E-3</v>
      </c>
      <c r="F123">
        <f t="shared" si="8"/>
        <v>1.0694169218117207E-6</v>
      </c>
      <c r="G123">
        <f t="shared" si="9"/>
        <v>-8.8859856456221489E-4</v>
      </c>
      <c r="H123">
        <f t="shared" si="10"/>
        <v>32.466617567395403</v>
      </c>
      <c r="I123" t="s">
        <v>4290</v>
      </c>
      <c r="J123" t="s">
        <v>6231</v>
      </c>
      <c r="K123" t="s">
        <v>4</v>
      </c>
      <c r="L123" t="s">
        <v>5</v>
      </c>
      <c r="M123" t="s">
        <v>21</v>
      </c>
      <c r="N123" t="s">
        <v>22</v>
      </c>
      <c r="O123" t="s">
        <v>23</v>
      </c>
      <c r="P123" t="s">
        <v>167</v>
      </c>
      <c r="Q123" t="s">
        <v>168</v>
      </c>
      <c r="R123" t="s">
        <v>509</v>
      </c>
      <c r="S123" t="s">
        <v>510</v>
      </c>
      <c r="T123" t="s">
        <v>12</v>
      </c>
    </row>
    <row r="124" spans="1:20">
      <c r="A124">
        <f t="shared" si="12"/>
        <v>74.366597724922556</v>
      </c>
      <c r="B124">
        <v>3.5458000000000003E-2</v>
      </c>
      <c r="C124">
        <v>8</v>
      </c>
      <c r="D124">
        <f t="shared" si="6"/>
        <v>1.1428571428571428</v>
      </c>
      <c r="E124">
        <f t="shared" si="7"/>
        <v>-7.1087885164977192E-3</v>
      </c>
      <c r="F124">
        <f t="shared" si="8"/>
        <v>1.0694169218117207E-6</v>
      </c>
      <c r="G124">
        <f t="shared" si="9"/>
        <v>-8.8859856456221489E-4</v>
      </c>
      <c r="H124">
        <f t="shared" si="10"/>
        <v>32.466617567395403</v>
      </c>
      <c r="I124" t="s">
        <v>4368</v>
      </c>
      <c r="J124" t="s">
        <v>6309</v>
      </c>
      <c r="K124" t="s">
        <v>4</v>
      </c>
      <c r="L124" t="s">
        <v>5</v>
      </c>
      <c r="M124" t="s">
        <v>21</v>
      </c>
      <c r="N124" t="s">
        <v>22</v>
      </c>
      <c r="O124" t="s">
        <v>23</v>
      </c>
      <c r="P124" t="s">
        <v>99</v>
      </c>
      <c r="Q124" t="s">
        <v>100</v>
      </c>
      <c r="R124" t="s">
        <v>647</v>
      </c>
      <c r="S124" t="s">
        <v>648</v>
      </c>
      <c r="T124" t="s">
        <v>12</v>
      </c>
    </row>
    <row r="125" spans="1:20">
      <c r="A125">
        <f t="shared" si="12"/>
        <v>74.470010341261755</v>
      </c>
      <c r="B125">
        <v>3.5458000000000003E-2</v>
      </c>
      <c r="C125">
        <v>8</v>
      </c>
      <c r="D125">
        <f t="shared" si="6"/>
        <v>1.1428571428571428</v>
      </c>
      <c r="E125">
        <f t="shared" si="7"/>
        <v>-7.1087885164977192E-3</v>
      </c>
      <c r="F125">
        <f t="shared" si="8"/>
        <v>1.0694169218117207E-6</v>
      </c>
      <c r="G125">
        <f t="shared" si="9"/>
        <v>-8.8859856456221489E-4</v>
      </c>
      <c r="H125">
        <f t="shared" si="10"/>
        <v>32.466617567395403</v>
      </c>
      <c r="I125" t="s">
        <v>3889</v>
      </c>
      <c r="J125" t="s">
        <v>5830</v>
      </c>
      <c r="K125" t="s">
        <v>4</v>
      </c>
      <c r="L125" t="s">
        <v>5</v>
      </c>
      <c r="M125" t="s">
        <v>13</v>
      </c>
      <c r="N125" t="s">
        <v>84</v>
      </c>
      <c r="O125" t="s">
        <v>85</v>
      </c>
      <c r="P125" t="s">
        <v>86</v>
      </c>
      <c r="Q125" t="s">
        <v>202</v>
      </c>
      <c r="R125" t="s">
        <v>12</v>
      </c>
    </row>
    <row r="126" spans="1:20">
      <c r="A126">
        <f t="shared" si="12"/>
        <v>74.573422957600954</v>
      </c>
      <c r="B126">
        <v>3.5458000000000003E-2</v>
      </c>
      <c r="C126">
        <v>8</v>
      </c>
      <c r="D126">
        <f t="shared" si="6"/>
        <v>1.1428571428571428</v>
      </c>
      <c r="E126">
        <f t="shared" si="7"/>
        <v>-7.1087885164977192E-3</v>
      </c>
      <c r="F126">
        <f t="shared" si="8"/>
        <v>1.0694169218117207E-6</v>
      </c>
      <c r="G126">
        <f t="shared" si="9"/>
        <v>-8.8859856456221489E-4</v>
      </c>
      <c r="H126">
        <f t="shared" si="10"/>
        <v>32.466617567395403</v>
      </c>
      <c r="I126" t="s">
        <v>3882</v>
      </c>
      <c r="J126" t="s">
        <v>5823</v>
      </c>
      <c r="K126" t="s">
        <v>4</v>
      </c>
      <c r="L126" t="s">
        <v>5</v>
      </c>
      <c r="M126" t="s">
        <v>6</v>
      </c>
      <c r="N126" t="s">
        <v>7</v>
      </c>
      <c r="O126" t="s">
        <v>8</v>
      </c>
      <c r="P126" t="s">
        <v>177</v>
      </c>
      <c r="Q126" t="s">
        <v>178</v>
      </c>
      <c r="R126" t="s">
        <v>179</v>
      </c>
      <c r="S126" t="s">
        <v>12</v>
      </c>
    </row>
    <row r="127" spans="1:20">
      <c r="A127">
        <f t="shared" si="12"/>
        <v>74.663908996897746</v>
      </c>
      <c r="B127">
        <v>3.1026000000000001E-2</v>
      </c>
      <c r="C127">
        <v>7</v>
      </c>
      <c r="D127">
        <f t="shared" si="6"/>
        <v>1</v>
      </c>
      <c r="E127">
        <f t="shared" si="7"/>
        <v>-6.3410172203392868E-3</v>
      </c>
      <c r="F127">
        <f t="shared" si="8"/>
        <v>8.1877233076209862E-7</v>
      </c>
      <c r="G127">
        <f t="shared" si="9"/>
        <v>-9.0585960290561233E-4</v>
      </c>
      <c r="H127">
        <f t="shared" si="10"/>
        <v>34.006158207577911</v>
      </c>
      <c r="I127" t="s">
        <v>4007</v>
      </c>
      <c r="J127" t="s">
        <v>5948</v>
      </c>
      <c r="K127" t="s">
        <v>4</v>
      </c>
      <c r="L127" t="s">
        <v>5</v>
      </c>
      <c r="M127" t="s">
        <v>13</v>
      </c>
      <c r="N127" t="s">
        <v>14</v>
      </c>
      <c r="O127" t="s">
        <v>18</v>
      </c>
      <c r="P127" t="s">
        <v>231</v>
      </c>
      <c r="Q127" t="s">
        <v>261</v>
      </c>
      <c r="R127" t="s">
        <v>12</v>
      </c>
    </row>
    <row r="128" spans="1:20">
      <c r="A128">
        <f t="shared" si="12"/>
        <v>74.754395036194538</v>
      </c>
      <c r="B128">
        <v>3.1026000000000001E-2</v>
      </c>
      <c r="C128">
        <v>7</v>
      </c>
      <c r="D128">
        <f t="shared" si="6"/>
        <v>1</v>
      </c>
      <c r="E128">
        <f t="shared" si="7"/>
        <v>-6.3410172203392868E-3</v>
      </c>
      <c r="F128">
        <f t="shared" si="8"/>
        <v>8.1877233076209862E-7</v>
      </c>
      <c r="G128">
        <f t="shared" si="9"/>
        <v>-9.0585960290561233E-4</v>
      </c>
      <c r="H128">
        <f t="shared" si="10"/>
        <v>34.006158207577911</v>
      </c>
      <c r="I128" t="s">
        <v>4186</v>
      </c>
      <c r="J128" t="s">
        <v>6127</v>
      </c>
      <c r="K128" t="s">
        <v>4</v>
      </c>
      <c r="L128" t="s">
        <v>5</v>
      </c>
      <c r="M128" t="s">
        <v>21</v>
      </c>
      <c r="N128" t="s">
        <v>22</v>
      </c>
      <c r="O128" t="s">
        <v>23</v>
      </c>
      <c r="P128" t="s">
        <v>99</v>
      </c>
      <c r="Q128" t="s">
        <v>100</v>
      </c>
      <c r="R128" t="s">
        <v>112</v>
      </c>
      <c r="S128" t="s">
        <v>807</v>
      </c>
      <c r="T128" t="s">
        <v>12</v>
      </c>
    </row>
    <row r="129" spans="1:25">
      <c r="A129">
        <f t="shared" si="12"/>
        <v>74.84488107549133</v>
      </c>
      <c r="B129">
        <v>3.1026000000000001E-2</v>
      </c>
      <c r="C129">
        <v>7</v>
      </c>
      <c r="D129">
        <f t="shared" si="6"/>
        <v>1</v>
      </c>
      <c r="E129">
        <f t="shared" si="7"/>
        <v>-6.3410172203392868E-3</v>
      </c>
      <c r="F129">
        <f t="shared" si="8"/>
        <v>8.1877233076209862E-7</v>
      </c>
      <c r="G129">
        <f t="shared" si="9"/>
        <v>-9.0585960290561233E-4</v>
      </c>
      <c r="H129">
        <f t="shared" si="10"/>
        <v>34.006158207577911</v>
      </c>
      <c r="I129" t="s">
        <v>3870</v>
      </c>
      <c r="J129" t="s">
        <v>5811</v>
      </c>
      <c r="K129" t="s">
        <v>4</v>
      </c>
      <c r="L129" t="s">
        <v>5</v>
      </c>
      <c r="M129" t="s">
        <v>13</v>
      </c>
      <c r="N129" t="s">
        <v>14</v>
      </c>
      <c r="O129" t="s">
        <v>50</v>
      </c>
      <c r="P129" t="s">
        <v>128</v>
      </c>
      <c r="Q129" t="s">
        <v>129</v>
      </c>
      <c r="R129" t="s">
        <v>12</v>
      </c>
    </row>
    <row r="130" spans="1:25">
      <c r="A130">
        <f t="shared" si="12"/>
        <v>74.935367114788122</v>
      </c>
      <c r="B130">
        <v>3.1026000000000001E-2</v>
      </c>
      <c r="C130">
        <v>7</v>
      </c>
      <c r="D130">
        <f t="shared" si="6"/>
        <v>1</v>
      </c>
      <c r="E130">
        <f t="shared" si="7"/>
        <v>-6.3410172203392868E-3</v>
      </c>
      <c r="F130">
        <f t="shared" si="8"/>
        <v>8.1877233076209862E-7</v>
      </c>
      <c r="G130">
        <f t="shared" si="9"/>
        <v>-9.0585960290561233E-4</v>
      </c>
      <c r="H130">
        <f t="shared" si="10"/>
        <v>34.006158207577911</v>
      </c>
      <c r="I130" t="s">
        <v>3902</v>
      </c>
      <c r="J130" t="s">
        <v>5843</v>
      </c>
      <c r="K130" t="s">
        <v>4</v>
      </c>
      <c r="L130" t="s">
        <v>5</v>
      </c>
      <c r="M130" t="s">
        <v>13</v>
      </c>
      <c r="N130" t="s">
        <v>58</v>
      </c>
      <c r="O130" t="s">
        <v>188</v>
      </c>
      <c r="P130" t="s">
        <v>189</v>
      </c>
      <c r="Q130" t="s">
        <v>190</v>
      </c>
      <c r="R130" t="s">
        <v>12</v>
      </c>
    </row>
    <row r="131" spans="1:25">
      <c r="A131">
        <f t="shared" si="12"/>
        <v>75.025853154084913</v>
      </c>
      <c r="B131">
        <v>3.1026000000000001E-2</v>
      </c>
      <c r="C131">
        <v>7</v>
      </c>
      <c r="D131">
        <f t="shared" si="6"/>
        <v>1</v>
      </c>
      <c r="E131">
        <f t="shared" si="7"/>
        <v>-6.3410172203392868E-3</v>
      </c>
      <c r="F131">
        <f t="shared" si="8"/>
        <v>8.1877233076209862E-7</v>
      </c>
      <c r="G131">
        <f t="shared" si="9"/>
        <v>-9.0585960290561233E-4</v>
      </c>
      <c r="H131">
        <f t="shared" si="10"/>
        <v>34.006158207577911</v>
      </c>
      <c r="I131" t="s">
        <v>3978</v>
      </c>
      <c r="J131" t="s">
        <v>5919</v>
      </c>
      <c r="K131" t="s">
        <v>4</v>
      </c>
      <c r="L131" t="s">
        <v>5</v>
      </c>
      <c r="M131" t="s">
        <v>6</v>
      </c>
      <c r="N131" t="s">
        <v>7</v>
      </c>
      <c r="O131" t="s">
        <v>8</v>
      </c>
      <c r="P131" t="s">
        <v>311</v>
      </c>
      <c r="Q131" t="s">
        <v>312</v>
      </c>
      <c r="R131" t="s">
        <v>313</v>
      </c>
      <c r="S131" t="s">
        <v>12</v>
      </c>
    </row>
    <row r="132" spans="1:25">
      <c r="A132">
        <f t="shared" si="12"/>
        <v>75.116339193381705</v>
      </c>
      <c r="B132">
        <v>3.1026000000000001E-2</v>
      </c>
      <c r="C132">
        <v>7</v>
      </c>
      <c r="D132">
        <f t="shared" ref="D132:D195" si="13">C132/7</f>
        <v>1</v>
      </c>
      <c r="E132">
        <f t="shared" ref="E132:E195" si="14">(C132/A$2)*LN(C132/A$2)</f>
        <v>-6.3410172203392868E-3</v>
      </c>
      <c r="F132">
        <f t="shared" ref="F132:F195" si="15">(C132/A$2)^2</f>
        <v>8.1877233076209862E-7</v>
      </c>
      <c r="G132">
        <f t="shared" ref="G132:G195" si="16">LN(C132/A$2)/A$2</f>
        <v>-9.0585960290561233E-4</v>
      </c>
      <c r="H132">
        <f t="shared" ref="H132:H195" si="17">(G132*A$2-H$2)^2</f>
        <v>34.006158207577911</v>
      </c>
      <c r="I132" t="s">
        <v>3888</v>
      </c>
      <c r="J132" t="s">
        <v>5829</v>
      </c>
      <c r="K132" t="s">
        <v>4</v>
      </c>
      <c r="L132" t="s">
        <v>5</v>
      </c>
      <c r="M132" t="s">
        <v>6</v>
      </c>
      <c r="N132" t="s">
        <v>7</v>
      </c>
      <c r="O132" t="s">
        <v>8</v>
      </c>
      <c r="P132" t="s">
        <v>35</v>
      </c>
      <c r="Q132" t="s">
        <v>36</v>
      </c>
      <c r="R132" t="s">
        <v>281</v>
      </c>
      <c r="S132" t="s">
        <v>12</v>
      </c>
    </row>
    <row r="133" spans="1:25">
      <c r="A133">
        <f t="shared" si="12"/>
        <v>75.206825232678497</v>
      </c>
      <c r="B133">
        <v>3.1026000000000001E-2</v>
      </c>
      <c r="C133">
        <v>7</v>
      </c>
      <c r="D133">
        <f t="shared" si="13"/>
        <v>1</v>
      </c>
      <c r="E133">
        <f t="shared" si="14"/>
        <v>-6.3410172203392868E-3</v>
      </c>
      <c r="F133">
        <f t="shared" si="15"/>
        <v>8.1877233076209862E-7</v>
      </c>
      <c r="G133">
        <f t="shared" si="16"/>
        <v>-9.0585960290561233E-4</v>
      </c>
      <c r="H133">
        <f t="shared" si="17"/>
        <v>34.006158207577911</v>
      </c>
      <c r="I133" t="s">
        <v>3933</v>
      </c>
      <c r="J133" t="s">
        <v>5874</v>
      </c>
      <c r="K133" t="s">
        <v>4</v>
      </c>
      <c r="L133" t="s">
        <v>5</v>
      </c>
      <c r="M133" t="s">
        <v>6</v>
      </c>
      <c r="N133" t="s">
        <v>28</v>
      </c>
      <c r="O133" t="s">
        <v>28</v>
      </c>
      <c r="P133" t="s">
        <v>43</v>
      </c>
      <c r="Q133" t="s">
        <v>142</v>
      </c>
      <c r="R133" t="s">
        <v>143</v>
      </c>
      <c r="S133" t="s">
        <v>12</v>
      </c>
    </row>
    <row r="134" spans="1:25">
      <c r="A134">
        <f t="shared" si="12"/>
        <v>75.297311271975289</v>
      </c>
      <c r="B134">
        <v>3.1026000000000001E-2</v>
      </c>
      <c r="C134">
        <v>7</v>
      </c>
      <c r="D134">
        <f t="shared" si="13"/>
        <v>1</v>
      </c>
      <c r="E134">
        <f t="shared" si="14"/>
        <v>-6.3410172203392868E-3</v>
      </c>
      <c r="F134">
        <f t="shared" si="15"/>
        <v>8.1877233076209862E-7</v>
      </c>
      <c r="G134">
        <f t="shared" si="16"/>
        <v>-9.0585960290561233E-4</v>
      </c>
      <c r="H134">
        <f t="shared" si="17"/>
        <v>34.006158207577911</v>
      </c>
      <c r="I134" t="s">
        <v>3877</v>
      </c>
      <c r="J134" t="s">
        <v>5818</v>
      </c>
      <c r="K134" t="s">
        <v>4</v>
      </c>
      <c r="L134" t="s">
        <v>5</v>
      </c>
      <c r="M134" t="s">
        <v>6</v>
      </c>
      <c r="N134" t="s">
        <v>28</v>
      </c>
      <c r="O134" t="s">
        <v>28</v>
      </c>
      <c r="P134" t="s">
        <v>216</v>
      </c>
      <c r="Q134" t="s">
        <v>217</v>
      </c>
      <c r="R134" t="s">
        <v>218</v>
      </c>
      <c r="S134" t="s">
        <v>12</v>
      </c>
    </row>
    <row r="135" spans="1:25">
      <c r="A135">
        <f t="shared" ref="A135:A198" si="18">A134+(C135/A$2*100)</f>
        <v>75.387797311272081</v>
      </c>
      <c r="B135">
        <v>3.1026000000000001E-2</v>
      </c>
      <c r="C135">
        <v>7</v>
      </c>
      <c r="D135">
        <f t="shared" si="13"/>
        <v>1</v>
      </c>
      <c r="E135">
        <f t="shared" si="14"/>
        <v>-6.3410172203392868E-3</v>
      </c>
      <c r="F135">
        <f t="shared" si="15"/>
        <v>8.1877233076209862E-7</v>
      </c>
      <c r="G135">
        <f t="shared" si="16"/>
        <v>-9.0585960290561233E-4</v>
      </c>
      <c r="H135">
        <f t="shared" si="17"/>
        <v>34.006158207577911</v>
      </c>
      <c r="I135" t="s">
        <v>3947</v>
      </c>
      <c r="J135" t="s">
        <v>5888</v>
      </c>
      <c r="K135" t="s">
        <v>4</v>
      </c>
      <c r="L135" t="s">
        <v>5</v>
      </c>
      <c r="M135" t="s">
        <v>13</v>
      </c>
      <c r="N135" t="s">
        <v>58</v>
      </c>
      <c r="O135" t="s">
        <v>417</v>
      </c>
      <c r="P135" t="s">
        <v>418</v>
      </c>
      <c r="Q135" t="s">
        <v>419</v>
      </c>
      <c r="R135" t="s">
        <v>12</v>
      </c>
    </row>
    <row r="136" spans="1:25">
      <c r="A136">
        <f t="shared" si="18"/>
        <v>75.478283350568873</v>
      </c>
      <c r="B136">
        <v>3.1026000000000001E-2</v>
      </c>
      <c r="C136">
        <v>7</v>
      </c>
      <c r="D136">
        <f t="shared" si="13"/>
        <v>1</v>
      </c>
      <c r="E136">
        <f t="shared" si="14"/>
        <v>-6.3410172203392868E-3</v>
      </c>
      <c r="F136">
        <f t="shared" si="15"/>
        <v>8.1877233076209862E-7</v>
      </c>
      <c r="G136">
        <f t="shared" si="16"/>
        <v>-9.0585960290561233E-4</v>
      </c>
      <c r="H136">
        <f t="shared" si="17"/>
        <v>34.006158207577911</v>
      </c>
      <c r="I136" t="s">
        <v>3936</v>
      </c>
      <c r="J136" t="s">
        <v>5877</v>
      </c>
      <c r="K136" t="s">
        <v>4</v>
      </c>
      <c r="L136" t="s">
        <v>242</v>
      </c>
      <c r="M136" t="s">
        <v>243</v>
      </c>
      <c r="N136" t="s">
        <v>244</v>
      </c>
      <c r="O136" t="s">
        <v>245</v>
      </c>
      <c r="P136" t="s">
        <v>246</v>
      </c>
      <c r="Q136" t="s">
        <v>247</v>
      </c>
      <c r="R136" t="s">
        <v>248</v>
      </c>
      <c r="S136" t="s">
        <v>249</v>
      </c>
      <c r="T136" t="s">
        <v>250</v>
      </c>
      <c r="U136" t="s">
        <v>251</v>
      </c>
      <c r="V136" t="s">
        <v>252</v>
      </c>
      <c r="W136" t="s">
        <v>253</v>
      </c>
      <c r="X136" t="s">
        <v>370</v>
      </c>
      <c r="Y136" t="s">
        <v>12</v>
      </c>
    </row>
    <row r="137" spans="1:25">
      <c r="A137">
        <f t="shared" si="18"/>
        <v>75.568769389865665</v>
      </c>
      <c r="B137">
        <v>3.1026000000000001E-2</v>
      </c>
      <c r="C137">
        <v>7</v>
      </c>
      <c r="D137">
        <f t="shared" si="13"/>
        <v>1</v>
      </c>
      <c r="E137">
        <f t="shared" si="14"/>
        <v>-6.3410172203392868E-3</v>
      </c>
      <c r="F137">
        <f t="shared" si="15"/>
        <v>8.1877233076209862E-7</v>
      </c>
      <c r="G137">
        <f t="shared" si="16"/>
        <v>-9.0585960290561233E-4</v>
      </c>
      <c r="H137">
        <f t="shared" si="17"/>
        <v>34.006158207577911</v>
      </c>
      <c r="I137" t="s">
        <v>3991</v>
      </c>
      <c r="J137" t="s">
        <v>5932</v>
      </c>
      <c r="K137" t="s">
        <v>4</v>
      </c>
      <c r="L137" t="s">
        <v>5</v>
      </c>
      <c r="M137" t="s">
        <v>13</v>
      </c>
      <c r="N137" t="s">
        <v>14</v>
      </c>
      <c r="O137" t="s">
        <v>50</v>
      </c>
      <c r="P137" t="s">
        <v>128</v>
      </c>
      <c r="Q137" t="s">
        <v>346</v>
      </c>
      <c r="R137" t="s">
        <v>12</v>
      </c>
    </row>
    <row r="138" spans="1:25">
      <c r="A138">
        <f t="shared" si="18"/>
        <v>75.659255429162457</v>
      </c>
      <c r="B138">
        <v>3.1026000000000001E-2</v>
      </c>
      <c r="C138">
        <v>7</v>
      </c>
      <c r="D138">
        <f t="shared" si="13"/>
        <v>1</v>
      </c>
      <c r="E138">
        <f t="shared" si="14"/>
        <v>-6.3410172203392868E-3</v>
      </c>
      <c r="F138">
        <f t="shared" si="15"/>
        <v>8.1877233076209862E-7</v>
      </c>
      <c r="G138">
        <f t="shared" si="16"/>
        <v>-9.0585960290561233E-4</v>
      </c>
      <c r="H138">
        <f t="shared" si="17"/>
        <v>34.006158207577911</v>
      </c>
      <c r="I138" t="s">
        <v>3948</v>
      </c>
      <c r="J138" t="s">
        <v>5889</v>
      </c>
      <c r="K138" t="s">
        <v>4</v>
      </c>
      <c r="L138" t="s">
        <v>5</v>
      </c>
      <c r="M138" t="s">
        <v>13</v>
      </c>
      <c r="N138" t="s">
        <v>14</v>
      </c>
      <c r="O138" t="s">
        <v>18</v>
      </c>
      <c r="P138" t="s">
        <v>76</v>
      </c>
      <c r="Q138" t="s">
        <v>233</v>
      </c>
      <c r="R138" t="s">
        <v>256</v>
      </c>
      <c r="S138" t="s">
        <v>12</v>
      </c>
    </row>
    <row r="139" spans="1:25">
      <c r="A139">
        <f t="shared" si="18"/>
        <v>75.749741468459248</v>
      </c>
      <c r="B139">
        <v>3.1026000000000001E-2</v>
      </c>
      <c r="C139">
        <v>7</v>
      </c>
      <c r="D139">
        <f t="shared" si="13"/>
        <v>1</v>
      </c>
      <c r="E139">
        <f t="shared" si="14"/>
        <v>-6.3410172203392868E-3</v>
      </c>
      <c r="F139">
        <f t="shared" si="15"/>
        <v>8.1877233076209862E-7</v>
      </c>
      <c r="G139">
        <f t="shared" si="16"/>
        <v>-9.0585960290561233E-4</v>
      </c>
      <c r="H139">
        <f t="shared" si="17"/>
        <v>34.006158207577911</v>
      </c>
      <c r="I139" t="s">
        <v>3941</v>
      </c>
      <c r="J139" t="s">
        <v>5882</v>
      </c>
      <c r="K139" t="s">
        <v>4</v>
      </c>
      <c r="L139" t="s">
        <v>5</v>
      </c>
      <c r="M139" t="s">
        <v>6</v>
      </c>
      <c r="N139" t="s">
        <v>7</v>
      </c>
      <c r="O139" t="s">
        <v>8</v>
      </c>
      <c r="P139" t="s">
        <v>80</v>
      </c>
      <c r="Q139" t="s">
        <v>81</v>
      </c>
      <c r="R139" t="s">
        <v>121</v>
      </c>
      <c r="S139" t="s">
        <v>295</v>
      </c>
      <c r="T139" t="s">
        <v>12</v>
      </c>
    </row>
    <row r="140" spans="1:25">
      <c r="A140">
        <f t="shared" si="18"/>
        <v>75.84022750775604</v>
      </c>
      <c r="B140">
        <v>3.1026000000000001E-2</v>
      </c>
      <c r="C140">
        <v>7</v>
      </c>
      <c r="D140">
        <f t="shared" si="13"/>
        <v>1</v>
      </c>
      <c r="E140">
        <f t="shared" si="14"/>
        <v>-6.3410172203392868E-3</v>
      </c>
      <c r="F140">
        <f t="shared" si="15"/>
        <v>8.1877233076209862E-7</v>
      </c>
      <c r="G140">
        <f t="shared" si="16"/>
        <v>-9.0585960290561233E-4</v>
      </c>
      <c r="H140">
        <f t="shared" si="17"/>
        <v>34.006158207577911</v>
      </c>
      <c r="I140" t="s">
        <v>3904</v>
      </c>
      <c r="J140" t="s">
        <v>5845</v>
      </c>
      <c r="K140" t="s">
        <v>4</v>
      </c>
      <c r="L140" t="s">
        <v>5</v>
      </c>
      <c r="M140" t="s">
        <v>6</v>
      </c>
      <c r="N140" t="s">
        <v>28</v>
      </c>
      <c r="O140" t="s">
        <v>28</v>
      </c>
      <c r="P140" t="s">
        <v>216</v>
      </c>
      <c r="Q140" t="s">
        <v>327</v>
      </c>
      <c r="R140" t="s">
        <v>328</v>
      </c>
      <c r="S140" t="s">
        <v>12</v>
      </c>
    </row>
    <row r="141" spans="1:25">
      <c r="A141">
        <f t="shared" si="18"/>
        <v>75.930713547052832</v>
      </c>
      <c r="B141">
        <v>3.1026000000000001E-2</v>
      </c>
      <c r="C141">
        <v>7</v>
      </c>
      <c r="D141">
        <f t="shared" si="13"/>
        <v>1</v>
      </c>
      <c r="E141">
        <f t="shared" si="14"/>
        <v>-6.3410172203392868E-3</v>
      </c>
      <c r="F141">
        <f t="shared" si="15"/>
        <v>8.1877233076209862E-7</v>
      </c>
      <c r="G141">
        <f t="shared" si="16"/>
        <v>-9.0585960290561233E-4</v>
      </c>
      <c r="H141">
        <f t="shared" si="17"/>
        <v>34.006158207577911</v>
      </c>
      <c r="I141" t="s">
        <v>4028</v>
      </c>
      <c r="J141" t="s">
        <v>5969</v>
      </c>
      <c r="K141" t="s">
        <v>4</v>
      </c>
      <c r="L141" t="s">
        <v>5</v>
      </c>
      <c r="M141" t="s">
        <v>13</v>
      </c>
      <c r="N141" t="s">
        <v>58</v>
      </c>
      <c r="O141" t="s">
        <v>612</v>
      </c>
      <c r="P141" t="s">
        <v>613</v>
      </c>
      <c r="Q141" t="s">
        <v>614</v>
      </c>
      <c r="R141" t="s">
        <v>12</v>
      </c>
    </row>
    <row r="142" spans="1:25">
      <c r="A142">
        <f t="shared" si="18"/>
        <v>76.021199586349624</v>
      </c>
      <c r="B142">
        <v>3.1026000000000001E-2</v>
      </c>
      <c r="C142">
        <v>7</v>
      </c>
      <c r="D142">
        <f t="shared" si="13"/>
        <v>1</v>
      </c>
      <c r="E142">
        <f t="shared" si="14"/>
        <v>-6.3410172203392868E-3</v>
      </c>
      <c r="F142">
        <f t="shared" si="15"/>
        <v>8.1877233076209862E-7</v>
      </c>
      <c r="G142">
        <f t="shared" si="16"/>
        <v>-9.0585960290561233E-4</v>
      </c>
      <c r="H142">
        <f t="shared" si="17"/>
        <v>34.006158207577911</v>
      </c>
      <c r="I142" t="s">
        <v>4683</v>
      </c>
      <c r="J142" t="s">
        <v>6624</v>
      </c>
      <c r="K142" t="s">
        <v>4</v>
      </c>
      <c r="L142" t="s">
        <v>5</v>
      </c>
      <c r="M142" t="s">
        <v>21</v>
      </c>
      <c r="N142" t="s">
        <v>22</v>
      </c>
      <c r="O142" t="s">
        <v>23</v>
      </c>
      <c r="P142" t="s">
        <v>99</v>
      </c>
      <c r="Q142" t="s">
        <v>100</v>
      </c>
      <c r="R142" t="s">
        <v>307</v>
      </c>
      <c r="S142" t="s">
        <v>919</v>
      </c>
      <c r="T142" t="s">
        <v>12</v>
      </c>
    </row>
    <row r="143" spans="1:25">
      <c r="A143">
        <f t="shared" si="18"/>
        <v>76.111685625646416</v>
      </c>
      <c r="B143">
        <v>3.1026000000000001E-2</v>
      </c>
      <c r="C143">
        <v>7</v>
      </c>
      <c r="D143">
        <f t="shared" si="13"/>
        <v>1</v>
      </c>
      <c r="E143">
        <f t="shared" si="14"/>
        <v>-6.3410172203392868E-3</v>
      </c>
      <c r="F143">
        <f t="shared" si="15"/>
        <v>8.1877233076209862E-7</v>
      </c>
      <c r="G143">
        <f t="shared" si="16"/>
        <v>-9.0585960290561233E-4</v>
      </c>
      <c r="H143">
        <f t="shared" si="17"/>
        <v>34.006158207577911</v>
      </c>
      <c r="I143" t="s">
        <v>4029</v>
      </c>
      <c r="J143" t="s">
        <v>5970</v>
      </c>
      <c r="K143" t="s">
        <v>4</v>
      </c>
      <c r="L143" t="s">
        <v>5</v>
      </c>
      <c r="M143" t="s">
        <v>13</v>
      </c>
      <c r="N143" t="s">
        <v>14</v>
      </c>
      <c r="O143" t="s">
        <v>18</v>
      </c>
      <c r="P143" t="s">
        <v>305</v>
      </c>
      <c r="Q143" t="s">
        <v>443</v>
      </c>
      <c r="R143" t="s">
        <v>12</v>
      </c>
    </row>
    <row r="144" spans="1:25">
      <c r="A144">
        <f t="shared" si="18"/>
        <v>76.202171664943208</v>
      </c>
      <c r="B144">
        <v>3.1026000000000001E-2</v>
      </c>
      <c r="C144">
        <v>7</v>
      </c>
      <c r="D144">
        <f t="shared" si="13"/>
        <v>1</v>
      </c>
      <c r="E144">
        <f t="shared" si="14"/>
        <v>-6.3410172203392868E-3</v>
      </c>
      <c r="F144">
        <f t="shared" si="15"/>
        <v>8.1877233076209862E-7</v>
      </c>
      <c r="G144">
        <f t="shared" si="16"/>
        <v>-9.0585960290561233E-4</v>
      </c>
      <c r="H144">
        <f t="shared" si="17"/>
        <v>34.006158207577911</v>
      </c>
      <c r="I144" t="s">
        <v>3968</v>
      </c>
      <c r="J144" t="s">
        <v>5909</v>
      </c>
      <c r="K144" t="s">
        <v>4</v>
      </c>
      <c r="L144" t="s">
        <v>5</v>
      </c>
      <c r="M144" t="s">
        <v>6</v>
      </c>
      <c r="N144" t="s">
        <v>28</v>
      </c>
      <c r="O144" t="s">
        <v>28</v>
      </c>
      <c r="P144" t="s">
        <v>29</v>
      </c>
      <c r="Q144" t="s">
        <v>30</v>
      </c>
      <c r="R144" t="s">
        <v>352</v>
      </c>
      <c r="S144" t="s">
        <v>12</v>
      </c>
    </row>
    <row r="145" spans="1:26">
      <c r="A145">
        <f t="shared" si="18"/>
        <v>76.29265770424</v>
      </c>
      <c r="B145">
        <v>3.1026000000000001E-2</v>
      </c>
      <c r="C145">
        <v>7</v>
      </c>
      <c r="D145">
        <f t="shared" si="13"/>
        <v>1</v>
      </c>
      <c r="E145">
        <f t="shared" si="14"/>
        <v>-6.3410172203392868E-3</v>
      </c>
      <c r="F145">
        <f t="shared" si="15"/>
        <v>8.1877233076209862E-7</v>
      </c>
      <c r="G145">
        <f t="shared" si="16"/>
        <v>-9.0585960290561233E-4</v>
      </c>
      <c r="H145">
        <f t="shared" si="17"/>
        <v>34.006158207577911</v>
      </c>
      <c r="I145" t="s">
        <v>3944</v>
      </c>
      <c r="J145" t="s">
        <v>5885</v>
      </c>
      <c r="K145" t="s">
        <v>4</v>
      </c>
      <c r="L145" t="s">
        <v>5</v>
      </c>
      <c r="M145" t="s">
        <v>21</v>
      </c>
      <c r="N145" t="s">
        <v>22</v>
      </c>
      <c r="O145" t="s">
        <v>23</v>
      </c>
      <c r="P145" t="s">
        <v>99</v>
      </c>
      <c r="Q145" t="s">
        <v>100</v>
      </c>
      <c r="R145" t="s">
        <v>101</v>
      </c>
      <c r="S145" t="s">
        <v>519</v>
      </c>
      <c r="T145" t="s">
        <v>12</v>
      </c>
    </row>
    <row r="146" spans="1:26">
      <c r="A146">
        <f t="shared" si="18"/>
        <v>76.383143743536792</v>
      </c>
      <c r="B146">
        <v>3.1026000000000001E-2</v>
      </c>
      <c r="C146">
        <v>7</v>
      </c>
      <c r="D146">
        <f t="shared" si="13"/>
        <v>1</v>
      </c>
      <c r="E146">
        <f t="shared" si="14"/>
        <v>-6.3410172203392868E-3</v>
      </c>
      <c r="F146">
        <f t="shared" si="15"/>
        <v>8.1877233076209862E-7</v>
      </c>
      <c r="G146">
        <f t="shared" si="16"/>
        <v>-9.0585960290561233E-4</v>
      </c>
      <c r="H146">
        <f t="shared" si="17"/>
        <v>34.006158207577911</v>
      </c>
      <c r="I146" t="s">
        <v>4701</v>
      </c>
      <c r="J146" t="s">
        <v>6642</v>
      </c>
      <c r="K146" t="s">
        <v>4</v>
      </c>
      <c r="L146" t="s">
        <v>5</v>
      </c>
      <c r="M146" t="s">
        <v>21</v>
      </c>
      <c r="N146" t="s">
        <v>22</v>
      </c>
      <c r="O146" t="s">
        <v>23</v>
      </c>
      <c r="P146" t="s">
        <v>88</v>
      </c>
      <c r="Q146" t="s">
        <v>89</v>
      </c>
      <c r="R146" t="s">
        <v>90</v>
      </c>
      <c r="S146" t="s">
        <v>520</v>
      </c>
      <c r="T146" t="s">
        <v>12</v>
      </c>
    </row>
    <row r="147" spans="1:26">
      <c r="A147">
        <f t="shared" si="18"/>
        <v>76.473629782833584</v>
      </c>
      <c r="B147">
        <v>3.1026000000000001E-2</v>
      </c>
      <c r="C147">
        <v>7</v>
      </c>
      <c r="D147">
        <f t="shared" si="13"/>
        <v>1</v>
      </c>
      <c r="E147">
        <f t="shared" si="14"/>
        <v>-6.3410172203392868E-3</v>
      </c>
      <c r="F147">
        <f t="shared" si="15"/>
        <v>8.1877233076209862E-7</v>
      </c>
      <c r="G147">
        <f t="shared" si="16"/>
        <v>-9.0585960290561233E-4</v>
      </c>
      <c r="H147">
        <f t="shared" si="17"/>
        <v>34.006158207577911</v>
      </c>
      <c r="I147" t="s">
        <v>4439</v>
      </c>
      <c r="J147" t="s">
        <v>6380</v>
      </c>
      <c r="K147" t="s">
        <v>4</v>
      </c>
      <c r="L147" t="s">
        <v>5</v>
      </c>
      <c r="M147" t="s">
        <v>21</v>
      </c>
      <c r="N147" t="s">
        <v>22</v>
      </c>
      <c r="O147" t="s">
        <v>23</v>
      </c>
      <c r="P147" t="s">
        <v>99</v>
      </c>
      <c r="Q147" t="s">
        <v>100</v>
      </c>
      <c r="R147" t="s">
        <v>112</v>
      </c>
      <c r="S147" t="s">
        <v>1322</v>
      </c>
      <c r="T147" t="s">
        <v>12</v>
      </c>
    </row>
    <row r="148" spans="1:26">
      <c r="A148">
        <f t="shared" si="18"/>
        <v>76.564115822130375</v>
      </c>
      <c r="B148">
        <v>3.1026000000000001E-2</v>
      </c>
      <c r="C148">
        <v>7</v>
      </c>
      <c r="D148">
        <f t="shared" si="13"/>
        <v>1</v>
      </c>
      <c r="E148">
        <f t="shared" si="14"/>
        <v>-6.3410172203392868E-3</v>
      </c>
      <c r="F148">
        <f t="shared" si="15"/>
        <v>8.1877233076209862E-7</v>
      </c>
      <c r="G148">
        <f t="shared" si="16"/>
        <v>-9.0585960290561233E-4</v>
      </c>
      <c r="H148">
        <f t="shared" si="17"/>
        <v>34.006158207577911</v>
      </c>
      <c r="I148" t="s">
        <v>4886</v>
      </c>
      <c r="J148" t="s">
        <v>6827</v>
      </c>
      <c r="K148" t="s">
        <v>4</v>
      </c>
      <c r="L148" t="s">
        <v>5</v>
      </c>
      <c r="M148" t="s">
        <v>21</v>
      </c>
      <c r="N148" t="s">
        <v>22</v>
      </c>
      <c r="O148" t="s">
        <v>23</v>
      </c>
      <c r="P148" t="s">
        <v>99</v>
      </c>
      <c r="Q148" t="s">
        <v>100</v>
      </c>
      <c r="R148" t="s">
        <v>307</v>
      </c>
      <c r="S148" t="s">
        <v>1337</v>
      </c>
      <c r="T148" t="s">
        <v>12</v>
      </c>
    </row>
    <row r="149" spans="1:26">
      <c r="A149">
        <f t="shared" si="18"/>
        <v>76.654601861427167</v>
      </c>
      <c r="B149">
        <v>3.1026000000000001E-2</v>
      </c>
      <c r="C149">
        <v>7</v>
      </c>
      <c r="D149">
        <f t="shared" si="13"/>
        <v>1</v>
      </c>
      <c r="E149">
        <f t="shared" si="14"/>
        <v>-6.3410172203392868E-3</v>
      </c>
      <c r="F149">
        <f t="shared" si="15"/>
        <v>8.1877233076209862E-7</v>
      </c>
      <c r="G149">
        <f t="shared" si="16"/>
        <v>-9.0585960290561233E-4</v>
      </c>
      <c r="H149">
        <f t="shared" si="17"/>
        <v>34.006158207577911</v>
      </c>
      <c r="I149" t="s">
        <v>4901</v>
      </c>
      <c r="J149" t="s">
        <v>6842</v>
      </c>
      <c r="K149" t="s">
        <v>4</v>
      </c>
      <c r="L149" t="s">
        <v>5</v>
      </c>
      <c r="M149" t="s">
        <v>21</v>
      </c>
      <c r="N149" t="s">
        <v>22</v>
      </c>
      <c r="O149" t="s">
        <v>23</v>
      </c>
      <c r="P149" t="s">
        <v>88</v>
      </c>
      <c r="Q149" t="s">
        <v>89</v>
      </c>
      <c r="R149" t="s">
        <v>90</v>
      </c>
      <c r="S149" t="s">
        <v>1367</v>
      </c>
      <c r="T149" t="s">
        <v>12</v>
      </c>
    </row>
    <row r="150" spans="1:26">
      <c r="A150">
        <f t="shared" si="18"/>
        <v>76.745087900723959</v>
      </c>
      <c r="B150">
        <v>3.1026000000000001E-2</v>
      </c>
      <c r="C150">
        <v>7</v>
      </c>
      <c r="D150">
        <f t="shared" si="13"/>
        <v>1</v>
      </c>
      <c r="E150">
        <f t="shared" si="14"/>
        <v>-6.3410172203392868E-3</v>
      </c>
      <c r="F150">
        <f t="shared" si="15"/>
        <v>8.1877233076209862E-7</v>
      </c>
      <c r="G150">
        <f t="shared" si="16"/>
        <v>-9.0585960290561233E-4</v>
      </c>
      <c r="H150">
        <f t="shared" si="17"/>
        <v>34.006158207577911</v>
      </c>
      <c r="I150" t="s">
        <v>3939</v>
      </c>
      <c r="J150" t="s">
        <v>5880</v>
      </c>
      <c r="K150" t="s">
        <v>4</v>
      </c>
      <c r="L150" t="s">
        <v>5</v>
      </c>
      <c r="M150" t="s">
        <v>6</v>
      </c>
      <c r="N150" t="s">
        <v>7</v>
      </c>
      <c r="O150" t="s">
        <v>8</v>
      </c>
      <c r="P150" t="s">
        <v>35</v>
      </c>
      <c r="Q150" t="s">
        <v>124</v>
      </c>
      <c r="R150" t="s">
        <v>406</v>
      </c>
      <c r="S150" t="s">
        <v>12</v>
      </c>
    </row>
    <row r="151" spans="1:26">
      <c r="A151">
        <f t="shared" si="18"/>
        <v>76.835573940020751</v>
      </c>
      <c r="B151">
        <v>3.1026000000000001E-2</v>
      </c>
      <c r="C151">
        <v>7</v>
      </c>
      <c r="D151">
        <f t="shared" si="13"/>
        <v>1</v>
      </c>
      <c r="E151">
        <f t="shared" si="14"/>
        <v>-6.3410172203392868E-3</v>
      </c>
      <c r="F151">
        <f t="shared" si="15"/>
        <v>8.1877233076209862E-7</v>
      </c>
      <c r="G151">
        <f t="shared" si="16"/>
        <v>-9.0585960290561233E-4</v>
      </c>
      <c r="H151">
        <f t="shared" si="17"/>
        <v>34.006158207577911</v>
      </c>
      <c r="I151" t="s">
        <v>4075</v>
      </c>
      <c r="J151" t="s">
        <v>6016</v>
      </c>
      <c r="K151" t="s">
        <v>4</v>
      </c>
      <c r="L151" t="s">
        <v>5</v>
      </c>
      <c r="M151" t="s">
        <v>6</v>
      </c>
      <c r="N151" t="s">
        <v>7</v>
      </c>
      <c r="O151" t="s">
        <v>8</v>
      </c>
      <c r="P151" t="s">
        <v>9</v>
      </c>
      <c r="Q151" t="s">
        <v>10</v>
      </c>
      <c r="R151" t="s">
        <v>451</v>
      </c>
      <c r="S151" t="s">
        <v>12</v>
      </c>
    </row>
    <row r="152" spans="1:26">
      <c r="A152">
        <f t="shared" si="18"/>
        <v>76.926059979317543</v>
      </c>
      <c r="B152">
        <v>3.1026000000000001E-2</v>
      </c>
      <c r="C152">
        <v>7</v>
      </c>
      <c r="D152">
        <f t="shared" si="13"/>
        <v>1</v>
      </c>
      <c r="E152">
        <f t="shared" si="14"/>
        <v>-6.3410172203392868E-3</v>
      </c>
      <c r="F152">
        <f t="shared" si="15"/>
        <v>8.1877233076209862E-7</v>
      </c>
      <c r="G152">
        <f t="shared" si="16"/>
        <v>-9.0585960290561233E-4</v>
      </c>
      <c r="H152">
        <f t="shared" si="17"/>
        <v>34.006158207577911</v>
      </c>
      <c r="I152" t="s">
        <v>4934</v>
      </c>
      <c r="J152" t="s">
        <v>6875</v>
      </c>
      <c r="K152" t="s">
        <v>4</v>
      </c>
      <c r="L152" t="s">
        <v>5</v>
      </c>
      <c r="M152" t="s">
        <v>21</v>
      </c>
      <c r="N152" t="s">
        <v>22</v>
      </c>
      <c r="O152" t="s">
        <v>23</v>
      </c>
      <c r="P152" t="s">
        <v>99</v>
      </c>
      <c r="Q152" t="s">
        <v>100</v>
      </c>
      <c r="R152" t="s">
        <v>307</v>
      </c>
      <c r="S152" t="s">
        <v>525</v>
      </c>
      <c r="T152" t="s">
        <v>12</v>
      </c>
    </row>
    <row r="153" spans="1:26">
      <c r="A153">
        <f t="shared" si="18"/>
        <v>77.003619441571942</v>
      </c>
      <c r="B153">
        <v>2.6592999999999999E-2</v>
      </c>
      <c r="C153">
        <v>6</v>
      </c>
      <c r="D153">
        <f t="shared" si="13"/>
        <v>0.8571428571428571</v>
      </c>
      <c r="E153">
        <f t="shared" si="14"/>
        <v>-5.5547160557691891E-3</v>
      </c>
      <c r="F153">
        <f t="shared" si="15"/>
        <v>6.0154701851909278E-7</v>
      </c>
      <c r="G153">
        <f t="shared" si="16"/>
        <v>-9.2578600929486496E-4</v>
      </c>
      <c r="H153">
        <f t="shared" si="17"/>
        <v>35.827773831773946</v>
      </c>
      <c r="I153" t="s">
        <v>3929</v>
      </c>
      <c r="J153" t="s">
        <v>5870</v>
      </c>
      <c r="K153" t="s">
        <v>4</v>
      </c>
      <c r="L153" t="s">
        <v>5</v>
      </c>
      <c r="M153" t="s">
        <v>13</v>
      </c>
      <c r="N153" t="s">
        <v>84</v>
      </c>
      <c r="O153" t="s">
        <v>85</v>
      </c>
      <c r="P153" t="s">
        <v>147</v>
      </c>
      <c r="Q153" t="s">
        <v>340</v>
      </c>
      <c r="R153" t="s">
        <v>12</v>
      </c>
    </row>
    <row r="154" spans="1:26">
      <c r="A154">
        <f t="shared" si="18"/>
        <v>77.081178903826341</v>
      </c>
      <c r="B154">
        <v>2.6592999999999999E-2</v>
      </c>
      <c r="C154">
        <v>6</v>
      </c>
      <c r="D154">
        <f t="shared" si="13"/>
        <v>0.8571428571428571</v>
      </c>
      <c r="E154">
        <f t="shared" si="14"/>
        <v>-5.5547160557691891E-3</v>
      </c>
      <c r="F154">
        <f t="shared" si="15"/>
        <v>6.0154701851909278E-7</v>
      </c>
      <c r="G154">
        <f t="shared" si="16"/>
        <v>-9.2578600929486496E-4</v>
      </c>
      <c r="H154">
        <f t="shared" si="17"/>
        <v>35.827773831773946</v>
      </c>
      <c r="I154" t="s">
        <v>4113</v>
      </c>
      <c r="J154" t="s">
        <v>6054</v>
      </c>
      <c r="K154" t="s">
        <v>4</v>
      </c>
      <c r="L154" t="s">
        <v>596</v>
      </c>
      <c r="M154" t="s">
        <v>597</v>
      </c>
      <c r="N154" t="s">
        <v>698</v>
      </c>
      <c r="O154" t="s">
        <v>699</v>
      </c>
      <c r="P154" t="s">
        <v>700</v>
      </c>
      <c r="Q154" t="s">
        <v>701</v>
      </c>
      <c r="R154" t="s">
        <v>12</v>
      </c>
    </row>
    <row r="155" spans="1:26">
      <c r="A155">
        <f t="shared" si="18"/>
        <v>77.15873836608074</v>
      </c>
      <c r="B155">
        <v>2.6592999999999999E-2</v>
      </c>
      <c r="C155">
        <v>6</v>
      </c>
      <c r="D155">
        <f t="shared" si="13"/>
        <v>0.8571428571428571</v>
      </c>
      <c r="E155">
        <f t="shared" si="14"/>
        <v>-5.5547160557691891E-3</v>
      </c>
      <c r="F155">
        <f t="shared" si="15"/>
        <v>6.0154701851909278E-7</v>
      </c>
      <c r="G155">
        <f t="shared" si="16"/>
        <v>-9.2578600929486496E-4</v>
      </c>
      <c r="H155">
        <f t="shared" si="17"/>
        <v>35.827773831773946</v>
      </c>
      <c r="I155" t="s">
        <v>3867</v>
      </c>
      <c r="J155" t="s">
        <v>5808</v>
      </c>
      <c r="K155" t="s">
        <v>4</v>
      </c>
      <c r="L155" t="s">
        <v>242</v>
      </c>
      <c r="M155" t="s">
        <v>243</v>
      </c>
      <c r="N155" t="s">
        <v>244</v>
      </c>
      <c r="O155" t="s">
        <v>245</v>
      </c>
      <c r="P155" t="s">
        <v>246</v>
      </c>
      <c r="Q155" t="s">
        <v>247</v>
      </c>
      <c r="R155" t="s">
        <v>248</v>
      </c>
      <c r="S155" t="s">
        <v>249</v>
      </c>
      <c r="T155" t="s">
        <v>250</v>
      </c>
      <c r="U155" t="s">
        <v>251</v>
      </c>
      <c r="V155" t="s">
        <v>252</v>
      </c>
      <c r="W155" t="s">
        <v>253</v>
      </c>
      <c r="X155" t="s">
        <v>254</v>
      </c>
      <c r="Y155" t="s">
        <v>12</v>
      </c>
    </row>
    <row r="156" spans="1:26">
      <c r="A156">
        <f t="shared" si="18"/>
        <v>77.23629782833514</v>
      </c>
      <c r="B156">
        <v>2.6592999999999999E-2</v>
      </c>
      <c r="C156">
        <v>6</v>
      </c>
      <c r="D156">
        <f t="shared" si="13"/>
        <v>0.8571428571428571</v>
      </c>
      <c r="E156">
        <f t="shared" si="14"/>
        <v>-5.5547160557691891E-3</v>
      </c>
      <c r="F156">
        <f t="shared" si="15"/>
        <v>6.0154701851909278E-7</v>
      </c>
      <c r="G156">
        <f t="shared" si="16"/>
        <v>-9.2578600929486496E-4</v>
      </c>
      <c r="H156">
        <f t="shared" si="17"/>
        <v>35.827773831773946</v>
      </c>
      <c r="I156" t="s">
        <v>4012</v>
      </c>
      <c r="J156" t="s">
        <v>5953</v>
      </c>
      <c r="K156" t="s">
        <v>4</v>
      </c>
      <c r="L156" t="s">
        <v>242</v>
      </c>
      <c r="M156" t="s">
        <v>243</v>
      </c>
      <c r="N156" t="s">
        <v>244</v>
      </c>
      <c r="O156" t="s">
        <v>245</v>
      </c>
      <c r="P156" t="s">
        <v>246</v>
      </c>
      <c r="Q156" t="s">
        <v>247</v>
      </c>
      <c r="R156" t="s">
        <v>248</v>
      </c>
      <c r="S156" t="s">
        <v>249</v>
      </c>
      <c r="T156" t="s">
        <v>319</v>
      </c>
      <c r="U156" t="s">
        <v>320</v>
      </c>
      <c r="V156" t="s">
        <v>321</v>
      </c>
      <c r="W156" t="s">
        <v>322</v>
      </c>
      <c r="X156" t="s">
        <v>323</v>
      </c>
      <c r="Y156" t="s">
        <v>324</v>
      </c>
      <c r="Z156" t="s">
        <v>12</v>
      </c>
    </row>
    <row r="157" spans="1:26">
      <c r="A157">
        <f t="shared" si="18"/>
        <v>77.313857290589539</v>
      </c>
      <c r="B157">
        <v>2.6592999999999999E-2</v>
      </c>
      <c r="C157">
        <v>6</v>
      </c>
      <c r="D157">
        <f t="shared" si="13"/>
        <v>0.8571428571428571</v>
      </c>
      <c r="E157">
        <f t="shared" si="14"/>
        <v>-5.5547160557691891E-3</v>
      </c>
      <c r="F157">
        <f t="shared" si="15"/>
        <v>6.0154701851909278E-7</v>
      </c>
      <c r="G157">
        <f t="shared" si="16"/>
        <v>-9.2578600929486496E-4</v>
      </c>
      <c r="H157">
        <f t="shared" si="17"/>
        <v>35.827773831773946</v>
      </c>
      <c r="I157" t="s">
        <v>4058</v>
      </c>
      <c r="J157" t="s">
        <v>5999</v>
      </c>
      <c r="K157" t="s">
        <v>4</v>
      </c>
      <c r="L157" t="s">
        <v>5</v>
      </c>
      <c r="M157" t="s">
        <v>6</v>
      </c>
      <c r="N157" t="s">
        <v>7</v>
      </c>
      <c r="O157" t="s">
        <v>8</v>
      </c>
      <c r="P157" t="s">
        <v>228</v>
      </c>
      <c r="Q157" t="s">
        <v>725</v>
      </c>
      <c r="R157" t="s">
        <v>726</v>
      </c>
      <c r="S157" t="s">
        <v>12</v>
      </c>
    </row>
    <row r="158" spans="1:26">
      <c r="A158">
        <f t="shared" si="18"/>
        <v>77.391416752843938</v>
      </c>
      <c r="B158">
        <v>2.6592999999999999E-2</v>
      </c>
      <c r="C158">
        <v>6</v>
      </c>
      <c r="D158">
        <f t="shared" si="13"/>
        <v>0.8571428571428571</v>
      </c>
      <c r="E158">
        <f t="shared" si="14"/>
        <v>-5.5547160557691891E-3</v>
      </c>
      <c r="F158">
        <f t="shared" si="15"/>
        <v>6.0154701851909278E-7</v>
      </c>
      <c r="G158">
        <f t="shared" si="16"/>
        <v>-9.2578600929486496E-4</v>
      </c>
      <c r="H158">
        <f t="shared" si="17"/>
        <v>35.827773831773946</v>
      </c>
      <c r="I158" t="s">
        <v>3962</v>
      </c>
      <c r="J158" t="s">
        <v>5903</v>
      </c>
      <c r="K158" t="s">
        <v>4</v>
      </c>
      <c r="L158" t="s">
        <v>242</v>
      </c>
      <c r="M158" t="s">
        <v>243</v>
      </c>
      <c r="N158" t="s">
        <v>244</v>
      </c>
      <c r="O158" t="s">
        <v>245</v>
      </c>
      <c r="P158" t="s">
        <v>246</v>
      </c>
      <c r="Q158" t="s">
        <v>247</v>
      </c>
      <c r="R158" t="s">
        <v>248</v>
      </c>
      <c r="S158" t="s">
        <v>249</v>
      </c>
      <c r="T158" t="s">
        <v>319</v>
      </c>
      <c r="U158" t="s">
        <v>376</v>
      </c>
      <c r="V158" t="s">
        <v>377</v>
      </c>
      <c r="W158" t="s">
        <v>378</v>
      </c>
      <c r="X158" t="s">
        <v>379</v>
      </c>
      <c r="Y158" t="s">
        <v>12</v>
      </c>
    </row>
    <row r="159" spans="1:26">
      <c r="A159">
        <f t="shared" si="18"/>
        <v>77.468976215098337</v>
      </c>
      <c r="B159">
        <v>2.6592999999999999E-2</v>
      </c>
      <c r="C159">
        <v>6</v>
      </c>
      <c r="D159">
        <f t="shared" si="13"/>
        <v>0.8571428571428571</v>
      </c>
      <c r="E159">
        <f t="shared" si="14"/>
        <v>-5.5547160557691891E-3</v>
      </c>
      <c r="F159">
        <f t="shared" si="15"/>
        <v>6.0154701851909278E-7</v>
      </c>
      <c r="G159">
        <f t="shared" si="16"/>
        <v>-9.2578600929486496E-4</v>
      </c>
      <c r="H159">
        <f t="shared" si="17"/>
        <v>35.827773831773946</v>
      </c>
      <c r="I159" t="s">
        <v>7704</v>
      </c>
      <c r="J159" t="s">
        <v>8013</v>
      </c>
      <c r="K159" t="s">
        <v>4</v>
      </c>
      <c r="L159" t="s">
        <v>5</v>
      </c>
      <c r="M159" t="s">
        <v>21</v>
      </c>
      <c r="N159" t="s">
        <v>22</v>
      </c>
      <c r="O159" t="s">
        <v>23</v>
      </c>
      <c r="P159" t="s">
        <v>88</v>
      </c>
      <c r="Q159" t="s">
        <v>89</v>
      </c>
      <c r="R159" t="s">
        <v>90</v>
      </c>
      <c r="S159" t="s">
        <v>1255</v>
      </c>
      <c r="T159" t="s">
        <v>12</v>
      </c>
    </row>
    <row r="160" spans="1:26">
      <c r="A160">
        <f t="shared" si="18"/>
        <v>77.546535677352736</v>
      </c>
      <c r="B160">
        <v>2.6592999999999999E-2</v>
      </c>
      <c r="C160">
        <v>6</v>
      </c>
      <c r="D160">
        <f t="shared" si="13"/>
        <v>0.8571428571428571</v>
      </c>
      <c r="E160">
        <f t="shared" si="14"/>
        <v>-5.5547160557691891E-3</v>
      </c>
      <c r="F160">
        <f t="shared" si="15"/>
        <v>6.0154701851909278E-7</v>
      </c>
      <c r="G160">
        <f t="shared" si="16"/>
        <v>-9.2578600929486496E-4</v>
      </c>
      <c r="H160">
        <f t="shared" si="17"/>
        <v>35.827773831773946</v>
      </c>
      <c r="I160" t="s">
        <v>4140</v>
      </c>
      <c r="J160" t="s">
        <v>6081</v>
      </c>
      <c r="K160" t="s">
        <v>4</v>
      </c>
      <c r="L160" t="s">
        <v>5</v>
      </c>
      <c r="M160" t="s">
        <v>6</v>
      </c>
      <c r="N160" t="s">
        <v>7</v>
      </c>
      <c r="O160" t="s">
        <v>8</v>
      </c>
      <c r="P160" t="s">
        <v>35</v>
      </c>
      <c r="Q160" t="s">
        <v>36</v>
      </c>
      <c r="R160" t="s">
        <v>380</v>
      </c>
      <c r="S160" t="s">
        <v>12</v>
      </c>
    </row>
    <row r="161" spans="1:21">
      <c r="A161">
        <f t="shared" si="18"/>
        <v>77.624095139607135</v>
      </c>
      <c r="B161">
        <v>2.6592999999999999E-2</v>
      </c>
      <c r="C161">
        <v>6</v>
      </c>
      <c r="D161">
        <f t="shared" si="13"/>
        <v>0.8571428571428571</v>
      </c>
      <c r="E161">
        <f t="shared" si="14"/>
        <v>-5.5547160557691891E-3</v>
      </c>
      <c r="F161">
        <f t="shared" si="15"/>
        <v>6.0154701851909278E-7</v>
      </c>
      <c r="G161">
        <f t="shared" si="16"/>
        <v>-9.2578600929486496E-4</v>
      </c>
      <c r="H161">
        <f t="shared" si="17"/>
        <v>35.827773831773946</v>
      </c>
      <c r="I161" t="s">
        <v>5054</v>
      </c>
      <c r="J161" t="s">
        <v>6995</v>
      </c>
      <c r="K161" t="s">
        <v>4</v>
      </c>
      <c r="L161" t="s">
        <v>5</v>
      </c>
      <c r="M161" t="s">
        <v>21</v>
      </c>
      <c r="N161" t="s">
        <v>22</v>
      </c>
      <c r="O161" t="s">
        <v>23</v>
      </c>
      <c r="P161" t="s">
        <v>88</v>
      </c>
      <c r="Q161" t="s">
        <v>89</v>
      </c>
      <c r="R161" t="s">
        <v>90</v>
      </c>
      <c r="S161" t="s">
        <v>1851</v>
      </c>
      <c r="T161" t="s">
        <v>12</v>
      </c>
    </row>
    <row r="162" spans="1:21">
      <c r="A162">
        <f t="shared" si="18"/>
        <v>77.701654601861534</v>
      </c>
      <c r="B162">
        <v>2.6592999999999999E-2</v>
      </c>
      <c r="C162">
        <v>6</v>
      </c>
      <c r="D162">
        <f t="shared" si="13"/>
        <v>0.8571428571428571</v>
      </c>
      <c r="E162">
        <f t="shared" si="14"/>
        <v>-5.5547160557691891E-3</v>
      </c>
      <c r="F162">
        <f t="shared" si="15"/>
        <v>6.0154701851909278E-7</v>
      </c>
      <c r="G162">
        <f t="shared" si="16"/>
        <v>-9.2578600929486496E-4</v>
      </c>
      <c r="H162">
        <f t="shared" si="17"/>
        <v>35.827773831773946</v>
      </c>
      <c r="I162" t="s">
        <v>3942</v>
      </c>
      <c r="J162" t="s">
        <v>5883</v>
      </c>
      <c r="K162" t="s">
        <v>4</v>
      </c>
      <c r="L162" t="s">
        <v>5</v>
      </c>
      <c r="M162" t="s">
        <v>13</v>
      </c>
      <c r="N162" t="s">
        <v>84</v>
      </c>
      <c r="O162" t="s">
        <v>85</v>
      </c>
      <c r="P162" t="s">
        <v>86</v>
      </c>
      <c r="Q162" t="s">
        <v>220</v>
      </c>
      <c r="R162" t="s">
        <v>12</v>
      </c>
    </row>
    <row r="163" spans="1:21">
      <c r="A163">
        <f t="shared" si="18"/>
        <v>77.779214064115934</v>
      </c>
      <c r="B163">
        <v>2.6592999999999999E-2</v>
      </c>
      <c r="C163">
        <v>6</v>
      </c>
      <c r="D163">
        <f t="shared" si="13"/>
        <v>0.8571428571428571</v>
      </c>
      <c r="E163">
        <f t="shared" si="14"/>
        <v>-5.5547160557691891E-3</v>
      </c>
      <c r="F163">
        <f t="shared" si="15"/>
        <v>6.0154701851909278E-7</v>
      </c>
      <c r="G163">
        <f t="shared" si="16"/>
        <v>-9.2578600929486496E-4</v>
      </c>
      <c r="H163">
        <f t="shared" si="17"/>
        <v>35.827773831773946</v>
      </c>
      <c r="I163" t="s">
        <v>3938</v>
      </c>
      <c r="J163" t="s">
        <v>5879</v>
      </c>
      <c r="K163" t="s">
        <v>4</v>
      </c>
      <c r="L163" t="s">
        <v>5</v>
      </c>
      <c r="M163" t="s">
        <v>6</v>
      </c>
      <c r="N163" t="s">
        <v>7</v>
      </c>
      <c r="O163" t="s">
        <v>8</v>
      </c>
      <c r="P163" t="s">
        <v>35</v>
      </c>
      <c r="Q163" t="s">
        <v>399</v>
      </c>
      <c r="R163" t="s">
        <v>400</v>
      </c>
      <c r="S163" t="s">
        <v>12</v>
      </c>
    </row>
    <row r="164" spans="1:21">
      <c r="A164">
        <f t="shared" si="18"/>
        <v>77.856773526370333</v>
      </c>
      <c r="B164">
        <v>2.6592999999999999E-2</v>
      </c>
      <c r="C164">
        <v>6</v>
      </c>
      <c r="D164">
        <f t="shared" si="13"/>
        <v>0.8571428571428571</v>
      </c>
      <c r="E164">
        <f t="shared" si="14"/>
        <v>-5.5547160557691891E-3</v>
      </c>
      <c r="F164">
        <f t="shared" si="15"/>
        <v>6.0154701851909278E-7</v>
      </c>
      <c r="G164">
        <f t="shared" si="16"/>
        <v>-9.2578600929486496E-4</v>
      </c>
      <c r="H164">
        <f t="shared" si="17"/>
        <v>35.827773831773946</v>
      </c>
      <c r="I164" t="s">
        <v>3911</v>
      </c>
      <c r="J164" t="s">
        <v>5852</v>
      </c>
      <c r="K164" t="s">
        <v>4</v>
      </c>
      <c r="L164" t="s">
        <v>5</v>
      </c>
      <c r="M164" t="s">
        <v>6</v>
      </c>
      <c r="N164" t="s">
        <v>7</v>
      </c>
      <c r="O164" t="s">
        <v>8</v>
      </c>
      <c r="P164" t="s">
        <v>35</v>
      </c>
      <c r="Q164" t="s">
        <v>933</v>
      </c>
      <c r="R164" t="s">
        <v>934</v>
      </c>
      <c r="S164" t="s">
        <v>12</v>
      </c>
    </row>
    <row r="165" spans="1:21">
      <c r="A165">
        <f t="shared" si="18"/>
        <v>77.934332988624732</v>
      </c>
      <c r="B165">
        <v>2.6592999999999999E-2</v>
      </c>
      <c r="C165">
        <v>6</v>
      </c>
      <c r="D165">
        <f t="shared" si="13"/>
        <v>0.8571428571428571</v>
      </c>
      <c r="E165">
        <f t="shared" si="14"/>
        <v>-5.5547160557691891E-3</v>
      </c>
      <c r="F165">
        <f t="shared" si="15"/>
        <v>6.0154701851909278E-7</v>
      </c>
      <c r="G165">
        <f t="shared" si="16"/>
        <v>-9.2578600929486496E-4</v>
      </c>
      <c r="H165">
        <f t="shared" si="17"/>
        <v>35.827773831773946</v>
      </c>
      <c r="I165" t="s">
        <v>5106</v>
      </c>
      <c r="J165" t="s">
        <v>7047</v>
      </c>
      <c r="K165" t="s">
        <v>4</v>
      </c>
      <c r="L165" t="s">
        <v>5</v>
      </c>
      <c r="M165" t="s">
        <v>21</v>
      </c>
      <c r="N165" t="s">
        <v>22</v>
      </c>
      <c r="O165" t="s">
        <v>23</v>
      </c>
      <c r="P165" t="s">
        <v>88</v>
      </c>
      <c r="Q165" t="s">
        <v>89</v>
      </c>
      <c r="R165" t="s">
        <v>90</v>
      </c>
      <c r="S165" t="s">
        <v>627</v>
      </c>
      <c r="T165" t="s">
        <v>12</v>
      </c>
    </row>
    <row r="166" spans="1:21">
      <c r="A166">
        <f t="shared" si="18"/>
        <v>78.011892450879131</v>
      </c>
      <c r="B166">
        <v>2.6592999999999999E-2</v>
      </c>
      <c r="C166">
        <v>6</v>
      </c>
      <c r="D166">
        <f t="shared" si="13"/>
        <v>0.8571428571428571</v>
      </c>
      <c r="E166">
        <f t="shared" si="14"/>
        <v>-5.5547160557691891E-3</v>
      </c>
      <c r="F166">
        <f t="shared" si="15"/>
        <v>6.0154701851909278E-7</v>
      </c>
      <c r="G166">
        <f t="shared" si="16"/>
        <v>-9.2578600929486496E-4</v>
      </c>
      <c r="H166">
        <f t="shared" si="17"/>
        <v>35.827773831773946</v>
      </c>
      <c r="I166" t="s">
        <v>3925</v>
      </c>
      <c r="J166" t="s">
        <v>5866</v>
      </c>
      <c r="K166" t="s">
        <v>4</v>
      </c>
      <c r="L166" t="s">
        <v>5</v>
      </c>
      <c r="M166" t="s">
        <v>13</v>
      </c>
      <c r="N166" t="s">
        <v>14</v>
      </c>
      <c r="O166" t="s">
        <v>18</v>
      </c>
      <c r="P166" t="s">
        <v>305</v>
      </c>
      <c r="Q166" t="s">
        <v>306</v>
      </c>
      <c r="R166" t="s">
        <v>12</v>
      </c>
    </row>
    <row r="167" spans="1:21">
      <c r="A167">
        <f t="shared" si="18"/>
        <v>78.08945191313353</v>
      </c>
      <c r="B167">
        <v>2.6592999999999999E-2</v>
      </c>
      <c r="C167">
        <v>6</v>
      </c>
      <c r="D167">
        <f t="shared" si="13"/>
        <v>0.8571428571428571</v>
      </c>
      <c r="E167">
        <f t="shared" si="14"/>
        <v>-5.5547160557691891E-3</v>
      </c>
      <c r="F167">
        <f t="shared" si="15"/>
        <v>6.0154701851909278E-7</v>
      </c>
      <c r="G167">
        <f t="shared" si="16"/>
        <v>-9.2578600929486496E-4</v>
      </c>
      <c r="H167">
        <f t="shared" si="17"/>
        <v>35.827773831773946</v>
      </c>
      <c r="I167" t="s">
        <v>3915</v>
      </c>
      <c r="J167" t="s">
        <v>5856</v>
      </c>
      <c r="K167" t="s">
        <v>4</v>
      </c>
      <c r="L167" t="s">
        <v>5</v>
      </c>
      <c r="M167" t="s">
        <v>6</v>
      </c>
      <c r="N167" t="s">
        <v>7</v>
      </c>
      <c r="O167" t="s">
        <v>8</v>
      </c>
      <c r="P167" t="s">
        <v>35</v>
      </c>
      <c r="Q167" t="s">
        <v>126</v>
      </c>
      <c r="R167" t="s">
        <v>449</v>
      </c>
      <c r="S167" t="s">
        <v>12</v>
      </c>
    </row>
    <row r="168" spans="1:21">
      <c r="A168">
        <f t="shared" si="18"/>
        <v>78.167011375387929</v>
      </c>
      <c r="B168">
        <v>2.6592999999999999E-2</v>
      </c>
      <c r="C168">
        <v>6</v>
      </c>
      <c r="D168">
        <f t="shared" si="13"/>
        <v>0.8571428571428571</v>
      </c>
      <c r="E168">
        <f t="shared" si="14"/>
        <v>-5.5547160557691891E-3</v>
      </c>
      <c r="F168">
        <f t="shared" si="15"/>
        <v>6.0154701851909278E-7</v>
      </c>
      <c r="G168">
        <f t="shared" si="16"/>
        <v>-9.2578600929486496E-4</v>
      </c>
      <c r="H168">
        <f t="shared" si="17"/>
        <v>35.827773831773946</v>
      </c>
      <c r="I168" t="s">
        <v>3854</v>
      </c>
      <c r="J168" t="s">
        <v>5795</v>
      </c>
      <c r="K168" t="s">
        <v>4</v>
      </c>
      <c r="L168" t="s">
        <v>5</v>
      </c>
      <c r="M168" t="s">
        <v>6</v>
      </c>
      <c r="N168" t="s">
        <v>7</v>
      </c>
      <c r="O168" t="s">
        <v>8</v>
      </c>
      <c r="P168" t="s">
        <v>80</v>
      </c>
      <c r="Q168" t="s">
        <v>81</v>
      </c>
      <c r="R168" t="s">
        <v>121</v>
      </c>
      <c r="S168" t="s">
        <v>260</v>
      </c>
      <c r="T168" t="s">
        <v>12</v>
      </c>
    </row>
    <row r="169" spans="1:21">
      <c r="A169">
        <f t="shared" si="18"/>
        <v>78.244570837642328</v>
      </c>
      <c r="B169">
        <v>2.6592999999999999E-2</v>
      </c>
      <c r="C169">
        <v>6</v>
      </c>
      <c r="D169">
        <f t="shared" si="13"/>
        <v>0.8571428571428571</v>
      </c>
      <c r="E169">
        <f t="shared" si="14"/>
        <v>-5.5547160557691891E-3</v>
      </c>
      <c r="F169">
        <f t="shared" si="15"/>
        <v>6.0154701851909278E-7</v>
      </c>
      <c r="G169">
        <f t="shared" si="16"/>
        <v>-9.2578600929486496E-4</v>
      </c>
      <c r="H169">
        <f t="shared" si="17"/>
        <v>35.827773831773946</v>
      </c>
      <c r="I169" t="s">
        <v>4751</v>
      </c>
      <c r="J169" t="s">
        <v>6692</v>
      </c>
      <c r="K169" t="s">
        <v>4</v>
      </c>
      <c r="L169" t="s">
        <v>5</v>
      </c>
      <c r="M169" t="s">
        <v>21</v>
      </c>
      <c r="N169" t="s">
        <v>22</v>
      </c>
      <c r="O169" t="s">
        <v>23</v>
      </c>
      <c r="P169" t="s">
        <v>99</v>
      </c>
      <c r="Q169" t="s">
        <v>100</v>
      </c>
      <c r="R169" t="s">
        <v>101</v>
      </c>
      <c r="S169" t="s">
        <v>1015</v>
      </c>
      <c r="T169" t="s">
        <v>12</v>
      </c>
    </row>
    <row r="170" spans="1:21">
      <c r="A170">
        <f t="shared" si="18"/>
        <v>78.309203722854321</v>
      </c>
      <c r="B170">
        <v>2.2161E-2</v>
      </c>
      <c r="C170">
        <v>5</v>
      </c>
      <c r="D170">
        <f t="shared" si="13"/>
        <v>0.7142857142857143</v>
      </c>
      <c r="E170">
        <f t="shared" si="14"/>
        <v>-4.7467697289936854E-3</v>
      </c>
      <c r="F170">
        <f t="shared" si="15"/>
        <v>4.1774098508270335E-7</v>
      </c>
      <c r="G170">
        <f t="shared" si="16"/>
        <v>-9.4935394579873707E-4</v>
      </c>
      <c r="H170">
        <f t="shared" si="17"/>
        <v>38.043633965250265</v>
      </c>
      <c r="I170" t="s">
        <v>4373</v>
      </c>
      <c r="J170" t="s">
        <v>6314</v>
      </c>
      <c r="K170" t="s">
        <v>4</v>
      </c>
      <c r="L170" t="s">
        <v>5</v>
      </c>
      <c r="M170" t="s">
        <v>13</v>
      </c>
      <c r="N170" t="s">
        <v>58</v>
      </c>
      <c r="O170" t="s">
        <v>360</v>
      </c>
      <c r="P170" t="s">
        <v>361</v>
      </c>
      <c r="Q170" t="s">
        <v>362</v>
      </c>
      <c r="R170" t="s">
        <v>12</v>
      </c>
    </row>
    <row r="171" spans="1:21">
      <c r="A171">
        <f t="shared" si="18"/>
        <v>78.373836608066313</v>
      </c>
      <c r="B171">
        <v>2.2161E-2</v>
      </c>
      <c r="C171">
        <v>5</v>
      </c>
      <c r="D171">
        <f t="shared" si="13"/>
        <v>0.7142857142857143</v>
      </c>
      <c r="E171">
        <f t="shared" si="14"/>
        <v>-4.7467697289936854E-3</v>
      </c>
      <c r="F171">
        <f t="shared" si="15"/>
        <v>4.1774098508270335E-7</v>
      </c>
      <c r="G171">
        <f t="shared" si="16"/>
        <v>-9.4935394579873707E-4</v>
      </c>
      <c r="H171">
        <f t="shared" si="17"/>
        <v>38.043633965250265</v>
      </c>
      <c r="I171" t="s">
        <v>3995</v>
      </c>
      <c r="J171" t="s">
        <v>5936</v>
      </c>
      <c r="K171" t="s">
        <v>4</v>
      </c>
      <c r="L171" t="s">
        <v>5</v>
      </c>
      <c r="M171" t="s">
        <v>13</v>
      </c>
      <c r="N171" t="s">
        <v>58</v>
      </c>
      <c r="O171" t="s">
        <v>59</v>
      </c>
      <c r="P171" t="s">
        <v>279</v>
      </c>
      <c r="Q171" t="s">
        <v>280</v>
      </c>
      <c r="R171" t="s">
        <v>12</v>
      </c>
    </row>
    <row r="172" spans="1:21">
      <c r="A172">
        <f t="shared" si="18"/>
        <v>78.438469493278305</v>
      </c>
      <c r="B172">
        <v>2.2161E-2</v>
      </c>
      <c r="C172">
        <v>5</v>
      </c>
      <c r="D172">
        <f t="shared" si="13"/>
        <v>0.7142857142857143</v>
      </c>
      <c r="E172">
        <f t="shared" si="14"/>
        <v>-4.7467697289936854E-3</v>
      </c>
      <c r="F172">
        <f t="shared" si="15"/>
        <v>4.1774098508270335E-7</v>
      </c>
      <c r="G172">
        <f t="shared" si="16"/>
        <v>-9.4935394579873707E-4</v>
      </c>
      <c r="H172">
        <f t="shared" si="17"/>
        <v>38.043633965250265</v>
      </c>
      <c r="I172" t="s">
        <v>4379</v>
      </c>
      <c r="J172" t="s">
        <v>6320</v>
      </c>
      <c r="K172" t="s">
        <v>4</v>
      </c>
      <c r="L172" t="s">
        <v>5</v>
      </c>
      <c r="M172" t="s">
        <v>21</v>
      </c>
      <c r="N172" t="s">
        <v>22</v>
      </c>
      <c r="O172" t="s">
        <v>23</v>
      </c>
      <c r="P172" t="s">
        <v>167</v>
      </c>
      <c r="Q172" t="s">
        <v>168</v>
      </c>
      <c r="R172" t="s">
        <v>1040</v>
      </c>
      <c r="S172" t="s">
        <v>1041</v>
      </c>
      <c r="T172" t="s">
        <v>12</v>
      </c>
    </row>
    <row r="173" spans="1:21">
      <c r="A173">
        <f t="shared" si="18"/>
        <v>78.503102378490297</v>
      </c>
      <c r="B173">
        <v>2.2161E-2</v>
      </c>
      <c r="C173">
        <v>5</v>
      </c>
      <c r="D173">
        <f t="shared" si="13"/>
        <v>0.7142857142857143</v>
      </c>
      <c r="E173">
        <f t="shared" si="14"/>
        <v>-4.7467697289936854E-3</v>
      </c>
      <c r="F173">
        <f t="shared" si="15"/>
        <v>4.1774098508270335E-7</v>
      </c>
      <c r="G173">
        <f t="shared" si="16"/>
        <v>-9.4935394579873707E-4</v>
      </c>
      <c r="H173">
        <f t="shared" si="17"/>
        <v>38.043633965250265</v>
      </c>
      <c r="I173" t="s">
        <v>4054</v>
      </c>
      <c r="J173" t="s">
        <v>5995</v>
      </c>
      <c r="K173" t="s">
        <v>4</v>
      </c>
      <c r="L173" t="s">
        <v>5</v>
      </c>
      <c r="M173" t="s">
        <v>13</v>
      </c>
      <c r="N173" t="s">
        <v>84</v>
      </c>
      <c r="O173" t="s">
        <v>85</v>
      </c>
      <c r="P173" t="s">
        <v>150</v>
      </c>
      <c r="Q173" t="s">
        <v>679</v>
      </c>
      <c r="R173" t="s">
        <v>12</v>
      </c>
    </row>
    <row r="174" spans="1:21">
      <c r="A174">
        <f t="shared" si="18"/>
        <v>78.567735263702289</v>
      </c>
      <c r="B174">
        <v>2.2161E-2</v>
      </c>
      <c r="C174">
        <v>5</v>
      </c>
      <c r="D174">
        <f t="shared" si="13"/>
        <v>0.7142857142857143</v>
      </c>
      <c r="E174">
        <f t="shared" si="14"/>
        <v>-4.7467697289936854E-3</v>
      </c>
      <c r="F174">
        <f t="shared" si="15"/>
        <v>4.1774098508270335E-7</v>
      </c>
      <c r="G174">
        <f t="shared" si="16"/>
        <v>-9.4935394579873707E-4</v>
      </c>
      <c r="H174">
        <f t="shared" si="17"/>
        <v>38.043633965250265</v>
      </c>
      <c r="I174" t="s">
        <v>4480</v>
      </c>
      <c r="J174" t="s">
        <v>6421</v>
      </c>
      <c r="K174" t="s">
        <v>4</v>
      </c>
      <c r="L174" t="s">
        <v>5</v>
      </c>
      <c r="M174" t="s">
        <v>21</v>
      </c>
      <c r="N174" t="s">
        <v>22</v>
      </c>
      <c r="O174" t="s">
        <v>23</v>
      </c>
      <c r="P174" t="s">
        <v>99</v>
      </c>
      <c r="Q174" t="s">
        <v>100</v>
      </c>
      <c r="R174" t="s">
        <v>112</v>
      </c>
      <c r="S174" t="s">
        <v>680</v>
      </c>
      <c r="T174" t="s">
        <v>12</v>
      </c>
    </row>
    <row r="175" spans="1:21">
      <c r="A175">
        <f t="shared" si="18"/>
        <v>78.632368148914281</v>
      </c>
      <c r="B175">
        <v>2.2161E-2</v>
      </c>
      <c r="C175">
        <v>5</v>
      </c>
      <c r="D175">
        <f t="shared" si="13"/>
        <v>0.7142857142857143</v>
      </c>
      <c r="E175">
        <f t="shared" si="14"/>
        <v>-4.7467697289936854E-3</v>
      </c>
      <c r="F175">
        <f t="shared" si="15"/>
        <v>4.1774098508270335E-7</v>
      </c>
      <c r="G175">
        <f t="shared" si="16"/>
        <v>-9.4935394579873707E-4</v>
      </c>
      <c r="H175">
        <f t="shared" si="17"/>
        <v>38.043633965250265</v>
      </c>
      <c r="I175" t="s">
        <v>4484</v>
      </c>
      <c r="J175" t="s">
        <v>6425</v>
      </c>
      <c r="K175" t="s">
        <v>4</v>
      </c>
      <c r="L175" t="s">
        <v>5</v>
      </c>
      <c r="M175" t="s">
        <v>21</v>
      </c>
      <c r="N175" t="s">
        <v>22</v>
      </c>
      <c r="O175" t="s">
        <v>681</v>
      </c>
      <c r="P175" t="s">
        <v>682</v>
      </c>
      <c r="Q175" t="s">
        <v>683</v>
      </c>
      <c r="R175" t="s">
        <v>684</v>
      </c>
      <c r="S175" t="s">
        <v>685</v>
      </c>
      <c r="T175" t="s">
        <v>686</v>
      </c>
      <c r="U175" t="s">
        <v>12</v>
      </c>
    </row>
    <row r="176" spans="1:21">
      <c r="A176">
        <f t="shared" si="18"/>
        <v>78.697001034126274</v>
      </c>
      <c r="B176">
        <v>2.2161E-2</v>
      </c>
      <c r="C176">
        <v>5</v>
      </c>
      <c r="D176">
        <f t="shared" si="13"/>
        <v>0.7142857142857143</v>
      </c>
      <c r="E176">
        <f t="shared" si="14"/>
        <v>-4.7467697289936854E-3</v>
      </c>
      <c r="F176">
        <f t="shared" si="15"/>
        <v>4.1774098508270335E-7</v>
      </c>
      <c r="G176">
        <f t="shared" si="16"/>
        <v>-9.4935394579873707E-4</v>
      </c>
      <c r="H176">
        <f t="shared" si="17"/>
        <v>38.043633965250265</v>
      </c>
      <c r="I176" t="s">
        <v>4096</v>
      </c>
      <c r="J176" t="s">
        <v>6037</v>
      </c>
      <c r="K176" t="s">
        <v>4</v>
      </c>
      <c r="L176" t="s">
        <v>5</v>
      </c>
      <c r="M176" t="s">
        <v>6</v>
      </c>
      <c r="N176" t="s">
        <v>38</v>
      </c>
      <c r="O176" t="s">
        <v>39</v>
      </c>
      <c r="P176" t="s">
        <v>40</v>
      </c>
      <c r="Q176" t="s">
        <v>687</v>
      </c>
      <c r="R176" t="s">
        <v>688</v>
      </c>
      <c r="S176" t="s">
        <v>12</v>
      </c>
    </row>
    <row r="177" spans="1:22">
      <c r="A177">
        <f t="shared" si="18"/>
        <v>78.761633919338266</v>
      </c>
      <c r="B177">
        <v>2.2161E-2</v>
      </c>
      <c r="C177">
        <v>5</v>
      </c>
      <c r="D177">
        <f t="shared" si="13"/>
        <v>0.7142857142857143</v>
      </c>
      <c r="E177">
        <f t="shared" si="14"/>
        <v>-4.7467697289936854E-3</v>
      </c>
      <c r="F177">
        <f t="shared" si="15"/>
        <v>4.1774098508270335E-7</v>
      </c>
      <c r="G177">
        <f t="shared" si="16"/>
        <v>-9.4935394579873707E-4</v>
      </c>
      <c r="H177">
        <f t="shared" si="17"/>
        <v>38.043633965250265</v>
      </c>
      <c r="I177" t="s">
        <v>3853</v>
      </c>
      <c r="J177" t="s">
        <v>5794</v>
      </c>
      <c r="K177" t="s">
        <v>4</v>
      </c>
      <c r="L177" t="s">
        <v>5</v>
      </c>
      <c r="M177" t="s">
        <v>6</v>
      </c>
      <c r="N177" t="s">
        <v>28</v>
      </c>
      <c r="O177" t="s">
        <v>28</v>
      </c>
      <c r="P177" t="s">
        <v>132</v>
      </c>
      <c r="Q177" t="s">
        <v>133</v>
      </c>
      <c r="R177" t="s">
        <v>134</v>
      </c>
      <c r="S177" t="s">
        <v>12</v>
      </c>
    </row>
    <row r="178" spans="1:22">
      <c r="A178">
        <f t="shared" si="18"/>
        <v>78.826266804550258</v>
      </c>
      <c r="B178">
        <v>2.2161E-2</v>
      </c>
      <c r="C178">
        <v>5</v>
      </c>
      <c r="D178">
        <f t="shared" si="13"/>
        <v>0.7142857142857143</v>
      </c>
      <c r="E178">
        <f t="shared" si="14"/>
        <v>-4.7467697289936854E-3</v>
      </c>
      <c r="F178">
        <f t="shared" si="15"/>
        <v>4.1774098508270335E-7</v>
      </c>
      <c r="G178">
        <f t="shared" si="16"/>
        <v>-9.4935394579873707E-4</v>
      </c>
      <c r="H178">
        <f t="shared" si="17"/>
        <v>38.043633965250265</v>
      </c>
      <c r="I178" t="s">
        <v>3817</v>
      </c>
      <c r="J178" t="s">
        <v>5758</v>
      </c>
      <c r="K178" t="s">
        <v>4</v>
      </c>
      <c r="L178" t="s">
        <v>5</v>
      </c>
      <c r="M178" t="s">
        <v>6</v>
      </c>
      <c r="N178" t="s">
        <v>28</v>
      </c>
      <c r="O178" t="s">
        <v>28</v>
      </c>
      <c r="P178" t="s">
        <v>282</v>
      </c>
      <c r="Q178" t="s">
        <v>283</v>
      </c>
      <c r="R178" t="s">
        <v>284</v>
      </c>
      <c r="S178" t="s">
        <v>12</v>
      </c>
    </row>
    <row r="179" spans="1:22">
      <c r="A179">
        <f t="shared" si="18"/>
        <v>78.89089968976225</v>
      </c>
      <c r="B179">
        <v>2.2161E-2</v>
      </c>
      <c r="C179">
        <v>5</v>
      </c>
      <c r="D179">
        <f t="shared" si="13"/>
        <v>0.7142857142857143</v>
      </c>
      <c r="E179">
        <f t="shared" si="14"/>
        <v>-4.7467697289936854E-3</v>
      </c>
      <c r="F179">
        <f t="shared" si="15"/>
        <v>4.1774098508270335E-7</v>
      </c>
      <c r="G179">
        <f t="shared" si="16"/>
        <v>-9.4935394579873707E-4</v>
      </c>
      <c r="H179">
        <f t="shared" si="17"/>
        <v>38.043633965250265</v>
      </c>
      <c r="I179" t="s">
        <v>3935</v>
      </c>
      <c r="J179" t="s">
        <v>5876</v>
      </c>
      <c r="K179" t="s">
        <v>4</v>
      </c>
      <c r="L179" t="s">
        <v>5</v>
      </c>
      <c r="M179" t="s">
        <v>6</v>
      </c>
      <c r="N179" t="s">
        <v>28</v>
      </c>
      <c r="O179" t="s">
        <v>28</v>
      </c>
      <c r="P179" t="s">
        <v>29</v>
      </c>
      <c r="Q179" t="s">
        <v>30</v>
      </c>
      <c r="R179" t="s">
        <v>314</v>
      </c>
      <c r="S179" t="s">
        <v>12</v>
      </c>
    </row>
    <row r="180" spans="1:22">
      <c r="A180">
        <f t="shared" si="18"/>
        <v>78.955532574974242</v>
      </c>
      <c r="B180">
        <v>2.2161E-2</v>
      </c>
      <c r="C180">
        <v>5</v>
      </c>
      <c r="D180">
        <f t="shared" si="13"/>
        <v>0.7142857142857143</v>
      </c>
      <c r="E180">
        <f t="shared" si="14"/>
        <v>-4.7467697289936854E-3</v>
      </c>
      <c r="F180">
        <f t="shared" si="15"/>
        <v>4.1774098508270335E-7</v>
      </c>
      <c r="G180">
        <f t="shared" si="16"/>
        <v>-9.4935394579873707E-4</v>
      </c>
      <c r="H180">
        <f t="shared" si="17"/>
        <v>38.043633965250265</v>
      </c>
      <c r="I180" t="s">
        <v>4489</v>
      </c>
      <c r="J180" t="s">
        <v>6430</v>
      </c>
      <c r="K180" t="s">
        <v>4</v>
      </c>
      <c r="L180" t="s">
        <v>5</v>
      </c>
      <c r="M180" t="s">
        <v>21</v>
      </c>
      <c r="N180" t="s">
        <v>22</v>
      </c>
      <c r="O180" t="s">
        <v>23</v>
      </c>
      <c r="P180" t="s">
        <v>298</v>
      </c>
      <c r="Q180" t="s">
        <v>299</v>
      </c>
      <c r="R180" t="s">
        <v>836</v>
      </c>
      <c r="S180" t="s">
        <v>837</v>
      </c>
      <c r="T180" t="s">
        <v>12</v>
      </c>
    </row>
    <row r="181" spans="1:22">
      <c r="A181">
        <f t="shared" si="18"/>
        <v>79.020165460186234</v>
      </c>
      <c r="B181">
        <v>2.2161E-2</v>
      </c>
      <c r="C181">
        <v>5</v>
      </c>
      <c r="D181">
        <f t="shared" si="13"/>
        <v>0.7142857142857143</v>
      </c>
      <c r="E181">
        <f t="shared" si="14"/>
        <v>-4.7467697289936854E-3</v>
      </c>
      <c r="F181">
        <f t="shared" si="15"/>
        <v>4.1774098508270335E-7</v>
      </c>
      <c r="G181">
        <f t="shared" si="16"/>
        <v>-9.4935394579873707E-4</v>
      </c>
      <c r="H181">
        <f t="shared" si="17"/>
        <v>38.043633965250265</v>
      </c>
      <c r="I181" t="s">
        <v>4162</v>
      </c>
      <c r="J181" t="s">
        <v>6103</v>
      </c>
      <c r="K181" t="s">
        <v>4</v>
      </c>
      <c r="L181" t="s">
        <v>242</v>
      </c>
      <c r="M181" t="s">
        <v>243</v>
      </c>
      <c r="N181" t="s">
        <v>244</v>
      </c>
      <c r="O181" t="s">
        <v>245</v>
      </c>
      <c r="P181" t="s">
        <v>420</v>
      </c>
      <c r="Q181" t="s">
        <v>421</v>
      </c>
      <c r="R181" t="s">
        <v>854</v>
      </c>
      <c r="S181" t="s">
        <v>855</v>
      </c>
      <c r="T181" t="s">
        <v>856</v>
      </c>
      <c r="U181" t="s">
        <v>857</v>
      </c>
      <c r="V181" t="s">
        <v>12</v>
      </c>
    </row>
    <row r="182" spans="1:22">
      <c r="A182">
        <f t="shared" si="18"/>
        <v>79.084798345398227</v>
      </c>
      <c r="B182">
        <v>2.2161E-2</v>
      </c>
      <c r="C182">
        <v>5</v>
      </c>
      <c r="D182">
        <f t="shared" si="13"/>
        <v>0.7142857142857143</v>
      </c>
      <c r="E182">
        <f t="shared" si="14"/>
        <v>-4.7467697289936854E-3</v>
      </c>
      <c r="F182">
        <f t="shared" si="15"/>
        <v>4.1774098508270335E-7</v>
      </c>
      <c r="G182">
        <f t="shared" si="16"/>
        <v>-9.4935394579873707E-4</v>
      </c>
      <c r="H182">
        <f t="shared" si="17"/>
        <v>38.043633965250265</v>
      </c>
      <c r="I182" t="s">
        <v>4166</v>
      </c>
      <c r="J182" t="s">
        <v>6107</v>
      </c>
      <c r="K182" t="s">
        <v>4</v>
      </c>
      <c r="L182" t="s">
        <v>242</v>
      </c>
      <c r="M182" t="s">
        <v>266</v>
      </c>
      <c r="N182" t="s">
        <v>267</v>
      </c>
      <c r="O182" t="s">
        <v>485</v>
      </c>
      <c r="P182" t="s">
        <v>486</v>
      </c>
      <c r="Q182" t="s">
        <v>487</v>
      </c>
      <c r="R182" t="s">
        <v>488</v>
      </c>
      <c r="S182" t="s">
        <v>12</v>
      </c>
    </row>
    <row r="183" spans="1:22">
      <c r="A183">
        <f t="shared" si="18"/>
        <v>79.149431230610219</v>
      </c>
      <c r="B183">
        <v>2.2161E-2</v>
      </c>
      <c r="C183">
        <v>5</v>
      </c>
      <c r="D183">
        <f t="shared" si="13"/>
        <v>0.7142857142857143</v>
      </c>
      <c r="E183">
        <f t="shared" si="14"/>
        <v>-4.7467697289936854E-3</v>
      </c>
      <c r="F183">
        <f t="shared" si="15"/>
        <v>4.1774098508270335E-7</v>
      </c>
      <c r="G183">
        <f t="shared" si="16"/>
        <v>-9.4935394579873707E-4</v>
      </c>
      <c r="H183">
        <f t="shared" si="17"/>
        <v>38.043633965250265</v>
      </c>
      <c r="I183" t="s">
        <v>4335</v>
      </c>
      <c r="J183" t="s">
        <v>6276</v>
      </c>
      <c r="K183" t="s">
        <v>4</v>
      </c>
      <c r="L183" t="s">
        <v>5</v>
      </c>
      <c r="M183" t="s">
        <v>13</v>
      </c>
      <c r="N183" t="s">
        <v>205</v>
      </c>
      <c r="O183" t="s">
        <v>655</v>
      </c>
      <c r="P183" t="s">
        <v>656</v>
      </c>
      <c r="Q183" t="s">
        <v>1474</v>
      </c>
      <c r="R183" t="s">
        <v>1671</v>
      </c>
      <c r="S183" t="s">
        <v>12</v>
      </c>
    </row>
    <row r="184" spans="1:22">
      <c r="A184">
        <f t="shared" si="18"/>
        <v>79.214064115822211</v>
      </c>
      <c r="B184">
        <v>2.2161E-2</v>
      </c>
      <c r="C184">
        <v>5</v>
      </c>
      <c r="D184">
        <f t="shared" si="13"/>
        <v>0.7142857142857143</v>
      </c>
      <c r="E184">
        <f t="shared" si="14"/>
        <v>-4.7467697289936854E-3</v>
      </c>
      <c r="F184">
        <f t="shared" si="15"/>
        <v>4.1774098508270335E-7</v>
      </c>
      <c r="G184">
        <f t="shared" si="16"/>
        <v>-9.4935394579873707E-4</v>
      </c>
      <c r="H184">
        <f t="shared" si="17"/>
        <v>38.043633965250265</v>
      </c>
      <c r="I184" t="s">
        <v>4024</v>
      </c>
      <c r="J184" t="s">
        <v>5965</v>
      </c>
      <c r="K184" t="s">
        <v>4</v>
      </c>
      <c r="L184" t="s">
        <v>5</v>
      </c>
      <c r="M184" t="s">
        <v>13</v>
      </c>
      <c r="N184" t="s">
        <v>205</v>
      </c>
      <c r="O184" t="s">
        <v>206</v>
      </c>
      <c r="P184" t="s">
        <v>818</v>
      </c>
      <c r="Q184" t="s">
        <v>867</v>
      </c>
      <c r="R184" t="s">
        <v>868</v>
      </c>
      <c r="S184" t="s">
        <v>12</v>
      </c>
    </row>
    <row r="185" spans="1:22">
      <c r="A185">
        <f t="shared" si="18"/>
        <v>79.278697001034203</v>
      </c>
      <c r="B185">
        <v>2.2161E-2</v>
      </c>
      <c r="C185">
        <v>5</v>
      </c>
      <c r="D185">
        <f t="shared" si="13"/>
        <v>0.7142857142857143</v>
      </c>
      <c r="E185">
        <f t="shared" si="14"/>
        <v>-4.7467697289936854E-3</v>
      </c>
      <c r="F185">
        <f t="shared" si="15"/>
        <v>4.1774098508270335E-7</v>
      </c>
      <c r="G185">
        <f t="shared" si="16"/>
        <v>-9.4935394579873707E-4</v>
      </c>
      <c r="H185">
        <f t="shared" si="17"/>
        <v>38.043633965250265</v>
      </c>
      <c r="I185" t="s">
        <v>4116</v>
      </c>
      <c r="J185" t="s">
        <v>6057</v>
      </c>
      <c r="K185" t="s">
        <v>4</v>
      </c>
      <c r="L185" t="s">
        <v>5</v>
      </c>
      <c r="M185" t="s">
        <v>6</v>
      </c>
      <c r="N185" t="s">
        <v>38</v>
      </c>
      <c r="O185" t="s">
        <v>39</v>
      </c>
      <c r="P185" t="s">
        <v>40</v>
      </c>
      <c r="Q185" t="s">
        <v>325</v>
      </c>
      <c r="R185" t="s">
        <v>326</v>
      </c>
      <c r="S185" t="s">
        <v>12</v>
      </c>
    </row>
    <row r="186" spans="1:22">
      <c r="A186">
        <f t="shared" si="18"/>
        <v>79.343329886246195</v>
      </c>
      <c r="B186">
        <v>2.2161E-2</v>
      </c>
      <c r="C186">
        <v>5</v>
      </c>
      <c r="D186">
        <f t="shared" si="13"/>
        <v>0.7142857142857143</v>
      </c>
      <c r="E186">
        <f t="shared" si="14"/>
        <v>-4.7467697289936854E-3</v>
      </c>
      <c r="F186">
        <f t="shared" si="15"/>
        <v>4.1774098508270335E-7</v>
      </c>
      <c r="G186">
        <f t="shared" si="16"/>
        <v>-9.4935394579873707E-4</v>
      </c>
      <c r="H186">
        <f t="shared" si="17"/>
        <v>38.043633965250265</v>
      </c>
      <c r="I186" t="s">
        <v>4067</v>
      </c>
      <c r="J186" t="s">
        <v>6008</v>
      </c>
      <c r="K186" t="s">
        <v>4</v>
      </c>
      <c r="L186" t="s">
        <v>5</v>
      </c>
      <c r="M186" t="s">
        <v>13</v>
      </c>
      <c r="N186" t="s">
        <v>84</v>
      </c>
      <c r="O186" t="s">
        <v>85</v>
      </c>
      <c r="P186" t="s">
        <v>150</v>
      </c>
      <c r="Q186" t="s">
        <v>869</v>
      </c>
      <c r="R186" t="s">
        <v>12</v>
      </c>
    </row>
    <row r="187" spans="1:22">
      <c r="A187">
        <f t="shared" si="18"/>
        <v>79.407962771458187</v>
      </c>
      <c r="B187">
        <v>2.2161E-2</v>
      </c>
      <c r="C187">
        <v>5</v>
      </c>
      <c r="D187">
        <f t="shared" si="13"/>
        <v>0.7142857142857143</v>
      </c>
      <c r="E187">
        <f t="shared" si="14"/>
        <v>-4.7467697289936854E-3</v>
      </c>
      <c r="F187">
        <f t="shared" si="15"/>
        <v>4.1774098508270335E-7</v>
      </c>
      <c r="G187">
        <f t="shared" si="16"/>
        <v>-9.4935394579873707E-4</v>
      </c>
      <c r="H187">
        <f t="shared" si="17"/>
        <v>38.043633965250265</v>
      </c>
      <c r="I187" t="s">
        <v>4084</v>
      </c>
      <c r="J187" t="s">
        <v>6025</v>
      </c>
      <c r="K187" t="s">
        <v>4</v>
      </c>
      <c r="L187" t="s">
        <v>5</v>
      </c>
      <c r="M187" t="s">
        <v>13</v>
      </c>
      <c r="N187" t="s">
        <v>84</v>
      </c>
      <c r="O187" t="s">
        <v>85</v>
      </c>
      <c r="P187" t="s">
        <v>144</v>
      </c>
      <c r="Q187" t="s">
        <v>395</v>
      </c>
      <c r="R187" t="s">
        <v>12</v>
      </c>
    </row>
    <row r="188" spans="1:22">
      <c r="A188">
        <f t="shared" si="18"/>
        <v>79.47259565667018</v>
      </c>
      <c r="B188">
        <v>2.2161E-2</v>
      </c>
      <c r="C188">
        <v>5</v>
      </c>
      <c r="D188">
        <f t="shared" si="13"/>
        <v>0.7142857142857143</v>
      </c>
      <c r="E188">
        <f t="shared" si="14"/>
        <v>-4.7467697289936854E-3</v>
      </c>
      <c r="F188">
        <f t="shared" si="15"/>
        <v>4.1774098508270335E-7</v>
      </c>
      <c r="G188">
        <f t="shared" si="16"/>
        <v>-9.4935394579873707E-4</v>
      </c>
      <c r="H188">
        <f t="shared" si="17"/>
        <v>38.043633965250265</v>
      </c>
      <c r="I188" t="s">
        <v>4036</v>
      </c>
      <c r="J188" t="s">
        <v>5977</v>
      </c>
      <c r="K188" t="s">
        <v>4</v>
      </c>
      <c r="L188" t="s">
        <v>5</v>
      </c>
      <c r="M188" t="s">
        <v>13</v>
      </c>
      <c r="N188" t="s">
        <v>58</v>
      </c>
      <c r="O188" t="s">
        <v>417</v>
      </c>
      <c r="P188" t="s">
        <v>497</v>
      </c>
      <c r="Q188" t="s">
        <v>498</v>
      </c>
      <c r="R188" t="s">
        <v>12</v>
      </c>
    </row>
    <row r="189" spans="1:22">
      <c r="A189">
        <f t="shared" si="18"/>
        <v>79.537228541882172</v>
      </c>
      <c r="B189">
        <v>2.2161E-2</v>
      </c>
      <c r="C189">
        <v>5</v>
      </c>
      <c r="D189">
        <f t="shared" si="13"/>
        <v>0.7142857142857143</v>
      </c>
      <c r="E189">
        <f t="shared" si="14"/>
        <v>-4.7467697289936854E-3</v>
      </c>
      <c r="F189">
        <f t="shared" si="15"/>
        <v>4.1774098508270335E-7</v>
      </c>
      <c r="G189">
        <f t="shared" si="16"/>
        <v>-9.4935394579873707E-4</v>
      </c>
      <c r="H189">
        <f t="shared" si="17"/>
        <v>38.043633965250265</v>
      </c>
      <c r="I189" t="s">
        <v>4229</v>
      </c>
      <c r="J189" t="s">
        <v>6170</v>
      </c>
      <c r="K189" t="s">
        <v>4</v>
      </c>
      <c r="L189" t="s">
        <v>5</v>
      </c>
      <c r="M189" t="s">
        <v>13</v>
      </c>
      <c r="N189" t="s">
        <v>58</v>
      </c>
      <c r="O189" t="s">
        <v>225</v>
      </c>
      <c r="P189" t="s">
        <v>603</v>
      </c>
      <c r="Q189" t="s">
        <v>604</v>
      </c>
      <c r="R189" t="s">
        <v>12</v>
      </c>
    </row>
    <row r="190" spans="1:22">
      <c r="A190">
        <f t="shared" si="18"/>
        <v>79.601861427094164</v>
      </c>
      <c r="B190">
        <v>2.2161E-2</v>
      </c>
      <c r="C190">
        <v>5</v>
      </c>
      <c r="D190">
        <f t="shared" si="13"/>
        <v>0.7142857142857143</v>
      </c>
      <c r="E190">
        <f t="shared" si="14"/>
        <v>-4.7467697289936854E-3</v>
      </c>
      <c r="F190">
        <f t="shared" si="15"/>
        <v>4.1774098508270335E-7</v>
      </c>
      <c r="G190">
        <f t="shared" si="16"/>
        <v>-9.4935394579873707E-4</v>
      </c>
      <c r="H190">
        <f t="shared" si="17"/>
        <v>38.043633965250265</v>
      </c>
      <c r="I190" t="s">
        <v>4661</v>
      </c>
      <c r="J190" t="s">
        <v>6602</v>
      </c>
      <c r="K190" t="s">
        <v>4</v>
      </c>
      <c r="L190" t="s">
        <v>5</v>
      </c>
      <c r="M190" t="s">
        <v>21</v>
      </c>
      <c r="N190" t="s">
        <v>22</v>
      </c>
      <c r="O190" t="s">
        <v>23</v>
      </c>
      <c r="P190" t="s">
        <v>99</v>
      </c>
      <c r="Q190" t="s">
        <v>100</v>
      </c>
      <c r="R190" t="s">
        <v>307</v>
      </c>
      <c r="S190" t="s">
        <v>1238</v>
      </c>
      <c r="T190" t="s">
        <v>12</v>
      </c>
    </row>
    <row r="191" spans="1:22">
      <c r="A191">
        <f t="shared" si="18"/>
        <v>79.666494312306156</v>
      </c>
      <c r="B191">
        <v>2.2161E-2</v>
      </c>
      <c r="C191">
        <v>5</v>
      </c>
      <c r="D191">
        <f t="shared" si="13"/>
        <v>0.7142857142857143</v>
      </c>
      <c r="E191">
        <f t="shared" si="14"/>
        <v>-4.7467697289936854E-3</v>
      </c>
      <c r="F191">
        <f t="shared" si="15"/>
        <v>4.1774098508270335E-7</v>
      </c>
      <c r="G191">
        <f t="shared" si="16"/>
        <v>-9.4935394579873707E-4</v>
      </c>
      <c r="H191">
        <f t="shared" si="17"/>
        <v>38.043633965250265</v>
      </c>
      <c r="I191" t="s">
        <v>4126</v>
      </c>
      <c r="J191" t="s">
        <v>6067</v>
      </c>
      <c r="K191" t="s">
        <v>4</v>
      </c>
      <c r="L191" t="s">
        <v>5</v>
      </c>
      <c r="M191" t="s">
        <v>13</v>
      </c>
      <c r="N191" t="s">
        <v>84</v>
      </c>
      <c r="O191" t="s">
        <v>85</v>
      </c>
      <c r="P191" t="s">
        <v>150</v>
      </c>
      <c r="Q191" t="s">
        <v>219</v>
      </c>
      <c r="R191" t="s">
        <v>12</v>
      </c>
    </row>
    <row r="192" spans="1:22">
      <c r="A192">
        <f t="shared" si="18"/>
        <v>79.731127197518148</v>
      </c>
      <c r="B192">
        <v>2.2161E-2</v>
      </c>
      <c r="C192">
        <v>5</v>
      </c>
      <c r="D192">
        <f t="shared" si="13"/>
        <v>0.7142857142857143</v>
      </c>
      <c r="E192">
        <f t="shared" si="14"/>
        <v>-4.7467697289936854E-3</v>
      </c>
      <c r="F192">
        <f t="shared" si="15"/>
        <v>4.1774098508270335E-7</v>
      </c>
      <c r="G192">
        <f t="shared" si="16"/>
        <v>-9.4935394579873707E-4</v>
      </c>
      <c r="H192">
        <f t="shared" si="17"/>
        <v>38.043633965250265</v>
      </c>
      <c r="I192" t="s">
        <v>4173</v>
      </c>
      <c r="J192" t="s">
        <v>6114</v>
      </c>
      <c r="K192" t="s">
        <v>4</v>
      </c>
      <c r="L192" t="s">
        <v>5</v>
      </c>
      <c r="M192" t="s">
        <v>6</v>
      </c>
      <c r="N192" t="s">
        <v>7</v>
      </c>
      <c r="O192" t="s">
        <v>8</v>
      </c>
      <c r="P192" t="s">
        <v>80</v>
      </c>
      <c r="Q192" t="s">
        <v>210</v>
      </c>
      <c r="R192" t="s">
        <v>523</v>
      </c>
      <c r="S192" t="s">
        <v>896</v>
      </c>
      <c r="T192" t="s">
        <v>897</v>
      </c>
      <c r="U192" t="s">
        <v>12</v>
      </c>
    </row>
    <row r="193" spans="1:20">
      <c r="A193">
        <f t="shared" si="18"/>
        <v>79.795760082730141</v>
      </c>
      <c r="B193">
        <v>2.2161E-2</v>
      </c>
      <c r="C193">
        <v>5</v>
      </c>
      <c r="D193">
        <f t="shared" si="13"/>
        <v>0.7142857142857143</v>
      </c>
      <c r="E193">
        <f t="shared" si="14"/>
        <v>-4.7467697289936854E-3</v>
      </c>
      <c r="F193">
        <f t="shared" si="15"/>
        <v>4.1774098508270335E-7</v>
      </c>
      <c r="G193">
        <f t="shared" si="16"/>
        <v>-9.4935394579873707E-4</v>
      </c>
      <c r="H193">
        <f t="shared" si="17"/>
        <v>38.043633965250265</v>
      </c>
      <c r="I193" t="s">
        <v>4178</v>
      </c>
      <c r="J193" t="s">
        <v>6119</v>
      </c>
      <c r="K193" t="s">
        <v>4</v>
      </c>
      <c r="L193" t="s">
        <v>5</v>
      </c>
      <c r="M193" t="s">
        <v>6</v>
      </c>
      <c r="N193" t="s">
        <v>7</v>
      </c>
      <c r="O193" t="s">
        <v>8</v>
      </c>
      <c r="P193" t="s">
        <v>35</v>
      </c>
      <c r="Q193" t="s">
        <v>399</v>
      </c>
      <c r="R193" t="s">
        <v>2382</v>
      </c>
      <c r="S193" t="s">
        <v>12</v>
      </c>
    </row>
    <row r="194" spans="1:20">
      <c r="A194">
        <f t="shared" si="18"/>
        <v>79.860392967942133</v>
      </c>
      <c r="B194">
        <v>2.2161E-2</v>
      </c>
      <c r="C194">
        <v>5</v>
      </c>
      <c r="D194">
        <f t="shared" si="13"/>
        <v>0.7142857142857143</v>
      </c>
      <c r="E194">
        <f t="shared" si="14"/>
        <v>-4.7467697289936854E-3</v>
      </c>
      <c r="F194">
        <f t="shared" si="15"/>
        <v>4.1774098508270335E-7</v>
      </c>
      <c r="G194">
        <f t="shared" si="16"/>
        <v>-9.4935394579873707E-4</v>
      </c>
      <c r="H194">
        <f t="shared" si="17"/>
        <v>38.043633965250265</v>
      </c>
      <c r="I194" t="s">
        <v>4682</v>
      </c>
      <c r="J194" t="s">
        <v>6623</v>
      </c>
      <c r="K194" t="s">
        <v>4</v>
      </c>
      <c r="L194" t="s">
        <v>5</v>
      </c>
      <c r="M194" t="s">
        <v>21</v>
      </c>
      <c r="N194" t="s">
        <v>22</v>
      </c>
      <c r="O194" t="s">
        <v>23</v>
      </c>
      <c r="P194" t="s">
        <v>88</v>
      </c>
      <c r="Q194" t="s">
        <v>89</v>
      </c>
      <c r="R194" t="s">
        <v>90</v>
      </c>
      <c r="S194" t="s">
        <v>1277</v>
      </c>
      <c r="T194" t="s">
        <v>12</v>
      </c>
    </row>
    <row r="195" spans="1:20">
      <c r="A195">
        <f t="shared" si="18"/>
        <v>79.925025853154125</v>
      </c>
      <c r="B195">
        <v>2.2161E-2</v>
      </c>
      <c r="C195">
        <v>5</v>
      </c>
      <c r="D195">
        <f t="shared" si="13"/>
        <v>0.7142857142857143</v>
      </c>
      <c r="E195">
        <f t="shared" si="14"/>
        <v>-4.7467697289936854E-3</v>
      </c>
      <c r="F195">
        <f t="shared" si="15"/>
        <v>4.1774098508270335E-7</v>
      </c>
      <c r="G195">
        <f t="shared" si="16"/>
        <v>-9.4935394579873707E-4</v>
      </c>
      <c r="H195">
        <f t="shared" si="17"/>
        <v>38.043633965250265</v>
      </c>
      <c r="I195" t="s">
        <v>3981</v>
      </c>
      <c r="J195" t="s">
        <v>5922</v>
      </c>
      <c r="K195" t="s">
        <v>4</v>
      </c>
      <c r="L195" t="s">
        <v>5</v>
      </c>
      <c r="M195" t="s">
        <v>13</v>
      </c>
      <c r="N195" t="s">
        <v>14</v>
      </c>
      <c r="O195" t="s">
        <v>50</v>
      </c>
      <c r="P195" t="s">
        <v>128</v>
      </c>
      <c r="Q195" t="s">
        <v>621</v>
      </c>
      <c r="R195" t="s">
        <v>12</v>
      </c>
    </row>
    <row r="196" spans="1:20">
      <c r="A196">
        <f t="shared" si="18"/>
        <v>79.989658738366117</v>
      </c>
      <c r="B196">
        <v>2.2161E-2</v>
      </c>
      <c r="C196">
        <v>5</v>
      </c>
      <c r="D196">
        <f t="shared" ref="D196:D259" si="19">C196/7</f>
        <v>0.7142857142857143</v>
      </c>
      <c r="E196">
        <f t="shared" ref="E196:E259" si="20">(C196/A$2)*LN(C196/A$2)</f>
        <v>-4.7467697289936854E-3</v>
      </c>
      <c r="F196">
        <f t="shared" ref="F196:F259" si="21">(C196/A$2)^2</f>
        <v>4.1774098508270335E-7</v>
      </c>
      <c r="G196">
        <f t="shared" ref="G196:G259" si="22">LN(C196/A$2)/A$2</f>
        <v>-9.4935394579873707E-4</v>
      </c>
      <c r="H196">
        <f t="shared" ref="H196:H259" si="23">(G196*A$2-H$2)^2</f>
        <v>38.043633965250265</v>
      </c>
      <c r="I196" t="s">
        <v>3833</v>
      </c>
      <c r="J196" t="s">
        <v>5774</v>
      </c>
      <c r="K196" t="s">
        <v>4</v>
      </c>
      <c r="L196" t="s">
        <v>5</v>
      </c>
      <c r="M196" t="s">
        <v>13</v>
      </c>
      <c r="N196" t="s">
        <v>14</v>
      </c>
      <c r="O196" t="s">
        <v>50</v>
      </c>
      <c r="P196" t="s">
        <v>128</v>
      </c>
      <c r="Q196" t="s">
        <v>351</v>
      </c>
      <c r="R196" t="s">
        <v>12</v>
      </c>
    </row>
    <row r="197" spans="1:20">
      <c r="A197">
        <f t="shared" si="18"/>
        <v>80.054291623578109</v>
      </c>
      <c r="B197">
        <v>2.2161E-2</v>
      </c>
      <c r="C197">
        <v>5</v>
      </c>
      <c r="D197">
        <f t="shared" si="19"/>
        <v>0.7142857142857143</v>
      </c>
      <c r="E197">
        <f t="shared" si="20"/>
        <v>-4.7467697289936854E-3</v>
      </c>
      <c r="F197">
        <f t="shared" si="21"/>
        <v>4.1774098508270335E-7</v>
      </c>
      <c r="G197">
        <f t="shared" si="22"/>
        <v>-9.4935394579873707E-4</v>
      </c>
      <c r="H197">
        <f t="shared" si="23"/>
        <v>38.043633965250265</v>
      </c>
      <c r="I197" t="s">
        <v>5485</v>
      </c>
      <c r="J197" t="s">
        <v>7425</v>
      </c>
      <c r="K197" t="s">
        <v>4</v>
      </c>
      <c r="L197" t="s">
        <v>5</v>
      </c>
      <c r="M197" t="s">
        <v>21</v>
      </c>
      <c r="N197" t="s">
        <v>22</v>
      </c>
      <c r="O197" t="s">
        <v>23</v>
      </c>
      <c r="P197" t="s">
        <v>99</v>
      </c>
      <c r="Q197" t="s">
        <v>100</v>
      </c>
      <c r="R197" t="s">
        <v>135</v>
      </c>
      <c r="S197" t="s">
        <v>1984</v>
      </c>
      <c r="T197" t="s">
        <v>12</v>
      </c>
    </row>
    <row r="198" spans="1:20">
      <c r="A198">
        <f t="shared" si="18"/>
        <v>80.118924508790101</v>
      </c>
      <c r="B198">
        <v>2.2161E-2</v>
      </c>
      <c r="C198">
        <v>5</v>
      </c>
      <c r="D198">
        <f t="shared" si="19"/>
        <v>0.7142857142857143</v>
      </c>
      <c r="E198">
        <f t="shared" si="20"/>
        <v>-4.7467697289936854E-3</v>
      </c>
      <c r="F198">
        <f t="shared" si="21"/>
        <v>4.1774098508270335E-7</v>
      </c>
      <c r="G198">
        <f t="shared" si="22"/>
        <v>-9.4935394579873707E-4</v>
      </c>
      <c r="H198">
        <f t="shared" si="23"/>
        <v>38.043633965250265</v>
      </c>
      <c r="I198" t="s">
        <v>5093</v>
      </c>
      <c r="J198" t="s">
        <v>7034</v>
      </c>
      <c r="K198" t="s">
        <v>4</v>
      </c>
      <c r="L198" t="s">
        <v>5</v>
      </c>
      <c r="M198" t="s">
        <v>21</v>
      </c>
      <c r="N198" t="s">
        <v>22</v>
      </c>
      <c r="O198" t="s">
        <v>23</v>
      </c>
      <c r="P198" t="s">
        <v>88</v>
      </c>
      <c r="Q198" t="s">
        <v>89</v>
      </c>
      <c r="R198" t="s">
        <v>90</v>
      </c>
      <c r="S198" t="s">
        <v>765</v>
      </c>
      <c r="T198" t="s">
        <v>12</v>
      </c>
    </row>
    <row r="199" spans="1:20">
      <c r="A199">
        <f t="shared" ref="A199:A262" si="24">A198+(C199/A$2*100)</f>
        <v>80.183557394002094</v>
      </c>
      <c r="B199">
        <v>2.2161E-2</v>
      </c>
      <c r="C199">
        <v>5</v>
      </c>
      <c r="D199">
        <f t="shared" si="19"/>
        <v>0.7142857142857143</v>
      </c>
      <c r="E199">
        <f t="shared" si="20"/>
        <v>-4.7467697289936854E-3</v>
      </c>
      <c r="F199">
        <f t="shared" si="21"/>
        <v>4.1774098508270335E-7</v>
      </c>
      <c r="G199">
        <f t="shared" si="22"/>
        <v>-9.4935394579873707E-4</v>
      </c>
      <c r="H199">
        <f t="shared" si="23"/>
        <v>38.043633965250265</v>
      </c>
      <c r="I199" t="s">
        <v>4862</v>
      </c>
      <c r="J199" t="s">
        <v>6803</v>
      </c>
      <c r="K199" t="s">
        <v>4</v>
      </c>
      <c r="L199" t="s">
        <v>5</v>
      </c>
      <c r="M199" t="s">
        <v>21</v>
      </c>
      <c r="N199" t="s">
        <v>22</v>
      </c>
      <c r="O199" t="s">
        <v>23</v>
      </c>
      <c r="P199" t="s">
        <v>88</v>
      </c>
      <c r="Q199" t="s">
        <v>89</v>
      </c>
      <c r="R199" t="s">
        <v>90</v>
      </c>
      <c r="S199" t="s">
        <v>512</v>
      </c>
      <c r="T199" t="s">
        <v>12</v>
      </c>
    </row>
    <row r="200" spans="1:20">
      <c r="A200">
        <f t="shared" si="24"/>
        <v>80.248190279214086</v>
      </c>
      <c r="B200">
        <v>2.2161E-2</v>
      </c>
      <c r="C200">
        <v>5</v>
      </c>
      <c r="D200">
        <f t="shared" si="19"/>
        <v>0.7142857142857143</v>
      </c>
      <c r="E200">
        <f t="shared" si="20"/>
        <v>-4.7467697289936854E-3</v>
      </c>
      <c r="F200">
        <f t="shared" si="21"/>
        <v>4.1774098508270335E-7</v>
      </c>
      <c r="G200">
        <f t="shared" si="22"/>
        <v>-9.4935394579873707E-4</v>
      </c>
      <c r="H200">
        <f t="shared" si="23"/>
        <v>38.043633965250265</v>
      </c>
      <c r="I200" t="s">
        <v>3950</v>
      </c>
      <c r="J200" t="s">
        <v>5891</v>
      </c>
      <c r="K200" t="s">
        <v>4</v>
      </c>
      <c r="L200" t="s">
        <v>5</v>
      </c>
      <c r="M200" t="s">
        <v>6</v>
      </c>
      <c r="N200" t="s">
        <v>7</v>
      </c>
      <c r="O200" t="s">
        <v>8</v>
      </c>
      <c r="P200" t="s">
        <v>35</v>
      </c>
      <c r="Q200" t="s">
        <v>36</v>
      </c>
      <c r="R200" t="s">
        <v>382</v>
      </c>
      <c r="S200" t="s">
        <v>12</v>
      </c>
    </row>
    <row r="201" spans="1:20">
      <c r="A201">
        <f t="shared" si="24"/>
        <v>80.312823164426078</v>
      </c>
      <c r="B201">
        <v>2.2161E-2</v>
      </c>
      <c r="C201">
        <v>5</v>
      </c>
      <c r="D201">
        <f t="shared" si="19"/>
        <v>0.7142857142857143</v>
      </c>
      <c r="E201">
        <f t="shared" si="20"/>
        <v>-4.7467697289936854E-3</v>
      </c>
      <c r="F201">
        <f t="shared" si="21"/>
        <v>4.1774098508270335E-7</v>
      </c>
      <c r="G201">
        <f t="shared" si="22"/>
        <v>-9.4935394579873707E-4</v>
      </c>
      <c r="H201">
        <f t="shared" si="23"/>
        <v>38.043633965250265</v>
      </c>
      <c r="I201" t="s">
        <v>3959</v>
      </c>
      <c r="J201" t="s">
        <v>5900</v>
      </c>
      <c r="K201" t="s">
        <v>4</v>
      </c>
      <c r="L201" t="s">
        <v>5</v>
      </c>
      <c r="M201" t="s">
        <v>513</v>
      </c>
      <c r="N201" t="s">
        <v>514</v>
      </c>
      <c r="O201" t="s">
        <v>515</v>
      </c>
      <c r="P201" t="s">
        <v>516</v>
      </c>
      <c r="Q201" t="s">
        <v>517</v>
      </c>
      <c r="R201" t="s">
        <v>518</v>
      </c>
      <c r="S201" t="s">
        <v>12</v>
      </c>
    </row>
    <row r="202" spans="1:20">
      <c r="A202">
        <f t="shared" si="24"/>
        <v>80.37745604963807</v>
      </c>
      <c r="B202">
        <v>2.2161E-2</v>
      </c>
      <c r="C202">
        <v>5</v>
      </c>
      <c r="D202">
        <f t="shared" si="19"/>
        <v>0.7142857142857143</v>
      </c>
      <c r="E202">
        <f t="shared" si="20"/>
        <v>-4.7467697289936854E-3</v>
      </c>
      <c r="F202">
        <f t="shared" si="21"/>
        <v>4.1774098508270335E-7</v>
      </c>
      <c r="G202">
        <f t="shared" si="22"/>
        <v>-9.4935394579873707E-4</v>
      </c>
      <c r="H202">
        <f t="shared" si="23"/>
        <v>38.043633965250265</v>
      </c>
      <c r="I202" t="s">
        <v>4354</v>
      </c>
      <c r="J202" t="s">
        <v>6295</v>
      </c>
      <c r="K202" t="s">
        <v>4</v>
      </c>
      <c r="L202" t="s">
        <v>5</v>
      </c>
      <c r="M202" t="s">
        <v>21</v>
      </c>
      <c r="N202" t="s">
        <v>22</v>
      </c>
      <c r="O202" t="s">
        <v>23</v>
      </c>
      <c r="P202" t="s">
        <v>88</v>
      </c>
      <c r="Q202" t="s">
        <v>89</v>
      </c>
      <c r="R202" t="s">
        <v>90</v>
      </c>
      <c r="S202" t="s">
        <v>1317</v>
      </c>
      <c r="T202" t="s">
        <v>12</v>
      </c>
    </row>
    <row r="203" spans="1:20">
      <c r="A203">
        <f t="shared" si="24"/>
        <v>80.442088934850062</v>
      </c>
      <c r="B203">
        <v>2.2161E-2</v>
      </c>
      <c r="C203">
        <v>5</v>
      </c>
      <c r="D203">
        <f t="shared" si="19"/>
        <v>0.7142857142857143</v>
      </c>
      <c r="E203">
        <f t="shared" si="20"/>
        <v>-4.7467697289936854E-3</v>
      </c>
      <c r="F203">
        <f t="shared" si="21"/>
        <v>4.1774098508270335E-7</v>
      </c>
      <c r="G203">
        <f t="shared" si="22"/>
        <v>-9.4935394579873707E-4</v>
      </c>
      <c r="H203">
        <f t="shared" si="23"/>
        <v>38.043633965250265</v>
      </c>
      <c r="I203" t="s">
        <v>4872</v>
      </c>
      <c r="J203" t="s">
        <v>6813</v>
      </c>
      <c r="K203" t="s">
        <v>4</v>
      </c>
      <c r="L203" t="s">
        <v>5</v>
      </c>
      <c r="M203" t="s">
        <v>21</v>
      </c>
      <c r="N203" t="s">
        <v>22</v>
      </c>
      <c r="O203" t="s">
        <v>23</v>
      </c>
      <c r="P203" t="s">
        <v>88</v>
      </c>
      <c r="Q203" t="s">
        <v>89</v>
      </c>
      <c r="R203" t="s">
        <v>90</v>
      </c>
      <c r="S203" t="s">
        <v>943</v>
      </c>
      <c r="T203" t="s">
        <v>12</v>
      </c>
    </row>
    <row r="204" spans="1:20">
      <c r="A204">
        <f t="shared" si="24"/>
        <v>80.506721820062054</v>
      </c>
      <c r="B204">
        <v>2.2161E-2</v>
      </c>
      <c r="C204">
        <v>5</v>
      </c>
      <c r="D204">
        <f t="shared" si="19"/>
        <v>0.7142857142857143</v>
      </c>
      <c r="E204">
        <f t="shared" si="20"/>
        <v>-4.7467697289936854E-3</v>
      </c>
      <c r="F204">
        <f t="shared" si="21"/>
        <v>4.1774098508270335E-7</v>
      </c>
      <c r="G204">
        <f t="shared" si="22"/>
        <v>-9.4935394579873707E-4</v>
      </c>
      <c r="H204">
        <f t="shared" si="23"/>
        <v>38.043633965250265</v>
      </c>
      <c r="I204" t="s">
        <v>4704</v>
      </c>
      <c r="J204" t="s">
        <v>6645</v>
      </c>
      <c r="K204" t="s">
        <v>4</v>
      </c>
      <c r="L204" t="s">
        <v>5</v>
      </c>
      <c r="M204" t="s">
        <v>21</v>
      </c>
      <c r="N204" t="s">
        <v>22</v>
      </c>
      <c r="O204" t="s">
        <v>23</v>
      </c>
      <c r="P204" t="s">
        <v>88</v>
      </c>
      <c r="Q204" t="s">
        <v>89</v>
      </c>
      <c r="R204" t="s">
        <v>628</v>
      </c>
      <c r="S204" t="s">
        <v>629</v>
      </c>
      <c r="T204" t="s">
        <v>12</v>
      </c>
    </row>
    <row r="205" spans="1:20">
      <c r="A205">
        <f t="shared" si="24"/>
        <v>80.571354705274047</v>
      </c>
      <c r="B205">
        <v>2.2161E-2</v>
      </c>
      <c r="C205">
        <v>5</v>
      </c>
      <c r="D205">
        <f t="shared" si="19"/>
        <v>0.7142857142857143</v>
      </c>
      <c r="E205">
        <f t="shared" si="20"/>
        <v>-4.7467697289936854E-3</v>
      </c>
      <c r="F205">
        <f t="shared" si="21"/>
        <v>4.1774098508270335E-7</v>
      </c>
      <c r="G205">
        <f t="shared" si="22"/>
        <v>-9.4935394579873707E-4</v>
      </c>
      <c r="H205">
        <f t="shared" si="23"/>
        <v>38.043633965250265</v>
      </c>
      <c r="I205" t="s">
        <v>4706</v>
      </c>
      <c r="J205" t="s">
        <v>6647</v>
      </c>
      <c r="K205" t="s">
        <v>4</v>
      </c>
      <c r="L205" t="s">
        <v>5</v>
      </c>
      <c r="M205" t="s">
        <v>21</v>
      </c>
      <c r="N205" t="s">
        <v>22</v>
      </c>
      <c r="O205" t="s">
        <v>23</v>
      </c>
      <c r="P205" t="s">
        <v>88</v>
      </c>
      <c r="Q205" t="s">
        <v>89</v>
      </c>
      <c r="R205" t="s">
        <v>90</v>
      </c>
      <c r="S205" t="s">
        <v>954</v>
      </c>
      <c r="T205" t="s">
        <v>12</v>
      </c>
    </row>
    <row r="206" spans="1:20">
      <c r="A206">
        <f t="shared" si="24"/>
        <v>80.635987590486039</v>
      </c>
      <c r="B206">
        <v>2.2161E-2</v>
      </c>
      <c r="C206">
        <v>5</v>
      </c>
      <c r="D206">
        <f t="shared" si="19"/>
        <v>0.7142857142857143</v>
      </c>
      <c r="E206">
        <f t="shared" si="20"/>
        <v>-4.7467697289936854E-3</v>
      </c>
      <c r="F206">
        <f t="shared" si="21"/>
        <v>4.1774098508270335E-7</v>
      </c>
      <c r="G206">
        <f t="shared" si="22"/>
        <v>-9.4935394579873707E-4</v>
      </c>
      <c r="H206">
        <f t="shared" si="23"/>
        <v>38.043633965250265</v>
      </c>
      <c r="I206" t="s">
        <v>4074</v>
      </c>
      <c r="J206" t="s">
        <v>6015</v>
      </c>
      <c r="K206" t="s">
        <v>4</v>
      </c>
      <c r="L206" t="s">
        <v>5</v>
      </c>
      <c r="M206" t="s">
        <v>6</v>
      </c>
      <c r="N206" t="s">
        <v>28</v>
      </c>
      <c r="O206" t="s">
        <v>28</v>
      </c>
      <c r="P206" t="s">
        <v>64</v>
      </c>
      <c r="Q206" t="s">
        <v>788</v>
      </c>
      <c r="R206" t="s">
        <v>970</v>
      </c>
      <c r="S206" t="s">
        <v>12</v>
      </c>
    </row>
    <row r="207" spans="1:20">
      <c r="A207">
        <f t="shared" si="24"/>
        <v>80.700620475698031</v>
      </c>
      <c r="B207">
        <v>2.2161E-2</v>
      </c>
      <c r="C207">
        <v>5</v>
      </c>
      <c r="D207">
        <f t="shared" si="19"/>
        <v>0.7142857142857143</v>
      </c>
      <c r="E207">
        <f t="shared" si="20"/>
        <v>-4.7467697289936854E-3</v>
      </c>
      <c r="F207">
        <f t="shared" si="21"/>
        <v>4.1774098508270335E-7</v>
      </c>
      <c r="G207">
        <f t="shared" si="22"/>
        <v>-9.4935394579873707E-4</v>
      </c>
      <c r="H207">
        <f t="shared" si="23"/>
        <v>38.043633965250265</v>
      </c>
      <c r="I207" t="s">
        <v>4929</v>
      </c>
      <c r="J207" t="s">
        <v>6870</v>
      </c>
      <c r="K207" t="s">
        <v>4</v>
      </c>
      <c r="L207" t="s">
        <v>5</v>
      </c>
      <c r="M207" t="s">
        <v>21</v>
      </c>
      <c r="N207" t="s">
        <v>22</v>
      </c>
      <c r="O207" t="s">
        <v>23</v>
      </c>
      <c r="P207" t="s">
        <v>99</v>
      </c>
      <c r="Q207" t="s">
        <v>100</v>
      </c>
      <c r="R207" t="s">
        <v>112</v>
      </c>
      <c r="S207" t="s">
        <v>1413</v>
      </c>
      <c r="T207" t="s">
        <v>12</v>
      </c>
    </row>
    <row r="208" spans="1:20">
      <c r="A208">
        <f t="shared" si="24"/>
        <v>80.765253360910023</v>
      </c>
      <c r="B208">
        <v>2.2161E-2</v>
      </c>
      <c r="C208">
        <v>5</v>
      </c>
      <c r="D208">
        <f t="shared" si="19"/>
        <v>0.7142857142857143</v>
      </c>
      <c r="E208">
        <f t="shared" si="20"/>
        <v>-4.7467697289936854E-3</v>
      </c>
      <c r="F208">
        <f t="shared" si="21"/>
        <v>4.1774098508270335E-7</v>
      </c>
      <c r="G208">
        <f t="shared" si="22"/>
        <v>-9.4935394579873707E-4</v>
      </c>
      <c r="H208">
        <f t="shared" si="23"/>
        <v>38.043633965250265</v>
      </c>
      <c r="I208" t="s">
        <v>5627</v>
      </c>
      <c r="J208" t="s">
        <v>7567</v>
      </c>
      <c r="K208" t="s">
        <v>4</v>
      </c>
      <c r="L208" t="s">
        <v>5</v>
      </c>
      <c r="M208" t="s">
        <v>21</v>
      </c>
      <c r="N208" t="s">
        <v>22</v>
      </c>
      <c r="O208" t="s">
        <v>23</v>
      </c>
      <c r="P208" t="s">
        <v>167</v>
      </c>
      <c r="Q208" t="s">
        <v>638</v>
      </c>
      <c r="R208" t="s">
        <v>790</v>
      </c>
      <c r="S208" t="s">
        <v>791</v>
      </c>
      <c r="T208" t="s">
        <v>12</v>
      </c>
    </row>
    <row r="209" spans="1:20">
      <c r="A209">
        <f t="shared" si="24"/>
        <v>80.829886246122015</v>
      </c>
      <c r="B209">
        <v>2.2161E-2</v>
      </c>
      <c r="C209">
        <v>5</v>
      </c>
      <c r="D209">
        <f t="shared" si="19"/>
        <v>0.7142857142857143</v>
      </c>
      <c r="E209">
        <f t="shared" si="20"/>
        <v>-4.7467697289936854E-3</v>
      </c>
      <c r="F209">
        <f t="shared" si="21"/>
        <v>4.1774098508270335E-7</v>
      </c>
      <c r="G209">
        <f t="shared" si="22"/>
        <v>-9.4935394579873707E-4</v>
      </c>
      <c r="H209">
        <f t="shared" si="23"/>
        <v>38.043633965250265</v>
      </c>
      <c r="I209" t="s">
        <v>4249</v>
      </c>
      <c r="J209" t="s">
        <v>6190</v>
      </c>
      <c r="K209" t="s">
        <v>4</v>
      </c>
      <c r="L209" t="s">
        <v>5</v>
      </c>
      <c r="M209" t="s">
        <v>21</v>
      </c>
      <c r="N209" t="s">
        <v>22</v>
      </c>
      <c r="O209" t="s">
        <v>23</v>
      </c>
      <c r="P209" t="s">
        <v>99</v>
      </c>
      <c r="Q209" t="s">
        <v>100</v>
      </c>
      <c r="R209" t="s">
        <v>527</v>
      </c>
      <c r="S209" t="s">
        <v>528</v>
      </c>
      <c r="T209" t="s">
        <v>12</v>
      </c>
    </row>
    <row r="210" spans="1:20">
      <c r="A210">
        <f t="shared" si="24"/>
        <v>80.894519131334008</v>
      </c>
      <c r="B210">
        <v>2.2161E-2</v>
      </c>
      <c r="C210">
        <v>5</v>
      </c>
      <c r="D210">
        <f t="shared" si="19"/>
        <v>0.7142857142857143</v>
      </c>
      <c r="E210">
        <f t="shared" si="20"/>
        <v>-4.7467697289936854E-3</v>
      </c>
      <c r="F210">
        <f t="shared" si="21"/>
        <v>4.1774098508270335E-7</v>
      </c>
      <c r="G210">
        <f t="shared" si="22"/>
        <v>-9.4935394579873707E-4</v>
      </c>
      <c r="H210">
        <f t="shared" si="23"/>
        <v>38.043633965250265</v>
      </c>
      <c r="I210" t="s">
        <v>7968</v>
      </c>
      <c r="J210" t="s">
        <v>8277</v>
      </c>
      <c r="K210" t="s">
        <v>4</v>
      </c>
      <c r="L210" t="s">
        <v>5</v>
      </c>
      <c r="M210" t="s">
        <v>21</v>
      </c>
      <c r="N210" t="s">
        <v>22</v>
      </c>
      <c r="O210" t="s">
        <v>23</v>
      </c>
      <c r="P210" t="s">
        <v>99</v>
      </c>
      <c r="Q210" t="s">
        <v>100</v>
      </c>
      <c r="R210" t="s">
        <v>112</v>
      </c>
      <c r="S210" t="s">
        <v>2383</v>
      </c>
      <c r="T210" t="s">
        <v>12</v>
      </c>
    </row>
    <row r="211" spans="1:20">
      <c r="A211">
        <f t="shared" si="24"/>
        <v>80.959152016546</v>
      </c>
      <c r="B211">
        <v>2.2161E-2</v>
      </c>
      <c r="C211">
        <v>5</v>
      </c>
      <c r="D211">
        <f t="shared" si="19"/>
        <v>0.7142857142857143</v>
      </c>
      <c r="E211">
        <f t="shared" si="20"/>
        <v>-4.7467697289936854E-3</v>
      </c>
      <c r="F211">
        <f t="shared" si="21"/>
        <v>4.1774098508270335E-7</v>
      </c>
      <c r="G211">
        <f t="shared" si="22"/>
        <v>-9.4935394579873707E-4</v>
      </c>
      <c r="H211">
        <f t="shared" si="23"/>
        <v>38.043633965250265</v>
      </c>
      <c r="I211" t="s">
        <v>3983</v>
      </c>
      <c r="J211" t="s">
        <v>5924</v>
      </c>
      <c r="K211" t="s">
        <v>4</v>
      </c>
      <c r="L211" t="s">
        <v>5</v>
      </c>
      <c r="M211" t="s">
        <v>13</v>
      </c>
      <c r="N211" t="s">
        <v>84</v>
      </c>
      <c r="O211" t="s">
        <v>85</v>
      </c>
      <c r="P211" t="s">
        <v>86</v>
      </c>
      <c r="Q211" t="s">
        <v>387</v>
      </c>
      <c r="R211" t="s">
        <v>12</v>
      </c>
    </row>
    <row r="212" spans="1:20">
      <c r="A212">
        <f t="shared" si="24"/>
        <v>81.023784901757992</v>
      </c>
      <c r="B212">
        <v>2.2161E-2</v>
      </c>
      <c r="C212">
        <v>5</v>
      </c>
      <c r="D212">
        <f t="shared" si="19"/>
        <v>0.7142857142857143</v>
      </c>
      <c r="E212">
        <f t="shared" si="20"/>
        <v>-4.7467697289936854E-3</v>
      </c>
      <c r="F212">
        <f t="shared" si="21"/>
        <v>4.1774098508270335E-7</v>
      </c>
      <c r="G212">
        <f t="shared" si="22"/>
        <v>-9.4935394579873707E-4</v>
      </c>
      <c r="H212">
        <f t="shared" si="23"/>
        <v>38.043633965250265</v>
      </c>
      <c r="I212" t="s">
        <v>4470</v>
      </c>
      <c r="J212" t="s">
        <v>6411</v>
      </c>
      <c r="K212" t="s">
        <v>4</v>
      </c>
      <c r="L212" t="s">
        <v>5</v>
      </c>
      <c r="M212" t="s">
        <v>21</v>
      </c>
      <c r="N212" t="s">
        <v>22</v>
      </c>
      <c r="O212" t="s">
        <v>23</v>
      </c>
      <c r="P212" t="s">
        <v>99</v>
      </c>
      <c r="Q212" t="s">
        <v>100</v>
      </c>
      <c r="R212" t="s">
        <v>527</v>
      </c>
      <c r="S212" t="s">
        <v>2384</v>
      </c>
      <c r="T212" t="s">
        <v>12</v>
      </c>
    </row>
    <row r="213" spans="1:20">
      <c r="A213">
        <f t="shared" si="24"/>
        <v>81.088417786969984</v>
      </c>
      <c r="B213">
        <v>2.2161E-2</v>
      </c>
      <c r="C213">
        <v>5</v>
      </c>
      <c r="D213">
        <f t="shared" si="19"/>
        <v>0.7142857142857143</v>
      </c>
      <c r="E213">
        <f t="shared" si="20"/>
        <v>-4.7467697289936854E-3</v>
      </c>
      <c r="F213">
        <f t="shared" si="21"/>
        <v>4.1774098508270335E-7</v>
      </c>
      <c r="G213">
        <f t="shared" si="22"/>
        <v>-9.4935394579873707E-4</v>
      </c>
      <c r="H213">
        <f t="shared" si="23"/>
        <v>38.043633965250265</v>
      </c>
      <c r="I213" t="s">
        <v>4963</v>
      </c>
      <c r="J213" t="s">
        <v>6904</v>
      </c>
      <c r="K213" t="s">
        <v>4</v>
      </c>
      <c r="L213" t="s">
        <v>5</v>
      </c>
      <c r="M213" t="s">
        <v>21</v>
      </c>
      <c r="N213" t="s">
        <v>22</v>
      </c>
      <c r="O213" t="s">
        <v>23</v>
      </c>
      <c r="P213" t="s">
        <v>99</v>
      </c>
      <c r="Q213" t="s">
        <v>100</v>
      </c>
      <c r="R213" t="s">
        <v>112</v>
      </c>
      <c r="S213" t="s">
        <v>2385</v>
      </c>
      <c r="T213" t="s">
        <v>12</v>
      </c>
    </row>
    <row r="214" spans="1:20">
      <c r="A214">
        <f t="shared" si="24"/>
        <v>81.140124095139583</v>
      </c>
      <c r="B214">
        <v>1.7729000000000002E-2</v>
      </c>
      <c r="C214">
        <v>4</v>
      </c>
      <c r="D214">
        <f t="shared" si="19"/>
        <v>0.5714285714285714</v>
      </c>
      <c r="E214">
        <f t="shared" si="20"/>
        <v>-3.9127950754980559E-3</v>
      </c>
      <c r="F214">
        <f t="shared" si="21"/>
        <v>2.6735423045293018E-7</v>
      </c>
      <c r="G214">
        <f t="shared" si="22"/>
        <v>-9.7819876887451397E-4</v>
      </c>
      <c r="H214">
        <f t="shared" si="23"/>
        <v>40.846104512620606</v>
      </c>
      <c r="I214" t="s">
        <v>4111</v>
      </c>
      <c r="J214" t="s">
        <v>6052</v>
      </c>
      <c r="K214" t="s">
        <v>4</v>
      </c>
      <c r="L214" t="s">
        <v>5</v>
      </c>
      <c r="M214" t="s">
        <v>13</v>
      </c>
      <c r="N214" t="s">
        <v>58</v>
      </c>
      <c r="O214" t="s">
        <v>417</v>
      </c>
      <c r="P214" t="s">
        <v>652</v>
      </c>
      <c r="Q214" t="s">
        <v>653</v>
      </c>
      <c r="R214" t="s">
        <v>12</v>
      </c>
    </row>
    <row r="215" spans="1:20">
      <c r="A215">
        <f t="shared" si="24"/>
        <v>81.191830403309183</v>
      </c>
      <c r="B215">
        <v>1.7729000000000002E-2</v>
      </c>
      <c r="C215">
        <v>4</v>
      </c>
      <c r="D215">
        <f t="shared" si="19"/>
        <v>0.5714285714285714</v>
      </c>
      <c r="E215">
        <f t="shared" si="20"/>
        <v>-3.9127950754980559E-3</v>
      </c>
      <c r="F215">
        <f t="shared" si="21"/>
        <v>2.6735423045293018E-7</v>
      </c>
      <c r="G215">
        <f t="shared" si="22"/>
        <v>-9.7819876887451397E-4</v>
      </c>
      <c r="H215">
        <f t="shared" si="23"/>
        <v>40.846104512620606</v>
      </c>
      <c r="I215" t="s">
        <v>7745</v>
      </c>
      <c r="J215" t="s">
        <v>8054</v>
      </c>
      <c r="K215" t="s">
        <v>4</v>
      </c>
      <c r="L215" t="s">
        <v>5</v>
      </c>
      <c r="M215" t="s">
        <v>13</v>
      </c>
      <c r="N215" t="s">
        <v>84</v>
      </c>
      <c r="O215" t="s">
        <v>663</v>
      </c>
      <c r="P215" t="s">
        <v>814</v>
      </c>
      <c r="Q215" t="s">
        <v>2386</v>
      </c>
      <c r="R215" t="s">
        <v>12</v>
      </c>
    </row>
    <row r="216" spans="1:20">
      <c r="A216">
        <f t="shared" si="24"/>
        <v>81.243536711478782</v>
      </c>
      <c r="B216">
        <v>1.7729000000000002E-2</v>
      </c>
      <c r="C216">
        <v>4</v>
      </c>
      <c r="D216">
        <f t="shared" si="19"/>
        <v>0.5714285714285714</v>
      </c>
      <c r="E216">
        <f t="shared" si="20"/>
        <v>-3.9127950754980559E-3</v>
      </c>
      <c r="F216">
        <f t="shared" si="21"/>
        <v>2.6735423045293018E-7</v>
      </c>
      <c r="G216">
        <f t="shared" si="22"/>
        <v>-9.7819876887451397E-4</v>
      </c>
      <c r="H216">
        <f t="shared" si="23"/>
        <v>40.846104512620606</v>
      </c>
      <c r="I216" t="s">
        <v>4316</v>
      </c>
      <c r="J216" t="s">
        <v>6257</v>
      </c>
      <c r="K216" t="s">
        <v>4</v>
      </c>
      <c r="L216" t="s">
        <v>5</v>
      </c>
      <c r="M216" t="s">
        <v>13</v>
      </c>
      <c r="N216" t="s">
        <v>205</v>
      </c>
      <c r="O216" t="s">
        <v>655</v>
      </c>
      <c r="P216" t="s">
        <v>656</v>
      </c>
      <c r="Q216" t="s">
        <v>1474</v>
      </c>
      <c r="R216" t="s">
        <v>1475</v>
      </c>
      <c r="S216" t="s">
        <v>12</v>
      </c>
    </row>
    <row r="217" spans="1:20">
      <c r="A217">
        <f t="shared" si="24"/>
        <v>81.295243019648382</v>
      </c>
      <c r="B217">
        <v>1.7729000000000002E-2</v>
      </c>
      <c r="C217">
        <v>4</v>
      </c>
      <c r="D217">
        <f t="shared" si="19"/>
        <v>0.5714285714285714</v>
      </c>
      <c r="E217">
        <f t="shared" si="20"/>
        <v>-3.9127950754980559E-3</v>
      </c>
      <c r="F217">
        <f t="shared" si="21"/>
        <v>2.6735423045293018E-7</v>
      </c>
      <c r="G217">
        <f t="shared" si="22"/>
        <v>-9.7819876887451397E-4</v>
      </c>
      <c r="H217">
        <f t="shared" si="23"/>
        <v>40.846104512620606</v>
      </c>
      <c r="I217" t="s">
        <v>3913</v>
      </c>
      <c r="J217" t="s">
        <v>5854</v>
      </c>
      <c r="K217" t="s">
        <v>4</v>
      </c>
      <c r="L217" t="s">
        <v>5</v>
      </c>
      <c r="M217" t="s">
        <v>13</v>
      </c>
      <c r="N217" t="s">
        <v>14</v>
      </c>
      <c r="O217" t="s">
        <v>153</v>
      </c>
      <c r="P217" t="s">
        <v>154</v>
      </c>
      <c r="Q217" t="s">
        <v>155</v>
      </c>
      <c r="R217" t="s">
        <v>12</v>
      </c>
    </row>
    <row r="218" spans="1:20">
      <c r="A218">
        <f t="shared" si="24"/>
        <v>81.346949327817981</v>
      </c>
      <c r="B218">
        <v>1.7729000000000002E-2</v>
      </c>
      <c r="C218">
        <v>4</v>
      </c>
      <c r="D218">
        <f t="shared" si="19"/>
        <v>0.5714285714285714</v>
      </c>
      <c r="E218">
        <f t="shared" si="20"/>
        <v>-3.9127950754980559E-3</v>
      </c>
      <c r="F218">
        <f t="shared" si="21"/>
        <v>2.6735423045293018E-7</v>
      </c>
      <c r="G218">
        <f t="shared" si="22"/>
        <v>-9.7819876887451397E-4</v>
      </c>
      <c r="H218">
        <f t="shared" si="23"/>
        <v>40.846104512620606</v>
      </c>
      <c r="I218" t="s">
        <v>4008</v>
      </c>
      <c r="J218" t="s">
        <v>5949</v>
      </c>
      <c r="K218" t="s">
        <v>4</v>
      </c>
      <c r="L218" t="s">
        <v>5</v>
      </c>
      <c r="M218" t="s">
        <v>13</v>
      </c>
      <c r="N218" t="s">
        <v>14</v>
      </c>
      <c r="O218" t="s">
        <v>18</v>
      </c>
      <c r="P218" t="s">
        <v>76</v>
      </c>
      <c r="Q218" t="s">
        <v>77</v>
      </c>
      <c r="R218" t="s">
        <v>341</v>
      </c>
      <c r="S218" t="s">
        <v>12</v>
      </c>
    </row>
    <row r="219" spans="1:20">
      <c r="A219">
        <f t="shared" si="24"/>
        <v>81.398655635987581</v>
      </c>
      <c r="B219">
        <v>1.7729000000000002E-2</v>
      </c>
      <c r="C219">
        <v>4</v>
      </c>
      <c r="D219">
        <f t="shared" si="19"/>
        <v>0.5714285714285714</v>
      </c>
      <c r="E219">
        <f t="shared" si="20"/>
        <v>-3.9127950754980559E-3</v>
      </c>
      <c r="F219">
        <f t="shared" si="21"/>
        <v>2.6735423045293018E-7</v>
      </c>
      <c r="G219">
        <f t="shared" si="22"/>
        <v>-9.7819876887451397E-4</v>
      </c>
      <c r="H219">
        <f t="shared" si="23"/>
        <v>40.846104512620606</v>
      </c>
      <c r="I219" t="s">
        <v>4009</v>
      </c>
      <c r="J219" t="s">
        <v>5950</v>
      </c>
      <c r="K219" t="s">
        <v>4</v>
      </c>
      <c r="L219" t="s">
        <v>5</v>
      </c>
      <c r="M219" t="s">
        <v>13</v>
      </c>
      <c r="N219" t="s">
        <v>14</v>
      </c>
      <c r="O219" t="s">
        <v>50</v>
      </c>
      <c r="P219" t="s">
        <v>51</v>
      </c>
      <c r="Q219" t="s">
        <v>240</v>
      </c>
      <c r="R219" t="s">
        <v>12</v>
      </c>
    </row>
    <row r="220" spans="1:20">
      <c r="A220">
        <f t="shared" si="24"/>
        <v>81.45036194415718</v>
      </c>
      <c r="B220">
        <v>1.7729000000000002E-2</v>
      </c>
      <c r="C220">
        <v>4</v>
      </c>
      <c r="D220">
        <f t="shared" si="19"/>
        <v>0.5714285714285714</v>
      </c>
      <c r="E220">
        <f t="shared" si="20"/>
        <v>-3.9127950754980559E-3</v>
      </c>
      <c r="F220">
        <f t="shared" si="21"/>
        <v>2.6735423045293018E-7</v>
      </c>
      <c r="G220">
        <f t="shared" si="22"/>
        <v>-9.7819876887451397E-4</v>
      </c>
      <c r="H220">
        <f t="shared" si="23"/>
        <v>40.846104512620606</v>
      </c>
      <c r="I220" t="s">
        <v>4256</v>
      </c>
      <c r="J220" t="s">
        <v>6197</v>
      </c>
      <c r="K220" t="s">
        <v>4</v>
      </c>
      <c r="L220" t="s">
        <v>5</v>
      </c>
      <c r="M220" t="s">
        <v>13</v>
      </c>
      <c r="N220" t="s">
        <v>14</v>
      </c>
      <c r="O220" t="s">
        <v>50</v>
      </c>
      <c r="P220" t="s">
        <v>51</v>
      </c>
      <c r="Q220" t="s">
        <v>536</v>
      </c>
      <c r="R220" t="s">
        <v>12</v>
      </c>
    </row>
    <row r="221" spans="1:20">
      <c r="A221">
        <f t="shared" si="24"/>
        <v>81.502068252326779</v>
      </c>
      <c r="B221">
        <v>1.7729000000000002E-2</v>
      </c>
      <c r="C221">
        <v>4</v>
      </c>
      <c r="D221">
        <f t="shared" si="19"/>
        <v>0.5714285714285714</v>
      </c>
      <c r="E221">
        <f t="shared" si="20"/>
        <v>-3.9127950754980559E-3</v>
      </c>
      <c r="F221">
        <f t="shared" si="21"/>
        <v>2.6735423045293018E-7</v>
      </c>
      <c r="G221">
        <f t="shared" si="22"/>
        <v>-9.7819876887451397E-4</v>
      </c>
      <c r="H221">
        <f t="shared" si="23"/>
        <v>40.846104512620606</v>
      </c>
      <c r="I221" t="s">
        <v>3997</v>
      </c>
      <c r="J221" t="s">
        <v>5938</v>
      </c>
      <c r="K221" t="s">
        <v>4</v>
      </c>
      <c r="L221" t="s">
        <v>5</v>
      </c>
      <c r="M221" t="s">
        <v>13</v>
      </c>
      <c r="N221" t="s">
        <v>58</v>
      </c>
      <c r="O221" t="s">
        <v>342</v>
      </c>
      <c r="P221" t="s">
        <v>343</v>
      </c>
      <c r="Q221" t="s">
        <v>344</v>
      </c>
      <c r="R221" t="s">
        <v>12</v>
      </c>
    </row>
    <row r="222" spans="1:20">
      <c r="A222">
        <f t="shared" si="24"/>
        <v>81.553774560496379</v>
      </c>
      <c r="B222">
        <v>1.7729000000000002E-2</v>
      </c>
      <c r="C222">
        <v>4</v>
      </c>
      <c r="D222">
        <f t="shared" si="19"/>
        <v>0.5714285714285714</v>
      </c>
      <c r="E222">
        <f t="shared" si="20"/>
        <v>-3.9127950754980559E-3</v>
      </c>
      <c r="F222">
        <f t="shared" si="21"/>
        <v>2.6735423045293018E-7</v>
      </c>
      <c r="G222">
        <f t="shared" si="22"/>
        <v>-9.7819876887451397E-4</v>
      </c>
      <c r="H222">
        <f t="shared" si="23"/>
        <v>40.846104512620606</v>
      </c>
      <c r="I222" t="s">
        <v>4060</v>
      </c>
      <c r="J222" t="s">
        <v>6001</v>
      </c>
      <c r="K222" t="s">
        <v>4</v>
      </c>
      <c r="L222" t="s">
        <v>5</v>
      </c>
      <c r="M222" t="s">
        <v>13</v>
      </c>
      <c r="N222" t="s">
        <v>58</v>
      </c>
      <c r="O222" t="s">
        <v>342</v>
      </c>
      <c r="P222" t="s">
        <v>343</v>
      </c>
      <c r="Q222" t="s">
        <v>666</v>
      </c>
      <c r="R222" t="s">
        <v>12</v>
      </c>
    </row>
    <row r="223" spans="1:20">
      <c r="A223">
        <f t="shared" si="24"/>
        <v>81.605480868665978</v>
      </c>
      <c r="B223">
        <v>1.7729000000000002E-2</v>
      </c>
      <c r="C223">
        <v>4</v>
      </c>
      <c r="D223">
        <f t="shared" si="19"/>
        <v>0.5714285714285714</v>
      </c>
      <c r="E223">
        <f t="shared" si="20"/>
        <v>-3.9127950754980559E-3</v>
      </c>
      <c r="F223">
        <f t="shared" si="21"/>
        <v>2.6735423045293018E-7</v>
      </c>
      <c r="G223">
        <f t="shared" si="22"/>
        <v>-9.7819876887451397E-4</v>
      </c>
      <c r="H223">
        <f t="shared" si="23"/>
        <v>40.846104512620606</v>
      </c>
      <c r="I223" t="s">
        <v>4377</v>
      </c>
      <c r="J223" t="s">
        <v>6318</v>
      </c>
      <c r="K223" t="s">
        <v>4</v>
      </c>
      <c r="L223" t="s">
        <v>5</v>
      </c>
      <c r="M223" t="s">
        <v>13</v>
      </c>
      <c r="N223" t="s">
        <v>14</v>
      </c>
      <c r="O223" t="s">
        <v>18</v>
      </c>
      <c r="P223" t="s">
        <v>1035</v>
      </c>
      <c r="Q223" t="s">
        <v>1036</v>
      </c>
      <c r="R223" t="s">
        <v>12</v>
      </c>
    </row>
    <row r="224" spans="1:20">
      <c r="A224">
        <f t="shared" si="24"/>
        <v>81.657187176835578</v>
      </c>
      <c r="B224">
        <v>1.7729000000000002E-2</v>
      </c>
      <c r="C224">
        <v>4</v>
      </c>
      <c r="D224">
        <f t="shared" si="19"/>
        <v>0.5714285714285714</v>
      </c>
      <c r="E224">
        <f t="shared" si="20"/>
        <v>-3.9127950754980559E-3</v>
      </c>
      <c r="F224">
        <f t="shared" si="21"/>
        <v>2.6735423045293018E-7</v>
      </c>
      <c r="G224">
        <f t="shared" si="22"/>
        <v>-9.7819876887451397E-4</v>
      </c>
      <c r="H224">
        <f t="shared" si="23"/>
        <v>40.846104512620606</v>
      </c>
      <c r="I224" t="s">
        <v>3894</v>
      </c>
      <c r="J224" t="s">
        <v>5835</v>
      </c>
      <c r="K224" t="s">
        <v>4</v>
      </c>
      <c r="L224" t="s">
        <v>5</v>
      </c>
      <c r="M224" t="s">
        <v>6</v>
      </c>
      <c r="N224" t="s">
        <v>7</v>
      </c>
      <c r="O224" t="s">
        <v>8</v>
      </c>
      <c r="P224" t="s">
        <v>35</v>
      </c>
      <c r="Q224" t="s">
        <v>411</v>
      </c>
      <c r="R224" t="s">
        <v>412</v>
      </c>
      <c r="S224" t="s">
        <v>12</v>
      </c>
    </row>
    <row r="225" spans="1:27">
      <c r="A225">
        <f t="shared" si="24"/>
        <v>81.708893485005177</v>
      </c>
      <c r="B225">
        <v>1.7729000000000002E-2</v>
      </c>
      <c r="C225">
        <v>4</v>
      </c>
      <c r="D225">
        <f t="shared" si="19"/>
        <v>0.5714285714285714</v>
      </c>
      <c r="E225">
        <f t="shared" si="20"/>
        <v>-3.9127950754980559E-3</v>
      </c>
      <c r="F225">
        <f t="shared" si="21"/>
        <v>2.6735423045293018E-7</v>
      </c>
      <c r="G225">
        <f t="shared" si="22"/>
        <v>-9.7819876887451397E-4</v>
      </c>
      <c r="H225">
        <f t="shared" si="23"/>
        <v>40.846104512620606</v>
      </c>
      <c r="I225" t="s">
        <v>3974</v>
      </c>
      <c r="J225" t="s">
        <v>5915</v>
      </c>
      <c r="K225" t="s">
        <v>4</v>
      </c>
      <c r="L225" t="s">
        <v>5</v>
      </c>
      <c r="M225" t="s">
        <v>6</v>
      </c>
      <c r="N225" t="s">
        <v>38</v>
      </c>
      <c r="O225" t="s">
        <v>39</v>
      </c>
      <c r="P225" t="s">
        <v>213</v>
      </c>
      <c r="Q225" t="s">
        <v>830</v>
      </c>
      <c r="R225" t="s">
        <v>831</v>
      </c>
      <c r="S225" t="s">
        <v>12</v>
      </c>
    </row>
    <row r="226" spans="1:27">
      <c r="A226">
        <f t="shared" si="24"/>
        <v>81.760599793174777</v>
      </c>
      <c r="B226">
        <v>1.7729000000000002E-2</v>
      </c>
      <c r="C226">
        <v>4</v>
      </c>
      <c r="D226">
        <f t="shared" si="19"/>
        <v>0.5714285714285714</v>
      </c>
      <c r="E226">
        <f t="shared" si="20"/>
        <v>-3.9127950754980559E-3</v>
      </c>
      <c r="F226">
        <f t="shared" si="21"/>
        <v>2.6735423045293018E-7</v>
      </c>
      <c r="G226">
        <f t="shared" si="22"/>
        <v>-9.7819876887451397E-4</v>
      </c>
      <c r="H226">
        <f t="shared" si="23"/>
        <v>40.846104512620606</v>
      </c>
      <c r="I226" t="s">
        <v>3943</v>
      </c>
      <c r="J226" t="s">
        <v>5884</v>
      </c>
      <c r="K226" t="s">
        <v>4</v>
      </c>
      <c r="L226" t="s">
        <v>5</v>
      </c>
      <c r="M226" t="s">
        <v>6</v>
      </c>
      <c r="N226" t="s">
        <v>28</v>
      </c>
      <c r="O226" t="s">
        <v>28</v>
      </c>
      <c r="P226" t="s">
        <v>43</v>
      </c>
      <c r="Q226" t="s">
        <v>695</v>
      </c>
      <c r="R226" t="s">
        <v>696</v>
      </c>
      <c r="S226" t="s">
        <v>12</v>
      </c>
    </row>
    <row r="227" spans="1:27">
      <c r="A227">
        <f t="shared" si="24"/>
        <v>81.812306101344376</v>
      </c>
      <c r="B227">
        <v>1.7729000000000002E-2</v>
      </c>
      <c r="C227">
        <v>4</v>
      </c>
      <c r="D227">
        <f t="shared" si="19"/>
        <v>0.5714285714285714</v>
      </c>
      <c r="E227">
        <f t="shared" si="20"/>
        <v>-3.9127950754980559E-3</v>
      </c>
      <c r="F227">
        <f t="shared" si="21"/>
        <v>2.6735423045293018E-7</v>
      </c>
      <c r="G227">
        <f t="shared" si="22"/>
        <v>-9.7819876887451397E-4</v>
      </c>
      <c r="H227">
        <f t="shared" si="23"/>
        <v>40.846104512620606</v>
      </c>
      <c r="I227" t="s">
        <v>4057</v>
      </c>
      <c r="J227" t="s">
        <v>5998</v>
      </c>
      <c r="K227" t="s">
        <v>4</v>
      </c>
      <c r="L227" t="s">
        <v>5</v>
      </c>
      <c r="M227" t="s">
        <v>513</v>
      </c>
      <c r="N227" t="s">
        <v>924</v>
      </c>
      <c r="O227" t="s">
        <v>976</v>
      </c>
      <c r="P227" t="s">
        <v>977</v>
      </c>
      <c r="Q227" t="s">
        <v>1075</v>
      </c>
      <c r="R227" t="s">
        <v>1076</v>
      </c>
      <c r="S227" t="s">
        <v>12</v>
      </c>
    </row>
    <row r="228" spans="1:27">
      <c r="A228">
        <f t="shared" si="24"/>
        <v>81.864012409513975</v>
      </c>
      <c r="B228">
        <v>1.7729000000000002E-2</v>
      </c>
      <c r="C228">
        <v>4</v>
      </c>
      <c r="D228">
        <f t="shared" si="19"/>
        <v>0.5714285714285714</v>
      </c>
      <c r="E228">
        <f t="shared" si="20"/>
        <v>-3.9127950754980559E-3</v>
      </c>
      <c r="F228">
        <f t="shared" si="21"/>
        <v>2.6735423045293018E-7</v>
      </c>
      <c r="G228">
        <f t="shared" si="22"/>
        <v>-9.7819876887451397E-4</v>
      </c>
      <c r="H228">
        <f t="shared" si="23"/>
        <v>40.846104512620606</v>
      </c>
      <c r="I228" t="s">
        <v>3990</v>
      </c>
      <c r="J228" t="s">
        <v>5931</v>
      </c>
      <c r="K228" t="s">
        <v>4</v>
      </c>
      <c r="L228" t="s">
        <v>242</v>
      </c>
      <c r="M228" t="s">
        <v>473</v>
      </c>
      <c r="N228" t="s">
        <v>474</v>
      </c>
      <c r="O228" t="s">
        <v>475</v>
      </c>
      <c r="P228" t="s">
        <v>476</v>
      </c>
      <c r="Q228" t="s">
        <v>12</v>
      </c>
    </row>
    <row r="229" spans="1:27">
      <c r="A229">
        <f t="shared" si="24"/>
        <v>81.915718717683575</v>
      </c>
      <c r="B229">
        <v>1.7729000000000002E-2</v>
      </c>
      <c r="C229">
        <v>4</v>
      </c>
      <c r="D229">
        <f t="shared" si="19"/>
        <v>0.5714285714285714</v>
      </c>
      <c r="E229">
        <f t="shared" si="20"/>
        <v>-3.9127950754980559E-3</v>
      </c>
      <c r="F229">
        <f t="shared" si="21"/>
        <v>2.6735423045293018E-7</v>
      </c>
      <c r="G229">
        <f t="shared" si="22"/>
        <v>-9.7819876887451397E-4</v>
      </c>
      <c r="H229">
        <f t="shared" si="23"/>
        <v>40.846104512620606</v>
      </c>
      <c r="I229" t="s">
        <v>3927</v>
      </c>
      <c r="J229" t="s">
        <v>5868</v>
      </c>
      <c r="K229" t="s">
        <v>4</v>
      </c>
      <c r="L229" t="s">
        <v>5</v>
      </c>
      <c r="M229" t="s">
        <v>6</v>
      </c>
      <c r="N229" t="s">
        <v>7</v>
      </c>
      <c r="O229" t="s">
        <v>8</v>
      </c>
      <c r="P229" t="s">
        <v>80</v>
      </c>
      <c r="Q229" t="s">
        <v>81</v>
      </c>
      <c r="R229" t="s">
        <v>105</v>
      </c>
      <c r="S229" t="s">
        <v>347</v>
      </c>
      <c r="T229" t="s">
        <v>12</v>
      </c>
    </row>
    <row r="230" spans="1:27">
      <c r="A230">
        <f t="shared" si="24"/>
        <v>81.967425025853174</v>
      </c>
      <c r="B230">
        <v>1.7729000000000002E-2</v>
      </c>
      <c r="C230">
        <v>4</v>
      </c>
      <c r="D230">
        <f t="shared" si="19"/>
        <v>0.5714285714285714</v>
      </c>
      <c r="E230">
        <f t="shared" si="20"/>
        <v>-3.9127950754980559E-3</v>
      </c>
      <c r="F230">
        <f t="shared" si="21"/>
        <v>2.6735423045293018E-7</v>
      </c>
      <c r="G230">
        <f t="shared" si="22"/>
        <v>-9.7819876887451397E-4</v>
      </c>
      <c r="H230">
        <f t="shared" si="23"/>
        <v>40.846104512620606</v>
      </c>
      <c r="I230" t="s">
        <v>4337</v>
      </c>
      <c r="J230" t="s">
        <v>6278</v>
      </c>
      <c r="K230" t="s">
        <v>4</v>
      </c>
      <c r="L230" t="s">
        <v>5</v>
      </c>
      <c r="M230" t="s">
        <v>13</v>
      </c>
      <c r="N230" t="s">
        <v>14</v>
      </c>
      <c r="O230" t="s">
        <v>18</v>
      </c>
      <c r="P230" t="s">
        <v>231</v>
      </c>
      <c r="Q230" t="s">
        <v>1677</v>
      </c>
      <c r="R230" t="s">
        <v>12</v>
      </c>
    </row>
    <row r="231" spans="1:27">
      <c r="A231">
        <f t="shared" si="24"/>
        <v>82.019131334022774</v>
      </c>
      <c r="B231">
        <v>1.7729000000000002E-2</v>
      </c>
      <c r="C231">
        <v>4</v>
      </c>
      <c r="D231">
        <f t="shared" si="19"/>
        <v>0.5714285714285714</v>
      </c>
      <c r="E231">
        <f t="shared" si="20"/>
        <v>-3.9127950754980559E-3</v>
      </c>
      <c r="F231">
        <f t="shared" si="21"/>
        <v>2.6735423045293018E-7</v>
      </c>
      <c r="G231">
        <f t="shared" si="22"/>
        <v>-9.7819876887451397E-4</v>
      </c>
      <c r="H231">
        <f t="shared" si="23"/>
        <v>40.846104512620606</v>
      </c>
      <c r="I231" t="s">
        <v>4118</v>
      </c>
      <c r="J231" t="s">
        <v>6059</v>
      </c>
      <c r="K231" t="s">
        <v>4</v>
      </c>
      <c r="L231" t="s">
        <v>5</v>
      </c>
      <c r="M231" t="s">
        <v>13</v>
      </c>
      <c r="N231" t="s">
        <v>84</v>
      </c>
      <c r="O231" t="s">
        <v>85</v>
      </c>
      <c r="P231" t="s">
        <v>438</v>
      </c>
      <c r="Q231" t="s">
        <v>439</v>
      </c>
      <c r="R231" t="s">
        <v>716</v>
      </c>
      <c r="S231" t="s">
        <v>12</v>
      </c>
    </row>
    <row r="232" spans="1:27">
      <c r="A232">
        <f t="shared" si="24"/>
        <v>82.070837642192373</v>
      </c>
      <c r="B232">
        <v>1.7729000000000002E-2</v>
      </c>
      <c r="C232">
        <v>4</v>
      </c>
      <c r="D232">
        <f t="shared" si="19"/>
        <v>0.5714285714285714</v>
      </c>
      <c r="E232">
        <f t="shared" si="20"/>
        <v>-3.9127950754980559E-3</v>
      </c>
      <c r="F232">
        <f t="shared" si="21"/>
        <v>2.6735423045293018E-7</v>
      </c>
      <c r="G232">
        <f t="shared" si="22"/>
        <v>-9.7819876887451397E-4</v>
      </c>
      <c r="H232">
        <f t="shared" si="23"/>
        <v>40.846104512620606</v>
      </c>
      <c r="I232" t="s">
        <v>3881</v>
      </c>
      <c r="J232" t="s">
        <v>5822</v>
      </c>
      <c r="K232" t="s">
        <v>4</v>
      </c>
      <c r="L232" t="s">
        <v>5</v>
      </c>
      <c r="M232" t="s">
        <v>13</v>
      </c>
      <c r="N232" t="s">
        <v>205</v>
      </c>
      <c r="O232" t="s">
        <v>206</v>
      </c>
      <c r="P232" t="s">
        <v>363</v>
      </c>
      <c r="Q232" t="s">
        <v>591</v>
      </c>
      <c r="R232" t="s">
        <v>592</v>
      </c>
      <c r="S232" t="s">
        <v>593</v>
      </c>
      <c r="T232" t="s">
        <v>12</v>
      </c>
    </row>
    <row r="233" spans="1:27">
      <c r="A233">
        <f t="shared" si="24"/>
        <v>82.122543950361973</v>
      </c>
      <c r="B233">
        <v>1.7729000000000002E-2</v>
      </c>
      <c r="C233">
        <v>4</v>
      </c>
      <c r="D233">
        <f t="shared" si="19"/>
        <v>0.5714285714285714</v>
      </c>
      <c r="E233">
        <f t="shared" si="20"/>
        <v>-3.9127950754980559E-3</v>
      </c>
      <c r="F233">
        <f t="shared" si="21"/>
        <v>2.6735423045293018E-7</v>
      </c>
      <c r="G233">
        <f t="shared" si="22"/>
        <v>-9.7819876887451397E-4</v>
      </c>
      <c r="H233">
        <f t="shared" si="23"/>
        <v>40.846104512620606</v>
      </c>
      <c r="I233" t="s">
        <v>5345</v>
      </c>
      <c r="J233" t="s">
        <v>7286</v>
      </c>
      <c r="K233" t="s">
        <v>4</v>
      </c>
      <c r="L233" t="s">
        <v>242</v>
      </c>
      <c r="M233" t="s">
        <v>243</v>
      </c>
      <c r="N233" t="s">
        <v>244</v>
      </c>
      <c r="O233" t="s">
        <v>245</v>
      </c>
      <c r="P233" t="s">
        <v>246</v>
      </c>
      <c r="Q233" t="s">
        <v>247</v>
      </c>
      <c r="R233" t="s">
        <v>248</v>
      </c>
      <c r="S233" t="s">
        <v>249</v>
      </c>
      <c r="T233" t="s">
        <v>576</v>
      </c>
      <c r="U233" t="s">
        <v>577</v>
      </c>
      <c r="V233" t="s">
        <v>839</v>
      </c>
      <c r="W233" t="s">
        <v>840</v>
      </c>
      <c r="X233" t="s">
        <v>841</v>
      </c>
      <c r="Y233" t="s">
        <v>1099</v>
      </c>
      <c r="Z233" t="s">
        <v>2387</v>
      </c>
      <c r="AA233" t="s">
        <v>12</v>
      </c>
    </row>
    <row r="234" spans="1:27">
      <c r="A234">
        <f t="shared" si="24"/>
        <v>82.174250258531572</v>
      </c>
      <c r="B234">
        <v>1.7729000000000002E-2</v>
      </c>
      <c r="C234">
        <v>4</v>
      </c>
      <c r="D234">
        <f t="shared" si="19"/>
        <v>0.5714285714285714</v>
      </c>
      <c r="E234">
        <f t="shared" si="20"/>
        <v>-3.9127950754980559E-3</v>
      </c>
      <c r="F234">
        <f t="shared" si="21"/>
        <v>2.6735423045293018E-7</v>
      </c>
      <c r="G234">
        <f t="shared" si="22"/>
        <v>-9.7819876887451397E-4</v>
      </c>
      <c r="H234">
        <f t="shared" si="23"/>
        <v>40.846104512620606</v>
      </c>
      <c r="I234" t="s">
        <v>3845</v>
      </c>
      <c r="J234" t="s">
        <v>5786</v>
      </c>
      <c r="K234" t="s">
        <v>4</v>
      </c>
      <c r="L234" t="s">
        <v>5</v>
      </c>
      <c r="M234" t="s">
        <v>6</v>
      </c>
      <c r="N234" t="s">
        <v>7</v>
      </c>
      <c r="O234" t="s">
        <v>8</v>
      </c>
      <c r="P234" t="s">
        <v>80</v>
      </c>
      <c r="Q234" t="s">
        <v>81</v>
      </c>
      <c r="R234" t="s">
        <v>121</v>
      </c>
      <c r="S234" t="s">
        <v>297</v>
      </c>
      <c r="T234" t="s">
        <v>12</v>
      </c>
    </row>
    <row r="235" spans="1:27">
      <c r="A235">
        <f t="shared" si="24"/>
        <v>82.225956566701171</v>
      </c>
      <c r="B235">
        <v>1.7729000000000002E-2</v>
      </c>
      <c r="C235">
        <v>4</v>
      </c>
      <c r="D235">
        <f t="shared" si="19"/>
        <v>0.5714285714285714</v>
      </c>
      <c r="E235">
        <f t="shared" si="20"/>
        <v>-3.9127950754980559E-3</v>
      </c>
      <c r="F235">
        <f t="shared" si="21"/>
        <v>2.6735423045293018E-7</v>
      </c>
      <c r="G235">
        <f t="shared" si="22"/>
        <v>-9.7819876887451397E-4</v>
      </c>
      <c r="H235">
        <f t="shared" si="23"/>
        <v>40.846104512620606</v>
      </c>
      <c r="I235" t="s">
        <v>4273</v>
      </c>
      <c r="J235" t="s">
        <v>6214</v>
      </c>
      <c r="K235" t="s">
        <v>4</v>
      </c>
      <c r="L235" t="s">
        <v>5</v>
      </c>
      <c r="M235" t="s">
        <v>6</v>
      </c>
      <c r="N235" t="s">
        <v>28</v>
      </c>
      <c r="O235" t="s">
        <v>28</v>
      </c>
      <c r="P235" t="s">
        <v>64</v>
      </c>
      <c r="Q235" t="s">
        <v>67</v>
      </c>
      <c r="R235" t="s">
        <v>1224</v>
      </c>
      <c r="S235" t="s">
        <v>12</v>
      </c>
    </row>
    <row r="236" spans="1:27">
      <c r="A236">
        <f t="shared" si="24"/>
        <v>82.277662874870771</v>
      </c>
      <c r="B236">
        <v>1.7729000000000002E-2</v>
      </c>
      <c r="C236">
        <v>4</v>
      </c>
      <c r="D236">
        <f t="shared" si="19"/>
        <v>0.5714285714285714</v>
      </c>
      <c r="E236">
        <f t="shared" si="20"/>
        <v>-3.9127950754980559E-3</v>
      </c>
      <c r="F236">
        <f t="shared" si="21"/>
        <v>2.6735423045293018E-7</v>
      </c>
      <c r="G236">
        <f t="shared" si="22"/>
        <v>-9.7819876887451397E-4</v>
      </c>
      <c r="H236">
        <f t="shared" si="23"/>
        <v>40.846104512620606</v>
      </c>
      <c r="I236" t="s">
        <v>4818</v>
      </c>
      <c r="J236" t="s">
        <v>6759</v>
      </c>
      <c r="K236" t="s">
        <v>4</v>
      </c>
      <c r="L236" t="s">
        <v>5</v>
      </c>
      <c r="M236" t="s">
        <v>13</v>
      </c>
      <c r="N236" t="s">
        <v>58</v>
      </c>
      <c r="O236" t="s">
        <v>612</v>
      </c>
      <c r="P236" t="s">
        <v>826</v>
      </c>
      <c r="Q236" t="s">
        <v>889</v>
      </c>
      <c r="R236" t="s">
        <v>12</v>
      </c>
    </row>
    <row r="237" spans="1:27">
      <c r="A237">
        <f t="shared" si="24"/>
        <v>82.32936918304037</v>
      </c>
      <c r="B237">
        <v>1.7729000000000002E-2</v>
      </c>
      <c r="C237">
        <v>4</v>
      </c>
      <c r="D237">
        <f t="shared" si="19"/>
        <v>0.5714285714285714</v>
      </c>
      <c r="E237">
        <f t="shared" si="20"/>
        <v>-3.9127950754980559E-3</v>
      </c>
      <c r="F237">
        <f t="shared" si="21"/>
        <v>2.6735423045293018E-7</v>
      </c>
      <c r="G237">
        <f t="shared" si="22"/>
        <v>-9.7819876887451397E-4</v>
      </c>
      <c r="H237">
        <f t="shared" si="23"/>
        <v>40.846104512620606</v>
      </c>
      <c r="I237" t="s">
        <v>4662</v>
      </c>
      <c r="J237" t="s">
        <v>6603</v>
      </c>
      <c r="K237" t="s">
        <v>4</v>
      </c>
      <c r="L237" t="s">
        <v>5</v>
      </c>
      <c r="M237" t="s">
        <v>13</v>
      </c>
      <c r="N237" t="s">
        <v>14</v>
      </c>
      <c r="O237" t="s">
        <v>15</v>
      </c>
      <c r="P237" t="s">
        <v>16</v>
      </c>
      <c r="Q237" t="s">
        <v>1239</v>
      </c>
      <c r="R237" t="s">
        <v>12</v>
      </c>
    </row>
    <row r="238" spans="1:27">
      <c r="A238">
        <f t="shared" si="24"/>
        <v>82.38107549120997</v>
      </c>
      <c r="B238">
        <v>1.7729000000000002E-2</v>
      </c>
      <c r="C238">
        <v>4</v>
      </c>
      <c r="D238">
        <f t="shared" si="19"/>
        <v>0.5714285714285714</v>
      </c>
      <c r="E238">
        <f t="shared" si="20"/>
        <v>-3.9127950754980559E-3</v>
      </c>
      <c r="F238">
        <f t="shared" si="21"/>
        <v>2.6735423045293018E-7</v>
      </c>
      <c r="G238">
        <f t="shared" si="22"/>
        <v>-9.7819876887451397E-4</v>
      </c>
      <c r="H238">
        <f t="shared" si="23"/>
        <v>40.846104512620606</v>
      </c>
      <c r="I238" t="s">
        <v>4174</v>
      </c>
      <c r="J238" t="s">
        <v>6115</v>
      </c>
      <c r="K238" t="s">
        <v>4</v>
      </c>
      <c r="L238" t="s">
        <v>242</v>
      </c>
      <c r="M238" t="s">
        <v>243</v>
      </c>
      <c r="N238" t="s">
        <v>244</v>
      </c>
      <c r="O238" t="s">
        <v>245</v>
      </c>
      <c r="P238" t="s">
        <v>246</v>
      </c>
      <c r="Q238" t="s">
        <v>247</v>
      </c>
      <c r="R238" t="s">
        <v>248</v>
      </c>
      <c r="S238" t="s">
        <v>249</v>
      </c>
      <c r="T238" t="s">
        <v>250</v>
      </c>
      <c r="U238" t="s">
        <v>566</v>
      </c>
      <c r="V238" t="s">
        <v>567</v>
      </c>
      <c r="W238" t="s">
        <v>568</v>
      </c>
      <c r="X238" t="s">
        <v>1253</v>
      </c>
      <c r="Y238" t="s">
        <v>12</v>
      </c>
    </row>
    <row r="239" spans="1:27">
      <c r="A239">
        <f t="shared" si="24"/>
        <v>82.432781799379569</v>
      </c>
      <c r="B239">
        <v>1.7729000000000002E-2</v>
      </c>
      <c r="C239">
        <v>4</v>
      </c>
      <c r="D239">
        <f t="shared" si="19"/>
        <v>0.5714285714285714</v>
      </c>
      <c r="E239">
        <f t="shared" si="20"/>
        <v>-3.9127950754980559E-3</v>
      </c>
      <c r="F239">
        <f t="shared" si="21"/>
        <v>2.6735423045293018E-7</v>
      </c>
      <c r="G239">
        <f t="shared" si="22"/>
        <v>-9.7819876887451397E-4</v>
      </c>
      <c r="H239">
        <f t="shared" si="23"/>
        <v>40.846104512620606</v>
      </c>
      <c r="I239" t="s">
        <v>4013</v>
      </c>
      <c r="J239" t="s">
        <v>5954</v>
      </c>
      <c r="K239" t="s">
        <v>4</v>
      </c>
      <c r="L239" t="s">
        <v>5</v>
      </c>
      <c r="M239" t="s">
        <v>6</v>
      </c>
      <c r="N239" t="s">
        <v>28</v>
      </c>
      <c r="O239" t="s">
        <v>28</v>
      </c>
      <c r="P239" t="s">
        <v>64</v>
      </c>
      <c r="Q239" t="s">
        <v>67</v>
      </c>
      <c r="R239" t="s">
        <v>615</v>
      </c>
      <c r="S239" t="s">
        <v>12</v>
      </c>
    </row>
    <row r="240" spans="1:27">
      <c r="A240">
        <f t="shared" si="24"/>
        <v>82.484488107549168</v>
      </c>
      <c r="B240">
        <v>1.7729000000000002E-2</v>
      </c>
      <c r="C240">
        <v>4</v>
      </c>
      <c r="D240">
        <f t="shared" si="19"/>
        <v>0.5714285714285714</v>
      </c>
      <c r="E240">
        <f t="shared" si="20"/>
        <v>-3.9127950754980559E-3</v>
      </c>
      <c r="F240">
        <f t="shared" si="21"/>
        <v>2.6735423045293018E-7</v>
      </c>
      <c r="G240">
        <f t="shared" si="22"/>
        <v>-9.7819876887451397E-4</v>
      </c>
      <c r="H240">
        <f t="shared" si="23"/>
        <v>40.846104512620606</v>
      </c>
      <c r="I240" t="s">
        <v>4286</v>
      </c>
      <c r="J240" t="s">
        <v>6227</v>
      </c>
      <c r="K240" t="s">
        <v>4</v>
      </c>
      <c r="L240" t="s">
        <v>5</v>
      </c>
      <c r="M240" t="s">
        <v>6</v>
      </c>
      <c r="N240" t="s">
        <v>28</v>
      </c>
      <c r="O240" t="s">
        <v>1370</v>
      </c>
      <c r="P240" t="s">
        <v>1847</v>
      </c>
      <c r="Q240" t="s">
        <v>1888</v>
      </c>
      <c r="R240" t="s">
        <v>1889</v>
      </c>
      <c r="S240" t="s">
        <v>12</v>
      </c>
    </row>
    <row r="241" spans="1:20">
      <c r="A241">
        <f t="shared" si="24"/>
        <v>82.536194415718768</v>
      </c>
      <c r="B241">
        <v>1.7729000000000002E-2</v>
      </c>
      <c r="C241">
        <v>4</v>
      </c>
      <c r="D241">
        <f t="shared" si="19"/>
        <v>0.5714285714285714</v>
      </c>
      <c r="E241">
        <f t="shared" si="20"/>
        <v>-3.9127950754980559E-3</v>
      </c>
      <c r="F241">
        <f t="shared" si="21"/>
        <v>2.6735423045293018E-7</v>
      </c>
      <c r="G241">
        <f t="shared" si="22"/>
        <v>-9.7819876887451397E-4</v>
      </c>
      <c r="H241">
        <f t="shared" si="23"/>
        <v>40.846104512620606</v>
      </c>
      <c r="I241" t="s">
        <v>4037</v>
      </c>
      <c r="J241" t="s">
        <v>5978</v>
      </c>
      <c r="K241" t="s">
        <v>4</v>
      </c>
      <c r="L241" t="s">
        <v>5</v>
      </c>
      <c r="M241" t="s">
        <v>13</v>
      </c>
      <c r="N241" t="s">
        <v>205</v>
      </c>
      <c r="O241" t="s">
        <v>206</v>
      </c>
      <c r="P241" t="s">
        <v>363</v>
      </c>
      <c r="Q241" t="s">
        <v>364</v>
      </c>
      <c r="R241" t="s">
        <v>922</v>
      </c>
      <c r="S241" t="s">
        <v>923</v>
      </c>
      <c r="T241" t="s">
        <v>12</v>
      </c>
    </row>
    <row r="242" spans="1:20">
      <c r="A242">
        <f t="shared" si="24"/>
        <v>82.587900723888367</v>
      </c>
      <c r="B242">
        <v>1.7729000000000002E-2</v>
      </c>
      <c r="C242">
        <v>4</v>
      </c>
      <c r="D242">
        <f t="shared" si="19"/>
        <v>0.5714285714285714</v>
      </c>
      <c r="E242">
        <f t="shared" si="20"/>
        <v>-3.9127950754980559E-3</v>
      </c>
      <c r="F242">
        <f t="shared" si="21"/>
        <v>2.6735423045293018E-7</v>
      </c>
      <c r="G242">
        <f t="shared" si="22"/>
        <v>-9.7819876887451397E-4</v>
      </c>
      <c r="H242">
        <f t="shared" si="23"/>
        <v>40.846104512620606</v>
      </c>
      <c r="I242" t="s">
        <v>4288</v>
      </c>
      <c r="J242" t="s">
        <v>6229</v>
      </c>
      <c r="K242" t="s">
        <v>4</v>
      </c>
      <c r="L242" t="s">
        <v>5</v>
      </c>
      <c r="M242" t="s">
        <v>13</v>
      </c>
      <c r="N242" t="s">
        <v>14</v>
      </c>
      <c r="O242" t="s">
        <v>50</v>
      </c>
      <c r="P242" t="s">
        <v>128</v>
      </c>
      <c r="Q242" t="s">
        <v>620</v>
      </c>
      <c r="R242" t="s">
        <v>12</v>
      </c>
    </row>
    <row r="243" spans="1:20">
      <c r="A243">
        <f t="shared" si="24"/>
        <v>82.639607032057967</v>
      </c>
      <c r="B243">
        <v>1.7729000000000002E-2</v>
      </c>
      <c r="C243">
        <v>4</v>
      </c>
      <c r="D243">
        <f t="shared" si="19"/>
        <v>0.5714285714285714</v>
      </c>
      <c r="E243">
        <f t="shared" si="20"/>
        <v>-3.9127950754980559E-3</v>
      </c>
      <c r="F243">
        <f t="shared" si="21"/>
        <v>2.6735423045293018E-7</v>
      </c>
      <c r="G243">
        <f t="shared" si="22"/>
        <v>-9.7819876887451397E-4</v>
      </c>
      <c r="H243">
        <f t="shared" si="23"/>
        <v>40.846104512620606</v>
      </c>
      <c r="I243" t="s">
        <v>4850</v>
      </c>
      <c r="J243" t="s">
        <v>6791</v>
      </c>
      <c r="K243" t="s">
        <v>4</v>
      </c>
      <c r="L243" t="s">
        <v>5</v>
      </c>
      <c r="M243" t="s">
        <v>21</v>
      </c>
      <c r="N243" t="s">
        <v>22</v>
      </c>
      <c r="O243" t="s">
        <v>23</v>
      </c>
      <c r="P243" t="s">
        <v>88</v>
      </c>
      <c r="Q243" t="s">
        <v>89</v>
      </c>
      <c r="R243" t="s">
        <v>90</v>
      </c>
      <c r="S243" t="s">
        <v>622</v>
      </c>
      <c r="T243" t="s">
        <v>12</v>
      </c>
    </row>
    <row r="244" spans="1:20">
      <c r="A244">
        <f t="shared" si="24"/>
        <v>82.691313340227566</v>
      </c>
      <c r="B244">
        <v>1.7729000000000002E-2</v>
      </c>
      <c r="C244">
        <v>4</v>
      </c>
      <c r="D244">
        <f t="shared" si="19"/>
        <v>0.5714285714285714</v>
      </c>
      <c r="E244">
        <f t="shared" si="20"/>
        <v>-3.9127950754980559E-3</v>
      </c>
      <c r="F244">
        <f t="shared" si="21"/>
        <v>2.6735423045293018E-7</v>
      </c>
      <c r="G244">
        <f t="shared" si="22"/>
        <v>-9.7819876887451397E-4</v>
      </c>
      <c r="H244">
        <f t="shared" si="23"/>
        <v>40.846104512620606</v>
      </c>
      <c r="I244" t="s">
        <v>4127</v>
      </c>
      <c r="J244" t="s">
        <v>6068</v>
      </c>
      <c r="K244" t="s">
        <v>4</v>
      </c>
      <c r="L244" t="s">
        <v>5</v>
      </c>
      <c r="M244" t="s">
        <v>13</v>
      </c>
      <c r="N244" t="s">
        <v>84</v>
      </c>
      <c r="O244" t="s">
        <v>85</v>
      </c>
      <c r="P244" t="s">
        <v>438</v>
      </c>
      <c r="Q244" t="s">
        <v>439</v>
      </c>
      <c r="R244" t="s">
        <v>508</v>
      </c>
      <c r="S244" t="s">
        <v>12</v>
      </c>
    </row>
    <row r="245" spans="1:20">
      <c r="A245">
        <f t="shared" si="24"/>
        <v>82.743019648397166</v>
      </c>
      <c r="B245">
        <v>1.7729000000000002E-2</v>
      </c>
      <c r="C245">
        <v>4</v>
      </c>
      <c r="D245">
        <f t="shared" si="19"/>
        <v>0.5714285714285714</v>
      </c>
      <c r="E245">
        <f t="shared" si="20"/>
        <v>-3.9127950754980559E-3</v>
      </c>
      <c r="F245">
        <f t="shared" si="21"/>
        <v>2.6735423045293018E-7</v>
      </c>
      <c r="G245">
        <f t="shared" si="22"/>
        <v>-9.7819876887451397E-4</v>
      </c>
      <c r="H245">
        <f t="shared" si="23"/>
        <v>40.846104512620606</v>
      </c>
      <c r="I245" t="s">
        <v>4003</v>
      </c>
      <c r="J245" t="s">
        <v>5944</v>
      </c>
      <c r="K245" t="s">
        <v>4</v>
      </c>
      <c r="L245" t="s">
        <v>5</v>
      </c>
      <c r="M245" t="s">
        <v>6</v>
      </c>
      <c r="N245" t="s">
        <v>7</v>
      </c>
      <c r="O245" t="s">
        <v>8</v>
      </c>
      <c r="P245" t="s">
        <v>9</v>
      </c>
      <c r="Q245" t="s">
        <v>334</v>
      </c>
      <c r="R245" t="s">
        <v>335</v>
      </c>
      <c r="S245" t="s">
        <v>12</v>
      </c>
    </row>
    <row r="246" spans="1:20">
      <c r="A246">
        <f t="shared" si="24"/>
        <v>82.794725956566765</v>
      </c>
      <c r="B246">
        <v>1.7729000000000002E-2</v>
      </c>
      <c r="C246">
        <v>4</v>
      </c>
      <c r="D246">
        <f t="shared" si="19"/>
        <v>0.5714285714285714</v>
      </c>
      <c r="E246">
        <f t="shared" si="20"/>
        <v>-3.9127950754980559E-3</v>
      </c>
      <c r="F246">
        <f t="shared" si="21"/>
        <v>2.6735423045293018E-7</v>
      </c>
      <c r="G246">
        <f t="shared" si="22"/>
        <v>-9.7819876887451397E-4</v>
      </c>
      <c r="H246">
        <f t="shared" si="23"/>
        <v>40.846104512620606</v>
      </c>
      <c r="I246" t="s">
        <v>3839</v>
      </c>
      <c r="J246" t="s">
        <v>5780</v>
      </c>
      <c r="K246" t="s">
        <v>4</v>
      </c>
      <c r="L246" t="s">
        <v>5</v>
      </c>
      <c r="M246" t="s">
        <v>6</v>
      </c>
      <c r="N246" t="s">
        <v>7</v>
      </c>
      <c r="O246" t="s">
        <v>8</v>
      </c>
      <c r="P246" t="s">
        <v>80</v>
      </c>
      <c r="Q246" t="s">
        <v>81</v>
      </c>
      <c r="R246" t="s">
        <v>164</v>
      </c>
      <c r="S246" t="s">
        <v>165</v>
      </c>
      <c r="T246" t="s">
        <v>12</v>
      </c>
    </row>
    <row r="247" spans="1:20">
      <c r="A247">
        <f t="shared" si="24"/>
        <v>82.846432264736364</v>
      </c>
      <c r="B247">
        <v>1.7729000000000002E-2</v>
      </c>
      <c r="C247">
        <v>4</v>
      </c>
      <c r="D247">
        <f t="shared" si="19"/>
        <v>0.5714285714285714</v>
      </c>
      <c r="E247">
        <f t="shared" si="20"/>
        <v>-3.9127950754980559E-3</v>
      </c>
      <c r="F247">
        <f t="shared" si="21"/>
        <v>2.6735423045293018E-7</v>
      </c>
      <c r="G247">
        <f t="shared" si="22"/>
        <v>-9.7819876887451397E-4</v>
      </c>
      <c r="H247">
        <f t="shared" si="23"/>
        <v>40.846104512620606</v>
      </c>
      <c r="I247" t="s">
        <v>5105</v>
      </c>
      <c r="J247" t="s">
        <v>7046</v>
      </c>
      <c r="K247" t="s">
        <v>4</v>
      </c>
      <c r="L247" t="s">
        <v>5</v>
      </c>
      <c r="M247" t="s">
        <v>21</v>
      </c>
      <c r="N247" t="s">
        <v>22</v>
      </c>
      <c r="O247" t="s">
        <v>23</v>
      </c>
      <c r="P247" t="s">
        <v>99</v>
      </c>
      <c r="Q247" t="s">
        <v>100</v>
      </c>
      <c r="R247" t="s">
        <v>135</v>
      </c>
      <c r="S247" t="s">
        <v>2014</v>
      </c>
      <c r="T247" t="s">
        <v>12</v>
      </c>
    </row>
    <row r="248" spans="1:20">
      <c r="A248">
        <f t="shared" si="24"/>
        <v>82.898138572905964</v>
      </c>
      <c r="B248">
        <v>1.7729000000000002E-2</v>
      </c>
      <c r="C248">
        <v>4</v>
      </c>
      <c r="D248">
        <f t="shared" si="19"/>
        <v>0.5714285714285714</v>
      </c>
      <c r="E248">
        <f t="shared" si="20"/>
        <v>-3.9127950754980559E-3</v>
      </c>
      <c r="F248">
        <f t="shared" si="21"/>
        <v>2.6735423045293018E-7</v>
      </c>
      <c r="G248">
        <f t="shared" si="22"/>
        <v>-9.7819876887451397E-4</v>
      </c>
      <c r="H248">
        <f t="shared" si="23"/>
        <v>40.846104512620606</v>
      </c>
      <c r="I248" t="s">
        <v>4869</v>
      </c>
      <c r="J248" t="s">
        <v>6810</v>
      </c>
      <c r="K248" t="s">
        <v>4</v>
      </c>
      <c r="L248" t="s">
        <v>5</v>
      </c>
      <c r="M248" t="s">
        <v>21</v>
      </c>
      <c r="N248" t="s">
        <v>22</v>
      </c>
      <c r="O248" t="s">
        <v>23</v>
      </c>
      <c r="P248" t="s">
        <v>99</v>
      </c>
      <c r="Q248" t="s">
        <v>100</v>
      </c>
      <c r="R248" t="s">
        <v>307</v>
      </c>
      <c r="S248" t="s">
        <v>1318</v>
      </c>
      <c r="T248" t="s">
        <v>12</v>
      </c>
    </row>
    <row r="249" spans="1:20">
      <c r="A249">
        <f t="shared" si="24"/>
        <v>82.949844881075563</v>
      </c>
      <c r="B249">
        <v>1.7729000000000002E-2</v>
      </c>
      <c r="C249">
        <v>4</v>
      </c>
      <c r="D249">
        <f t="shared" si="19"/>
        <v>0.5714285714285714</v>
      </c>
      <c r="E249">
        <f t="shared" si="20"/>
        <v>-3.9127950754980559E-3</v>
      </c>
      <c r="F249">
        <f t="shared" si="21"/>
        <v>2.6735423045293018E-7</v>
      </c>
      <c r="G249">
        <f t="shared" si="22"/>
        <v>-9.7819876887451397E-4</v>
      </c>
      <c r="H249">
        <f t="shared" si="23"/>
        <v>40.846104512620606</v>
      </c>
      <c r="I249" t="s">
        <v>4104</v>
      </c>
      <c r="J249" t="s">
        <v>6045</v>
      </c>
      <c r="K249" t="s">
        <v>4</v>
      </c>
      <c r="L249" t="s">
        <v>5</v>
      </c>
      <c r="M249" t="s">
        <v>13</v>
      </c>
      <c r="N249" t="s">
        <v>84</v>
      </c>
      <c r="O249" t="s">
        <v>85</v>
      </c>
      <c r="P249" t="s">
        <v>438</v>
      </c>
      <c r="Q249" t="s">
        <v>439</v>
      </c>
      <c r="R249" t="s">
        <v>521</v>
      </c>
      <c r="S249" t="s">
        <v>12</v>
      </c>
    </row>
    <row r="250" spans="1:20">
      <c r="A250">
        <f t="shared" si="24"/>
        <v>83.001551189245163</v>
      </c>
      <c r="B250">
        <v>1.7729000000000002E-2</v>
      </c>
      <c r="C250">
        <v>4</v>
      </c>
      <c r="D250">
        <f t="shared" si="19"/>
        <v>0.5714285714285714</v>
      </c>
      <c r="E250">
        <f t="shared" si="20"/>
        <v>-3.9127950754980559E-3</v>
      </c>
      <c r="F250">
        <f t="shared" si="21"/>
        <v>2.6735423045293018E-7</v>
      </c>
      <c r="G250">
        <f t="shared" si="22"/>
        <v>-9.7819876887451397E-4</v>
      </c>
      <c r="H250">
        <f t="shared" si="23"/>
        <v>40.846104512620606</v>
      </c>
      <c r="I250" t="s">
        <v>4879</v>
      </c>
      <c r="J250" t="s">
        <v>6820</v>
      </c>
      <c r="K250" t="s">
        <v>4</v>
      </c>
      <c r="L250" t="s">
        <v>5</v>
      </c>
      <c r="M250" t="s">
        <v>21</v>
      </c>
      <c r="N250" t="s">
        <v>22</v>
      </c>
      <c r="O250" t="s">
        <v>23</v>
      </c>
      <c r="P250" t="s">
        <v>99</v>
      </c>
      <c r="Q250" t="s">
        <v>100</v>
      </c>
      <c r="R250" t="s">
        <v>112</v>
      </c>
      <c r="S250" t="s">
        <v>1324</v>
      </c>
      <c r="T250" t="s">
        <v>12</v>
      </c>
    </row>
    <row r="251" spans="1:20">
      <c r="A251">
        <f t="shared" si="24"/>
        <v>83.053257497414762</v>
      </c>
      <c r="B251">
        <v>1.7729000000000002E-2</v>
      </c>
      <c r="C251">
        <v>4</v>
      </c>
      <c r="D251">
        <f t="shared" si="19"/>
        <v>0.5714285714285714</v>
      </c>
      <c r="E251">
        <f t="shared" si="20"/>
        <v>-3.9127950754980559E-3</v>
      </c>
      <c r="F251">
        <f t="shared" si="21"/>
        <v>2.6735423045293018E-7</v>
      </c>
      <c r="G251">
        <f t="shared" si="22"/>
        <v>-9.7819876887451397E-4</v>
      </c>
      <c r="H251">
        <f t="shared" si="23"/>
        <v>40.846104512620606</v>
      </c>
      <c r="I251" t="s">
        <v>7902</v>
      </c>
      <c r="J251" t="s">
        <v>8211</v>
      </c>
      <c r="K251" t="s">
        <v>4</v>
      </c>
      <c r="L251" t="s">
        <v>5</v>
      </c>
      <c r="M251" t="s">
        <v>21</v>
      </c>
      <c r="N251" t="s">
        <v>22</v>
      </c>
      <c r="O251" t="s">
        <v>23</v>
      </c>
      <c r="P251" t="s">
        <v>167</v>
      </c>
      <c r="Q251" t="s">
        <v>168</v>
      </c>
      <c r="R251" t="s">
        <v>771</v>
      </c>
      <c r="S251" t="s">
        <v>772</v>
      </c>
      <c r="T251" t="s">
        <v>12</v>
      </c>
    </row>
    <row r="252" spans="1:20">
      <c r="A252">
        <f t="shared" si="24"/>
        <v>83.104963805584362</v>
      </c>
      <c r="B252">
        <v>1.7729000000000002E-2</v>
      </c>
      <c r="C252">
        <v>4</v>
      </c>
      <c r="D252">
        <f t="shared" si="19"/>
        <v>0.5714285714285714</v>
      </c>
      <c r="E252">
        <f t="shared" si="20"/>
        <v>-3.9127950754980559E-3</v>
      </c>
      <c r="F252">
        <f t="shared" si="21"/>
        <v>2.6735423045293018E-7</v>
      </c>
      <c r="G252">
        <f t="shared" si="22"/>
        <v>-9.7819876887451397E-4</v>
      </c>
      <c r="H252">
        <f t="shared" si="23"/>
        <v>40.846104512620606</v>
      </c>
      <c r="I252" t="s">
        <v>8309</v>
      </c>
      <c r="J252" t="s">
        <v>8364</v>
      </c>
      <c r="K252" t="s">
        <v>4</v>
      </c>
      <c r="L252" t="s">
        <v>5</v>
      </c>
      <c r="M252" t="s">
        <v>21</v>
      </c>
      <c r="N252" t="s">
        <v>22</v>
      </c>
      <c r="O252" t="s">
        <v>23</v>
      </c>
      <c r="P252" t="s">
        <v>54</v>
      </c>
      <c r="Q252" t="s">
        <v>55</v>
      </c>
      <c r="R252" t="s">
        <v>56</v>
      </c>
      <c r="S252" t="s">
        <v>1331</v>
      </c>
      <c r="T252" t="s">
        <v>12</v>
      </c>
    </row>
    <row r="253" spans="1:20">
      <c r="A253">
        <f t="shared" si="24"/>
        <v>83.156670113753961</v>
      </c>
      <c r="B253">
        <v>1.7729000000000002E-2</v>
      </c>
      <c r="C253">
        <v>4</v>
      </c>
      <c r="D253">
        <f t="shared" si="19"/>
        <v>0.5714285714285714</v>
      </c>
      <c r="E253">
        <f t="shared" si="20"/>
        <v>-3.9127950754980559E-3</v>
      </c>
      <c r="F253">
        <f t="shared" si="21"/>
        <v>2.6735423045293018E-7</v>
      </c>
      <c r="G253">
        <f t="shared" si="22"/>
        <v>-9.7819876887451397E-4</v>
      </c>
      <c r="H253">
        <f t="shared" si="23"/>
        <v>40.846104512620606</v>
      </c>
      <c r="I253" t="s">
        <v>5545</v>
      </c>
      <c r="J253" t="s">
        <v>7485</v>
      </c>
      <c r="K253" t="s">
        <v>4</v>
      </c>
      <c r="L253" t="s">
        <v>5</v>
      </c>
      <c r="M253" t="s">
        <v>21</v>
      </c>
      <c r="N253" t="s">
        <v>22</v>
      </c>
      <c r="O253" t="s">
        <v>23</v>
      </c>
      <c r="P253" t="s">
        <v>54</v>
      </c>
      <c r="Q253" t="s">
        <v>55</v>
      </c>
      <c r="R253" t="s">
        <v>56</v>
      </c>
      <c r="S253" t="s">
        <v>959</v>
      </c>
      <c r="T253" t="s">
        <v>12</v>
      </c>
    </row>
    <row r="254" spans="1:20">
      <c r="A254">
        <f t="shared" si="24"/>
        <v>83.20837642192356</v>
      </c>
      <c r="B254">
        <v>1.7729000000000002E-2</v>
      </c>
      <c r="C254">
        <v>4</v>
      </c>
      <c r="D254">
        <f t="shared" si="19"/>
        <v>0.5714285714285714</v>
      </c>
      <c r="E254">
        <f t="shared" si="20"/>
        <v>-3.9127950754980559E-3</v>
      </c>
      <c r="F254">
        <f t="shared" si="21"/>
        <v>2.6735423045293018E-7</v>
      </c>
      <c r="G254">
        <f t="shared" si="22"/>
        <v>-9.7819876887451397E-4</v>
      </c>
      <c r="H254">
        <f t="shared" si="23"/>
        <v>40.846104512620606</v>
      </c>
      <c r="I254" t="s">
        <v>4296</v>
      </c>
      <c r="J254" t="s">
        <v>6237</v>
      </c>
      <c r="K254" t="s">
        <v>4</v>
      </c>
      <c r="L254" t="s">
        <v>5</v>
      </c>
      <c r="M254" t="s">
        <v>13</v>
      </c>
      <c r="N254" t="s">
        <v>14</v>
      </c>
      <c r="O254" t="s">
        <v>153</v>
      </c>
      <c r="P254" t="s">
        <v>338</v>
      </c>
      <c r="Q254" t="s">
        <v>2102</v>
      </c>
      <c r="R254" t="s">
        <v>12</v>
      </c>
    </row>
    <row r="255" spans="1:20">
      <c r="A255">
        <f t="shared" si="24"/>
        <v>83.26008273009316</v>
      </c>
      <c r="B255">
        <v>1.7729000000000002E-2</v>
      </c>
      <c r="C255">
        <v>4</v>
      </c>
      <c r="D255">
        <f t="shared" si="19"/>
        <v>0.5714285714285714</v>
      </c>
      <c r="E255">
        <f t="shared" si="20"/>
        <v>-3.9127950754980559E-3</v>
      </c>
      <c r="F255">
        <f t="shared" si="21"/>
        <v>2.6735423045293018E-7</v>
      </c>
      <c r="G255">
        <f t="shared" si="22"/>
        <v>-9.7819876887451397E-4</v>
      </c>
      <c r="H255">
        <f t="shared" si="23"/>
        <v>40.846104512620606</v>
      </c>
      <c r="I255" t="s">
        <v>5164</v>
      </c>
      <c r="J255" t="s">
        <v>7105</v>
      </c>
      <c r="K255" t="s">
        <v>4</v>
      </c>
      <c r="L255" t="s">
        <v>5</v>
      </c>
      <c r="M255" t="s">
        <v>6</v>
      </c>
      <c r="N255" t="s">
        <v>38</v>
      </c>
      <c r="O255" t="s">
        <v>156</v>
      </c>
      <c r="P255" t="s">
        <v>157</v>
      </c>
      <c r="Q255" t="s">
        <v>968</v>
      </c>
      <c r="R255" t="s">
        <v>969</v>
      </c>
      <c r="S255" t="s">
        <v>12</v>
      </c>
    </row>
    <row r="256" spans="1:20">
      <c r="A256">
        <f t="shared" si="24"/>
        <v>83.311789038262759</v>
      </c>
      <c r="B256">
        <v>1.7729000000000002E-2</v>
      </c>
      <c r="C256">
        <v>4</v>
      </c>
      <c r="D256">
        <f t="shared" si="19"/>
        <v>0.5714285714285714</v>
      </c>
      <c r="E256">
        <f t="shared" si="20"/>
        <v>-3.9127950754980559E-3</v>
      </c>
      <c r="F256">
        <f t="shared" si="21"/>
        <v>2.6735423045293018E-7</v>
      </c>
      <c r="G256">
        <f t="shared" si="22"/>
        <v>-9.7819876887451397E-4</v>
      </c>
      <c r="H256">
        <f t="shared" si="23"/>
        <v>40.846104512620606</v>
      </c>
      <c r="I256" t="s">
        <v>3985</v>
      </c>
      <c r="J256" t="s">
        <v>5926</v>
      </c>
      <c r="K256" t="s">
        <v>4</v>
      </c>
      <c r="L256" t="s">
        <v>5</v>
      </c>
      <c r="M256" t="s">
        <v>13</v>
      </c>
      <c r="N256" t="s">
        <v>14</v>
      </c>
      <c r="O256" t="s">
        <v>18</v>
      </c>
      <c r="P256" t="s">
        <v>633</v>
      </c>
      <c r="Q256" t="s">
        <v>634</v>
      </c>
      <c r="R256" t="s">
        <v>12</v>
      </c>
    </row>
    <row r="257" spans="1:20">
      <c r="A257">
        <f t="shared" si="24"/>
        <v>83.363495346432359</v>
      </c>
      <c r="B257">
        <v>1.7729000000000002E-2</v>
      </c>
      <c r="C257">
        <v>4</v>
      </c>
      <c r="D257">
        <f t="shared" si="19"/>
        <v>0.5714285714285714</v>
      </c>
      <c r="E257">
        <f t="shared" si="20"/>
        <v>-3.9127950754980559E-3</v>
      </c>
      <c r="F257">
        <f t="shared" si="21"/>
        <v>2.6735423045293018E-7</v>
      </c>
      <c r="G257">
        <f t="shared" si="22"/>
        <v>-9.7819876887451397E-4</v>
      </c>
      <c r="H257">
        <f t="shared" si="23"/>
        <v>40.846104512620606</v>
      </c>
      <c r="I257" t="s">
        <v>4723</v>
      </c>
      <c r="J257" t="s">
        <v>6664</v>
      </c>
      <c r="K257" t="s">
        <v>4</v>
      </c>
      <c r="L257" t="s">
        <v>5</v>
      </c>
      <c r="M257" t="s">
        <v>21</v>
      </c>
      <c r="N257" t="s">
        <v>22</v>
      </c>
      <c r="O257" t="s">
        <v>23</v>
      </c>
      <c r="P257" t="s">
        <v>54</v>
      </c>
      <c r="Q257" t="s">
        <v>55</v>
      </c>
      <c r="R257" t="s">
        <v>56</v>
      </c>
      <c r="S257" t="s">
        <v>636</v>
      </c>
      <c r="T257" t="s">
        <v>12</v>
      </c>
    </row>
    <row r="258" spans="1:20">
      <c r="A258">
        <f t="shared" si="24"/>
        <v>83.415201654601958</v>
      </c>
      <c r="B258">
        <v>1.7729000000000002E-2</v>
      </c>
      <c r="C258">
        <v>4</v>
      </c>
      <c r="D258">
        <f t="shared" si="19"/>
        <v>0.5714285714285714</v>
      </c>
      <c r="E258">
        <f t="shared" si="20"/>
        <v>-3.9127950754980559E-3</v>
      </c>
      <c r="F258">
        <f t="shared" si="21"/>
        <v>2.6735423045293018E-7</v>
      </c>
      <c r="G258">
        <f t="shared" si="22"/>
        <v>-9.7819876887451397E-4</v>
      </c>
      <c r="H258">
        <f t="shared" si="23"/>
        <v>40.846104512620606</v>
      </c>
      <c r="I258" t="s">
        <v>4031</v>
      </c>
      <c r="J258" t="s">
        <v>5972</v>
      </c>
      <c r="K258" t="s">
        <v>4</v>
      </c>
      <c r="L258" t="s">
        <v>5</v>
      </c>
      <c r="M258" t="s">
        <v>6</v>
      </c>
      <c r="N258" t="s">
        <v>7</v>
      </c>
      <c r="O258" t="s">
        <v>8</v>
      </c>
      <c r="P258" t="s">
        <v>80</v>
      </c>
      <c r="Q258" t="s">
        <v>81</v>
      </c>
      <c r="R258" t="s">
        <v>82</v>
      </c>
      <c r="S258" t="s">
        <v>356</v>
      </c>
      <c r="T258" t="s">
        <v>12</v>
      </c>
    </row>
    <row r="259" spans="1:20">
      <c r="A259">
        <f t="shared" si="24"/>
        <v>83.466907962771558</v>
      </c>
      <c r="B259">
        <v>1.7729000000000002E-2</v>
      </c>
      <c r="C259">
        <v>4</v>
      </c>
      <c r="D259">
        <f t="shared" si="19"/>
        <v>0.5714285714285714</v>
      </c>
      <c r="E259">
        <f t="shared" si="20"/>
        <v>-3.9127950754980559E-3</v>
      </c>
      <c r="F259">
        <f t="shared" si="21"/>
        <v>2.6735423045293018E-7</v>
      </c>
      <c r="G259">
        <f t="shared" si="22"/>
        <v>-9.7819876887451397E-4</v>
      </c>
      <c r="H259">
        <f t="shared" si="23"/>
        <v>40.846104512620606</v>
      </c>
      <c r="I259" t="s">
        <v>4935</v>
      </c>
      <c r="J259" t="s">
        <v>6876</v>
      </c>
      <c r="K259" t="s">
        <v>4</v>
      </c>
      <c r="L259" t="s">
        <v>5</v>
      </c>
      <c r="M259" t="s">
        <v>21</v>
      </c>
      <c r="N259" t="s">
        <v>22</v>
      </c>
      <c r="O259" t="s">
        <v>23</v>
      </c>
      <c r="P259" t="s">
        <v>54</v>
      </c>
      <c r="Q259" t="s">
        <v>55</v>
      </c>
      <c r="R259" t="s">
        <v>56</v>
      </c>
      <c r="S259" t="s">
        <v>452</v>
      </c>
      <c r="T259" t="s">
        <v>12</v>
      </c>
    </row>
    <row r="260" spans="1:20">
      <c r="A260">
        <f t="shared" si="24"/>
        <v>83.518614270941157</v>
      </c>
      <c r="B260">
        <v>1.7729000000000002E-2</v>
      </c>
      <c r="C260">
        <v>4</v>
      </c>
      <c r="D260">
        <f t="shared" ref="D260:D323" si="25">C260/7</f>
        <v>0.5714285714285714</v>
      </c>
      <c r="E260">
        <f t="shared" ref="E260:E323" si="26">(C260/A$2)*LN(C260/A$2)</f>
        <v>-3.9127950754980559E-3</v>
      </c>
      <c r="F260">
        <f t="shared" ref="F260:F323" si="27">(C260/A$2)^2</f>
        <v>2.6735423045293018E-7</v>
      </c>
      <c r="G260">
        <f t="shared" ref="G260:G323" si="28">LN(C260/A$2)/A$2</f>
        <v>-9.7819876887451397E-4</v>
      </c>
      <c r="H260">
        <f t="shared" ref="H260:H323" si="29">(G260*A$2-H$2)^2</f>
        <v>40.846104512620606</v>
      </c>
      <c r="I260" t="s">
        <v>4462</v>
      </c>
      <c r="J260" t="s">
        <v>6403</v>
      </c>
      <c r="K260" t="s">
        <v>4</v>
      </c>
      <c r="L260" t="s">
        <v>5</v>
      </c>
      <c r="M260" t="s">
        <v>13</v>
      </c>
      <c r="N260" t="s">
        <v>14</v>
      </c>
      <c r="O260" t="s">
        <v>18</v>
      </c>
      <c r="P260" t="s">
        <v>385</v>
      </c>
      <c r="Q260" t="s">
        <v>998</v>
      </c>
      <c r="R260" t="s">
        <v>12</v>
      </c>
    </row>
    <row r="261" spans="1:20">
      <c r="A261">
        <f t="shared" si="24"/>
        <v>83.570320579110756</v>
      </c>
      <c r="B261">
        <v>1.7729000000000002E-2</v>
      </c>
      <c r="C261">
        <v>4</v>
      </c>
      <c r="D261">
        <f t="shared" si="25"/>
        <v>0.5714285714285714</v>
      </c>
      <c r="E261">
        <f t="shared" si="26"/>
        <v>-3.9127950754980559E-3</v>
      </c>
      <c r="F261">
        <f t="shared" si="27"/>
        <v>2.6735423045293018E-7</v>
      </c>
      <c r="G261">
        <f t="shared" si="28"/>
        <v>-9.7819876887451397E-4</v>
      </c>
      <c r="H261">
        <f t="shared" si="29"/>
        <v>40.846104512620606</v>
      </c>
      <c r="I261" t="s">
        <v>4183</v>
      </c>
      <c r="J261" t="s">
        <v>6124</v>
      </c>
      <c r="K261" t="s">
        <v>4</v>
      </c>
      <c r="L261" t="s">
        <v>5</v>
      </c>
      <c r="M261" t="s">
        <v>6</v>
      </c>
      <c r="N261" t="s">
        <v>38</v>
      </c>
      <c r="O261" t="s">
        <v>156</v>
      </c>
      <c r="P261" t="s">
        <v>157</v>
      </c>
      <c r="Q261" t="s">
        <v>828</v>
      </c>
      <c r="R261" t="s">
        <v>1441</v>
      </c>
      <c r="S261" t="s">
        <v>12</v>
      </c>
    </row>
    <row r="262" spans="1:20">
      <c r="A262">
        <f t="shared" si="24"/>
        <v>83.622026887280356</v>
      </c>
      <c r="B262">
        <v>1.7729000000000002E-2</v>
      </c>
      <c r="C262">
        <v>4</v>
      </c>
      <c r="D262">
        <f t="shared" si="25"/>
        <v>0.5714285714285714</v>
      </c>
      <c r="E262">
        <f t="shared" si="26"/>
        <v>-3.9127950754980559E-3</v>
      </c>
      <c r="F262">
        <f t="shared" si="27"/>
        <v>2.6735423045293018E-7</v>
      </c>
      <c r="G262">
        <f t="shared" si="28"/>
        <v>-9.7819876887451397E-4</v>
      </c>
      <c r="H262">
        <f t="shared" si="29"/>
        <v>40.846104512620606</v>
      </c>
      <c r="I262" t="s">
        <v>4059</v>
      </c>
      <c r="J262" t="s">
        <v>6000</v>
      </c>
      <c r="K262" t="s">
        <v>4</v>
      </c>
      <c r="L262" t="s">
        <v>5</v>
      </c>
      <c r="M262" t="s">
        <v>6</v>
      </c>
      <c r="N262" t="s">
        <v>7</v>
      </c>
      <c r="O262" t="s">
        <v>8</v>
      </c>
      <c r="P262" t="s">
        <v>9</v>
      </c>
      <c r="Q262" t="s">
        <v>130</v>
      </c>
      <c r="R262" t="s">
        <v>222</v>
      </c>
      <c r="S262" t="s">
        <v>12</v>
      </c>
    </row>
    <row r="263" spans="1:20">
      <c r="A263">
        <f t="shared" ref="A263:A326" si="30">A262+(C263/A$2*100)</f>
        <v>83.673733195449955</v>
      </c>
      <c r="B263">
        <v>1.7729000000000002E-2</v>
      </c>
      <c r="C263">
        <v>4</v>
      </c>
      <c r="D263">
        <f t="shared" si="25"/>
        <v>0.5714285714285714</v>
      </c>
      <c r="E263">
        <f t="shared" si="26"/>
        <v>-3.9127950754980559E-3</v>
      </c>
      <c r="F263">
        <f t="shared" si="27"/>
        <v>2.6735423045293018E-7</v>
      </c>
      <c r="G263">
        <f t="shared" si="28"/>
        <v>-9.7819876887451397E-4</v>
      </c>
      <c r="H263">
        <f t="shared" si="29"/>
        <v>40.846104512620606</v>
      </c>
      <c r="I263" t="s">
        <v>4949</v>
      </c>
      <c r="J263" t="s">
        <v>6890</v>
      </c>
      <c r="K263" t="s">
        <v>4</v>
      </c>
      <c r="L263" t="s">
        <v>5</v>
      </c>
      <c r="M263" t="s">
        <v>1352</v>
      </c>
      <c r="N263" t="s">
        <v>2388</v>
      </c>
      <c r="O263" t="s">
        <v>12</v>
      </c>
    </row>
    <row r="264" spans="1:20">
      <c r="A264">
        <f t="shared" si="30"/>
        <v>83.725439503619555</v>
      </c>
      <c r="B264">
        <v>1.7729000000000002E-2</v>
      </c>
      <c r="C264">
        <v>4</v>
      </c>
      <c r="D264">
        <f t="shared" si="25"/>
        <v>0.5714285714285714</v>
      </c>
      <c r="E264">
        <f t="shared" si="26"/>
        <v>-3.9127950754980559E-3</v>
      </c>
      <c r="F264">
        <f t="shared" si="27"/>
        <v>2.6735423045293018E-7</v>
      </c>
      <c r="G264">
        <f t="shared" si="28"/>
        <v>-9.7819876887451397E-4</v>
      </c>
      <c r="H264">
        <f t="shared" si="29"/>
        <v>40.846104512620606</v>
      </c>
      <c r="I264" t="s">
        <v>4252</v>
      </c>
      <c r="J264" t="s">
        <v>6193</v>
      </c>
      <c r="K264" t="s">
        <v>4</v>
      </c>
      <c r="L264" t="s">
        <v>5</v>
      </c>
      <c r="M264" t="s">
        <v>21</v>
      </c>
      <c r="N264" t="s">
        <v>22</v>
      </c>
      <c r="O264" t="s">
        <v>23</v>
      </c>
      <c r="P264" t="s">
        <v>99</v>
      </c>
      <c r="Q264" t="s">
        <v>100</v>
      </c>
      <c r="R264" t="s">
        <v>112</v>
      </c>
      <c r="S264" t="s">
        <v>2346</v>
      </c>
      <c r="T264" t="s">
        <v>12</v>
      </c>
    </row>
    <row r="265" spans="1:20">
      <c r="A265">
        <f t="shared" si="30"/>
        <v>83.777145811789154</v>
      </c>
      <c r="B265">
        <v>1.7729000000000002E-2</v>
      </c>
      <c r="C265">
        <v>4</v>
      </c>
      <c r="D265">
        <f t="shared" si="25"/>
        <v>0.5714285714285714</v>
      </c>
      <c r="E265">
        <f t="shared" si="26"/>
        <v>-3.9127950754980559E-3</v>
      </c>
      <c r="F265">
        <f t="shared" si="27"/>
        <v>2.6735423045293018E-7</v>
      </c>
      <c r="G265">
        <f t="shared" si="28"/>
        <v>-9.7819876887451397E-4</v>
      </c>
      <c r="H265">
        <f t="shared" si="29"/>
        <v>40.846104512620606</v>
      </c>
      <c r="I265" t="s">
        <v>5736</v>
      </c>
      <c r="J265" t="s">
        <v>7676</v>
      </c>
      <c r="K265" t="s">
        <v>4</v>
      </c>
      <c r="L265" t="s">
        <v>5</v>
      </c>
      <c r="M265" t="s">
        <v>21</v>
      </c>
      <c r="N265" t="s">
        <v>22</v>
      </c>
      <c r="O265" t="s">
        <v>23</v>
      </c>
      <c r="P265" t="s">
        <v>99</v>
      </c>
      <c r="Q265" t="s">
        <v>100</v>
      </c>
      <c r="R265" t="s">
        <v>1465</v>
      </c>
      <c r="S265" t="s">
        <v>2389</v>
      </c>
      <c r="T265" t="s">
        <v>12</v>
      </c>
    </row>
    <row r="266" spans="1:20">
      <c r="A266">
        <f t="shared" si="30"/>
        <v>83.828852119958754</v>
      </c>
      <c r="B266">
        <v>1.7729000000000002E-2</v>
      </c>
      <c r="C266">
        <v>4</v>
      </c>
      <c r="D266">
        <f t="shared" si="25"/>
        <v>0.5714285714285714</v>
      </c>
      <c r="E266">
        <f t="shared" si="26"/>
        <v>-3.9127950754980559E-3</v>
      </c>
      <c r="F266">
        <f t="shared" si="27"/>
        <v>2.6735423045293018E-7</v>
      </c>
      <c r="G266">
        <f t="shared" si="28"/>
        <v>-9.7819876887451397E-4</v>
      </c>
      <c r="H266">
        <f t="shared" si="29"/>
        <v>40.846104512620606</v>
      </c>
      <c r="I266" t="s">
        <v>4605</v>
      </c>
      <c r="J266" t="s">
        <v>6546</v>
      </c>
      <c r="K266" t="s">
        <v>4</v>
      </c>
      <c r="L266" t="s">
        <v>5</v>
      </c>
      <c r="M266" t="s">
        <v>21</v>
      </c>
      <c r="N266" t="s">
        <v>22</v>
      </c>
      <c r="O266" t="s">
        <v>23</v>
      </c>
      <c r="P266" t="s">
        <v>99</v>
      </c>
      <c r="Q266" t="s">
        <v>100</v>
      </c>
      <c r="R266" t="s">
        <v>527</v>
      </c>
      <c r="S266" t="s">
        <v>1014</v>
      </c>
      <c r="T266" t="s">
        <v>12</v>
      </c>
    </row>
    <row r="267" spans="1:20">
      <c r="A267">
        <f t="shared" si="30"/>
        <v>83.867631851085946</v>
      </c>
      <c r="B267">
        <v>1.3297E-2</v>
      </c>
      <c r="C267">
        <v>3</v>
      </c>
      <c r="D267">
        <f t="shared" si="25"/>
        <v>0.42857142857142855</v>
      </c>
      <c r="E267">
        <f t="shared" si="26"/>
        <v>-3.0461586408214916E-3</v>
      </c>
      <c r="F267">
        <f t="shared" si="27"/>
        <v>1.5038675462977319E-7</v>
      </c>
      <c r="G267">
        <f t="shared" si="28"/>
        <v>-1.0153862136071639E-3</v>
      </c>
      <c r="H267">
        <f t="shared" si="29"/>
        <v>44.606072811834316</v>
      </c>
      <c r="I267" t="s">
        <v>4129</v>
      </c>
      <c r="J267" t="s">
        <v>6070</v>
      </c>
      <c r="K267" t="s">
        <v>4</v>
      </c>
      <c r="L267" t="s">
        <v>5</v>
      </c>
      <c r="M267" t="s">
        <v>13</v>
      </c>
      <c r="N267" t="s">
        <v>14</v>
      </c>
      <c r="O267" t="s">
        <v>153</v>
      </c>
      <c r="P267" t="s">
        <v>338</v>
      </c>
      <c r="Q267" t="s">
        <v>339</v>
      </c>
      <c r="R267" t="s">
        <v>12</v>
      </c>
    </row>
    <row r="268" spans="1:20">
      <c r="A268">
        <f t="shared" si="30"/>
        <v>83.906411582213138</v>
      </c>
      <c r="B268">
        <v>1.3297E-2</v>
      </c>
      <c r="C268">
        <v>3</v>
      </c>
      <c r="D268">
        <f t="shared" si="25"/>
        <v>0.42857142857142855</v>
      </c>
      <c r="E268">
        <f t="shared" si="26"/>
        <v>-3.0461586408214916E-3</v>
      </c>
      <c r="F268">
        <f t="shared" si="27"/>
        <v>1.5038675462977319E-7</v>
      </c>
      <c r="G268">
        <f t="shared" si="28"/>
        <v>-1.0153862136071639E-3</v>
      </c>
      <c r="H268">
        <f t="shared" si="29"/>
        <v>44.606072811834316</v>
      </c>
      <c r="I268" t="s">
        <v>4753</v>
      </c>
      <c r="J268" t="s">
        <v>6694</v>
      </c>
      <c r="K268" t="s">
        <v>4</v>
      </c>
      <c r="L268" t="s">
        <v>5</v>
      </c>
      <c r="M268" t="s">
        <v>413</v>
      </c>
      <c r="N268" t="s">
        <v>414</v>
      </c>
      <c r="O268" t="s">
        <v>415</v>
      </c>
      <c r="P268" t="s">
        <v>416</v>
      </c>
      <c r="Q268" t="s">
        <v>2390</v>
      </c>
      <c r="R268" t="s">
        <v>12</v>
      </c>
    </row>
    <row r="269" spans="1:20">
      <c r="A269">
        <f t="shared" si="30"/>
        <v>83.945191313340331</v>
      </c>
      <c r="B269">
        <v>1.3297E-2</v>
      </c>
      <c r="C269">
        <v>3</v>
      </c>
      <c r="D269">
        <f t="shared" si="25"/>
        <v>0.42857142857142855</v>
      </c>
      <c r="E269">
        <f t="shared" si="26"/>
        <v>-3.0461586408214916E-3</v>
      </c>
      <c r="F269">
        <f t="shared" si="27"/>
        <v>1.5038675462977319E-7</v>
      </c>
      <c r="G269">
        <f t="shared" si="28"/>
        <v>-1.0153862136071639E-3</v>
      </c>
      <c r="H269">
        <f t="shared" si="29"/>
        <v>44.606072811834316</v>
      </c>
      <c r="I269" t="s">
        <v>4079</v>
      </c>
      <c r="J269" t="s">
        <v>6020</v>
      </c>
      <c r="K269" t="s">
        <v>4</v>
      </c>
      <c r="L269" t="s">
        <v>5</v>
      </c>
      <c r="M269" t="s">
        <v>6</v>
      </c>
      <c r="N269" t="s">
        <v>196</v>
      </c>
      <c r="O269" t="s">
        <v>197</v>
      </c>
      <c r="P269" t="s">
        <v>459</v>
      </c>
      <c r="Q269" t="s">
        <v>460</v>
      </c>
      <c r="R269" t="s">
        <v>461</v>
      </c>
      <c r="S269" t="s">
        <v>12</v>
      </c>
    </row>
    <row r="270" spans="1:20">
      <c r="A270">
        <f t="shared" si="30"/>
        <v>83.983971044467523</v>
      </c>
      <c r="B270">
        <v>1.3297E-2</v>
      </c>
      <c r="C270">
        <v>3</v>
      </c>
      <c r="D270">
        <f t="shared" si="25"/>
        <v>0.42857142857142855</v>
      </c>
      <c r="E270">
        <f t="shared" si="26"/>
        <v>-3.0461586408214916E-3</v>
      </c>
      <c r="F270">
        <f t="shared" si="27"/>
        <v>1.5038675462977319E-7</v>
      </c>
      <c r="G270">
        <f t="shared" si="28"/>
        <v>-1.0153862136071639E-3</v>
      </c>
      <c r="H270">
        <f t="shared" si="29"/>
        <v>44.606072811834316</v>
      </c>
      <c r="I270" t="s">
        <v>3996</v>
      </c>
      <c r="J270" t="s">
        <v>5937</v>
      </c>
      <c r="K270" t="s">
        <v>4</v>
      </c>
      <c r="L270" t="s">
        <v>5</v>
      </c>
      <c r="M270" t="s">
        <v>13</v>
      </c>
      <c r="N270" t="s">
        <v>14</v>
      </c>
      <c r="O270" t="s">
        <v>50</v>
      </c>
      <c r="P270" t="s">
        <v>51</v>
      </c>
      <c r="Q270" t="s">
        <v>462</v>
      </c>
      <c r="R270" t="s">
        <v>12</v>
      </c>
    </row>
    <row r="271" spans="1:20">
      <c r="A271">
        <f t="shared" si="30"/>
        <v>84.022750775594716</v>
      </c>
      <c r="B271">
        <v>1.3297E-2</v>
      </c>
      <c r="C271">
        <v>3</v>
      </c>
      <c r="D271">
        <f t="shared" si="25"/>
        <v>0.42857142857142855</v>
      </c>
      <c r="E271">
        <f t="shared" si="26"/>
        <v>-3.0461586408214916E-3</v>
      </c>
      <c r="F271">
        <f t="shared" si="27"/>
        <v>1.5038675462977319E-7</v>
      </c>
      <c r="G271">
        <f t="shared" si="28"/>
        <v>-1.0153862136071639E-3</v>
      </c>
      <c r="H271">
        <f t="shared" si="29"/>
        <v>44.606072811834316</v>
      </c>
      <c r="I271" t="s">
        <v>4112</v>
      </c>
      <c r="J271" t="s">
        <v>6053</v>
      </c>
      <c r="K271" t="s">
        <v>4</v>
      </c>
      <c r="L271" t="s">
        <v>5</v>
      </c>
      <c r="M271" t="s">
        <v>13</v>
      </c>
      <c r="N271" t="s">
        <v>58</v>
      </c>
      <c r="O271" t="s">
        <v>342</v>
      </c>
      <c r="P271" t="s">
        <v>343</v>
      </c>
      <c r="Q271" t="s">
        <v>817</v>
      </c>
      <c r="R271" t="s">
        <v>12</v>
      </c>
    </row>
    <row r="272" spans="1:20">
      <c r="A272">
        <f t="shared" si="30"/>
        <v>84.061530506721908</v>
      </c>
      <c r="B272">
        <v>1.3297E-2</v>
      </c>
      <c r="C272">
        <v>3</v>
      </c>
      <c r="D272">
        <f t="shared" si="25"/>
        <v>0.42857142857142855</v>
      </c>
      <c r="E272">
        <f t="shared" si="26"/>
        <v>-3.0461586408214916E-3</v>
      </c>
      <c r="F272">
        <f t="shared" si="27"/>
        <v>1.5038675462977319E-7</v>
      </c>
      <c r="G272">
        <f t="shared" si="28"/>
        <v>-1.0153862136071639E-3</v>
      </c>
      <c r="H272">
        <f t="shared" si="29"/>
        <v>44.606072811834316</v>
      </c>
      <c r="I272" t="s">
        <v>4319</v>
      </c>
      <c r="J272" t="s">
        <v>6260</v>
      </c>
      <c r="K272" t="s">
        <v>4</v>
      </c>
      <c r="L272" t="s">
        <v>5</v>
      </c>
      <c r="M272" t="s">
        <v>513</v>
      </c>
      <c r="N272" t="s">
        <v>668</v>
      </c>
      <c r="O272" t="s">
        <v>669</v>
      </c>
      <c r="P272" t="s">
        <v>670</v>
      </c>
      <c r="Q272" t="s">
        <v>671</v>
      </c>
      <c r="R272" t="s">
        <v>672</v>
      </c>
      <c r="S272" t="s">
        <v>673</v>
      </c>
      <c r="T272" t="s">
        <v>12</v>
      </c>
    </row>
    <row r="273" spans="1:26">
      <c r="A273">
        <f t="shared" si="30"/>
        <v>84.100310237849101</v>
      </c>
      <c r="B273">
        <v>1.3297E-2</v>
      </c>
      <c r="C273">
        <v>3</v>
      </c>
      <c r="D273">
        <f t="shared" si="25"/>
        <v>0.42857142857142855</v>
      </c>
      <c r="E273">
        <f t="shared" si="26"/>
        <v>-3.0461586408214916E-3</v>
      </c>
      <c r="F273">
        <f t="shared" si="27"/>
        <v>1.5038675462977319E-7</v>
      </c>
      <c r="G273">
        <f t="shared" si="28"/>
        <v>-1.0153862136071639E-3</v>
      </c>
      <c r="H273">
        <f t="shared" si="29"/>
        <v>44.606072811834316</v>
      </c>
      <c r="I273" t="s">
        <v>4259</v>
      </c>
      <c r="J273" t="s">
        <v>6200</v>
      </c>
      <c r="K273" t="s">
        <v>4</v>
      </c>
      <c r="L273" t="s">
        <v>5</v>
      </c>
      <c r="M273" t="s">
        <v>21</v>
      </c>
      <c r="N273" t="s">
        <v>22</v>
      </c>
      <c r="O273" t="s">
        <v>23</v>
      </c>
      <c r="P273" t="s">
        <v>88</v>
      </c>
      <c r="Q273" t="s">
        <v>89</v>
      </c>
      <c r="R273" t="s">
        <v>90</v>
      </c>
      <c r="S273" t="s">
        <v>1049</v>
      </c>
      <c r="T273" t="s">
        <v>12</v>
      </c>
    </row>
    <row r="274" spans="1:26">
      <c r="A274">
        <f t="shared" si="30"/>
        <v>84.139089968976293</v>
      </c>
      <c r="B274">
        <v>1.3297E-2</v>
      </c>
      <c r="C274">
        <v>3</v>
      </c>
      <c r="D274">
        <f t="shared" si="25"/>
        <v>0.42857142857142855</v>
      </c>
      <c r="E274">
        <f t="shared" si="26"/>
        <v>-3.0461586408214916E-3</v>
      </c>
      <c r="F274">
        <f t="shared" si="27"/>
        <v>1.5038675462977319E-7</v>
      </c>
      <c r="G274">
        <f t="shared" si="28"/>
        <v>-1.0153862136071639E-3</v>
      </c>
      <c r="H274">
        <f t="shared" si="29"/>
        <v>44.606072811834316</v>
      </c>
      <c r="I274" t="s">
        <v>3910</v>
      </c>
      <c r="J274" t="s">
        <v>5851</v>
      </c>
      <c r="K274" t="s">
        <v>4</v>
      </c>
      <c r="L274" t="s">
        <v>5</v>
      </c>
      <c r="M274" t="s">
        <v>6</v>
      </c>
      <c r="N274" t="s">
        <v>794</v>
      </c>
      <c r="O274" t="s">
        <v>795</v>
      </c>
      <c r="P274" t="s">
        <v>796</v>
      </c>
      <c r="Q274" t="s">
        <v>797</v>
      </c>
      <c r="R274" t="s">
        <v>1054</v>
      </c>
      <c r="S274" t="s">
        <v>1055</v>
      </c>
      <c r="T274" t="s">
        <v>12</v>
      </c>
    </row>
    <row r="275" spans="1:26">
      <c r="A275">
        <f t="shared" si="30"/>
        <v>84.177869700103486</v>
      </c>
      <c r="B275">
        <v>1.3297E-2</v>
      </c>
      <c r="C275">
        <v>3</v>
      </c>
      <c r="D275">
        <f t="shared" si="25"/>
        <v>0.42857142857142855</v>
      </c>
      <c r="E275">
        <f t="shared" si="26"/>
        <v>-3.0461586408214916E-3</v>
      </c>
      <c r="F275">
        <f t="shared" si="27"/>
        <v>1.5038675462977319E-7</v>
      </c>
      <c r="G275">
        <f t="shared" si="28"/>
        <v>-1.0153862136071639E-3</v>
      </c>
      <c r="H275">
        <f t="shared" si="29"/>
        <v>44.606072811834316</v>
      </c>
      <c r="I275" t="s">
        <v>4095</v>
      </c>
      <c r="J275" t="s">
        <v>6036</v>
      </c>
      <c r="K275" t="s">
        <v>4</v>
      </c>
      <c r="L275" t="s">
        <v>5</v>
      </c>
      <c r="M275" t="s">
        <v>13</v>
      </c>
      <c r="N275" t="s">
        <v>14</v>
      </c>
      <c r="O275" t="s">
        <v>15</v>
      </c>
      <c r="P275" t="s">
        <v>171</v>
      </c>
      <c r="Q275" t="s">
        <v>195</v>
      </c>
      <c r="R275" t="s">
        <v>12</v>
      </c>
    </row>
    <row r="276" spans="1:26">
      <c r="A276">
        <f t="shared" si="30"/>
        <v>84.216649431230678</v>
      </c>
      <c r="B276">
        <v>1.3297E-2</v>
      </c>
      <c r="C276">
        <v>3</v>
      </c>
      <c r="D276">
        <f t="shared" si="25"/>
        <v>0.42857142857142855</v>
      </c>
      <c r="E276">
        <f t="shared" si="26"/>
        <v>-3.0461586408214916E-3</v>
      </c>
      <c r="F276">
        <f t="shared" si="27"/>
        <v>1.5038675462977319E-7</v>
      </c>
      <c r="G276">
        <f t="shared" si="28"/>
        <v>-1.0153862136071639E-3</v>
      </c>
      <c r="H276">
        <f t="shared" si="29"/>
        <v>44.606072811834316</v>
      </c>
      <c r="I276" t="s">
        <v>5278</v>
      </c>
      <c r="J276" t="s">
        <v>7219</v>
      </c>
      <c r="K276" t="s">
        <v>4</v>
      </c>
      <c r="L276" t="s">
        <v>5</v>
      </c>
      <c r="M276" t="s">
        <v>6</v>
      </c>
      <c r="N276" t="s">
        <v>38</v>
      </c>
      <c r="O276" t="s">
        <v>39</v>
      </c>
      <c r="P276" t="s">
        <v>213</v>
      </c>
      <c r="Q276" t="s">
        <v>2391</v>
      </c>
      <c r="R276" t="s">
        <v>2392</v>
      </c>
      <c r="S276" t="s">
        <v>12</v>
      </c>
    </row>
    <row r="277" spans="1:26">
      <c r="A277">
        <f t="shared" si="30"/>
        <v>84.255429162357871</v>
      </c>
      <c r="B277">
        <v>1.3297E-2</v>
      </c>
      <c r="C277">
        <v>3</v>
      </c>
      <c r="D277">
        <f t="shared" si="25"/>
        <v>0.42857142857142855</v>
      </c>
      <c r="E277">
        <f t="shared" si="26"/>
        <v>-3.0461586408214916E-3</v>
      </c>
      <c r="F277">
        <f t="shared" si="27"/>
        <v>1.5038675462977319E-7</v>
      </c>
      <c r="G277">
        <f t="shared" si="28"/>
        <v>-1.0153862136071639E-3</v>
      </c>
      <c r="H277">
        <f t="shared" si="29"/>
        <v>44.606072811834316</v>
      </c>
      <c r="I277" t="s">
        <v>4011</v>
      </c>
      <c r="J277" t="s">
        <v>5952</v>
      </c>
      <c r="K277" t="s">
        <v>4</v>
      </c>
      <c r="L277" t="s">
        <v>5</v>
      </c>
      <c r="M277" t="s">
        <v>6</v>
      </c>
      <c r="N277" t="s">
        <v>38</v>
      </c>
      <c r="O277" t="s">
        <v>156</v>
      </c>
      <c r="P277" t="s">
        <v>157</v>
      </c>
      <c r="Q277" t="s">
        <v>469</v>
      </c>
      <c r="R277" t="s">
        <v>470</v>
      </c>
      <c r="S277" t="s">
        <v>12</v>
      </c>
    </row>
    <row r="278" spans="1:26">
      <c r="A278">
        <f t="shared" si="30"/>
        <v>84.294208893485063</v>
      </c>
      <c r="B278">
        <v>1.3297E-2</v>
      </c>
      <c r="C278">
        <v>3</v>
      </c>
      <c r="D278">
        <f t="shared" si="25"/>
        <v>0.42857142857142855</v>
      </c>
      <c r="E278">
        <f t="shared" si="26"/>
        <v>-3.0461586408214916E-3</v>
      </c>
      <c r="F278">
        <f t="shared" si="27"/>
        <v>1.5038675462977319E-7</v>
      </c>
      <c r="G278">
        <f t="shared" si="28"/>
        <v>-1.0153862136071639E-3</v>
      </c>
      <c r="H278">
        <f t="shared" si="29"/>
        <v>44.606072811834316</v>
      </c>
      <c r="I278" t="s">
        <v>4132</v>
      </c>
      <c r="J278" t="s">
        <v>6073</v>
      </c>
      <c r="K278" t="s">
        <v>4</v>
      </c>
      <c r="L278" t="s">
        <v>5</v>
      </c>
      <c r="M278" t="s">
        <v>6</v>
      </c>
      <c r="N278" t="s">
        <v>38</v>
      </c>
      <c r="O278" t="s">
        <v>156</v>
      </c>
      <c r="P278" t="s">
        <v>157</v>
      </c>
      <c r="Q278" t="s">
        <v>689</v>
      </c>
      <c r="R278" t="s">
        <v>690</v>
      </c>
      <c r="S278" t="s">
        <v>12</v>
      </c>
    </row>
    <row r="279" spans="1:26">
      <c r="A279">
        <f t="shared" si="30"/>
        <v>84.332988624612256</v>
      </c>
      <c r="B279">
        <v>1.3297E-2</v>
      </c>
      <c r="C279">
        <v>3</v>
      </c>
      <c r="D279">
        <f t="shared" si="25"/>
        <v>0.42857142857142855</v>
      </c>
      <c r="E279">
        <f t="shared" si="26"/>
        <v>-3.0461586408214916E-3</v>
      </c>
      <c r="F279">
        <f t="shared" si="27"/>
        <v>1.5038675462977319E-7</v>
      </c>
      <c r="G279">
        <f t="shared" si="28"/>
        <v>-1.0153862136071639E-3</v>
      </c>
      <c r="H279">
        <f t="shared" si="29"/>
        <v>44.606072811834316</v>
      </c>
      <c r="I279" t="s">
        <v>4217</v>
      </c>
      <c r="J279" t="s">
        <v>6158</v>
      </c>
      <c r="K279" t="s">
        <v>4</v>
      </c>
      <c r="L279" t="s">
        <v>5</v>
      </c>
      <c r="M279" t="s">
        <v>6</v>
      </c>
      <c r="N279" t="s">
        <v>28</v>
      </c>
      <c r="O279" t="s">
        <v>28</v>
      </c>
      <c r="P279" t="s">
        <v>160</v>
      </c>
      <c r="Q279" t="s">
        <v>161</v>
      </c>
      <c r="R279" t="s">
        <v>1513</v>
      </c>
      <c r="S279" t="s">
        <v>12</v>
      </c>
    </row>
    <row r="280" spans="1:26">
      <c r="A280">
        <f t="shared" si="30"/>
        <v>84.371768355739448</v>
      </c>
      <c r="B280">
        <v>1.3297E-2</v>
      </c>
      <c r="C280">
        <v>3</v>
      </c>
      <c r="D280">
        <f t="shared" si="25"/>
        <v>0.42857142857142855</v>
      </c>
      <c r="E280">
        <f t="shared" si="26"/>
        <v>-3.0461586408214916E-3</v>
      </c>
      <c r="F280">
        <f t="shared" si="27"/>
        <v>1.5038675462977319E-7</v>
      </c>
      <c r="G280">
        <f t="shared" si="28"/>
        <v>-1.0153862136071639E-3</v>
      </c>
      <c r="H280">
        <f t="shared" si="29"/>
        <v>44.606072811834316</v>
      </c>
      <c r="I280" t="s">
        <v>3965</v>
      </c>
      <c r="J280" t="s">
        <v>5906</v>
      </c>
      <c r="K280" t="s">
        <v>4</v>
      </c>
      <c r="L280" t="s">
        <v>5</v>
      </c>
      <c r="M280" t="s">
        <v>6</v>
      </c>
      <c r="N280" t="s">
        <v>28</v>
      </c>
      <c r="O280" t="s">
        <v>28</v>
      </c>
      <c r="P280" t="s">
        <v>160</v>
      </c>
      <c r="Q280" t="s">
        <v>161</v>
      </c>
      <c r="R280" t="s">
        <v>697</v>
      </c>
      <c r="S280" t="s">
        <v>12</v>
      </c>
    </row>
    <row r="281" spans="1:26">
      <c r="A281">
        <f t="shared" si="30"/>
        <v>84.41054808686664</v>
      </c>
      <c r="B281">
        <v>1.3297E-2</v>
      </c>
      <c r="C281">
        <v>3</v>
      </c>
      <c r="D281">
        <f t="shared" si="25"/>
        <v>0.42857142857142855</v>
      </c>
      <c r="E281">
        <f t="shared" si="26"/>
        <v>-3.0461586408214916E-3</v>
      </c>
      <c r="F281">
        <f t="shared" si="27"/>
        <v>1.5038675462977319E-7</v>
      </c>
      <c r="G281">
        <f t="shared" si="28"/>
        <v>-1.0153862136071639E-3</v>
      </c>
      <c r="H281">
        <f t="shared" si="29"/>
        <v>44.606072811834316</v>
      </c>
      <c r="I281" t="s">
        <v>4981</v>
      </c>
      <c r="J281" t="s">
        <v>6922</v>
      </c>
      <c r="K281" t="s">
        <v>4</v>
      </c>
      <c r="L281" t="s">
        <v>5</v>
      </c>
      <c r="M281" t="s">
        <v>6</v>
      </c>
      <c r="N281" t="s">
        <v>38</v>
      </c>
      <c r="O281" t="s">
        <v>821</v>
      </c>
      <c r="P281" t="s">
        <v>1042</v>
      </c>
      <c r="Q281" t="s">
        <v>1328</v>
      </c>
      <c r="R281" t="s">
        <v>1552</v>
      </c>
      <c r="S281" t="s">
        <v>12</v>
      </c>
    </row>
    <row r="282" spans="1:26">
      <c r="A282">
        <f t="shared" si="30"/>
        <v>84.449327817993833</v>
      </c>
      <c r="B282">
        <v>1.3297E-2</v>
      </c>
      <c r="C282">
        <v>3</v>
      </c>
      <c r="D282">
        <f t="shared" si="25"/>
        <v>0.42857142857142855</v>
      </c>
      <c r="E282">
        <f t="shared" si="26"/>
        <v>-3.0461586408214916E-3</v>
      </c>
      <c r="F282">
        <f t="shared" si="27"/>
        <v>1.5038675462977319E-7</v>
      </c>
      <c r="G282">
        <f t="shared" si="28"/>
        <v>-1.0153862136071639E-3</v>
      </c>
      <c r="H282">
        <f t="shared" si="29"/>
        <v>44.606072811834316</v>
      </c>
      <c r="I282" t="s">
        <v>3955</v>
      </c>
      <c r="J282" t="s">
        <v>5896</v>
      </c>
      <c r="K282" t="s">
        <v>4</v>
      </c>
      <c r="L282" t="s">
        <v>242</v>
      </c>
      <c r="M282" t="s">
        <v>427</v>
      </c>
      <c r="N282" t="s">
        <v>428</v>
      </c>
      <c r="O282" t="s">
        <v>429</v>
      </c>
      <c r="P282" t="s">
        <v>430</v>
      </c>
      <c r="Q282" t="s">
        <v>477</v>
      </c>
      <c r="R282" t="s">
        <v>478</v>
      </c>
      <c r="S282" t="s">
        <v>12</v>
      </c>
    </row>
    <row r="283" spans="1:26">
      <c r="A283">
        <f t="shared" si="30"/>
        <v>84.488107549121025</v>
      </c>
      <c r="B283">
        <v>1.3297E-2</v>
      </c>
      <c r="C283">
        <v>3</v>
      </c>
      <c r="D283">
        <f t="shared" si="25"/>
        <v>0.42857142857142855</v>
      </c>
      <c r="E283">
        <f t="shared" si="26"/>
        <v>-3.0461586408214916E-3</v>
      </c>
      <c r="F283">
        <f t="shared" si="27"/>
        <v>1.5038675462977319E-7</v>
      </c>
      <c r="G283">
        <f t="shared" si="28"/>
        <v>-1.0153862136071639E-3</v>
      </c>
      <c r="H283">
        <f t="shared" si="29"/>
        <v>44.606072811834316</v>
      </c>
      <c r="I283" t="s">
        <v>4388</v>
      </c>
      <c r="J283" t="s">
        <v>6329</v>
      </c>
      <c r="K283" t="s">
        <v>4</v>
      </c>
      <c r="L283" t="s">
        <v>242</v>
      </c>
      <c r="M283" t="s">
        <v>243</v>
      </c>
      <c r="N283" t="s">
        <v>244</v>
      </c>
      <c r="O283" t="s">
        <v>1087</v>
      </c>
      <c r="P283" t="s">
        <v>1088</v>
      </c>
      <c r="Q283" t="s">
        <v>1089</v>
      </c>
      <c r="R283" t="s">
        <v>1090</v>
      </c>
      <c r="S283" t="s">
        <v>1091</v>
      </c>
      <c r="T283" t="s">
        <v>12</v>
      </c>
    </row>
    <row r="284" spans="1:26">
      <c r="A284">
        <f t="shared" si="30"/>
        <v>84.526887280248218</v>
      </c>
      <c r="B284">
        <v>1.3297E-2</v>
      </c>
      <c r="C284">
        <v>3</v>
      </c>
      <c r="D284">
        <f t="shared" si="25"/>
        <v>0.42857142857142855</v>
      </c>
      <c r="E284">
        <f t="shared" si="26"/>
        <v>-3.0461586408214916E-3</v>
      </c>
      <c r="F284">
        <f t="shared" si="27"/>
        <v>1.5038675462977319E-7</v>
      </c>
      <c r="G284">
        <f t="shared" si="28"/>
        <v>-1.0153862136071639E-3</v>
      </c>
      <c r="H284">
        <f t="shared" si="29"/>
        <v>44.606072811834316</v>
      </c>
      <c r="I284" t="s">
        <v>4114</v>
      </c>
      <c r="J284" t="s">
        <v>6055</v>
      </c>
      <c r="K284" t="s">
        <v>4</v>
      </c>
      <c r="L284" t="s">
        <v>242</v>
      </c>
      <c r="M284" t="s">
        <v>243</v>
      </c>
      <c r="N284" t="s">
        <v>244</v>
      </c>
      <c r="O284" t="s">
        <v>245</v>
      </c>
      <c r="P284" t="s">
        <v>420</v>
      </c>
      <c r="Q284" t="s">
        <v>561</v>
      </c>
      <c r="R284" t="s">
        <v>562</v>
      </c>
      <c r="S284" t="s">
        <v>563</v>
      </c>
      <c r="T284" t="s">
        <v>564</v>
      </c>
      <c r="U284" t="s">
        <v>565</v>
      </c>
      <c r="V284" t="s">
        <v>12</v>
      </c>
    </row>
    <row r="285" spans="1:26">
      <c r="A285">
        <f t="shared" si="30"/>
        <v>84.56566701137541</v>
      </c>
      <c r="B285">
        <v>1.3297E-2</v>
      </c>
      <c r="C285">
        <v>3</v>
      </c>
      <c r="D285">
        <f t="shared" si="25"/>
        <v>0.42857142857142855</v>
      </c>
      <c r="E285">
        <f t="shared" si="26"/>
        <v>-3.0461586408214916E-3</v>
      </c>
      <c r="F285">
        <f t="shared" si="27"/>
        <v>1.5038675462977319E-7</v>
      </c>
      <c r="G285">
        <f t="shared" si="28"/>
        <v>-1.0153862136071639E-3</v>
      </c>
      <c r="H285">
        <f t="shared" si="29"/>
        <v>44.606072811834316</v>
      </c>
      <c r="I285" t="s">
        <v>4493</v>
      </c>
      <c r="J285" t="s">
        <v>6434</v>
      </c>
      <c r="K285" t="s">
        <v>4</v>
      </c>
      <c r="L285" t="s">
        <v>242</v>
      </c>
      <c r="M285" t="s">
        <v>243</v>
      </c>
      <c r="N285" t="s">
        <v>244</v>
      </c>
      <c r="O285" t="s">
        <v>245</v>
      </c>
      <c r="P285" t="s">
        <v>420</v>
      </c>
      <c r="Q285" t="s">
        <v>421</v>
      </c>
      <c r="R285" t="s">
        <v>422</v>
      </c>
      <c r="S285" t="s">
        <v>1612</v>
      </c>
      <c r="T285" t="s">
        <v>1613</v>
      </c>
      <c r="U285" t="s">
        <v>1614</v>
      </c>
      <c r="V285" t="s">
        <v>12</v>
      </c>
    </row>
    <row r="286" spans="1:26">
      <c r="A286">
        <f t="shared" si="30"/>
        <v>84.604446742502603</v>
      </c>
      <c r="B286">
        <v>1.3297E-2</v>
      </c>
      <c r="C286">
        <v>3</v>
      </c>
      <c r="D286">
        <f t="shared" si="25"/>
        <v>0.42857142857142855</v>
      </c>
      <c r="E286">
        <f t="shared" si="26"/>
        <v>-3.0461586408214916E-3</v>
      </c>
      <c r="F286">
        <f t="shared" si="27"/>
        <v>1.5038675462977319E-7</v>
      </c>
      <c r="G286">
        <f t="shared" si="28"/>
        <v>-1.0153862136071639E-3</v>
      </c>
      <c r="H286">
        <f t="shared" si="29"/>
        <v>44.606072811834316</v>
      </c>
      <c r="I286" t="s">
        <v>4081</v>
      </c>
      <c r="J286" t="s">
        <v>6022</v>
      </c>
      <c r="K286" t="s">
        <v>4</v>
      </c>
      <c r="L286" t="s">
        <v>242</v>
      </c>
      <c r="M286" t="s">
        <v>243</v>
      </c>
      <c r="N286" t="s">
        <v>244</v>
      </c>
      <c r="O286" t="s">
        <v>245</v>
      </c>
      <c r="P286" t="s">
        <v>420</v>
      </c>
      <c r="Q286" t="s">
        <v>561</v>
      </c>
      <c r="R286" t="s">
        <v>641</v>
      </c>
      <c r="S286" t="s">
        <v>642</v>
      </c>
      <c r="T286" t="s">
        <v>906</v>
      </c>
      <c r="U286" t="s">
        <v>1112</v>
      </c>
      <c r="V286" t="s">
        <v>1113</v>
      </c>
      <c r="W286" t="s">
        <v>12</v>
      </c>
    </row>
    <row r="287" spans="1:26">
      <c r="A287">
        <f t="shared" si="30"/>
        <v>84.643226473629795</v>
      </c>
      <c r="B287">
        <v>1.3297E-2</v>
      </c>
      <c r="C287">
        <v>3</v>
      </c>
      <c r="D287">
        <f t="shared" si="25"/>
        <v>0.42857142857142855</v>
      </c>
      <c r="E287">
        <f t="shared" si="26"/>
        <v>-3.0461586408214916E-3</v>
      </c>
      <c r="F287">
        <f t="shared" si="27"/>
        <v>1.5038675462977319E-7</v>
      </c>
      <c r="G287">
        <f t="shared" si="28"/>
        <v>-1.0153862136071639E-3</v>
      </c>
      <c r="H287">
        <f t="shared" si="29"/>
        <v>44.606072811834316</v>
      </c>
      <c r="I287" t="s">
        <v>4097</v>
      </c>
      <c r="J287" t="s">
        <v>6038</v>
      </c>
      <c r="K287" t="s">
        <v>4</v>
      </c>
      <c r="L287" t="s">
        <v>242</v>
      </c>
      <c r="M287" t="s">
        <v>243</v>
      </c>
      <c r="N287" t="s">
        <v>244</v>
      </c>
      <c r="O287" t="s">
        <v>245</v>
      </c>
      <c r="P287" t="s">
        <v>420</v>
      </c>
      <c r="Q287" t="s">
        <v>421</v>
      </c>
      <c r="R287" t="s">
        <v>422</v>
      </c>
      <c r="S287" t="s">
        <v>423</v>
      </c>
      <c r="T287" t="s">
        <v>424</v>
      </c>
      <c r="U287" t="s">
        <v>425</v>
      </c>
      <c r="V287" t="s">
        <v>12</v>
      </c>
    </row>
    <row r="288" spans="1:26">
      <c r="A288">
        <f t="shared" si="30"/>
        <v>84.682006204756988</v>
      </c>
      <c r="B288">
        <v>1.3297E-2</v>
      </c>
      <c r="C288">
        <v>3</v>
      </c>
      <c r="D288">
        <f t="shared" si="25"/>
        <v>0.42857142857142855</v>
      </c>
      <c r="E288">
        <f t="shared" si="26"/>
        <v>-3.0461586408214916E-3</v>
      </c>
      <c r="F288">
        <f t="shared" si="27"/>
        <v>1.5038675462977319E-7</v>
      </c>
      <c r="G288">
        <f t="shared" si="28"/>
        <v>-1.0153862136071639E-3</v>
      </c>
      <c r="H288">
        <f t="shared" si="29"/>
        <v>44.606072811834316</v>
      </c>
      <c r="I288" t="s">
        <v>4064</v>
      </c>
      <c r="J288" t="s">
        <v>6005</v>
      </c>
      <c r="K288" t="s">
        <v>4</v>
      </c>
      <c r="L288" t="s">
        <v>242</v>
      </c>
      <c r="M288" t="s">
        <v>243</v>
      </c>
      <c r="N288" t="s">
        <v>244</v>
      </c>
      <c r="O288" t="s">
        <v>245</v>
      </c>
      <c r="P288" t="s">
        <v>246</v>
      </c>
      <c r="Q288" t="s">
        <v>247</v>
      </c>
      <c r="R288" t="s">
        <v>248</v>
      </c>
      <c r="S288" t="s">
        <v>249</v>
      </c>
      <c r="T288" t="s">
        <v>319</v>
      </c>
      <c r="U288" t="s">
        <v>320</v>
      </c>
      <c r="V288" t="s">
        <v>321</v>
      </c>
      <c r="W288" t="s">
        <v>322</v>
      </c>
      <c r="X288" t="s">
        <v>858</v>
      </c>
      <c r="Y288" t="s">
        <v>859</v>
      </c>
      <c r="Z288" t="s">
        <v>12</v>
      </c>
    </row>
    <row r="289" spans="1:26">
      <c r="A289">
        <f t="shared" si="30"/>
        <v>84.72078593588418</v>
      </c>
      <c r="B289">
        <v>1.3297E-2</v>
      </c>
      <c r="C289">
        <v>3</v>
      </c>
      <c r="D289">
        <f t="shared" si="25"/>
        <v>0.42857142857142855</v>
      </c>
      <c r="E289">
        <f t="shared" si="26"/>
        <v>-3.0461586408214916E-3</v>
      </c>
      <c r="F289">
        <f t="shared" si="27"/>
        <v>1.5038675462977319E-7</v>
      </c>
      <c r="G289">
        <f t="shared" si="28"/>
        <v>-1.0153862136071639E-3</v>
      </c>
      <c r="H289">
        <f t="shared" si="29"/>
        <v>44.606072811834316</v>
      </c>
      <c r="I289" t="s">
        <v>4268</v>
      </c>
      <c r="J289" t="s">
        <v>6209</v>
      </c>
      <c r="K289" t="s">
        <v>4</v>
      </c>
      <c r="L289" t="s">
        <v>242</v>
      </c>
      <c r="M289" t="s">
        <v>371</v>
      </c>
      <c r="N289" t="s">
        <v>372</v>
      </c>
      <c r="O289" t="s">
        <v>373</v>
      </c>
      <c r="P289" t="s">
        <v>705</v>
      </c>
      <c r="Q289" t="s">
        <v>1638</v>
      </c>
      <c r="R289" t="s">
        <v>12</v>
      </c>
    </row>
    <row r="290" spans="1:26">
      <c r="A290">
        <f t="shared" si="30"/>
        <v>84.759565667011373</v>
      </c>
      <c r="B290">
        <v>1.3297E-2</v>
      </c>
      <c r="C290">
        <v>3</v>
      </c>
      <c r="D290">
        <f t="shared" si="25"/>
        <v>0.42857142857142855</v>
      </c>
      <c r="E290">
        <f t="shared" si="26"/>
        <v>-3.0461586408214916E-3</v>
      </c>
      <c r="F290">
        <f t="shared" si="27"/>
        <v>1.5038675462977319E-7</v>
      </c>
      <c r="G290">
        <f t="shared" si="28"/>
        <v>-1.0153862136071639E-3</v>
      </c>
      <c r="H290">
        <f t="shared" si="29"/>
        <v>44.606072811834316</v>
      </c>
      <c r="I290" t="s">
        <v>3960</v>
      </c>
      <c r="J290" t="s">
        <v>5901</v>
      </c>
      <c r="K290" t="s">
        <v>4</v>
      </c>
      <c r="L290" t="s">
        <v>242</v>
      </c>
      <c r="M290" t="s">
        <v>371</v>
      </c>
      <c r="N290" t="s">
        <v>372</v>
      </c>
      <c r="O290" t="s">
        <v>373</v>
      </c>
      <c r="P290" t="s">
        <v>374</v>
      </c>
      <c r="Q290" t="s">
        <v>12</v>
      </c>
    </row>
    <row r="291" spans="1:26">
      <c r="A291">
        <f t="shared" si="30"/>
        <v>84.798345398138565</v>
      </c>
      <c r="B291">
        <v>1.3297E-2</v>
      </c>
      <c r="C291">
        <v>3</v>
      </c>
      <c r="D291">
        <f t="shared" si="25"/>
        <v>0.42857142857142855</v>
      </c>
      <c r="E291">
        <f t="shared" si="26"/>
        <v>-3.0461586408214916E-3</v>
      </c>
      <c r="F291">
        <f t="shared" si="27"/>
        <v>1.5038675462977319E-7</v>
      </c>
      <c r="G291">
        <f t="shared" si="28"/>
        <v>-1.0153862136071639E-3</v>
      </c>
      <c r="H291">
        <f t="shared" si="29"/>
        <v>44.606072811834316</v>
      </c>
      <c r="I291" t="s">
        <v>4496</v>
      </c>
      <c r="J291" t="s">
        <v>6437</v>
      </c>
      <c r="K291" t="s">
        <v>4</v>
      </c>
      <c r="L291" t="s">
        <v>242</v>
      </c>
      <c r="M291" t="s">
        <v>371</v>
      </c>
      <c r="N291" t="s">
        <v>372</v>
      </c>
      <c r="O291" t="s">
        <v>2393</v>
      </c>
      <c r="P291" t="s">
        <v>2394</v>
      </c>
      <c r="Q291" t="s">
        <v>12</v>
      </c>
    </row>
    <row r="292" spans="1:26">
      <c r="A292">
        <f t="shared" si="30"/>
        <v>84.837125129265758</v>
      </c>
      <c r="B292">
        <v>1.3297E-2</v>
      </c>
      <c r="C292">
        <v>3</v>
      </c>
      <c r="D292">
        <f t="shared" si="25"/>
        <v>0.42857142857142855</v>
      </c>
      <c r="E292">
        <f t="shared" si="26"/>
        <v>-3.0461586408214916E-3</v>
      </c>
      <c r="F292">
        <f t="shared" si="27"/>
        <v>1.5038675462977319E-7</v>
      </c>
      <c r="G292">
        <f t="shared" si="28"/>
        <v>-1.0153862136071639E-3</v>
      </c>
      <c r="H292">
        <f t="shared" si="29"/>
        <v>44.606072811834316</v>
      </c>
      <c r="I292" t="s">
        <v>4023</v>
      </c>
      <c r="J292" t="s">
        <v>5964</v>
      </c>
      <c r="K292" t="s">
        <v>4</v>
      </c>
      <c r="L292" t="s">
        <v>242</v>
      </c>
      <c r="M292" t="s">
        <v>266</v>
      </c>
      <c r="N292" t="s">
        <v>267</v>
      </c>
      <c r="O292" t="s">
        <v>268</v>
      </c>
      <c r="P292" t="s">
        <v>269</v>
      </c>
      <c r="Q292" t="s">
        <v>270</v>
      </c>
      <c r="R292" t="s">
        <v>271</v>
      </c>
      <c r="S292" t="s">
        <v>272</v>
      </c>
      <c r="T292" t="s">
        <v>273</v>
      </c>
      <c r="U292" t="s">
        <v>12</v>
      </c>
    </row>
    <row r="293" spans="1:26">
      <c r="A293">
        <f t="shared" si="30"/>
        <v>84.87590486039295</v>
      </c>
      <c r="B293">
        <v>1.3297E-2</v>
      </c>
      <c r="C293">
        <v>3</v>
      </c>
      <c r="D293">
        <f t="shared" si="25"/>
        <v>0.42857142857142855</v>
      </c>
      <c r="E293">
        <f t="shared" si="26"/>
        <v>-3.0461586408214916E-3</v>
      </c>
      <c r="F293">
        <f t="shared" si="27"/>
        <v>1.5038675462977319E-7</v>
      </c>
      <c r="G293">
        <f t="shared" si="28"/>
        <v>-1.0153862136071639E-3</v>
      </c>
      <c r="H293">
        <f t="shared" si="29"/>
        <v>44.606072811834316</v>
      </c>
      <c r="I293" t="s">
        <v>4997</v>
      </c>
      <c r="J293" t="s">
        <v>6938</v>
      </c>
      <c r="K293" t="s">
        <v>4</v>
      </c>
      <c r="L293" t="s">
        <v>5</v>
      </c>
      <c r="M293" t="s">
        <v>6</v>
      </c>
      <c r="N293" t="s">
        <v>7</v>
      </c>
      <c r="O293" t="s">
        <v>8</v>
      </c>
      <c r="P293" t="s">
        <v>9</v>
      </c>
      <c r="Q293" t="s">
        <v>74</v>
      </c>
      <c r="R293" t="s">
        <v>426</v>
      </c>
      <c r="S293" t="s">
        <v>12</v>
      </c>
    </row>
    <row r="294" spans="1:26">
      <c r="A294">
        <f t="shared" si="30"/>
        <v>84.914684591520142</v>
      </c>
      <c r="B294">
        <v>1.3297E-2</v>
      </c>
      <c r="C294">
        <v>3</v>
      </c>
      <c r="D294">
        <f t="shared" si="25"/>
        <v>0.42857142857142855</v>
      </c>
      <c r="E294">
        <f t="shared" si="26"/>
        <v>-3.0461586408214916E-3</v>
      </c>
      <c r="F294">
        <f t="shared" si="27"/>
        <v>1.5038675462977319E-7</v>
      </c>
      <c r="G294">
        <f t="shared" si="28"/>
        <v>-1.0153862136071639E-3</v>
      </c>
      <c r="H294">
        <f t="shared" si="29"/>
        <v>44.606072811834316</v>
      </c>
      <c r="I294" t="s">
        <v>4193</v>
      </c>
      <c r="J294" t="s">
        <v>6134</v>
      </c>
      <c r="K294" t="s">
        <v>4</v>
      </c>
      <c r="L294" t="s">
        <v>5</v>
      </c>
      <c r="M294" t="s">
        <v>13</v>
      </c>
      <c r="N294" t="s">
        <v>84</v>
      </c>
      <c r="O294" t="s">
        <v>85</v>
      </c>
      <c r="P294" t="s">
        <v>438</v>
      </c>
      <c r="Q294" t="s">
        <v>439</v>
      </c>
      <c r="R294" t="s">
        <v>866</v>
      </c>
      <c r="S294" t="s">
        <v>12</v>
      </c>
    </row>
    <row r="295" spans="1:26">
      <c r="A295">
        <f t="shared" si="30"/>
        <v>84.953464322647335</v>
      </c>
      <c r="B295">
        <v>1.3297E-2</v>
      </c>
      <c r="C295">
        <v>3</v>
      </c>
      <c r="D295">
        <f t="shared" si="25"/>
        <v>0.42857142857142855</v>
      </c>
      <c r="E295">
        <f t="shared" si="26"/>
        <v>-3.0461586408214916E-3</v>
      </c>
      <c r="F295">
        <f t="shared" si="27"/>
        <v>1.5038675462977319E-7</v>
      </c>
      <c r="G295">
        <f t="shared" si="28"/>
        <v>-1.0153862136071639E-3</v>
      </c>
      <c r="H295">
        <f t="shared" si="29"/>
        <v>44.606072811834316</v>
      </c>
      <c r="I295" t="s">
        <v>7756</v>
      </c>
      <c r="J295" t="s">
        <v>8065</v>
      </c>
      <c r="K295" t="s">
        <v>4</v>
      </c>
      <c r="L295" t="s">
        <v>5</v>
      </c>
      <c r="M295" t="s">
        <v>21</v>
      </c>
      <c r="N295" t="s">
        <v>22</v>
      </c>
      <c r="O295" t="s">
        <v>23</v>
      </c>
      <c r="P295" t="s">
        <v>99</v>
      </c>
      <c r="Q295" t="s">
        <v>100</v>
      </c>
      <c r="R295" t="s">
        <v>1145</v>
      </c>
      <c r="S295" t="s">
        <v>1146</v>
      </c>
      <c r="T295" t="s">
        <v>12</v>
      </c>
    </row>
    <row r="296" spans="1:26">
      <c r="A296">
        <f t="shared" si="30"/>
        <v>84.992244053774527</v>
      </c>
      <c r="B296">
        <v>1.3297E-2</v>
      </c>
      <c r="C296">
        <v>3</v>
      </c>
      <c r="D296">
        <f t="shared" si="25"/>
        <v>0.42857142857142855</v>
      </c>
      <c r="E296">
        <f t="shared" si="26"/>
        <v>-3.0461586408214916E-3</v>
      </c>
      <c r="F296">
        <f t="shared" si="27"/>
        <v>1.5038675462977319E-7</v>
      </c>
      <c r="G296">
        <f t="shared" si="28"/>
        <v>-1.0153862136071639E-3</v>
      </c>
      <c r="H296">
        <f t="shared" si="29"/>
        <v>44.606072811834316</v>
      </c>
      <c r="I296" t="s">
        <v>4220</v>
      </c>
      <c r="J296" t="s">
        <v>6161</v>
      </c>
      <c r="K296" t="s">
        <v>4</v>
      </c>
      <c r="L296" t="s">
        <v>242</v>
      </c>
      <c r="M296" t="s">
        <v>243</v>
      </c>
      <c r="N296" t="s">
        <v>244</v>
      </c>
      <c r="O296" t="s">
        <v>245</v>
      </c>
      <c r="P296" t="s">
        <v>246</v>
      </c>
      <c r="Q296" t="s">
        <v>247</v>
      </c>
      <c r="R296" t="s">
        <v>248</v>
      </c>
      <c r="S296" t="s">
        <v>249</v>
      </c>
      <c r="T296" t="s">
        <v>319</v>
      </c>
      <c r="U296" t="s">
        <v>320</v>
      </c>
      <c r="V296" t="s">
        <v>712</v>
      </c>
      <c r="W296" t="s">
        <v>1106</v>
      </c>
      <c r="X296" t="s">
        <v>1107</v>
      </c>
      <c r="Y296" t="s">
        <v>1161</v>
      </c>
      <c r="Z296" t="s">
        <v>12</v>
      </c>
    </row>
    <row r="297" spans="1:26">
      <c r="A297">
        <f t="shared" si="30"/>
        <v>85.03102378490172</v>
      </c>
      <c r="B297">
        <v>1.3297E-2</v>
      </c>
      <c r="C297">
        <v>3</v>
      </c>
      <c r="D297">
        <f t="shared" si="25"/>
        <v>0.42857142857142855</v>
      </c>
      <c r="E297">
        <f t="shared" si="26"/>
        <v>-3.0461586408214916E-3</v>
      </c>
      <c r="F297">
        <f t="shared" si="27"/>
        <v>1.5038675462977319E-7</v>
      </c>
      <c r="G297">
        <f t="shared" si="28"/>
        <v>-1.0153862136071639E-3</v>
      </c>
      <c r="H297">
        <f t="shared" si="29"/>
        <v>44.606072811834316</v>
      </c>
      <c r="I297" t="s">
        <v>3992</v>
      </c>
      <c r="J297" t="s">
        <v>5933</v>
      </c>
      <c r="K297" t="s">
        <v>4</v>
      </c>
      <c r="L297" t="s">
        <v>5</v>
      </c>
      <c r="M297" t="s">
        <v>6</v>
      </c>
      <c r="N297" t="s">
        <v>7</v>
      </c>
      <c r="O297" t="s">
        <v>8</v>
      </c>
      <c r="P297" t="s">
        <v>291</v>
      </c>
      <c r="Q297" t="s">
        <v>292</v>
      </c>
      <c r="R297" t="s">
        <v>293</v>
      </c>
      <c r="S297" t="s">
        <v>294</v>
      </c>
      <c r="T297" t="s">
        <v>12</v>
      </c>
    </row>
    <row r="298" spans="1:26">
      <c r="A298">
        <f t="shared" si="30"/>
        <v>85.069803516028912</v>
      </c>
      <c r="B298">
        <v>1.3297E-2</v>
      </c>
      <c r="C298">
        <v>3</v>
      </c>
      <c r="D298">
        <f t="shared" si="25"/>
        <v>0.42857142857142855</v>
      </c>
      <c r="E298">
        <f t="shared" si="26"/>
        <v>-3.0461586408214916E-3</v>
      </c>
      <c r="F298">
        <f t="shared" si="27"/>
        <v>1.5038675462977319E-7</v>
      </c>
      <c r="G298">
        <f t="shared" si="28"/>
        <v>-1.0153862136071639E-3</v>
      </c>
      <c r="H298">
        <f t="shared" si="29"/>
        <v>44.606072811834316</v>
      </c>
      <c r="I298" t="s">
        <v>4169</v>
      </c>
      <c r="J298" t="s">
        <v>6110</v>
      </c>
      <c r="K298" t="s">
        <v>4</v>
      </c>
      <c r="L298" t="s">
        <v>5</v>
      </c>
      <c r="M298" t="s">
        <v>13</v>
      </c>
      <c r="N298" t="s">
        <v>14</v>
      </c>
      <c r="O298" t="s">
        <v>153</v>
      </c>
      <c r="P298" t="s">
        <v>154</v>
      </c>
      <c r="Q298" t="s">
        <v>720</v>
      </c>
      <c r="R298" t="s">
        <v>12</v>
      </c>
    </row>
    <row r="299" spans="1:26">
      <c r="A299">
        <f t="shared" si="30"/>
        <v>85.108583247156105</v>
      </c>
      <c r="B299">
        <v>1.3297E-2</v>
      </c>
      <c r="C299">
        <v>3</v>
      </c>
      <c r="D299">
        <f t="shared" si="25"/>
        <v>0.42857142857142855</v>
      </c>
      <c r="E299">
        <f t="shared" si="26"/>
        <v>-3.0461586408214916E-3</v>
      </c>
      <c r="F299">
        <f t="shared" si="27"/>
        <v>1.5038675462977319E-7</v>
      </c>
      <c r="G299">
        <f t="shared" si="28"/>
        <v>-1.0153862136071639E-3</v>
      </c>
      <c r="H299">
        <f t="shared" si="29"/>
        <v>44.606072811834316</v>
      </c>
      <c r="I299" t="s">
        <v>4025</v>
      </c>
      <c r="J299" t="s">
        <v>5966</v>
      </c>
      <c r="K299" t="s">
        <v>4</v>
      </c>
      <c r="L299" t="s">
        <v>5</v>
      </c>
      <c r="M299" t="s">
        <v>13</v>
      </c>
      <c r="N299" t="s">
        <v>84</v>
      </c>
      <c r="O299" t="s">
        <v>464</v>
      </c>
      <c r="P299" t="s">
        <v>465</v>
      </c>
      <c r="Q299" t="s">
        <v>1706</v>
      </c>
      <c r="R299" t="s">
        <v>12</v>
      </c>
    </row>
    <row r="300" spans="1:26">
      <c r="A300">
        <f t="shared" si="30"/>
        <v>85.147362978283297</v>
      </c>
      <c r="B300">
        <v>1.3297E-2</v>
      </c>
      <c r="C300">
        <v>3</v>
      </c>
      <c r="D300">
        <f t="shared" si="25"/>
        <v>0.42857142857142855</v>
      </c>
      <c r="E300">
        <f t="shared" si="26"/>
        <v>-3.0461586408214916E-3</v>
      </c>
      <c r="F300">
        <f t="shared" si="27"/>
        <v>1.5038675462977319E-7</v>
      </c>
      <c r="G300">
        <f t="shared" si="28"/>
        <v>-1.0153862136071639E-3</v>
      </c>
      <c r="H300">
        <f t="shared" si="29"/>
        <v>44.606072811834316</v>
      </c>
      <c r="I300" t="s">
        <v>4509</v>
      </c>
      <c r="J300" t="s">
        <v>6450</v>
      </c>
      <c r="K300" t="s">
        <v>4</v>
      </c>
      <c r="L300" t="s">
        <v>5</v>
      </c>
      <c r="M300" t="s">
        <v>13</v>
      </c>
      <c r="N300" t="s">
        <v>84</v>
      </c>
      <c r="O300" t="s">
        <v>85</v>
      </c>
      <c r="P300" t="s">
        <v>438</v>
      </c>
      <c r="Q300" t="s">
        <v>439</v>
      </c>
      <c r="R300" t="s">
        <v>876</v>
      </c>
      <c r="S300" t="s">
        <v>12</v>
      </c>
    </row>
    <row r="301" spans="1:26">
      <c r="A301">
        <f t="shared" si="30"/>
        <v>85.18614270941049</v>
      </c>
      <c r="B301">
        <v>1.3297E-2</v>
      </c>
      <c r="C301">
        <v>3</v>
      </c>
      <c r="D301">
        <f t="shared" si="25"/>
        <v>0.42857142857142855</v>
      </c>
      <c r="E301">
        <f t="shared" si="26"/>
        <v>-3.0461586408214916E-3</v>
      </c>
      <c r="F301">
        <f t="shared" si="27"/>
        <v>1.5038675462977319E-7</v>
      </c>
      <c r="G301">
        <f t="shared" si="28"/>
        <v>-1.0153862136071639E-3</v>
      </c>
      <c r="H301">
        <f t="shared" si="29"/>
        <v>44.606072811834316</v>
      </c>
      <c r="I301" t="s">
        <v>4170</v>
      </c>
      <c r="J301" t="s">
        <v>6111</v>
      </c>
      <c r="K301" t="s">
        <v>4</v>
      </c>
      <c r="L301" t="s">
        <v>5</v>
      </c>
      <c r="M301" t="s">
        <v>6</v>
      </c>
      <c r="N301" t="s">
        <v>28</v>
      </c>
      <c r="O301" t="s">
        <v>28</v>
      </c>
      <c r="P301" t="s">
        <v>160</v>
      </c>
      <c r="Q301" t="s">
        <v>161</v>
      </c>
      <c r="R301" t="s">
        <v>594</v>
      </c>
      <c r="S301" t="s">
        <v>12</v>
      </c>
    </row>
    <row r="302" spans="1:26">
      <c r="A302">
        <f t="shared" si="30"/>
        <v>85.224922440537682</v>
      </c>
      <c r="B302">
        <v>1.3297E-2</v>
      </c>
      <c r="C302">
        <v>3</v>
      </c>
      <c r="D302">
        <f t="shared" si="25"/>
        <v>0.42857142857142855</v>
      </c>
      <c r="E302">
        <f t="shared" si="26"/>
        <v>-3.0461586408214916E-3</v>
      </c>
      <c r="F302">
        <f t="shared" si="27"/>
        <v>1.5038675462977319E-7</v>
      </c>
      <c r="G302">
        <f t="shared" si="28"/>
        <v>-1.0153862136071639E-3</v>
      </c>
      <c r="H302">
        <f t="shared" si="29"/>
        <v>44.606072811834316</v>
      </c>
      <c r="I302" t="s">
        <v>4341</v>
      </c>
      <c r="J302" t="s">
        <v>6282</v>
      </c>
      <c r="K302" t="s">
        <v>4</v>
      </c>
      <c r="L302" t="s">
        <v>5</v>
      </c>
      <c r="M302" t="s">
        <v>6</v>
      </c>
      <c r="N302" t="s">
        <v>28</v>
      </c>
      <c r="O302" t="s">
        <v>28</v>
      </c>
      <c r="P302" t="s">
        <v>160</v>
      </c>
      <c r="Q302" t="s">
        <v>161</v>
      </c>
      <c r="R302" t="s">
        <v>1192</v>
      </c>
      <c r="S302" t="s">
        <v>12</v>
      </c>
    </row>
    <row r="303" spans="1:26">
      <c r="A303">
        <f t="shared" si="30"/>
        <v>85.263702171664875</v>
      </c>
      <c r="B303">
        <v>1.3297E-2</v>
      </c>
      <c r="C303">
        <v>3</v>
      </c>
      <c r="D303">
        <f t="shared" si="25"/>
        <v>0.42857142857142855</v>
      </c>
      <c r="E303">
        <f t="shared" si="26"/>
        <v>-3.0461586408214916E-3</v>
      </c>
      <c r="F303">
        <f t="shared" si="27"/>
        <v>1.5038675462977319E-7</v>
      </c>
      <c r="G303">
        <f t="shared" si="28"/>
        <v>-1.0153862136071639E-3</v>
      </c>
      <c r="H303">
        <f t="shared" si="29"/>
        <v>44.606072811834316</v>
      </c>
      <c r="I303" t="s">
        <v>4026</v>
      </c>
      <c r="J303" t="s">
        <v>5967</v>
      </c>
      <c r="K303" t="s">
        <v>4</v>
      </c>
      <c r="L303" t="s">
        <v>5</v>
      </c>
      <c r="M303" t="s">
        <v>13</v>
      </c>
      <c r="N303" t="s">
        <v>84</v>
      </c>
      <c r="O303" t="s">
        <v>85</v>
      </c>
      <c r="P303" t="s">
        <v>86</v>
      </c>
      <c r="Q303" t="s">
        <v>296</v>
      </c>
      <c r="R303" t="s">
        <v>12</v>
      </c>
    </row>
    <row r="304" spans="1:26">
      <c r="A304">
        <f t="shared" si="30"/>
        <v>85.302481902792067</v>
      </c>
      <c r="B304">
        <v>1.3297E-2</v>
      </c>
      <c r="C304">
        <v>3</v>
      </c>
      <c r="D304">
        <f t="shared" si="25"/>
        <v>0.42857142857142855</v>
      </c>
      <c r="E304">
        <f t="shared" si="26"/>
        <v>-3.0461586408214916E-3</v>
      </c>
      <c r="F304">
        <f t="shared" si="27"/>
        <v>1.5038675462977319E-7</v>
      </c>
      <c r="G304">
        <f t="shared" si="28"/>
        <v>-1.0153862136071639E-3</v>
      </c>
      <c r="H304">
        <f t="shared" si="29"/>
        <v>44.606072811834316</v>
      </c>
      <c r="I304" t="s">
        <v>4653</v>
      </c>
      <c r="J304" t="s">
        <v>6594</v>
      </c>
      <c r="K304" t="s">
        <v>4</v>
      </c>
      <c r="L304" t="s">
        <v>5</v>
      </c>
      <c r="M304" t="s">
        <v>21</v>
      </c>
      <c r="N304" t="s">
        <v>22</v>
      </c>
      <c r="O304" t="s">
        <v>23</v>
      </c>
      <c r="P304" t="s">
        <v>88</v>
      </c>
      <c r="Q304" t="s">
        <v>89</v>
      </c>
      <c r="R304" t="s">
        <v>90</v>
      </c>
      <c r="S304" t="s">
        <v>1747</v>
      </c>
      <c r="T304" t="s">
        <v>12</v>
      </c>
    </row>
    <row r="305" spans="1:25">
      <c r="A305">
        <f t="shared" si="30"/>
        <v>85.34126163391926</v>
      </c>
      <c r="B305">
        <v>1.3297E-2</v>
      </c>
      <c r="C305">
        <v>3</v>
      </c>
      <c r="D305">
        <f t="shared" si="25"/>
        <v>0.42857142857142855</v>
      </c>
      <c r="E305">
        <f t="shared" si="26"/>
        <v>-3.0461586408214916E-3</v>
      </c>
      <c r="F305">
        <f t="shared" si="27"/>
        <v>1.5038675462977319E-7</v>
      </c>
      <c r="G305">
        <f t="shared" si="28"/>
        <v>-1.0153862136071639E-3</v>
      </c>
      <c r="H305">
        <f t="shared" si="29"/>
        <v>44.606072811834316</v>
      </c>
      <c r="I305" t="s">
        <v>4172</v>
      </c>
      <c r="J305" t="s">
        <v>6113</v>
      </c>
      <c r="K305" t="s">
        <v>4</v>
      </c>
      <c r="L305" t="s">
        <v>5</v>
      </c>
      <c r="M305" t="s">
        <v>13</v>
      </c>
      <c r="N305" t="s">
        <v>58</v>
      </c>
      <c r="O305" t="s">
        <v>342</v>
      </c>
      <c r="P305" t="s">
        <v>499</v>
      </c>
      <c r="Q305" t="s">
        <v>500</v>
      </c>
      <c r="R305" t="s">
        <v>12</v>
      </c>
    </row>
    <row r="306" spans="1:25">
      <c r="A306">
        <f t="shared" si="30"/>
        <v>85.380041365046452</v>
      </c>
      <c r="B306">
        <v>1.3297E-2</v>
      </c>
      <c r="C306">
        <v>3</v>
      </c>
      <c r="D306">
        <f t="shared" si="25"/>
        <v>0.42857142857142855</v>
      </c>
      <c r="E306">
        <f t="shared" si="26"/>
        <v>-3.0461586408214916E-3</v>
      </c>
      <c r="F306">
        <f t="shared" si="27"/>
        <v>1.5038675462977319E-7</v>
      </c>
      <c r="G306">
        <f t="shared" si="28"/>
        <v>-1.0153862136071639E-3</v>
      </c>
      <c r="H306">
        <f t="shared" si="29"/>
        <v>44.606072811834316</v>
      </c>
      <c r="I306" t="s">
        <v>3919</v>
      </c>
      <c r="J306" t="s">
        <v>5860</v>
      </c>
      <c r="K306" t="s">
        <v>4</v>
      </c>
      <c r="L306" t="s">
        <v>5</v>
      </c>
      <c r="M306" t="s">
        <v>6</v>
      </c>
      <c r="N306" t="s">
        <v>7</v>
      </c>
      <c r="O306" t="s">
        <v>8</v>
      </c>
      <c r="P306" t="s">
        <v>177</v>
      </c>
      <c r="Q306" t="s">
        <v>178</v>
      </c>
      <c r="R306" t="s">
        <v>730</v>
      </c>
      <c r="S306" t="s">
        <v>12</v>
      </c>
    </row>
    <row r="307" spans="1:25">
      <c r="A307">
        <f t="shared" si="30"/>
        <v>85.418821096173644</v>
      </c>
      <c r="B307">
        <v>1.3297E-2</v>
      </c>
      <c r="C307">
        <v>3</v>
      </c>
      <c r="D307">
        <f t="shared" si="25"/>
        <v>0.42857142857142855</v>
      </c>
      <c r="E307">
        <f t="shared" si="26"/>
        <v>-3.0461586408214916E-3</v>
      </c>
      <c r="F307">
        <f t="shared" si="27"/>
        <v>1.5038675462977319E-7</v>
      </c>
      <c r="G307">
        <f t="shared" si="28"/>
        <v>-1.0153862136071639E-3</v>
      </c>
      <c r="H307">
        <f t="shared" si="29"/>
        <v>44.606072811834316</v>
      </c>
      <c r="I307" t="s">
        <v>3891</v>
      </c>
      <c r="J307" t="s">
        <v>5832</v>
      </c>
      <c r="K307" t="s">
        <v>4</v>
      </c>
      <c r="L307" t="s">
        <v>5</v>
      </c>
      <c r="M307" t="s">
        <v>6</v>
      </c>
      <c r="N307" t="s">
        <v>7</v>
      </c>
      <c r="O307" t="s">
        <v>8</v>
      </c>
      <c r="P307" t="s">
        <v>35</v>
      </c>
      <c r="Q307" t="s">
        <v>36</v>
      </c>
      <c r="R307" t="s">
        <v>501</v>
      </c>
      <c r="S307" t="s">
        <v>12</v>
      </c>
    </row>
    <row r="308" spans="1:25">
      <c r="A308">
        <f t="shared" si="30"/>
        <v>85.457600827300837</v>
      </c>
      <c r="B308">
        <v>1.3297E-2</v>
      </c>
      <c r="C308">
        <v>3</v>
      </c>
      <c r="D308">
        <f t="shared" si="25"/>
        <v>0.42857142857142855</v>
      </c>
      <c r="E308">
        <f t="shared" si="26"/>
        <v>-3.0461586408214916E-3</v>
      </c>
      <c r="F308">
        <f t="shared" si="27"/>
        <v>1.5038675462977319E-7</v>
      </c>
      <c r="G308">
        <f t="shared" si="28"/>
        <v>-1.0153862136071639E-3</v>
      </c>
      <c r="H308">
        <f t="shared" si="29"/>
        <v>44.606072811834316</v>
      </c>
      <c r="I308" t="s">
        <v>4000</v>
      </c>
      <c r="J308" t="s">
        <v>5941</v>
      </c>
      <c r="K308" t="s">
        <v>4</v>
      </c>
      <c r="L308" t="s">
        <v>5</v>
      </c>
      <c r="M308" t="s">
        <v>6</v>
      </c>
      <c r="N308" t="s">
        <v>28</v>
      </c>
      <c r="O308" t="s">
        <v>28</v>
      </c>
      <c r="P308" t="s">
        <v>64</v>
      </c>
      <c r="Q308" t="s">
        <v>140</v>
      </c>
      <c r="R308" t="s">
        <v>602</v>
      </c>
      <c r="S308" t="s">
        <v>12</v>
      </c>
    </row>
    <row r="309" spans="1:25">
      <c r="A309">
        <f t="shared" si="30"/>
        <v>85.496380558428029</v>
      </c>
      <c r="B309">
        <v>1.3297E-2</v>
      </c>
      <c r="C309">
        <v>3</v>
      </c>
      <c r="D309">
        <f t="shared" si="25"/>
        <v>0.42857142857142855</v>
      </c>
      <c r="E309">
        <f t="shared" si="26"/>
        <v>-3.0461586408214916E-3</v>
      </c>
      <c r="F309">
        <f t="shared" si="27"/>
        <v>1.5038675462977319E-7</v>
      </c>
      <c r="G309">
        <f t="shared" si="28"/>
        <v>-1.0153862136071639E-3</v>
      </c>
      <c r="H309">
        <f t="shared" si="29"/>
        <v>44.606072811834316</v>
      </c>
      <c r="I309" t="s">
        <v>4409</v>
      </c>
      <c r="J309" t="s">
        <v>6350</v>
      </c>
      <c r="K309" t="s">
        <v>4</v>
      </c>
      <c r="L309" t="s">
        <v>5</v>
      </c>
      <c r="M309" t="s">
        <v>13</v>
      </c>
      <c r="N309" t="s">
        <v>14</v>
      </c>
      <c r="O309" t="s">
        <v>153</v>
      </c>
      <c r="P309" t="s">
        <v>154</v>
      </c>
      <c r="Q309" t="s">
        <v>883</v>
      </c>
      <c r="R309" t="s">
        <v>12</v>
      </c>
    </row>
    <row r="310" spans="1:25">
      <c r="A310">
        <f t="shared" si="30"/>
        <v>85.535160289555222</v>
      </c>
      <c r="B310">
        <v>1.3297E-2</v>
      </c>
      <c r="C310">
        <v>3</v>
      </c>
      <c r="D310">
        <f t="shared" si="25"/>
        <v>0.42857142857142855</v>
      </c>
      <c r="E310">
        <f t="shared" si="26"/>
        <v>-3.0461586408214916E-3</v>
      </c>
      <c r="F310">
        <f t="shared" si="27"/>
        <v>1.5038675462977319E-7</v>
      </c>
      <c r="G310">
        <f t="shared" si="28"/>
        <v>-1.0153862136071639E-3</v>
      </c>
      <c r="H310">
        <f t="shared" si="29"/>
        <v>44.606072811834316</v>
      </c>
      <c r="I310" t="s">
        <v>4230</v>
      </c>
      <c r="J310" t="s">
        <v>6171</v>
      </c>
      <c r="K310" t="s">
        <v>4</v>
      </c>
      <c r="L310" t="s">
        <v>5</v>
      </c>
      <c r="M310" t="s">
        <v>13</v>
      </c>
      <c r="N310" t="s">
        <v>14</v>
      </c>
      <c r="O310" t="s">
        <v>18</v>
      </c>
      <c r="P310" t="s">
        <v>238</v>
      </c>
      <c r="Q310" t="s">
        <v>742</v>
      </c>
      <c r="R310" t="s">
        <v>12</v>
      </c>
    </row>
    <row r="311" spans="1:25">
      <c r="A311">
        <f t="shared" si="30"/>
        <v>85.573940020682414</v>
      </c>
      <c r="B311">
        <v>1.3297E-2</v>
      </c>
      <c r="C311">
        <v>3</v>
      </c>
      <c r="D311">
        <f t="shared" si="25"/>
        <v>0.42857142857142855</v>
      </c>
      <c r="E311">
        <f t="shared" si="26"/>
        <v>-3.0461586408214916E-3</v>
      </c>
      <c r="F311">
        <f t="shared" si="27"/>
        <v>1.5038675462977319E-7</v>
      </c>
      <c r="G311">
        <f t="shared" si="28"/>
        <v>-1.0153862136071639E-3</v>
      </c>
      <c r="H311">
        <f t="shared" si="29"/>
        <v>44.606072811834316</v>
      </c>
      <c r="I311" t="s">
        <v>5399</v>
      </c>
      <c r="J311" t="s">
        <v>7339</v>
      </c>
      <c r="K311" t="s">
        <v>4</v>
      </c>
      <c r="L311" t="s">
        <v>5</v>
      </c>
      <c r="M311" t="s">
        <v>21</v>
      </c>
      <c r="N311" t="s">
        <v>22</v>
      </c>
      <c r="O311" t="s">
        <v>23</v>
      </c>
      <c r="P311" t="s">
        <v>88</v>
      </c>
      <c r="Q311" t="s">
        <v>89</v>
      </c>
      <c r="R311" t="s">
        <v>90</v>
      </c>
      <c r="S311" t="s">
        <v>606</v>
      </c>
      <c r="T311" t="s">
        <v>12</v>
      </c>
    </row>
    <row r="312" spans="1:25">
      <c r="A312">
        <f t="shared" si="30"/>
        <v>85.612719751809607</v>
      </c>
      <c r="B312">
        <v>1.3297E-2</v>
      </c>
      <c r="C312">
        <v>3</v>
      </c>
      <c r="D312">
        <f t="shared" si="25"/>
        <v>0.42857142857142855</v>
      </c>
      <c r="E312">
        <f t="shared" si="26"/>
        <v>-3.0461586408214916E-3</v>
      </c>
      <c r="F312">
        <f t="shared" si="27"/>
        <v>1.5038675462977319E-7</v>
      </c>
      <c r="G312">
        <f t="shared" si="28"/>
        <v>-1.0153862136071639E-3</v>
      </c>
      <c r="H312">
        <f t="shared" si="29"/>
        <v>44.606072811834316</v>
      </c>
      <c r="I312" t="s">
        <v>4027</v>
      </c>
      <c r="J312" t="s">
        <v>5968</v>
      </c>
      <c r="K312" t="s">
        <v>4</v>
      </c>
      <c r="L312" t="s">
        <v>5</v>
      </c>
      <c r="M312" t="s">
        <v>13</v>
      </c>
      <c r="N312" t="s">
        <v>14</v>
      </c>
      <c r="O312" t="s">
        <v>18</v>
      </c>
      <c r="P312" t="s">
        <v>76</v>
      </c>
      <c r="Q312" t="s">
        <v>233</v>
      </c>
      <c r="R312" t="s">
        <v>234</v>
      </c>
      <c r="S312" t="s">
        <v>12</v>
      </c>
    </row>
    <row r="313" spans="1:25">
      <c r="A313">
        <f t="shared" si="30"/>
        <v>85.651499482936799</v>
      </c>
      <c r="B313">
        <v>1.3297E-2</v>
      </c>
      <c r="C313">
        <v>3</v>
      </c>
      <c r="D313">
        <f t="shared" si="25"/>
        <v>0.42857142857142855</v>
      </c>
      <c r="E313">
        <f t="shared" si="26"/>
        <v>-3.0461586408214916E-3</v>
      </c>
      <c r="F313">
        <f t="shared" si="27"/>
        <v>1.5038675462977319E-7</v>
      </c>
      <c r="G313">
        <f t="shared" si="28"/>
        <v>-1.0153862136071639E-3</v>
      </c>
      <c r="H313">
        <f t="shared" si="29"/>
        <v>44.606072811834316</v>
      </c>
      <c r="I313" t="s">
        <v>4352</v>
      </c>
      <c r="J313" t="s">
        <v>6293</v>
      </c>
      <c r="K313" t="s">
        <v>4</v>
      </c>
      <c r="L313" t="s">
        <v>242</v>
      </c>
      <c r="M313" t="s">
        <v>243</v>
      </c>
      <c r="N313" t="s">
        <v>244</v>
      </c>
      <c r="O313" t="s">
        <v>245</v>
      </c>
      <c r="P313" t="s">
        <v>246</v>
      </c>
      <c r="Q313" t="s">
        <v>247</v>
      </c>
      <c r="R313" t="s">
        <v>248</v>
      </c>
      <c r="S313" t="s">
        <v>249</v>
      </c>
      <c r="T313" t="s">
        <v>319</v>
      </c>
      <c r="U313" t="s">
        <v>376</v>
      </c>
      <c r="V313" t="s">
        <v>1109</v>
      </c>
      <c r="W313" t="s">
        <v>1275</v>
      </c>
      <c r="X313" t="s">
        <v>1276</v>
      </c>
      <c r="Y313" t="s">
        <v>12</v>
      </c>
    </row>
    <row r="314" spans="1:25">
      <c r="A314">
        <f t="shared" si="30"/>
        <v>85.690279214063992</v>
      </c>
      <c r="B314">
        <v>1.3297E-2</v>
      </c>
      <c r="C314">
        <v>3</v>
      </c>
      <c r="D314">
        <f t="shared" si="25"/>
        <v>0.42857142857142855</v>
      </c>
      <c r="E314">
        <f t="shared" si="26"/>
        <v>-3.0461586408214916E-3</v>
      </c>
      <c r="F314">
        <f t="shared" si="27"/>
        <v>1.5038675462977319E-7</v>
      </c>
      <c r="G314">
        <f t="shared" si="28"/>
        <v>-1.0153862136071639E-3</v>
      </c>
      <c r="H314">
        <f t="shared" si="29"/>
        <v>44.606072811834316</v>
      </c>
      <c r="I314" t="s">
        <v>7726</v>
      </c>
      <c r="J314" t="s">
        <v>8035</v>
      </c>
      <c r="K314" t="s">
        <v>4</v>
      </c>
      <c r="L314" t="s">
        <v>5</v>
      </c>
      <c r="M314" t="s">
        <v>21</v>
      </c>
      <c r="N314" t="s">
        <v>22</v>
      </c>
      <c r="O314" t="s">
        <v>23</v>
      </c>
      <c r="P314" t="s">
        <v>167</v>
      </c>
      <c r="Q314" t="s">
        <v>168</v>
      </c>
      <c r="R314" t="s">
        <v>1922</v>
      </c>
      <c r="S314" t="s">
        <v>1923</v>
      </c>
      <c r="T314" t="s">
        <v>12</v>
      </c>
    </row>
    <row r="315" spans="1:25">
      <c r="A315">
        <f t="shared" si="30"/>
        <v>85.729058945191184</v>
      </c>
      <c r="B315">
        <v>1.3297E-2</v>
      </c>
      <c r="C315">
        <v>3</v>
      </c>
      <c r="D315">
        <f t="shared" si="25"/>
        <v>0.42857142857142855</v>
      </c>
      <c r="E315">
        <f t="shared" si="26"/>
        <v>-3.0461586408214916E-3</v>
      </c>
      <c r="F315">
        <f t="shared" si="27"/>
        <v>1.5038675462977319E-7</v>
      </c>
      <c r="G315">
        <f t="shared" si="28"/>
        <v>-1.0153862136071639E-3</v>
      </c>
      <c r="H315">
        <f t="shared" si="29"/>
        <v>44.606072811834316</v>
      </c>
      <c r="I315" t="s">
        <v>4047</v>
      </c>
      <c r="J315" t="s">
        <v>5988</v>
      </c>
      <c r="K315" t="s">
        <v>4</v>
      </c>
      <c r="L315" t="s">
        <v>5</v>
      </c>
      <c r="M315" t="s">
        <v>6</v>
      </c>
      <c r="N315" t="s">
        <v>28</v>
      </c>
      <c r="O315" t="s">
        <v>28</v>
      </c>
      <c r="P315" t="s">
        <v>160</v>
      </c>
      <c r="Q315" t="s">
        <v>161</v>
      </c>
      <c r="R315" t="s">
        <v>1278</v>
      </c>
      <c r="S315" t="s">
        <v>12</v>
      </c>
    </row>
    <row r="316" spans="1:25">
      <c r="A316">
        <f t="shared" si="30"/>
        <v>85.767838676318377</v>
      </c>
      <c r="B316">
        <v>1.3297E-2</v>
      </c>
      <c r="C316">
        <v>3</v>
      </c>
      <c r="D316">
        <f t="shared" si="25"/>
        <v>0.42857142857142855</v>
      </c>
      <c r="E316">
        <f t="shared" si="26"/>
        <v>-3.0461586408214916E-3</v>
      </c>
      <c r="F316">
        <f t="shared" si="27"/>
        <v>1.5038675462977319E-7</v>
      </c>
      <c r="G316">
        <f t="shared" si="28"/>
        <v>-1.0153862136071639E-3</v>
      </c>
      <c r="H316">
        <f t="shared" si="29"/>
        <v>44.606072811834316</v>
      </c>
      <c r="I316" t="s">
        <v>3980</v>
      </c>
      <c r="J316" t="s">
        <v>5921</v>
      </c>
      <c r="K316" t="s">
        <v>4</v>
      </c>
      <c r="L316" t="s">
        <v>5</v>
      </c>
      <c r="M316" t="s">
        <v>13</v>
      </c>
      <c r="N316" t="s">
        <v>14</v>
      </c>
      <c r="O316" t="s">
        <v>18</v>
      </c>
      <c r="P316" t="s">
        <v>76</v>
      </c>
      <c r="Q316" t="s">
        <v>381</v>
      </c>
      <c r="R316" t="s">
        <v>12</v>
      </c>
    </row>
    <row r="317" spans="1:25">
      <c r="A317">
        <f t="shared" si="30"/>
        <v>85.806618407445569</v>
      </c>
      <c r="B317">
        <v>1.3297E-2</v>
      </c>
      <c r="C317">
        <v>3</v>
      </c>
      <c r="D317">
        <f t="shared" si="25"/>
        <v>0.42857142857142855</v>
      </c>
      <c r="E317">
        <f t="shared" si="26"/>
        <v>-3.0461586408214916E-3</v>
      </c>
      <c r="F317">
        <f t="shared" si="27"/>
        <v>1.5038675462977319E-7</v>
      </c>
      <c r="G317">
        <f t="shared" si="28"/>
        <v>-1.0153862136071639E-3</v>
      </c>
      <c r="H317">
        <f t="shared" si="29"/>
        <v>44.606072811834316</v>
      </c>
      <c r="I317" t="s">
        <v>4425</v>
      </c>
      <c r="J317" t="s">
        <v>6366</v>
      </c>
      <c r="K317" t="s">
        <v>4</v>
      </c>
      <c r="L317" t="s">
        <v>5</v>
      </c>
      <c r="M317" t="s">
        <v>13</v>
      </c>
      <c r="N317" t="s">
        <v>14</v>
      </c>
      <c r="O317" t="s">
        <v>18</v>
      </c>
      <c r="P317" t="s">
        <v>389</v>
      </c>
      <c r="Q317" t="s">
        <v>442</v>
      </c>
      <c r="R317" t="s">
        <v>12</v>
      </c>
    </row>
    <row r="318" spans="1:25">
      <c r="A318">
        <f t="shared" si="30"/>
        <v>85.845398138572762</v>
      </c>
      <c r="B318">
        <v>1.3297E-2</v>
      </c>
      <c r="C318">
        <v>3</v>
      </c>
      <c r="D318">
        <f t="shared" si="25"/>
        <v>0.42857142857142855</v>
      </c>
      <c r="E318">
        <f t="shared" si="26"/>
        <v>-3.0461586408214916E-3</v>
      </c>
      <c r="F318">
        <f t="shared" si="27"/>
        <v>1.5038675462977319E-7</v>
      </c>
      <c r="G318">
        <f t="shared" si="28"/>
        <v>-1.0153862136071639E-3</v>
      </c>
      <c r="H318">
        <f t="shared" si="29"/>
        <v>44.606072811834316</v>
      </c>
      <c r="I318" t="s">
        <v>3958</v>
      </c>
      <c r="J318" t="s">
        <v>5899</v>
      </c>
      <c r="K318" t="s">
        <v>4</v>
      </c>
      <c r="L318" t="s">
        <v>5</v>
      </c>
      <c r="M318" t="s">
        <v>6</v>
      </c>
      <c r="N318" t="s">
        <v>28</v>
      </c>
      <c r="O318" t="s">
        <v>28</v>
      </c>
      <c r="P318" t="s">
        <v>117</v>
      </c>
      <c r="Q318" t="s">
        <v>118</v>
      </c>
      <c r="R318" t="s">
        <v>304</v>
      </c>
      <c r="S318" t="s">
        <v>12</v>
      </c>
    </row>
    <row r="319" spans="1:25">
      <c r="A319">
        <f t="shared" si="30"/>
        <v>85.884177869699954</v>
      </c>
      <c r="B319">
        <v>1.3297E-2</v>
      </c>
      <c r="C319">
        <v>3</v>
      </c>
      <c r="D319">
        <f t="shared" si="25"/>
        <v>0.42857142857142855</v>
      </c>
      <c r="E319">
        <f t="shared" si="26"/>
        <v>-3.0461586408214916E-3</v>
      </c>
      <c r="F319">
        <f t="shared" si="27"/>
        <v>1.5038675462977319E-7</v>
      </c>
      <c r="G319">
        <f t="shared" si="28"/>
        <v>-1.0153862136071639E-3</v>
      </c>
      <c r="H319">
        <f t="shared" si="29"/>
        <v>44.606072811834316</v>
      </c>
      <c r="I319" t="s">
        <v>5457</v>
      </c>
      <c r="J319" t="s">
        <v>7397</v>
      </c>
      <c r="K319" t="s">
        <v>4</v>
      </c>
      <c r="L319" t="s">
        <v>5</v>
      </c>
      <c r="M319" t="s">
        <v>13</v>
      </c>
      <c r="N319" t="s">
        <v>58</v>
      </c>
      <c r="O319" t="s">
        <v>1287</v>
      </c>
      <c r="P319" t="s">
        <v>1288</v>
      </c>
      <c r="Q319" t="s">
        <v>1289</v>
      </c>
      <c r="R319" t="s">
        <v>12</v>
      </c>
    </row>
    <row r="320" spans="1:25">
      <c r="A320">
        <f t="shared" si="30"/>
        <v>85.922957600827147</v>
      </c>
      <c r="B320">
        <v>1.3297E-2</v>
      </c>
      <c r="C320">
        <v>3</v>
      </c>
      <c r="D320">
        <f t="shared" si="25"/>
        <v>0.42857142857142855</v>
      </c>
      <c r="E320">
        <f t="shared" si="26"/>
        <v>-3.0461586408214916E-3</v>
      </c>
      <c r="F320">
        <f t="shared" si="27"/>
        <v>1.5038675462977319E-7</v>
      </c>
      <c r="G320">
        <f t="shared" si="28"/>
        <v>-1.0153862136071639E-3</v>
      </c>
      <c r="H320">
        <f t="shared" si="29"/>
        <v>44.606072811834316</v>
      </c>
      <c r="I320" t="s">
        <v>4688</v>
      </c>
      <c r="J320" t="s">
        <v>6629</v>
      </c>
      <c r="K320" t="s">
        <v>4</v>
      </c>
      <c r="L320" t="s">
        <v>5</v>
      </c>
      <c r="M320" t="s">
        <v>13</v>
      </c>
      <c r="N320" t="s">
        <v>14</v>
      </c>
      <c r="O320" t="s">
        <v>153</v>
      </c>
      <c r="P320" t="s">
        <v>154</v>
      </c>
      <c r="Q320" t="s">
        <v>929</v>
      </c>
      <c r="R320" t="s">
        <v>12</v>
      </c>
    </row>
    <row r="321" spans="1:20">
      <c r="A321">
        <f t="shared" si="30"/>
        <v>85.961737331954339</v>
      </c>
      <c r="B321">
        <v>1.3297E-2</v>
      </c>
      <c r="C321">
        <v>3</v>
      </c>
      <c r="D321">
        <f t="shared" si="25"/>
        <v>0.42857142857142855</v>
      </c>
      <c r="E321">
        <f t="shared" si="26"/>
        <v>-3.0461586408214916E-3</v>
      </c>
      <c r="F321">
        <f t="shared" si="27"/>
        <v>1.5038675462977319E-7</v>
      </c>
      <c r="G321">
        <f t="shared" si="28"/>
        <v>-1.0153862136071639E-3</v>
      </c>
      <c r="H321">
        <f t="shared" si="29"/>
        <v>44.606072811834316</v>
      </c>
      <c r="I321" t="s">
        <v>4428</v>
      </c>
      <c r="J321" t="s">
        <v>6369</v>
      </c>
      <c r="K321" t="s">
        <v>4</v>
      </c>
      <c r="L321" t="s">
        <v>5</v>
      </c>
      <c r="M321" t="s">
        <v>13</v>
      </c>
      <c r="N321" t="s">
        <v>14</v>
      </c>
      <c r="O321" t="s">
        <v>930</v>
      </c>
      <c r="P321" t="s">
        <v>931</v>
      </c>
      <c r="Q321" t="s">
        <v>932</v>
      </c>
      <c r="R321" t="s">
        <v>12</v>
      </c>
    </row>
    <row r="322" spans="1:20">
      <c r="A322">
        <f t="shared" si="30"/>
        <v>86.000517063081531</v>
      </c>
      <c r="B322">
        <v>1.3297E-2</v>
      </c>
      <c r="C322">
        <v>3</v>
      </c>
      <c r="D322">
        <f t="shared" si="25"/>
        <v>0.42857142857142855</v>
      </c>
      <c r="E322">
        <f t="shared" si="26"/>
        <v>-3.0461586408214916E-3</v>
      </c>
      <c r="F322">
        <f t="shared" si="27"/>
        <v>1.5038675462977319E-7</v>
      </c>
      <c r="G322">
        <f t="shared" si="28"/>
        <v>-1.0153862136071639E-3</v>
      </c>
      <c r="H322">
        <f t="shared" si="29"/>
        <v>44.606072811834316</v>
      </c>
      <c r="I322" t="s">
        <v>5087</v>
      </c>
      <c r="J322" t="s">
        <v>7028</v>
      </c>
      <c r="K322" t="s">
        <v>4</v>
      </c>
      <c r="L322" t="s">
        <v>5</v>
      </c>
      <c r="M322" t="s">
        <v>13</v>
      </c>
      <c r="N322" t="s">
        <v>14</v>
      </c>
      <c r="O322" t="s">
        <v>18</v>
      </c>
      <c r="P322" t="s">
        <v>358</v>
      </c>
      <c r="Q322" t="s">
        <v>507</v>
      </c>
      <c r="R322" t="s">
        <v>12</v>
      </c>
    </row>
    <row r="323" spans="1:20">
      <c r="A323">
        <f t="shared" si="30"/>
        <v>86.039296794208724</v>
      </c>
      <c r="B323">
        <v>1.3297E-2</v>
      </c>
      <c r="C323">
        <v>3</v>
      </c>
      <c r="D323">
        <f t="shared" si="25"/>
        <v>0.42857142857142855</v>
      </c>
      <c r="E323">
        <f t="shared" si="26"/>
        <v>-3.0461586408214916E-3</v>
      </c>
      <c r="F323">
        <f t="shared" si="27"/>
        <v>1.5038675462977319E-7</v>
      </c>
      <c r="G323">
        <f t="shared" si="28"/>
        <v>-1.0153862136071639E-3</v>
      </c>
      <c r="H323">
        <f t="shared" si="29"/>
        <v>44.606072811834316</v>
      </c>
      <c r="I323" t="s">
        <v>3964</v>
      </c>
      <c r="J323" t="s">
        <v>5905</v>
      </c>
      <c r="K323" t="s">
        <v>4</v>
      </c>
      <c r="L323" t="s">
        <v>5</v>
      </c>
      <c r="M323" t="s">
        <v>6</v>
      </c>
      <c r="N323" t="s">
        <v>28</v>
      </c>
      <c r="O323" t="s">
        <v>1292</v>
      </c>
      <c r="P323" t="s">
        <v>1293</v>
      </c>
      <c r="Q323" t="s">
        <v>1965</v>
      </c>
      <c r="R323" t="s">
        <v>1966</v>
      </c>
      <c r="S323" t="s">
        <v>12</v>
      </c>
    </row>
    <row r="324" spans="1:20">
      <c r="A324">
        <f t="shared" si="30"/>
        <v>86.078076525335916</v>
      </c>
      <c r="B324">
        <v>1.3297E-2</v>
      </c>
      <c r="C324">
        <v>3</v>
      </c>
      <c r="D324">
        <f t="shared" ref="D324:D387" si="31">C324/7</f>
        <v>0.42857142857142855</v>
      </c>
      <c r="E324">
        <f t="shared" ref="E324:E387" si="32">(C324/A$2)*LN(C324/A$2)</f>
        <v>-3.0461586408214916E-3</v>
      </c>
      <c r="F324">
        <f t="shared" ref="F324:F387" si="33">(C324/A$2)^2</f>
        <v>1.5038675462977319E-7</v>
      </c>
      <c r="G324">
        <f t="shared" ref="G324:G387" si="34">LN(C324/A$2)/A$2</f>
        <v>-1.0153862136071639E-3</v>
      </c>
      <c r="H324">
        <f t="shared" ref="H324:H387" si="35">(G324*A$2-H$2)^2</f>
        <v>44.606072811834316</v>
      </c>
      <c r="I324" t="s">
        <v>4855</v>
      </c>
      <c r="J324" t="s">
        <v>6796</v>
      </c>
      <c r="K324" t="s">
        <v>4</v>
      </c>
      <c r="L324" t="s">
        <v>5</v>
      </c>
      <c r="M324" t="s">
        <v>13</v>
      </c>
      <c r="N324" t="s">
        <v>14</v>
      </c>
      <c r="O324" t="s">
        <v>963</v>
      </c>
      <c r="P324" t="s">
        <v>2395</v>
      </c>
      <c r="Q324" t="s">
        <v>12</v>
      </c>
    </row>
    <row r="325" spans="1:20">
      <c r="A325">
        <f t="shared" si="30"/>
        <v>86.116856256463109</v>
      </c>
      <c r="B325">
        <v>1.3297E-2</v>
      </c>
      <c r="C325">
        <v>3</v>
      </c>
      <c r="D325">
        <f t="shared" si="31"/>
        <v>0.42857142857142855</v>
      </c>
      <c r="E325">
        <f t="shared" si="32"/>
        <v>-3.0461586408214916E-3</v>
      </c>
      <c r="F325">
        <f t="shared" si="33"/>
        <v>1.5038675462977319E-7</v>
      </c>
      <c r="G325">
        <f t="shared" si="34"/>
        <v>-1.0153862136071639E-3</v>
      </c>
      <c r="H325">
        <f t="shared" si="35"/>
        <v>44.606072811834316</v>
      </c>
      <c r="I325" t="s">
        <v>4560</v>
      </c>
      <c r="J325" t="s">
        <v>6501</v>
      </c>
      <c r="K325" t="s">
        <v>4</v>
      </c>
      <c r="L325" t="s">
        <v>5</v>
      </c>
      <c r="M325" t="s">
        <v>513</v>
      </c>
      <c r="N325" t="s">
        <v>924</v>
      </c>
      <c r="O325" t="s">
        <v>976</v>
      </c>
      <c r="P325" t="s">
        <v>977</v>
      </c>
      <c r="Q325" t="s">
        <v>1991</v>
      </c>
      <c r="R325" t="s">
        <v>1992</v>
      </c>
      <c r="S325" t="s">
        <v>12</v>
      </c>
    </row>
    <row r="326" spans="1:20">
      <c r="A326">
        <f t="shared" si="30"/>
        <v>86.155635987590301</v>
      </c>
      <c r="B326">
        <v>1.3297E-2</v>
      </c>
      <c r="C326">
        <v>3</v>
      </c>
      <c r="D326">
        <f t="shared" si="31"/>
        <v>0.42857142857142855</v>
      </c>
      <c r="E326">
        <f t="shared" si="32"/>
        <v>-3.0461586408214916E-3</v>
      </c>
      <c r="F326">
        <f t="shared" si="33"/>
        <v>1.5038675462977319E-7</v>
      </c>
      <c r="G326">
        <f t="shared" si="34"/>
        <v>-1.0153862136071639E-3</v>
      </c>
      <c r="H326">
        <f t="shared" si="35"/>
        <v>44.606072811834316</v>
      </c>
      <c r="I326" t="s">
        <v>4697</v>
      </c>
      <c r="J326" t="s">
        <v>6638</v>
      </c>
      <c r="K326" t="s">
        <v>4</v>
      </c>
      <c r="L326" t="s">
        <v>5</v>
      </c>
      <c r="M326" t="s">
        <v>21</v>
      </c>
      <c r="N326" t="s">
        <v>22</v>
      </c>
      <c r="O326" t="s">
        <v>23</v>
      </c>
      <c r="P326" t="s">
        <v>88</v>
      </c>
      <c r="Q326" t="s">
        <v>89</v>
      </c>
      <c r="R326" t="s">
        <v>90</v>
      </c>
      <c r="S326" t="s">
        <v>937</v>
      </c>
      <c r="T326" t="s">
        <v>12</v>
      </c>
    </row>
    <row r="327" spans="1:20">
      <c r="A327">
        <f t="shared" ref="A327:A390" si="36">A326+(C327/A$2*100)</f>
        <v>86.194415718717494</v>
      </c>
      <c r="B327">
        <v>1.3297E-2</v>
      </c>
      <c r="C327">
        <v>3</v>
      </c>
      <c r="D327">
        <f t="shared" si="31"/>
        <v>0.42857142857142855</v>
      </c>
      <c r="E327">
        <f t="shared" si="32"/>
        <v>-3.0461586408214916E-3</v>
      </c>
      <c r="F327">
        <f t="shared" si="33"/>
        <v>1.5038675462977319E-7</v>
      </c>
      <c r="G327">
        <f t="shared" si="34"/>
        <v>-1.0153862136071639E-3</v>
      </c>
      <c r="H327">
        <f t="shared" si="35"/>
        <v>44.606072811834316</v>
      </c>
      <c r="I327" t="s">
        <v>4200</v>
      </c>
      <c r="J327" t="s">
        <v>6141</v>
      </c>
      <c r="K327" t="s">
        <v>4</v>
      </c>
      <c r="L327" t="s">
        <v>5</v>
      </c>
      <c r="M327" t="s">
        <v>13</v>
      </c>
      <c r="N327" t="s">
        <v>14</v>
      </c>
      <c r="O327" t="s">
        <v>153</v>
      </c>
      <c r="P327" t="s">
        <v>154</v>
      </c>
      <c r="Q327" t="s">
        <v>940</v>
      </c>
      <c r="R327" t="s">
        <v>12</v>
      </c>
    </row>
    <row r="328" spans="1:20">
      <c r="A328">
        <f t="shared" si="36"/>
        <v>86.233195449844686</v>
      </c>
      <c r="B328">
        <v>1.3297E-2</v>
      </c>
      <c r="C328">
        <v>3</v>
      </c>
      <c r="D328">
        <f t="shared" si="31"/>
        <v>0.42857142857142855</v>
      </c>
      <c r="E328">
        <f t="shared" si="32"/>
        <v>-3.0461586408214916E-3</v>
      </c>
      <c r="F328">
        <f t="shared" si="33"/>
        <v>1.5038675462977319E-7</v>
      </c>
      <c r="G328">
        <f t="shared" si="34"/>
        <v>-1.0153862136071639E-3</v>
      </c>
      <c r="H328">
        <f t="shared" si="35"/>
        <v>44.606072811834316</v>
      </c>
      <c r="I328" t="s">
        <v>4019</v>
      </c>
      <c r="J328" t="s">
        <v>5960</v>
      </c>
      <c r="K328" t="s">
        <v>4</v>
      </c>
      <c r="L328" t="s">
        <v>5</v>
      </c>
      <c r="M328" t="s">
        <v>6</v>
      </c>
      <c r="N328" t="s">
        <v>7</v>
      </c>
      <c r="O328" t="s">
        <v>8</v>
      </c>
      <c r="P328" t="s">
        <v>80</v>
      </c>
      <c r="Q328" t="s">
        <v>210</v>
      </c>
      <c r="R328" t="s">
        <v>523</v>
      </c>
      <c r="S328" t="s">
        <v>766</v>
      </c>
      <c r="T328" t="s">
        <v>12</v>
      </c>
    </row>
    <row r="329" spans="1:20">
      <c r="A329">
        <f t="shared" si="36"/>
        <v>86.271975180971879</v>
      </c>
      <c r="B329">
        <v>1.3297E-2</v>
      </c>
      <c r="C329">
        <v>3</v>
      </c>
      <c r="D329">
        <f t="shared" si="31"/>
        <v>0.42857142857142855</v>
      </c>
      <c r="E329">
        <f t="shared" si="32"/>
        <v>-3.0461586408214916E-3</v>
      </c>
      <c r="F329">
        <f t="shared" si="33"/>
        <v>1.5038675462977319E-7</v>
      </c>
      <c r="G329">
        <f t="shared" si="34"/>
        <v>-1.0153862136071639E-3</v>
      </c>
      <c r="H329">
        <f t="shared" si="35"/>
        <v>44.606072811834316</v>
      </c>
      <c r="I329" t="s">
        <v>4292</v>
      </c>
      <c r="J329" t="s">
        <v>6233</v>
      </c>
      <c r="K329" t="s">
        <v>4</v>
      </c>
      <c r="L329" t="s">
        <v>5</v>
      </c>
      <c r="M329" t="s">
        <v>13</v>
      </c>
      <c r="N329" t="s">
        <v>14</v>
      </c>
      <c r="O329" t="s">
        <v>18</v>
      </c>
      <c r="P329" t="s">
        <v>115</v>
      </c>
      <c r="Q329" t="s">
        <v>2013</v>
      </c>
      <c r="R329" t="s">
        <v>12</v>
      </c>
    </row>
    <row r="330" spans="1:20">
      <c r="A330">
        <f t="shared" si="36"/>
        <v>86.310754912099071</v>
      </c>
      <c r="B330">
        <v>1.3297E-2</v>
      </c>
      <c r="C330">
        <v>3</v>
      </c>
      <c r="D330">
        <f t="shared" si="31"/>
        <v>0.42857142857142855</v>
      </c>
      <c r="E330">
        <f t="shared" si="32"/>
        <v>-3.0461586408214916E-3</v>
      </c>
      <c r="F330">
        <f t="shared" si="33"/>
        <v>1.5038675462977319E-7</v>
      </c>
      <c r="G330">
        <f t="shared" si="34"/>
        <v>-1.0153862136071639E-3</v>
      </c>
      <c r="H330">
        <f t="shared" si="35"/>
        <v>44.606072811834316</v>
      </c>
      <c r="I330" t="s">
        <v>4563</v>
      </c>
      <c r="J330" t="s">
        <v>6504</v>
      </c>
      <c r="K330" t="s">
        <v>4</v>
      </c>
      <c r="L330" t="s">
        <v>5</v>
      </c>
      <c r="M330" t="s">
        <v>13</v>
      </c>
      <c r="N330" t="s">
        <v>84</v>
      </c>
      <c r="O330" t="s">
        <v>85</v>
      </c>
      <c r="P330" t="s">
        <v>144</v>
      </c>
      <c r="Q330" t="s">
        <v>1313</v>
      </c>
      <c r="R330" t="s">
        <v>12</v>
      </c>
    </row>
    <row r="331" spans="1:20">
      <c r="A331">
        <f t="shared" si="36"/>
        <v>86.349534643226264</v>
      </c>
      <c r="B331">
        <v>1.3297E-2</v>
      </c>
      <c r="C331">
        <v>3</v>
      </c>
      <c r="D331">
        <f t="shared" si="31"/>
        <v>0.42857142857142855</v>
      </c>
      <c r="E331">
        <f t="shared" si="32"/>
        <v>-3.0461586408214916E-3</v>
      </c>
      <c r="F331">
        <f t="shared" si="33"/>
        <v>1.5038675462977319E-7</v>
      </c>
      <c r="G331">
        <f t="shared" si="34"/>
        <v>-1.0153862136071639E-3</v>
      </c>
      <c r="H331">
        <f t="shared" si="35"/>
        <v>44.606072811834316</v>
      </c>
      <c r="I331" t="s">
        <v>4436</v>
      </c>
      <c r="J331" t="s">
        <v>6377</v>
      </c>
      <c r="K331" t="s">
        <v>4</v>
      </c>
      <c r="L331" t="s">
        <v>5</v>
      </c>
      <c r="M331" t="s">
        <v>13</v>
      </c>
      <c r="N331" t="s">
        <v>14</v>
      </c>
      <c r="O331" t="s">
        <v>153</v>
      </c>
      <c r="P331" t="s">
        <v>154</v>
      </c>
      <c r="Q331" t="s">
        <v>1316</v>
      </c>
      <c r="R331" t="s">
        <v>12</v>
      </c>
    </row>
    <row r="332" spans="1:20">
      <c r="A332">
        <f t="shared" si="36"/>
        <v>86.388314374353456</v>
      </c>
      <c r="B332">
        <v>1.3297E-2</v>
      </c>
      <c r="C332">
        <v>3</v>
      </c>
      <c r="D332">
        <f t="shared" si="31"/>
        <v>0.42857142857142855</v>
      </c>
      <c r="E332">
        <f t="shared" si="32"/>
        <v>-3.0461586408214916E-3</v>
      </c>
      <c r="F332">
        <f t="shared" si="33"/>
        <v>1.5038675462977319E-7</v>
      </c>
      <c r="G332">
        <f t="shared" si="34"/>
        <v>-1.0153862136071639E-3</v>
      </c>
      <c r="H332">
        <f t="shared" si="35"/>
        <v>44.606072811834316</v>
      </c>
      <c r="I332" t="s">
        <v>7780</v>
      </c>
      <c r="J332" t="s">
        <v>8089</v>
      </c>
      <c r="K332" t="s">
        <v>4</v>
      </c>
      <c r="L332" t="s">
        <v>5</v>
      </c>
      <c r="M332" t="s">
        <v>21</v>
      </c>
      <c r="N332" t="s">
        <v>22</v>
      </c>
      <c r="O332" t="s">
        <v>23</v>
      </c>
      <c r="P332" t="s">
        <v>24</v>
      </c>
      <c r="Q332" t="s">
        <v>25</v>
      </c>
      <c r="R332" t="s">
        <v>26</v>
      </c>
      <c r="S332" t="s">
        <v>944</v>
      </c>
      <c r="T332" t="s">
        <v>12</v>
      </c>
    </row>
    <row r="333" spans="1:20">
      <c r="A333">
        <f t="shared" si="36"/>
        <v>86.427094105480649</v>
      </c>
      <c r="B333">
        <v>1.3297E-2</v>
      </c>
      <c r="C333">
        <v>3</v>
      </c>
      <c r="D333">
        <f t="shared" si="31"/>
        <v>0.42857142857142855</v>
      </c>
      <c r="E333">
        <f t="shared" si="32"/>
        <v>-3.0461586408214916E-3</v>
      </c>
      <c r="F333">
        <f t="shared" si="33"/>
        <v>1.5038675462977319E-7</v>
      </c>
      <c r="G333">
        <f t="shared" si="34"/>
        <v>-1.0153862136071639E-3</v>
      </c>
      <c r="H333">
        <f t="shared" si="35"/>
        <v>44.606072811834316</v>
      </c>
      <c r="I333" t="s">
        <v>4437</v>
      </c>
      <c r="J333" t="s">
        <v>6378</v>
      </c>
      <c r="K333" t="s">
        <v>4</v>
      </c>
      <c r="L333" t="s">
        <v>5</v>
      </c>
      <c r="M333" t="s">
        <v>13</v>
      </c>
      <c r="N333" t="s">
        <v>58</v>
      </c>
      <c r="O333" t="s">
        <v>225</v>
      </c>
      <c r="P333" t="s">
        <v>920</v>
      </c>
      <c r="Q333" t="s">
        <v>2038</v>
      </c>
      <c r="R333" t="s">
        <v>12</v>
      </c>
    </row>
    <row r="334" spans="1:20">
      <c r="A334">
        <f t="shared" si="36"/>
        <v>86.465873836607841</v>
      </c>
      <c r="B334">
        <v>1.3297E-2</v>
      </c>
      <c r="C334">
        <v>3</v>
      </c>
      <c r="D334">
        <f t="shared" si="31"/>
        <v>0.42857142857142855</v>
      </c>
      <c r="E334">
        <f t="shared" si="32"/>
        <v>-3.0461586408214916E-3</v>
      </c>
      <c r="F334">
        <f t="shared" si="33"/>
        <v>1.5038675462977319E-7</v>
      </c>
      <c r="G334">
        <f t="shared" si="34"/>
        <v>-1.0153862136071639E-3</v>
      </c>
      <c r="H334">
        <f t="shared" si="35"/>
        <v>44.606072811834316</v>
      </c>
      <c r="I334" t="s">
        <v>4005</v>
      </c>
      <c r="J334" t="s">
        <v>5946</v>
      </c>
      <c r="K334" t="s">
        <v>4</v>
      </c>
      <c r="L334" t="s">
        <v>5</v>
      </c>
      <c r="M334" t="s">
        <v>13</v>
      </c>
      <c r="N334" t="s">
        <v>14</v>
      </c>
      <c r="O334" t="s">
        <v>15</v>
      </c>
      <c r="P334" t="s">
        <v>171</v>
      </c>
      <c r="Q334" t="s">
        <v>221</v>
      </c>
      <c r="R334" t="s">
        <v>12</v>
      </c>
    </row>
    <row r="335" spans="1:20">
      <c r="A335">
        <f t="shared" si="36"/>
        <v>86.504653567735033</v>
      </c>
      <c r="B335">
        <v>1.3297E-2</v>
      </c>
      <c r="C335">
        <v>3</v>
      </c>
      <c r="D335">
        <f t="shared" si="31"/>
        <v>0.42857142857142855</v>
      </c>
      <c r="E335">
        <f t="shared" si="32"/>
        <v>-3.0461586408214916E-3</v>
      </c>
      <c r="F335">
        <f t="shared" si="33"/>
        <v>1.5038675462977319E-7</v>
      </c>
      <c r="G335">
        <f t="shared" si="34"/>
        <v>-1.0153862136071639E-3</v>
      </c>
      <c r="H335">
        <f t="shared" si="35"/>
        <v>44.606072811834316</v>
      </c>
      <c r="I335" t="s">
        <v>7697</v>
      </c>
      <c r="J335" t="s">
        <v>8006</v>
      </c>
      <c r="K335" t="s">
        <v>4</v>
      </c>
      <c r="L335" t="s">
        <v>5</v>
      </c>
      <c r="M335" t="s">
        <v>21</v>
      </c>
      <c r="N335" t="s">
        <v>22</v>
      </c>
      <c r="O335" t="s">
        <v>23</v>
      </c>
      <c r="P335" t="s">
        <v>88</v>
      </c>
      <c r="Q335" t="s">
        <v>89</v>
      </c>
      <c r="R335" t="s">
        <v>90</v>
      </c>
      <c r="S335" t="s">
        <v>956</v>
      </c>
      <c r="T335" t="s">
        <v>12</v>
      </c>
    </row>
    <row r="336" spans="1:20">
      <c r="A336">
        <f t="shared" si="36"/>
        <v>86.543433298862226</v>
      </c>
      <c r="B336">
        <v>1.3297E-2</v>
      </c>
      <c r="C336">
        <v>3</v>
      </c>
      <c r="D336">
        <f t="shared" si="31"/>
        <v>0.42857142857142855</v>
      </c>
      <c r="E336">
        <f t="shared" si="32"/>
        <v>-3.0461586408214916E-3</v>
      </c>
      <c r="F336">
        <f t="shared" si="33"/>
        <v>1.5038675462977319E-7</v>
      </c>
      <c r="G336">
        <f t="shared" si="34"/>
        <v>-1.0153862136071639E-3</v>
      </c>
      <c r="H336">
        <f t="shared" si="35"/>
        <v>44.606072811834316</v>
      </c>
      <c r="I336" t="s">
        <v>5130</v>
      </c>
      <c r="J336" t="s">
        <v>7071</v>
      </c>
      <c r="K336" t="s">
        <v>4</v>
      </c>
      <c r="L336" t="s">
        <v>5</v>
      </c>
      <c r="M336" t="s">
        <v>21</v>
      </c>
      <c r="N336" t="s">
        <v>22</v>
      </c>
      <c r="O336" t="s">
        <v>23</v>
      </c>
      <c r="P336" t="s">
        <v>99</v>
      </c>
      <c r="Q336" t="s">
        <v>100</v>
      </c>
      <c r="R336" t="s">
        <v>135</v>
      </c>
      <c r="S336" t="s">
        <v>1335</v>
      </c>
      <c r="T336" t="s">
        <v>12</v>
      </c>
    </row>
    <row r="337" spans="1:26">
      <c r="A337">
        <f t="shared" si="36"/>
        <v>86.582213029989418</v>
      </c>
      <c r="B337">
        <v>1.3297E-2</v>
      </c>
      <c r="C337">
        <v>3</v>
      </c>
      <c r="D337">
        <f t="shared" si="31"/>
        <v>0.42857142857142855</v>
      </c>
      <c r="E337">
        <f t="shared" si="32"/>
        <v>-3.0461586408214916E-3</v>
      </c>
      <c r="F337">
        <f t="shared" si="33"/>
        <v>1.5038675462977319E-7</v>
      </c>
      <c r="G337">
        <f t="shared" si="34"/>
        <v>-1.0153862136071639E-3</v>
      </c>
      <c r="H337">
        <f t="shared" si="35"/>
        <v>44.606072811834316</v>
      </c>
      <c r="I337" t="s">
        <v>4575</v>
      </c>
      <c r="J337" t="s">
        <v>6516</v>
      </c>
      <c r="K337" t="s">
        <v>4</v>
      </c>
      <c r="L337" t="s">
        <v>5</v>
      </c>
      <c r="M337" t="s">
        <v>21</v>
      </c>
      <c r="N337" t="s">
        <v>22</v>
      </c>
      <c r="O337" t="s">
        <v>23</v>
      </c>
      <c r="P337" t="s">
        <v>99</v>
      </c>
      <c r="Q337" t="s">
        <v>100</v>
      </c>
      <c r="R337" t="s">
        <v>307</v>
      </c>
      <c r="S337" t="s">
        <v>1350</v>
      </c>
      <c r="T337" t="s">
        <v>12</v>
      </c>
    </row>
    <row r="338" spans="1:26">
      <c r="A338">
        <f t="shared" si="36"/>
        <v>86.620992761116611</v>
      </c>
      <c r="B338">
        <v>1.3297E-2</v>
      </c>
      <c r="C338">
        <v>3</v>
      </c>
      <c r="D338">
        <f t="shared" si="31"/>
        <v>0.42857142857142855</v>
      </c>
      <c r="E338">
        <f t="shared" si="32"/>
        <v>-3.0461586408214916E-3</v>
      </c>
      <c r="F338">
        <f t="shared" si="33"/>
        <v>1.5038675462977319E-7</v>
      </c>
      <c r="G338">
        <f t="shared" si="34"/>
        <v>-1.0153862136071639E-3</v>
      </c>
      <c r="H338">
        <f t="shared" si="35"/>
        <v>44.606072811834316</v>
      </c>
      <c r="I338" t="s">
        <v>3865</v>
      </c>
      <c r="J338" t="s">
        <v>5806</v>
      </c>
      <c r="K338" t="s">
        <v>4</v>
      </c>
      <c r="L338" t="s">
        <v>5</v>
      </c>
      <c r="M338" t="s">
        <v>513</v>
      </c>
      <c r="N338" t="s">
        <v>514</v>
      </c>
      <c r="O338" t="s">
        <v>515</v>
      </c>
      <c r="P338" t="s">
        <v>516</v>
      </c>
      <c r="Q338" t="s">
        <v>1452</v>
      </c>
      <c r="R338" t="s">
        <v>2116</v>
      </c>
      <c r="S338" t="s">
        <v>12</v>
      </c>
    </row>
    <row r="339" spans="1:26">
      <c r="A339">
        <f t="shared" si="36"/>
        <v>86.659772492243803</v>
      </c>
      <c r="B339">
        <v>1.3297E-2</v>
      </c>
      <c r="C339">
        <v>3</v>
      </c>
      <c r="D339">
        <f t="shared" si="31"/>
        <v>0.42857142857142855</v>
      </c>
      <c r="E339">
        <f t="shared" si="32"/>
        <v>-3.0461586408214916E-3</v>
      </c>
      <c r="F339">
        <f t="shared" si="33"/>
        <v>1.5038675462977319E-7</v>
      </c>
      <c r="G339">
        <f t="shared" si="34"/>
        <v>-1.0153862136071639E-3</v>
      </c>
      <c r="H339">
        <f t="shared" si="35"/>
        <v>44.606072811834316</v>
      </c>
      <c r="I339" t="s">
        <v>4051</v>
      </c>
      <c r="J339" t="s">
        <v>5992</v>
      </c>
      <c r="K339" t="s">
        <v>4</v>
      </c>
      <c r="L339" t="s">
        <v>242</v>
      </c>
      <c r="M339" t="s">
        <v>243</v>
      </c>
      <c r="N339" t="s">
        <v>244</v>
      </c>
      <c r="O339" t="s">
        <v>245</v>
      </c>
      <c r="P339" t="s">
        <v>246</v>
      </c>
      <c r="Q339" t="s">
        <v>247</v>
      </c>
      <c r="R339" t="s">
        <v>248</v>
      </c>
      <c r="S339" t="s">
        <v>249</v>
      </c>
      <c r="T339" t="s">
        <v>319</v>
      </c>
      <c r="U339" t="s">
        <v>320</v>
      </c>
      <c r="V339" t="s">
        <v>321</v>
      </c>
      <c r="W339" t="s">
        <v>322</v>
      </c>
      <c r="X339" t="s">
        <v>982</v>
      </c>
      <c r="Y339" t="s">
        <v>1356</v>
      </c>
      <c r="Z339" t="s">
        <v>12</v>
      </c>
    </row>
    <row r="340" spans="1:26">
      <c r="A340">
        <f t="shared" si="36"/>
        <v>86.698552223370996</v>
      </c>
      <c r="B340">
        <v>1.3297E-2</v>
      </c>
      <c r="C340">
        <v>3</v>
      </c>
      <c r="D340">
        <f t="shared" si="31"/>
        <v>0.42857142857142855</v>
      </c>
      <c r="E340">
        <f t="shared" si="32"/>
        <v>-3.0461586408214916E-3</v>
      </c>
      <c r="F340">
        <f t="shared" si="33"/>
        <v>1.5038675462977319E-7</v>
      </c>
      <c r="G340">
        <f t="shared" si="34"/>
        <v>-1.0153862136071639E-3</v>
      </c>
      <c r="H340">
        <f t="shared" si="35"/>
        <v>44.606072811834316</v>
      </c>
      <c r="I340" t="s">
        <v>4052</v>
      </c>
      <c r="J340" t="s">
        <v>5993</v>
      </c>
      <c r="K340" t="s">
        <v>4</v>
      </c>
      <c r="L340" t="s">
        <v>5</v>
      </c>
      <c r="M340" t="s">
        <v>13</v>
      </c>
      <c r="N340" t="s">
        <v>14</v>
      </c>
      <c r="O340" t="s">
        <v>153</v>
      </c>
      <c r="P340" t="s">
        <v>154</v>
      </c>
      <c r="Q340" t="s">
        <v>402</v>
      </c>
      <c r="R340" t="s">
        <v>12</v>
      </c>
    </row>
    <row r="341" spans="1:26">
      <c r="A341">
        <f t="shared" si="36"/>
        <v>86.737331954498188</v>
      </c>
      <c r="B341">
        <v>1.3297E-2</v>
      </c>
      <c r="C341">
        <v>3</v>
      </c>
      <c r="D341">
        <f t="shared" si="31"/>
        <v>0.42857142857142855</v>
      </c>
      <c r="E341">
        <f t="shared" si="32"/>
        <v>-3.0461586408214916E-3</v>
      </c>
      <c r="F341">
        <f t="shared" si="33"/>
        <v>1.5038675462977319E-7</v>
      </c>
      <c r="G341">
        <f t="shared" si="34"/>
        <v>-1.0153862136071639E-3</v>
      </c>
      <c r="H341">
        <f t="shared" si="35"/>
        <v>44.606072811834316</v>
      </c>
      <c r="I341" t="s">
        <v>8310</v>
      </c>
      <c r="J341" t="s">
        <v>8365</v>
      </c>
      <c r="K341" t="s">
        <v>4</v>
      </c>
      <c r="L341" t="s">
        <v>5</v>
      </c>
      <c r="M341" t="s">
        <v>13</v>
      </c>
      <c r="N341" t="s">
        <v>58</v>
      </c>
      <c r="O341" t="s">
        <v>225</v>
      </c>
      <c r="P341" t="s">
        <v>1745</v>
      </c>
      <c r="Q341" t="s">
        <v>2396</v>
      </c>
      <c r="R341" t="s">
        <v>12</v>
      </c>
    </row>
    <row r="342" spans="1:26">
      <c r="A342">
        <f t="shared" si="36"/>
        <v>86.776111685625381</v>
      </c>
      <c r="B342">
        <v>1.3297E-2</v>
      </c>
      <c r="C342">
        <v>3</v>
      </c>
      <c r="D342">
        <f t="shared" si="31"/>
        <v>0.42857142857142855</v>
      </c>
      <c r="E342">
        <f t="shared" si="32"/>
        <v>-3.0461586408214916E-3</v>
      </c>
      <c r="F342">
        <f t="shared" si="33"/>
        <v>1.5038675462977319E-7</v>
      </c>
      <c r="G342">
        <f t="shared" si="34"/>
        <v>-1.0153862136071639E-3</v>
      </c>
      <c r="H342">
        <f t="shared" si="35"/>
        <v>44.606072811834316</v>
      </c>
      <c r="I342" t="s">
        <v>4181</v>
      </c>
      <c r="J342" t="s">
        <v>6122</v>
      </c>
      <c r="K342" t="s">
        <v>4</v>
      </c>
      <c r="L342" t="s">
        <v>5</v>
      </c>
      <c r="M342" t="s">
        <v>6</v>
      </c>
      <c r="N342" t="s">
        <v>7</v>
      </c>
      <c r="O342" t="s">
        <v>8</v>
      </c>
      <c r="P342" t="s">
        <v>80</v>
      </c>
      <c r="Q342" t="s">
        <v>210</v>
      </c>
      <c r="R342" t="s">
        <v>523</v>
      </c>
      <c r="S342" t="s">
        <v>524</v>
      </c>
      <c r="T342" t="s">
        <v>12</v>
      </c>
    </row>
    <row r="343" spans="1:26">
      <c r="A343">
        <f t="shared" si="36"/>
        <v>86.814891416752573</v>
      </c>
      <c r="B343">
        <v>1.3297E-2</v>
      </c>
      <c r="C343">
        <v>3</v>
      </c>
      <c r="D343">
        <f t="shared" si="31"/>
        <v>0.42857142857142855</v>
      </c>
      <c r="E343">
        <f t="shared" si="32"/>
        <v>-3.0461586408214916E-3</v>
      </c>
      <c r="F343">
        <f t="shared" si="33"/>
        <v>1.5038675462977319E-7</v>
      </c>
      <c r="G343">
        <f t="shared" si="34"/>
        <v>-1.0153862136071639E-3</v>
      </c>
      <c r="H343">
        <f t="shared" si="35"/>
        <v>44.606072811834316</v>
      </c>
      <c r="I343" t="s">
        <v>4090</v>
      </c>
      <c r="J343" t="s">
        <v>6031</v>
      </c>
      <c r="K343" t="s">
        <v>4</v>
      </c>
      <c r="L343" t="s">
        <v>5</v>
      </c>
      <c r="M343" t="s">
        <v>6</v>
      </c>
      <c r="N343" t="s">
        <v>7</v>
      </c>
      <c r="O343" t="s">
        <v>8</v>
      </c>
      <c r="P343" t="s">
        <v>80</v>
      </c>
      <c r="Q343" t="s">
        <v>210</v>
      </c>
      <c r="R343" t="s">
        <v>302</v>
      </c>
      <c r="S343" t="s">
        <v>404</v>
      </c>
      <c r="T343" t="s">
        <v>12</v>
      </c>
    </row>
    <row r="344" spans="1:26">
      <c r="A344">
        <f t="shared" si="36"/>
        <v>86.853671147879766</v>
      </c>
      <c r="B344">
        <v>1.3297E-2</v>
      </c>
      <c r="C344">
        <v>3</v>
      </c>
      <c r="D344">
        <f t="shared" si="31"/>
        <v>0.42857142857142855</v>
      </c>
      <c r="E344">
        <f t="shared" si="32"/>
        <v>-3.0461586408214916E-3</v>
      </c>
      <c r="F344">
        <f t="shared" si="33"/>
        <v>1.5038675462977319E-7</v>
      </c>
      <c r="G344">
        <f t="shared" si="34"/>
        <v>-1.0153862136071639E-3</v>
      </c>
      <c r="H344">
        <f t="shared" si="35"/>
        <v>44.606072811834316</v>
      </c>
      <c r="I344" t="s">
        <v>4246</v>
      </c>
      <c r="J344" t="s">
        <v>6187</v>
      </c>
      <c r="K344" t="s">
        <v>4</v>
      </c>
      <c r="L344" t="s">
        <v>5</v>
      </c>
      <c r="M344" t="s">
        <v>13</v>
      </c>
      <c r="N344" t="s">
        <v>84</v>
      </c>
      <c r="O344" t="s">
        <v>85</v>
      </c>
      <c r="P344" t="s">
        <v>144</v>
      </c>
      <c r="Q344" t="s">
        <v>635</v>
      </c>
      <c r="R344" t="s">
        <v>12</v>
      </c>
    </row>
    <row r="345" spans="1:26">
      <c r="A345">
        <f t="shared" si="36"/>
        <v>86.892450879006958</v>
      </c>
      <c r="B345">
        <v>1.3297E-2</v>
      </c>
      <c r="C345">
        <v>3</v>
      </c>
      <c r="D345">
        <f t="shared" si="31"/>
        <v>0.42857142857142855</v>
      </c>
      <c r="E345">
        <f t="shared" si="32"/>
        <v>-3.0461586408214916E-3</v>
      </c>
      <c r="F345">
        <f t="shared" si="33"/>
        <v>1.5038675462977319E-7</v>
      </c>
      <c r="G345">
        <f t="shared" si="34"/>
        <v>-1.0153862136071639E-3</v>
      </c>
      <c r="H345">
        <f t="shared" si="35"/>
        <v>44.606072811834316</v>
      </c>
      <c r="I345" t="s">
        <v>8311</v>
      </c>
      <c r="J345" t="s">
        <v>8366</v>
      </c>
      <c r="K345" t="s">
        <v>4</v>
      </c>
      <c r="L345" t="s">
        <v>5</v>
      </c>
      <c r="M345" t="s">
        <v>21</v>
      </c>
      <c r="N345" t="s">
        <v>22</v>
      </c>
      <c r="O345" t="s">
        <v>23</v>
      </c>
      <c r="P345" t="s">
        <v>99</v>
      </c>
      <c r="Q345" t="s">
        <v>100</v>
      </c>
      <c r="R345" t="s">
        <v>307</v>
      </c>
      <c r="S345" t="s">
        <v>975</v>
      </c>
      <c r="T345" t="s">
        <v>12</v>
      </c>
    </row>
    <row r="346" spans="1:26">
      <c r="A346">
        <f t="shared" si="36"/>
        <v>86.931230610134151</v>
      </c>
      <c r="B346">
        <v>1.3297E-2</v>
      </c>
      <c r="C346">
        <v>3</v>
      </c>
      <c r="D346">
        <f t="shared" si="31"/>
        <v>0.42857142857142855</v>
      </c>
      <c r="E346">
        <f t="shared" si="32"/>
        <v>-3.0461586408214916E-3</v>
      </c>
      <c r="F346">
        <f t="shared" si="33"/>
        <v>1.5038675462977319E-7</v>
      </c>
      <c r="G346">
        <f t="shared" si="34"/>
        <v>-1.0153862136071639E-3</v>
      </c>
      <c r="H346">
        <f t="shared" si="35"/>
        <v>44.606072811834316</v>
      </c>
      <c r="I346" t="s">
        <v>4247</v>
      </c>
      <c r="J346" t="s">
        <v>6188</v>
      </c>
      <c r="K346" t="s">
        <v>4</v>
      </c>
      <c r="L346" t="s">
        <v>242</v>
      </c>
      <c r="M346" t="s">
        <v>1393</v>
      </c>
      <c r="N346" t="s">
        <v>1394</v>
      </c>
      <c r="O346" t="s">
        <v>1395</v>
      </c>
      <c r="P346" t="s">
        <v>12</v>
      </c>
    </row>
    <row r="347" spans="1:26">
      <c r="A347">
        <f t="shared" si="36"/>
        <v>86.970010341261343</v>
      </c>
      <c r="B347">
        <v>1.3297E-2</v>
      </c>
      <c r="C347">
        <v>3</v>
      </c>
      <c r="D347">
        <f t="shared" si="31"/>
        <v>0.42857142857142855</v>
      </c>
      <c r="E347">
        <f t="shared" si="32"/>
        <v>-3.0461586408214916E-3</v>
      </c>
      <c r="F347">
        <f t="shared" si="33"/>
        <v>1.5038675462977319E-7</v>
      </c>
      <c r="G347">
        <f t="shared" si="34"/>
        <v>-1.0153862136071639E-3</v>
      </c>
      <c r="H347">
        <f t="shared" si="35"/>
        <v>44.606072811834316</v>
      </c>
      <c r="I347" t="s">
        <v>4917</v>
      </c>
      <c r="J347" t="s">
        <v>6858</v>
      </c>
      <c r="K347" t="s">
        <v>4</v>
      </c>
      <c r="L347" t="s">
        <v>242</v>
      </c>
      <c r="M347" t="s">
        <v>371</v>
      </c>
      <c r="N347" t="s">
        <v>372</v>
      </c>
      <c r="O347" t="s">
        <v>373</v>
      </c>
      <c r="P347" t="s">
        <v>2188</v>
      </c>
      <c r="Q347" t="s">
        <v>2397</v>
      </c>
      <c r="R347" t="s">
        <v>12</v>
      </c>
    </row>
    <row r="348" spans="1:26">
      <c r="A348">
        <f t="shared" si="36"/>
        <v>87.008790072388535</v>
      </c>
      <c r="B348">
        <v>1.3297E-2</v>
      </c>
      <c r="C348">
        <v>3</v>
      </c>
      <c r="D348">
        <f t="shared" si="31"/>
        <v>0.42857142857142855</v>
      </c>
      <c r="E348">
        <f t="shared" si="32"/>
        <v>-3.0461586408214916E-3</v>
      </c>
      <c r="F348">
        <f t="shared" si="33"/>
        <v>1.5038675462977319E-7</v>
      </c>
      <c r="G348">
        <f t="shared" si="34"/>
        <v>-1.0153862136071639E-3</v>
      </c>
      <c r="H348">
        <f t="shared" si="35"/>
        <v>44.606072811834316</v>
      </c>
      <c r="I348" t="s">
        <v>3986</v>
      </c>
      <c r="J348" t="s">
        <v>5927</v>
      </c>
      <c r="K348" t="s">
        <v>4</v>
      </c>
      <c r="L348" t="s">
        <v>5</v>
      </c>
      <c r="M348" t="s">
        <v>513</v>
      </c>
      <c r="N348" t="s">
        <v>924</v>
      </c>
      <c r="O348" t="s">
        <v>976</v>
      </c>
      <c r="P348" t="s">
        <v>977</v>
      </c>
      <c r="Q348" t="s">
        <v>978</v>
      </c>
      <c r="R348" t="s">
        <v>979</v>
      </c>
      <c r="S348" t="s">
        <v>12</v>
      </c>
    </row>
    <row r="349" spans="1:26">
      <c r="A349">
        <f t="shared" si="36"/>
        <v>87.047569803515728</v>
      </c>
      <c r="B349">
        <v>1.3297E-2</v>
      </c>
      <c r="C349">
        <v>3</v>
      </c>
      <c r="D349">
        <f t="shared" si="31"/>
        <v>0.42857142857142855</v>
      </c>
      <c r="E349">
        <f t="shared" si="32"/>
        <v>-3.0461586408214916E-3</v>
      </c>
      <c r="F349">
        <f t="shared" si="33"/>
        <v>1.5038675462977319E-7</v>
      </c>
      <c r="G349">
        <f t="shared" si="34"/>
        <v>-1.0153862136071639E-3</v>
      </c>
      <c r="H349">
        <f t="shared" si="35"/>
        <v>44.606072811834316</v>
      </c>
      <c r="I349" t="s">
        <v>7797</v>
      </c>
      <c r="J349" t="s">
        <v>8106</v>
      </c>
      <c r="K349" t="s">
        <v>4</v>
      </c>
      <c r="L349" t="s">
        <v>5</v>
      </c>
      <c r="M349" t="s">
        <v>21</v>
      </c>
      <c r="N349" t="s">
        <v>22</v>
      </c>
      <c r="O349" t="s">
        <v>23</v>
      </c>
      <c r="P349" t="s">
        <v>88</v>
      </c>
      <c r="Q349" t="s">
        <v>89</v>
      </c>
      <c r="R349" t="s">
        <v>90</v>
      </c>
      <c r="S349" t="s">
        <v>637</v>
      </c>
      <c r="T349" t="s">
        <v>12</v>
      </c>
    </row>
    <row r="350" spans="1:26">
      <c r="A350">
        <f t="shared" si="36"/>
        <v>87.08634953464292</v>
      </c>
      <c r="B350">
        <v>1.3297E-2</v>
      </c>
      <c r="C350">
        <v>3</v>
      </c>
      <c r="D350">
        <f t="shared" si="31"/>
        <v>0.42857142857142855</v>
      </c>
      <c r="E350">
        <f t="shared" si="32"/>
        <v>-3.0461586408214916E-3</v>
      </c>
      <c r="F350">
        <f t="shared" si="33"/>
        <v>1.5038675462977319E-7</v>
      </c>
      <c r="G350">
        <f t="shared" si="34"/>
        <v>-1.0153862136071639E-3</v>
      </c>
      <c r="H350">
        <f t="shared" si="35"/>
        <v>44.606072811834316</v>
      </c>
      <c r="I350" t="s">
        <v>4586</v>
      </c>
      <c r="J350" t="s">
        <v>6527</v>
      </c>
      <c r="K350" t="s">
        <v>4</v>
      </c>
      <c r="L350" t="s">
        <v>242</v>
      </c>
      <c r="M350" t="s">
        <v>243</v>
      </c>
      <c r="N350" t="s">
        <v>244</v>
      </c>
      <c r="O350" t="s">
        <v>245</v>
      </c>
      <c r="P350" t="s">
        <v>246</v>
      </c>
      <c r="Q350" t="s">
        <v>247</v>
      </c>
      <c r="R350" t="s">
        <v>248</v>
      </c>
      <c r="S350" t="s">
        <v>249</v>
      </c>
      <c r="T350" t="s">
        <v>576</v>
      </c>
      <c r="U350" t="s">
        <v>577</v>
      </c>
      <c r="V350" t="s">
        <v>839</v>
      </c>
      <c r="W350" t="s">
        <v>840</v>
      </c>
      <c r="X350" t="s">
        <v>2232</v>
      </c>
      <c r="Y350" t="s">
        <v>2233</v>
      </c>
      <c r="Z350" t="s">
        <v>12</v>
      </c>
    </row>
    <row r="351" spans="1:26">
      <c r="A351">
        <f t="shared" si="36"/>
        <v>87.125129265770113</v>
      </c>
      <c r="B351">
        <v>1.3297E-2</v>
      </c>
      <c r="C351">
        <v>3</v>
      </c>
      <c r="D351">
        <f t="shared" si="31"/>
        <v>0.42857142857142855</v>
      </c>
      <c r="E351">
        <f t="shared" si="32"/>
        <v>-3.0461586408214916E-3</v>
      </c>
      <c r="F351">
        <f t="shared" si="33"/>
        <v>1.5038675462977319E-7</v>
      </c>
      <c r="G351">
        <f t="shared" si="34"/>
        <v>-1.0153862136071639E-3</v>
      </c>
      <c r="H351">
        <f t="shared" si="35"/>
        <v>44.606072811834316</v>
      </c>
      <c r="I351" t="s">
        <v>4933</v>
      </c>
      <c r="J351" t="s">
        <v>6874</v>
      </c>
      <c r="K351" t="s">
        <v>4</v>
      </c>
      <c r="L351" t="s">
        <v>5</v>
      </c>
      <c r="M351" t="s">
        <v>21</v>
      </c>
      <c r="N351" t="s">
        <v>22</v>
      </c>
      <c r="O351" t="s">
        <v>23</v>
      </c>
      <c r="P351" t="s">
        <v>99</v>
      </c>
      <c r="Q351" t="s">
        <v>100</v>
      </c>
      <c r="R351" t="s">
        <v>135</v>
      </c>
      <c r="S351" t="s">
        <v>2398</v>
      </c>
      <c r="T351" t="s">
        <v>12</v>
      </c>
    </row>
    <row r="352" spans="1:26">
      <c r="A352">
        <f t="shared" si="36"/>
        <v>87.163908996897305</v>
      </c>
      <c r="B352">
        <v>1.3297E-2</v>
      </c>
      <c r="C352">
        <v>3</v>
      </c>
      <c r="D352">
        <f t="shared" si="31"/>
        <v>0.42857142857142855</v>
      </c>
      <c r="E352">
        <f t="shared" si="32"/>
        <v>-3.0461586408214916E-3</v>
      </c>
      <c r="F352">
        <f t="shared" si="33"/>
        <v>1.5038675462977319E-7</v>
      </c>
      <c r="G352">
        <f t="shared" si="34"/>
        <v>-1.0153862136071639E-3</v>
      </c>
      <c r="H352">
        <f t="shared" si="35"/>
        <v>44.606072811834316</v>
      </c>
      <c r="I352" t="s">
        <v>4943</v>
      </c>
      <c r="J352" t="s">
        <v>6884</v>
      </c>
      <c r="K352" t="s">
        <v>4</v>
      </c>
      <c r="L352" t="s">
        <v>5</v>
      </c>
      <c r="M352" t="s">
        <v>21</v>
      </c>
      <c r="N352" t="s">
        <v>22</v>
      </c>
      <c r="O352" t="s">
        <v>23</v>
      </c>
      <c r="P352" t="s">
        <v>99</v>
      </c>
      <c r="Q352" t="s">
        <v>100</v>
      </c>
      <c r="R352" t="s">
        <v>112</v>
      </c>
      <c r="S352" t="s">
        <v>646</v>
      </c>
      <c r="T352" t="s">
        <v>12</v>
      </c>
    </row>
    <row r="353" spans="1:20">
      <c r="A353">
        <f t="shared" si="36"/>
        <v>87.202688728024498</v>
      </c>
      <c r="B353">
        <v>1.3297E-2</v>
      </c>
      <c r="C353">
        <v>3</v>
      </c>
      <c r="D353">
        <f t="shared" si="31"/>
        <v>0.42857142857142855</v>
      </c>
      <c r="E353">
        <f t="shared" si="32"/>
        <v>-3.0461586408214916E-3</v>
      </c>
      <c r="F353">
        <f t="shared" si="33"/>
        <v>1.5038675462977319E-7</v>
      </c>
      <c r="G353">
        <f t="shared" si="34"/>
        <v>-1.0153862136071639E-3</v>
      </c>
      <c r="H353">
        <f t="shared" si="35"/>
        <v>44.606072811834316</v>
      </c>
      <c r="I353" t="s">
        <v>4033</v>
      </c>
      <c r="J353" t="s">
        <v>5974</v>
      </c>
      <c r="K353" t="s">
        <v>4</v>
      </c>
      <c r="L353" t="s">
        <v>5</v>
      </c>
      <c r="M353" t="s">
        <v>6</v>
      </c>
      <c r="N353" t="s">
        <v>7</v>
      </c>
      <c r="O353" t="s">
        <v>8</v>
      </c>
      <c r="P353" t="s">
        <v>9</v>
      </c>
      <c r="Q353" t="s">
        <v>10</v>
      </c>
      <c r="R353" t="s">
        <v>237</v>
      </c>
      <c r="S353" t="s">
        <v>12</v>
      </c>
    </row>
    <row r="354" spans="1:20">
      <c r="A354">
        <f t="shared" si="36"/>
        <v>87.24146845915169</v>
      </c>
      <c r="B354">
        <v>1.3297E-2</v>
      </c>
      <c r="C354">
        <v>3</v>
      </c>
      <c r="D354">
        <f t="shared" si="31"/>
        <v>0.42857142857142855</v>
      </c>
      <c r="E354">
        <f t="shared" si="32"/>
        <v>-3.0461586408214916E-3</v>
      </c>
      <c r="F354">
        <f t="shared" si="33"/>
        <v>1.5038675462977319E-7</v>
      </c>
      <c r="G354">
        <f t="shared" si="34"/>
        <v>-1.0153862136071639E-3</v>
      </c>
      <c r="H354">
        <f t="shared" si="35"/>
        <v>44.606072811834316</v>
      </c>
      <c r="I354" t="s">
        <v>5664</v>
      </c>
      <c r="J354" t="s">
        <v>7604</v>
      </c>
      <c r="K354" t="s">
        <v>4</v>
      </c>
      <c r="L354" t="s">
        <v>5</v>
      </c>
      <c r="M354" t="s">
        <v>13</v>
      </c>
      <c r="N354" t="s">
        <v>58</v>
      </c>
      <c r="O354" t="s">
        <v>1002</v>
      </c>
      <c r="P354" t="s">
        <v>1003</v>
      </c>
      <c r="Q354" t="s">
        <v>12</v>
      </c>
    </row>
    <row r="355" spans="1:20">
      <c r="A355">
        <f t="shared" si="36"/>
        <v>87.280248190278883</v>
      </c>
      <c r="B355">
        <v>1.3297E-2</v>
      </c>
      <c r="C355">
        <v>3</v>
      </c>
      <c r="D355">
        <f t="shared" si="31"/>
        <v>0.42857142857142855</v>
      </c>
      <c r="E355">
        <f t="shared" si="32"/>
        <v>-3.0461586408214916E-3</v>
      </c>
      <c r="F355">
        <f t="shared" si="33"/>
        <v>1.5038675462977319E-7</v>
      </c>
      <c r="G355">
        <f t="shared" si="34"/>
        <v>-1.0153862136071639E-3</v>
      </c>
      <c r="H355">
        <f t="shared" si="35"/>
        <v>44.606072811834316</v>
      </c>
      <c r="I355" t="s">
        <v>4309</v>
      </c>
      <c r="J355" t="s">
        <v>6250</v>
      </c>
      <c r="K355" t="s">
        <v>4</v>
      </c>
      <c r="L355" t="s">
        <v>5</v>
      </c>
      <c r="M355" t="s">
        <v>6</v>
      </c>
      <c r="N355" t="s">
        <v>7</v>
      </c>
      <c r="O355" t="s">
        <v>8</v>
      </c>
      <c r="P355" t="s">
        <v>228</v>
      </c>
      <c r="Q355" t="s">
        <v>800</v>
      </c>
      <c r="R355" t="s">
        <v>801</v>
      </c>
      <c r="S355" t="s">
        <v>12</v>
      </c>
    </row>
    <row r="356" spans="1:20">
      <c r="A356">
        <f t="shared" si="36"/>
        <v>87.319027921406075</v>
      </c>
      <c r="B356">
        <v>1.3297E-2</v>
      </c>
      <c r="C356">
        <v>3</v>
      </c>
      <c r="D356">
        <f t="shared" si="31"/>
        <v>0.42857142857142855</v>
      </c>
      <c r="E356">
        <f t="shared" si="32"/>
        <v>-3.0461586408214916E-3</v>
      </c>
      <c r="F356">
        <f t="shared" si="33"/>
        <v>1.5038675462977319E-7</v>
      </c>
      <c r="G356">
        <f t="shared" si="34"/>
        <v>-1.0153862136071639E-3</v>
      </c>
      <c r="H356">
        <f t="shared" si="35"/>
        <v>44.606072811834316</v>
      </c>
      <c r="I356" t="s">
        <v>7963</v>
      </c>
      <c r="J356" t="s">
        <v>8272</v>
      </c>
      <c r="K356" t="s">
        <v>4</v>
      </c>
      <c r="L356" t="s">
        <v>5</v>
      </c>
      <c r="M356" t="s">
        <v>21</v>
      </c>
      <c r="N356" t="s">
        <v>22</v>
      </c>
      <c r="O356" t="s">
        <v>23</v>
      </c>
      <c r="P356" t="s">
        <v>167</v>
      </c>
      <c r="Q356" t="s">
        <v>638</v>
      </c>
      <c r="R356" t="s">
        <v>639</v>
      </c>
      <c r="S356" t="s">
        <v>1446</v>
      </c>
      <c r="T356" t="s">
        <v>12</v>
      </c>
    </row>
    <row r="357" spans="1:20">
      <c r="A357">
        <f t="shared" si="36"/>
        <v>87.357807652533268</v>
      </c>
      <c r="B357">
        <v>1.3297E-2</v>
      </c>
      <c r="C357">
        <v>3</v>
      </c>
      <c r="D357">
        <f t="shared" si="31"/>
        <v>0.42857142857142855</v>
      </c>
      <c r="E357">
        <f t="shared" si="32"/>
        <v>-3.0461586408214916E-3</v>
      </c>
      <c r="F357">
        <f t="shared" si="33"/>
        <v>1.5038675462977319E-7</v>
      </c>
      <c r="G357">
        <f t="shared" si="34"/>
        <v>-1.0153862136071639E-3</v>
      </c>
      <c r="H357">
        <f t="shared" si="35"/>
        <v>44.606072811834316</v>
      </c>
      <c r="I357" t="s">
        <v>5683</v>
      </c>
      <c r="J357" t="s">
        <v>7623</v>
      </c>
      <c r="K357" t="s">
        <v>4</v>
      </c>
      <c r="L357" t="s">
        <v>5</v>
      </c>
      <c r="M357" t="s">
        <v>21</v>
      </c>
      <c r="N357" t="s">
        <v>22</v>
      </c>
      <c r="O357" t="s">
        <v>23</v>
      </c>
      <c r="P357" t="s">
        <v>167</v>
      </c>
      <c r="Q357" t="s">
        <v>638</v>
      </c>
      <c r="R357" t="s">
        <v>790</v>
      </c>
      <c r="S357" t="s">
        <v>2296</v>
      </c>
      <c r="T357" t="s">
        <v>12</v>
      </c>
    </row>
    <row r="358" spans="1:20">
      <c r="A358">
        <f t="shared" si="36"/>
        <v>87.39658738366046</v>
      </c>
      <c r="B358">
        <v>1.3297E-2</v>
      </c>
      <c r="C358">
        <v>3</v>
      </c>
      <c r="D358">
        <f t="shared" si="31"/>
        <v>0.42857142857142855</v>
      </c>
      <c r="E358">
        <f t="shared" si="32"/>
        <v>-3.0461586408214916E-3</v>
      </c>
      <c r="F358">
        <f t="shared" si="33"/>
        <v>1.5038675462977319E-7</v>
      </c>
      <c r="G358">
        <f t="shared" si="34"/>
        <v>-1.0153862136071639E-3</v>
      </c>
      <c r="H358">
        <f t="shared" si="35"/>
        <v>44.606072811834316</v>
      </c>
      <c r="I358" t="s">
        <v>5230</v>
      </c>
      <c r="J358" t="s">
        <v>7171</v>
      </c>
      <c r="K358" t="s">
        <v>4</v>
      </c>
      <c r="L358" t="s">
        <v>5</v>
      </c>
      <c r="M358" t="s">
        <v>6</v>
      </c>
      <c r="N358" t="s">
        <v>38</v>
      </c>
      <c r="O358" t="s">
        <v>39</v>
      </c>
      <c r="P358" t="s">
        <v>40</v>
      </c>
      <c r="Q358" t="s">
        <v>41</v>
      </c>
      <c r="R358" t="s">
        <v>1449</v>
      </c>
      <c r="S358" t="s">
        <v>12</v>
      </c>
    </row>
    <row r="359" spans="1:20">
      <c r="A359">
        <f t="shared" si="36"/>
        <v>87.435367114787653</v>
      </c>
      <c r="B359">
        <v>1.3297E-2</v>
      </c>
      <c r="C359">
        <v>3</v>
      </c>
      <c r="D359">
        <f t="shared" si="31"/>
        <v>0.42857142857142855</v>
      </c>
      <c r="E359">
        <f t="shared" si="32"/>
        <v>-3.0461586408214916E-3</v>
      </c>
      <c r="F359">
        <f t="shared" si="33"/>
        <v>1.5038675462977319E-7</v>
      </c>
      <c r="G359">
        <f t="shared" si="34"/>
        <v>-1.0153862136071639E-3</v>
      </c>
      <c r="H359">
        <f t="shared" si="35"/>
        <v>44.606072811834316</v>
      </c>
      <c r="I359" t="s">
        <v>4469</v>
      </c>
      <c r="J359" t="s">
        <v>6410</v>
      </c>
      <c r="K359" t="s">
        <v>4</v>
      </c>
      <c r="L359" t="s">
        <v>5</v>
      </c>
      <c r="M359" t="s">
        <v>1352</v>
      </c>
      <c r="N359" t="s">
        <v>2361</v>
      </c>
      <c r="O359" t="s">
        <v>12</v>
      </c>
    </row>
    <row r="360" spans="1:20">
      <c r="A360">
        <f t="shared" si="36"/>
        <v>87.474146845914845</v>
      </c>
      <c r="B360">
        <v>1.3297E-2</v>
      </c>
      <c r="C360">
        <v>3</v>
      </c>
      <c r="D360">
        <f t="shared" si="31"/>
        <v>0.42857142857142855</v>
      </c>
      <c r="E360">
        <f t="shared" si="32"/>
        <v>-3.0461586408214916E-3</v>
      </c>
      <c r="F360">
        <f t="shared" si="33"/>
        <v>1.5038675462977319E-7</v>
      </c>
      <c r="G360">
        <f t="shared" si="34"/>
        <v>-1.0153862136071639E-3</v>
      </c>
      <c r="H360">
        <f t="shared" si="35"/>
        <v>44.606072811834316</v>
      </c>
      <c r="I360" t="s">
        <v>5746</v>
      </c>
      <c r="J360" t="s">
        <v>7686</v>
      </c>
      <c r="K360" t="s">
        <v>4</v>
      </c>
      <c r="L360" t="s">
        <v>5</v>
      </c>
      <c r="M360" t="s">
        <v>21</v>
      </c>
      <c r="N360" t="s">
        <v>22</v>
      </c>
      <c r="O360" t="s">
        <v>23</v>
      </c>
      <c r="P360" t="s">
        <v>167</v>
      </c>
      <c r="Q360" t="s">
        <v>168</v>
      </c>
      <c r="R360" t="s">
        <v>1467</v>
      </c>
      <c r="S360" t="s">
        <v>1468</v>
      </c>
      <c r="T360" t="s">
        <v>12</v>
      </c>
    </row>
    <row r="361" spans="1:20">
      <c r="A361">
        <f t="shared" si="36"/>
        <v>87.499999999999645</v>
      </c>
      <c r="B361">
        <v>8.8640000000000004E-3</v>
      </c>
      <c r="C361">
        <v>2</v>
      </c>
      <c r="D361">
        <f t="shared" si="31"/>
        <v>0.2857142857142857</v>
      </c>
      <c r="E361">
        <f t="shared" si="32"/>
        <v>-2.1355979463736261E-3</v>
      </c>
      <c r="F361">
        <f t="shared" si="33"/>
        <v>6.6838557613232546E-8</v>
      </c>
      <c r="G361">
        <f t="shared" si="34"/>
        <v>-1.067798973186813E-3</v>
      </c>
      <c r="H361">
        <f t="shared" si="35"/>
        <v>50.186497485682168</v>
      </c>
      <c r="I361" t="s">
        <v>4253</v>
      </c>
      <c r="J361" t="s">
        <v>6194</v>
      </c>
      <c r="K361" t="s">
        <v>4</v>
      </c>
      <c r="L361" t="s">
        <v>5</v>
      </c>
      <c r="M361" t="s">
        <v>13</v>
      </c>
      <c r="N361" t="s">
        <v>14</v>
      </c>
      <c r="O361" t="s">
        <v>18</v>
      </c>
      <c r="P361" t="s">
        <v>358</v>
      </c>
      <c r="Q361" t="s">
        <v>359</v>
      </c>
      <c r="R361" t="s">
        <v>12</v>
      </c>
    </row>
    <row r="362" spans="1:20">
      <c r="A362">
        <f t="shared" si="36"/>
        <v>87.525853154084444</v>
      </c>
      <c r="B362">
        <v>8.8640000000000004E-3</v>
      </c>
      <c r="C362">
        <v>2</v>
      </c>
      <c r="D362">
        <f t="shared" si="31"/>
        <v>0.2857142857142857</v>
      </c>
      <c r="E362">
        <f t="shared" si="32"/>
        <v>-2.1355979463736261E-3</v>
      </c>
      <c r="F362">
        <f t="shared" si="33"/>
        <v>6.6838557613232546E-8</v>
      </c>
      <c r="G362">
        <f t="shared" si="34"/>
        <v>-1.067798973186813E-3</v>
      </c>
      <c r="H362">
        <f t="shared" si="35"/>
        <v>50.186497485682168</v>
      </c>
      <c r="I362" t="s">
        <v>3873</v>
      </c>
      <c r="J362" t="s">
        <v>5814</v>
      </c>
      <c r="K362" t="s">
        <v>4</v>
      </c>
      <c r="L362" t="s">
        <v>5</v>
      </c>
      <c r="M362" t="s">
        <v>13</v>
      </c>
      <c r="N362" t="s">
        <v>205</v>
      </c>
      <c r="O362" t="s">
        <v>206</v>
      </c>
      <c r="P362" t="s">
        <v>363</v>
      </c>
      <c r="Q362" t="s">
        <v>364</v>
      </c>
      <c r="R362" t="s">
        <v>408</v>
      </c>
      <c r="S362" t="s">
        <v>654</v>
      </c>
      <c r="T362" t="s">
        <v>12</v>
      </c>
    </row>
    <row r="363" spans="1:20">
      <c r="A363">
        <f t="shared" si="36"/>
        <v>87.551706308169244</v>
      </c>
      <c r="B363">
        <v>8.8640000000000004E-3</v>
      </c>
      <c r="C363">
        <v>2</v>
      </c>
      <c r="D363">
        <f t="shared" si="31"/>
        <v>0.2857142857142857</v>
      </c>
      <c r="E363">
        <f t="shared" si="32"/>
        <v>-2.1355979463736261E-3</v>
      </c>
      <c r="F363">
        <f t="shared" si="33"/>
        <v>6.6838557613232546E-8</v>
      </c>
      <c r="G363">
        <f t="shared" si="34"/>
        <v>-1.067798973186813E-3</v>
      </c>
      <c r="H363">
        <f t="shared" si="35"/>
        <v>50.186497485682168</v>
      </c>
      <c r="I363" t="s">
        <v>3825</v>
      </c>
      <c r="J363" t="s">
        <v>5766</v>
      </c>
      <c r="K363" t="s">
        <v>4</v>
      </c>
      <c r="L363" t="s">
        <v>5</v>
      </c>
      <c r="M363" t="s">
        <v>13</v>
      </c>
      <c r="N363" t="s">
        <v>205</v>
      </c>
      <c r="O363" t="s">
        <v>206</v>
      </c>
      <c r="P363" t="s">
        <v>363</v>
      </c>
      <c r="Q363" t="s">
        <v>364</v>
      </c>
      <c r="R363" t="s">
        <v>408</v>
      </c>
      <c r="S363" t="s">
        <v>529</v>
      </c>
      <c r="T363" t="s">
        <v>12</v>
      </c>
    </row>
    <row r="364" spans="1:20">
      <c r="A364">
        <f t="shared" si="36"/>
        <v>87.577559462254044</v>
      </c>
      <c r="B364">
        <v>8.8640000000000004E-3</v>
      </c>
      <c r="C364">
        <v>2</v>
      </c>
      <c r="D364">
        <f t="shared" si="31"/>
        <v>0.2857142857142857</v>
      </c>
      <c r="E364">
        <f t="shared" si="32"/>
        <v>-2.1355979463736261E-3</v>
      </c>
      <c r="F364">
        <f t="shared" si="33"/>
        <v>6.6838557613232546E-8</v>
      </c>
      <c r="G364">
        <f t="shared" si="34"/>
        <v>-1.067798973186813E-3</v>
      </c>
      <c r="H364">
        <f t="shared" si="35"/>
        <v>50.186497485682168</v>
      </c>
      <c r="I364" t="s">
        <v>3971</v>
      </c>
      <c r="J364" t="s">
        <v>5912</v>
      </c>
      <c r="K364" t="s">
        <v>4</v>
      </c>
      <c r="L364" t="s">
        <v>5</v>
      </c>
      <c r="M364" t="s">
        <v>13</v>
      </c>
      <c r="N364" t="s">
        <v>205</v>
      </c>
      <c r="O364" t="s">
        <v>206</v>
      </c>
      <c r="P364" t="s">
        <v>363</v>
      </c>
      <c r="Q364" t="s">
        <v>591</v>
      </c>
      <c r="R364" t="s">
        <v>592</v>
      </c>
      <c r="S364" t="s">
        <v>1017</v>
      </c>
      <c r="T364" t="s">
        <v>12</v>
      </c>
    </row>
    <row r="365" spans="1:20">
      <c r="A365">
        <f t="shared" si="36"/>
        <v>87.603412616338844</v>
      </c>
      <c r="B365">
        <v>8.8640000000000004E-3</v>
      </c>
      <c r="C365">
        <v>2</v>
      </c>
      <c r="D365">
        <f t="shared" si="31"/>
        <v>0.2857142857142857</v>
      </c>
      <c r="E365">
        <f t="shared" si="32"/>
        <v>-2.1355979463736261E-3</v>
      </c>
      <c r="F365">
        <f t="shared" si="33"/>
        <v>6.6838557613232546E-8</v>
      </c>
      <c r="G365">
        <f t="shared" si="34"/>
        <v>-1.067798973186813E-3</v>
      </c>
      <c r="H365">
        <f t="shared" si="35"/>
        <v>50.186497485682168</v>
      </c>
      <c r="I365" t="s">
        <v>3924</v>
      </c>
      <c r="J365" t="s">
        <v>5865</v>
      </c>
      <c r="K365" t="s">
        <v>4</v>
      </c>
      <c r="L365" t="s">
        <v>5</v>
      </c>
      <c r="M365" t="s">
        <v>13</v>
      </c>
      <c r="N365" t="s">
        <v>58</v>
      </c>
      <c r="O365" t="s">
        <v>276</v>
      </c>
      <c r="P365" t="s">
        <v>277</v>
      </c>
      <c r="Q365" t="s">
        <v>410</v>
      </c>
      <c r="R365" t="s">
        <v>12</v>
      </c>
    </row>
    <row r="366" spans="1:20">
      <c r="A366">
        <f t="shared" si="36"/>
        <v>87.629265770423643</v>
      </c>
      <c r="B366">
        <v>8.8640000000000004E-3</v>
      </c>
      <c r="C366">
        <v>2</v>
      </c>
      <c r="D366">
        <f t="shared" si="31"/>
        <v>0.2857142857142857</v>
      </c>
      <c r="E366">
        <f t="shared" si="32"/>
        <v>-2.1355979463736261E-3</v>
      </c>
      <c r="F366">
        <f t="shared" si="33"/>
        <v>6.6838557613232546E-8</v>
      </c>
      <c r="G366">
        <f t="shared" si="34"/>
        <v>-1.067798973186813E-3</v>
      </c>
      <c r="H366">
        <f t="shared" si="35"/>
        <v>50.186497485682168</v>
      </c>
      <c r="I366" t="s">
        <v>4473</v>
      </c>
      <c r="J366" t="s">
        <v>6414</v>
      </c>
      <c r="K366" t="s">
        <v>4</v>
      </c>
      <c r="L366" t="s">
        <v>5</v>
      </c>
      <c r="M366" t="s">
        <v>13</v>
      </c>
      <c r="N366" t="s">
        <v>14</v>
      </c>
      <c r="O366" t="s">
        <v>18</v>
      </c>
      <c r="P366" t="s">
        <v>358</v>
      </c>
      <c r="Q366" t="s">
        <v>1018</v>
      </c>
      <c r="R366" t="s">
        <v>12</v>
      </c>
    </row>
    <row r="367" spans="1:20">
      <c r="A367">
        <f t="shared" si="36"/>
        <v>87.655118924508443</v>
      </c>
      <c r="B367">
        <v>8.8640000000000004E-3</v>
      </c>
      <c r="C367">
        <v>2</v>
      </c>
      <c r="D367">
        <f t="shared" si="31"/>
        <v>0.2857142857142857</v>
      </c>
      <c r="E367">
        <f t="shared" si="32"/>
        <v>-2.1355979463736261E-3</v>
      </c>
      <c r="F367">
        <f t="shared" si="33"/>
        <v>6.6838557613232546E-8</v>
      </c>
      <c r="G367">
        <f t="shared" si="34"/>
        <v>-1.067798973186813E-3</v>
      </c>
      <c r="H367">
        <f t="shared" si="35"/>
        <v>50.186497485682168</v>
      </c>
      <c r="I367" t="s">
        <v>3977</v>
      </c>
      <c r="J367" t="s">
        <v>5918</v>
      </c>
      <c r="K367" t="s">
        <v>4</v>
      </c>
      <c r="L367" t="s">
        <v>5</v>
      </c>
      <c r="M367" t="s">
        <v>513</v>
      </c>
      <c r="N367" t="s">
        <v>514</v>
      </c>
      <c r="O367" t="s">
        <v>515</v>
      </c>
      <c r="P367" t="s">
        <v>516</v>
      </c>
      <c r="Q367" t="s">
        <v>808</v>
      </c>
      <c r="R367" t="s">
        <v>809</v>
      </c>
      <c r="S367" t="s">
        <v>12</v>
      </c>
    </row>
    <row r="368" spans="1:20">
      <c r="A368">
        <f t="shared" si="36"/>
        <v>87.680972078593243</v>
      </c>
      <c r="B368">
        <v>8.8640000000000004E-3</v>
      </c>
      <c r="C368">
        <v>2</v>
      </c>
      <c r="D368">
        <f t="shared" si="31"/>
        <v>0.2857142857142857</v>
      </c>
      <c r="E368">
        <f t="shared" si="32"/>
        <v>-2.1355979463736261E-3</v>
      </c>
      <c r="F368">
        <f t="shared" si="33"/>
        <v>6.6838557613232546E-8</v>
      </c>
      <c r="G368">
        <f t="shared" si="34"/>
        <v>-1.067798973186813E-3</v>
      </c>
      <c r="H368">
        <f t="shared" si="35"/>
        <v>50.186497485682168</v>
      </c>
      <c r="I368" t="s">
        <v>4254</v>
      </c>
      <c r="J368" t="s">
        <v>6195</v>
      </c>
      <c r="K368" t="s">
        <v>4</v>
      </c>
      <c r="L368" t="s">
        <v>5</v>
      </c>
      <c r="M368" t="s">
        <v>13</v>
      </c>
      <c r="N368" t="s">
        <v>14</v>
      </c>
      <c r="O368" t="s">
        <v>18</v>
      </c>
      <c r="P368" t="s">
        <v>238</v>
      </c>
      <c r="Q368" t="s">
        <v>239</v>
      </c>
      <c r="R368" t="s">
        <v>12</v>
      </c>
    </row>
    <row r="369" spans="1:19">
      <c r="A369">
        <f t="shared" si="36"/>
        <v>87.706825232678042</v>
      </c>
      <c r="B369">
        <v>8.8640000000000004E-3</v>
      </c>
      <c r="C369">
        <v>2</v>
      </c>
      <c r="D369">
        <f t="shared" si="31"/>
        <v>0.2857142857142857</v>
      </c>
      <c r="E369">
        <f t="shared" si="32"/>
        <v>-2.1355979463736261E-3</v>
      </c>
      <c r="F369">
        <f t="shared" si="33"/>
        <v>6.6838557613232546E-8</v>
      </c>
      <c r="G369">
        <f t="shared" si="34"/>
        <v>-1.067798973186813E-3</v>
      </c>
      <c r="H369">
        <f t="shared" si="35"/>
        <v>50.186497485682168</v>
      </c>
      <c r="I369" t="s">
        <v>4209</v>
      </c>
      <c r="J369" t="s">
        <v>6150</v>
      </c>
      <c r="K369" t="s">
        <v>4</v>
      </c>
      <c r="L369" t="s">
        <v>5</v>
      </c>
      <c r="M369" t="s">
        <v>13</v>
      </c>
      <c r="N369" t="s">
        <v>14</v>
      </c>
      <c r="O369" t="s">
        <v>18</v>
      </c>
      <c r="P369" t="s">
        <v>533</v>
      </c>
      <c r="Q369" t="s">
        <v>534</v>
      </c>
      <c r="R369" t="s">
        <v>12</v>
      </c>
    </row>
    <row r="370" spans="1:19">
      <c r="A370">
        <f t="shared" si="36"/>
        <v>87.732678386762842</v>
      </c>
      <c r="B370">
        <v>8.8640000000000004E-3</v>
      </c>
      <c r="C370">
        <v>2</v>
      </c>
      <c r="D370">
        <f t="shared" si="31"/>
        <v>0.2857142857142857</v>
      </c>
      <c r="E370">
        <f t="shared" si="32"/>
        <v>-2.1355979463736261E-3</v>
      </c>
      <c r="F370">
        <f t="shared" si="33"/>
        <v>6.6838557613232546E-8</v>
      </c>
      <c r="G370">
        <f t="shared" si="34"/>
        <v>-1.067798973186813E-3</v>
      </c>
      <c r="H370">
        <f t="shared" si="35"/>
        <v>50.186497485682168</v>
      </c>
      <c r="I370" t="s">
        <v>7717</v>
      </c>
      <c r="J370" t="s">
        <v>8026</v>
      </c>
      <c r="K370" t="s">
        <v>4</v>
      </c>
      <c r="L370" t="s">
        <v>5</v>
      </c>
      <c r="M370" t="s">
        <v>13</v>
      </c>
      <c r="N370" t="s">
        <v>84</v>
      </c>
      <c r="O370" t="s">
        <v>717</v>
      </c>
      <c r="P370" t="s">
        <v>718</v>
      </c>
      <c r="Q370" t="s">
        <v>1476</v>
      </c>
      <c r="R370" t="s">
        <v>12</v>
      </c>
    </row>
    <row r="371" spans="1:19">
      <c r="A371">
        <f t="shared" si="36"/>
        <v>87.758531540847642</v>
      </c>
      <c r="B371">
        <v>8.8640000000000004E-3</v>
      </c>
      <c r="C371">
        <v>2</v>
      </c>
      <c r="D371">
        <f t="shared" si="31"/>
        <v>0.2857142857142857</v>
      </c>
      <c r="E371">
        <f t="shared" si="32"/>
        <v>-2.1355979463736261E-3</v>
      </c>
      <c r="F371">
        <f t="shared" si="33"/>
        <v>6.6838557613232546E-8</v>
      </c>
      <c r="G371">
        <f t="shared" si="34"/>
        <v>-1.067798973186813E-3</v>
      </c>
      <c r="H371">
        <f t="shared" si="35"/>
        <v>50.186497485682168</v>
      </c>
      <c r="I371" t="s">
        <v>4475</v>
      </c>
      <c r="J371" t="s">
        <v>6416</v>
      </c>
      <c r="K371" t="s">
        <v>4</v>
      </c>
      <c r="L371" t="s">
        <v>5</v>
      </c>
      <c r="M371" t="s">
        <v>13</v>
      </c>
      <c r="N371" t="s">
        <v>14</v>
      </c>
      <c r="O371" t="s">
        <v>18</v>
      </c>
      <c r="P371" t="s">
        <v>238</v>
      </c>
      <c r="Q371" t="s">
        <v>1023</v>
      </c>
      <c r="R371" t="s">
        <v>12</v>
      </c>
    </row>
    <row r="372" spans="1:19">
      <c r="A372">
        <f t="shared" si="36"/>
        <v>87.784384694932442</v>
      </c>
      <c r="B372">
        <v>8.8640000000000004E-3</v>
      </c>
      <c r="C372">
        <v>2</v>
      </c>
      <c r="D372">
        <f t="shared" si="31"/>
        <v>0.2857142857142857</v>
      </c>
      <c r="E372">
        <f t="shared" si="32"/>
        <v>-2.1355979463736261E-3</v>
      </c>
      <c r="F372">
        <f t="shared" si="33"/>
        <v>6.6838557613232546E-8</v>
      </c>
      <c r="G372">
        <f t="shared" si="34"/>
        <v>-1.067798973186813E-3</v>
      </c>
      <c r="H372">
        <f t="shared" si="35"/>
        <v>50.186497485682168</v>
      </c>
      <c r="I372" t="s">
        <v>4610</v>
      </c>
      <c r="J372" t="s">
        <v>6551</v>
      </c>
      <c r="K372" t="s">
        <v>4</v>
      </c>
      <c r="L372" t="s">
        <v>5</v>
      </c>
      <c r="M372" t="s">
        <v>13</v>
      </c>
      <c r="N372" t="s">
        <v>58</v>
      </c>
      <c r="O372" t="s">
        <v>811</v>
      </c>
      <c r="P372" t="s">
        <v>812</v>
      </c>
      <c r="Q372" t="s">
        <v>813</v>
      </c>
      <c r="R372" t="s">
        <v>12</v>
      </c>
    </row>
    <row r="373" spans="1:19">
      <c r="A373">
        <f t="shared" si="36"/>
        <v>87.810237849017241</v>
      </c>
      <c r="B373">
        <v>8.8640000000000004E-3</v>
      </c>
      <c r="C373">
        <v>2</v>
      </c>
      <c r="D373">
        <f t="shared" si="31"/>
        <v>0.2857142857142857</v>
      </c>
      <c r="E373">
        <f t="shared" si="32"/>
        <v>-2.1355979463736261E-3</v>
      </c>
      <c r="F373">
        <f t="shared" si="33"/>
        <v>6.6838557613232546E-8</v>
      </c>
      <c r="G373">
        <f t="shared" si="34"/>
        <v>-1.067798973186813E-3</v>
      </c>
      <c r="H373">
        <f t="shared" si="35"/>
        <v>50.186497485682168</v>
      </c>
      <c r="I373" t="s">
        <v>4212</v>
      </c>
      <c r="J373" t="s">
        <v>6153</v>
      </c>
      <c r="K373" t="s">
        <v>4</v>
      </c>
      <c r="L373" t="s">
        <v>5</v>
      </c>
      <c r="M373" t="s">
        <v>13</v>
      </c>
      <c r="N373" t="s">
        <v>14</v>
      </c>
      <c r="O373" t="s">
        <v>18</v>
      </c>
      <c r="P373" t="s">
        <v>389</v>
      </c>
      <c r="Q373" t="s">
        <v>390</v>
      </c>
      <c r="R373" t="s">
        <v>12</v>
      </c>
    </row>
    <row r="374" spans="1:19">
      <c r="A374">
        <f t="shared" si="36"/>
        <v>87.836091003102041</v>
      </c>
      <c r="B374">
        <v>8.8640000000000004E-3</v>
      </c>
      <c r="C374">
        <v>2</v>
      </c>
      <c r="D374">
        <f t="shared" si="31"/>
        <v>0.2857142857142857</v>
      </c>
      <c r="E374">
        <f t="shared" si="32"/>
        <v>-2.1355979463736261E-3</v>
      </c>
      <c r="F374">
        <f t="shared" si="33"/>
        <v>6.6838557613232546E-8</v>
      </c>
      <c r="G374">
        <f t="shared" si="34"/>
        <v>-1.067798973186813E-3</v>
      </c>
      <c r="H374">
        <f t="shared" si="35"/>
        <v>50.186497485682168</v>
      </c>
      <c r="I374" t="s">
        <v>4213</v>
      </c>
      <c r="J374" t="s">
        <v>6154</v>
      </c>
      <c r="K374" t="s">
        <v>4</v>
      </c>
      <c r="L374" t="s">
        <v>5</v>
      </c>
      <c r="M374" t="s">
        <v>13</v>
      </c>
      <c r="N374" t="s">
        <v>58</v>
      </c>
      <c r="O374" t="s">
        <v>342</v>
      </c>
      <c r="P374" t="s">
        <v>499</v>
      </c>
      <c r="Q374" t="s">
        <v>1480</v>
      </c>
      <c r="R374" t="s">
        <v>12</v>
      </c>
    </row>
    <row r="375" spans="1:19">
      <c r="A375">
        <f t="shared" si="36"/>
        <v>87.861944157186841</v>
      </c>
      <c r="B375">
        <v>8.8640000000000004E-3</v>
      </c>
      <c r="C375">
        <v>2</v>
      </c>
      <c r="D375">
        <f t="shared" si="31"/>
        <v>0.2857142857142857</v>
      </c>
      <c r="E375">
        <f t="shared" si="32"/>
        <v>-2.1355979463736261E-3</v>
      </c>
      <c r="F375">
        <f t="shared" si="33"/>
        <v>6.6838557613232546E-8</v>
      </c>
      <c r="G375">
        <f t="shared" si="34"/>
        <v>-1.067798973186813E-3</v>
      </c>
      <c r="H375">
        <f t="shared" si="35"/>
        <v>50.186497485682168</v>
      </c>
      <c r="I375" t="s">
        <v>4094</v>
      </c>
      <c r="J375" t="s">
        <v>6035</v>
      </c>
      <c r="K375" t="s">
        <v>4</v>
      </c>
      <c r="L375" t="s">
        <v>5</v>
      </c>
      <c r="M375" t="s">
        <v>13</v>
      </c>
      <c r="N375" t="s">
        <v>58</v>
      </c>
      <c r="O375" t="s">
        <v>342</v>
      </c>
      <c r="P375" t="s">
        <v>343</v>
      </c>
      <c r="Q375" t="s">
        <v>463</v>
      </c>
      <c r="R375" t="s">
        <v>12</v>
      </c>
    </row>
    <row r="376" spans="1:19">
      <c r="A376">
        <f t="shared" si="36"/>
        <v>87.88779731127164</v>
      </c>
      <c r="B376">
        <v>8.8640000000000004E-3</v>
      </c>
      <c r="C376">
        <v>2</v>
      </c>
      <c r="D376">
        <f t="shared" si="31"/>
        <v>0.2857142857142857</v>
      </c>
      <c r="E376">
        <f t="shared" si="32"/>
        <v>-2.1355979463736261E-3</v>
      </c>
      <c r="F376">
        <f t="shared" si="33"/>
        <v>6.6838557613232546E-8</v>
      </c>
      <c r="G376">
        <f t="shared" si="34"/>
        <v>-1.067798973186813E-3</v>
      </c>
      <c r="H376">
        <f t="shared" si="35"/>
        <v>50.186497485682168</v>
      </c>
      <c r="I376" t="s">
        <v>4317</v>
      </c>
      <c r="J376" t="s">
        <v>6258</v>
      </c>
      <c r="K376" t="s">
        <v>4</v>
      </c>
      <c r="L376" t="s">
        <v>5</v>
      </c>
      <c r="M376" t="s">
        <v>13</v>
      </c>
      <c r="N376" t="s">
        <v>58</v>
      </c>
      <c r="O376" t="s">
        <v>342</v>
      </c>
      <c r="P376" t="s">
        <v>538</v>
      </c>
      <c r="Q376" t="s">
        <v>667</v>
      </c>
      <c r="R376" t="s">
        <v>12</v>
      </c>
    </row>
    <row r="377" spans="1:19">
      <c r="A377">
        <f t="shared" si="36"/>
        <v>87.91365046535644</v>
      </c>
      <c r="B377">
        <v>8.8640000000000004E-3</v>
      </c>
      <c r="C377">
        <v>2</v>
      </c>
      <c r="D377">
        <f t="shared" si="31"/>
        <v>0.2857142857142857</v>
      </c>
      <c r="E377">
        <f t="shared" si="32"/>
        <v>-2.1355979463736261E-3</v>
      </c>
      <c r="F377">
        <f t="shared" si="33"/>
        <v>6.6838557613232546E-8</v>
      </c>
      <c r="G377">
        <f t="shared" si="34"/>
        <v>-1.067798973186813E-3</v>
      </c>
      <c r="H377">
        <f t="shared" si="35"/>
        <v>50.186497485682168</v>
      </c>
      <c r="I377" t="s">
        <v>4318</v>
      </c>
      <c r="J377" t="s">
        <v>6259</v>
      </c>
      <c r="K377" t="s">
        <v>4</v>
      </c>
      <c r="L377" t="s">
        <v>5</v>
      </c>
      <c r="M377" t="s">
        <v>13</v>
      </c>
      <c r="N377" t="s">
        <v>58</v>
      </c>
      <c r="O377" t="s">
        <v>188</v>
      </c>
      <c r="P377" t="s">
        <v>189</v>
      </c>
      <c r="Q377" t="s">
        <v>1482</v>
      </c>
      <c r="R377" t="s">
        <v>12</v>
      </c>
    </row>
    <row r="378" spans="1:19">
      <c r="A378">
        <f t="shared" si="36"/>
        <v>87.93950361944124</v>
      </c>
      <c r="B378">
        <v>8.8640000000000004E-3</v>
      </c>
      <c r="C378">
        <v>2</v>
      </c>
      <c r="D378">
        <f t="shared" si="31"/>
        <v>0.2857142857142857</v>
      </c>
      <c r="E378">
        <f t="shared" si="32"/>
        <v>-2.1355979463736261E-3</v>
      </c>
      <c r="F378">
        <f t="shared" si="33"/>
        <v>6.6838557613232546E-8</v>
      </c>
      <c r="G378">
        <f t="shared" si="34"/>
        <v>-1.067798973186813E-3</v>
      </c>
      <c r="H378">
        <f t="shared" si="35"/>
        <v>50.186497485682168</v>
      </c>
      <c r="I378" t="s">
        <v>4612</v>
      </c>
      <c r="J378" t="s">
        <v>6553</v>
      </c>
      <c r="K378" t="s">
        <v>4</v>
      </c>
      <c r="L378" t="s">
        <v>5</v>
      </c>
      <c r="M378" t="s">
        <v>2399</v>
      </c>
      <c r="N378" t="s">
        <v>2400</v>
      </c>
      <c r="O378" t="s">
        <v>2401</v>
      </c>
      <c r="P378" t="s">
        <v>2402</v>
      </c>
      <c r="Q378" t="s">
        <v>2403</v>
      </c>
      <c r="R378" t="s">
        <v>12</v>
      </c>
    </row>
    <row r="379" spans="1:19">
      <c r="A379">
        <f t="shared" si="36"/>
        <v>87.96535677352604</v>
      </c>
      <c r="B379">
        <v>8.8640000000000004E-3</v>
      </c>
      <c r="C379">
        <v>2</v>
      </c>
      <c r="D379">
        <f t="shared" si="31"/>
        <v>0.2857142857142857</v>
      </c>
      <c r="E379">
        <f t="shared" si="32"/>
        <v>-2.1355979463736261E-3</v>
      </c>
      <c r="F379">
        <f t="shared" si="33"/>
        <v>6.6838557613232546E-8</v>
      </c>
      <c r="G379">
        <f t="shared" si="34"/>
        <v>-1.067798973186813E-3</v>
      </c>
      <c r="H379">
        <f t="shared" si="35"/>
        <v>50.186497485682168</v>
      </c>
      <c r="I379" t="s">
        <v>4760</v>
      </c>
      <c r="J379" t="s">
        <v>6701</v>
      </c>
      <c r="K379" t="s">
        <v>4</v>
      </c>
      <c r="L379" t="s">
        <v>5</v>
      </c>
      <c r="M379" t="s">
        <v>13</v>
      </c>
      <c r="N379" t="s">
        <v>205</v>
      </c>
      <c r="O379" t="s">
        <v>206</v>
      </c>
      <c r="P379" t="s">
        <v>1267</v>
      </c>
      <c r="Q379" t="s">
        <v>1346</v>
      </c>
      <c r="R379" t="s">
        <v>1488</v>
      </c>
      <c r="S379" t="s">
        <v>12</v>
      </c>
    </row>
    <row r="380" spans="1:19">
      <c r="A380">
        <f t="shared" si="36"/>
        <v>87.991209927610839</v>
      </c>
      <c r="B380">
        <v>8.8640000000000004E-3</v>
      </c>
      <c r="C380">
        <v>2</v>
      </c>
      <c r="D380">
        <f t="shared" si="31"/>
        <v>0.2857142857142857</v>
      </c>
      <c r="E380">
        <f t="shared" si="32"/>
        <v>-2.1355979463736261E-3</v>
      </c>
      <c r="F380">
        <f t="shared" si="33"/>
        <v>6.6838557613232546E-8</v>
      </c>
      <c r="G380">
        <f t="shared" si="34"/>
        <v>-1.067798973186813E-3</v>
      </c>
      <c r="H380">
        <f t="shared" si="35"/>
        <v>50.186497485682168</v>
      </c>
      <c r="I380" t="s">
        <v>4761</v>
      </c>
      <c r="J380" t="s">
        <v>6702</v>
      </c>
      <c r="K380" t="s">
        <v>4</v>
      </c>
      <c r="L380" t="s">
        <v>5</v>
      </c>
      <c r="M380" t="s">
        <v>13</v>
      </c>
      <c r="N380" t="s">
        <v>205</v>
      </c>
      <c r="O380" t="s">
        <v>206</v>
      </c>
      <c r="P380" t="s">
        <v>1267</v>
      </c>
      <c r="Q380" t="s">
        <v>1268</v>
      </c>
      <c r="R380" t="s">
        <v>2404</v>
      </c>
      <c r="S380" t="s">
        <v>12</v>
      </c>
    </row>
    <row r="381" spans="1:19">
      <c r="A381">
        <f t="shared" si="36"/>
        <v>88.017063081695639</v>
      </c>
      <c r="B381">
        <v>8.8640000000000004E-3</v>
      </c>
      <c r="C381">
        <v>2</v>
      </c>
      <c r="D381">
        <f t="shared" si="31"/>
        <v>0.2857142857142857</v>
      </c>
      <c r="E381">
        <f t="shared" si="32"/>
        <v>-2.1355979463736261E-3</v>
      </c>
      <c r="F381">
        <f t="shared" si="33"/>
        <v>6.6838557613232546E-8</v>
      </c>
      <c r="G381">
        <f t="shared" si="34"/>
        <v>-1.067798973186813E-3</v>
      </c>
      <c r="H381">
        <f t="shared" si="35"/>
        <v>50.186497485682168</v>
      </c>
      <c r="I381" t="s">
        <v>3998</v>
      </c>
      <c r="J381" t="s">
        <v>5939</v>
      </c>
      <c r="K381" t="s">
        <v>4</v>
      </c>
      <c r="L381" t="s">
        <v>5</v>
      </c>
      <c r="M381" t="s">
        <v>13</v>
      </c>
      <c r="N381" t="s">
        <v>84</v>
      </c>
      <c r="O381" t="s">
        <v>464</v>
      </c>
      <c r="P381" t="s">
        <v>465</v>
      </c>
      <c r="Q381" t="s">
        <v>466</v>
      </c>
      <c r="R381" t="s">
        <v>12</v>
      </c>
    </row>
    <row r="382" spans="1:19">
      <c r="A382">
        <f t="shared" si="36"/>
        <v>88.042916235780439</v>
      </c>
      <c r="B382">
        <v>8.8640000000000004E-3</v>
      </c>
      <c r="C382">
        <v>2</v>
      </c>
      <c r="D382">
        <f t="shared" si="31"/>
        <v>0.2857142857142857</v>
      </c>
      <c r="E382">
        <f t="shared" si="32"/>
        <v>-2.1355979463736261E-3</v>
      </c>
      <c r="F382">
        <f t="shared" si="33"/>
        <v>6.6838557613232546E-8</v>
      </c>
      <c r="G382">
        <f t="shared" si="34"/>
        <v>-1.067798973186813E-3</v>
      </c>
      <c r="H382">
        <f t="shared" si="35"/>
        <v>50.186497485682168</v>
      </c>
      <c r="I382" t="s">
        <v>4614</v>
      </c>
      <c r="J382" t="s">
        <v>6555</v>
      </c>
      <c r="K382" t="s">
        <v>4</v>
      </c>
      <c r="L382" t="s">
        <v>5</v>
      </c>
      <c r="M382" t="s">
        <v>13</v>
      </c>
      <c r="N382" t="s">
        <v>84</v>
      </c>
      <c r="O382" t="s">
        <v>464</v>
      </c>
      <c r="P382" t="s">
        <v>1491</v>
      </c>
      <c r="Q382" t="s">
        <v>1492</v>
      </c>
      <c r="R382" t="s">
        <v>12</v>
      </c>
    </row>
    <row r="383" spans="1:19">
      <c r="A383">
        <f t="shared" si="36"/>
        <v>88.068769389865238</v>
      </c>
      <c r="B383">
        <v>8.8640000000000004E-3</v>
      </c>
      <c r="C383">
        <v>2</v>
      </c>
      <c r="D383">
        <f t="shared" si="31"/>
        <v>0.2857142857142857</v>
      </c>
      <c r="E383">
        <f t="shared" si="32"/>
        <v>-2.1355979463736261E-3</v>
      </c>
      <c r="F383">
        <f t="shared" si="33"/>
        <v>6.6838557613232546E-8</v>
      </c>
      <c r="G383">
        <f t="shared" si="34"/>
        <v>-1.067798973186813E-3</v>
      </c>
      <c r="H383">
        <f t="shared" si="35"/>
        <v>50.186497485682168</v>
      </c>
      <c r="I383" t="s">
        <v>5271</v>
      </c>
      <c r="J383" t="s">
        <v>7212</v>
      </c>
      <c r="K383" t="s">
        <v>4</v>
      </c>
      <c r="L383" t="s">
        <v>5</v>
      </c>
      <c r="M383" t="s">
        <v>13</v>
      </c>
      <c r="N383" t="s">
        <v>14</v>
      </c>
      <c r="O383" t="s">
        <v>1484</v>
      </c>
      <c r="P383" t="s">
        <v>1495</v>
      </c>
      <c r="Q383" t="s">
        <v>1496</v>
      </c>
      <c r="R383" t="s">
        <v>1497</v>
      </c>
      <c r="S383" t="s">
        <v>12</v>
      </c>
    </row>
    <row r="384" spans="1:19">
      <c r="A384">
        <f t="shared" si="36"/>
        <v>88.094622543950038</v>
      </c>
      <c r="B384">
        <v>8.8640000000000004E-3</v>
      </c>
      <c r="C384">
        <v>2</v>
      </c>
      <c r="D384">
        <f t="shared" si="31"/>
        <v>0.2857142857142857</v>
      </c>
      <c r="E384">
        <f t="shared" si="32"/>
        <v>-2.1355979463736261E-3</v>
      </c>
      <c r="F384">
        <f t="shared" si="33"/>
        <v>6.6838557613232546E-8</v>
      </c>
      <c r="G384">
        <f t="shared" si="34"/>
        <v>-1.067798973186813E-3</v>
      </c>
      <c r="H384">
        <f t="shared" si="35"/>
        <v>50.186497485682168</v>
      </c>
      <c r="I384" t="s">
        <v>4154</v>
      </c>
      <c r="J384" t="s">
        <v>6095</v>
      </c>
      <c r="K384" t="s">
        <v>4</v>
      </c>
      <c r="L384" t="s">
        <v>5</v>
      </c>
      <c r="M384" t="s">
        <v>6</v>
      </c>
      <c r="N384" t="s">
        <v>38</v>
      </c>
      <c r="O384" t="s">
        <v>821</v>
      </c>
      <c r="P384" t="s">
        <v>1042</v>
      </c>
      <c r="Q384" t="s">
        <v>1043</v>
      </c>
      <c r="R384" t="s">
        <v>1044</v>
      </c>
      <c r="S384" t="s">
        <v>12</v>
      </c>
    </row>
    <row r="385" spans="1:20">
      <c r="A385">
        <f t="shared" si="36"/>
        <v>88.120475698034838</v>
      </c>
      <c r="B385">
        <v>8.8640000000000004E-3</v>
      </c>
      <c r="C385">
        <v>2</v>
      </c>
      <c r="D385">
        <f t="shared" si="31"/>
        <v>0.2857142857142857</v>
      </c>
      <c r="E385">
        <f t="shared" si="32"/>
        <v>-2.1355979463736261E-3</v>
      </c>
      <c r="F385">
        <f t="shared" si="33"/>
        <v>6.6838557613232546E-8</v>
      </c>
      <c r="G385">
        <f t="shared" si="34"/>
        <v>-1.067798973186813E-3</v>
      </c>
      <c r="H385">
        <f t="shared" si="35"/>
        <v>50.186497485682168</v>
      </c>
      <c r="I385" t="s">
        <v>4481</v>
      </c>
      <c r="J385" t="s">
        <v>6422</v>
      </c>
      <c r="K385" t="s">
        <v>4</v>
      </c>
      <c r="L385" t="s">
        <v>5</v>
      </c>
      <c r="M385" t="s">
        <v>21</v>
      </c>
      <c r="N385" t="s">
        <v>22</v>
      </c>
      <c r="O385" t="s">
        <v>23</v>
      </c>
      <c r="P385" t="s">
        <v>99</v>
      </c>
      <c r="Q385" t="s">
        <v>100</v>
      </c>
      <c r="R385" t="s">
        <v>112</v>
      </c>
      <c r="S385" t="s">
        <v>1045</v>
      </c>
      <c r="T385" t="s">
        <v>12</v>
      </c>
    </row>
    <row r="386" spans="1:20">
      <c r="A386">
        <f t="shared" si="36"/>
        <v>88.146328852119638</v>
      </c>
      <c r="B386">
        <v>8.8640000000000004E-3</v>
      </c>
      <c r="C386">
        <v>2</v>
      </c>
      <c r="D386">
        <f t="shared" si="31"/>
        <v>0.2857142857142857</v>
      </c>
      <c r="E386">
        <f t="shared" si="32"/>
        <v>-2.1355979463736261E-3</v>
      </c>
      <c r="F386">
        <f t="shared" si="33"/>
        <v>6.6838557613232546E-8</v>
      </c>
      <c r="G386">
        <f t="shared" si="34"/>
        <v>-1.067798973186813E-3</v>
      </c>
      <c r="H386">
        <f t="shared" si="35"/>
        <v>50.186497485682168</v>
      </c>
      <c r="I386" t="s">
        <v>5273</v>
      </c>
      <c r="J386" t="s">
        <v>7214</v>
      </c>
      <c r="K386" t="s">
        <v>4</v>
      </c>
      <c r="L386" t="s">
        <v>5</v>
      </c>
      <c r="M386" t="s">
        <v>21</v>
      </c>
      <c r="N386" t="s">
        <v>22</v>
      </c>
      <c r="O386" t="s">
        <v>23</v>
      </c>
      <c r="P386" t="s">
        <v>298</v>
      </c>
      <c r="Q386" t="s">
        <v>299</v>
      </c>
      <c r="R386" t="s">
        <v>1046</v>
      </c>
      <c r="S386" t="s">
        <v>1047</v>
      </c>
      <c r="T386" t="s">
        <v>12</v>
      </c>
    </row>
    <row r="387" spans="1:20">
      <c r="A387">
        <f t="shared" si="36"/>
        <v>88.172182006204437</v>
      </c>
      <c r="B387">
        <v>8.8640000000000004E-3</v>
      </c>
      <c r="C387">
        <v>2</v>
      </c>
      <c r="D387">
        <f t="shared" si="31"/>
        <v>0.2857142857142857</v>
      </c>
      <c r="E387">
        <f t="shared" si="32"/>
        <v>-2.1355979463736261E-3</v>
      </c>
      <c r="F387">
        <f t="shared" si="33"/>
        <v>6.6838557613232546E-8</v>
      </c>
      <c r="G387">
        <f t="shared" si="34"/>
        <v>-1.067798973186813E-3</v>
      </c>
      <c r="H387">
        <f t="shared" si="35"/>
        <v>50.186497485682168</v>
      </c>
      <c r="I387" t="s">
        <v>4155</v>
      </c>
      <c r="J387" t="s">
        <v>6096</v>
      </c>
      <c r="K387" t="s">
        <v>4</v>
      </c>
      <c r="L387" t="s">
        <v>5</v>
      </c>
      <c r="M387" t="s">
        <v>21</v>
      </c>
      <c r="N387" t="s">
        <v>22</v>
      </c>
      <c r="O387" t="s">
        <v>23</v>
      </c>
      <c r="P387" t="s">
        <v>99</v>
      </c>
      <c r="Q387" t="s">
        <v>100</v>
      </c>
      <c r="R387" t="s">
        <v>112</v>
      </c>
      <c r="S387" t="s">
        <v>1048</v>
      </c>
      <c r="T387" t="s">
        <v>12</v>
      </c>
    </row>
    <row r="388" spans="1:20">
      <c r="A388">
        <f t="shared" si="36"/>
        <v>88.198035160289237</v>
      </c>
      <c r="B388">
        <v>8.8640000000000004E-3</v>
      </c>
      <c r="C388">
        <v>2</v>
      </c>
      <c r="D388">
        <f t="shared" ref="D388:D451" si="37">C388/7</f>
        <v>0.2857142857142857</v>
      </c>
      <c r="E388">
        <f t="shared" ref="E388:E451" si="38">(C388/A$2)*LN(C388/A$2)</f>
        <v>-2.1355979463736261E-3</v>
      </c>
      <c r="F388">
        <f t="shared" ref="F388:F451" si="39">(C388/A$2)^2</f>
        <v>6.6838557613232546E-8</v>
      </c>
      <c r="G388">
        <f t="shared" ref="G388:G451" si="40">LN(C388/A$2)/A$2</f>
        <v>-1.067798973186813E-3</v>
      </c>
      <c r="H388">
        <f t="shared" ref="H388:H451" si="41">(G388*A$2-H$2)^2</f>
        <v>50.186497485682168</v>
      </c>
      <c r="I388" t="s">
        <v>4010</v>
      </c>
      <c r="J388" t="s">
        <v>5951</v>
      </c>
      <c r="K388" t="s">
        <v>4</v>
      </c>
      <c r="L388" t="s">
        <v>5</v>
      </c>
      <c r="M388" t="s">
        <v>13</v>
      </c>
      <c r="N388" t="s">
        <v>14</v>
      </c>
      <c r="O388" t="s">
        <v>18</v>
      </c>
      <c r="P388" t="s">
        <v>48</v>
      </c>
      <c r="Q388" t="s">
        <v>309</v>
      </c>
      <c r="R388" t="s">
        <v>12</v>
      </c>
    </row>
    <row r="389" spans="1:20">
      <c r="A389">
        <f t="shared" si="36"/>
        <v>88.223888314374037</v>
      </c>
      <c r="B389">
        <v>8.8640000000000004E-3</v>
      </c>
      <c r="C389">
        <v>2</v>
      </c>
      <c r="D389">
        <f t="shared" si="37"/>
        <v>0.2857142857142857</v>
      </c>
      <c r="E389">
        <f t="shared" si="38"/>
        <v>-2.1355979463736261E-3</v>
      </c>
      <c r="F389">
        <f t="shared" si="39"/>
        <v>6.6838557613232546E-8</v>
      </c>
      <c r="G389">
        <f t="shared" si="40"/>
        <v>-1.067798973186813E-3</v>
      </c>
      <c r="H389">
        <f t="shared" si="41"/>
        <v>50.186497485682168</v>
      </c>
      <c r="I389" t="s">
        <v>4320</v>
      </c>
      <c r="J389" t="s">
        <v>6261</v>
      </c>
      <c r="K389" t="s">
        <v>4</v>
      </c>
      <c r="L389" t="s">
        <v>5</v>
      </c>
      <c r="M389" t="s">
        <v>6</v>
      </c>
      <c r="N389" t="s">
        <v>7</v>
      </c>
      <c r="O389" t="s">
        <v>8</v>
      </c>
      <c r="P389" t="s">
        <v>35</v>
      </c>
      <c r="Q389" t="s">
        <v>399</v>
      </c>
      <c r="R389" t="s">
        <v>1056</v>
      </c>
      <c r="S389" t="s">
        <v>12</v>
      </c>
    </row>
    <row r="390" spans="1:20">
      <c r="A390">
        <f t="shared" si="36"/>
        <v>88.249741468458836</v>
      </c>
      <c r="B390">
        <v>8.8640000000000004E-3</v>
      </c>
      <c r="C390">
        <v>2</v>
      </c>
      <c r="D390">
        <f t="shared" si="37"/>
        <v>0.2857142857142857</v>
      </c>
      <c r="E390">
        <f t="shared" si="38"/>
        <v>-2.1355979463736261E-3</v>
      </c>
      <c r="F390">
        <f t="shared" si="39"/>
        <v>6.6838557613232546E-8</v>
      </c>
      <c r="G390">
        <f t="shared" si="40"/>
        <v>-1.067798973186813E-3</v>
      </c>
      <c r="H390">
        <f t="shared" si="41"/>
        <v>50.186497485682168</v>
      </c>
      <c r="I390" t="s">
        <v>4056</v>
      </c>
      <c r="J390" t="s">
        <v>5997</v>
      </c>
      <c r="K390" t="s">
        <v>4</v>
      </c>
      <c r="L390" t="s">
        <v>5</v>
      </c>
      <c r="M390" t="s">
        <v>6</v>
      </c>
      <c r="N390" t="s">
        <v>7</v>
      </c>
      <c r="O390" t="s">
        <v>8</v>
      </c>
      <c r="P390" t="s">
        <v>80</v>
      </c>
      <c r="Q390" t="s">
        <v>81</v>
      </c>
      <c r="R390" t="s">
        <v>121</v>
      </c>
      <c r="S390" t="s">
        <v>368</v>
      </c>
      <c r="T390" t="s">
        <v>12</v>
      </c>
    </row>
    <row r="391" spans="1:20">
      <c r="A391">
        <f t="shared" ref="A391:A454" si="42">A390+(C391/A$2*100)</f>
        <v>88.275594622543636</v>
      </c>
      <c r="B391">
        <v>8.8640000000000004E-3</v>
      </c>
      <c r="C391">
        <v>2</v>
      </c>
      <c r="D391">
        <f t="shared" si="37"/>
        <v>0.2857142857142857</v>
      </c>
      <c r="E391">
        <f t="shared" si="38"/>
        <v>-2.1355979463736261E-3</v>
      </c>
      <c r="F391">
        <f t="shared" si="39"/>
        <v>6.6838557613232546E-8</v>
      </c>
      <c r="G391">
        <f t="shared" si="40"/>
        <v>-1.067798973186813E-3</v>
      </c>
      <c r="H391">
        <f t="shared" si="41"/>
        <v>50.186497485682168</v>
      </c>
      <c r="I391" t="s">
        <v>4191</v>
      </c>
      <c r="J391" t="s">
        <v>6132</v>
      </c>
      <c r="K391" t="s">
        <v>4</v>
      </c>
      <c r="L391" t="s">
        <v>5</v>
      </c>
      <c r="M391" t="s">
        <v>6</v>
      </c>
      <c r="N391" t="s">
        <v>7</v>
      </c>
      <c r="O391" t="s">
        <v>8</v>
      </c>
      <c r="P391" t="s">
        <v>9</v>
      </c>
      <c r="Q391" t="s">
        <v>545</v>
      </c>
      <c r="R391" t="s">
        <v>546</v>
      </c>
      <c r="S391" t="s">
        <v>12</v>
      </c>
    </row>
    <row r="392" spans="1:20">
      <c r="A392">
        <f t="shared" si="42"/>
        <v>88.301447776628436</v>
      </c>
      <c r="B392">
        <v>8.8640000000000004E-3</v>
      </c>
      <c r="C392">
        <v>2</v>
      </c>
      <c r="D392">
        <f t="shared" si="37"/>
        <v>0.2857142857142857</v>
      </c>
      <c r="E392">
        <f t="shared" si="38"/>
        <v>-2.1355979463736261E-3</v>
      </c>
      <c r="F392">
        <f t="shared" si="39"/>
        <v>6.6838557613232546E-8</v>
      </c>
      <c r="G392">
        <f t="shared" si="40"/>
        <v>-1.067798973186813E-3</v>
      </c>
      <c r="H392">
        <f t="shared" si="41"/>
        <v>50.186497485682168</v>
      </c>
      <c r="I392" t="s">
        <v>3903</v>
      </c>
      <c r="J392" t="s">
        <v>5844</v>
      </c>
      <c r="K392" t="s">
        <v>4</v>
      </c>
      <c r="L392" t="s">
        <v>5</v>
      </c>
      <c r="M392" t="s">
        <v>413</v>
      </c>
      <c r="N392" t="s">
        <v>414</v>
      </c>
      <c r="O392" t="s">
        <v>415</v>
      </c>
      <c r="P392" t="s">
        <v>416</v>
      </c>
      <c r="Q392" t="s">
        <v>414</v>
      </c>
      <c r="R392" t="s">
        <v>12</v>
      </c>
    </row>
    <row r="393" spans="1:20">
      <c r="A393">
        <f t="shared" si="42"/>
        <v>88.327300930713236</v>
      </c>
      <c r="B393">
        <v>8.8640000000000004E-3</v>
      </c>
      <c r="C393">
        <v>2</v>
      </c>
      <c r="D393">
        <f t="shared" si="37"/>
        <v>0.2857142857142857</v>
      </c>
      <c r="E393">
        <f t="shared" si="38"/>
        <v>-2.1355979463736261E-3</v>
      </c>
      <c r="F393">
        <f t="shared" si="39"/>
        <v>6.6838557613232546E-8</v>
      </c>
      <c r="G393">
        <f t="shared" si="40"/>
        <v>-1.067798973186813E-3</v>
      </c>
      <c r="H393">
        <f t="shared" si="41"/>
        <v>50.186497485682168</v>
      </c>
      <c r="I393" t="s">
        <v>4157</v>
      </c>
      <c r="J393" t="s">
        <v>6098</v>
      </c>
      <c r="K393" t="s">
        <v>4</v>
      </c>
      <c r="L393" t="s">
        <v>5</v>
      </c>
      <c r="M393" t="s">
        <v>6</v>
      </c>
      <c r="N393" t="s">
        <v>38</v>
      </c>
      <c r="O393" t="s">
        <v>156</v>
      </c>
      <c r="P393" t="s">
        <v>157</v>
      </c>
      <c r="Q393" t="s">
        <v>828</v>
      </c>
      <c r="R393" t="s">
        <v>829</v>
      </c>
      <c r="S393" t="s">
        <v>12</v>
      </c>
    </row>
    <row r="394" spans="1:20">
      <c r="A394">
        <f t="shared" si="42"/>
        <v>88.353154084798035</v>
      </c>
      <c r="B394">
        <v>8.8640000000000004E-3</v>
      </c>
      <c r="C394">
        <v>2</v>
      </c>
      <c r="D394">
        <f t="shared" si="37"/>
        <v>0.2857142857142857</v>
      </c>
      <c r="E394">
        <f t="shared" si="38"/>
        <v>-2.1355979463736261E-3</v>
      </c>
      <c r="F394">
        <f t="shared" si="39"/>
        <v>6.6838557613232546E-8</v>
      </c>
      <c r="G394">
        <f t="shared" si="40"/>
        <v>-1.067798973186813E-3</v>
      </c>
      <c r="H394">
        <f t="shared" si="41"/>
        <v>50.186497485682168</v>
      </c>
      <c r="I394" t="s">
        <v>4485</v>
      </c>
      <c r="J394" t="s">
        <v>6426</v>
      </c>
      <c r="K394" t="s">
        <v>4</v>
      </c>
      <c r="L394" t="s">
        <v>5</v>
      </c>
      <c r="M394" t="s">
        <v>6</v>
      </c>
      <c r="N394" t="s">
        <v>38</v>
      </c>
      <c r="O394" t="s">
        <v>39</v>
      </c>
      <c r="P394" t="s">
        <v>213</v>
      </c>
      <c r="Q394" t="s">
        <v>1507</v>
      </c>
      <c r="R394" t="s">
        <v>1508</v>
      </c>
      <c r="S394" t="s">
        <v>12</v>
      </c>
    </row>
    <row r="395" spans="1:20">
      <c r="A395">
        <f t="shared" si="42"/>
        <v>88.379007238882835</v>
      </c>
      <c r="B395">
        <v>8.8640000000000004E-3</v>
      </c>
      <c r="C395">
        <v>2</v>
      </c>
      <c r="D395">
        <f t="shared" si="37"/>
        <v>0.2857142857142857</v>
      </c>
      <c r="E395">
        <f t="shared" si="38"/>
        <v>-2.1355979463736261E-3</v>
      </c>
      <c r="F395">
        <f t="shared" si="39"/>
        <v>6.6838557613232546E-8</v>
      </c>
      <c r="G395">
        <f t="shared" si="40"/>
        <v>-1.067798973186813E-3</v>
      </c>
      <c r="H395">
        <f t="shared" si="41"/>
        <v>50.186497485682168</v>
      </c>
      <c r="I395" t="s">
        <v>4971</v>
      </c>
      <c r="J395" t="s">
        <v>6912</v>
      </c>
      <c r="K395" t="s">
        <v>4</v>
      </c>
      <c r="L395" t="s">
        <v>5</v>
      </c>
      <c r="M395" t="s">
        <v>6</v>
      </c>
      <c r="N395" t="s">
        <v>38</v>
      </c>
      <c r="O395" t="s">
        <v>39</v>
      </c>
      <c r="P395" t="s">
        <v>40</v>
      </c>
      <c r="Q395" t="s">
        <v>1057</v>
      </c>
      <c r="R395" t="s">
        <v>1058</v>
      </c>
      <c r="S395" t="s">
        <v>12</v>
      </c>
    </row>
    <row r="396" spans="1:20">
      <c r="A396">
        <f t="shared" si="42"/>
        <v>88.404860392967635</v>
      </c>
      <c r="B396">
        <v>8.8640000000000004E-3</v>
      </c>
      <c r="C396">
        <v>2</v>
      </c>
      <c r="D396">
        <f t="shared" si="37"/>
        <v>0.2857142857142857</v>
      </c>
      <c r="E396">
        <f t="shared" si="38"/>
        <v>-2.1355979463736261E-3</v>
      </c>
      <c r="F396">
        <f t="shared" si="39"/>
        <v>6.6838557613232546E-8</v>
      </c>
      <c r="G396">
        <f t="shared" si="40"/>
        <v>-1.067798973186813E-3</v>
      </c>
      <c r="H396">
        <f t="shared" si="41"/>
        <v>50.186497485682168</v>
      </c>
      <c r="I396" t="s">
        <v>3940</v>
      </c>
      <c r="J396" t="s">
        <v>5881</v>
      </c>
      <c r="K396" t="s">
        <v>4</v>
      </c>
      <c r="L396" t="s">
        <v>5</v>
      </c>
      <c r="M396" t="s">
        <v>6</v>
      </c>
      <c r="N396" t="s">
        <v>28</v>
      </c>
      <c r="O396" t="s">
        <v>28</v>
      </c>
      <c r="P396" t="s">
        <v>184</v>
      </c>
      <c r="Q396" t="s">
        <v>185</v>
      </c>
      <c r="R396" t="s">
        <v>186</v>
      </c>
      <c r="S396" t="s">
        <v>12</v>
      </c>
    </row>
    <row r="397" spans="1:20">
      <c r="A397">
        <f t="shared" si="42"/>
        <v>88.430713547052434</v>
      </c>
      <c r="B397">
        <v>8.8640000000000004E-3</v>
      </c>
      <c r="C397">
        <v>2</v>
      </c>
      <c r="D397">
        <f t="shared" si="37"/>
        <v>0.2857142857142857</v>
      </c>
      <c r="E397">
        <f t="shared" si="38"/>
        <v>-2.1355979463736261E-3</v>
      </c>
      <c r="F397">
        <f t="shared" si="39"/>
        <v>6.6838557613232546E-8</v>
      </c>
      <c r="G397">
        <f t="shared" si="40"/>
        <v>-1.067798973186813E-3</v>
      </c>
      <c r="H397">
        <f t="shared" si="41"/>
        <v>50.186497485682168</v>
      </c>
      <c r="I397" t="s">
        <v>3999</v>
      </c>
      <c r="J397" t="s">
        <v>5940</v>
      </c>
      <c r="K397" t="s">
        <v>4</v>
      </c>
      <c r="L397" t="s">
        <v>5</v>
      </c>
      <c r="M397" t="s">
        <v>6</v>
      </c>
      <c r="N397" t="s">
        <v>28</v>
      </c>
      <c r="O397" t="s">
        <v>28</v>
      </c>
      <c r="P397" t="s">
        <v>548</v>
      </c>
      <c r="Q397" t="s">
        <v>549</v>
      </c>
      <c r="R397" t="s">
        <v>550</v>
      </c>
      <c r="S397" t="s">
        <v>12</v>
      </c>
    </row>
    <row r="398" spans="1:20">
      <c r="A398">
        <f t="shared" si="42"/>
        <v>88.456566701137234</v>
      </c>
      <c r="B398">
        <v>8.8640000000000004E-3</v>
      </c>
      <c r="C398">
        <v>2</v>
      </c>
      <c r="D398">
        <f t="shared" si="37"/>
        <v>0.2857142857142857</v>
      </c>
      <c r="E398">
        <f t="shared" si="38"/>
        <v>-2.1355979463736261E-3</v>
      </c>
      <c r="F398">
        <f t="shared" si="39"/>
        <v>6.6838557613232546E-8</v>
      </c>
      <c r="G398">
        <f t="shared" si="40"/>
        <v>-1.067798973186813E-3</v>
      </c>
      <c r="H398">
        <f t="shared" si="41"/>
        <v>50.186497485682168</v>
      </c>
      <c r="I398" t="s">
        <v>4061</v>
      </c>
      <c r="J398" t="s">
        <v>6002</v>
      </c>
      <c r="K398" t="s">
        <v>4</v>
      </c>
      <c r="L398" t="s">
        <v>5</v>
      </c>
      <c r="M398" t="s">
        <v>6</v>
      </c>
      <c r="N398" t="s">
        <v>28</v>
      </c>
      <c r="O398" t="s">
        <v>28</v>
      </c>
      <c r="P398" t="s">
        <v>160</v>
      </c>
      <c r="Q398" t="s">
        <v>161</v>
      </c>
      <c r="R398" t="s">
        <v>694</v>
      </c>
      <c r="S398" t="s">
        <v>12</v>
      </c>
    </row>
    <row r="399" spans="1:20">
      <c r="A399">
        <f t="shared" si="42"/>
        <v>88.482419855222034</v>
      </c>
      <c r="B399">
        <v>8.8640000000000004E-3</v>
      </c>
      <c r="C399">
        <v>2</v>
      </c>
      <c r="D399">
        <f t="shared" si="37"/>
        <v>0.2857142857142857</v>
      </c>
      <c r="E399">
        <f t="shared" si="38"/>
        <v>-2.1355979463736261E-3</v>
      </c>
      <c r="F399">
        <f t="shared" si="39"/>
        <v>6.6838557613232546E-8</v>
      </c>
      <c r="G399">
        <f t="shared" si="40"/>
        <v>-1.067798973186813E-3</v>
      </c>
      <c r="H399">
        <f t="shared" si="41"/>
        <v>50.186497485682168</v>
      </c>
      <c r="I399" t="s">
        <v>4158</v>
      </c>
      <c r="J399" t="s">
        <v>6099</v>
      </c>
      <c r="K399" t="s">
        <v>4</v>
      </c>
      <c r="L399" t="s">
        <v>5</v>
      </c>
      <c r="M399" t="s">
        <v>6</v>
      </c>
      <c r="N399" t="s">
        <v>28</v>
      </c>
      <c r="O399" t="s">
        <v>28</v>
      </c>
      <c r="P399" t="s">
        <v>216</v>
      </c>
      <c r="Q399" t="s">
        <v>327</v>
      </c>
      <c r="R399" t="s">
        <v>832</v>
      </c>
      <c r="S399" t="s">
        <v>12</v>
      </c>
    </row>
    <row r="400" spans="1:20">
      <c r="A400">
        <f t="shared" si="42"/>
        <v>88.508273009306834</v>
      </c>
      <c r="B400">
        <v>8.8640000000000004E-3</v>
      </c>
      <c r="C400">
        <v>2</v>
      </c>
      <c r="D400">
        <f t="shared" si="37"/>
        <v>0.2857142857142857</v>
      </c>
      <c r="E400">
        <f t="shared" si="38"/>
        <v>-2.1355979463736261E-3</v>
      </c>
      <c r="F400">
        <f t="shared" si="39"/>
        <v>6.6838557613232546E-8</v>
      </c>
      <c r="G400">
        <f t="shared" si="40"/>
        <v>-1.067798973186813E-3</v>
      </c>
      <c r="H400">
        <f t="shared" si="41"/>
        <v>50.186497485682168</v>
      </c>
      <c r="I400" t="s">
        <v>4765</v>
      </c>
      <c r="J400" t="s">
        <v>6706</v>
      </c>
      <c r="K400" t="s">
        <v>4</v>
      </c>
      <c r="L400" t="s">
        <v>5</v>
      </c>
      <c r="M400" t="s">
        <v>6</v>
      </c>
      <c r="N400" t="s">
        <v>38</v>
      </c>
      <c r="O400" t="s">
        <v>39</v>
      </c>
      <c r="P400" t="s">
        <v>40</v>
      </c>
      <c r="Q400" t="s">
        <v>1006</v>
      </c>
      <c r="R400" t="s">
        <v>2405</v>
      </c>
      <c r="S400" t="s">
        <v>12</v>
      </c>
    </row>
    <row r="401" spans="1:26">
      <c r="A401">
        <f t="shared" si="42"/>
        <v>88.534126163391633</v>
      </c>
      <c r="B401">
        <v>8.8640000000000004E-3</v>
      </c>
      <c r="C401">
        <v>2</v>
      </c>
      <c r="D401">
        <f t="shared" si="37"/>
        <v>0.2857142857142857</v>
      </c>
      <c r="E401">
        <f t="shared" si="38"/>
        <v>-2.1355979463736261E-3</v>
      </c>
      <c r="F401">
        <f t="shared" si="39"/>
        <v>6.6838557613232546E-8</v>
      </c>
      <c r="G401">
        <f t="shared" si="40"/>
        <v>-1.067798973186813E-3</v>
      </c>
      <c r="H401">
        <f t="shared" si="41"/>
        <v>50.186497485682168</v>
      </c>
      <c r="I401" t="s">
        <v>4488</v>
      </c>
      <c r="J401" t="s">
        <v>6429</v>
      </c>
      <c r="K401" t="s">
        <v>4</v>
      </c>
      <c r="L401" t="s">
        <v>5</v>
      </c>
      <c r="M401" t="s">
        <v>6</v>
      </c>
      <c r="N401" t="s">
        <v>1517</v>
      </c>
      <c r="O401" t="s">
        <v>1518</v>
      </c>
      <c r="P401" t="s">
        <v>2406</v>
      </c>
      <c r="Q401" t="s">
        <v>2407</v>
      </c>
      <c r="R401" t="s">
        <v>2408</v>
      </c>
      <c r="S401" t="s">
        <v>12</v>
      </c>
    </row>
    <row r="402" spans="1:26">
      <c r="A402">
        <f t="shared" si="42"/>
        <v>88.559979317476433</v>
      </c>
      <c r="B402">
        <v>8.8640000000000004E-3</v>
      </c>
      <c r="C402">
        <v>2</v>
      </c>
      <c r="D402">
        <f t="shared" si="37"/>
        <v>0.2857142857142857</v>
      </c>
      <c r="E402">
        <f t="shared" si="38"/>
        <v>-2.1355979463736261E-3</v>
      </c>
      <c r="F402">
        <f t="shared" si="39"/>
        <v>6.6838557613232546E-8</v>
      </c>
      <c r="G402">
        <f t="shared" si="40"/>
        <v>-1.067798973186813E-3</v>
      </c>
      <c r="H402">
        <f t="shared" si="41"/>
        <v>50.186497485682168</v>
      </c>
      <c r="I402" t="s">
        <v>4490</v>
      </c>
      <c r="J402" t="s">
        <v>6431</v>
      </c>
      <c r="K402" t="s">
        <v>4</v>
      </c>
      <c r="L402" t="s">
        <v>5</v>
      </c>
      <c r="M402" t="s">
        <v>6</v>
      </c>
      <c r="N402" t="s">
        <v>38</v>
      </c>
      <c r="O402" t="s">
        <v>156</v>
      </c>
      <c r="P402" t="s">
        <v>157</v>
      </c>
      <c r="Q402" t="s">
        <v>2181</v>
      </c>
      <c r="R402" t="s">
        <v>2409</v>
      </c>
      <c r="S402" t="s">
        <v>12</v>
      </c>
    </row>
    <row r="403" spans="1:26">
      <c r="A403">
        <f t="shared" si="42"/>
        <v>88.585832471561233</v>
      </c>
      <c r="B403">
        <v>8.8640000000000004E-3</v>
      </c>
      <c r="C403">
        <v>2</v>
      </c>
      <c r="D403">
        <f t="shared" si="37"/>
        <v>0.2857142857142857</v>
      </c>
      <c r="E403">
        <f t="shared" si="38"/>
        <v>-2.1355979463736261E-3</v>
      </c>
      <c r="F403">
        <f t="shared" si="39"/>
        <v>6.6838557613232546E-8</v>
      </c>
      <c r="G403">
        <f t="shared" si="40"/>
        <v>-1.067798973186813E-3</v>
      </c>
      <c r="H403">
        <f t="shared" si="41"/>
        <v>50.186497485682168</v>
      </c>
      <c r="I403" t="s">
        <v>4159</v>
      </c>
      <c r="J403" t="s">
        <v>6100</v>
      </c>
      <c r="K403" t="s">
        <v>4</v>
      </c>
      <c r="L403" t="s">
        <v>242</v>
      </c>
      <c r="M403" t="s">
        <v>479</v>
      </c>
      <c r="N403" t="s">
        <v>1557</v>
      </c>
      <c r="O403" t="s">
        <v>1558</v>
      </c>
      <c r="P403" t="s">
        <v>1559</v>
      </c>
      <c r="Q403" t="s">
        <v>1560</v>
      </c>
      <c r="R403" t="s">
        <v>1561</v>
      </c>
      <c r="S403" t="s">
        <v>12</v>
      </c>
    </row>
    <row r="404" spans="1:26">
      <c r="A404">
        <f t="shared" si="42"/>
        <v>88.611685625646032</v>
      </c>
      <c r="B404">
        <v>8.8640000000000004E-3</v>
      </c>
      <c r="C404">
        <v>2</v>
      </c>
      <c r="D404">
        <f t="shared" si="37"/>
        <v>0.2857142857142857</v>
      </c>
      <c r="E404">
        <f t="shared" si="38"/>
        <v>-2.1355979463736261E-3</v>
      </c>
      <c r="F404">
        <f t="shared" si="39"/>
        <v>6.6838557613232546E-8</v>
      </c>
      <c r="G404">
        <f t="shared" si="40"/>
        <v>-1.067798973186813E-3</v>
      </c>
      <c r="H404">
        <f t="shared" si="41"/>
        <v>50.186497485682168</v>
      </c>
      <c r="I404" t="s">
        <v>4264</v>
      </c>
      <c r="J404" t="s">
        <v>6205</v>
      </c>
      <c r="K404" t="s">
        <v>4</v>
      </c>
      <c r="L404" t="s">
        <v>242</v>
      </c>
      <c r="M404" t="s">
        <v>479</v>
      </c>
      <c r="N404" t="s">
        <v>480</v>
      </c>
      <c r="O404" t="s">
        <v>481</v>
      </c>
      <c r="P404" t="s">
        <v>482</v>
      </c>
      <c r="Q404" t="s">
        <v>12</v>
      </c>
    </row>
    <row r="405" spans="1:26">
      <c r="A405">
        <f t="shared" si="42"/>
        <v>88.637538779730832</v>
      </c>
      <c r="B405">
        <v>8.8640000000000004E-3</v>
      </c>
      <c r="C405">
        <v>2</v>
      </c>
      <c r="D405">
        <f t="shared" si="37"/>
        <v>0.2857142857142857</v>
      </c>
      <c r="E405">
        <f t="shared" si="38"/>
        <v>-2.1355979463736261E-3</v>
      </c>
      <c r="F405">
        <f t="shared" si="39"/>
        <v>6.6838557613232546E-8</v>
      </c>
      <c r="G405">
        <f t="shared" si="40"/>
        <v>-1.067798973186813E-3</v>
      </c>
      <c r="H405">
        <f t="shared" si="41"/>
        <v>50.186497485682168</v>
      </c>
      <c r="I405" t="s">
        <v>4325</v>
      </c>
      <c r="J405" t="s">
        <v>6266</v>
      </c>
      <c r="K405" t="s">
        <v>4</v>
      </c>
      <c r="L405" t="s">
        <v>242</v>
      </c>
      <c r="M405" t="s">
        <v>243</v>
      </c>
      <c r="N405" t="s">
        <v>244</v>
      </c>
      <c r="O405" t="s">
        <v>1087</v>
      </c>
      <c r="P405" t="s">
        <v>1578</v>
      </c>
      <c r="Q405" t="s">
        <v>1579</v>
      </c>
      <c r="R405" t="s">
        <v>1580</v>
      </c>
      <c r="S405" t="s">
        <v>1581</v>
      </c>
      <c r="T405" t="s">
        <v>12</v>
      </c>
    </row>
    <row r="406" spans="1:26">
      <c r="A406">
        <f t="shared" si="42"/>
        <v>88.663391933815632</v>
      </c>
      <c r="B406">
        <v>8.8640000000000004E-3</v>
      </c>
      <c r="C406">
        <v>2</v>
      </c>
      <c r="D406">
        <f t="shared" si="37"/>
        <v>0.2857142857142857</v>
      </c>
      <c r="E406">
        <f t="shared" si="38"/>
        <v>-2.1355979463736261E-3</v>
      </c>
      <c r="F406">
        <f t="shared" si="39"/>
        <v>6.6838557613232546E-8</v>
      </c>
      <c r="G406">
        <f t="shared" si="40"/>
        <v>-1.067798973186813E-3</v>
      </c>
      <c r="H406">
        <f t="shared" si="41"/>
        <v>50.186497485682168</v>
      </c>
      <c r="I406" t="s">
        <v>4987</v>
      </c>
      <c r="J406" t="s">
        <v>6928</v>
      </c>
      <c r="K406" t="s">
        <v>4</v>
      </c>
      <c r="L406" t="s">
        <v>242</v>
      </c>
      <c r="M406" t="s">
        <v>243</v>
      </c>
      <c r="N406" t="s">
        <v>244</v>
      </c>
      <c r="O406" t="s">
        <v>1585</v>
      </c>
      <c r="P406" t="s">
        <v>1591</v>
      </c>
      <c r="Q406" t="s">
        <v>1595</v>
      </c>
      <c r="R406" t="s">
        <v>1596</v>
      </c>
      <c r="S406" t="s">
        <v>1597</v>
      </c>
      <c r="T406" t="s">
        <v>12</v>
      </c>
    </row>
    <row r="407" spans="1:26">
      <c r="A407">
        <f t="shared" si="42"/>
        <v>88.689245087900431</v>
      </c>
      <c r="B407">
        <v>8.8640000000000004E-3</v>
      </c>
      <c r="C407">
        <v>2</v>
      </c>
      <c r="D407">
        <f t="shared" si="37"/>
        <v>0.2857142857142857</v>
      </c>
      <c r="E407">
        <f t="shared" si="38"/>
        <v>-2.1355979463736261E-3</v>
      </c>
      <c r="F407">
        <f t="shared" si="39"/>
        <v>6.6838557613232546E-8</v>
      </c>
      <c r="G407">
        <f t="shared" si="40"/>
        <v>-1.067798973186813E-3</v>
      </c>
      <c r="H407">
        <f t="shared" si="41"/>
        <v>50.186497485682168</v>
      </c>
      <c r="I407" t="s">
        <v>4327</v>
      </c>
      <c r="J407" t="s">
        <v>6268</v>
      </c>
      <c r="K407" t="s">
        <v>4</v>
      </c>
      <c r="L407" t="s">
        <v>242</v>
      </c>
      <c r="M407" t="s">
        <v>243</v>
      </c>
      <c r="N407" t="s">
        <v>244</v>
      </c>
      <c r="O407" t="s">
        <v>245</v>
      </c>
      <c r="P407" t="s">
        <v>246</v>
      </c>
      <c r="Q407" t="s">
        <v>247</v>
      </c>
      <c r="R407" t="s">
        <v>248</v>
      </c>
      <c r="S407" t="s">
        <v>249</v>
      </c>
      <c r="T407" t="s">
        <v>250</v>
      </c>
      <c r="U407" t="s">
        <v>251</v>
      </c>
      <c r="V407" t="s">
        <v>252</v>
      </c>
      <c r="W407" t="s">
        <v>844</v>
      </c>
      <c r="X407" t="s">
        <v>845</v>
      </c>
      <c r="Y407" t="s">
        <v>12</v>
      </c>
    </row>
    <row r="408" spans="1:26">
      <c r="A408">
        <f t="shared" si="42"/>
        <v>88.715098241985231</v>
      </c>
      <c r="B408">
        <v>8.8640000000000004E-3</v>
      </c>
      <c r="C408">
        <v>2</v>
      </c>
      <c r="D408">
        <f t="shared" si="37"/>
        <v>0.2857142857142857</v>
      </c>
      <c r="E408">
        <f t="shared" si="38"/>
        <v>-2.1355979463736261E-3</v>
      </c>
      <c r="F408">
        <f t="shared" si="39"/>
        <v>6.6838557613232546E-8</v>
      </c>
      <c r="G408">
        <f t="shared" si="40"/>
        <v>-1.067798973186813E-3</v>
      </c>
      <c r="H408">
        <f t="shared" si="41"/>
        <v>50.186497485682168</v>
      </c>
      <c r="I408" t="s">
        <v>4265</v>
      </c>
      <c r="J408" t="s">
        <v>6206</v>
      </c>
      <c r="K408" t="s">
        <v>4</v>
      </c>
      <c r="L408" t="s">
        <v>242</v>
      </c>
      <c r="M408" t="s">
        <v>243</v>
      </c>
      <c r="N408" t="s">
        <v>244</v>
      </c>
      <c r="O408" t="s">
        <v>245</v>
      </c>
      <c r="P408" t="s">
        <v>246</v>
      </c>
      <c r="Q408" t="s">
        <v>247</v>
      </c>
      <c r="R408" t="s">
        <v>248</v>
      </c>
      <c r="S408" t="s">
        <v>249</v>
      </c>
      <c r="T408" t="s">
        <v>319</v>
      </c>
      <c r="U408" t="s">
        <v>320</v>
      </c>
      <c r="V408" t="s">
        <v>712</v>
      </c>
      <c r="W408" t="s">
        <v>846</v>
      </c>
      <c r="X408" t="s">
        <v>1104</v>
      </c>
      <c r="Y408" t="s">
        <v>1105</v>
      </c>
      <c r="Z408" t="s">
        <v>12</v>
      </c>
    </row>
    <row r="409" spans="1:26">
      <c r="A409">
        <f t="shared" si="42"/>
        <v>88.740951396070031</v>
      </c>
      <c r="B409">
        <v>8.8640000000000004E-3</v>
      </c>
      <c r="C409">
        <v>2</v>
      </c>
      <c r="D409">
        <f t="shared" si="37"/>
        <v>0.2857142857142857</v>
      </c>
      <c r="E409">
        <f t="shared" si="38"/>
        <v>-2.1355979463736261E-3</v>
      </c>
      <c r="F409">
        <f t="shared" si="39"/>
        <v>6.6838557613232546E-8</v>
      </c>
      <c r="G409">
        <f t="shared" si="40"/>
        <v>-1.067798973186813E-3</v>
      </c>
      <c r="H409">
        <f t="shared" si="41"/>
        <v>50.186497485682168</v>
      </c>
      <c r="I409" t="s">
        <v>4492</v>
      </c>
      <c r="J409" t="s">
        <v>6433</v>
      </c>
      <c r="K409" t="s">
        <v>4</v>
      </c>
      <c r="L409" t="s">
        <v>242</v>
      </c>
      <c r="M409" t="s">
        <v>243</v>
      </c>
      <c r="N409" t="s">
        <v>244</v>
      </c>
      <c r="O409" t="s">
        <v>245</v>
      </c>
      <c r="P409" t="s">
        <v>246</v>
      </c>
      <c r="Q409" t="s">
        <v>247</v>
      </c>
      <c r="R409" t="s">
        <v>248</v>
      </c>
      <c r="S409" t="s">
        <v>249</v>
      </c>
      <c r="T409" t="s">
        <v>319</v>
      </c>
      <c r="U409" t="s">
        <v>320</v>
      </c>
      <c r="V409" t="s">
        <v>712</v>
      </c>
      <c r="W409" t="s">
        <v>846</v>
      </c>
      <c r="X409" t="s">
        <v>849</v>
      </c>
      <c r="Y409" t="s">
        <v>850</v>
      </c>
      <c r="Z409" t="s">
        <v>12</v>
      </c>
    </row>
    <row r="410" spans="1:26">
      <c r="A410">
        <f t="shared" si="42"/>
        <v>88.766804550154831</v>
      </c>
      <c r="B410">
        <v>8.8640000000000004E-3</v>
      </c>
      <c r="C410">
        <v>2</v>
      </c>
      <c r="D410">
        <f t="shared" si="37"/>
        <v>0.2857142857142857</v>
      </c>
      <c r="E410">
        <f t="shared" si="38"/>
        <v>-2.1355979463736261E-3</v>
      </c>
      <c r="F410">
        <f t="shared" si="39"/>
        <v>6.6838557613232546E-8</v>
      </c>
      <c r="G410">
        <f t="shared" si="40"/>
        <v>-1.067798973186813E-3</v>
      </c>
      <c r="H410">
        <f t="shared" si="41"/>
        <v>50.186497485682168</v>
      </c>
      <c r="I410" t="s">
        <v>4626</v>
      </c>
      <c r="J410" t="s">
        <v>6567</v>
      </c>
      <c r="K410" t="s">
        <v>4</v>
      </c>
      <c r="L410" t="s">
        <v>242</v>
      </c>
      <c r="M410" t="s">
        <v>243</v>
      </c>
      <c r="N410" t="s">
        <v>244</v>
      </c>
      <c r="O410" t="s">
        <v>245</v>
      </c>
      <c r="P410" t="s">
        <v>246</v>
      </c>
      <c r="Q410" t="s">
        <v>247</v>
      </c>
      <c r="R410" t="s">
        <v>248</v>
      </c>
      <c r="S410" t="s">
        <v>249</v>
      </c>
      <c r="T410" t="s">
        <v>319</v>
      </c>
      <c r="U410" t="s">
        <v>320</v>
      </c>
      <c r="V410" t="s">
        <v>712</v>
      </c>
      <c r="W410" t="s">
        <v>1106</v>
      </c>
      <c r="X410" t="s">
        <v>1107</v>
      </c>
      <c r="Y410" t="s">
        <v>1108</v>
      </c>
      <c r="Z410" t="s">
        <v>12</v>
      </c>
    </row>
    <row r="411" spans="1:26">
      <c r="A411">
        <f t="shared" si="42"/>
        <v>88.79265770423963</v>
      </c>
      <c r="B411">
        <v>8.8640000000000004E-3</v>
      </c>
      <c r="C411">
        <v>2</v>
      </c>
      <c r="D411">
        <f t="shared" si="37"/>
        <v>0.2857142857142857</v>
      </c>
      <c r="E411">
        <f t="shared" si="38"/>
        <v>-2.1355979463736261E-3</v>
      </c>
      <c r="F411">
        <f t="shared" si="39"/>
        <v>6.6838557613232546E-8</v>
      </c>
      <c r="G411">
        <f t="shared" si="40"/>
        <v>-1.067798973186813E-3</v>
      </c>
      <c r="H411">
        <f t="shared" si="41"/>
        <v>50.186497485682168</v>
      </c>
      <c r="I411" t="s">
        <v>4627</v>
      </c>
      <c r="J411" t="s">
        <v>6568</v>
      </c>
      <c r="K411" t="s">
        <v>4</v>
      </c>
      <c r="L411" t="s">
        <v>242</v>
      </c>
      <c r="M411" t="s">
        <v>243</v>
      </c>
      <c r="N411" t="s">
        <v>244</v>
      </c>
      <c r="O411" t="s">
        <v>245</v>
      </c>
      <c r="P411" t="s">
        <v>420</v>
      </c>
      <c r="Q411" t="s">
        <v>561</v>
      </c>
      <c r="R411" t="s">
        <v>641</v>
      </c>
      <c r="S411" t="s">
        <v>642</v>
      </c>
      <c r="T411" t="s">
        <v>643</v>
      </c>
      <c r="U411" t="s">
        <v>2410</v>
      </c>
      <c r="V411" t="s">
        <v>2411</v>
      </c>
      <c r="W411" t="s">
        <v>12</v>
      </c>
    </row>
    <row r="412" spans="1:26">
      <c r="A412">
        <f t="shared" si="42"/>
        <v>88.81851085832443</v>
      </c>
      <c r="B412">
        <v>8.8640000000000004E-3</v>
      </c>
      <c r="C412">
        <v>2</v>
      </c>
      <c r="D412">
        <f t="shared" si="37"/>
        <v>0.2857142857142857</v>
      </c>
      <c r="E412">
        <f t="shared" si="38"/>
        <v>-2.1355979463736261E-3</v>
      </c>
      <c r="F412">
        <f t="shared" si="39"/>
        <v>6.6838557613232546E-8</v>
      </c>
      <c r="G412">
        <f t="shared" si="40"/>
        <v>-1.067798973186813E-3</v>
      </c>
      <c r="H412">
        <f t="shared" si="41"/>
        <v>50.186497485682168</v>
      </c>
      <c r="I412" t="s">
        <v>4993</v>
      </c>
      <c r="J412" t="s">
        <v>6934</v>
      </c>
      <c r="K412" t="s">
        <v>4</v>
      </c>
      <c r="L412" t="s">
        <v>242</v>
      </c>
      <c r="M412" t="s">
        <v>243</v>
      </c>
      <c r="N412" t="s">
        <v>244</v>
      </c>
      <c r="O412" t="s">
        <v>245</v>
      </c>
      <c r="P412" t="s">
        <v>420</v>
      </c>
      <c r="Q412" t="s">
        <v>561</v>
      </c>
      <c r="R412" t="s">
        <v>641</v>
      </c>
      <c r="S412" t="s">
        <v>733</v>
      </c>
      <c r="T412" t="s">
        <v>1114</v>
      </c>
      <c r="U412" t="s">
        <v>1115</v>
      </c>
      <c r="V412" t="s">
        <v>1625</v>
      </c>
      <c r="W412" t="s">
        <v>1626</v>
      </c>
      <c r="X412" t="s">
        <v>12</v>
      </c>
    </row>
    <row r="413" spans="1:26">
      <c r="A413">
        <f t="shared" si="42"/>
        <v>88.84436401240923</v>
      </c>
      <c r="B413">
        <v>8.8640000000000004E-3</v>
      </c>
      <c r="C413">
        <v>2</v>
      </c>
      <c r="D413">
        <f t="shared" si="37"/>
        <v>0.2857142857142857</v>
      </c>
      <c r="E413">
        <f t="shared" si="38"/>
        <v>-2.1355979463736261E-3</v>
      </c>
      <c r="F413">
        <f t="shared" si="39"/>
        <v>6.6838557613232546E-8</v>
      </c>
      <c r="G413">
        <f t="shared" si="40"/>
        <v>-1.067798973186813E-3</v>
      </c>
      <c r="H413">
        <f t="shared" si="41"/>
        <v>50.186497485682168</v>
      </c>
      <c r="I413" t="s">
        <v>4163</v>
      </c>
      <c r="J413" t="s">
        <v>6104</v>
      </c>
      <c r="K413" t="s">
        <v>4</v>
      </c>
      <c r="L413" t="s">
        <v>242</v>
      </c>
      <c r="M413" t="s">
        <v>243</v>
      </c>
      <c r="N413" t="s">
        <v>244</v>
      </c>
      <c r="O413" t="s">
        <v>245</v>
      </c>
      <c r="P413" t="s">
        <v>246</v>
      </c>
      <c r="Q413" t="s">
        <v>247</v>
      </c>
      <c r="R413" t="s">
        <v>248</v>
      </c>
      <c r="S413" t="s">
        <v>249</v>
      </c>
      <c r="T413" t="s">
        <v>319</v>
      </c>
      <c r="U413" t="s">
        <v>320</v>
      </c>
      <c r="V413" t="s">
        <v>321</v>
      </c>
      <c r="W413" t="s">
        <v>322</v>
      </c>
      <c r="X413" t="s">
        <v>1122</v>
      </c>
      <c r="Y413" t="s">
        <v>1123</v>
      </c>
      <c r="Z413" t="s">
        <v>12</v>
      </c>
    </row>
    <row r="414" spans="1:26">
      <c r="A414">
        <f t="shared" si="42"/>
        <v>88.870217166494029</v>
      </c>
      <c r="B414">
        <v>8.8640000000000004E-3</v>
      </c>
      <c r="C414">
        <v>2</v>
      </c>
      <c r="D414">
        <f t="shared" si="37"/>
        <v>0.2857142857142857</v>
      </c>
      <c r="E414">
        <f t="shared" si="38"/>
        <v>-2.1355979463736261E-3</v>
      </c>
      <c r="F414">
        <f t="shared" si="39"/>
        <v>6.6838557613232546E-8</v>
      </c>
      <c r="G414">
        <f t="shared" si="40"/>
        <v>-1.067798973186813E-3</v>
      </c>
      <c r="H414">
        <f t="shared" si="41"/>
        <v>50.186497485682168</v>
      </c>
      <c r="I414" t="s">
        <v>4115</v>
      </c>
      <c r="J414" t="s">
        <v>6056</v>
      </c>
      <c r="K414" t="s">
        <v>4</v>
      </c>
      <c r="L414" t="s">
        <v>242</v>
      </c>
      <c r="M414" t="s">
        <v>243</v>
      </c>
      <c r="N414" t="s">
        <v>244</v>
      </c>
      <c r="O414" t="s">
        <v>245</v>
      </c>
      <c r="P414" t="s">
        <v>246</v>
      </c>
      <c r="Q414" t="s">
        <v>247</v>
      </c>
      <c r="R414" t="s">
        <v>248</v>
      </c>
      <c r="S414" t="s">
        <v>249</v>
      </c>
      <c r="T414" t="s">
        <v>250</v>
      </c>
      <c r="U414" t="s">
        <v>566</v>
      </c>
      <c r="V414" t="s">
        <v>567</v>
      </c>
      <c r="W414" t="s">
        <v>568</v>
      </c>
      <c r="X414" t="s">
        <v>1127</v>
      </c>
      <c r="Y414" t="s">
        <v>12</v>
      </c>
    </row>
    <row r="415" spans="1:26">
      <c r="A415">
        <f t="shared" si="42"/>
        <v>88.896070320578829</v>
      </c>
      <c r="B415">
        <v>8.8640000000000004E-3</v>
      </c>
      <c r="C415">
        <v>2</v>
      </c>
      <c r="D415">
        <f t="shared" si="37"/>
        <v>0.2857142857142857</v>
      </c>
      <c r="E415">
        <f t="shared" si="38"/>
        <v>-2.1355979463736261E-3</v>
      </c>
      <c r="F415">
        <f t="shared" si="39"/>
        <v>6.6838557613232546E-8</v>
      </c>
      <c r="G415">
        <f t="shared" si="40"/>
        <v>-1.067798973186813E-3</v>
      </c>
      <c r="H415">
        <f t="shared" si="41"/>
        <v>50.186497485682168</v>
      </c>
      <c r="I415" t="s">
        <v>4494</v>
      </c>
      <c r="J415" t="s">
        <v>6435</v>
      </c>
      <c r="K415" t="s">
        <v>4</v>
      </c>
      <c r="L415" t="s">
        <v>242</v>
      </c>
      <c r="M415" t="s">
        <v>243</v>
      </c>
      <c r="N415" t="s">
        <v>244</v>
      </c>
      <c r="O415" t="s">
        <v>245</v>
      </c>
      <c r="P415" t="s">
        <v>246</v>
      </c>
      <c r="Q415" t="s">
        <v>247</v>
      </c>
      <c r="R415" t="s">
        <v>248</v>
      </c>
      <c r="S415" t="s">
        <v>249</v>
      </c>
      <c r="T415" t="s">
        <v>250</v>
      </c>
      <c r="U415" t="s">
        <v>566</v>
      </c>
      <c r="V415" t="s">
        <v>567</v>
      </c>
      <c r="W415" t="s">
        <v>568</v>
      </c>
      <c r="X415" t="s">
        <v>1632</v>
      </c>
      <c r="Y415" t="s">
        <v>12</v>
      </c>
    </row>
    <row r="416" spans="1:26">
      <c r="A416">
        <f t="shared" si="42"/>
        <v>88.921923474663629</v>
      </c>
      <c r="B416">
        <v>8.8640000000000004E-3</v>
      </c>
      <c r="C416">
        <v>2</v>
      </c>
      <c r="D416">
        <f t="shared" si="37"/>
        <v>0.2857142857142857</v>
      </c>
      <c r="E416">
        <f t="shared" si="38"/>
        <v>-2.1355979463736261E-3</v>
      </c>
      <c r="F416">
        <f t="shared" si="39"/>
        <v>6.6838557613232546E-8</v>
      </c>
      <c r="G416">
        <f t="shared" si="40"/>
        <v>-1.067798973186813E-3</v>
      </c>
      <c r="H416">
        <f t="shared" si="41"/>
        <v>50.186497485682168</v>
      </c>
      <c r="I416" t="s">
        <v>4995</v>
      </c>
      <c r="J416" t="s">
        <v>6936</v>
      </c>
      <c r="K416" t="s">
        <v>4</v>
      </c>
      <c r="L416" t="s">
        <v>242</v>
      </c>
      <c r="M416" t="s">
        <v>243</v>
      </c>
      <c r="N416" t="s">
        <v>244</v>
      </c>
      <c r="O416" t="s">
        <v>245</v>
      </c>
      <c r="P416" t="s">
        <v>246</v>
      </c>
      <c r="Q416" t="s">
        <v>1598</v>
      </c>
      <c r="R416" t="s">
        <v>2412</v>
      </c>
      <c r="S416" t="s">
        <v>2413</v>
      </c>
      <c r="T416" t="s">
        <v>12</v>
      </c>
    </row>
    <row r="417" spans="1:26">
      <c r="A417">
        <f t="shared" si="42"/>
        <v>88.947776628748429</v>
      </c>
      <c r="B417">
        <v>8.8640000000000004E-3</v>
      </c>
      <c r="C417">
        <v>2</v>
      </c>
      <c r="D417">
        <f t="shared" si="37"/>
        <v>0.2857142857142857</v>
      </c>
      <c r="E417">
        <f t="shared" si="38"/>
        <v>-2.1355979463736261E-3</v>
      </c>
      <c r="F417">
        <f t="shared" si="39"/>
        <v>6.6838557613232546E-8</v>
      </c>
      <c r="G417">
        <f t="shared" si="40"/>
        <v>-1.067798973186813E-3</v>
      </c>
      <c r="H417">
        <f t="shared" si="41"/>
        <v>50.186497485682168</v>
      </c>
      <c r="I417" t="s">
        <v>4393</v>
      </c>
      <c r="J417" t="s">
        <v>6334</v>
      </c>
      <c r="K417" t="s">
        <v>4</v>
      </c>
      <c r="L417" t="s">
        <v>242</v>
      </c>
      <c r="M417" t="s">
        <v>1128</v>
      </c>
      <c r="N417" t="s">
        <v>2414</v>
      </c>
      <c r="O417" t="s">
        <v>2415</v>
      </c>
      <c r="P417" t="s">
        <v>2416</v>
      </c>
      <c r="Q417" t="s">
        <v>12</v>
      </c>
    </row>
    <row r="418" spans="1:26">
      <c r="A418">
        <f t="shared" si="42"/>
        <v>88.973629782833228</v>
      </c>
      <c r="B418">
        <v>8.8640000000000004E-3</v>
      </c>
      <c r="C418">
        <v>2</v>
      </c>
      <c r="D418">
        <f t="shared" si="37"/>
        <v>0.2857142857142857</v>
      </c>
      <c r="E418">
        <f t="shared" si="38"/>
        <v>-2.1355979463736261E-3</v>
      </c>
      <c r="F418">
        <f t="shared" si="39"/>
        <v>6.6838557613232546E-8</v>
      </c>
      <c r="G418">
        <f t="shared" si="40"/>
        <v>-1.067798973186813E-3</v>
      </c>
      <c r="H418">
        <f t="shared" si="41"/>
        <v>50.186497485682168</v>
      </c>
      <c r="I418" t="s">
        <v>4998</v>
      </c>
      <c r="J418" t="s">
        <v>6939</v>
      </c>
      <c r="K418" t="s">
        <v>4</v>
      </c>
      <c r="L418" t="s">
        <v>242</v>
      </c>
      <c r="M418" t="s">
        <v>1128</v>
      </c>
      <c r="N418" t="s">
        <v>2414</v>
      </c>
      <c r="O418" t="s">
        <v>2415</v>
      </c>
      <c r="P418" t="s">
        <v>2417</v>
      </c>
      <c r="Q418" t="s">
        <v>12</v>
      </c>
    </row>
    <row r="419" spans="1:26">
      <c r="A419">
        <f t="shared" si="42"/>
        <v>88.999482936918028</v>
      </c>
      <c r="B419">
        <v>8.8640000000000004E-3</v>
      </c>
      <c r="C419">
        <v>2</v>
      </c>
      <c r="D419">
        <f t="shared" si="37"/>
        <v>0.2857142857142857</v>
      </c>
      <c r="E419">
        <f t="shared" si="38"/>
        <v>-2.1355979463736261E-3</v>
      </c>
      <c r="F419">
        <f t="shared" si="39"/>
        <v>6.6838557613232546E-8</v>
      </c>
      <c r="G419">
        <f t="shared" si="40"/>
        <v>-1.067798973186813E-3</v>
      </c>
      <c r="H419">
        <f t="shared" si="41"/>
        <v>50.186497485682168</v>
      </c>
      <c r="I419" t="s">
        <v>4637</v>
      </c>
      <c r="J419" t="s">
        <v>6578</v>
      </c>
      <c r="K419" t="s">
        <v>4</v>
      </c>
      <c r="L419" t="s">
        <v>5</v>
      </c>
      <c r="M419" t="s">
        <v>13</v>
      </c>
      <c r="N419" t="s">
        <v>84</v>
      </c>
      <c r="O419" t="s">
        <v>85</v>
      </c>
      <c r="P419" t="s">
        <v>144</v>
      </c>
      <c r="Q419" t="s">
        <v>570</v>
      </c>
      <c r="R419" t="s">
        <v>12</v>
      </c>
    </row>
    <row r="420" spans="1:26">
      <c r="A420">
        <f t="shared" si="42"/>
        <v>89.025336091002828</v>
      </c>
      <c r="B420">
        <v>8.8640000000000004E-3</v>
      </c>
      <c r="C420">
        <v>2</v>
      </c>
      <c r="D420">
        <f t="shared" si="37"/>
        <v>0.2857142857142857</v>
      </c>
      <c r="E420">
        <f t="shared" si="38"/>
        <v>-2.1355979463736261E-3</v>
      </c>
      <c r="F420">
        <f t="shared" si="39"/>
        <v>6.6838557613232546E-8</v>
      </c>
      <c r="G420">
        <f t="shared" si="40"/>
        <v>-1.067798973186813E-3</v>
      </c>
      <c r="H420">
        <f t="shared" si="41"/>
        <v>50.186497485682168</v>
      </c>
      <c r="I420" t="s">
        <v>4043</v>
      </c>
      <c r="J420" t="s">
        <v>5984</v>
      </c>
      <c r="K420" t="s">
        <v>4</v>
      </c>
      <c r="L420" t="s">
        <v>5</v>
      </c>
      <c r="M420" t="s">
        <v>13</v>
      </c>
      <c r="N420" t="s">
        <v>14</v>
      </c>
      <c r="O420" t="s">
        <v>18</v>
      </c>
      <c r="P420" t="s">
        <v>191</v>
      </c>
      <c r="Q420" t="s">
        <v>192</v>
      </c>
      <c r="R420" t="s">
        <v>12</v>
      </c>
    </row>
    <row r="421" spans="1:26">
      <c r="A421">
        <f t="shared" si="42"/>
        <v>89.051189245087627</v>
      </c>
      <c r="B421">
        <v>8.8640000000000004E-3</v>
      </c>
      <c r="C421">
        <v>2</v>
      </c>
      <c r="D421">
        <f t="shared" si="37"/>
        <v>0.2857142857142857</v>
      </c>
      <c r="E421">
        <f t="shared" si="38"/>
        <v>-2.1355979463736261E-3</v>
      </c>
      <c r="F421">
        <f t="shared" si="39"/>
        <v>6.6838557613232546E-8</v>
      </c>
      <c r="G421">
        <f t="shared" si="40"/>
        <v>-1.067798973186813E-3</v>
      </c>
      <c r="H421">
        <f t="shared" si="41"/>
        <v>50.186497485682168</v>
      </c>
      <c r="I421" t="s">
        <v>4395</v>
      </c>
      <c r="J421" t="s">
        <v>6336</v>
      </c>
      <c r="K421" t="s">
        <v>4</v>
      </c>
      <c r="L421" t="s">
        <v>5</v>
      </c>
      <c r="M421" t="s">
        <v>13</v>
      </c>
      <c r="N421" t="s">
        <v>58</v>
      </c>
      <c r="O421" t="s">
        <v>417</v>
      </c>
      <c r="P421" t="s">
        <v>1147</v>
      </c>
      <c r="Q421" t="s">
        <v>1148</v>
      </c>
      <c r="R421" t="s">
        <v>12</v>
      </c>
    </row>
    <row r="422" spans="1:26">
      <c r="A422">
        <f t="shared" si="42"/>
        <v>89.077042399172427</v>
      </c>
      <c r="B422">
        <v>8.8640000000000004E-3</v>
      </c>
      <c r="C422">
        <v>2</v>
      </c>
      <c r="D422">
        <f t="shared" si="37"/>
        <v>0.2857142857142857</v>
      </c>
      <c r="E422">
        <f t="shared" si="38"/>
        <v>-2.1355979463736261E-3</v>
      </c>
      <c r="F422">
        <f t="shared" si="39"/>
        <v>6.6838557613232546E-8</v>
      </c>
      <c r="G422">
        <f t="shared" si="40"/>
        <v>-1.067798973186813E-3</v>
      </c>
      <c r="H422">
        <f t="shared" si="41"/>
        <v>50.186497485682168</v>
      </c>
      <c r="I422" t="s">
        <v>4502</v>
      </c>
      <c r="J422" t="s">
        <v>6443</v>
      </c>
      <c r="K422" t="s">
        <v>4</v>
      </c>
      <c r="L422" t="s">
        <v>5</v>
      </c>
      <c r="M422" t="s">
        <v>21</v>
      </c>
      <c r="N422" t="s">
        <v>22</v>
      </c>
      <c r="O422" t="s">
        <v>23</v>
      </c>
      <c r="P422" t="s">
        <v>1905</v>
      </c>
      <c r="Q422" t="s">
        <v>1906</v>
      </c>
      <c r="R422" t="s">
        <v>2418</v>
      </c>
      <c r="S422" t="s">
        <v>12</v>
      </c>
    </row>
    <row r="423" spans="1:26">
      <c r="A423">
        <f t="shared" si="42"/>
        <v>89.102895553257227</v>
      </c>
      <c r="B423">
        <v>8.8640000000000004E-3</v>
      </c>
      <c r="C423">
        <v>2</v>
      </c>
      <c r="D423">
        <f t="shared" si="37"/>
        <v>0.2857142857142857</v>
      </c>
      <c r="E423">
        <f t="shared" si="38"/>
        <v>-2.1355979463736261E-3</v>
      </c>
      <c r="F423">
        <f t="shared" si="39"/>
        <v>6.6838557613232546E-8</v>
      </c>
      <c r="G423">
        <f t="shared" si="40"/>
        <v>-1.067798973186813E-3</v>
      </c>
      <c r="H423">
        <f t="shared" si="41"/>
        <v>50.186497485682168</v>
      </c>
      <c r="I423" t="s">
        <v>5006</v>
      </c>
      <c r="J423" t="s">
        <v>6947</v>
      </c>
      <c r="K423" t="s">
        <v>4</v>
      </c>
      <c r="L423" t="s">
        <v>242</v>
      </c>
      <c r="M423" t="s">
        <v>243</v>
      </c>
      <c r="N423" t="s">
        <v>244</v>
      </c>
      <c r="O423" t="s">
        <v>245</v>
      </c>
      <c r="P423" t="s">
        <v>246</v>
      </c>
      <c r="Q423" t="s">
        <v>247</v>
      </c>
      <c r="R423" t="s">
        <v>248</v>
      </c>
      <c r="S423" t="s">
        <v>249</v>
      </c>
      <c r="T423" t="s">
        <v>319</v>
      </c>
      <c r="U423" t="s">
        <v>320</v>
      </c>
      <c r="V423" t="s">
        <v>321</v>
      </c>
      <c r="W423" t="s">
        <v>322</v>
      </c>
      <c r="X423" t="s">
        <v>982</v>
      </c>
      <c r="Y423" t="s">
        <v>2419</v>
      </c>
      <c r="Z423" t="s">
        <v>12</v>
      </c>
    </row>
    <row r="424" spans="1:26">
      <c r="A424">
        <f t="shared" si="42"/>
        <v>89.128748707342027</v>
      </c>
      <c r="B424">
        <v>8.8640000000000004E-3</v>
      </c>
      <c r="C424">
        <v>2</v>
      </c>
      <c r="D424">
        <f t="shared" si="37"/>
        <v>0.2857142857142857</v>
      </c>
      <c r="E424">
        <f t="shared" si="38"/>
        <v>-2.1355979463736261E-3</v>
      </c>
      <c r="F424">
        <f t="shared" si="39"/>
        <v>6.6838557613232546E-8</v>
      </c>
      <c r="G424">
        <f t="shared" si="40"/>
        <v>-1.067798973186813E-3</v>
      </c>
      <c r="H424">
        <f t="shared" si="41"/>
        <v>50.186497485682168</v>
      </c>
      <c r="I424" t="s">
        <v>4222</v>
      </c>
      <c r="J424" t="s">
        <v>6163</v>
      </c>
      <c r="K424" t="s">
        <v>4</v>
      </c>
      <c r="L424" t="s">
        <v>5</v>
      </c>
      <c r="M424" t="s">
        <v>6</v>
      </c>
      <c r="N424" t="s">
        <v>28</v>
      </c>
      <c r="O424" t="s">
        <v>28</v>
      </c>
      <c r="P424" t="s">
        <v>64</v>
      </c>
      <c r="Q424" t="s">
        <v>67</v>
      </c>
      <c r="R424" t="s">
        <v>871</v>
      </c>
      <c r="S424" t="s">
        <v>12</v>
      </c>
    </row>
    <row r="425" spans="1:26">
      <c r="A425">
        <f t="shared" si="42"/>
        <v>89.154601861426826</v>
      </c>
      <c r="B425">
        <v>8.8640000000000004E-3</v>
      </c>
      <c r="C425">
        <v>2</v>
      </c>
      <c r="D425">
        <f t="shared" si="37"/>
        <v>0.2857142857142857</v>
      </c>
      <c r="E425">
        <f t="shared" si="38"/>
        <v>-2.1355979463736261E-3</v>
      </c>
      <c r="F425">
        <f t="shared" si="39"/>
        <v>6.6838557613232546E-8</v>
      </c>
      <c r="G425">
        <f t="shared" si="40"/>
        <v>-1.067798973186813E-3</v>
      </c>
      <c r="H425">
        <f t="shared" si="41"/>
        <v>50.186497485682168</v>
      </c>
      <c r="I425" t="s">
        <v>4272</v>
      </c>
      <c r="J425" t="s">
        <v>6213</v>
      </c>
      <c r="K425" t="s">
        <v>4</v>
      </c>
      <c r="L425" t="s">
        <v>5</v>
      </c>
      <c r="M425" t="s">
        <v>13</v>
      </c>
      <c r="N425" t="s">
        <v>14</v>
      </c>
      <c r="O425" t="s">
        <v>50</v>
      </c>
      <c r="P425" t="s">
        <v>128</v>
      </c>
      <c r="Q425" t="s">
        <v>489</v>
      </c>
      <c r="R425" t="s">
        <v>12</v>
      </c>
    </row>
    <row r="426" spans="1:26">
      <c r="A426">
        <f t="shared" si="42"/>
        <v>89.180455015511626</v>
      </c>
      <c r="B426">
        <v>8.8640000000000004E-3</v>
      </c>
      <c r="C426">
        <v>2</v>
      </c>
      <c r="D426">
        <f t="shared" si="37"/>
        <v>0.2857142857142857</v>
      </c>
      <c r="E426">
        <f t="shared" si="38"/>
        <v>-2.1355979463736261E-3</v>
      </c>
      <c r="F426">
        <f t="shared" si="39"/>
        <v>6.6838557613232546E-8</v>
      </c>
      <c r="G426">
        <f t="shared" si="40"/>
        <v>-1.067798973186813E-3</v>
      </c>
      <c r="H426">
        <f t="shared" si="41"/>
        <v>50.186497485682168</v>
      </c>
      <c r="I426" t="s">
        <v>4223</v>
      </c>
      <c r="J426" t="s">
        <v>6164</v>
      </c>
      <c r="K426" t="s">
        <v>4</v>
      </c>
      <c r="L426" t="s">
        <v>242</v>
      </c>
      <c r="M426" t="s">
        <v>427</v>
      </c>
      <c r="N426" t="s">
        <v>428</v>
      </c>
      <c r="O426" t="s">
        <v>429</v>
      </c>
      <c r="P426" t="s">
        <v>583</v>
      </c>
      <c r="Q426" t="s">
        <v>584</v>
      </c>
      <c r="R426" t="s">
        <v>585</v>
      </c>
      <c r="S426" t="s">
        <v>12</v>
      </c>
    </row>
    <row r="427" spans="1:26">
      <c r="A427">
        <f t="shared" si="42"/>
        <v>89.206308169596426</v>
      </c>
      <c r="B427">
        <v>8.8640000000000004E-3</v>
      </c>
      <c r="C427">
        <v>2</v>
      </c>
      <c r="D427">
        <f t="shared" si="37"/>
        <v>0.2857142857142857</v>
      </c>
      <c r="E427">
        <f t="shared" si="38"/>
        <v>-2.1355979463736261E-3</v>
      </c>
      <c r="F427">
        <f t="shared" si="39"/>
        <v>6.6838557613232546E-8</v>
      </c>
      <c r="G427">
        <f t="shared" si="40"/>
        <v>-1.067798973186813E-3</v>
      </c>
      <c r="H427">
        <f t="shared" si="41"/>
        <v>50.186497485682168</v>
      </c>
      <c r="I427" t="s">
        <v>7840</v>
      </c>
      <c r="J427" t="s">
        <v>8149</v>
      </c>
      <c r="K427" t="s">
        <v>4</v>
      </c>
      <c r="L427" t="s">
        <v>242</v>
      </c>
      <c r="M427" t="s">
        <v>243</v>
      </c>
      <c r="N427" t="s">
        <v>244</v>
      </c>
      <c r="O427" t="s">
        <v>245</v>
      </c>
      <c r="P427" t="s">
        <v>246</v>
      </c>
      <c r="Q427" t="s">
        <v>247</v>
      </c>
      <c r="R427" t="s">
        <v>248</v>
      </c>
      <c r="S427" t="s">
        <v>249</v>
      </c>
      <c r="T427" t="s">
        <v>319</v>
      </c>
      <c r="U427" t="s">
        <v>376</v>
      </c>
      <c r="V427" t="s">
        <v>1692</v>
      </c>
      <c r="W427" t="s">
        <v>1693</v>
      </c>
      <c r="X427" t="s">
        <v>1694</v>
      </c>
      <c r="Y427" t="s">
        <v>12</v>
      </c>
    </row>
    <row r="428" spans="1:26">
      <c r="A428">
        <f t="shared" si="42"/>
        <v>89.232161323681225</v>
      </c>
      <c r="B428">
        <v>8.8640000000000004E-3</v>
      </c>
      <c r="C428">
        <v>2</v>
      </c>
      <c r="D428">
        <f t="shared" si="37"/>
        <v>0.2857142857142857</v>
      </c>
      <c r="E428">
        <f t="shared" si="38"/>
        <v>-2.1355979463736261E-3</v>
      </c>
      <c r="F428">
        <f t="shared" si="39"/>
        <v>6.6838557613232546E-8</v>
      </c>
      <c r="G428">
        <f t="shared" si="40"/>
        <v>-1.067798973186813E-3</v>
      </c>
      <c r="H428">
        <f t="shared" si="41"/>
        <v>50.186497485682168</v>
      </c>
      <c r="I428" t="s">
        <v>4642</v>
      </c>
      <c r="J428" t="s">
        <v>6583</v>
      </c>
      <c r="K428" t="s">
        <v>4</v>
      </c>
      <c r="L428" t="s">
        <v>242</v>
      </c>
      <c r="M428" t="s">
        <v>243</v>
      </c>
      <c r="N428" t="s">
        <v>244</v>
      </c>
      <c r="O428" t="s">
        <v>245</v>
      </c>
      <c r="P428" t="s">
        <v>420</v>
      </c>
      <c r="Q428" t="s">
        <v>421</v>
      </c>
      <c r="R428" t="s">
        <v>422</v>
      </c>
      <c r="S428" t="s">
        <v>1167</v>
      </c>
      <c r="T428" t="s">
        <v>1168</v>
      </c>
      <c r="U428" t="s">
        <v>1169</v>
      </c>
      <c r="V428" t="s">
        <v>12</v>
      </c>
    </row>
    <row r="429" spans="1:26">
      <c r="A429">
        <f t="shared" si="42"/>
        <v>89.258014477766025</v>
      </c>
      <c r="B429">
        <v>8.8640000000000004E-3</v>
      </c>
      <c r="C429">
        <v>2</v>
      </c>
      <c r="D429">
        <f t="shared" si="37"/>
        <v>0.2857142857142857</v>
      </c>
      <c r="E429">
        <f t="shared" si="38"/>
        <v>-2.1355979463736261E-3</v>
      </c>
      <c r="F429">
        <f t="shared" si="39"/>
        <v>6.6838557613232546E-8</v>
      </c>
      <c r="G429">
        <f t="shared" si="40"/>
        <v>-1.067798973186813E-3</v>
      </c>
      <c r="H429">
        <f t="shared" si="41"/>
        <v>50.186497485682168</v>
      </c>
      <c r="I429" t="s">
        <v>4083</v>
      </c>
      <c r="J429" t="s">
        <v>6024</v>
      </c>
      <c r="K429" t="s">
        <v>4</v>
      </c>
      <c r="L429" t="s">
        <v>242</v>
      </c>
      <c r="M429" t="s">
        <v>479</v>
      </c>
      <c r="N429" t="s">
        <v>490</v>
      </c>
      <c r="O429" t="s">
        <v>491</v>
      </c>
      <c r="P429" t="s">
        <v>492</v>
      </c>
      <c r="Q429" t="s">
        <v>493</v>
      </c>
      <c r="R429" t="s">
        <v>494</v>
      </c>
      <c r="S429" t="s">
        <v>495</v>
      </c>
      <c r="T429" t="s">
        <v>12</v>
      </c>
    </row>
    <row r="430" spans="1:26">
      <c r="A430">
        <f t="shared" si="42"/>
        <v>89.283867631850825</v>
      </c>
      <c r="B430">
        <v>8.8640000000000004E-3</v>
      </c>
      <c r="C430">
        <v>2</v>
      </c>
      <c r="D430">
        <f t="shared" si="37"/>
        <v>0.2857142857142857</v>
      </c>
      <c r="E430">
        <f t="shared" si="38"/>
        <v>-2.1355979463736261E-3</v>
      </c>
      <c r="F430">
        <f t="shared" si="39"/>
        <v>6.6838557613232546E-8</v>
      </c>
      <c r="G430">
        <f t="shared" si="40"/>
        <v>-1.067798973186813E-3</v>
      </c>
      <c r="H430">
        <f t="shared" si="41"/>
        <v>50.186497485682168</v>
      </c>
      <c r="I430" t="s">
        <v>4508</v>
      </c>
      <c r="J430" t="s">
        <v>6449</v>
      </c>
      <c r="K430" t="s">
        <v>4</v>
      </c>
      <c r="L430" t="s">
        <v>242</v>
      </c>
      <c r="M430" t="s">
        <v>243</v>
      </c>
      <c r="N430" t="s">
        <v>244</v>
      </c>
      <c r="O430" t="s">
        <v>245</v>
      </c>
      <c r="P430" t="s">
        <v>246</v>
      </c>
      <c r="Q430" t="s">
        <v>247</v>
      </c>
      <c r="R430" t="s">
        <v>248</v>
      </c>
      <c r="S430" t="s">
        <v>249</v>
      </c>
      <c r="T430" t="s">
        <v>250</v>
      </c>
      <c r="U430" t="s">
        <v>251</v>
      </c>
      <c r="V430" t="s">
        <v>252</v>
      </c>
      <c r="W430" t="s">
        <v>1707</v>
      </c>
      <c r="X430" t="s">
        <v>1708</v>
      </c>
      <c r="Y430" t="s">
        <v>12</v>
      </c>
    </row>
    <row r="431" spans="1:26">
      <c r="A431">
        <f t="shared" si="42"/>
        <v>89.309720785935625</v>
      </c>
      <c r="B431">
        <v>8.8640000000000004E-3</v>
      </c>
      <c r="C431">
        <v>2</v>
      </c>
      <c r="D431">
        <f t="shared" si="37"/>
        <v>0.2857142857142857</v>
      </c>
      <c r="E431">
        <f t="shared" si="38"/>
        <v>-2.1355979463736261E-3</v>
      </c>
      <c r="F431">
        <f t="shared" si="39"/>
        <v>6.6838557613232546E-8</v>
      </c>
      <c r="G431">
        <f t="shared" si="40"/>
        <v>-1.067798973186813E-3</v>
      </c>
      <c r="H431">
        <f t="shared" si="41"/>
        <v>50.186497485682168</v>
      </c>
      <c r="I431" t="s">
        <v>4646</v>
      </c>
      <c r="J431" t="s">
        <v>6587</v>
      </c>
      <c r="K431" t="s">
        <v>4</v>
      </c>
      <c r="L431" t="s">
        <v>242</v>
      </c>
      <c r="M431" t="s">
        <v>243</v>
      </c>
      <c r="N431" t="s">
        <v>244</v>
      </c>
      <c r="O431" t="s">
        <v>245</v>
      </c>
      <c r="P431" t="s">
        <v>246</v>
      </c>
      <c r="Q431" t="s">
        <v>247</v>
      </c>
      <c r="R431" t="s">
        <v>248</v>
      </c>
      <c r="S431" t="s">
        <v>249</v>
      </c>
      <c r="T431" t="s">
        <v>250</v>
      </c>
      <c r="U431" t="s">
        <v>251</v>
      </c>
      <c r="V431" t="s">
        <v>1101</v>
      </c>
      <c r="W431" t="s">
        <v>1120</v>
      </c>
      <c r="X431" t="s">
        <v>1720</v>
      </c>
      <c r="Y431" t="s">
        <v>12</v>
      </c>
    </row>
    <row r="432" spans="1:26">
      <c r="A432">
        <f t="shared" si="42"/>
        <v>89.335573940020424</v>
      </c>
      <c r="B432">
        <v>8.8640000000000004E-3</v>
      </c>
      <c r="C432">
        <v>2</v>
      </c>
      <c r="D432">
        <f t="shared" si="37"/>
        <v>0.2857142857142857</v>
      </c>
      <c r="E432">
        <f t="shared" si="38"/>
        <v>-2.1355979463736261E-3</v>
      </c>
      <c r="F432">
        <f t="shared" si="39"/>
        <v>6.6838557613232546E-8</v>
      </c>
      <c r="G432">
        <f t="shared" si="40"/>
        <v>-1.067798973186813E-3</v>
      </c>
      <c r="H432">
        <f t="shared" si="41"/>
        <v>50.186497485682168</v>
      </c>
      <c r="I432" t="s">
        <v>4510</v>
      </c>
      <c r="J432" t="s">
        <v>6451</v>
      </c>
      <c r="K432" t="s">
        <v>4</v>
      </c>
      <c r="L432" t="s">
        <v>5</v>
      </c>
      <c r="M432" t="s">
        <v>413</v>
      </c>
      <c r="N432" t="s">
        <v>414</v>
      </c>
      <c r="O432" t="s">
        <v>415</v>
      </c>
      <c r="P432" t="s">
        <v>416</v>
      </c>
      <c r="Q432" t="s">
        <v>2420</v>
      </c>
      <c r="R432" t="s">
        <v>12</v>
      </c>
    </row>
    <row r="433" spans="1:25">
      <c r="A433">
        <f t="shared" si="42"/>
        <v>89.361427094105224</v>
      </c>
      <c r="B433">
        <v>8.8640000000000004E-3</v>
      </c>
      <c r="C433">
        <v>2</v>
      </c>
      <c r="D433">
        <f t="shared" si="37"/>
        <v>0.2857142857142857</v>
      </c>
      <c r="E433">
        <f t="shared" si="38"/>
        <v>-2.1355979463736261E-3</v>
      </c>
      <c r="F433">
        <f t="shared" si="39"/>
        <v>6.6838557613232546E-8</v>
      </c>
      <c r="G433">
        <f t="shared" si="40"/>
        <v>-1.067798973186813E-3</v>
      </c>
      <c r="H433">
        <f t="shared" si="41"/>
        <v>50.186497485682168</v>
      </c>
      <c r="I433" t="s">
        <v>4120</v>
      </c>
      <c r="J433" t="s">
        <v>6061</v>
      </c>
      <c r="K433" t="s">
        <v>4</v>
      </c>
      <c r="L433" t="s">
        <v>242</v>
      </c>
      <c r="M433" t="s">
        <v>243</v>
      </c>
      <c r="N433" t="s">
        <v>244</v>
      </c>
      <c r="O433" t="s">
        <v>245</v>
      </c>
      <c r="P433" t="s">
        <v>246</v>
      </c>
      <c r="Q433" t="s">
        <v>247</v>
      </c>
      <c r="R433" t="s">
        <v>248</v>
      </c>
      <c r="S433" t="s">
        <v>249</v>
      </c>
      <c r="T433" t="s">
        <v>250</v>
      </c>
      <c r="U433" t="s">
        <v>566</v>
      </c>
      <c r="V433" t="s">
        <v>567</v>
      </c>
      <c r="W433" t="s">
        <v>568</v>
      </c>
      <c r="X433" t="s">
        <v>595</v>
      </c>
      <c r="Y433" t="s">
        <v>12</v>
      </c>
    </row>
    <row r="434" spans="1:25">
      <c r="A434">
        <f t="shared" si="42"/>
        <v>89.387280248190024</v>
      </c>
      <c r="B434">
        <v>8.8640000000000004E-3</v>
      </c>
      <c r="C434">
        <v>2</v>
      </c>
      <c r="D434">
        <f t="shared" si="37"/>
        <v>0.2857142857142857</v>
      </c>
      <c r="E434">
        <f t="shared" si="38"/>
        <v>-2.1355979463736261E-3</v>
      </c>
      <c r="F434">
        <f t="shared" si="39"/>
        <v>6.6838557613232546E-8</v>
      </c>
      <c r="G434">
        <f t="shared" si="40"/>
        <v>-1.067798973186813E-3</v>
      </c>
      <c r="H434">
        <f t="shared" si="41"/>
        <v>50.186497485682168</v>
      </c>
      <c r="I434" t="s">
        <v>5348</v>
      </c>
      <c r="J434" t="s">
        <v>7289</v>
      </c>
      <c r="K434" t="s">
        <v>4</v>
      </c>
      <c r="L434" t="s">
        <v>5</v>
      </c>
      <c r="M434" t="s">
        <v>6</v>
      </c>
      <c r="N434" t="s">
        <v>38</v>
      </c>
      <c r="O434" t="s">
        <v>1279</v>
      </c>
      <c r="P434" t="s">
        <v>1280</v>
      </c>
      <c r="Q434" t="s">
        <v>2421</v>
      </c>
      <c r="R434" t="s">
        <v>2422</v>
      </c>
      <c r="S434" t="s">
        <v>12</v>
      </c>
    </row>
    <row r="435" spans="1:25">
      <c r="A435">
        <f t="shared" si="42"/>
        <v>89.413133402274823</v>
      </c>
      <c r="B435">
        <v>8.8640000000000004E-3</v>
      </c>
      <c r="C435">
        <v>2</v>
      </c>
      <c r="D435">
        <f t="shared" si="37"/>
        <v>0.2857142857142857</v>
      </c>
      <c r="E435">
        <f t="shared" si="38"/>
        <v>-2.1355979463736261E-3</v>
      </c>
      <c r="F435">
        <f t="shared" si="39"/>
        <v>6.6838557613232546E-8</v>
      </c>
      <c r="G435">
        <f t="shared" si="40"/>
        <v>-1.067798973186813E-3</v>
      </c>
      <c r="H435">
        <f t="shared" si="41"/>
        <v>50.186497485682168</v>
      </c>
      <c r="I435" t="s">
        <v>4516</v>
      </c>
      <c r="J435" t="s">
        <v>6457</v>
      </c>
      <c r="K435" t="s">
        <v>4</v>
      </c>
      <c r="L435" t="s">
        <v>242</v>
      </c>
      <c r="M435" t="s">
        <v>243</v>
      </c>
      <c r="N435" t="s">
        <v>244</v>
      </c>
      <c r="O435" t="s">
        <v>245</v>
      </c>
      <c r="P435" t="s">
        <v>420</v>
      </c>
      <c r="Q435" t="s">
        <v>561</v>
      </c>
      <c r="R435" t="s">
        <v>641</v>
      </c>
      <c r="S435" t="s">
        <v>733</v>
      </c>
      <c r="T435" t="s">
        <v>756</v>
      </c>
      <c r="U435" t="s">
        <v>1732</v>
      </c>
      <c r="V435" t="s">
        <v>1733</v>
      </c>
      <c r="W435" t="s">
        <v>12</v>
      </c>
    </row>
    <row r="436" spans="1:25">
      <c r="A436">
        <f t="shared" si="42"/>
        <v>89.438986556359623</v>
      </c>
      <c r="B436">
        <v>8.8640000000000004E-3</v>
      </c>
      <c r="C436">
        <v>2</v>
      </c>
      <c r="D436">
        <f t="shared" si="37"/>
        <v>0.2857142857142857</v>
      </c>
      <c r="E436">
        <f t="shared" si="38"/>
        <v>-2.1355979463736261E-3</v>
      </c>
      <c r="F436">
        <f t="shared" si="39"/>
        <v>6.6838557613232546E-8</v>
      </c>
      <c r="G436">
        <f t="shared" si="40"/>
        <v>-1.067798973186813E-3</v>
      </c>
      <c r="H436">
        <f t="shared" si="41"/>
        <v>50.186497485682168</v>
      </c>
      <c r="I436" t="s">
        <v>4340</v>
      </c>
      <c r="J436" t="s">
        <v>6281</v>
      </c>
      <c r="K436" t="s">
        <v>4</v>
      </c>
      <c r="L436" t="s">
        <v>242</v>
      </c>
      <c r="M436" t="s">
        <v>243</v>
      </c>
      <c r="N436" t="s">
        <v>244</v>
      </c>
      <c r="O436" t="s">
        <v>245</v>
      </c>
      <c r="P436" t="s">
        <v>246</v>
      </c>
      <c r="Q436" t="s">
        <v>247</v>
      </c>
      <c r="R436" t="s">
        <v>248</v>
      </c>
      <c r="S436" t="s">
        <v>249</v>
      </c>
      <c r="T436" t="s">
        <v>250</v>
      </c>
      <c r="U436" t="s">
        <v>566</v>
      </c>
      <c r="V436" t="s">
        <v>567</v>
      </c>
      <c r="W436" t="s">
        <v>568</v>
      </c>
      <c r="X436" t="s">
        <v>2423</v>
      </c>
      <c r="Y436" t="s">
        <v>12</v>
      </c>
    </row>
    <row r="437" spans="1:25">
      <c r="A437">
        <f t="shared" si="42"/>
        <v>89.464839710444423</v>
      </c>
      <c r="B437">
        <v>8.8640000000000004E-3</v>
      </c>
      <c r="C437">
        <v>2</v>
      </c>
      <c r="D437">
        <f t="shared" si="37"/>
        <v>0.2857142857142857</v>
      </c>
      <c r="E437">
        <f t="shared" si="38"/>
        <v>-2.1355979463736261E-3</v>
      </c>
      <c r="F437">
        <f t="shared" si="39"/>
        <v>6.6838557613232546E-8</v>
      </c>
      <c r="G437">
        <f t="shared" si="40"/>
        <v>-1.067798973186813E-3</v>
      </c>
      <c r="H437">
        <f t="shared" si="41"/>
        <v>50.186497485682168</v>
      </c>
      <c r="I437" t="s">
        <v>4649</v>
      </c>
      <c r="J437" t="s">
        <v>6590</v>
      </c>
      <c r="K437" t="s">
        <v>4</v>
      </c>
      <c r="L437" t="s">
        <v>5</v>
      </c>
      <c r="M437" t="s">
        <v>6</v>
      </c>
      <c r="N437" t="s">
        <v>28</v>
      </c>
      <c r="O437" t="s">
        <v>28</v>
      </c>
      <c r="P437" t="s">
        <v>64</v>
      </c>
      <c r="Q437" t="s">
        <v>761</v>
      </c>
      <c r="R437" t="s">
        <v>1193</v>
      </c>
      <c r="S437" t="s">
        <v>12</v>
      </c>
    </row>
    <row r="438" spans="1:25">
      <c r="A438">
        <f t="shared" si="42"/>
        <v>89.490692864529223</v>
      </c>
      <c r="B438">
        <v>8.8640000000000004E-3</v>
      </c>
      <c r="C438">
        <v>2</v>
      </c>
      <c r="D438">
        <f t="shared" si="37"/>
        <v>0.2857142857142857</v>
      </c>
      <c r="E438">
        <f t="shared" si="38"/>
        <v>-2.1355979463736261E-3</v>
      </c>
      <c r="F438">
        <f t="shared" si="39"/>
        <v>6.6838557613232546E-8</v>
      </c>
      <c r="G438">
        <f t="shared" si="40"/>
        <v>-1.067798973186813E-3</v>
      </c>
      <c r="H438">
        <f t="shared" si="41"/>
        <v>50.186497485682168</v>
      </c>
      <c r="I438" t="s">
        <v>4403</v>
      </c>
      <c r="J438" t="s">
        <v>6344</v>
      </c>
      <c r="K438" t="s">
        <v>4</v>
      </c>
      <c r="L438" t="s">
        <v>242</v>
      </c>
      <c r="M438" t="s">
        <v>479</v>
      </c>
      <c r="N438" t="s">
        <v>2424</v>
      </c>
      <c r="O438" t="s">
        <v>2425</v>
      </c>
      <c r="P438" t="s">
        <v>2426</v>
      </c>
      <c r="Q438" t="s">
        <v>12</v>
      </c>
    </row>
    <row r="439" spans="1:25">
      <c r="A439">
        <f t="shared" si="42"/>
        <v>89.516546018614022</v>
      </c>
      <c r="B439">
        <v>8.8640000000000004E-3</v>
      </c>
      <c r="C439">
        <v>2</v>
      </c>
      <c r="D439">
        <f t="shared" si="37"/>
        <v>0.2857142857142857</v>
      </c>
      <c r="E439">
        <f t="shared" si="38"/>
        <v>-2.1355979463736261E-3</v>
      </c>
      <c r="F439">
        <f t="shared" si="39"/>
        <v>6.6838557613232546E-8</v>
      </c>
      <c r="G439">
        <f t="shared" si="40"/>
        <v>-1.067798973186813E-3</v>
      </c>
      <c r="H439">
        <f t="shared" si="41"/>
        <v>50.186497485682168</v>
      </c>
      <c r="I439" t="s">
        <v>4806</v>
      </c>
      <c r="J439" t="s">
        <v>6747</v>
      </c>
      <c r="K439" t="s">
        <v>4</v>
      </c>
      <c r="L439" t="s">
        <v>5</v>
      </c>
      <c r="M439" t="s">
        <v>6</v>
      </c>
      <c r="N439" t="s">
        <v>38</v>
      </c>
      <c r="O439" t="s">
        <v>39</v>
      </c>
      <c r="P439" t="s">
        <v>40</v>
      </c>
      <c r="Q439" t="s">
        <v>92</v>
      </c>
      <c r="R439" t="s">
        <v>1740</v>
      </c>
      <c r="S439" t="s">
        <v>12</v>
      </c>
    </row>
    <row r="440" spans="1:25">
      <c r="A440">
        <f t="shared" si="42"/>
        <v>89.542399172698822</v>
      </c>
      <c r="B440">
        <v>8.8640000000000004E-3</v>
      </c>
      <c r="C440">
        <v>2</v>
      </c>
      <c r="D440">
        <f t="shared" si="37"/>
        <v>0.2857142857142857</v>
      </c>
      <c r="E440">
        <f t="shared" si="38"/>
        <v>-2.1355979463736261E-3</v>
      </c>
      <c r="F440">
        <f t="shared" si="39"/>
        <v>6.6838557613232546E-8</v>
      </c>
      <c r="G440">
        <f t="shared" si="40"/>
        <v>-1.067798973186813E-3</v>
      </c>
      <c r="H440">
        <f t="shared" si="41"/>
        <v>50.186497485682168</v>
      </c>
      <c r="I440" t="s">
        <v>5365</v>
      </c>
      <c r="J440" t="s">
        <v>7305</v>
      </c>
      <c r="K440" t="s">
        <v>4</v>
      </c>
      <c r="L440" t="s">
        <v>5</v>
      </c>
      <c r="M440" t="s">
        <v>13</v>
      </c>
      <c r="N440" t="s">
        <v>205</v>
      </c>
      <c r="O440" t="s">
        <v>206</v>
      </c>
      <c r="P440" t="s">
        <v>1267</v>
      </c>
      <c r="Q440" t="s">
        <v>1346</v>
      </c>
      <c r="R440" t="s">
        <v>2427</v>
      </c>
      <c r="S440" t="s">
        <v>12</v>
      </c>
    </row>
    <row r="441" spans="1:25">
      <c r="A441">
        <f t="shared" si="42"/>
        <v>89.568252326783622</v>
      </c>
      <c r="B441">
        <v>8.8640000000000004E-3</v>
      </c>
      <c r="C441">
        <v>2</v>
      </c>
      <c r="D441">
        <f t="shared" si="37"/>
        <v>0.2857142857142857</v>
      </c>
      <c r="E441">
        <f t="shared" si="38"/>
        <v>-2.1355979463736261E-3</v>
      </c>
      <c r="F441">
        <f t="shared" si="39"/>
        <v>6.6838557613232546E-8</v>
      </c>
      <c r="G441">
        <f t="shared" si="40"/>
        <v>-1.067798973186813E-3</v>
      </c>
      <c r="H441">
        <f t="shared" si="41"/>
        <v>50.186497485682168</v>
      </c>
      <c r="I441" t="s">
        <v>8312</v>
      </c>
      <c r="J441" t="s">
        <v>8367</v>
      </c>
      <c r="K441" t="s">
        <v>4</v>
      </c>
      <c r="L441" t="s">
        <v>5</v>
      </c>
      <c r="M441" t="s">
        <v>6</v>
      </c>
      <c r="N441" t="s">
        <v>38</v>
      </c>
      <c r="O441" t="s">
        <v>156</v>
      </c>
      <c r="P441" t="s">
        <v>157</v>
      </c>
      <c r="Q441" t="s">
        <v>469</v>
      </c>
      <c r="R441" t="s">
        <v>1215</v>
      </c>
      <c r="S441" t="s">
        <v>12</v>
      </c>
    </row>
    <row r="442" spans="1:25">
      <c r="A442">
        <f t="shared" si="42"/>
        <v>89.594105480868421</v>
      </c>
      <c r="B442">
        <v>8.8640000000000004E-3</v>
      </c>
      <c r="C442">
        <v>2</v>
      </c>
      <c r="D442">
        <f t="shared" si="37"/>
        <v>0.2857142857142857</v>
      </c>
      <c r="E442">
        <f t="shared" si="38"/>
        <v>-2.1355979463736261E-3</v>
      </c>
      <c r="F442">
        <f t="shared" si="39"/>
        <v>6.6838557613232546E-8</v>
      </c>
      <c r="G442">
        <f t="shared" si="40"/>
        <v>-1.067798973186813E-3</v>
      </c>
      <c r="H442">
        <f t="shared" si="41"/>
        <v>50.186497485682168</v>
      </c>
      <c r="I442" t="s">
        <v>4522</v>
      </c>
      <c r="J442" t="s">
        <v>6463</v>
      </c>
      <c r="K442" t="s">
        <v>4</v>
      </c>
      <c r="L442" t="s">
        <v>5</v>
      </c>
      <c r="M442" t="s">
        <v>21</v>
      </c>
      <c r="N442" t="s">
        <v>22</v>
      </c>
      <c r="O442" t="s">
        <v>23</v>
      </c>
      <c r="P442" t="s">
        <v>88</v>
      </c>
      <c r="Q442" t="s">
        <v>89</v>
      </c>
      <c r="R442" t="s">
        <v>90</v>
      </c>
      <c r="S442" t="s">
        <v>1218</v>
      </c>
      <c r="T442" t="s">
        <v>12</v>
      </c>
    </row>
    <row r="443" spans="1:25">
      <c r="A443">
        <f t="shared" si="42"/>
        <v>89.619958634953221</v>
      </c>
      <c r="B443">
        <v>8.8640000000000004E-3</v>
      </c>
      <c r="C443">
        <v>2</v>
      </c>
      <c r="D443">
        <f t="shared" si="37"/>
        <v>0.2857142857142857</v>
      </c>
      <c r="E443">
        <f t="shared" si="38"/>
        <v>-2.1355979463736261E-3</v>
      </c>
      <c r="F443">
        <f t="shared" si="39"/>
        <v>6.6838557613232546E-8</v>
      </c>
      <c r="G443">
        <f t="shared" si="40"/>
        <v>-1.067798973186813E-3</v>
      </c>
      <c r="H443">
        <f t="shared" si="41"/>
        <v>50.186497485682168</v>
      </c>
      <c r="I443" t="s">
        <v>4100</v>
      </c>
      <c r="J443" t="s">
        <v>6041</v>
      </c>
      <c r="K443" t="s">
        <v>4</v>
      </c>
      <c r="L443" t="s">
        <v>5</v>
      </c>
      <c r="M443" t="s">
        <v>13</v>
      </c>
      <c r="N443" t="s">
        <v>84</v>
      </c>
      <c r="O443" t="s">
        <v>85</v>
      </c>
      <c r="P443" t="s">
        <v>144</v>
      </c>
      <c r="Q443" t="s">
        <v>375</v>
      </c>
      <c r="R443" t="s">
        <v>12</v>
      </c>
    </row>
    <row r="444" spans="1:25">
      <c r="A444">
        <f t="shared" si="42"/>
        <v>89.645811789038021</v>
      </c>
      <c r="B444">
        <v>8.8640000000000004E-3</v>
      </c>
      <c r="C444">
        <v>2</v>
      </c>
      <c r="D444">
        <f t="shared" si="37"/>
        <v>0.2857142857142857</v>
      </c>
      <c r="E444">
        <f t="shared" si="38"/>
        <v>-2.1355979463736261E-3</v>
      </c>
      <c r="F444">
        <f t="shared" si="39"/>
        <v>6.6838557613232546E-8</v>
      </c>
      <c r="G444">
        <f t="shared" si="40"/>
        <v>-1.067798973186813E-3</v>
      </c>
      <c r="H444">
        <f t="shared" si="41"/>
        <v>50.186497485682168</v>
      </c>
      <c r="I444" t="s">
        <v>4408</v>
      </c>
      <c r="J444" t="s">
        <v>6349</v>
      </c>
      <c r="K444" t="s">
        <v>4</v>
      </c>
      <c r="L444" t="s">
        <v>5</v>
      </c>
      <c r="M444" t="s">
        <v>13</v>
      </c>
      <c r="N444" t="s">
        <v>58</v>
      </c>
      <c r="O444" t="s">
        <v>417</v>
      </c>
      <c r="P444" t="s">
        <v>2428</v>
      </c>
      <c r="Q444" t="s">
        <v>2429</v>
      </c>
      <c r="R444" t="s">
        <v>12</v>
      </c>
    </row>
    <row r="445" spans="1:25">
      <c r="A445">
        <f t="shared" si="42"/>
        <v>89.671664943122821</v>
      </c>
      <c r="B445">
        <v>8.8640000000000004E-3</v>
      </c>
      <c r="C445">
        <v>2</v>
      </c>
      <c r="D445">
        <f t="shared" si="37"/>
        <v>0.2857142857142857</v>
      </c>
      <c r="E445">
        <f t="shared" si="38"/>
        <v>-2.1355979463736261E-3</v>
      </c>
      <c r="F445">
        <f t="shared" si="39"/>
        <v>6.6838557613232546E-8</v>
      </c>
      <c r="G445">
        <f t="shared" si="40"/>
        <v>-1.067798973186813E-3</v>
      </c>
      <c r="H445">
        <f t="shared" si="41"/>
        <v>50.186497485682168</v>
      </c>
      <c r="I445" t="s">
        <v>4274</v>
      </c>
      <c r="J445" t="s">
        <v>6215</v>
      </c>
      <c r="K445" t="s">
        <v>4</v>
      </c>
      <c r="L445" t="s">
        <v>5</v>
      </c>
      <c r="M445" t="s">
        <v>6</v>
      </c>
      <c r="N445" t="s">
        <v>28</v>
      </c>
      <c r="O445" t="s">
        <v>28</v>
      </c>
      <c r="P445" t="s">
        <v>737</v>
      </c>
      <c r="Q445" t="s">
        <v>738</v>
      </c>
      <c r="R445" t="s">
        <v>739</v>
      </c>
      <c r="S445" t="s">
        <v>12</v>
      </c>
    </row>
    <row r="446" spans="1:25">
      <c r="A446">
        <f t="shared" si="42"/>
        <v>89.69751809720762</v>
      </c>
      <c r="B446">
        <v>8.8640000000000004E-3</v>
      </c>
      <c r="C446">
        <v>2</v>
      </c>
      <c r="D446">
        <f t="shared" si="37"/>
        <v>0.2857142857142857</v>
      </c>
      <c r="E446">
        <f t="shared" si="38"/>
        <v>-2.1355979463736261E-3</v>
      </c>
      <c r="F446">
        <f t="shared" si="39"/>
        <v>6.6838557613232546E-8</v>
      </c>
      <c r="G446">
        <f t="shared" si="40"/>
        <v>-1.067798973186813E-3</v>
      </c>
      <c r="H446">
        <f t="shared" si="41"/>
        <v>50.186497485682168</v>
      </c>
      <c r="I446" t="s">
        <v>4138</v>
      </c>
      <c r="J446" t="s">
        <v>6079</v>
      </c>
      <c r="K446" t="s">
        <v>4</v>
      </c>
      <c r="L446" t="s">
        <v>5</v>
      </c>
      <c r="M446" t="s">
        <v>6</v>
      </c>
      <c r="N446" t="s">
        <v>28</v>
      </c>
      <c r="O446" t="s">
        <v>28</v>
      </c>
      <c r="P446" t="s">
        <v>64</v>
      </c>
      <c r="Q446" t="s">
        <v>740</v>
      </c>
      <c r="R446" t="s">
        <v>741</v>
      </c>
      <c r="S446" t="s">
        <v>12</v>
      </c>
    </row>
    <row r="447" spans="1:25">
      <c r="A447">
        <f t="shared" si="42"/>
        <v>89.72337125129242</v>
      </c>
      <c r="B447">
        <v>8.8640000000000004E-3</v>
      </c>
      <c r="C447">
        <v>2</v>
      </c>
      <c r="D447">
        <f t="shared" si="37"/>
        <v>0.2857142857142857</v>
      </c>
      <c r="E447">
        <f t="shared" si="38"/>
        <v>-2.1355979463736261E-3</v>
      </c>
      <c r="F447">
        <f t="shared" si="39"/>
        <v>6.6838557613232546E-8</v>
      </c>
      <c r="G447">
        <f t="shared" si="40"/>
        <v>-1.067798973186813E-3</v>
      </c>
      <c r="H447">
        <f t="shared" si="41"/>
        <v>50.186497485682168</v>
      </c>
      <c r="I447" t="s">
        <v>4410</v>
      </c>
      <c r="J447" t="s">
        <v>6351</v>
      </c>
      <c r="K447" t="s">
        <v>4</v>
      </c>
      <c r="L447" t="s">
        <v>5</v>
      </c>
      <c r="M447" t="s">
        <v>13</v>
      </c>
      <c r="N447" t="s">
        <v>58</v>
      </c>
      <c r="O447" t="s">
        <v>1343</v>
      </c>
      <c r="P447" t="s">
        <v>1344</v>
      </c>
      <c r="Q447" t="s">
        <v>1774</v>
      </c>
      <c r="R447" t="s">
        <v>12</v>
      </c>
    </row>
    <row r="448" spans="1:25">
      <c r="A448">
        <f t="shared" si="42"/>
        <v>89.74922440537722</v>
      </c>
      <c r="B448">
        <v>8.8640000000000004E-3</v>
      </c>
      <c r="C448">
        <v>2</v>
      </c>
      <c r="D448">
        <f t="shared" si="37"/>
        <v>0.2857142857142857</v>
      </c>
      <c r="E448">
        <f t="shared" si="38"/>
        <v>-2.1355979463736261E-3</v>
      </c>
      <c r="F448">
        <f t="shared" si="39"/>
        <v>6.6838557613232546E-8</v>
      </c>
      <c r="G448">
        <f t="shared" si="40"/>
        <v>-1.067798973186813E-3</v>
      </c>
      <c r="H448">
        <f t="shared" si="41"/>
        <v>50.186497485682168</v>
      </c>
      <c r="I448" t="s">
        <v>4411</v>
      </c>
      <c r="J448" t="s">
        <v>6352</v>
      </c>
      <c r="K448" t="s">
        <v>4</v>
      </c>
      <c r="L448" t="s">
        <v>5</v>
      </c>
      <c r="M448" t="s">
        <v>13</v>
      </c>
      <c r="N448" t="s">
        <v>84</v>
      </c>
      <c r="O448" t="s">
        <v>85</v>
      </c>
      <c r="P448" t="s">
        <v>438</v>
      </c>
      <c r="Q448" t="s">
        <v>439</v>
      </c>
      <c r="R448" t="s">
        <v>1228</v>
      </c>
      <c r="S448" t="s">
        <v>12</v>
      </c>
    </row>
    <row r="449" spans="1:26">
      <c r="A449">
        <f t="shared" si="42"/>
        <v>89.775077559462019</v>
      </c>
      <c r="B449">
        <v>8.8640000000000004E-3</v>
      </c>
      <c r="C449">
        <v>2</v>
      </c>
      <c r="D449">
        <f t="shared" si="37"/>
        <v>0.2857142857142857</v>
      </c>
      <c r="E449">
        <f t="shared" si="38"/>
        <v>-2.1355979463736261E-3</v>
      </c>
      <c r="F449">
        <f t="shared" si="39"/>
        <v>6.6838557613232546E-8</v>
      </c>
      <c r="G449">
        <f t="shared" si="40"/>
        <v>-1.067798973186813E-3</v>
      </c>
      <c r="H449">
        <f t="shared" si="41"/>
        <v>50.186497485682168</v>
      </c>
      <c r="I449" t="s">
        <v>4139</v>
      </c>
      <c r="J449" t="s">
        <v>6080</v>
      </c>
      <c r="K449" t="s">
        <v>4</v>
      </c>
      <c r="L449" t="s">
        <v>5</v>
      </c>
      <c r="M449" t="s">
        <v>6</v>
      </c>
      <c r="N449" t="s">
        <v>28</v>
      </c>
      <c r="O449" t="s">
        <v>28</v>
      </c>
      <c r="P449" t="s">
        <v>160</v>
      </c>
      <c r="Q449" t="s">
        <v>161</v>
      </c>
      <c r="R449" t="s">
        <v>743</v>
      </c>
      <c r="S449" t="s">
        <v>12</v>
      </c>
    </row>
    <row r="450" spans="1:26">
      <c r="A450">
        <f t="shared" si="42"/>
        <v>89.800930713546819</v>
      </c>
      <c r="B450">
        <v>8.8640000000000004E-3</v>
      </c>
      <c r="C450">
        <v>2</v>
      </c>
      <c r="D450">
        <f t="shared" si="37"/>
        <v>0.2857142857142857</v>
      </c>
      <c r="E450">
        <f t="shared" si="38"/>
        <v>-2.1355979463736261E-3</v>
      </c>
      <c r="F450">
        <f t="shared" si="39"/>
        <v>6.6838557613232546E-8</v>
      </c>
      <c r="G450">
        <f t="shared" si="40"/>
        <v>-1.067798973186813E-3</v>
      </c>
      <c r="H450">
        <f t="shared" si="41"/>
        <v>50.186497485682168</v>
      </c>
      <c r="I450" t="s">
        <v>4124</v>
      </c>
      <c r="J450" t="s">
        <v>6065</v>
      </c>
      <c r="K450" t="s">
        <v>4</v>
      </c>
      <c r="L450" t="s">
        <v>5</v>
      </c>
      <c r="M450" t="s">
        <v>6</v>
      </c>
      <c r="N450" t="s">
        <v>196</v>
      </c>
      <c r="O450" t="s">
        <v>197</v>
      </c>
      <c r="P450" t="s">
        <v>459</v>
      </c>
      <c r="Q450" t="s">
        <v>460</v>
      </c>
      <c r="R450" t="s">
        <v>884</v>
      </c>
      <c r="S450" t="s">
        <v>12</v>
      </c>
    </row>
    <row r="451" spans="1:26">
      <c r="A451">
        <f t="shared" si="42"/>
        <v>89.826783867631619</v>
      </c>
      <c r="B451">
        <v>8.8640000000000004E-3</v>
      </c>
      <c r="C451">
        <v>2</v>
      </c>
      <c r="D451">
        <f t="shared" si="37"/>
        <v>0.2857142857142857</v>
      </c>
      <c r="E451">
        <f t="shared" si="38"/>
        <v>-2.1355979463736261E-3</v>
      </c>
      <c r="F451">
        <f t="shared" si="39"/>
        <v>6.6838557613232546E-8</v>
      </c>
      <c r="G451">
        <f t="shared" si="40"/>
        <v>-1.067798973186813E-3</v>
      </c>
      <c r="H451">
        <f t="shared" si="41"/>
        <v>50.186497485682168</v>
      </c>
      <c r="I451" t="s">
        <v>4125</v>
      </c>
      <c r="J451" t="s">
        <v>6066</v>
      </c>
      <c r="K451" t="s">
        <v>4</v>
      </c>
      <c r="L451" t="s">
        <v>5</v>
      </c>
      <c r="M451" t="s">
        <v>6</v>
      </c>
      <c r="N451" t="s">
        <v>28</v>
      </c>
      <c r="O451" t="s">
        <v>28</v>
      </c>
      <c r="P451" t="s">
        <v>263</v>
      </c>
      <c r="Q451" t="s">
        <v>649</v>
      </c>
      <c r="R451" t="s">
        <v>2430</v>
      </c>
      <c r="S451" t="s">
        <v>12</v>
      </c>
    </row>
    <row r="452" spans="1:26">
      <c r="A452">
        <f t="shared" si="42"/>
        <v>89.852637021716419</v>
      </c>
      <c r="B452">
        <v>8.8640000000000004E-3</v>
      </c>
      <c r="C452">
        <v>2</v>
      </c>
      <c r="D452">
        <f t="shared" ref="D452:D515" si="43">C452/7</f>
        <v>0.2857142857142857</v>
      </c>
      <c r="E452">
        <f t="shared" ref="E452:E515" si="44">(C452/A$2)*LN(C452/A$2)</f>
        <v>-2.1355979463736261E-3</v>
      </c>
      <c r="F452">
        <f t="shared" ref="F452:F515" si="45">(C452/A$2)^2</f>
        <v>6.6838557613232546E-8</v>
      </c>
      <c r="G452">
        <f t="shared" ref="G452:G515" si="46">LN(C452/A$2)/A$2</f>
        <v>-1.067798973186813E-3</v>
      </c>
      <c r="H452">
        <f t="shared" ref="H452:H515" si="47">(G452*A$2-H$2)^2</f>
        <v>50.186497485682168</v>
      </c>
      <c r="I452" t="s">
        <v>4663</v>
      </c>
      <c r="J452" t="s">
        <v>6604</v>
      </c>
      <c r="K452" t="s">
        <v>4</v>
      </c>
      <c r="L452" t="s">
        <v>242</v>
      </c>
      <c r="M452" t="s">
        <v>243</v>
      </c>
      <c r="N452" t="s">
        <v>244</v>
      </c>
      <c r="O452" t="s">
        <v>245</v>
      </c>
      <c r="P452" t="s">
        <v>246</v>
      </c>
      <c r="Q452" t="s">
        <v>247</v>
      </c>
      <c r="R452" t="s">
        <v>248</v>
      </c>
      <c r="S452" t="s">
        <v>249</v>
      </c>
      <c r="T452" t="s">
        <v>250</v>
      </c>
      <c r="U452" t="s">
        <v>251</v>
      </c>
      <c r="V452" t="s">
        <v>1101</v>
      </c>
      <c r="W452" t="s">
        <v>1102</v>
      </c>
      <c r="X452" t="s">
        <v>1799</v>
      </c>
      <c r="Y452" t="s">
        <v>12</v>
      </c>
    </row>
    <row r="453" spans="1:26">
      <c r="A453">
        <f t="shared" si="42"/>
        <v>89.878490175801218</v>
      </c>
      <c r="B453">
        <v>8.8640000000000004E-3</v>
      </c>
      <c r="C453">
        <v>2</v>
      </c>
      <c r="D453">
        <f t="shared" si="43"/>
        <v>0.2857142857142857</v>
      </c>
      <c r="E453">
        <f t="shared" si="44"/>
        <v>-2.1355979463736261E-3</v>
      </c>
      <c r="F453">
        <f t="shared" si="45"/>
        <v>6.6838557613232546E-8</v>
      </c>
      <c r="G453">
        <f t="shared" si="46"/>
        <v>-1.067798973186813E-3</v>
      </c>
      <c r="H453">
        <f t="shared" si="47"/>
        <v>50.186497485682168</v>
      </c>
      <c r="I453" t="s">
        <v>4531</v>
      </c>
      <c r="J453" t="s">
        <v>6472</v>
      </c>
      <c r="K453" t="s">
        <v>4</v>
      </c>
      <c r="L453" t="s">
        <v>242</v>
      </c>
      <c r="M453" t="s">
        <v>243</v>
      </c>
      <c r="N453" t="s">
        <v>244</v>
      </c>
      <c r="O453" t="s">
        <v>245</v>
      </c>
      <c r="P453" t="s">
        <v>246</v>
      </c>
      <c r="Q453" t="s">
        <v>247</v>
      </c>
      <c r="R453" t="s">
        <v>248</v>
      </c>
      <c r="S453" t="s">
        <v>249</v>
      </c>
      <c r="T453" t="s">
        <v>319</v>
      </c>
      <c r="U453" t="s">
        <v>320</v>
      </c>
      <c r="V453" t="s">
        <v>321</v>
      </c>
      <c r="W453" t="s">
        <v>322</v>
      </c>
      <c r="X453" t="s">
        <v>744</v>
      </c>
      <c r="Y453" t="s">
        <v>745</v>
      </c>
      <c r="Z453" t="s">
        <v>12</v>
      </c>
    </row>
    <row r="454" spans="1:26">
      <c r="A454">
        <f t="shared" si="42"/>
        <v>89.904343329886018</v>
      </c>
      <c r="B454">
        <v>8.8640000000000004E-3</v>
      </c>
      <c r="C454">
        <v>2</v>
      </c>
      <c r="D454">
        <f t="shared" si="43"/>
        <v>0.2857142857142857</v>
      </c>
      <c r="E454">
        <f t="shared" si="44"/>
        <v>-2.1355979463736261E-3</v>
      </c>
      <c r="F454">
        <f t="shared" si="45"/>
        <v>6.6838557613232546E-8</v>
      </c>
      <c r="G454">
        <f t="shared" si="46"/>
        <v>-1.067798973186813E-3</v>
      </c>
      <c r="H454">
        <f t="shared" si="47"/>
        <v>50.186497485682168</v>
      </c>
      <c r="I454" t="s">
        <v>7764</v>
      </c>
      <c r="J454" t="s">
        <v>8073</v>
      </c>
      <c r="K454" t="s">
        <v>4</v>
      </c>
      <c r="L454" t="s">
        <v>5</v>
      </c>
      <c r="M454" t="s">
        <v>13</v>
      </c>
      <c r="N454" t="s">
        <v>58</v>
      </c>
      <c r="O454" t="s">
        <v>225</v>
      </c>
      <c r="P454" t="s">
        <v>1745</v>
      </c>
      <c r="Q454" t="s">
        <v>1802</v>
      </c>
      <c r="R454" t="s">
        <v>12</v>
      </c>
    </row>
    <row r="455" spans="1:26">
      <c r="A455">
        <f t="shared" ref="A455:A518" si="48">A454+(C455/A$2*100)</f>
        <v>89.930196483970818</v>
      </c>
      <c r="B455">
        <v>8.8640000000000004E-3</v>
      </c>
      <c r="C455">
        <v>2</v>
      </c>
      <c r="D455">
        <f t="shared" si="43"/>
        <v>0.2857142857142857</v>
      </c>
      <c r="E455">
        <f t="shared" si="44"/>
        <v>-2.1355979463736261E-3</v>
      </c>
      <c r="F455">
        <f t="shared" si="45"/>
        <v>6.6838557613232546E-8</v>
      </c>
      <c r="G455">
        <f t="shared" si="46"/>
        <v>-1.067798973186813E-3</v>
      </c>
      <c r="H455">
        <f t="shared" si="47"/>
        <v>50.186497485682168</v>
      </c>
      <c r="I455" t="s">
        <v>4279</v>
      </c>
      <c r="J455" t="s">
        <v>6220</v>
      </c>
      <c r="K455" t="s">
        <v>4</v>
      </c>
      <c r="L455" t="s">
        <v>5</v>
      </c>
      <c r="M455" t="s">
        <v>6</v>
      </c>
      <c r="N455" t="s">
        <v>7</v>
      </c>
      <c r="O455" t="s">
        <v>8</v>
      </c>
      <c r="P455" t="s">
        <v>35</v>
      </c>
      <c r="Q455" t="s">
        <v>399</v>
      </c>
      <c r="R455" t="s">
        <v>747</v>
      </c>
      <c r="S455" t="s">
        <v>12</v>
      </c>
    </row>
    <row r="456" spans="1:26">
      <c r="A456">
        <f t="shared" si="48"/>
        <v>89.956049638055617</v>
      </c>
      <c r="B456">
        <v>8.8640000000000004E-3</v>
      </c>
      <c r="C456">
        <v>2</v>
      </c>
      <c r="D456">
        <f t="shared" si="43"/>
        <v>0.2857142857142857</v>
      </c>
      <c r="E456">
        <f t="shared" si="44"/>
        <v>-2.1355979463736261E-3</v>
      </c>
      <c r="F456">
        <f t="shared" si="45"/>
        <v>6.6838557613232546E-8</v>
      </c>
      <c r="G456">
        <f t="shared" si="46"/>
        <v>-1.067798973186813E-3</v>
      </c>
      <c r="H456">
        <f t="shared" si="47"/>
        <v>50.186497485682168</v>
      </c>
      <c r="I456" t="s">
        <v>4532</v>
      </c>
      <c r="J456" t="s">
        <v>6473</v>
      </c>
      <c r="K456" t="s">
        <v>4</v>
      </c>
      <c r="L456" t="s">
        <v>242</v>
      </c>
      <c r="M456" t="s">
        <v>243</v>
      </c>
      <c r="N456" t="s">
        <v>244</v>
      </c>
      <c r="O456" t="s">
        <v>245</v>
      </c>
      <c r="P456" t="s">
        <v>246</v>
      </c>
      <c r="Q456" t="s">
        <v>247</v>
      </c>
      <c r="R456" t="s">
        <v>248</v>
      </c>
      <c r="S456" t="s">
        <v>249</v>
      </c>
      <c r="T456" t="s">
        <v>319</v>
      </c>
      <c r="U456" t="s">
        <v>320</v>
      </c>
      <c r="V456" t="s">
        <v>1188</v>
      </c>
      <c r="W456" t="s">
        <v>1189</v>
      </c>
      <c r="X456" t="s">
        <v>1244</v>
      </c>
      <c r="Y456" t="s">
        <v>1245</v>
      </c>
      <c r="Z456" t="s">
        <v>12</v>
      </c>
    </row>
    <row r="457" spans="1:26">
      <c r="A457">
        <f t="shared" si="48"/>
        <v>89.981902792140417</v>
      </c>
      <c r="B457">
        <v>8.8640000000000004E-3</v>
      </c>
      <c r="C457">
        <v>2</v>
      </c>
      <c r="D457">
        <f t="shared" si="43"/>
        <v>0.2857142857142857</v>
      </c>
      <c r="E457">
        <f t="shared" si="44"/>
        <v>-2.1355979463736261E-3</v>
      </c>
      <c r="F457">
        <f t="shared" si="45"/>
        <v>6.6838557613232546E-8</v>
      </c>
      <c r="G457">
        <f t="shared" si="46"/>
        <v>-1.067798973186813E-3</v>
      </c>
      <c r="H457">
        <f t="shared" si="47"/>
        <v>50.186497485682168</v>
      </c>
      <c r="I457" t="s">
        <v>4347</v>
      </c>
      <c r="J457" t="s">
        <v>6288</v>
      </c>
      <c r="K457" t="s">
        <v>4</v>
      </c>
      <c r="L457" t="s">
        <v>242</v>
      </c>
      <c r="M457" t="s">
        <v>243</v>
      </c>
      <c r="N457" t="s">
        <v>244</v>
      </c>
      <c r="O457" t="s">
        <v>245</v>
      </c>
      <c r="P457" t="s">
        <v>246</v>
      </c>
      <c r="Q457" t="s">
        <v>247</v>
      </c>
      <c r="R457" t="s">
        <v>248</v>
      </c>
      <c r="S457" t="s">
        <v>249</v>
      </c>
      <c r="T457" t="s">
        <v>319</v>
      </c>
      <c r="U457" t="s">
        <v>320</v>
      </c>
      <c r="V457" t="s">
        <v>712</v>
      </c>
      <c r="W457" t="s">
        <v>1248</v>
      </c>
      <c r="X457" t="s">
        <v>1249</v>
      </c>
      <c r="Y457" t="s">
        <v>1250</v>
      </c>
      <c r="Z457" t="s">
        <v>12</v>
      </c>
    </row>
    <row r="458" spans="1:26">
      <c r="A458">
        <f t="shared" si="48"/>
        <v>90.007755946225217</v>
      </c>
      <c r="B458">
        <v>8.8640000000000004E-3</v>
      </c>
      <c r="C458">
        <v>2</v>
      </c>
      <c r="D458">
        <f t="shared" si="43"/>
        <v>0.2857142857142857</v>
      </c>
      <c r="E458">
        <f t="shared" si="44"/>
        <v>-2.1355979463736261E-3</v>
      </c>
      <c r="F458">
        <f t="shared" si="45"/>
        <v>6.6838557613232546E-8</v>
      </c>
      <c r="G458">
        <f t="shared" si="46"/>
        <v>-1.067798973186813E-3</v>
      </c>
      <c r="H458">
        <f t="shared" si="47"/>
        <v>50.186497485682168</v>
      </c>
      <c r="I458" t="s">
        <v>4348</v>
      </c>
      <c r="J458" t="s">
        <v>6289</v>
      </c>
      <c r="K458" t="s">
        <v>4</v>
      </c>
      <c r="L458" t="s">
        <v>242</v>
      </c>
      <c r="M458" t="s">
        <v>243</v>
      </c>
      <c r="N458" t="s">
        <v>899</v>
      </c>
      <c r="O458" t="s">
        <v>900</v>
      </c>
      <c r="P458" t="s">
        <v>901</v>
      </c>
      <c r="Q458" t="s">
        <v>1252</v>
      </c>
      <c r="R458" t="s">
        <v>12</v>
      </c>
    </row>
    <row r="459" spans="1:26">
      <c r="A459">
        <f t="shared" si="48"/>
        <v>90.033609100310017</v>
      </c>
      <c r="B459">
        <v>8.8640000000000004E-3</v>
      </c>
      <c r="C459">
        <v>2</v>
      </c>
      <c r="D459">
        <f t="shared" si="43"/>
        <v>0.2857142857142857</v>
      </c>
      <c r="E459">
        <f t="shared" si="44"/>
        <v>-2.1355979463736261E-3</v>
      </c>
      <c r="F459">
        <f t="shared" si="45"/>
        <v>6.6838557613232546E-8</v>
      </c>
      <c r="G459">
        <f t="shared" si="46"/>
        <v>-1.067798973186813E-3</v>
      </c>
      <c r="H459">
        <f t="shared" si="47"/>
        <v>50.186497485682168</v>
      </c>
      <c r="I459" t="s">
        <v>4233</v>
      </c>
      <c r="J459" t="s">
        <v>6174</v>
      </c>
      <c r="K459" t="s">
        <v>4</v>
      </c>
      <c r="L459" t="s">
        <v>5</v>
      </c>
      <c r="M459" t="s">
        <v>13</v>
      </c>
      <c r="N459" t="s">
        <v>14</v>
      </c>
      <c r="O459" t="s">
        <v>18</v>
      </c>
      <c r="P459" t="s">
        <v>231</v>
      </c>
      <c r="Q459" t="s">
        <v>748</v>
      </c>
      <c r="R459" t="s">
        <v>12</v>
      </c>
    </row>
    <row r="460" spans="1:26">
      <c r="A460">
        <f t="shared" si="48"/>
        <v>90.059462254394816</v>
      </c>
      <c r="B460">
        <v>8.8640000000000004E-3</v>
      </c>
      <c r="C460">
        <v>2</v>
      </c>
      <c r="D460">
        <f t="shared" si="43"/>
        <v>0.2857142857142857</v>
      </c>
      <c r="E460">
        <f t="shared" si="44"/>
        <v>-2.1355979463736261E-3</v>
      </c>
      <c r="F460">
        <f t="shared" si="45"/>
        <v>6.6838557613232546E-8</v>
      </c>
      <c r="G460">
        <f t="shared" si="46"/>
        <v>-1.067798973186813E-3</v>
      </c>
      <c r="H460">
        <f t="shared" si="47"/>
        <v>50.186497485682168</v>
      </c>
      <c r="I460" t="s">
        <v>4415</v>
      </c>
      <c r="J460" t="s">
        <v>6356</v>
      </c>
      <c r="K460" t="s">
        <v>4</v>
      </c>
      <c r="L460" t="s">
        <v>5</v>
      </c>
      <c r="M460" t="s">
        <v>13</v>
      </c>
      <c r="N460" t="s">
        <v>58</v>
      </c>
      <c r="O460" t="s">
        <v>276</v>
      </c>
      <c r="P460" t="s">
        <v>277</v>
      </c>
      <c r="Q460" t="s">
        <v>749</v>
      </c>
      <c r="R460" t="s">
        <v>12</v>
      </c>
    </row>
    <row r="461" spans="1:26">
      <c r="A461">
        <f t="shared" si="48"/>
        <v>90.085315408479616</v>
      </c>
      <c r="B461">
        <v>8.8640000000000004E-3</v>
      </c>
      <c r="C461">
        <v>2</v>
      </c>
      <c r="D461">
        <f t="shared" si="43"/>
        <v>0.2857142857142857</v>
      </c>
      <c r="E461">
        <f t="shared" si="44"/>
        <v>-2.1355979463736261E-3</v>
      </c>
      <c r="F461">
        <f t="shared" si="45"/>
        <v>6.6838557613232546E-8</v>
      </c>
      <c r="G461">
        <f t="shared" si="46"/>
        <v>-1.067798973186813E-3</v>
      </c>
      <c r="H461">
        <f t="shared" si="47"/>
        <v>50.186497485682168</v>
      </c>
      <c r="I461" t="s">
        <v>4045</v>
      </c>
      <c r="J461" t="s">
        <v>5986</v>
      </c>
      <c r="K461" t="s">
        <v>4</v>
      </c>
      <c r="L461" t="s">
        <v>5</v>
      </c>
      <c r="M461" t="s">
        <v>13</v>
      </c>
      <c r="N461" t="s">
        <v>58</v>
      </c>
      <c r="O461" t="s">
        <v>276</v>
      </c>
      <c r="P461" t="s">
        <v>277</v>
      </c>
      <c r="Q461" t="s">
        <v>437</v>
      </c>
      <c r="R461" t="s">
        <v>12</v>
      </c>
    </row>
    <row r="462" spans="1:26">
      <c r="A462">
        <f t="shared" si="48"/>
        <v>90.111168562564416</v>
      </c>
      <c r="B462">
        <v>8.8640000000000004E-3</v>
      </c>
      <c r="C462">
        <v>2</v>
      </c>
      <c r="D462">
        <f t="shared" si="43"/>
        <v>0.2857142857142857</v>
      </c>
      <c r="E462">
        <f t="shared" si="44"/>
        <v>-2.1355979463736261E-3</v>
      </c>
      <c r="F462">
        <f t="shared" si="45"/>
        <v>6.6838557613232546E-8</v>
      </c>
      <c r="G462">
        <f t="shared" si="46"/>
        <v>-1.067798973186813E-3</v>
      </c>
      <c r="H462">
        <f t="shared" si="47"/>
        <v>50.186497485682168</v>
      </c>
      <c r="I462" t="s">
        <v>4536</v>
      </c>
      <c r="J462" t="s">
        <v>6477</v>
      </c>
      <c r="K462" t="s">
        <v>4</v>
      </c>
      <c r="L462" t="s">
        <v>5</v>
      </c>
      <c r="M462" t="s">
        <v>6</v>
      </c>
      <c r="N462" t="s">
        <v>28</v>
      </c>
      <c r="O462" t="s">
        <v>28</v>
      </c>
      <c r="P462" t="s">
        <v>216</v>
      </c>
      <c r="Q462" t="s">
        <v>223</v>
      </c>
      <c r="R462" t="s">
        <v>2431</v>
      </c>
      <c r="S462" t="s">
        <v>12</v>
      </c>
    </row>
    <row r="463" spans="1:26">
      <c r="A463">
        <f t="shared" si="48"/>
        <v>90.137021716649215</v>
      </c>
      <c r="B463">
        <v>8.8640000000000004E-3</v>
      </c>
      <c r="C463">
        <v>2</v>
      </c>
      <c r="D463">
        <f t="shared" si="43"/>
        <v>0.2857142857142857</v>
      </c>
      <c r="E463">
        <f t="shared" si="44"/>
        <v>-2.1355979463736261E-3</v>
      </c>
      <c r="F463">
        <f t="shared" si="45"/>
        <v>6.6838557613232546E-8</v>
      </c>
      <c r="G463">
        <f t="shared" si="46"/>
        <v>-1.067798973186813E-3</v>
      </c>
      <c r="H463">
        <f t="shared" si="47"/>
        <v>50.186497485682168</v>
      </c>
      <c r="I463" t="s">
        <v>4416</v>
      </c>
      <c r="J463" t="s">
        <v>6357</v>
      </c>
      <c r="K463" t="s">
        <v>4</v>
      </c>
      <c r="L463" t="s">
        <v>5</v>
      </c>
      <c r="M463" t="s">
        <v>6</v>
      </c>
      <c r="N463" t="s">
        <v>28</v>
      </c>
      <c r="O463" t="s">
        <v>28</v>
      </c>
      <c r="P463" t="s">
        <v>43</v>
      </c>
      <c r="Q463" t="s">
        <v>2432</v>
      </c>
      <c r="R463" t="s">
        <v>2433</v>
      </c>
      <c r="S463" t="s">
        <v>12</v>
      </c>
    </row>
    <row r="464" spans="1:26">
      <c r="A464">
        <f t="shared" si="48"/>
        <v>90.162874870734015</v>
      </c>
      <c r="B464">
        <v>8.8640000000000004E-3</v>
      </c>
      <c r="C464">
        <v>2</v>
      </c>
      <c r="D464">
        <f t="shared" si="43"/>
        <v>0.2857142857142857</v>
      </c>
      <c r="E464">
        <f t="shared" si="44"/>
        <v>-2.1355979463736261E-3</v>
      </c>
      <c r="F464">
        <f t="shared" si="45"/>
        <v>6.6838557613232546E-8</v>
      </c>
      <c r="G464">
        <f t="shared" si="46"/>
        <v>-1.067798973186813E-3</v>
      </c>
      <c r="H464">
        <f t="shared" si="47"/>
        <v>50.186497485682168</v>
      </c>
      <c r="I464" t="s">
        <v>3963</v>
      </c>
      <c r="J464" t="s">
        <v>5904</v>
      </c>
      <c r="K464" t="s">
        <v>4</v>
      </c>
      <c r="L464" t="s">
        <v>5</v>
      </c>
      <c r="M464" t="s">
        <v>6</v>
      </c>
      <c r="N464" t="s">
        <v>28</v>
      </c>
      <c r="O464" t="s">
        <v>28</v>
      </c>
      <c r="P464" t="s">
        <v>282</v>
      </c>
      <c r="Q464" t="s">
        <v>283</v>
      </c>
      <c r="R464" t="s">
        <v>903</v>
      </c>
      <c r="S464" t="s">
        <v>12</v>
      </c>
    </row>
    <row r="465" spans="1:26">
      <c r="A465">
        <f t="shared" si="48"/>
        <v>90.188728024818815</v>
      </c>
      <c r="B465">
        <v>8.8640000000000004E-3</v>
      </c>
      <c r="C465">
        <v>2</v>
      </c>
      <c r="D465">
        <f t="shared" si="43"/>
        <v>0.2857142857142857</v>
      </c>
      <c r="E465">
        <f t="shared" si="44"/>
        <v>-2.1355979463736261E-3</v>
      </c>
      <c r="F465">
        <f t="shared" si="45"/>
        <v>6.6838557613232546E-8</v>
      </c>
      <c r="G465">
        <f t="shared" si="46"/>
        <v>-1.067798973186813E-3</v>
      </c>
      <c r="H465">
        <f t="shared" si="47"/>
        <v>50.186497485682168</v>
      </c>
      <c r="I465" t="s">
        <v>4672</v>
      </c>
      <c r="J465" t="s">
        <v>6613</v>
      </c>
      <c r="K465" t="s">
        <v>4</v>
      </c>
      <c r="L465" t="s">
        <v>242</v>
      </c>
      <c r="M465" t="s">
        <v>243</v>
      </c>
      <c r="N465" t="s">
        <v>244</v>
      </c>
      <c r="O465" t="s">
        <v>245</v>
      </c>
      <c r="P465" t="s">
        <v>246</v>
      </c>
      <c r="Q465" t="s">
        <v>247</v>
      </c>
      <c r="R465" t="s">
        <v>248</v>
      </c>
      <c r="S465" t="s">
        <v>249</v>
      </c>
      <c r="T465" t="s">
        <v>576</v>
      </c>
      <c r="U465" t="s">
        <v>577</v>
      </c>
      <c r="V465" t="s">
        <v>578</v>
      </c>
      <c r="W465" t="s">
        <v>1124</v>
      </c>
      <c r="X465" t="s">
        <v>2434</v>
      </c>
      <c r="Y465" t="s">
        <v>2435</v>
      </c>
      <c r="Z465" t="s">
        <v>12</v>
      </c>
    </row>
    <row r="466" spans="1:26">
      <c r="A466">
        <f t="shared" si="48"/>
        <v>90.214581178903615</v>
      </c>
      <c r="B466">
        <v>8.8640000000000004E-3</v>
      </c>
      <c r="C466">
        <v>2</v>
      </c>
      <c r="D466">
        <f t="shared" si="43"/>
        <v>0.2857142857142857</v>
      </c>
      <c r="E466">
        <f t="shared" si="44"/>
        <v>-2.1355979463736261E-3</v>
      </c>
      <c r="F466">
        <f t="shared" si="45"/>
        <v>6.6838557613232546E-8</v>
      </c>
      <c r="G466">
        <f t="shared" si="46"/>
        <v>-1.067798973186813E-3</v>
      </c>
      <c r="H466">
        <f t="shared" si="47"/>
        <v>50.186497485682168</v>
      </c>
      <c r="I466" t="s">
        <v>4234</v>
      </c>
      <c r="J466" t="s">
        <v>6175</v>
      </c>
      <c r="K466" t="s">
        <v>4</v>
      </c>
      <c r="L466" t="s">
        <v>5</v>
      </c>
      <c r="M466" t="s">
        <v>13</v>
      </c>
      <c r="N466" t="s">
        <v>14</v>
      </c>
      <c r="O466" t="s">
        <v>153</v>
      </c>
      <c r="P466" t="s">
        <v>154</v>
      </c>
      <c r="Q466" t="s">
        <v>905</v>
      </c>
      <c r="R466" t="s">
        <v>12</v>
      </c>
    </row>
    <row r="467" spans="1:26">
      <c r="A467">
        <f t="shared" si="48"/>
        <v>90.240434332988414</v>
      </c>
      <c r="B467">
        <v>8.8640000000000004E-3</v>
      </c>
      <c r="C467">
        <v>2</v>
      </c>
      <c r="D467">
        <f t="shared" si="43"/>
        <v>0.2857142857142857</v>
      </c>
      <c r="E467">
        <f t="shared" si="44"/>
        <v>-2.1355979463736261E-3</v>
      </c>
      <c r="F467">
        <f t="shared" si="45"/>
        <v>6.6838557613232546E-8</v>
      </c>
      <c r="G467">
        <f t="shared" si="46"/>
        <v>-1.067798973186813E-3</v>
      </c>
      <c r="H467">
        <f t="shared" si="47"/>
        <v>50.186497485682168</v>
      </c>
      <c r="I467" t="s">
        <v>4176</v>
      </c>
      <c r="J467" t="s">
        <v>6117</v>
      </c>
      <c r="K467" t="s">
        <v>4</v>
      </c>
      <c r="L467" t="s">
        <v>242</v>
      </c>
      <c r="M467" t="s">
        <v>266</v>
      </c>
      <c r="N467" t="s">
        <v>267</v>
      </c>
      <c r="O467" t="s">
        <v>268</v>
      </c>
      <c r="P467" t="s">
        <v>269</v>
      </c>
      <c r="Q467" t="s">
        <v>270</v>
      </c>
      <c r="R467" t="s">
        <v>271</v>
      </c>
      <c r="S467" t="s">
        <v>483</v>
      </c>
      <c r="T467" t="s">
        <v>1264</v>
      </c>
      <c r="U467" t="s">
        <v>12</v>
      </c>
    </row>
    <row r="468" spans="1:26">
      <c r="A468">
        <f t="shared" si="48"/>
        <v>90.266287487073214</v>
      </c>
      <c r="B468">
        <v>8.8640000000000004E-3</v>
      </c>
      <c r="C468">
        <v>2</v>
      </c>
      <c r="D468">
        <f t="shared" si="43"/>
        <v>0.2857142857142857</v>
      </c>
      <c r="E468">
        <f t="shared" si="44"/>
        <v>-2.1355979463736261E-3</v>
      </c>
      <c r="F468">
        <f t="shared" si="45"/>
        <v>6.6838557613232546E-8</v>
      </c>
      <c r="G468">
        <f t="shared" si="46"/>
        <v>-1.067798973186813E-3</v>
      </c>
      <c r="H468">
        <f t="shared" si="47"/>
        <v>50.186497485682168</v>
      </c>
      <c r="I468" t="s">
        <v>4177</v>
      </c>
      <c r="J468" t="s">
        <v>6118</v>
      </c>
      <c r="K468" t="s">
        <v>4</v>
      </c>
      <c r="L468" t="s">
        <v>5</v>
      </c>
      <c r="M468" t="s">
        <v>6</v>
      </c>
      <c r="N468" t="s">
        <v>28</v>
      </c>
      <c r="O468" t="s">
        <v>28</v>
      </c>
      <c r="P468" t="s">
        <v>64</v>
      </c>
      <c r="Q468" t="s">
        <v>67</v>
      </c>
      <c r="R468" t="s">
        <v>608</v>
      </c>
      <c r="S468" t="s">
        <v>12</v>
      </c>
    </row>
    <row r="469" spans="1:26">
      <c r="A469">
        <f t="shared" si="48"/>
        <v>90.292140641158014</v>
      </c>
      <c r="B469">
        <v>8.8640000000000004E-3</v>
      </c>
      <c r="C469">
        <v>2</v>
      </c>
      <c r="D469">
        <f t="shared" si="43"/>
        <v>0.2857142857142857</v>
      </c>
      <c r="E469">
        <f t="shared" si="44"/>
        <v>-2.1355979463736261E-3</v>
      </c>
      <c r="F469">
        <f t="shared" si="45"/>
        <v>6.6838557613232546E-8</v>
      </c>
      <c r="G469">
        <f t="shared" si="46"/>
        <v>-1.067798973186813E-3</v>
      </c>
      <c r="H469">
        <f t="shared" si="47"/>
        <v>50.186497485682168</v>
      </c>
      <c r="I469" t="s">
        <v>4070</v>
      </c>
      <c r="J469" t="s">
        <v>6011</v>
      </c>
      <c r="K469" t="s">
        <v>4</v>
      </c>
      <c r="L469" t="s">
        <v>5</v>
      </c>
      <c r="M469" t="s">
        <v>6</v>
      </c>
      <c r="N469" t="s">
        <v>28</v>
      </c>
      <c r="O469" t="s">
        <v>28</v>
      </c>
      <c r="P469" t="s">
        <v>64</v>
      </c>
      <c r="Q469" t="s">
        <v>435</v>
      </c>
      <c r="R469" t="s">
        <v>909</v>
      </c>
      <c r="S469" t="s">
        <v>12</v>
      </c>
    </row>
    <row r="470" spans="1:26">
      <c r="A470">
        <f t="shared" si="48"/>
        <v>90.317993795242813</v>
      </c>
      <c r="B470">
        <v>8.8640000000000004E-3</v>
      </c>
      <c r="C470">
        <v>2</v>
      </c>
      <c r="D470">
        <f t="shared" si="43"/>
        <v>0.2857142857142857</v>
      </c>
      <c r="E470">
        <f t="shared" si="44"/>
        <v>-2.1355979463736261E-3</v>
      </c>
      <c r="F470">
        <f t="shared" si="45"/>
        <v>6.6838557613232546E-8</v>
      </c>
      <c r="G470">
        <f t="shared" si="46"/>
        <v>-1.067798973186813E-3</v>
      </c>
      <c r="H470">
        <f t="shared" si="47"/>
        <v>50.186497485682168</v>
      </c>
      <c r="I470" t="s">
        <v>4196</v>
      </c>
      <c r="J470" t="s">
        <v>6137</v>
      </c>
      <c r="K470" t="s">
        <v>4</v>
      </c>
      <c r="L470" t="s">
        <v>5</v>
      </c>
      <c r="M470" t="s">
        <v>6</v>
      </c>
      <c r="N470" t="s">
        <v>7</v>
      </c>
      <c r="O470" t="s">
        <v>8</v>
      </c>
      <c r="P470" t="s">
        <v>80</v>
      </c>
      <c r="Q470" t="s">
        <v>210</v>
      </c>
      <c r="R470" t="s">
        <v>397</v>
      </c>
      <c r="S470" t="s">
        <v>398</v>
      </c>
      <c r="T470" t="s">
        <v>12</v>
      </c>
    </row>
    <row r="471" spans="1:26">
      <c r="A471">
        <f t="shared" si="48"/>
        <v>90.343846949327613</v>
      </c>
      <c r="B471">
        <v>8.8640000000000004E-3</v>
      </c>
      <c r="C471">
        <v>2</v>
      </c>
      <c r="D471">
        <f t="shared" si="43"/>
        <v>0.2857142857142857</v>
      </c>
      <c r="E471">
        <f t="shared" si="44"/>
        <v>-2.1355979463736261E-3</v>
      </c>
      <c r="F471">
        <f t="shared" si="45"/>
        <v>6.6838557613232546E-8</v>
      </c>
      <c r="G471">
        <f t="shared" si="46"/>
        <v>-1.067798973186813E-3</v>
      </c>
      <c r="H471">
        <f t="shared" si="47"/>
        <v>50.186497485682168</v>
      </c>
      <c r="I471" t="s">
        <v>5422</v>
      </c>
      <c r="J471" t="s">
        <v>7362</v>
      </c>
      <c r="K471" t="s">
        <v>4</v>
      </c>
      <c r="L471" t="s">
        <v>5</v>
      </c>
      <c r="M471" t="s">
        <v>513</v>
      </c>
      <c r="N471" t="s">
        <v>668</v>
      </c>
      <c r="O471" t="s">
        <v>669</v>
      </c>
      <c r="P471" t="s">
        <v>2017</v>
      </c>
      <c r="Q471" t="s">
        <v>2018</v>
      </c>
      <c r="R471" t="s">
        <v>2436</v>
      </c>
      <c r="S471" t="s">
        <v>12</v>
      </c>
    </row>
    <row r="472" spans="1:26">
      <c r="A472">
        <f t="shared" si="48"/>
        <v>90.369700103412413</v>
      </c>
      <c r="B472">
        <v>8.8640000000000004E-3</v>
      </c>
      <c r="C472">
        <v>2</v>
      </c>
      <c r="D472">
        <f t="shared" si="43"/>
        <v>0.2857142857142857</v>
      </c>
      <c r="E472">
        <f t="shared" si="44"/>
        <v>-2.1355979463736261E-3</v>
      </c>
      <c r="F472">
        <f t="shared" si="45"/>
        <v>6.6838557613232546E-8</v>
      </c>
      <c r="G472">
        <f t="shared" si="46"/>
        <v>-1.067798973186813E-3</v>
      </c>
      <c r="H472">
        <f t="shared" si="47"/>
        <v>50.186497485682168</v>
      </c>
      <c r="I472" t="s">
        <v>4419</v>
      </c>
      <c r="J472" t="s">
        <v>6360</v>
      </c>
      <c r="K472" t="s">
        <v>4</v>
      </c>
      <c r="L472" t="s">
        <v>5</v>
      </c>
      <c r="M472" t="s">
        <v>13</v>
      </c>
      <c r="N472" t="s">
        <v>913</v>
      </c>
      <c r="O472" t="s">
        <v>914</v>
      </c>
      <c r="P472" t="s">
        <v>1869</v>
      </c>
      <c r="Q472" t="s">
        <v>1870</v>
      </c>
      <c r="R472" t="s">
        <v>12</v>
      </c>
    </row>
    <row r="473" spans="1:26">
      <c r="A473">
        <f t="shared" si="48"/>
        <v>90.395553257497212</v>
      </c>
      <c r="B473">
        <v>8.8640000000000004E-3</v>
      </c>
      <c r="C473">
        <v>2</v>
      </c>
      <c r="D473">
        <f t="shared" si="43"/>
        <v>0.2857142857142857</v>
      </c>
      <c r="E473">
        <f t="shared" si="44"/>
        <v>-2.1355979463736261E-3</v>
      </c>
      <c r="F473">
        <f t="shared" si="45"/>
        <v>6.6838557613232546E-8</v>
      </c>
      <c r="G473">
        <f t="shared" si="46"/>
        <v>-1.067798973186813E-3</v>
      </c>
      <c r="H473">
        <f t="shared" si="47"/>
        <v>50.186497485682168</v>
      </c>
      <c r="I473" t="s">
        <v>3908</v>
      </c>
      <c r="J473" t="s">
        <v>5849</v>
      </c>
      <c r="K473" t="s">
        <v>4</v>
      </c>
      <c r="L473" t="s">
        <v>5</v>
      </c>
      <c r="M473" t="s">
        <v>6</v>
      </c>
      <c r="N473" t="s">
        <v>794</v>
      </c>
      <c r="O473" t="s">
        <v>795</v>
      </c>
      <c r="P473" t="s">
        <v>796</v>
      </c>
      <c r="Q473" t="s">
        <v>1871</v>
      </c>
      <c r="R473" t="s">
        <v>1872</v>
      </c>
      <c r="S473" t="s">
        <v>1873</v>
      </c>
      <c r="T473" t="s">
        <v>12</v>
      </c>
    </row>
    <row r="474" spans="1:26">
      <c r="A474">
        <f t="shared" si="48"/>
        <v>90.421406411582012</v>
      </c>
      <c r="B474">
        <v>8.8640000000000004E-3</v>
      </c>
      <c r="C474">
        <v>2</v>
      </c>
      <c r="D474">
        <f t="shared" si="43"/>
        <v>0.2857142857142857</v>
      </c>
      <c r="E474">
        <f t="shared" si="44"/>
        <v>-2.1355979463736261E-3</v>
      </c>
      <c r="F474">
        <f t="shared" si="45"/>
        <v>6.6838557613232546E-8</v>
      </c>
      <c r="G474">
        <f t="shared" si="46"/>
        <v>-1.067798973186813E-3</v>
      </c>
      <c r="H474">
        <f t="shared" si="47"/>
        <v>50.186497485682168</v>
      </c>
      <c r="I474" t="s">
        <v>4542</v>
      </c>
      <c r="J474" t="s">
        <v>6483</v>
      </c>
      <c r="K474" t="s">
        <v>4</v>
      </c>
      <c r="L474" t="s">
        <v>5</v>
      </c>
      <c r="M474" t="s">
        <v>6</v>
      </c>
      <c r="N474" t="s">
        <v>28</v>
      </c>
      <c r="O474" t="s">
        <v>28</v>
      </c>
      <c r="P474" t="s">
        <v>160</v>
      </c>
      <c r="Q474" t="s">
        <v>161</v>
      </c>
      <c r="R474" t="s">
        <v>1270</v>
      </c>
      <c r="S474" t="s">
        <v>12</v>
      </c>
    </row>
    <row r="475" spans="1:26">
      <c r="A475">
        <f t="shared" si="48"/>
        <v>90.447259565666812</v>
      </c>
      <c r="B475">
        <v>8.8640000000000004E-3</v>
      </c>
      <c r="C475">
        <v>2</v>
      </c>
      <c r="D475">
        <f t="shared" si="43"/>
        <v>0.2857142857142857</v>
      </c>
      <c r="E475">
        <f t="shared" si="44"/>
        <v>-2.1355979463736261E-3</v>
      </c>
      <c r="F475">
        <f t="shared" si="45"/>
        <v>6.6838557613232546E-8</v>
      </c>
      <c r="G475">
        <f t="shared" si="46"/>
        <v>-1.067798973186813E-3</v>
      </c>
      <c r="H475">
        <f t="shared" si="47"/>
        <v>50.186497485682168</v>
      </c>
      <c r="I475" t="s">
        <v>4197</v>
      </c>
      <c r="J475" t="s">
        <v>6138</v>
      </c>
      <c r="K475" t="s">
        <v>4</v>
      </c>
      <c r="L475" t="s">
        <v>5</v>
      </c>
      <c r="M475" t="s">
        <v>13</v>
      </c>
      <c r="N475" t="s">
        <v>58</v>
      </c>
      <c r="O475" t="s">
        <v>417</v>
      </c>
      <c r="P475" t="s">
        <v>754</v>
      </c>
      <c r="Q475" t="s">
        <v>755</v>
      </c>
      <c r="R475" t="s">
        <v>12</v>
      </c>
    </row>
    <row r="476" spans="1:26">
      <c r="A476">
        <f t="shared" si="48"/>
        <v>90.473112719751612</v>
      </c>
      <c r="B476">
        <v>8.8640000000000004E-3</v>
      </c>
      <c r="C476">
        <v>2</v>
      </c>
      <c r="D476">
        <f t="shared" si="43"/>
        <v>0.2857142857142857</v>
      </c>
      <c r="E476">
        <f t="shared" si="44"/>
        <v>-2.1355979463736261E-3</v>
      </c>
      <c r="F476">
        <f t="shared" si="45"/>
        <v>6.6838557613232546E-8</v>
      </c>
      <c r="G476">
        <f t="shared" si="46"/>
        <v>-1.067798973186813E-3</v>
      </c>
      <c r="H476">
        <f t="shared" si="47"/>
        <v>50.186497485682168</v>
      </c>
      <c r="I476" t="s">
        <v>4422</v>
      </c>
      <c r="J476" t="s">
        <v>6363</v>
      </c>
      <c r="K476" t="s">
        <v>4</v>
      </c>
      <c r="L476" t="s">
        <v>242</v>
      </c>
      <c r="M476" t="s">
        <v>243</v>
      </c>
      <c r="N476" t="s">
        <v>244</v>
      </c>
      <c r="O476" t="s">
        <v>245</v>
      </c>
      <c r="P476" t="s">
        <v>420</v>
      </c>
      <c r="Q476" t="s">
        <v>561</v>
      </c>
      <c r="R476" t="s">
        <v>641</v>
      </c>
      <c r="S476" t="s">
        <v>733</v>
      </c>
      <c r="T476" t="s">
        <v>756</v>
      </c>
      <c r="U476" t="s">
        <v>757</v>
      </c>
      <c r="V476" t="s">
        <v>758</v>
      </c>
      <c r="W476" t="s">
        <v>12</v>
      </c>
    </row>
    <row r="477" spans="1:26">
      <c r="A477">
        <f t="shared" si="48"/>
        <v>90.498965873836411</v>
      </c>
      <c r="B477">
        <v>8.8640000000000004E-3</v>
      </c>
      <c r="C477">
        <v>2</v>
      </c>
      <c r="D477">
        <f t="shared" si="43"/>
        <v>0.2857142857142857</v>
      </c>
      <c r="E477">
        <f t="shared" si="44"/>
        <v>-2.1355979463736261E-3</v>
      </c>
      <c r="F477">
        <f t="shared" si="45"/>
        <v>6.6838557613232546E-8</v>
      </c>
      <c r="G477">
        <f t="shared" si="46"/>
        <v>-1.067798973186813E-3</v>
      </c>
      <c r="H477">
        <f t="shared" si="47"/>
        <v>50.186497485682168</v>
      </c>
      <c r="I477" t="s">
        <v>4546</v>
      </c>
      <c r="J477" t="s">
        <v>6487</v>
      </c>
      <c r="K477" t="s">
        <v>4</v>
      </c>
      <c r="L477" t="s">
        <v>5</v>
      </c>
      <c r="M477" t="s">
        <v>21</v>
      </c>
      <c r="N477" t="s">
        <v>22</v>
      </c>
      <c r="O477" t="s">
        <v>23</v>
      </c>
      <c r="P477" t="s">
        <v>88</v>
      </c>
      <c r="Q477" t="s">
        <v>89</v>
      </c>
      <c r="R477" t="s">
        <v>90</v>
      </c>
      <c r="S477" t="s">
        <v>617</v>
      </c>
      <c r="T477" t="s">
        <v>12</v>
      </c>
    </row>
    <row r="478" spans="1:26">
      <c r="A478">
        <f t="shared" si="48"/>
        <v>90.524819027921211</v>
      </c>
      <c r="B478">
        <v>8.8640000000000004E-3</v>
      </c>
      <c r="C478">
        <v>2</v>
      </c>
      <c r="D478">
        <f t="shared" si="43"/>
        <v>0.2857142857142857</v>
      </c>
      <c r="E478">
        <f t="shared" si="44"/>
        <v>-2.1355979463736261E-3</v>
      </c>
      <c r="F478">
        <f t="shared" si="45"/>
        <v>6.6838557613232546E-8</v>
      </c>
      <c r="G478">
        <f t="shared" si="46"/>
        <v>-1.067798973186813E-3</v>
      </c>
      <c r="H478">
        <f t="shared" si="47"/>
        <v>50.186497485682168</v>
      </c>
      <c r="I478" t="s">
        <v>4547</v>
      </c>
      <c r="J478" t="s">
        <v>6488</v>
      </c>
      <c r="K478" t="s">
        <v>4</v>
      </c>
      <c r="L478" t="s">
        <v>5</v>
      </c>
      <c r="M478" t="s">
        <v>6</v>
      </c>
      <c r="N478" t="s">
        <v>7</v>
      </c>
      <c r="O478" t="s">
        <v>8</v>
      </c>
      <c r="P478" t="s">
        <v>9</v>
      </c>
      <c r="Q478" t="s">
        <v>74</v>
      </c>
      <c r="R478" t="s">
        <v>618</v>
      </c>
      <c r="S478" t="s">
        <v>12</v>
      </c>
    </row>
    <row r="479" spans="1:26">
      <c r="A479">
        <f t="shared" si="48"/>
        <v>90.550672182006011</v>
      </c>
      <c r="B479">
        <v>8.8640000000000004E-3</v>
      </c>
      <c r="C479">
        <v>2</v>
      </c>
      <c r="D479">
        <f t="shared" si="43"/>
        <v>0.2857142857142857</v>
      </c>
      <c r="E479">
        <f t="shared" si="44"/>
        <v>-2.1355979463736261E-3</v>
      </c>
      <c r="F479">
        <f t="shared" si="45"/>
        <v>6.6838557613232546E-8</v>
      </c>
      <c r="G479">
        <f t="shared" si="46"/>
        <v>-1.067798973186813E-3</v>
      </c>
      <c r="H479">
        <f t="shared" si="47"/>
        <v>50.186497485682168</v>
      </c>
      <c r="I479" t="s">
        <v>4353</v>
      </c>
      <c r="J479" t="s">
        <v>6294</v>
      </c>
      <c r="K479" t="s">
        <v>4</v>
      </c>
      <c r="L479" t="s">
        <v>5</v>
      </c>
      <c r="M479" t="s">
        <v>13</v>
      </c>
      <c r="N479" t="s">
        <v>205</v>
      </c>
      <c r="O479" t="s">
        <v>206</v>
      </c>
      <c r="P479" t="s">
        <v>363</v>
      </c>
      <c r="Q479" t="s">
        <v>530</v>
      </c>
      <c r="R479" t="s">
        <v>2437</v>
      </c>
      <c r="S479" t="s">
        <v>2438</v>
      </c>
      <c r="T479" t="s">
        <v>12</v>
      </c>
    </row>
    <row r="480" spans="1:26">
      <c r="A480">
        <f t="shared" si="48"/>
        <v>90.57652533609081</v>
      </c>
      <c r="B480">
        <v>8.8640000000000004E-3</v>
      </c>
      <c r="C480">
        <v>2</v>
      </c>
      <c r="D480">
        <f t="shared" si="43"/>
        <v>0.2857142857142857</v>
      </c>
      <c r="E480">
        <f t="shared" si="44"/>
        <v>-2.1355979463736261E-3</v>
      </c>
      <c r="F480">
        <f t="shared" si="45"/>
        <v>6.6838557613232546E-8</v>
      </c>
      <c r="G480">
        <f t="shared" si="46"/>
        <v>-1.067798973186813E-3</v>
      </c>
      <c r="H480">
        <f t="shared" si="47"/>
        <v>50.186497485682168</v>
      </c>
      <c r="I480" t="s">
        <v>7869</v>
      </c>
      <c r="J480" t="s">
        <v>8178</v>
      </c>
      <c r="K480" t="s">
        <v>4</v>
      </c>
      <c r="L480" t="s">
        <v>5</v>
      </c>
      <c r="M480" t="s">
        <v>13</v>
      </c>
      <c r="N480" t="s">
        <v>14</v>
      </c>
      <c r="O480" t="s">
        <v>1437</v>
      </c>
      <c r="P480" t="s">
        <v>1438</v>
      </c>
      <c r="Q480" t="s">
        <v>2439</v>
      </c>
      <c r="R480" t="s">
        <v>12</v>
      </c>
    </row>
    <row r="481" spans="1:23">
      <c r="A481">
        <f t="shared" si="48"/>
        <v>90.60237849017561</v>
      </c>
      <c r="B481">
        <v>8.8640000000000004E-3</v>
      </c>
      <c r="C481">
        <v>2</v>
      </c>
      <c r="D481">
        <f t="shared" si="43"/>
        <v>0.2857142857142857</v>
      </c>
      <c r="E481">
        <f t="shared" si="44"/>
        <v>-2.1355979463736261E-3</v>
      </c>
      <c r="F481">
        <f t="shared" si="45"/>
        <v>6.6838557613232546E-8</v>
      </c>
      <c r="G481">
        <f t="shared" si="46"/>
        <v>-1.067798973186813E-3</v>
      </c>
      <c r="H481">
        <f t="shared" si="47"/>
        <v>50.186497485682168</v>
      </c>
      <c r="I481" t="s">
        <v>4015</v>
      </c>
      <c r="J481" t="s">
        <v>5956</v>
      </c>
      <c r="K481" t="s">
        <v>4</v>
      </c>
      <c r="L481" t="s">
        <v>5</v>
      </c>
      <c r="M481" t="s">
        <v>21</v>
      </c>
      <c r="N481" t="s">
        <v>330</v>
      </c>
      <c r="O481" t="s">
        <v>330</v>
      </c>
      <c r="P481" t="s">
        <v>331</v>
      </c>
      <c r="Q481" t="s">
        <v>332</v>
      </c>
      <c r="R481" t="s">
        <v>333</v>
      </c>
      <c r="S481" t="s">
        <v>12</v>
      </c>
    </row>
    <row r="482" spans="1:23">
      <c r="A482">
        <f t="shared" si="48"/>
        <v>90.62823164426041</v>
      </c>
      <c r="B482">
        <v>8.8640000000000004E-3</v>
      </c>
      <c r="C482">
        <v>2</v>
      </c>
      <c r="D482">
        <f t="shared" si="43"/>
        <v>0.2857142857142857</v>
      </c>
      <c r="E482">
        <f t="shared" si="44"/>
        <v>-2.1355979463736261E-3</v>
      </c>
      <c r="F482">
        <f t="shared" si="45"/>
        <v>6.6838557613232546E-8</v>
      </c>
      <c r="G482">
        <f t="shared" si="46"/>
        <v>-1.067798973186813E-3</v>
      </c>
      <c r="H482">
        <f t="shared" si="47"/>
        <v>50.186497485682168</v>
      </c>
      <c r="I482" t="s">
        <v>4426</v>
      </c>
      <c r="J482" t="s">
        <v>6367</v>
      </c>
      <c r="K482" t="s">
        <v>4</v>
      </c>
      <c r="L482" t="s">
        <v>5</v>
      </c>
      <c r="M482" t="s">
        <v>513</v>
      </c>
      <c r="N482" t="s">
        <v>924</v>
      </c>
      <c r="O482" t="s">
        <v>925</v>
      </c>
      <c r="P482" t="s">
        <v>926</v>
      </c>
      <c r="Q482" t="s">
        <v>927</v>
      </c>
      <c r="R482" t="s">
        <v>928</v>
      </c>
      <c r="S482" t="s">
        <v>12</v>
      </c>
    </row>
    <row r="483" spans="1:23">
      <c r="A483">
        <f t="shared" si="48"/>
        <v>90.65408479834521</v>
      </c>
      <c r="B483">
        <v>8.8640000000000004E-3</v>
      </c>
      <c r="C483">
        <v>2</v>
      </c>
      <c r="D483">
        <f t="shared" si="43"/>
        <v>0.2857142857142857</v>
      </c>
      <c r="E483">
        <f t="shared" si="44"/>
        <v>-2.1355979463736261E-3</v>
      </c>
      <c r="F483">
        <f t="shared" si="45"/>
        <v>6.6838557613232546E-8</v>
      </c>
      <c r="G483">
        <f t="shared" si="46"/>
        <v>-1.067798973186813E-3</v>
      </c>
      <c r="H483">
        <f t="shared" si="47"/>
        <v>50.186497485682168</v>
      </c>
      <c r="I483" t="s">
        <v>4289</v>
      </c>
      <c r="J483" t="s">
        <v>6230</v>
      </c>
      <c r="K483" t="s">
        <v>4</v>
      </c>
      <c r="L483" t="s">
        <v>5</v>
      </c>
      <c r="M483" t="s">
        <v>13</v>
      </c>
      <c r="N483" t="s">
        <v>14</v>
      </c>
      <c r="O483" t="s">
        <v>50</v>
      </c>
      <c r="P483" t="s">
        <v>51</v>
      </c>
      <c r="Q483" t="s">
        <v>444</v>
      </c>
      <c r="R483" t="s">
        <v>12</v>
      </c>
    </row>
    <row r="484" spans="1:23">
      <c r="A484">
        <f t="shared" si="48"/>
        <v>90.679937952430009</v>
      </c>
      <c r="B484">
        <v>8.8640000000000004E-3</v>
      </c>
      <c r="C484">
        <v>2</v>
      </c>
      <c r="D484">
        <f t="shared" si="43"/>
        <v>0.2857142857142857</v>
      </c>
      <c r="E484">
        <f t="shared" si="44"/>
        <v>-2.1355979463736261E-3</v>
      </c>
      <c r="F484">
        <f t="shared" si="45"/>
        <v>6.6838557613232546E-8</v>
      </c>
      <c r="G484">
        <f t="shared" si="46"/>
        <v>-1.067798973186813E-3</v>
      </c>
      <c r="H484">
        <f t="shared" si="47"/>
        <v>50.186497485682168</v>
      </c>
      <c r="I484" t="s">
        <v>4048</v>
      </c>
      <c r="J484" t="s">
        <v>5989</v>
      </c>
      <c r="K484" t="s">
        <v>4</v>
      </c>
      <c r="L484" t="s">
        <v>5</v>
      </c>
      <c r="M484" t="s">
        <v>6</v>
      </c>
      <c r="N484" t="s">
        <v>28</v>
      </c>
      <c r="O484" t="s">
        <v>28</v>
      </c>
      <c r="P484" t="s">
        <v>263</v>
      </c>
      <c r="Q484" t="s">
        <v>264</v>
      </c>
      <c r="R484" t="s">
        <v>1290</v>
      </c>
      <c r="S484" t="s">
        <v>12</v>
      </c>
    </row>
    <row r="485" spans="1:23">
      <c r="A485">
        <f t="shared" si="48"/>
        <v>90.705791106514809</v>
      </c>
      <c r="B485">
        <v>8.8640000000000004E-3</v>
      </c>
      <c r="C485">
        <v>2</v>
      </c>
      <c r="D485">
        <f t="shared" si="43"/>
        <v>0.2857142857142857</v>
      </c>
      <c r="E485">
        <f t="shared" si="44"/>
        <v>-2.1355979463736261E-3</v>
      </c>
      <c r="F485">
        <f t="shared" si="45"/>
        <v>6.6838557613232546E-8</v>
      </c>
      <c r="G485">
        <f t="shared" si="46"/>
        <v>-1.067798973186813E-3</v>
      </c>
      <c r="H485">
        <f t="shared" si="47"/>
        <v>50.186497485682168</v>
      </c>
      <c r="I485" t="s">
        <v>4143</v>
      </c>
      <c r="J485" t="s">
        <v>6084</v>
      </c>
      <c r="K485" t="s">
        <v>4</v>
      </c>
      <c r="L485" t="s">
        <v>5</v>
      </c>
      <c r="M485" t="s">
        <v>13</v>
      </c>
      <c r="N485" t="s">
        <v>14</v>
      </c>
      <c r="O485" t="s">
        <v>18</v>
      </c>
      <c r="P485" t="s">
        <v>389</v>
      </c>
      <c r="Q485" t="s">
        <v>445</v>
      </c>
      <c r="R485" t="s">
        <v>12</v>
      </c>
    </row>
    <row r="486" spans="1:23">
      <c r="A486">
        <f t="shared" si="48"/>
        <v>90.731644260599609</v>
      </c>
      <c r="B486">
        <v>8.8640000000000004E-3</v>
      </c>
      <c r="C486">
        <v>2</v>
      </c>
      <c r="D486">
        <f t="shared" si="43"/>
        <v>0.2857142857142857</v>
      </c>
      <c r="E486">
        <f t="shared" si="44"/>
        <v>-2.1355979463736261E-3</v>
      </c>
      <c r="F486">
        <f t="shared" si="45"/>
        <v>6.6838557613232546E-8</v>
      </c>
      <c r="G486">
        <f t="shared" si="46"/>
        <v>-1.067798973186813E-3</v>
      </c>
      <c r="H486">
        <f t="shared" si="47"/>
        <v>50.186497485682168</v>
      </c>
      <c r="I486" t="s">
        <v>4199</v>
      </c>
      <c r="J486" t="s">
        <v>6140</v>
      </c>
      <c r="K486" t="s">
        <v>4</v>
      </c>
      <c r="L486" t="s">
        <v>5</v>
      </c>
      <c r="M486" t="s">
        <v>13</v>
      </c>
      <c r="N486" t="s">
        <v>14</v>
      </c>
      <c r="O486" t="s">
        <v>153</v>
      </c>
      <c r="P486" t="s">
        <v>154</v>
      </c>
      <c r="Q486" t="s">
        <v>505</v>
      </c>
      <c r="R486" t="s">
        <v>12</v>
      </c>
    </row>
    <row r="487" spans="1:23">
      <c r="A487">
        <f t="shared" si="48"/>
        <v>90.757497414684408</v>
      </c>
      <c r="B487">
        <v>8.8640000000000004E-3</v>
      </c>
      <c r="C487">
        <v>2</v>
      </c>
      <c r="D487">
        <f t="shared" si="43"/>
        <v>0.2857142857142857</v>
      </c>
      <c r="E487">
        <f t="shared" si="44"/>
        <v>-2.1355979463736261E-3</v>
      </c>
      <c r="F487">
        <f t="shared" si="45"/>
        <v>6.6838557613232546E-8</v>
      </c>
      <c r="G487">
        <f t="shared" si="46"/>
        <v>-1.067798973186813E-3</v>
      </c>
      <c r="H487">
        <f t="shared" si="47"/>
        <v>50.186497485682168</v>
      </c>
      <c r="I487" t="s">
        <v>4427</v>
      </c>
      <c r="J487" t="s">
        <v>6368</v>
      </c>
      <c r="K487" t="s">
        <v>4</v>
      </c>
      <c r="L487" t="s">
        <v>5</v>
      </c>
      <c r="M487" t="s">
        <v>13</v>
      </c>
      <c r="N487" t="s">
        <v>205</v>
      </c>
      <c r="O487" t="s">
        <v>206</v>
      </c>
      <c r="P487" t="s">
        <v>363</v>
      </c>
      <c r="Q487" t="s">
        <v>530</v>
      </c>
      <c r="R487" t="s">
        <v>531</v>
      </c>
      <c r="S487" t="s">
        <v>1942</v>
      </c>
      <c r="T487" t="s">
        <v>12</v>
      </c>
    </row>
    <row r="488" spans="1:23">
      <c r="A488">
        <f t="shared" si="48"/>
        <v>90.783350568769208</v>
      </c>
      <c r="B488">
        <v>8.8640000000000004E-3</v>
      </c>
      <c r="C488">
        <v>2</v>
      </c>
      <c r="D488">
        <f t="shared" si="43"/>
        <v>0.2857142857142857</v>
      </c>
      <c r="E488">
        <f t="shared" si="44"/>
        <v>-2.1355979463736261E-3</v>
      </c>
      <c r="F488">
        <f t="shared" si="45"/>
        <v>6.6838557613232546E-8</v>
      </c>
      <c r="G488">
        <f t="shared" si="46"/>
        <v>-1.067798973186813E-3</v>
      </c>
      <c r="H488">
        <f t="shared" si="47"/>
        <v>50.186497485682168</v>
      </c>
      <c r="I488" t="s">
        <v>5082</v>
      </c>
      <c r="J488" t="s">
        <v>7023</v>
      </c>
      <c r="K488" t="s">
        <v>4</v>
      </c>
      <c r="L488" t="s">
        <v>5</v>
      </c>
      <c r="M488" t="s">
        <v>21</v>
      </c>
      <c r="N488" t="s">
        <v>22</v>
      </c>
      <c r="O488" t="s">
        <v>23</v>
      </c>
      <c r="P488" t="s">
        <v>167</v>
      </c>
      <c r="Q488" t="s">
        <v>168</v>
      </c>
      <c r="R488" t="s">
        <v>773</v>
      </c>
      <c r="S488" t="s">
        <v>2440</v>
      </c>
      <c r="T488" t="s">
        <v>12</v>
      </c>
    </row>
    <row r="489" spans="1:23">
      <c r="A489">
        <f t="shared" si="48"/>
        <v>90.809203722854008</v>
      </c>
      <c r="B489">
        <v>8.8640000000000004E-3</v>
      </c>
      <c r="C489">
        <v>2</v>
      </c>
      <c r="D489">
        <f t="shared" si="43"/>
        <v>0.2857142857142857</v>
      </c>
      <c r="E489">
        <f t="shared" si="44"/>
        <v>-2.1355979463736261E-3</v>
      </c>
      <c r="F489">
        <f t="shared" si="45"/>
        <v>6.6838557613232546E-8</v>
      </c>
      <c r="G489">
        <f t="shared" si="46"/>
        <v>-1.067798973186813E-3</v>
      </c>
      <c r="H489">
        <f t="shared" si="47"/>
        <v>50.186497485682168</v>
      </c>
      <c r="I489" t="s">
        <v>4553</v>
      </c>
      <c r="J489" t="s">
        <v>6494</v>
      </c>
      <c r="K489" t="s">
        <v>4</v>
      </c>
      <c r="L489" t="s">
        <v>5</v>
      </c>
      <c r="M489" t="s">
        <v>13</v>
      </c>
      <c r="N489" t="s">
        <v>58</v>
      </c>
      <c r="O489" t="s">
        <v>811</v>
      </c>
      <c r="P489" t="s">
        <v>2441</v>
      </c>
      <c r="Q489" t="s">
        <v>2442</v>
      </c>
      <c r="R489" t="s">
        <v>12</v>
      </c>
    </row>
    <row r="490" spans="1:23">
      <c r="A490">
        <f t="shared" si="48"/>
        <v>90.835056876938808</v>
      </c>
      <c r="B490">
        <v>8.8640000000000004E-3</v>
      </c>
      <c r="C490">
        <v>2</v>
      </c>
      <c r="D490">
        <f t="shared" si="43"/>
        <v>0.2857142857142857</v>
      </c>
      <c r="E490">
        <f t="shared" si="44"/>
        <v>-2.1355979463736261E-3</v>
      </c>
      <c r="F490">
        <f t="shared" si="45"/>
        <v>6.6838557613232546E-8</v>
      </c>
      <c r="G490">
        <f t="shared" si="46"/>
        <v>-1.067798973186813E-3</v>
      </c>
      <c r="H490">
        <f t="shared" si="47"/>
        <v>50.186497485682168</v>
      </c>
      <c r="I490" t="s">
        <v>4554</v>
      </c>
      <c r="J490" t="s">
        <v>6495</v>
      </c>
      <c r="K490" t="s">
        <v>4</v>
      </c>
      <c r="L490" t="s">
        <v>242</v>
      </c>
      <c r="M490" t="s">
        <v>243</v>
      </c>
      <c r="N490" t="s">
        <v>244</v>
      </c>
      <c r="O490" t="s">
        <v>245</v>
      </c>
      <c r="P490" t="s">
        <v>420</v>
      </c>
      <c r="Q490" t="s">
        <v>561</v>
      </c>
      <c r="R490" t="s">
        <v>641</v>
      </c>
      <c r="S490" t="s">
        <v>733</v>
      </c>
      <c r="T490" t="s">
        <v>2443</v>
      </c>
      <c r="U490" t="s">
        <v>2444</v>
      </c>
      <c r="V490" t="s">
        <v>2445</v>
      </c>
      <c r="W490" t="s">
        <v>12</v>
      </c>
    </row>
    <row r="491" spans="1:23">
      <c r="A491">
        <f t="shared" si="48"/>
        <v>90.860910031023607</v>
      </c>
      <c r="B491">
        <v>8.8640000000000004E-3</v>
      </c>
      <c r="C491">
        <v>2</v>
      </c>
      <c r="D491">
        <f t="shared" si="43"/>
        <v>0.2857142857142857</v>
      </c>
      <c r="E491">
        <f t="shared" si="44"/>
        <v>-2.1355979463736261E-3</v>
      </c>
      <c r="F491">
        <f t="shared" si="45"/>
        <v>6.6838557613232546E-8</v>
      </c>
      <c r="G491">
        <f t="shared" si="46"/>
        <v>-1.067798973186813E-3</v>
      </c>
      <c r="H491">
        <f t="shared" si="47"/>
        <v>50.186497485682168</v>
      </c>
      <c r="I491" t="s">
        <v>4853</v>
      </c>
      <c r="J491" t="s">
        <v>6794</v>
      </c>
      <c r="K491" t="s">
        <v>4</v>
      </c>
      <c r="L491" t="s">
        <v>5</v>
      </c>
      <c r="M491" t="s">
        <v>13</v>
      </c>
      <c r="N491" t="s">
        <v>205</v>
      </c>
      <c r="O491" t="s">
        <v>655</v>
      </c>
      <c r="P491" t="s">
        <v>656</v>
      </c>
      <c r="Q491" t="s">
        <v>657</v>
      </c>
      <c r="R491" t="s">
        <v>2446</v>
      </c>
      <c r="S491" t="s">
        <v>12</v>
      </c>
    </row>
    <row r="492" spans="1:23">
      <c r="A492">
        <f t="shared" si="48"/>
        <v>90.886763185108407</v>
      </c>
      <c r="B492">
        <v>8.8640000000000004E-3</v>
      </c>
      <c r="C492">
        <v>2</v>
      </c>
      <c r="D492">
        <f t="shared" si="43"/>
        <v>0.2857142857142857</v>
      </c>
      <c r="E492">
        <f t="shared" si="44"/>
        <v>-2.1355979463736261E-3</v>
      </c>
      <c r="F492">
        <f t="shared" si="45"/>
        <v>6.6838557613232546E-8</v>
      </c>
      <c r="G492">
        <f t="shared" si="46"/>
        <v>-1.067798973186813E-3</v>
      </c>
      <c r="H492">
        <f t="shared" si="47"/>
        <v>50.186497485682168</v>
      </c>
      <c r="I492" t="s">
        <v>4854</v>
      </c>
      <c r="J492" t="s">
        <v>6795</v>
      </c>
      <c r="K492" t="s">
        <v>4</v>
      </c>
      <c r="L492" t="s">
        <v>5</v>
      </c>
      <c r="M492" t="s">
        <v>13</v>
      </c>
      <c r="N492" t="s">
        <v>84</v>
      </c>
      <c r="O492" t="s">
        <v>85</v>
      </c>
      <c r="P492" t="s">
        <v>147</v>
      </c>
      <c r="Q492" t="s">
        <v>506</v>
      </c>
      <c r="R492" t="s">
        <v>12</v>
      </c>
    </row>
    <row r="493" spans="1:23">
      <c r="A493">
        <f t="shared" si="48"/>
        <v>90.912616339193207</v>
      </c>
      <c r="B493">
        <v>8.8640000000000004E-3</v>
      </c>
      <c r="C493">
        <v>2</v>
      </c>
      <c r="D493">
        <f t="shared" si="43"/>
        <v>0.2857142857142857</v>
      </c>
      <c r="E493">
        <f t="shared" si="44"/>
        <v>-2.1355979463736261E-3</v>
      </c>
      <c r="F493">
        <f t="shared" si="45"/>
        <v>6.6838557613232546E-8</v>
      </c>
      <c r="G493">
        <f t="shared" si="46"/>
        <v>-1.067798973186813E-3</v>
      </c>
      <c r="H493">
        <f t="shared" si="47"/>
        <v>50.186497485682168</v>
      </c>
      <c r="I493" t="s">
        <v>5089</v>
      </c>
      <c r="J493" t="s">
        <v>7030</v>
      </c>
      <c r="K493" t="s">
        <v>4</v>
      </c>
      <c r="L493" t="s">
        <v>5</v>
      </c>
      <c r="M493" t="s">
        <v>21</v>
      </c>
      <c r="N493" t="s">
        <v>22</v>
      </c>
      <c r="O493" t="s">
        <v>23</v>
      </c>
      <c r="P493" t="s">
        <v>88</v>
      </c>
      <c r="Q493" t="s">
        <v>89</v>
      </c>
      <c r="R493" t="s">
        <v>90</v>
      </c>
      <c r="S493" t="s">
        <v>1974</v>
      </c>
      <c r="T493" t="s">
        <v>12</v>
      </c>
    </row>
    <row r="494" spans="1:23">
      <c r="A494">
        <f t="shared" si="48"/>
        <v>90.938469493278006</v>
      </c>
      <c r="B494">
        <v>8.8640000000000004E-3</v>
      </c>
      <c r="C494">
        <v>2</v>
      </c>
      <c r="D494">
        <f t="shared" si="43"/>
        <v>0.2857142857142857</v>
      </c>
      <c r="E494">
        <f t="shared" si="44"/>
        <v>-2.1355979463736261E-3</v>
      </c>
      <c r="F494">
        <f t="shared" si="45"/>
        <v>6.6838557613232546E-8</v>
      </c>
      <c r="G494">
        <f t="shared" si="46"/>
        <v>-1.067798973186813E-3</v>
      </c>
      <c r="H494">
        <f t="shared" si="47"/>
        <v>50.186497485682168</v>
      </c>
      <c r="I494" t="s">
        <v>5481</v>
      </c>
      <c r="J494" t="s">
        <v>7421</v>
      </c>
      <c r="K494" t="s">
        <v>4</v>
      </c>
      <c r="L494" t="s">
        <v>5</v>
      </c>
      <c r="M494" t="s">
        <v>21</v>
      </c>
      <c r="N494" t="s">
        <v>22</v>
      </c>
      <c r="O494" t="s">
        <v>23</v>
      </c>
      <c r="P494" t="s">
        <v>88</v>
      </c>
      <c r="Q494" t="s">
        <v>89</v>
      </c>
      <c r="R494" t="s">
        <v>90</v>
      </c>
      <c r="S494" t="s">
        <v>1304</v>
      </c>
      <c r="T494" t="s">
        <v>12</v>
      </c>
    </row>
    <row r="495" spans="1:23">
      <c r="A495">
        <f t="shared" si="48"/>
        <v>90.964322647362806</v>
      </c>
      <c r="B495">
        <v>8.8640000000000004E-3</v>
      </c>
      <c r="C495">
        <v>2</v>
      </c>
      <c r="D495">
        <f t="shared" si="43"/>
        <v>0.2857142857142857</v>
      </c>
      <c r="E495">
        <f t="shared" si="44"/>
        <v>-2.1355979463736261E-3</v>
      </c>
      <c r="F495">
        <f t="shared" si="45"/>
        <v>6.6838557613232546E-8</v>
      </c>
      <c r="G495">
        <f t="shared" si="46"/>
        <v>-1.067798973186813E-3</v>
      </c>
      <c r="H495">
        <f t="shared" si="47"/>
        <v>50.186497485682168</v>
      </c>
      <c r="I495" t="s">
        <v>4694</v>
      </c>
      <c r="J495" t="s">
        <v>6635</v>
      </c>
      <c r="K495" t="s">
        <v>4</v>
      </c>
      <c r="L495" t="s">
        <v>5</v>
      </c>
      <c r="M495" t="s">
        <v>13</v>
      </c>
      <c r="N495" t="s">
        <v>14</v>
      </c>
      <c r="O495" t="s">
        <v>153</v>
      </c>
      <c r="P495" t="s">
        <v>154</v>
      </c>
      <c r="Q495" t="s">
        <v>1982</v>
      </c>
      <c r="R495" t="s">
        <v>12</v>
      </c>
    </row>
    <row r="496" spans="1:23">
      <c r="A496">
        <f t="shared" si="48"/>
        <v>90.990175801447606</v>
      </c>
      <c r="B496">
        <v>8.8640000000000004E-3</v>
      </c>
      <c r="C496">
        <v>2</v>
      </c>
      <c r="D496">
        <f t="shared" si="43"/>
        <v>0.2857142857142857</v>
      </c>
      <c r="E496">
        <f t="shared" si="44"/>
        <v>-2.1355979463736261E-3</v>
      </c>
      <c r="F496">
        <f t="shared" si="45"/>
        <v>6.6838557613232546E-8</v>
      </c>
      <c r="G496">
        <f t="shared" si="46"/>
        <v>-1.067798973186813E-3</v>
      </c>
      <c r="H496">
        <f t="shared" si="47"/>
        <v>50.186497485682168</v>
      </c>
      <c r="I496" t="s">
        <v>7884</v>
      </c>
      <c r="J496" t="s">
        <v>8193</v>
      </c>
      <c r="K496" t="s">
        <v>4</v>
      </c>
      <c r="L496" t="s">
        <v>5</v>
      </c>
      <c r="M496" t="s">
        <v>21</v>
      </c>
      <c r="N496" t="s">
        <v>22</v>
      </c>
      <c r="O496" t="s">
        <v>23</v>
      </c>
      <c r="P496" t="s">
        <v>88</v>
      </c>
      <c r="Q496" t="s">
        <v>89</v>
      </c>
      <c r="R496" t="s">
        <v>90</v>
      </c>
      <c r="S496" t="s">
        <v>2447</v>
      </c>
      <c r="T496" t="s">
        <v>12</v>
      </c>
    </row>
    <row r="497" spans="1:26">
      <c r="A497">
        <f t="shared" si="48"/>
        <v>91.016028955532406</v>
      </c>
      <c r="B497">
        <v>8.8640000000000004E-3</v>
      </c>
      <c r="C497">
        <v>2</v>
      </c>
      <c r="D497">
        <f t="shared" si="43"/>
        <v>0.2857142857142857</v>
      </c>
      <c r="E497">
        <f t="shared" si="44"/>
        <v>-2.1355979463736261E-3</v>
      </c>
      <c r="F497">
        <f t="shared" si="45"/>
        <v>6.6838557613232546E-8</v>
      </c>
      <c r="G497">
        <f t="shared" si="46"/>
        <v>-1.067798973186813E-3</v>
      </c>
      <c r="H497">
        <f t="shared" si="47"/>
        <v>50.186497485682168</v>
      </c>
      <c r="I497" t="s">
        <v>4103</v>
      </c>
      <c r="J497" t="s">
        <v>6044</v>
      </c>
      <c r="K497" t="s">
        <v>4</v>
      </c>
      <c r="L497" t="s">
        <v>5</v>
      </c>
      <c r="M497" t="s">
        <v>6</v>
      </c>
      <c r="N497" t="s">
        <v>794</v>
      </c>
      <c r="O497" t="s">
        <v>2121</v>
      </c>
      <c r="P497" t="s">
        <v>2122</v>
      </c>
      <c r="Q497" t="s">
        <v>2123</v>
      </c>
      <c r="R497" t="s">
        <v>2448</v>
      </c>
      <c r="S497" t="s">
        <v>12</v>
      </c>
    </row>
    <row r="498" spans="1:26">
      <c r="A498">
        <f t="shared" si="48"/>
        <v>91.041882109617205</v>
      </c>
      <c r="B498">
        <v>8.8640000000000004E-3</v>
      </c>
      <c r="C498">
        <v>2</v>
      </c>
      <c r="D498">
        <f t="shared" si="43"/>
        <v>0.2857142857142857</v>
      </c>
      <c r="E498">
        <f t="shared" si="44"/>
        <v>-2.1355979463736261E-3</v>
      </c>
      <c r="F498">
        <f t="shared" si="45"/>
        <v>6.6838557613232546E-8</v>
      </c>
      <c r="G498">
        <f t="shared" si="46"/>
        <v>-1.067798973186813E-3</v>
      </c>
      <c r="H498">
        <f t="shared" si="47"/>
        <v>50.186497485682168</v>
      </c>
      <c r="I498" t="s">
        <v>4860</v>
      </c>
      <c r="J498" t="s">
        <v>6801</v>
      </c>
      <c r="K498" t="s">
        <v>4</v>
      </c>
      <c r="L498" t="s">
        <v>242</v>
      </c>
      <c r="M498" t="s">
        <v>243</v>
      </c>
      <c r="N498" t="s">
        <v>244</v>
      </c>
      <c r="O498" t="s">
        <v>245</v>
      </c>
      <c r="P498" t="s">
        <v>246</v>
      </c>
      <c r="Q498" t="s">
        <v>247</v>
      </c>
      <c r="R498" t="s">
        <v>248</v>
      </c>
      <c r="S498" t="s">
        <v>249</v>
      </c>
      <c r="T498" t="s">
        <v>576</v>
      </c>
      <c r="U498" t="s">
        <v>577</v>
      </c>
      <c r="V498" t="s">
        <v>578</v>
      </c>
      <c r="W498" t="s">
        <v>579</v>
      </c>
      <c r="X498" t="s">
        <v>580</v>
      </c>
      <c r="Y498" t="s">
        <v>1995</v>
      </c>
      <c r="Z498" t="s">
        <v>12</v>
      </c>
    </row>
    <row r="499" spans="1:26">
      <c r="A499">
        <f t="shared" si="48"/>
        <v>91.067735263702005</v>
      </c>
      <c r="B499">
        <v>8.8640000000000004E-3</v>
      </c>
      <c r="C499">
        <v>2</v>
      </c>
      <c r="D499">
        <f t="shared" si="43"/>
        <v>0.2857142857142857</v>
      </c>
      <c r="E499">
        <f t="shared" si="44"/>
        <v>-2.1355979463736261E-3</v>
      </c>
      <c r="F499">
        <f t="shared" si="45"/>
        <v>6.6838557613232546E-8</v>
      </c>
      <c r="G499">
        <f t="shared" si="46"/>
        <v>-1.067798973186813E-3</v>
      </c>
      <c r="H499">
        <f t="shared" si="47"/>
        <v>50.186497485682168</v>
      </c>
      <c r="I499" t="s">
        <v>4073</v>
      </c>
      <c r="J499" t="s">
        <v>6014</v>
      </c>
      <c r="K499" t="s">
        <v>4</v>
      </c>
      <c r="L499" t="s">
        <v>5</v>
      </c>
      <c r="M499" t="s">
        <v>13</v>
      </c>
      <c r="N499" t="s">
        <v>14</v>
      </c>
      <c r="O499" t="s">
        <v>18</v>
      </c>
      <c r="P499" t="s">
        <v>115</v>
      </c>
      <c r="Q499" t="s">
        <v>511</v>
      </c>
      <c r="R499" t="s">
        <v>12</v>
      </c>
    </row>
    <row r="500" spans="1:26">
      <c r="A500">
        <f t="shared" si="48"/>
        <v>91.093588417786805</v>
      </c>
      <c r="B500">
        <v>8.8640000000000004E-3</v>
      </c>
      <c r="C500">
        <v>2</v>
      </c>
      <c r="D500">
        <f t="shared" si="43"/>
        <v>0.2857142857142857</v>
      </c>
      <c r="E500">
        <f t="shared" si="44"/>
        <v>-2.1355979463736261E-3</v>
      </c>
      <c r="F500">
        <f t="shared" si="45"/>
        <v>6.6838557613232546E-8</v>
      </c>
      <c r="G500">
        <f t="shared" si="46"/>
        <v>-1.067798973186813E-3</v>
      </c>
      <c r="H500">
        <f t="shared" si="47"/>
        <v>50.186497485682168</v>
      </c>
      <c r="I500" t="s">
        <v>4861</v>
      </c>
      <c r="J500" t="s">
        <v>6802</v>
      </c>
      <c r="K500" t="s">
        <v>4</v>
      </c>
      <c r="L500" t="s">
        <v>5</v>
      </c>
      <c r="M500" t="s">
        <v>21</v>
      </c>
      <c r="N500" t="s">
        <v>22</v>
      </c>
      <c r="O500" t="s">
        <v>23</v>
      </c>
      <c r="P500" t="s">
        <v>88</v>
      </c>
      <c r="Q500" t="s">
        <v>89</v>
      </c>
      <c r="R500" t="s">
        <v>628</v>
      </c>
      <c r="S500" t="s">
        <v>1998</v>
      </c>
      <c r="T500" t="s">
        <v>12</v>
      </c>
    </row>
    <row r="501" spans="1:26">
      <c r="A501">
        <f t="shared" si="48"/>
        <v>91.119441571871604</v>
      </c>
      <c r="B501">
        <v>8.8640000000000004E-3</v>
      </c>
      <c r="C501">
        <v>2</v>
      </c>
      <c r="D501">
        <f t="shared" si="43"/>
        <v>0.2857142857142857</v>
      </c>
      <c r="E501">
        <f t="shared" si="44"/>
        <v>-2.1355979463736261E-3</v>
      </c>
      <c r="F501">
        <f t="shared" si="45"/>
        <v>6.6838557613232546E-8</v>
      </c>
      <c r="G501">
        <f t="shared" si="46"/>
        <v>-1.067798973186813E-3</v>
      </c>
      <c r="H501">
        <f t="shared" si="47"/>
        <v>50.186497485682168</v>
      </c>
      <c r="I501" t="s">
        <v>5098</v>
      </c>
      <c r="J501" t="s">
        <v>7039</v>
      </c>
      <c r="K501" t="s">
        <v>4</v>
      </c>
      <c r="L501" t="s">
        <v>5</v>
      </c>
      <c r="M501" t="s">
        <v>21</v>
      </c>
      <c r="N501" t="s">
        <v>22</v>
      </c>
      <c r="O501" t="s">
        <v>23</v>
      </c>
      <c r="P501" t="s">
        <v>88</v>
      </c>
      <c r="Q501" t="s">
        <v>89</v>
      </c>
      <c r="R501" t="s">
        <v>90</v>
      </c>
      <c r="S501" t="s">
        <v>941</v>
      </c>
      <c r="T501" t="s">
        <v>12</v>
      </c>
    </row>
    <row r="502" spans="1:26">
      <c r="A502">
        <f t="shared" si="48"/>
        <v>91.145294725956404</v>
      </c>
      <c r="B502">
        <v>8.8640000000000004E-3</v>
      </c>
      <c r="C502">
        <v>2</v>
      </c>
      <c r="D502">
        <f t="shared" si="43"/>
        <v>0.2857142857142857</v>
      </c>
      <c r="E502">
        <f t="shared" si="44"/>
        <v>-2.1355979463736261E-3</v>
      </c>
      <c r="F502">
        <f t="shared" si="45"/>
        <v>6.6838557613232546E-8</v>
      </c>
      <c r="G502">
        <f t="shared" si="46"/>
        <v>-1.067798973186813E-3</v>
      </c>
      <c r="H502">
        <f t="shared" si="47"/>
        <v>50.186497485682168</v>
      </c>
      <c r="I502" t="s">
        <v>4562</v>
      </c>
      <c r="J502" t="s">
        <v>6503</v>
      </c>
      <c r="K502" t="s">
        <v>4</v>
      </c>
      <c r="L502" t="s">
        <v>5</v>
      </c>
      <c r="M502" t="s">
        <v>13</v>
      </c>
      <c r="N502" t="s">
        <v>14</v>
      </c>
      <c r="O502" t="s">
        <v>18</v>
      </c>
      <c r="P502" t="s">
        <v>238</v>
      </c>
      <c r="Q502" t="s">
        <v>1308</v>
      </c>
      <c r="R502" t="s">
        <v>12</v>
      </c>
    </row>
    <row r="503" spans="1:26">
      <c r="A503">
        <f t="shared" si="48"/>
        <v>91.171147880041204</v>
      </c>
      <c r="B503">
        <v>8.8640000000000004E-3</v>
      </c>
      <c r="C503">
        <v>2</v>
      </c>
      <c r="D503">
        <f t="shared" si="43"/>
        <v>0.2857142857142857</v>
      </c>
      <c r="E503">
        <f t="shared" si="44"/>
        <v>-2.1355979463736261E-3</v>
      </c>
      <c r="F503">
        <f t="shared" si="45"/>
        <v>6.6838557613232546E-8</v>
      </c>
      <c r="G503">
        <f t="shared" si="46"/>
        <v>-1.067798973186813E-3</v>
      </c>
      <c r="H503">
        <f t="shared" si="47"/>
        <v>50.186497485682168</v>
      </c>
      <c r="I503" t="s">
        <v>4698</v>
      </c>
      <c r="J503" t="s">
        <v>6639</v>
      </c>
      <c r="K503" t="s">
        <v>4</v>
      </c>
      <c r="L503" t="s">
        <v>5</v>
      </c>
      <c r="M503" t="s">
        <v>6</v>
      </c>
      <c r="N503" t="s">
        <v>28</v>
      </c>
      <c r="O503" t="s">
        <v>28</v>
      </c>
      <c r="P503" t="s">
        <v>64</v>
      </c>
      <c r="Q503" t="s">
        <v>435</v>
      </c>
      <c r="R503" t="s">
        <v>2006</v>
      </c>
      <c r="S503" t="s">
        <v>12</v>
      </c>
    </row>
    <row r="504" spans="1:26">
      <c r="A504">
        <f t="shared" si="48"/>
        <v>91.197001034126004</v>
      </c>
      <c r="B504">
        <v>8.8640000000000004E-3</v>
      </c>
      <c r="C504">
        <v>2</v>
      </c>
      <c r="D504">
        <f t="shared" si="43"/>
        <v>0.2857142857142857</v>
      </c>
      <c r="E504">
        <f t="shared" si="44"/>
        <v>-2.1355979463736261E-3</v>
      </c>
      <c r="F504">
        <f t="shared" si="45"/>
        <v>6.6838557613232546E-8</v>
      </c>
      <c r="G504">
        <f t="shared" si="46"/>
        <v>-1.067798973186813E-3</v>
      </c>
      <c r="H504">
        <f t="shared" si="47"/>
        <v>50.186497485682168</v>
      </c>
      <c r="I504" t="s">
        <v>5494</v>
      </c>
      <c r="J504" t="s">
        <v>7434</v>
      </c>
      <c r="K504" t="s">
        <v>4</v>
      </c>
      <c r="L504" t="s">
        <v>5</v>
      </c>
      <c r="M504" t="s">
        <v>21</v>
      </c>
      <c r="N504" t="s">
        <v>22</v>
      </c>
      <c r="O504" t="s">
        <v>23</v>
      </c>
      <c r="P504" t="s">
        <v>88</v>
      </c>
      <c r="Q504" t="s">
        <v>89</v>
      </c>
      <c r="R504" t="s">
        <v>2008</v>
      </c>
      <c r="S504" t="s">
        <v>2009</v>
      </c>
      <c r="T504" t="s">
        <v>12</v>
      </c>
    </row>
    <row r="505" spans="1:26">
      <c r="A505">
        <f t="shared" si="48"/>
        <v>91.222854188210803</v>
      </c>
      <c r="B505">
        <v>8.8640000000000004E-3</v>
      </c>
      <c r="C505">
        <v>2</v>
      </c>
      <c r="D505">
        <f t="shared" si="43"/>
        <v>0.2857142857142857</v>
      </c>
      <c r="E505">
        <f t="shared" si="44"/>
        <v>-2.1355979463736261E-3</v>
      </c>
      <c r="F505">
        <f t="shared" si="45"/>
        <v>6.6838557613232546E-8</v>
      </c>
      <c r="G505">
        <f t="shared" si="46"/>
        <v>-1.067798973186813E-3</v>
      </c>
      <c r="H505">
        <f t="shared" si="47"/>
        <v>50.186497485682168</v>
      </c>
      <c r="I505" t="s">
        <v>5506</v>
      </c>
      <c r="J505" t="s">
        <v>7446</v>
      </c>
      <c r="K505" t="s">
        <v>4</v>
      </c>
      <c r="L505" t="s">
        <v>5</v>
      </c>
      <c r="M505" t="s">
        <v>21</v>
      </c>
      <c r="N505" t="s">
        <v>22</v>
      </c>
      <c r="O505" t="s">
        <v>23</v>
      </c>
      <c r="P505" t="s">
        <v>167</v>
      </c>
      <c r="Q505" t="s">
        <v>638</v>
      </c>
      <c r="R505" t="s">
        <v>639</v>
      </c>
      <c r="S505" t="s">
        <v>2449</v>
      </c>
      <c r="T505" t="s">
        <v>12</v>
      </c>
    </row>
    <row r="506" spans="1:26">
      <c r="A506">
        <f t="shared" si="48"/>
        <v>91.248707342295603</v>
      </c>
      <c r="B506">
        <v>8.8640000000000004E-3</v>
      </c>
      <c r="C506">
        <v>2</v>
      </c>
      <c r="D506">
        <f t="shared" si="43"/>
        <v>0.2857142857142857</v>
      </c>
      <c r="E506">
        <f t="shared" si="44"/>
        <v>-2.1355979463736261E-3</v>
      </c>
      <c r="F506">
        <f t="shared" si="45"/>
        <v>6.6838557613232546E-8</v>
      </c>
      <c r="G506">
        <f t="shared" si="46"/>
        <v>-1.067798973186813E-3</v>
      </c>
      <c r="H506">
        <f t="shared" si="47"/>
        <v>50.186497485682168</v>
      </c>
      <c r="I506" t="s">
        <v>5108</v>
      </c>
      <c r="J506" t="s">
        <v>7049</v>
      </c>
      <c r="K506" t="s">
        <v>4</v>
      </c>
      <c r="L506" t="s">
        <v>5</v>
      </c>
      <c r="M506" t="s">
        <v>21</v>
      </c>
      <c r="N506" t="s">
        <v>22</v>
      </c>
      <c r="O506" t="s">
        <v>23</v>
      </c>
      <c r="P506" t="s">
        <v>88</v>
      </c>
      <c r="Q506" t="s">
        <v>89</v>
      </c>
      <c r="R506" t="s">
        <v>90</v>
      </c>
      <c r="S506" t="s">
        <v>2026</v>
      </c>
      <c r="T506" t="s">
        <v>12</v>
      </c>
    </row>
    <row r="507" spans="1:26">
      <c r="A507">
        <f t="shared" si="48"/>
        <v>91.274560496380403</v>
      </c>
      <c r="B507">
        <v>8.8640000000000004E-3</v>
      </c>
      <c r="C507">
        <v>2</v>
      </c>
      <c r="D507">
        <f t="shared" si="43"/>
        <v>0.2857142857142857</v>
      </c>
      <c r="E507">
        <f t="shared" si="44"/>
        <v>-2.1355979463736261E-3</v>
      </c>
      <c r="F507">
        <f t="shared" si="45"/>
        <v>6.6838557613232546E-8</v>
      </c>
      <c r="G507">
        <f t="shared" si="46"/>
        <v>-1.067798973186813E-3</v>
      </c>
      <c r="H507">
        <f t="shared" si="47"/>
        <v>50.186497485682168</v>
      </c>
      <c r="I507" t="s">
        <v>5512</v>
      </c>
      <c r="J507" t="s">
        <v>7452</v>
      </c>
      <c r="K507" t="s">
        <v>4</v>
      </c>
      <c r="L507" t="s">
        <v>5</v>
      </c>
      <c r="M507" t="s">
        <v>13</v>
      </c>
      <c r="N507" t="s">
        <v>58</v>
      </c>
      <c r="O507" t="s">
        <v>417</v>
      </c>
      <c r="P507" t="s">
        <v>497</v>
      </c>
      <c r="Q507" t="s">
        <v>2450</v>
      </c>
      <c r="R507" t="s">
        <v>12</v>
      </c>
    </row>
    <row r="508" spans="1:26">
      <c r="A508">
        <f t="shared" si="48"/>
        <v>91.300413650465202</v>
      </c>
      <c r="B508">
        <v>8.8640000000000004E-3</v>
      </c>
      <c r="C508">
        <v>2</v>
      </c>
      <c r="D508">
        <f t="shared" si="43"/>
        <v>0.2857142857142857</v>
      </c>
      <c r="E508">
        <f t="shared" si="44"/>
        <v>-2.1355979463736261E-3</v>
      </c>
      <c r="F508">
        <f t="shared" si="45"/>
        <v>6.6838557613232546E-8</v>
      </c>
      <c r="G508">
        <f t="shared" si="46"/>
        <v>-1.067798973186813E-3</v>
      </c>
      <c r="H508">
        <f t="shared" si="47"/>
        <v>50.186497485682168</v>
      </c>
      <c r="I508" t="s">
        <v>4700</v>
      </c>
      <c r="J508" t="s">
        <v>6641</v>
      </c>
      <c r="K508" t="s">
        <v>4</v>
      </c>
      <c r="L508" t="s">
        <v>5</v>
      </c>
      <c r="M508" t="s">
        <v>13</v>
      </c>
      <c r="N508" t="s">
        <v>14</v>
      </c>
      <c r="O508" t="s">
        <v>153</v>
      </c>
      <c r="P508" t="s">
        <v>154</v>
      </c>
      <c r="Q508" t="s">
        <v>2037</v>
      </c>
      <c r="R508" t="s">
        <v>12</v>
      </c>
    </row>
    <row r="509" spans="1:26">
      <c r="A509">
        <f t="shared" si="48"/>
        <v>91.326266804550002</v>
      </c>
      <c r="B509">
        <v>8.8640000000000004E-3</v>
      </c>
      <c r="C509">
        <v>2</v>
      </c>
      <c r="D509">
        <f t="shared" si="43"/>
        <v>0.2857142857142857</v>
      </c>
      <c r="E509">
        <f t="shared" si="44"/>
        <v>-2.1355979463736261E-3</v>
      </c>
      <c r="F509">
        <f t="shared" si="45"/>
        <v>6.6838557613232546E-8</v>
      </c>
      <c r="G509">
        <f t="shared" si="46"/>
        <v>-1.067798973186813E-3</v>
      </c>
      <c r="H509">
        <f t="shared" si="47"/>
        <v>50.186497485682168</v>
      </c>
      <c r="I509" t="s">
        <v>4020</v>
      </c>
      <c r="J509" t="s">
        <v>5961</v>
      </c>
      <c r="K509" t="s">
        <v>4</v>
      </c>
      <c r="L509" t="s">
        <v>5</v>
      </c>
      <c r="M509" t="s">
        <v>13</v>
      </c>
      <c r="N509" t="s">
        <v>84</v>
      </c>
      <c r="O509" t="s">
        <v>447</v>
      </c>
      <c r="P509" t="s">
        <v>448</v>
      </c>
      <c r="Q509" t="s">
        <v>12</v>
      </c>
    </row>
    <row r="510" spans="1:26">
      <c r="A510">
        <f t="shared" si="48"/>
        <v>91.352119958634802</v>
      </c>
      <c r="B510">
        <v>8.8640000000000004E-3</v>
      </c>
      <c r="C510">
        <v>2</v>
      </c>
      <c r="D510">
        <f t="shared" si="43"/>
        <v>0.2857142857142857</v>
      </c>
      <c r="E510">
        <f t="shared" si="44"/>
        <v>-2.1355979463736261E-3</v>
      </c>
      <c r="F510">
        <f t="shared" si="45"/>
        <v>6.6838557613232546E-8</v>
      </c>
      <c r="G510">
        <f t="shared" si="46"/>
        <v>-1.067798973186813E-3</v>
      </c>
      <c r="H510">
        <f t="shared" si="47"/>
        <v>50.186497485682168</v>
      </c>
      <c r="I510" t="s">
        <v>3931</v>
      </c>
      <c r="J510" t="s">
        <v>5872</v>
      </c>
      <c r="K510" t="s">
        <v>4</v>
      </c>
      <c r="L510" t="s">
        <v>5</v>
      </c>
      <c r="M510" t="s">
        <v>778</v>
      </c>
      <c r="N510" t="s">
        <v>949</v>
      </c>
      <c r="O510" t="s">
        <v>950</v>
      </c>
      <c r="P510" t="s">
        <v>951</v>
      </c>
      <c r="Q510" t="s">
        <v>952</v>
      </c>
      <c r="R510" t="s">
        <v>12</v>
      </c>
    </row>
    <row r="511" spans="1:26">
      <c r="A511">
        <f t="shared" si="48"/>
        <v>91.377973112719602</v>
      </c>
      <c r="B511">
        <v>8.8640000000000004E-3</v>
      </c>
      <c r="C511">
        <v>2</v>
      </c>
      <c r="D511">
        <f t="shared" si="43"/>
        <v>0.2857142857142857</v>
      </c>
      <c r="E511">
        <f t="shared" si="44"/>
        <v>-2.1355979463736261E-3</v>
      </c>
      <c r="F511">
        <f t="shared" si="45"/>
        <v>6.6838557613232546E-8</v>
      </c>
      <c r="G511">
        <f t="shared" si="46"/>
        <v>-1.067798973186813E-3</v>
      </c>
      <c r="H511">
        <f t="shared" si="47"/>
        <v>50.186497485682168</v>
      </c>
      <c r="I511" t="s">
        <v>7783</v>
      </c>
      <c r="J511" t="s">
        <v>8092</v>
      </c>
      <c r="K511" t="s">
        <v>4</v>
      </c>
      <c r="L511" t="s">
        <v>5</v>
      </c>
      <c r="M511" t="s">
        <v>6</v>
      </c>
      <c r="N511" t="s">
        <v>38</v>
      </c>
      <c r="O511" t="s">
        <v>39</v>
      </c>
      <c r="P511" t="s">
        <v>40</v>
      </c>
      <c r="Q511" t="s">
        <v>2451</v>
      </c>
      <c r="R511" t="s">
        <v>2452</v>
      </c>
      <c r="S511" t="s">
        <v>12</v>
      </c>
    </row>
    <row r="512" spans="1:26">
      <c r="A512">
        <f t="shared" si="48"/>
        <v>91.403826266804401</v>
      </c>
      <c r="B512">
        <v>8.8640000000000004E-3</v>
      </c>
      <c r="C512">
        <v>2</v>
      </c>
      <c r="D512">
        <f t="shared" si="43"/>
        <v>0.2857142857142857</v>
      </c>
      <c r="E512">
        <f t="shared" si="44"/>
        <v>-2.1355979463736261E-3</v>
      </c>
      <c r="F512">
        <f t="shared" si="45"/>
        <v>6.6838557613232546E-8</v>
      </c>
      <c r="G512">
        <f t="shared" si="46"/>
        <v>-1.067798973186813E-3</v>
      </c>
      <c r="H512">
        <f t="shared" si="47"/>
        <v>50.186497485682168</v>
      </c>
      <c r="I512" t="s">
        <v>5118</v>
      </c>
      <c r="J512" t="s">
        <v>7059</v>
      </c>
      <c r="K512" t="s">
        <v>4</v>
      </c>
      <c r="L512" t="s">
        <v>5</v>
      </c>
      <c r="M512" t="s">
        <v>13</v>
      </c>
      <c r="N512" t="s">
        <v>84</v>
      </c>
      <c r="O512" t="s">
        <v>464</v>
      </c>
      <c r="P512" t="s">
        <v>1469</v>
      </c>
      <c r="Q512" t="s">
        <v>2062</v>
      </c>
      <c r="R512" t="s">
        <v>12</v>
      </c>
    </row>
    <row r="513" spans="1:26">
      <c r="A513">
        <f t="shared" si="48"/>
        <v>91.429679420889201</v>
      </c>
      <c r="B513">
        <v>8.8640000000000004E-3</v>
      </c>
      <c r="C513">
        <v>2</v>
      </c>
      <c r="D513">
        <f t="shared" si="43"/>
        <v>0.2857142857142857</v>
      </c>
      <c r="E513">
        <f t="shared" si="44"/>
        <v>-2.1355979463736261E-3</v>
      </c>
      <c r="F513">
        <f t="shared" si="45"/>
        <v>6.6838557613232546E-8</v>
      </c>
      <c r="G513">
        <f t="shared" si="46"/>
        <v>-1.067798973186813E-3</v>
      </c>
      <c r="H513">
        <f t="shared" si="47"/>
        <v>50.186497485682168</v>
      </c>
      <c r="I513" t="s">
        <v>5119</v>
      </c>
      <c r="J513" t="s">
        <v>7060</v>
      </c>
      <c r="K513" t="s">
        <v>4</v>
      </c>
      <c r="L513" t="s">
        <v>5</v>
      </c>
      <c r="M513" t="s">
        <v>13</v>
      </c>
      <c r="N513" t="s">
        <v>14</v>
      </c>
      <c r="O513" t="s">
        <v>153</v>
      </c>
      <c r="P513" t="s">
        <v>154</v>
      </c>
      <c r="Q513" t="s">
        <v>2453</v>
      </c>
      <c r="R513" t="s">
        <v>12</v>
      </c>
    </row>
    <row r="514" spans="1:26">
      <c r="A514">
        <f t="shared" si="48"/>
        <v>91.455532574974001</v>
      </c>
      <c r="B514">
        <v>8.8640000000000004E-3</v>
      </c>
      <c r="C514">
        <v>2</v>
      </c>
      <c r="D514">
        <f t="shared" si="43"/>
        <v>0.2857142857142857</v>
      </c>
      <c r="E514">
        <f t="shared" si="44"/>
        <v>-2.1355979463736261E-3</v>
      </c>
      <c r="F514">
        <f t="shared" si="45"/>
        <v>6.6838557613232546E-8</v>
      </c>
      <c r="G514">
        <f t="shared" si="46"/>
        <v>-1.067798973186813E-3</v>
      </c>
      <c r="H514">
        <f t="shared" si="47"/>
        <v>50.186497485682168</v>
      </c>
      <c r="I514" t="s">
        <v>4105</v>
      </c>
      <c r="J514" t="s">
        <v>6046</v>
      </c>
      <c r="K514" t="s">
        <v>4</v>
      </c>
      <c r="L514" t="s">
        <v>5</v>
      </c>
      <c r="M514" t="s">
        <v>6</v>
      </c>
      <c r="N514" t="s">
        <v>28</v>
      </c>
      <c r="O514" t="s">
        <v>28</v>
      </c>
      <c r="P514" t="s">
        <v>64</v>
      </c>
      <c r="Q514" t="s">
        <v>435</v>
      </c>
      <c r="R514" t="s">
        <v>2074</v>
      </c>
      <c r="S514" t="s">
        <v>12</v>
      </c>
    </row>
    <row r="515" spans="1:26">
      <c r="A515">
        <f t="shared" si="48"/>
        <v>91.4813857290588</v>
      </c>
      <c r="B515">
        <v>8.8640000000000004E-3</v>
      </c>
      <c r="C515">
        <v>2</v>
      </c>
      <c r="D515">
        <f t="shared" si="43"/>
        <v>0.2857142857142857</v>
      </c>
      <c r="E515">
        <f t="shared" si="44"/>
        <v>-2.1355979463736261E-3</v>
      </c>
      <c r="F515">
        <f t="shared" si="45"/>
        <v>6.6838557613232546E-8</v>
      </c>
      <c r="G515">
        <f t="shared" si="46"/>
        <v>-1.067798973186813E-3</v>
      </c>
      <c r="H515">
        <f t="shared" si="47"/>
        <v>50.186497485682168</v>
      </c>
      <c r="I515" t="s">
        <v>4021</v>
      </c>
      <c r="J515" t="s">
        <v>5962</v>
      </c>
      <c r="K515" t="s">
        <v>4</v>
      </c>
      <c r="L515" t="s">
        <v>5</v>
      </c>
      <c r="M515" t="s">
        <v>6</v>
      </c>
      <c r="N515" t="s">
        <v>7</v>
      </c>
      <c r="O515" t="s">
        <v>8</v>
      </c>
      <c r="P515" t="s">
        <v>35</v>
      </c>
      <c r="Q515" t="s">
        <v>46</v>
      </c>
      <c r="R515" t="s">
        <v>522</v>
      </c>
      <c r="S515" t="s">
        <v>12</v>
      </c>
    </row>
    <row r="516" spans="1:26">
      <c r="A516">
        <f t="shared" si="48"/>
        <v>91.5072388831436</v>
      </c>
      <c r="B516">
        <v>8.8640000000000004E-3</v>
      </c>
      <c r="C516">
        <v>2</v>
      </c>
      <c r="D516">
        <f t="shared" ref="D516:D579" si="49">C516/7</f>
        <v>0.2857142857142857</v>
      </c>
      <c r="E516">
        <f t="shared" ref="E516:E579" si="50">(C516/A$2)*LN(C516/A$2)</f>
        <v>-2.1355979463736261E-3</v>
      </c>
      <c r="F516">
        <f t="shared" ref="F516:F579" si="51">(C516/A$2)^2</f>
        <v>6.6838557613232546E-8</v>
      </c>
      <c r="G516">
        <f t="shared" ref="G516:G579" si="52">LN(C516/A$2)/A$2</f>
        <v>-1.067798973186813E-3</v>
      </c>
      <c r="H516">
        <f t="shared" ref="H516:H579" si="53">(G516*A$2-H$2)^2</f>
        <v>50.186497485682168</v>
      </c>
      <c r="I516" t="s">
        <v>4569</v>
      </c>
      <c r="J516" t="s">
        <v>6510</v>
      </c>
      <c r="K516" t="s">
        <v>4</v>
      </c>
      <c r="L516" t="s">
        <v>5</v>
      </c>
      <c r="M516" t="s">
        <v>21</v>
      </c>
      <c r="N516" t="s">
        <v>22</v>
      </c>
      <c r="O516" t="s">
        <v>23</v>
      </c>
      <c r="P516" t="s">
        <v>167</v>
      </c>
      <c r="Q516" t="s">
        <v>168</v>
      </c>
      <c r="R516" t="s">
        <v>773</v>
      </c>
      <c r="S516" t="s">
        <v>774</v>
      </c>
      <c r="T516" t="s">
        <v>12</v>
      </c>
    </row>
    <row r="517" spans="1:26">
      <c r="A517">
        <f t="shared" si="48"/>
        <v>91.5330920372284</v>
      </c>
      <c r="B517">
        <v>8.8640000000000004E-3</v>
      </c>
      <c r="C517">
        <v>2</v>
      </c>
      <c r="D517">
        <f t="shared" si="49"/>
        <v>0.2857142857142857</v>
      </c>
      <c r="E517">
        <f t="shared" si="50"/>
        <v>-2.1355979463736261E-3</v>
      </c>
      <c r="F517">
        <f t="shared" si="51"/>
        <v>6.6838557613232546E-8</v>
      </c>
      <c r="G517">
        <f t="shared" si="52"/>
        <v>-1.067798973186813E-3</v>
      </c>
      <c r="H517">
        <f t="shared" si="53"/>
        <v>50.186497485682168</v>
      </c>
      <c r="I517" t="s">
        <v>4882</v>
      </c>
      <c r="J517" t="s">
        <v>6823</v>
      </c>
      <c r="K517" t="s">
        <v>4</v>
      </c>
      <c r="L517" t="s">
        <v>5</v>
      </c>
      <c r="M517" t="s">
        <v>21</v>
      </c>
      <c r="N517" t="s">
        <v>22</v>
      </c>
      <c r="O517" t="s">
        <v>23</v>
      </c>
      <c r="P517" t="s">
        <v>88</v>
      </c>
      <c r="Q517" t="s">
        <v>89</v>
      </c>
      <c r="R517" t="s">
        <v>90</v>
      </c>
      <c r="S517" t="s">
        <v>1334</v>
      </c>
      <c r="T517" t="s">
        <v>12</v>
      </c>
    </row>
    <row r="518" spans="1:26">
      <c r="A518">
        <f t="shared" si="48"/>
        <v>91.5589451913132</v>
      </c>
      <c r="B518">
        <v>8.8640000000000004E-3</v>
      </c>
      <c r="C518">
        <v>2</v>
      </c>
      <c r="D518">
        <f t="shared" si="49"/>
        <v>0.2857142857142857</v>
      </c>
      <c r="E518">
        <f t="shared" si="50"/>
        <v>-2.1355979463736261E-3</v>
      </c>
      <c r="F518">
        <f t="shared" si="51"/>
        <v>6.6838557613232546E-8</v>
      </c>
      <c r="G518">
        <f t="shared" si="52"/>
        <v>-1.067798973186813E-3</v>
      </c>
      <c r="H518">
        <f t="shared" si="53"/>
        <v>50.186497485682168</v>
      </c>
      <c r="I518" t="s">
        <v>8313</v>
      </c>
      <c r="J518" t="s">
        <v>8368</v>
      </c>
      <c r="K518" t="s">
        <v>4</v>
      </c>
      <c r="L518" t="s">
        <v>242</v>
      </c>
      <c r="M518" t="s">
        <v>243</v>
      </c>
      <c r="N518" t="s">
        <v>244</v>
      </c>
      <c r="O518" t="s">
        <v>245</v>
      </c>
      <c r="P518" t="s">
        <v>246</v>
      </c>
      <c r="Q518" t="s">
        <v>247</v>
      </c>
      <c r="R518" t="s">
        <v>1092</v>
      </c>
      <c r="S518" t="s">
        <v>1093</v>
      </c>
      <c r="T518" t="s">
        <v>1094</v>
      </c>
      <c r="U518" t="s">
        <v>1341</v>
      </c>
      <c r="V518" t="s">
        <v>1342</v>
      </c>
      <c r="W518" t="s">
        <v>12</v>
      </c>
    </row>
    <row r="519" spans="1:26">
      <c r="A519">
        <f t="shared" ref="A519:A582" si="54">A518+(C519/A$2*100)</f>
        <v>91.584798345397999</v>
      </c>
      <c r="B519">
        <v>8.8640000000000004E-3</v>
      </c>
      <c r="C519">
        <v>2</v>
      </c>
      <c r="D519">
        <f t="shared" si="49"/>
        <v>0.2857142857142857</v>
      </c>
      <c r="E519">
        <f t="shared" si="50"/>
        <v>-2.1355979463736261E-3</v>
      </c>
      <c r="F519">
        <f t="shared" si="51"/>
        <v>6.6838557613232546E-8</v>
      </c>
      <c r="G519">
        <f t="shared" si="52"/>
        <v>-1.067798973186813E-3</v>
      </c>
      <c r="H519">
        <f t="shared" si="53"/>
        <v>50.186497485682168</v>
      </c>
      <c r="I519" t="s">
        <v>4203</v>
      </c>
      <c r="J519" t="s">
        <v>6144</v>
      </c>
      <c r="K519" t="s">
        <v>4</v>
      </c>
      <c r="L519" t="s">
        <v>5</v>
      </c>
      <c r="M519" t="s">
        <v>13</v>
      </c>
      <c r="N519" t="s">
        <v>58</v>
      </c>
      <c r="O519" t="s">
        <v>1343</v>
      </c>
      <c r="P519" t="s">
        <v>1344</v>
      </c>
      <c r="Q519" t="s">
        <v>1345</v>
      </c>
      <c r="R519" t="s">
        <v>12</v>
      </c>
    </row>
    <row r="520" spans="1:26">
      <c r="A520">
        <f t="shared" si="54"/>
        <v>91.610651499482799</v>
      </c>
      <c r="B520">
        <v>8.8640000000000004E-3</v>
      </c>
      <c r="C520">
        <v>2</v>
      </c>
      <c r="D520">
        <f t="shared" si="49"/>
        <v>0.2857142857142857</v>
      </c>
      <c r="E520">
        <f t="shared" si="50"/>
        <v>-2.1355979463736261E-3</v>
      </c>
      <c r="F520">
        <f t="shared" si="51"/>
        <v>6.6838557613232546E-8</v>
      </c>
      <c r="G520">
        <f t="shared" si="52"/>
        <v>-1.067798973186813E-3</v>
      </c>
      <c r="H520">
        <f t="shared" si="53"/>
        <v>50.186497485682168</v>
      </c>
      <c r="I520" t="s">
        <v>7730</v>
      </c>
      <c r="J520" t="s">
        <v>8039</v>
      </c>
      <c r="K520" t="s">
        <v>4</v>
      </c>
      <c r="L520" t="s">
        <v>5</v>
      </c>
      <c r="M520" t="s">
        <v>21</v>
      </c>
      <c r="N520" t="s">
        <v>22</v>
      </c>
      <c r="O520" t="s">
        <v>23</v>
      </c>
      <c r="P520" t="s">
        <v>88</v>
      </c>
      <c r="Q520" t="s">
        <v>89</v>
      </c>
      <c r="R520" t="s">
        <v>90</v>
      </c>
      <c r="S520" t="s">
        <v>2096</v>
      </c>
      <c r="T520" t="s">
        <v>12</v>
      </c>
    </row>
    <row r="521" spans="1:26">
      <c r="A521">
        <f t="shared" si="54"/>
        <v>91.636504653567599</v>
      </c>
      <c r="B521">
        <v>8.8640000000000004E-3</v>
      </c>
      <c r="C521">
        <v>2</v>
      </c>
      <c r="D521">
        <f t="shared" si="49"/>
        <v>0.2857142857142857</v>
      </c>
      <c r="E521">
        <f t="shared" si="50"/>
        <v>-2.1355979463736261E-3</v>
      </c>
      <c r="F521">
        <f t="shared" si="51"/>
        <v>6.6838557613232546E-8</v>
      </c>
      <c r="G521">
        <f t="shared" si="52"/>
        <v>-1.067798973186813E-3</v>
      </c>
      <c r="H521">
        <f t="shared" si="53"/>
        <v>50.186497485682168</v>
      </c>
      <c r="I521" t="s">
        <v>4357</v>
      </c>
      <c r="J521" t="s">
        <v>6298</v>
      </c>
      <c r="K521" t="s">
        <v>4</v>
      </c>
      <c r="L521" t="s">
        <v>5</v>
      </c>
      <c r="M521" t="s">
        <v>13</v>
      </c>
      <c r="N521" t="s">
        <v>14</v>
      </c>
      <c r="O521" t="s">
        <v>18</v>
      </c>
      <c r="P521" t="s">
        <v>358</v>
      </c>
      <c r="Q521" t="s">
        <v>1348</v>
      </c>
      <c r="R521" t="s">
        <v>12</v>
      </c>
    </row>
    <row r="522" spans="1:26">
      <c r="A522">
        <f t="shared" si="54"/>
        <v>91.662357807652398</v>
      </c>
      <c r="B522">
        <v>8.8640000000000004E-3</v>
      </c>
      <c r="C522">
        <v>2</v>
      </c>
      <c r="D522">
        <f t="shared" si="49"/>
        <v>0.2857142857142857</v>
      </c>
      <c r="E522">
        <f t="shared" si="50"/>
        <v>-2.1355979463736261E-3</v>
      </c>
      <c r="F522">
        <f t="shared" si="51"/>
        <v>6.6838557613232546E-8</v>
      </c>
      <c r="G522">
        <f t="shared" si="52"/>
        <v>-1.067798973186813E-3</v>
      </c>
      <c r="H522">
        <f t="shared" si="53"/>
        <v>50.186497485682168</v>
      </c>
      <c r="I522" t="s">
        <v>4711</v>
      </c>
      <c r="J522" t="s">
        <v>6652</v>
      </c>
      <c r="K522" t="s">
        <v>4</v>
      </c>
      <c r="L522" t="s">
        <v>5</v>
      </c>
      <c r="M522" t="s">
        <v>13</v>
      </c>
      <c r="N522" t="s">
        <v>84</v>
      </c>
      <c r="O522" t="s">
        <v>85</v>
      </c>
      <c r="P522" t="s">
        <v>144</v>
      </c>
      <c r="Q522" t="s">
        <v>960</v>
      </c>
      <c r="R522" t="s">
        <v>12</v>
      </c>
    </row>
    <row r="523" spans="1:26">
      <c r="A523">
        <f t="shared" si="54"/>
        <v>91.688210961737198</v>
      </c>
      <c r="B523">
        <v>8.8640000000000004E-3</v>
      </c>
      <c r="C523">
        <v>2</v>
      </c>
      <c r="D523">
        <f t="shared" si="49"/>
        <v>0.2857142857142857</v>
      </c>
      <c r="E523">
        <f t="shared" si="50"/>
        <v>-2.1355979463736261E-3</v>
      </c>
      <c r="F523">
        <f t="shared" si="51"/>
        <v>6.6838557613232546E-8</v>
      </c>
      <c r="G523">
        <f t="shared" si="52"/>
        <v>-1.067798973186813E-3</v>
      </c>
      <c r="H523">
        <f t="shared" si="53"/>
        <v>50.186497485682168</v>
      </c>
      <c r="I523" t="s">
        <v>4712</v>
      </c>
      <c r="J523" t="s">
        <v>6653</v>
      </c>
      <c r="K523" t="s">
        <v>4</v>
      </c>
      <c r="L523" t="s">
        <v>5</v>
      </c>
      <c r="M523" t="s">
        <v>13</v>
      </c>
      <c r="N523" t="s">
        <v>58</v>
      </c>
      <c r="O523" t="s">
        <v>612</v>
      </c>
      <c r="P523" t="s">
        <v>2454</v>
      </c>
      <c r="Q523" t="s">
        <v>2455</v>
      </c>
      <c r="R523" t="s">
        <v>12</v>
      </c>
    </row>
    <row r="524" spans="1:26">
      <c r="A524">
        <f t="shared" si="54"/>
        <v>91.714064115821998</v>
      </c>
      <c r="B524">
        <v>8.8640000000000004E-3</v>
      </c>
      <c r="C524">
        <v>2</v>
      </c>
      <c r="D524">
        <f t="shared" si="49"/>
        <v>0.2857142857142857</v>
      </c>
      <c r="E524">
        <f t="shared" si="50"/>
        <v>-2.1355979463736261E-3</v>
      </c>
      <c r="F524">
        <f t="shared" si="51"/>
        <v>6.6838557613232546E-8</v>
      </c>
      <c r="G524">
        <f t="shared" si="52"/>
        <v>-1.067798973186813E-3</v>
      </c>
      <c r="H524">
        <f t="shared" si="53"/>
        <v>50.186497485682168</v>
      </c>
      <c r="I524" t="s">
        <v>4445</v>
      </c>
      <c r="J524" t="s">
        <v>6386</v>
      </c>
      <c r="K524" t="s">
        <v>4</v>
      </c>
      <c r="L524" t="s">
        <v>5</v>
      </c>
      <c r="M524" t="s">
        <v>13</v>
      </c>
      <c r="N524" t="s">
        <v>14</v>
      </c>
      <c r="O524" t="s">
        <v>18</v>
      </c>
      <c r="P524" t="s">
        <v>115</v>
      </c>
      <c r="Q524" t="s">
        <v>961</v>
      </c>
      <c r="R524" t="s">
        <v>12</v>
      </c>
    </row>
    <row r="525" spans="1:26">
      <c r="A525">
        <f t="shared" si="54"/>
        <v>91.739917269906798</v>
      </c>
      <c r="B525">
        <v>8.8640000000000004E-3</v>
      </c>
      <c r="C525">
        <v>2</v>
      </c>
      <c r="D525">
        <f t="shared" si="49"/>
        <v>0.2857142857142857</v>
      </c>
      <c r="E525">
        <f t="shared" si="50"/>
        <v>-2.1355979463736261E-3</v>
      </c>
      <c r="F525">
        <f t="shared" si="51"/>
        <v>6.6838557613232546E-8</v>
      </c>
      <c r="G525">
        <f t="shared" si="52"/>
        <v>-1.067798973186813E-3</v>
      </c>
      <c r="H525">
        <f t="shared" si="53"/>
        <v>50.186497485682168</v>
      </c>
      <c r="I525" t="s">
        <v>4038</v>
      </c>
      <c r="J525" t="s">
        <v>5979</v>
      </c>
      <c r="K525" t="s">
        <v>4</v>
      </c>
      <c r="L525" t="s">
        <v>5</v>
      </c>
      <c r="M525" t="s">
        <v>778</v>
      </c>
      <c r="N525" t="s">
        <v>2456</v>
      </c>
      <c r="O525" t="s">
        <v>2457</v>
      </c>
      <c r="P525" t="s">
        <v>12</v>
      </c>
    </row>
    <row r="526" spans="1:26">
      <c r="A526">
        <f t="shared" si="54"/>
        <v>91.765770423991597</v>
      </c>
      <c r="B526">
        <v>8.8640000000000004E-3</v>
      </c>
      <c r="C526">
        <v>2</v>
      </c>
      <c r="D526">
        <f t="shared" si="49"/>
        <v>0.2857142857142857</v>
      </c>
      <c r="E526">
        <f t="shared" si="50"/>
        <v>-2.1355979463736261E-3</v>
      </c>
      <c r="F526">
        <f t="shared" si="51"/>
        <v>6.6838557613232546E-8</v>
      </c>
      <c r="G526">
        <f t="shared" si="52"/>
        <v>-1.067798973186813E-3</v>
      </c>
      <c r="H526">
        <f t="shared" si="53"/>
        <v>50.186497485682168</v>
      </c>
      <c r="I526" t="s">
        <v>8314</v>
      </c>
      <c r="J526" t="s">
        <v>8369</v>
      </c>
      <c r="K526" t="s">
        <v>4</v>
      </c>
      <c r="L526" t="s">
        <v>5</v>
      </c>
      <c r="M526" t="s">
        <v>21</v>
      </c>
      <c r="N526" t="s">
        <v>22</v>
      </c>
      <c r="O526" t="s">
        <v>23</v>
      </c>
      <c r="P526" t="s">
        <v>167</v>
      </c>
      <c r="Q526" t="s">
        <v>168</v>
      </c>
      <c r="R526" t="s">
        <v>2458</v>
      </c>
      <c r="S526" t="s">
        <v>2459</v>
      </c>
      <c r="T526" t="s">
        <v>12</v>
      </c>
    </row>
    <row r="527" spans="1:26">
      <c r="A527">
        <f t="shared" si="54"/>
        <v>91.791623578076397</v>
      </c>
      <c r="B527">
        <v>8.8640000000000004E-3</v>
      </c>
      <c r="C527">
        <v>2</v>
      </c>
      <c r="D527">
        <f t="shared" si="49"/>
        <v>0.2857142857142857</v>
      </c>
      <c r="E527">
        <f t="shared" si="50"/>
        <v>-2.1355979463736261E-3</v>
      </c>
      <c r="F527">
        <f t="shared" si="51"/>
        <v>6.6838557613232546E-8</v>
      </c>
      <c r="G527">
        <f t="shared" si="52"/>
        <v>-1.067798973186813E-3</v>
      </c>
      <c r="H527">
        <f t="shared" si="53"/>
        <v>50.186497485682168</v>
      </c>
      <c r="I527" t="s">
        <v>3945</v>
      </c>
      <c r="J527" t="s">
        <v>5886</v>
      </c>
      <c r="K527" t="s">
        <v>4</v>
      </c>
      <c r="L527" t="s">
        <v>5</v>
      </c>
      <c r="M527" t="s">
        <v>13</v>
      </c>
      <c r="N527" t="s">
        <v>14</v>
      </c>
      <c r="O527" t="s">
        <v>963</v>
      </c>
      <c r="P527" t="s">
        <v>964</v>
      </c>
      <c r="Q527" t="s">
        <v>12</v>
      </c>
    </row>
    <row r="528" spans="1:26">
      <c r="A528">
        <f t="shared" si="54"/>
        <v>91.817476732161197</v>
      </c>
      <c r="B528">
        <v>8.8640000000000004E-3</v>
      </c>
      <c r="C528">
        <v>2</v>
      </c>
      <c r="D528">
        <f t="shared" si="49"/>
        <v>0.2857142857142857</v>
      </c>
      <c r="E528">
        <f t="shared" si="50"/>
        <v>-2.1355979463736261E-3</v>
      </c>
      <c r="F528">
        <f t="shared" si="51"/>
        <v>6.6838557613232546E-8</v>
      </c>
      <c r="G528">
        <f t="shared" si="52"/>
        <v>-1.067798973186813E-3</v>
      </c>
      <c r="H528">
        <f t="shared" si="53"/>
        <v>50.186497485682168</v>
      </c>
      <c r="I528" t="s">
        <v>4718</v>
      </c>
      <c r="J528" t="s">
        <v>6659</v>
      </c>
      <c r="K528" t="s">
        <v>4</v>
      </c>
      <c r="L528" t="s">
        <v>242</v>
      </c>
      <c r="M528" t="s">
        <v>243</v>
      </c>
      <c r="N528" t="s">
        <v>244</v>
      </c>
      <c r="O528" t="s">
        <v>245</v>
      </c>
      <c r="P528" t="s">
        <v>246</v>
      </c>
      <c r="Q528" t="s">
        <v>247</v>
      </c>
      <c r="R528" t="s">
        <v>248</v>
      </c>
      <c r="S528" t="s">
        <v>249</v>
      </c>
      <c r="T528" t="s">
        <v>576</v>
      </c>
      <c r="U528" t="s">
        <v>577</v>
      </c>
      <c r="V528" t="s">
        <v>839</v>
      </c>
      <c r="W528" t="s">
        <v>2131</v>
      </c>
      <c r="X528" t="s">
        <v>2132</v>
      </c>
      <c r="Y528" t="s">
        <v>2133</v>
      </c>
      <c r="Z528" t="s">
        <v>12</v>
      </c>
    </row>
    <row r="529" spans="1:23">
      <c r="A529">
        <f t="shared" si="54"/>
        <v>91.843329886245996</v>
      </c>
      <c r="B529">
        <v>8.8640000000000004E-3</v>
      </c>
      <c r="C529">
        <v>2</v>
      </c>
      <c r="D529">
        <f t="shared" si="49"/>
        <v>0.2857142857142857</v>
      </c>
      <c r="E529">
        <f t="shared" si="50"/>
        <v>-2.1355979463736261E-3</v>
      </c>
      <c r="F529">
        <f t="shared" si="51"/>
        <v>6.6838557613232546E-8</v>
      </c>
      <c r="G529">
        <f t="shared" si="52"/>
        <v>-1.067798973186813E-3</v>
      </c>
      <c r="H529">
        <f t="shared" si="53"/>
        <v>50.186497485682168</v>
      </c>
      <c r="I529" t="s">
        <v>5160</v>
      </c>
      <c r="J529" t="s">
        <v>7101</v>
      </c>
      <c r="K529" t="s">
        <v>4</v>
      </c>
      <c r="L529" t="s">
        <v>5</v>
      </c>
      <c r="M529" t="s">
        <v>13</v>
      </c>
      <c r="N529" t="s">
        <v>14</v>
      </c>
      <c r="O529" t="s">
        <v>18</v>
      </c>
      <c r="P529" t="s">
        <v>358</v>
      </c>
      <c r="Q529" t="s">
        <v>2134</v>
      </c>
      <c r="R529" t="s">
        <v>12</v>
      </c>
    </row>
    <row r="530" spans="1:23">
      <c r="A530">
        <f t="shared" si="54"/>
        <v>91.869183040330796</v>
      </c>
      <c r="B530">
        <v>8.8640000000000004E-3</v>
      </c>
      <c r="C530">
        <v>2</v>
      </c>
      <c r="D530">
        <f t="shared" si="49"/>
        <v>0.2857142857142857</v>
      </c>
      <c r="E530">
        <f t="shared" si="50"/>
        <v>-2.1355979463736261E-3</v>
      </c>
      <c r="F530">
        <f t="shared" si="51"/>
        <v>6.6838557613232546E-8</v>
      </c>
      <c r="G530">
        <f t="shared" si="52"/>
        <v>-1.067798973186813E-3</v>
      </c>
      <c r="H530">
        <f t="shared" si="53"/>
        <v>50.186497485682168</v>
      </c>
      <c r="I530" t="s">
        <v>4449</v>
      </c>
      <c r="J530" t="s">
        <v>6390</v>
      </c>
      <c r="K530" t="s">
        <v>4</v>
      </c>
      <c r="L530" t="s">
        <v>5</v>
      </c>
      <c r="M530" t="s">
        <v>513</v>
      </c>
      <c r="N530" t="s">
        <v>924</v>
      </c>
      <c r="O530" t="s">
        <v>976</v>
      </c>
      <c r="P530" t="s">
        <v>977</v>
      </c>
      <c r="Q530" t="s">
        <v>1075</v>
      </c>
      <c r="R530" t="s">
        <v>2460</v>
      </c>
      <c r="S530" t="s">
        <v>12</v>
      </c>
    </row>
    <row r="531" spans="1:23">
      <c r="A531">
        <f t="shared" si="54"/>
        <v>91.895036194415596</v>
      </c>
      <c r="B531">
        <v>8.8640000000000004E-3</v>
      </c>
      <c r="C531">
        <v>2</v>
      </c>
      <c r="D531">
        <f t="shared" si="49"/>
        <v>0.2857142857142857</v>
      </c>
      <c r="E531">
        <f t="shared" si="50"/>
        <v>-2.1355979463736261E-3</v>
      </c>
      <c r="F531">
        <f t="shared" si="51"/>
        <v>6.6838557613232546E-8</v>
      </c>
      <c r="G531">
        <f t="shared" si="52"/>
        <v>-1.067798973186813E-3</v>
      </c>
      <c r="H531">
        <f t="shared" si="53"/>
        <v>50.186497485682168</v>
      </c>
      <c r="I531" t="s">
        <v>5577</v>
      </c>
      <c r="J531" t="s">
        <v>7517</v>
      </c>
      <c r="K531" t="s">
        <v>4</v>
      </c>
      <c r="L531" t="s">
        <v>5</v>
      </c>
      <c r="M531" t="s">
        <v>6</v>
      </c>
      <c r="N531" t="s">
        <v>38</v>
      </c>
      <c r="O531" t="s">
        <v>156</v>
      </c>
      <c r="P531" t="s">
        <v>157</v>
      </c>
      <c r="Q531" t="s">
        <v>158</v>
      </c>
      <c r="R531" t="s">
        <v>2461</v>
      </c>
      <c r="S531" t="s">
        <v>12</v>
      </c>
    </row>
    <row r="532" spans="1:23">
      <c r="A532">
        <f t="shared" si="54"/>
        <v>91.920889348500395</v>
      </c>
      <c r="B532">
        <v>8.8640000000000004E-3</v>
      </c>
      <c r="C532">
        <v>2</v>
      </c>
      <c r="D532">
        <f t="shared" si="49"/>
        <v>0.2857142857142857</v>
      </c>
      <c r="E532">
        <f t="shared" si="50"/>
        <v>-2.1355979463736261E-3</v>
      </c>
      <c r="F532">
        <f t="shared" si="51"/>
        <v>6.6838557613232546E-8</v>
      </c>
      <c r="G532">
        <f t="shared" si="52"/>
        <v>-1.067798973186813E-3</v>
      </c>
      <c r="H532">
        <f t="shared" si="53"/>
        <v>50.186497485682168</v>
      </c>
      <c r="I532" t="s">
        <v>4719</v>
      </c>
      <c r="J532" t="s">
        <v>6660</v>
      </c>
      <c r="K532" t="s">
        <v>4</v>
      </c>
      <c r="L532" t="s">
        <v>5</v>
      </c>
      <c r="M532" t="s">
        <v>13</v>
      </c>
      <c r="N532" t="s">
        <v>14</v>
      </c>
      <c r="O532" t="s">
        <v>18</v>
      </c>
      <c r="P532" t="s">
        <v>633</v>
      </c>
      <c r="Q532" t="s">
        <v>2139</v>
      </c>
      <c r="R532" t="s">
        <v>12</v>
      </c>
    </row>
    <row r="533" spans="1:23">
      <c r="A533">
        <f t="shared" si="54"/>
        <v>91.946742502585195</v>
      </c>
      <c r="B533">
        <v>8.8640000000000004E-3</v>
      </c>
      <c r="C533">
        <v>2</v>
      </c>
      <c r="D533">
        <f t="shared" si="49"/>
        <v>0.2857142857142857</v>
      </c>
      <c r="E533">
        <f t="shared" si="50"/>
        <v>-2.1355979463736261E-3</v>
      </c>
      <c r="F533">
        <f t="shared" si="51"/>
        <v>6.6838557613232546E-8</v>
      </c>
      <c r="G533">
        <f t="shared" si="52"/>
        <v>-1.067798973186813E-3</v>
      </c>
      <c r="H533">
        <f t="shared" si="53"/>
        <v>50.186497485682168</v>
      </c>
      <c r="I533" t="s">
        <v>7921</v>
      </c>
      <c r="J533" t="s">
        <v>8230</v>
      </c>
      <c r="K533" t="s">
        <v>4</v>
      </c>
      <c r="L533" t="s">
        <v>242</v>
      </c>
      <c r="M533" t="s">
        <v>243</v>
      </c>
      <c r="N533" t="s">
        <v>244</v>
      </c>
      <c r="O533" t="s">
        <v>245</v>
      </c>
      <c r="P533" t="s">
        <v>246</v>
      </c>
      <c r="Q533" t="s">
        <v>247</v>
      </c>
      <c r="R533" t="s">
        <v>1092</v>
      </c>
      <c r="S533" t="s">
        <v>1093</v>
      </c>
      <c r="T533" t="s">
        <v>1094</v>
      </c>
      <c r="U533" t="s">
        <v>1376</v>
      </c>
      <c r="V533" t="s">
        <v>1378</v>
      </c>
      <c r="W533" t="s">
        <v>12</v>
      </c>
    </row>
    <row r="534" spans="1:23">
      <c r="A534">
        <f t="shared" si="54"/>
        <v>91.972595656669995</v>
      </c>
      <c r="B534">
        <v>8.8640000000000004E-3</v>
      </c>
      <c r="C534">
        <v>2</v>
      </c>
      <c r="D534">
        <f t="shared" si="49"/>
        <v>0.2857142857142857</v>
      </c>
      <c r="E534">
        <f t="shared" si="50"/>
        <v>-2.1355979463736261E-3</v>
      </c>
      <c r="F534">
        <f t="shared" si="51"/>
        <v>6.6838557613232546E-8</v>
      </c>
      <c r="G534">
        <f t="shared" si="52"/>
        <v>-1.067798973186813E-3</v>
      </c>
      <c r="H534">
        <f t="shared" si="53"/>
        <v>50.186497485682168</v>
      </c>
      <c r="I534" t="s">
        <v>4450</v>
      </c>
      <c r="J534" t="s">
        <v>6391</v>
      </c>
      <c r="K534" t="s">
        <v>4</v>
      </c>
      <c r="L534" t="s">
        <v>5</v>
      </c>
      <c r="M534" t="s">
        <v>13</v>
      </c>
      <c r="N534" t="s">
        <v>14</v>
      </c>
      <c r="O534" t="s">
        <v>153</v>
      </c>
      <c r="P534" t="s">
        <v>154</v>
      </c>
      <c r="Q534" t="s">
        <v>2152</v>
      </c>
      <c r="R534" t="s">
        <v>12</v>
      </c>
    </row>
    <row r="535" spans="1:23">
      <c r="A535">
        <f t="shared" si="54"/>
        <v>91.998448810754795</v>
      </c>
      <c r="B535">
        <v>8.8640000000000004E-3</v>
      </c>
      <c r="C535">
        <v>2</v>
      </c>
      <c r="D535">
        <f t="shared" si="49"/>
        <v>0.2857142857142857</v>
      </c>
      <c r="E535">
        <f t="shared" si="50"/>
        <v>-2.1355979463736261E-3</v>
      </c>
      <c r="F535">
        <f t="shared" si="51"/>
        <v>6.6838557613232546E-8</v>
      </c>
      <c r="G535">
        <f t="shared" si="52"/>
        <v>-1.067798973186813E-3</v>
      </c>
      <c r="H535">
        <f t="shared" si="53"/>
        <v>50.186497485682168</v>
      </c>
      <c r="I535" t="s">
        <v>4244</v>
      </c>
      <c r="J535" t="s">
        <v>6185</v>
      </c>
      <c r="K535" t="s">
        <v>4</v>
      </c>
      <c r="L535" t="s">
        <v>5</v>
      </c>
      <c r="M535" t="s">
        <v>778</v>
      </c>
      <c r="N535" t="s">
        <v>779</v>
      </c>
      <c r="O535" t="s">
        <v>780</v>
      </c>
      <c r="P535" t="s">
        <v>781</v>
      </c>
      <c r="Q535" t="s">
        <v>1384</v>
      </c>
      <c r="R535" t="s">
        <v>12</v>
      </c>
    </row>
    <row r="536" spans="1:23">
      <c r="A536">
        <f t="shared" si="54"/>
        <v>92.024301964839594</v>
      </c>
      <c r="B536">
        <v>8.8640000000000004E-3</v>
      </c>
      <c r="C536">
        <v>2</v>
      </c>
      <c r="D536">
        <f t="shared" si="49"/>
        <v>0.2857142857142857</v>
      </c>
      <c r="E536">
        <f t="shared" si="50"/>
        <v>-2.1355979463736261E-3</v>
      </c>
      <c r="F536">
        <f t="shared" si="51"/>
        <v>6.6838557613232546E-8</v>
      </c>
      <c r="G536">
        <f t="shared" si="52"/>
        <v>-1.067798973186813E-3</v>
      </c>
      <c r="H536">
        <f t="shared" si="53"/>
        <v>50.186497485682168</v>
      </c>
      <c r="I536" t="s">
        <v>4451</v>
      </c>
      <c r="J536" t="s">
        <v>6392</v>
      </c>
      <c r="K536" t="s">
        <v>4</v>
      </c>
      <c r="L536" t="s">
        <v>5</v>
      </c>
      <c r="M536" t="s">
        <v>13</v>
      </c>
      <c r="N536" t="s">
        <v>14</v>
      </c>
      <c r="O536" t="s">
        <v>50</v>
      </c>
      <c r="P536" t="s">
        <v>128</v>
      </c>
      <c r="Q536" t="s">
        <v>403</v>
      </c>
      <c r="R536" t="s">
        <v>12</v>
      </c>
    </row>
    <row r="537" spans="1:23">
      <c r="A537">
        <f t="shared" si="54"/>
        <v>92.050155118924394</v>
      </c>
      <c r="B537">
        <v>8.8640000000000004E-3</v>
      </c>
      <c r="C537">
        <v>2</v>
      </c>
      <c r="D537">
        <f t="shared" si="49"/>
        <v>0.2857142857142857</v>
      </c>
      <c r="E537">
        <f t="shared" si="50"/>
        <v>-2.1355979463736261E-3</v>
      </c>
      <c r="F537">
        <f t="shared" si="51"/>
        <v>6.6838557613232546E-8</v>
      </c>
      <c r="G537">
        <f t="shared" si="52"/>
        <v>-1.067798973186813E-3</v>
      </c>
      <c r="H537">
        <f t="shared" si="53"/>
        <v>50.186497485682168</v>
      </c>
      <c r="I537" t="s">
        <v>4720</v>
      </c>
      <c r="J537" t="s">
        <v>6661</v>
      </c>
      <c r="K537" t="s">
        <v>4</v>
      </c>
      <c r="L537" t="s">
        <v>5</v>
      </c>
      <c r="M537" t="s">
        <v>13</v>
      </c>
      <c r="N537" t="s">
        <v>14</v>
      </c>
      <c r="O537" t="s">
        <v>153</v>
      </c>
      <c r="P537" t="s">
        <v>154</v>
      </c>
      <c r="Q537" t="s">
        <v>1385</v>
      </c>
      <c r="R537" t="s">
        <v>12</v>
      </c>
    </row>
    <row r="538" spans="1:23">
      <c r="A538">
        <f t="shared" si="54"/>
        <v>92.076008273009194</v>
      </c>
      <c r="B538">
        <v>8.8640000000000004E-3</v>
      </c>
      <c r="C538">
        <v>2</v>
      </c>
      <c r="D538">
        <f t="shared" si="49"/>
        <v>0.2857142857142857</v>
      </c>
      <c r="E538">
        <f t="shared" si="50"/>
        <v>-2.1355979463736261E-3</v>
      </c>
      <c r="F538">
        <f t="shared" si="51"/>
        <v>6.6838557613232546E-8</v>
      </c>
      <c r="G538">
        <f t="shared" si="52"/>
        <v>-1.067798973186813E-3</v>
      </c>
      <c r="H538">
        <f t="shared" si="53"/>
        <v>50.186497485682168</v>
      </c>
      <c r="I538" t="s">
        <v>4302</v>
      </c>
      <c r="J538" t="s">
        <v>6243</v>
      </c>
      <c r="K538" t="s">
        <v>4</v>
      </c>
      <c r="L538" t="s">
        <v>5</v>
      </c>
      <c r="M538" t="s">
        <v>6</v>
      </c>
      <c r="N538" t="s">
        <v>7</v>
      </c>
      <c r="O538" t="s">
        <v>8</v>
      </c>
      <c r="P538" t="s">
        <v>35</v>
      </c>
      <c r="Q538" t="s">
        <v>399</v>
      </c>
      <c r="R538" t="s">
        <v>973</v>
      </c>
      <c r="S538" t="s">
        <v>12</v>
      </c>
    </row>
    <row r="539" spans="1:23">
      <c r="A539">
        <f t="shared" si="54"/>
        <v>92.101861427093993</v>
      </c>
      <c r="B539">
        <v>8.8640000000000004E-3</v>
      </c>
      <c r="C539">
        <v>2</v>
      </c>
      <c r="D539">
        <f t="shared" si="49"/>
        <v>0.2857142857142857</v>
      </c>
      <c r="E539">
        <f t="shared" si="50"/>
        <v>-2.1355979463736261E-3</v>
      </c>
      <c r="F539">
        <f t="shared" si="51"/>
        <v>6.6838557613232546E-8</v>
      </c>
      <c r="G539">
        <f t="shared" si="52"/>
        <v>-1.067798973186813E-3</v>
      </c>
      <c r="H539">
        <f t="shared" si="53"/>
        <v>50.186497485682168</v>
      </c>
      <c r="I539" t="s">
        <v>4182</v>
      </c>
      <c r="J539" t="s">
        <v>6123</v>
      </c>
      <c r="K539" t="s">
        <v>4</v>
      </c>
      <c r="L539" t="s">
        <v>5</v>
      </c>
      <c r="M539" t="s">
        <v>6</v>
      </c>
      <c r="N539" t="s">
        <v>794</v>
      </c>
      <c r="O539" t="s">
        <v>2065</v>
      </c>
      <c r="P539" t="s">
        <v>2170</v>
      </c>
      <c r="Q539" t="s">
        <v>2171</v>
      </c>
      <c r="R539" t="s">
        <v>2172</v>
      </c>
      <c r="S539" t="s">
        <v>12</v>
      </c>
    </row>
    <row r="540" spans="1:23">
      <c r="A540">
        <f t="shared" si="54"/>
        <v>92.127714581178793</v>
      </c>
      <c r="B540">
        <v>8.8640000000000004E-3</v>
      </c>
      <c r="C540">
        <v>2</v>
      </c>
      <c r="D540">
        <f t="shared" si="49"/>
        <v>0.2857142857142857</v>
      </c>
      <c r="E540">
        <f t="shared" si="50"/>
        <v>-2.1355979463736261E-3</v>
      </c>
      <c r="F540">
        <f t="shared" si="51"/>
        <v>6.6838557613232546E-8</v>
      </c>
      <c r="G540">
        <f t="shared" si="52"/>
        <v>-1.067798973186813E-3</v>
      </c>
      <c r="H540">
        <f t="shared" si="53"/>
        <v>50.186497485682168</v>
      </c>
      <c r="I540" t="s">
        <v>5188</v>
      </c>
      <c r="J540" t="s">
        <v>7129</v>
      </c>
      <c r="K540" t="s">
        <v>4</v>
      </c>
      <c r="L540" t="s">
        <v>5</v>
      </c>
      <c r="M540" t="s">
        <v>6</v>
      </c>
      <c r="N540" t="s">
        <v>28</v>
      </c>
      <c r="O540" t="s">
        <v>28</v>
      </c>
      <c r="P540" t="s">
        <v>64</v>
      </c>
      <c r="Q540" t="s">
        <v>67</v>
      </c>
      <c r="R540" t="s">
        <v>2462</v>
      </c>
      <c r="S540" t="s">
        <v>12</v>
      </c>
    </row>
    <row r="541" spans="1:23">
      <c r="A541">
        <f t="shared" si="54"/>
        <v>92.153567735263593</v>
      </c>
      <c r="B541">
        <v>8.8640000000000004E-3</v>
      </c>
      <c r="C541">
        <v>2</v>
      </c>
      <c r="D541">
        <f t="shared" si="49"/>
        <v>0.2857142857142857</v>
      </c>
      <c r="E541">
        <f t="shared" si="50"/>
        <v>-2.1355979463736261E-3</v>
      </c>
      <c r="F541">
        <f t="shared" si="51"/>
        <v>6.6838557613232546E-8</v>
      </c>
      <c r="G541">
        <f t="shared" si="52"/>
        <v>-1.067798973186813E-3</v>
      </c>
      <c r="H541">
        <f t="shared" si="53"/>
        <v>50.186497485682168</v>
      </c>
      <c r="I541" t="s">
        <v>4364</v>
      </c>
      <c r="J541" t="s">
        <v>6305</v>
      </c>
      <c r="K541" t="s">
        <v>4</v>
      </c>
      <c r="L541" t="s">
        <v>5</v>
      </c>
      <c r="M541" t="s">
        <v>13</v>
      </c>
      <c r="N541" t="s">
        <v>14</v>
      </c>
      <c r="O541" t="s">
        <v>18</v>
      </c>
      <c r="P541" t="s">
        <v>385</v>
      </c>
      <c r="Q541" t="s">
        <v>2209</v>
      </c>
      <c r="R541" t="s">
        <v>12</v>
      </c>
    </row>
    <row r="542" spans="1:23">
      <c r="A542">
        <f t="shared" si="54"/>
        <v>92.179420889348393</v>
      </c>
      <c r="B542">
        <v>8.8640000000000004E-3</v>
      </c>
      <c r="C542">
        <v>2</v>
      </c>
      <c r="D542">
        <f t="shared" si="49"/>
        <v>0.2857142857142857</v>
      </c>
      <c r="E542">
        <f t="shared" si="50"/>
        <v>-2.1355979463736261E-3</v>
      </c>
      <c r="F542">
        <f t="shared" si="51"/>
        <v>6.6838557613232546E-8</v>
      </c>
      <c r="G542">
        <f t="shared" si="52"/>
        <v>-1.067798973186813E-3</v>
      </c>
      <c r="H542">
        <f t="shared" si="53"/>
        <v>50.186497485682168</v>
      </c>
      <c r="I542" t="s">
        <v>5204</v>
      </c>
      <c r="J542" t="s">
        <v>7145</v>
      </c>
      <c r="K542" t="s">
        <v>4</v>
      </c>
      <c r="L542" t="s">
        <v>5</v>
      </c>
      <c r="M542" t="s">
        <v>13</v>
      </c>
      <c r="N542" t="s">
        <v>58</v>
      </c>
      <c r="O542" t="s">
        <v>2219</v>
      </c>
      <c r="P542" t="s">
        <v>2220</v>
      </c>
      <c r="Q542" t="s">
        <v>2221</v>
      </c>
      <c r="R542" t="s">
        <v>12</v>
      </c>
    </row>
    <row r="543" spans="1:23">
      <c r="A543">
        <f t="shared" si="54"/>
        <v>92.205274043433192</v>
      </c>
      <c r="B543">
        <v>8.8640000000000004E-3</v>
      </c>
      <c r="C543">
        <v>2</v>
      </c>
      <c r="D543">
        <f t="shared" si="49"/>
        <v>0.2857142857142857</v>
      </c>
      <c r="E543">
        <f t="shared" si="50"/>
        <v>-2.1355979463736261E-3</v>
      </c>
      <c r="F543">
        <f t="shared" si="51"/>
        <v>6.6838557613232546E-8</v>
      </c>
      <c r="G543">
        <f t="shared" si="52"/>
        <v>-1.067798973186813E-3</v>
      </c>
      <c r="H543">
        <f t="shared" si="53"/>
        <v>50.186497485682168</v>
      </c>
      <c r="I543" t="s">
        <v>7735</v>
      </c>
      <c r="J543" t="s">
        <v>8044</v>
      </c>
      <c r="K543" t="s">
        <v>4</v>
      </c>
      <c r="L543" t="s">
        <v>5</v>
      </c>
      <c r="M543" t="s">
        <v>13</v>
      </c>
      <c r="N543" t="s">
        <v>58</v>
      </c>
      <c r="O543" t="s">
        <v>360</v>
      </c>
      <c r="P543" t="s">
        <v>986</v>
      </c>
      <c r="Q543" t="s">
        <v>987</v>
      </c>
      <c r="R543" t="s">
        <v>12</v>
      </c>
    </row>
    <row r="544" spans="1:23">
      <c r="A544">
        <f t="shared" si="54"/>
        <v>92.231127197517992</v>
      </c>
      <c r="B544">
        <v>8.8640000000000004E-3</v>
      </c>
      <c r="C544">
        <v>2</v>
      </c>
      <c r="D544">
        <f t="shared" si="49"/>
        <v>0.2857142857142857</v>
      </c>
      <c r="E544">
        <f t="shared" si="50"/>
        <v>-2.1355979463736261E-3</v>
      </c>
      <c r="F544">
        <f t="shared" si="51"/>
        <v>6.6838557613232546E-8</v>
      </c>
      <c r="G544">
        <f t="shared" si="52"/>
        <v>-1.067798973186813E-3</v>
      </c>
      <c r="H544">
        <f t="shared" si="53"/>
        <v>50.186497485682168</v>
      </c>
      <c r="I544" t="s">
        <v>5625</v>
      </c>
      <c r="J544" t="s">
        <v>7565</v>
      </c>
      <c r="K544" t="s">
        <v>4</v>
      </c>
      <c r="L544" t="s">
        <v>5</v>
      </c>
      <c r="M544" t="s">
        <v>21</v>
      </c>
      <c r="N544" t="s">
        <v>22</v>
      </c>
      <c r="O544" t="s">
        <v>23</v>
      </c>
      <c r="P544" t="s">
        <v>167</v>
      </c>
      <c r="Q544" t="s">
        <v>638</v>
      </c>
      <c r="R544" t="s">
        <v>639</v>
      </c>
      <c r="S544" t="s">
        <v>640</v>
      </c>
      <c r="T544" t="s">
        <v>12</v>
      </c>
    </row>
    <row r="545" spans="1:24">
      <c r="A545">
        <f t="shared" si="54"/>
        <v>92.256980351602792</v>
      </c>
      <c r="B545">
        <v>8.8640000000000004E-3</v>
      </c>
      <c r="C545">
        <v>2</v>
      </c>
      <c r="D545">
        <f t="shared" si="49"/>
        <v>0.2857142857142857</v>
      </c>
      <c r="E545">
        <f t="shared" si="50"/>
        <v>-2.1355979463736261E-3</v>
      </c>
      <c r="F545">
        <f t="shared" si="51"/>
        <v>6.6838557613232546E-8</v>
      </c>
      <c r="G545">
        <f t="shared" si="52"/>
        <v>-1.067798973186813E-3</v>
      </c>
      <c r="H545">
        <f t="shared" si="53"/>
        <v>50.186497485682168</v>
      </c>
      <c r="I545" t="s">
        <v>4076</v>
      </c>
      <c r="J545" t="s">
        <v>6017</v>
      </c>
      <c r="K545" t="s">
        <v>4</v>
      </c>
      <c r="L545" t="s">
        <v>5</v>
      </c>
      <c r="M545" t="s">
        <v>13</v>
      </c>
      <c r="N545" t="s">
        <v>84</v>
      </c>
      <c r="O545" t="s">
        <v>85</v>
      </c>
      <c r="P545" t="s">
        <v>150</v>
      </c>
      <c r="Q545" t="s">
        <v>526</v>
      </c>
      <c r="R545" t="s">
        <v>12</v>
      </c>
    </row>
    <row r="546" spans="1:24">
      <c r="A546">
        <f t="shared" si="54"/>
        <v>92.282833505687591</v>
      </c>
      <c r="B546">
        <v>8.8640000000000004E-3</v>
      </c>
      <c r="C546">
        <v>2</v>
      </c>
      <c r="D546">
        <f t="shared" si="49"/>
        <v>0.2857142857142857</v>
      </c>
      <c r="E546">
        <f t="shared" si="50"/>
        <v>-2.1355979463736261E-3</v>
      </c>
      <c r="F546">
        <f t="shared" si="51"/>
        <v>6.6838557613232546E-8</v>
      </c>
      <c r="G546">
        <f t="shared" si="52"/>
        <v>-1.067798973186813E-3</v>
      </c>
      <c r="H546">
        <f t="shared" si="53"/>
        <v>50.186497485682168</v>
      </c>
      <c r="I546" t="s">
        <v>4458</v>
      </c>
      <c r="J546" t="s">
        <v>6399</v>
      </c>
      <c r="K546" t="s">
        <v>4</v>
      </c>
      <c r="L546" t="s">
        <v>5</v>
      </c>
      <c r="M546" t="s">
        <v>13</v>
      </c>
      <c r="N546" t="s">
        <v>14</v>
      </c>
      <c r="O546" t="s">
        <v>18</v>
      </c>
      <c r="P546" t="s">
        <v>633</v>
      </c>
      <c r="Q546" t="s">
        <v>990</v>
      </c>
      <c r="R546" t="s">
        <v>12</v>
      </c>
    </row>
    <row r="547" spans="1:24">
      <c r="A547">
        <f t="shared" si="54"/>
        <v>92.308686659772391</v>
      </c>
      <c r="B547">
        <v>8.8640000000000004E-3</v>
      </c>
      <c r="C547">
        <v>2</v>
      </c>
      <c r="D547">
        <f t="shared" si="49"/>
        <v>0.2857142857142857</v>
      </c>
      <c r="E547">
        <f t="shared" si="50"/>
        <v>-2.1355979463736261E-3</v>
      </c>
      <c r="F547">
        <f t="shared" si="51"/>
        <v>6.6838557613232546E-8</v>
      </c>
      <c r="G547">
        <f t="shared" si="52"/>
        <v>-1.067798973186813E-3</v>
      </c>
      <c r="H547">
        <f t="shared" si="53"/>
        <v>50.186497485682168</v>
      </c>
      <c r="I547" t="s">
        <v>5641</v>
      </c>
      <c r="J547" t="s">
        <v>7581</v>
      </c>
      <c r="K547" t="s">
        <v>4</v>
      </c>
      <c r="L547" t="s">
        <v>5</v>
      </c>
      <c r="M547" t="s">
        <v>13</v>
      </c>
      <c r="N547" t="s">
        <v>14</v>
      </c>
      <c r="O547" t="s">
        <v>18</v>
      </c>
      <c r="P547" t="s">
        <v>48</v>
      </c>
      <c r="Q547" t="s">
        <v>2249</v>
      </c>
      <c r="R547" t="s">
        <v>12</v>
      </c>
    </row>
    <row r="548" spans="1:24">
      <c r="A548">
        <f t="shared" si="54"/>
        <v>92.334539813857191</v>
      </c>
      <c r="B548">
        <v>8.8640000000000004E-3</v>
      </c>
      <c r="C548">
        <v>2</v>
      </c>
      <c r="D548">
        <f t="shared" si="49"/>
        <v>0.2857142857142857</v>
      </c>
      <c r="E548">
        <f t="shared" si="50"/>
        <v>-2.1355979463736261E-3</v>
      </c>
      <c r="F548">
        <f t="shared" si="51"/>
        <v>6.6838557613232546E-8</v>
      </c>
      <c r="G548">
        <f t="shared" si="52"/>
        <v>-1.067798973186813E-3</v>
      </c>
      <c r="H548">
        <f t="shared" si="53"/>
        <v>50.186497485682168</v>
      </c>
      <c r="I548" t="s">
        <v>5646</v>
      </c>
      <c r="J548" t="s">
        <v>7586</v>
      </c>
      <c r="K548" t="s">
        <v>4</v>
      </c>
      <c r="L548" t="s">
        <v>5</v>
      </c>
      <c r="M548" t="s">
        <v>6</v>
      </c>
      <c r="N548" t="s">
        <v>38</v>
      </c>
      <c r="O548" t="s">
        <v>156</v>
      </c>
      <c r="P548" t="s">
        <v>157</v>
      </c>
      <c r="Q548" t="s">
        <v>158</v>
      </c>
      <c r="R548" t="s">
        <v>2463</v>
      </c>
      <c r="S548" t="s">
        <v>12</v>
      </c>
    </row>
    <row r="549" spans="1:24">
      <c r="A549">
        <f t="shared" si="54"/>
        <v>92.360392967941991</v>
      </c>
      <c r="B549">
        <v>8.8640000000000004E-3</v>
      </c>
      <c r="C549">
        <v>2</v>
      </c>
      <c r="D549">
        <f t="shared" si="49"/>
        <v>0.2857142857142857</v>
      </c>
      <c r="E549">
        <f t="shared" si="50"/>
        <v>-2.1355979463736261E-3</v>
      </c>
      <c r="F549">
        <f t="shared" si="51"/>
        <v>6.6838557613232546E-8</v>
      </c>
      <c r="G549">
        <f t="shared" si="52"/>
        <v>-1.067798973186813E-3</v>
      </c>
      <c r="H549">
        <f t="shared" si="53"/>
        <v>50.186497485682168</v>
      </c>
      <c r="I549" t="s">
        <v>8315</v>
      </c>
      <c r="J549" t="s">
        <v>8370</v>
      </c>
      <c r="K549" t="s">
        <v>4</v>
      </c>
      <c r="L549" t="s">
        <v>5</v>
      </c>
      <c r="M549" t="s">
        <v>21</v>
      </c>
      <c r="N549" t="s">
        <v>22</v>
      </c>
      <c r="O549" t="s">
        <v>23</v>
      </c>
      <c r="P549" t="s">
        <v>88</v>
      </c>
      <c r="Q549" t="s">
        <v>89</v>
      </c>
      <c r="R549" t="s">
        <v>90</v>
      </c>
      <c r="S549" t="s">
        <v>997</v>
      </c>
      <c r="T549" t="s">
        <v>12</v>
      </c>
    </row>
    <row r="550" spans="1:24">
      <c r="A550">
        <f t="shared" si="54"/>
        <v>92.38624612202679</v>
      </c>
      <c r="B550">
        <v>8.8640000000000004E-3</v>
      </c>
      <c r="C550">
        <v>2</v>
      </c>
      <c r="D550">
        <f t="shared" si="49"/>
        <v>0.2857142857142857</v>
      </c>
      <c r="E550">
        <f t="shared" si="50"/>
        <v>-2.1355979463736261E-3</v>
      </c>
      <c r="F550">
        <f t="shared" si="51"/>
        <v>6.6838557613232546E-8</v>
      </c>
      <c r="G550">
        <f t="shared" si="52"/>
        <v>-1.067798973186813E-3</v>
      </c>
      <c r="H550">
        <f t="shared" si="53"/>
        <v>50.186497485682168</v>
      </c>
      <c r="I550" t="s">
        <v>5655</v>
      </c>
      <c r="J550" t="s">
        <v>7595</v>
      </c>
      <c r="K550" t="s">
        <v>4</v>
      </c>
      <c r="L550" t="s">
        <v>5</v>
      </c>
      <c r="M550" t="s">
        <v>21</v>
      </c>
      <c r="N550" t="s">
        <v>22</v>
      </c>
      <c r="O550" t="s">
        <v>23</v>
      </c>
      <c r="P550" t="s">
        <v>167</v>
      </c>
      <c r="Q550" t="s">
        <v>638</v>
      </c>
      <c r="R550" t="s">
        <v>790</v>
      </c>
      <c r="S550" t="s">
        <v>2464</v>
      </c>
      <c r="T550" t="s">
        <v>12</v>
      </c>
    </row>
    <row r="551" spans="1:24">
      <c r="A551">
        <f t="shared" si="54"/>
        <v>92.41209927611159</v>
      </c>
      <c r="B551">
        <v>8.8640000000000004E-3</v>
      </c>
      <c r="C551">
        <v>2</v>
      </c>
      <c r="D551">
        <f t="shared" si="49"/>
        <v>0.2857142857142857</v>
      </c>
      <c r="E551">
        <f t="shared" si="50"/>
        <v>-2.1355979463736261E-3</v>
      </c>
      <c r="F551">
        <f t="shared" si="51"/>
        <v>6.6838557613232546E-8</v>
      </c>
      <c r="G551">
        <f t="shared" si="52"/>
        <v>-1.067798973186813E-3</v>
      </c>
      <c r="H551">
        <f t="shared" si="53"/>
        <v>50.186497485682168</v>
      </c>
      <c r="I551" t="s">
        <v>4944</v>
      </c>
      <c r="J551" t="s">
        <v>6885</v>
      </c>
      <c r="K551" t="s">
        <v>4</v>
      </c>
      <c r="L551" t="s">
        <v>5</v>
      </c>
      <c r="M551" t="s">
        <v>6</v>
      </c>
      <c r="N551" t="s">
        <v>38</v>
      </c>
      <c r="O551" t="s">
        <v>39</v>
      </c>
      <c r="P551" t="s">
        <v>40</v>
      </c>
      <c r="Q551" t="s">
        <v>325</v>
      </c>
      <c r="R551" t="s">
        <v>1440</v>
      </c>
      <c r="S551" t="s">
        <v>12</v>
      </c>
    </row>
    <row r="552" spans="1:24">
      <c r="A552">
        <f t="shared" si="54"/>
        <v>92.43795243019639</v>
      </c>
      <c r="B552">
        <v>8.8640000000000004E-3</v>
      </c>
      <c r="C552">
        <v>2</v>
      </c>
      <c r="D552">
        <f t="shared" si="49"/>
        <v>0.2857142857142857</v>
      </c>
      <c r="E552">
        <f t="shared" si="50"/>
        <v>-2.1355979463736261E-3</v>
      </c>
      <c r="F552">
        <f t="shared" si="51"/>
        <v>6.6838557613232546E-8</v>
      </c>
      <c r="G552">
        <f t="shared" si="52"/>
        <v>-1.067798973186813E-3</v>
      </c>
      <c r="H552">
        <f t="shared" si="53"/>
        <v>50.186497485682168</v>
      </c>
      <c r="I552" t="s">
        <v>4464</v>
      </c>
      <c r="J552" t="s">
        <v>6405</v>
      </c>
      <c r="K552" t="s">
        <v>4</v>
      </c>
      <c r="L552" t="s">
        <v>5</v>
      </c>
      <c r="M552" t="s">
        <v>6</v>
      </c>
      <c r="N552" t="s">
        <v>38</v>
      </c>
      <c r="O552" t="s">
        <v>156</v>
      </c>
      <c r="P552" t="s">
        <v>157</v>
      </c>
      <c r="Q552" t="s">
        <v>968</v>
      </c>
      <c r="R552" t="s">
        <v>2277</v>
      </c>
      <c r="S552" t="s">
        <v>12</v>
      </c>
    </row>
    <row r="553" spans="1:24">
      <c r="A553">
        <f t="shared" si="54"/>
        <v>92.463805584281189</v>
      </c>
      <c r="B553">
        <v>8.8640000000000004E-3</v>
      </c>
      <c r="C553">
        <v>2</v>
      </c>
      <c r="D553">
        <f t="shared" si="49"/>
        <v>0.2857142857142857</v>
      </c>
      <c r="E553">
        <f t="shared" si="50"/>
        <v>-2.1355979463736261E-3</v>
      </c>
      <c r="F553">
        <f t="shared" si="51"/>
        <v>6.6838557613232546E-8</v>
      </c>
      <c r="G553">
        <f t="shared" si="52"/>
        <v>-1.067798973186813E-3</v>
      </c>
      <c r="H553">
        <f t="shared" si="53"/>
        <v>50.186497485682168</v>
      </c>
      <c r="I553" t="s">
        <v>4945</v>
      </c>
      <c r="J553" t="s">
        <v>6886</v>
      </c>
      <c r="K553" t="s">
        <v>4</v>
      </c>
      <c r="L553" t="s">
        <v>5</v>
      </c>
      <c r="M553" t="s">
        <v>13</v>
      </c>
      <c r="N553" t="s">
        <v>58</v>
      </c>
      <c r="O553" t="s">
        <v>417</v>
      </c>
      <c r="P553" t="s">
        <v>1147</v>
      </c>
      <c r="Q553" t="s">
        <v>2465</v>
      </c>
      <c r="R553" t="s">
        <v>12</v>
      </c>
    </row>
    <row r="554" spans="1:24">
      <c r="A554">
        <f t="shared" si="54"/>
        <v>92.489658738365989</v>
      </c>
      <c r="B554">
        <v>8.8640000000000004E-3</v>
      </c>
      <c r="C554">
        <v>2</v>
      </c>
      <c r="D554">
        <f t="shared" si="49"/>
        <v>0.2857142857142857</v>
      </c>
      <c r="E554">
        <f t="shared" si="50"/>
        <v>-2.1355979463736261E-3</v>
      </c>
      <c r="F554">
        <f t="shared" si="51"/>
        <v>6.6838557613232546E-8</v>
      </c>
      <c r="G554">
        <f t="shared" si="52"/>
        <v>-1.067798973186813E-3</v>
      </c>
      <c r="H554">
        <f t="shared" si="53"/>
        <v>50.186497485682168</v>
      </c>
      <c r="I554" t="s">
        <v>4465</v>
      </c>
      <c r="J554" t="s">
        <v>6406</v>
      </c>
      <c r="K554" t="s">
        <v>4</v>
      </c>
      <c r="L554" t="s">
        <v>242</v>
      </c>
      <c r="M554" t="s">
        <v>243</v>
      </c>
      <c r="N554" t="s">
        <v>244</v>
      </c>
      <c r="O554" t="s">
        <v>245</v>
      </c>
      <c r="P554" t="s">
        <v>246</v>
      </c>
      <c r="Q554" t="s">
        <v>247</v>
      </c>
      <c r="R554" t="s">
        <v>1092</v>
      </c>
      <c r="S554" t="s">
        <v>1093</v>
      </c>
      <c r="T554" t="s">
        <v>1094</v>
      </c>
      <c r="U554" t="s">
        <v>1604</v>
      </c>
      <c r="V554" t="s">
        <v>2466</v>
      </c>
      <c r="W554" t="s">
        <v>2467</v>
      </c>
      <c r="X554" t="s">
        <v>12</v>
      </c>
    </row>
    <row r="555" spans="1:24">
      <c r="A555">
        <f t="shared" si="54"/>
        <v>92.515511892450789</v>
      </c>
      <c r="B555">
        <v>8.8640000000000004E-3</v>
      </c>
      <c r="C555">
        <v>2</v>
      </c>
      <c r="D555">
        <f t="shared" si="49"/>
        <v>0.2857142857142857</v>
      </c>
      <c r="E555">
        <f t="shared" si="50"/>
        <v>-2.1355979463736261E-3</v>
      </c>
      <c r="F555">
        <f t="shared" si="51"/>
        <v>6.6838557613232546E-8</v>
      </c>
      <c r="G555">
        <f t="shared" si="52"/>
        <v>-1.067798973186813E-3</v>
      </c>
      <c r="H555">
        <f t="shared" si="53"/>
        <v>50.186497485682168</v>
      </c>
      <c r="I555" t="s">
        <v>5668</v>
      </c>
      <c r="J555" t="s">
        <v>7608</v>
      </c>
      <c r="K555" t="s">
        <v>4</v>
      </c>
      <c r="L555" t="s">
        <v>5</v>
      </c>
      <c r="M555" t="s">
        <v>13</v>
      </c>
      <c r="N555" t="s">
        <v>14</v>
      </c>
      <c r="O555" t="s">
        <v>153</v>
      </c>
      <c r="P555" t="s">
        <v>154</v>
      </c>
      <c r="Q555" t="s">
        <v>2468</v>
      </c>
      <c r="R555" t="s">
        <v>12</v>
      </c>
    </row>
    <row r="556" spans="1:24">
      <c r="A556">
        <f t="shared" si="54"/>
        <v>92.541365046535589</v>
      </c>
      <c r="B556">
        <v>8.8640000000000004E-3</v>
      </c>
      <c r="C556">
        <v>2</v>
      </c>
      <c r="D556">
        <f t="shared" si="49"/>
        <v>0.2857142857142857</v>
      </c>
      <c r="E556">
        <f t="shared" si="50"/>
        <v>-2.1355979463736261E-3</v>
      </c>
      <c r="F556">
        <f t="shared" si="51"/>
        <v>6.6838557613232546E-8</v>
      </c>
      <c r="G556">
        <f t="shared" si="52"/>
        <v>-1.067798973186813E-3</v>
      </c>
      <c r="H556">
        <f t="shared" si="53"/>
        <v>50.186497485682168</v>
      </c>
      <c r="I556" t="s">
        <v>5224</v>
      </c>
      <c r="J556" t="s">
        <v>7165</v>
      </c>
      <c r="K556" t="s">
        <v>4</v>
      </c>
      <c r="L556" t="s">
        <v>5</v>
      </c>
      <c r="M556" t="s">
        <v>21</v>
      </c>
      <c r="N556" t="s">
        <v>22</v>
      </c>
      <c r="O556" t="s">
        <v>23</v>
      </c>
      <c r="P556" t="s">
        <v>298</v>
      </c>
      <c r="Q556" t="s">
        <v>299</v>
      </c>
      <c r="R556" t="s">
        <v>836</v>
      </c>
      <c r="S556" t="s">
        <v>1005</v>
      </c>
      <c r="T556" t="s">
        <v>12</v>
      </c>
    </row>
    <row r="557" spans="1:24">
      <c r="A557">
        <f t="shared" si="54"/>
        <v>92.567218200620388</v>
      </c>
      <c r="B557">
        <v>8.8640000000000004E-3</v>
      </c>
      <c r="C557">
        <v>2</v>
      </c>
      <c r="D557">
        <f t="shared" si="49"/>
        <v>0.2857142857142857</v>
      </c>
      <c r="E557">
        <f t="shared" si="50"/>
        <v>-2.1355979463736261E-3</v>
      </c>
      <c r="F557">
        <f t="shared" si="51"/>
        <v>6.6838557613232546E-8</v>
      </c>
      <c r="G557">
        <f t="shared" si="52"/>
        <v>-1.067798973186813E-3</v>
      </c>
      <c r="H557">
        <f t="shared" si="53"/>
        <v>50.186497485682168</v>
      </c>
      <c r="I557" t="s">
        <v>8316</v>
      </c>
      <c r="J557" t="s">
        <v>8371</v>
      </c>
      <c r="K557" t="s">
        <v>4</v>
      </c>
      <c r="L557" t="s">
        <v>5</v>
      </c>
      <c r="M557" t="s">
        <v>21</v>
      </c>
      <c r="N557" t="s">
        <v>22</v>
      </c>
      <c r="O557" t="s">
        <v>23</v>
      </c>
      <c r="P557" t="s">
        <v>88</v>
      </c>
      <c r="Q557" t="s">
        <v>89</v>
      </c>
      <c r="R557" t="s">
        <v>90</v>
      </c>
      <c r="S557" t="s">
        <v>2469</v>
      </c>
      <c r="T557" t="s">
        <v>12</v>
      </c>
    </row>
    <row r="558" spans="1:24">
      <c r="A558">
        <f t="shared" si="54"/>
        <v>92.593071354705188</v>
      </c>
      <c r="B558">
        <v>8.8640000000000004E-3</v>
      </c>
      <c r="C558">
        <v>2</v>
      </c>
      <c r="D558">
        <f t="shared" si="49"/>
        <v>0.2857142857142857</v>
      </c>
      <c r="E558">
        <f t="shared" si="50"/>
        <v>-2.1355979463736261E-3</v>
      </c>
      <c r="F558">
        <f t="shared" si="51"/>
        <v>6.6838557613232546E-8</v>
      </c>
      <c r="G558">
        <f t="shared" si="52"/>
        <v>-1.067798973186813E-3</v>
      </c>
      <c r="H558">
        <f t="shared" si="53"/>
        <v>50.186497485682168</v>
      </c>
      <c r="I558" t="s">
        <v>8317</v>
      </c>
      <c r="J558" t="s">
        <v>8372</v>
      </c>
      <c r="K558" t="s">
        <v>4</v>
      </c>
      <c r="L558" t="s">
        <v>5</v>
      </c>
      <c r="M558" t="s">
        <v>21</v>
      </c>
      <c r="N558" t="s">
        <v>22</v>
      </c>
      <c r="O558" t="s">
        <v>23</v>
      </c>
      <c r="P558" t="s">
        <v>167</v>
      </c>
      <c r="Q558" t="s">
        <v>638</v>
      </c>
      <c r="R558" t="s">
        <v>790</v>
      </c>
      <c r="S558" t="s">
        <v>2470</v>
      </c>
      <c r="T558" t="s">
        <v>12</v>
      </c>
    </row>
    <row r="559" spans="1:24">
      <c r="A559">
        <f t="shared" si="54"/>
        <v>92.618924508789988</v>
      </c>
      <c r="B559">
        <v>8.8640000000000004E-3</v>
      </c>
      <c r="C559">
        <v>2</v>
      </c>
      <c r="D559">
        <f t="shared" si="49"/>
        <v>0.2857142857142857</v>
      </c>
      <c r="E559">
        <f t="shared" si="50"/>
        <v>-2.1355979463736261E-3</v>
      </c>
      <c r="F559">
        <f t="shared" si="51"/>
        <v>6.6838557613232546E-8</v>
      </c>
      <c r="G559">
        <f t="shared" si="52"/>
        <v>-1.067798973186813E-3</v>
      </c>
      <c r="H559">
        <f t="shared" si="53"/>
        <v>50.186497485682168</v>
      </c>
      <c r="I559" t="s">
        <v>4370</v>
      </c>
      <c r="J559" t="s">
        <v>6311</v>
      </c>
      <c r="K559" t="s">
        <v>4</v>
      </c>
      <c r="L559" t="s">
        <v>5</v>
      </c>
      <c r="M559" t="s">
        <v>513</v>
      </c>
      <c r="N559" t="s">
        <v>514</v>
      </c>
      <c r="O559" t="s">
        <v>515</v>
      </c>
      <c r="P559" t="s">
        <v>516</v>
      </c>
      <c r="Q559" t="s">
        <v>517</v>
      </c>
      <c r="R559" t="s">
        <v>2292</v>
      </c>
      <c r="S559" t="s">
        <v>12</v>
      </c>
    </row>
    <row r="560" spans="1:24">
      <c r="A560">
        <f t="shared" si="54"/>
        <v>92.644777662874787</v>
      </c>
      <c r="B560">
        <v>8.8640000000000004E-3</v>
      </c>
      <c r="C560">
        <v>2</v>
      </c>
      <c r="D560">
        <f t="shared" si="49"/>
        <v>0.2857142857142857</v>
      </c>
      <c r="E560">
        <f t="shared" si="50"/>
        <v>-2.1355979463736261E-3</v>
      </c>
      <c r="F560">
        <f t="shared" si="51"/>
        <v>6.6838557613232546E-8</v>
      </c>
      <c r="G560">
        <f t="shared" si="52"/>
        <v>-1.067798973186813E-3</v>
      </c>
      <c r="H560">
        <f t="shared" si="53"/>
        <v>50.186497485682168</v>
      </c>
      <c r="I560" t="s">
        <v>4006</v>
      </c>
      <c r="J560" t="s">
        <v>5947</v>
      </c>
      <c r="K560" t="s">
        <v>4</v>
      </c>
      <c r="L560" t="s">
        <v>5</v>
      </c>
      <c r="M560" t="s">
        <v>13</v>
      </c>
      <c r="N560" t="s">
        <v>205</v>
      </c>
      <c r="O560" t="s">
        <v>206</v>
      </c>
      <c r="P560" t="s">
        <v>363</v>
      </c>
      <c r="Q560" t="s">
        <v>591</v>
      </c>
      <c r="R560" t="s">
        <v>2471</v>
      </c>
      <c r="S560" t="s">
        <v>2472</v>
      </c>
      <c r="T560" t="s">
        <v>12</v>
      </c>
    </row>
    <row r="561" spans="1:20">
      <c r="A561">
        <f t="shared" si="54"/>
        <v>92.670630816959587</v>
      </c>
      <c r="B561">
        <v>8.8640000000000004E-3</v>
      </c>
      <c r="C561">
        <v>2</v>
      </c>
      <c r="D561">
        <f t="shared" si="49"/>
        <v>0.2857142857142857</v>
      </c>
      <c r="E561">
        <f t="shared" si="50"/>
        <v>-2.1355979463736261E-3</v>
      </c>
      <c r="F561">
        <f t="shared" si="51"/>
        <v>6.6838557613232546E-8</v>
      </c>
      <c r="G561">
        <f t="shared" si="52"/>
        <v>-1.067798973186813E-3</v>
      </c>
      <c r="H561">
        <f t="shared" si="53"/>
        <v>50.186497485682168</v>
      </c>
      <c r="I561" t="s">
        <v>5679</v>
      </c>
      <c r="J561" t="s">
        <v>7619</v>
      </c>
      <c r="K561" t="s">
        <v>4</v>
      </c>
      <c r="L561" t="s">
        <v>5</v>
      </c>
      <c r="M561" t="s">
        <v>21</v>
      </c>
      <c r="N561" t="s">
        <v>22</v>
      </c>
      <c r="O561" t="s">
        <v>23</v>
      </c>
      <c r="P561" t="s">
        <v>54</v>
      </c>
      <c r="Q561" t="s">
        <v>55</v>
      </c>
      <c r="R561" t="s">
        <v>56</v>
      </c>
      <c r="S561" t="s">
        <v>802</v>
      </c>
      <c r="T561" t="s">
        <v>12</v>
      </c>
    </row>
    <row r="562" spans="1:20">
      <c r="A562">
        <f t="shared" si="54"/>
        <v>92.696483971044387</v>
      </c>
      <c r="B562">
        <v>8.8640000000000004E-3</v>
      </c>
      <c r="C562">
        <v>2</v>
      </c>
      <c r="D562">
        <f t="shared" si="49"/>
        <v>0.2857142857142857</v>
      </c>
      <c r="E562">
        <f t="shared" si="50"/>
        <v>-2.1355979463736261E-3</v>
      </c>
      <c r="F562">
        <f t="shared" si="51"/>
        <v>6.6838557613232546E-8</v>
      </c>
      <c r="G562">
        <f t="shared" si="52"/>
        <v>-1.067798973186813E-3</v>
      </c>
      <c r="H562">
        <f t="shared" si="53"/>
        <v>50.186497485682168</v>
      </c>
      <c r="I562" t="s">
        <v>4250</v>
      </c>
      <c r="J562" t="s">
        <v>6191</v>
      </c>
      <c r="K562" t="s">
        <v>4</v>
      </c>
      <c r="L562" t="s">
        <v>5</v>
      </c>
      <c r="M562" t="s">
        <v>6</v>
      </c>
      <c r="N562" t="s">
        <v>7</v>
      </c>
      <c r="O562" t="s">
        <v>8</v>
      </c>
      <c r="P562" t="s">
        <v>35</v>
      </c>
      <c r="Q562" t="s">
        <v>399</v>
      </c>
      <c r="R562" t="s">
        <v>407</v>
      </c>
      <c r="S562" t="s">
        <v>12</v>
      </c>
    </row>
    <row r="563" spans="1:20">
      <c r="A563">
        <f t="shared" si="54"/>
        <v>92.722337125129187</v>
      </c>
      <c r="B563">
        <v>8.8640000000000004E-3</v>
      </c>
      <c r="C563">
        <v>2</v>
      </c>
      <c r="D563">
        <f t="shared" si="49"/>
        <v>0.2857142857142857</v>
      </c>
      <c r="E563">
        <f t="shared" si="50"/>
        <v>-2.1355979463736261E-3</v>
      </c>
      <c r="F563">
        <f t="shared" si="51"/>
        <v>6.6838557613232546E-8</v>
      </c>
      <c r="G563">
        <f t="shared" si="52"/>
        <v>-1.067798973186813E-3</v>
      </c>
      <c r="H563">
        <f t="shared" si="53"/>
        <v>50.186497485682168</v>
      </c>
      <c r="I563" t="s">
        <v>4600</v>
      </c>
      <c r="J563" t="s">
        <v>6541</v>
      </c>
      <c r="K563" t="s">
        <v>4</v>
      </c>
      <c r="L563" t="s">
        <v>5</v>
      </c>
      <c r="M563" t="s">
        <v>13</v>
      </c>
      <c r="N563" t="s">
        <v>14</v>
      </c>
      <c r="O563" t="s">
        <v>153</v>
      </c>
      <c r="P563" t="s">
        <v>154</v>
      </c>
      <c r="Q563" t="s">
        <v>357</v>
      </c>
      <c r="R563" t="s">
        <v>12</v>
      </c>
    </row>
    <row r="564" spans="1:20">
      <c r="A564">
        <f t="shared" si="54"/>
        <v>92.748190279213986</v>
      </c>
      <c r="B564">
        <v>8.8640000000000004E-3</v>
      </c>
      <c r="C564">
        <v>2</v>
      </c>
      <c r="D564">
        <f t="shared" si="49"/>
        <v>0.2857142857142857</v>
      </c>
      <c r="E564">
        <f t="shared" si="50"/>
        <v>-2.1355979463736261E-3</v>
      </c>
      <c r="F564">
        <f t="shared" si="51"/>
        <v>6.6838557613232546E-8</v>
      </c>
      <c r="G564">
        <f t="shared" si="52"/>
        <v>-1.067798973186813E-3</v>
      </c>
      <c r="H564">
        <f t="shared" si="53"/>
        <v>50.186497485682168</v>
      </c>
      <c r="I564" t="s">
        <v>8318</v>
      </c>
      <c r="J564" t="s">
        <v>8373</v>
      </c>
      <c r="K564" t="s">
        <v>4</v>
      </c>
      <c r="L564" t="s">
        <v>5</v>
      </c>
      <c r="M564" t="s">
        <v>6</v>
      </c>
      <c r="N564" t="s">
        <v>28</v>
      </c>
      <c r="O564" t="s">
        <v>28</v>
      </c>
      <c r="P564" t="s">
        <v>64</v>
      </c>
      <c r="Q564" t="s">
        <v>67</v>
      </c>
      <c r="R564" t="s">
        <v>2306</v>
      </c>
      <c r="S564" t="s">
        <v>12</v>
      </c>
    </row>
    <row r="565" spans="1:20">
      <c r="A565">
        <f t="shared" si="54"/>
        <v>92.774043433298786</v>
      </c>
      <c r="B565">
        <v>8.8640000000000004E-3</v>
      </c>
      <c r="C565">
        <v>2</v>
      </c>
      <c r="D565">
        <f t="shared" si="49"/>
        <v>0.2857142857142857</v>
      </c>
      <c r="E565">
        <f t="shared" si="50"/>
        <v>-2.1355979463736261E-3</v>
      </c>
      <c r="F565">
        <f t="shared" si="51"/>
        <v>6.6838557613232546E-8</v>
      </c>
      <c r="G565">
        <f t="shared" si="52"/>
        <v>-1.067798973186813E-3</v>
      </c>
      <c r="H565">
        <f t="shared" si="53"/>
        <v>50.186497485682168</v>
      </c>
      <c r="I565" t="s">
        <v>4207</v>
      </c>
      <c r="J565" t="s">
        <v>6148</v>
      </c>
      <c r="K565" t="s">
        <v>4</v>
      </c>
      <c r="L565" t="s">
        <v>5</v>
      </c>
      <c r="M565" t="s">
        <v>13</v>
      </c>
      <c r="N565" t="s">
        <v>14</v>
      </c>
      <c r="O565" t="s">
        <v>18</v>
      </c>
      <c r="P565" t="s">
        <v>385</v>
      </c>
      <c r="Q565" t="s">
        <v>386</v>
      </c>
      <c r="R565" t="s">
        <v>12</v>
      </c>
    </row>
    <row r="566" spans="1:20">
      <c r="A566">
        <f t="shared" si="54"/>
        <v>92.799896587383586</v>
      </c>
      <c r="B566">
        <v>8.8640000000000004E-3</v>
      </c>
      <c r="C566">
        <v>2</v>
      </c>
      <c r="D566">
        <f t="shared" si="49"/>
        <v>0.2857142857142857</v>
      </c>
      <c r="E566">
        <f t="shared" si="50"/>
        <v>-2.1355979463736261E-3</v>
      </c>
      <c r="F566">
        <f t="shared" si="51"/>
        <v>6.6838557613232546E-8</v>
      </c>
      <c r="G566">
        <f t="shared" si="52"/>
        <v>-1.067798973186813E-3</v>
      </c>
      <c r="H566">
        <f t="shared" si="53"/>
        <v>50.186497485682168</v>
      </c>
      <c r="I566" t="s">
        <v>5695</v>
      </c>
      <c r="J566" t="s">
        <v>7635</v>
      </c>
      <c r="K566" t="s">
        <v>4</v>
      </c>
      <c r="L566" t="s">
        <v>5</v>
      </c>
      <c r="M566" t="s">
        <v>13</v>
      </c>
      <c r="N566" t="s">
        <v>58</v>
      </c>
      <c r="O566" t="s">
        <v>417</v>
      </c>
      <c r="P566" t="s">
        <v>418</v>
      </c>
      <c r="Q566" t="s">
        <v>2473</v>
      </c>
      <c r="R566" t="s">
        <v>12</v>
      </c>
    </row>
    <row r="567" spans="1:20">
      <c r="A567">
        <f t="shared" si="54"/>
        <v>92.825749741468385</v>
      </c>
      <c r="B567">
        <v>8.8640000000000004E-3</v>
      </c>
      <c r="C567">
        <v>2</v>
      </c>
      <c r="D567">
        <f t="shared" si="49"/>
        <v>0.2857142857142857</v>
      </c>
      <c r="E567">
        <f t="shared" si="50"/>
        <v>-2.1355979463736261E-3</v>
      </c>
      <c r="F567">
        <f t="shared" si="51"/>
        <v>6.6838557613232546E-8</v>
      </c>
      <c r="G567">
        <f t="shared" si="52"/>
        <v>-1.067798973186813E-3</v>
      </c>
      <c r="H567">
        <f t="shared" si="53"/>
        <v>50.186497485682168</v>
      </c>
      <c r="I567" t="s">
        <v>4953</v>
      </c>
      <c r="J567" t="s">
        <v>6894</v>
      </c>
      <c r="K567" t="s">
        <v>4</v>
      </c>
      <c r="L567" t="s">
        <v>5</v>
      </c>
      <c r="M567" t="s">
        <v>13</v>
      </c>
      <c r="N567" t="s">
        <v>14</v>
      </c>
      <c r="O567" t="s">
        <v>18</v>
      </c>
      <c r="P567" t="s">
        <v>115</v>
      </c>
      <c r="Q567" t="s">
        <v>2314</v>
      </c>
      <c r="R567" t="s">
        <v>12</v>
      </c>
    </row>
    <row r="568" spans="1:20">
      <c r="A568">
        <f t="shared" si="54"/>
        <v>92.851602895553185</v>
      </c>
      <c r="B568">
        <v>8.8640000000000004E-3</v>
      </c>
      <c r="C568">
        <v>2</v>
      </c>
      <c r="D568">
        <f t="shared" si="49"/>
        <v>0.2857142857142857</v>
      </c>
      <c r="E568">
        <f t="shared" si="50"/>
        <v>-2.1355979463736261E-3</v>
      </c>
      <c r="F568">
        <f t="shared" si="51"/>
        <v>6.6838557613232546E-8</v>
      </c>
      <c r="G568">
        <f t="shared" si="52"/>
        <v>-1.067798973186813E-3</v>
      </c>
      <c r="H568">
        <f t="shared" si="53"/>
        <v>50.186497485682168</v>
      </c>
      <c r="I568" t="s">
        <v>5699</v>
      </c>
      <c r="J568" t="s">
        <v>7639</v>
      </c>
      <c r="K568" t="s">
        <v>4</v>
      </c>
      <c r="L568" t="s">
        <v>5</v>
      </c>
      <c r="M568" t="s">
        <v>13</v>
      </c>
      <c r="N568" t="s">
        <v>58</v>
      </c>
      <c r="O568" t="s">
        <v>612</v>
      </c>
      <c r="P568" t="s">
        <v>613</v>
      </c>
      <c r="Q568" t="s">
        <v>1010</v>
      </c>
      <c r="R568" t="s">
        <v>12</v>
      </c>
    </row>
    <row r="569" spans="1:20">
      <c r="A569">
        <f t="shared" si="54"/>
        <v>92.877456049637985</v>
      </c>
      <c r="B569">
        <v>8.8640000000000004E-3</v>
      </c>
      <c r="C569">
        <v>2</v>
      </c>
      <c r="D569">
        <f t="shared" si="49"/>
        <v>0.2857142857142857</v>
      </c>
      <c r="E569">
        <f t="shared" si="50"/>
        <v>-2.1355979463736261E-3</v>
      </c>
      <c r="F569">
        <f t="shared" si="51"/>
        <v>6.6838557613232546E-8</v>
      </c>
      <c r="G569">
        <f t="shared" si="52"/>
        <v>-1.067798973186813E-3</v>
      </c>
      <c r="H569">
        <f t="shared" si="53"/>
        <v>50.186497485682168</v>
      </c>
      <c r="I569" t="s">
        <v>4955</v>
      </c>
      <c r="J569" t="s">
        <v>6896</v>
      </c>
      <c r="K569" t="s">
        <v>4</v>
      </c>
      <c r="L569" t="s">
        <v>5</v>
      </c>
      <c r="M569" t="s">
        <v>778</v>
      </c>
      <c r="N569" t="s">
        <v>779</v>
      </c>
      <c r="O569" t="s">
        <v>780</v>
      </c>
      <c r="P569" t="s">
        <v>781</v>
      </c>
      <c r="Q569" t="s">
        <v>2323</v>
      </c>
      <c r="R569" t="s">
        <v>12</v>
      </c>
    </row>
    <row r="570" spans="1:20">
      <c r="A570">
        <f t="shared" si="54"/>
        <v>92.903309203722785</v>
      </c>
      <c r="B570">
        <v>8.8640000000000004E-3</v>
      </c>
      <c r="C570">
        <v>2</v>
      </c>
      <c r="D570">
        <f t="shared" si="49"/>
        <v>0.2857142857142857</v>
      </c>
      <c r="E570">
        <f t="shared" si="50"/>
        <v>-2.1355979463736261E-3</v>
      </c>
      <c r="F570">
        <f t="shared" si="51"/>
        <v>6.6838557613232546E-8</v>
      </c>
      <c r="G570">
        <f t="shared" si="52"/>
        <v>-1.067798973186813E-3</v>
      </c>
      <c r="H570">
        <f t="shared" si="53"/>
        <v>50.186497485682168</v>
      </c>
      <c r="I570" t="s">
        <v>5711</v>
      </c>
      <c r="J570" t="s">
        <v>7651</v>
      </c>
      <c r="K570" t="s">
        <v>4</v>
      </c>
      <c r="L570" t="s">
        <v>5</v>
      </c>
      <c r="M570" t="s">
        <v>21</v>
      </c>
      <c r="N570" t="s">
        <v>22</v>
      </c>
      <c r="O570" t="s">
        <v>23</v>
      </c>
      <c r="P570" t="s">
        <v>167</v>
      </c>
      <c r="Q570" t="s">
        <v>638</v>
      </c>
      <c r="R570" t="s">
        <v>639</v>
      </c>
      <c r="S570" t="s">
        <v>2332</v>
      </c>
      <c r="T570" t="s">
        <v>12</v>
      </c>
    </row>
    <row r="571" spans="1:20">
      <c r="A571">
        <f t="shared" si="54"/>
        <v>92.929162357807584</v>
      </c>
      <c r="B571">
        <v>8.8640000000000004E-3</v>
      </c>
      <c r="C571">
        <v>2</v>
      </c>
      <c r="D571">
        <f t="shared" si="49"/>
        <v>0.2857142857142857</v>
      </c>
      <c r="E571">
        <f t="shared" si="50"/>
        <v>-2.1355979463736261E-3</v>
      </c>
      <c r="F571">
        <f t="shared" si="51"/>
        <v>6.6838557613232546E-8</v>
      </c>
      <c r="G571">
        <f t="shared" si="52"/>
        <v>-1.067798973186813E-3</v>
      </c>
      <c r="H571">
        <f t="shared" si="53"/>
        <v>50.186497485682168</v>
      </c>
      <c r="I571" t="s">
        <v>5722</v>
      </c>
      <c r="J571" t="s">
        <v>7662</v>
      </c>
      <c r="K571" t="s">
        <v>4</v>
      </c>
      <c r="L571" t="s">
        <v>5</v>
      </c>
      <c r="M571" t="s">
        <v>6</v>
      </c>
      <c r="N571" t="s">
        <v>28</v>
      </c>
      <c r="O571" t="s">
        <v>28</v>
      </c>
      <c r="P571" t="s">
        <v>263</v>
      </c>
      <c r="Q571" t="s">
        <v>649</v>
      </c>
      <c r="R571" t="s">
        <v>2474</v>
      </c>
      <c r="S571" t="s">
        <v>12</v>
      </c>
    </row>
    <row r="572" spans="1:20">
      <c r="A572">
        <f t="shared" si="54"/>
        <v>92.955015511892384</v>
      </c>
      <c r="B572">
        <v>8.8640000000000004E-3</v>
      </c>
      <c r="C572">
        <v>2</v>
      </c>
      <c r="D572">
        <f t="shared" si="49"/>
        <v>0.2857142857142857</v>
      </c>
      <c r="E572">
        <f t="shared" si="50"/>
        <v>-2.1355979463736261E-3</v>
      </c>
      <c r="F572">
        <f t="shared" si="51"/>
        <v>6.6838557613232546E-8</v>
      </c>
      <c r="G572">
        <f t="shared" si="52"/>
        <v>-1.067798973186813E-3</v>
      </c>
      <c r="H572">
        <f t="shared" si="53"/>
        <v>50.186497485682168</v>
      </c>
      <c r="I572" t="s">
        <v>3988</v>
      </c>
      <c r="J572" t="s">
        <v>5929</v>
      </c>
      <c r="K572" t="s">
        <v>4</v>
      </c>
      <c r="L572" t="s">
        <v>5</v>
      </c>
      <c r="M572" t="s">
        <v>513</v>
      </c>
      <c r="N572" t="s">
        <v>514</v>
      </c>
      <c r="O572" t="s">
        <v>515</v>
      </c>
      <c r="P572" t="s">
        <v>516</v>
      </c>
      <c r="Q572" t="s">
        <v>808</v>
      </c>
      <c r="R572" t="s">
        <v>2475</v>
      </c>
      <c r="S572" t="s">
        <v>12</v>
      </c>
    </row>
    <row r="573" spans="1:20">
      <c r="A573">
        <f t="shared" si="54"/>
        <v>92.980868665977184</v>
      </c>
      <c r="B573">
        <v>8.8640000000000004E-3</v>
      </c>
      <c r="C573">
        <v>2</v>
      </c>
      <c r="D573">
        <f t="shared" si="49"/>
        <v>0.2857142857142857</v>
      </c>
      <c r="E573">
        <f t="shared" si="50"/>
        <v>-2.1355979463736261E-3</v>
      </c>
      <c r="F573">
        <f t="shared" si="51"/>
        <v>6.6838557613232546E-8</v>
      </c>
      <c r="G573">
        <f t="shared" si="52"/>
        <v>-1.067798973186813E-3</v>
      </c>
      <c r="H573">
        <f t="shared" si="53"/>
        <v>50.186497485682168</v>
      </c>
      <c r="I573" t="s">
        <v>4604</v>
      </c>
      <c r="J573" t="s">
        <v>6545</v>
      </c>
      <c r="K573" t="s">
        <v>4</v>
      </c>
      <c r="L573" t="s">
        <v>5</v>
      </c>
      <c r="M573" t="s">
        <v>21</v>
      </c>
      <c r="N573" t="s">
        <v>22</v>
      </c>
      <c r="O573" t="s">
        <v>23</v>
      </c>
      <c r="P573" t="s">
        <v>99</v>
      </c>
      <c r="Q573" t="s">
        <v>100</v>
      </c>
      <c r="R573" t="s">
        <v>1050</v>
      </c>
      <c r="S573" t="s">
        <v>2358</v>
      </c>
      <c r="T573" t="s">
        <v>12</v>
      </c>
    </row>
    <row r="574" spans="1:20">
      <c r="A574">
        <f t="shared" si="54"/>
        <v>93.006721820061983</v>
      </c>
      <c r="B574">
        <v>8.8640000000000004E-3</v>
      </c>
      <c r="C574">
        <v>2</v>
      </c>
      <c r="D574">
        <f t="shared" si="49"/>
        <v>0.2857142857142857</v>
      </c>
      <c r="E574">
        <f t="shared" si="50"/>
        <v>-2.1355979463736261E-3</v>
      </c>
      <c r="F574">
        <f t="shared" si="51"/>
        <v>6.6838557613232546E-8</v>
      </c>
      <c r="G574">
        <f t="shared" si="52"/>
        <v>-1.067798973186813E-3</v>
      </c>
      <c r="H574">
        <f t="shared" si="53"/>
        <v>50.186497485682168</v>
      </c>
      <c r="I574" t="s">
        <v>7742</v>
      </c>
      <c r="J574" t="s">
        <v>8051</v>
      </c>
      <c r="K574" t="s">
        <v>4</v>
      </c>
      <c r="L574" t="s">
        <v>5</v>
      </c>
      <c r="M574" t="s">
        <v>2476</v>
      </c>
      <c r="N574" t="s">
        <v>2477</v>
      </c>
      <c r="O574" t="s">
        <v>2478</v>
      </c>
      <c r="P574" t="s">
        <v>2479</v>
      </c>
      <c r="Q574" t="s">
        <v>2480</v>
      </c>
      <c r="R574" t="s">
        <v>12</v>
      </c>
    </row>
    <row r="575" spans="1:20">
      <c r="A575">
        <f t="shared" si="54"/>
        <v>93.032574974146783</v>
      </c>
      <c r="B575">
        <v>8.8640000000000004E-3</v>
      </c>
      <c r="C575">
        <v>2</v>
      </c>
      <c r="D575">
        <f t="shared" si="49"/>
        <v>0.2857142857142857</v>
      </c>
      <c r="E575">
        <f t="shared" si="50"/>
        <v>-2.1355979463736261E-3</v>
      </c>
      <c r="F575">
        <f t="shared" si="51"/>
        <v>6.6838557613232546E-8</v>
      </c>
      <c r="G575">
        <f t="shared" si="52"/>
        <v>-1.067798973186813E-3</v>
      </c>
      <c r="H575">
        <f t="shared" si="53"/>
        <v>50.186497485682168</v>
      </c>
      <c r="I575" t="s">
        <v>5259</v>
      </c>
      <c r="J575" t="s">
        <v>7200</v>
      </c>
      <c r="K575" t="s">
        <v>4</v>
      </c>
      <c r="L575" t="s">
        <v>5</v>
      </c>
      <c r="M575" t="s">
        <v>13</v>
      </c>
      <c r="N575" t="s">
        <v>84</v>
      </c>
      <c r="O575" t="s">
        <v>85</v>
      </c>
      <c r="P575" t="s">
        <v>144</v>
      </c>
      <c r="Q575" t="s">
        <v>2481</v>
      </c>
      <c r="R575" t="s">
        <v>12</v>
      </c>
    </row>
    <row r="576" spans="1:20">
      <c r="A576">
        <f t="shared" si="54"/>
        <v>93.045501551189176</v>
      </c>
      <c r="B576">
        <v>4.4320000000000002E-3</v>
      </c>
      <c r="C576">
        <v>1</v>
      </c>
      <c r="D576">
        <f t="shared" si="49"/>
        <v>0.14285714285714285</v>
      </c>
      <c r="E576">
        <f t="shared" si="50"/>
        <v>-1.1573991774991121E-3</v>
      </c>
      <c r="F576">
        <f t="shared" si="51"/>
        <v>1.6709639403308136E-8</v>
      </c>
      <c r="G576">
        <f t="shared" si="52"/>
        <v>-1.1573991774991119E-3</v>
      </c>
      <c r="H576">
        <f t="shared" si="53"/>
        <v>60.487796486580159</v>
      </c>
      <c r="I576" t="s">
        <v>4208</v>
      </c>
      <c r="J576" t="s">
        <v>6149</v>
      </c>
      <c r="K576" t="s">
        <v>4</v>
      </c>
      <c r="L576" t="s">
        <v>5</v>
      </c>
      <c r="M576" t="s">
        <v>13</v>
      </c>
      <c r="N576" t="s">
        <v>205</v>
      </c>
      <c r="O576" t="s">
        <v>206</v>
      </c>
      <c r="P576" t="s">
        <v>818</v>
      </c>
      <c r="Q576" t="s">
        <v>819</v>
      </c>
      <c r="R576" t="s">
        <v>1016</v>
      </c>
      <c r="S576" t="s">
        <v>12</v>
      </c>
    </row>
    <row r="577" spans="1:20">
      <c r="A577">
        <f t="shared" si="54"/>
        <v>93.058428128231569</v>
      </c>
      <c r="B577">
        <v>4.4320000000000002E-3</v>
      </c>
      <c r="C577">
        <v>1</v>
      </c>
      <c r="D577">
        <f t="shared" si="49"/>
        <v>0.14285714285714285</v>
      </c>
      <c r="E577">
        <f t="shared" si="50"/>
        <v>-1.1573991774991121E-3</v>
      </c>
      <c r="F577">
        <f t="shared" si="51"/>
        <v>1.6709639403308136E-8</v>
      </c>
      <c r="G577">
        <f t="shared" si="52"/>
        <v>-1.1573991774991119E-3</v>
      </c>
      <c r="H577">
        <f t="shared" si="53"/>
        <v>60.487796486580159</v>
      </c>
      <c r="I577" t="s">
        <v>3847</v>
      </c>
      <c r="J577" t="s">
        <v>5788</v>
      </c>
      <c r="K577" t="s">
        <v>4</v>
      </c>
      <c r="L577" t="s">
        <v>5</v>
      </c>
      <c r="M577" t="s">
        <v>13</v>
      </c>
      <c r="N577" t="s">
        <v>205</v>
      </c>
      <c r="O577" t="s">
        <v>206</v>
      </c>
      <c r="P577" t="s">
        <v>363</v>
      </c>
      <c r="Q577" t="s">
        <v>364</v>
      </c>
      <c r="R577" t="s">
        <v>365</v>
      </c>
      <c r="S577" t="s">
        <v>366</v>
      </c>
      <c r="T577" t="s">
        <v>12</v>
      </c>
    </row>
    <row r="578" spans="1:20">
      <c r="A578">
        <f t="shared" si="54"/>
        <v>93.071354705273961</v>
      </c>
      <c r="B578">
        <v>4.4320000000000002E-3</v>
      </c>
      <c r="C578">
        <v>1</v>
      </c>
      <c r="D578">
        <f t="shared" si="49"/>
        <v>0.14285714285714285</v>
      </c>
      <c r="E578">
        <f t="shared" si="50"/>
        <v>-1.1573991774991121E-3</v>
      </c>
      <c r="F578">
        <f t="shared" si="51"/>
        <v>1.6709639403308136E-8</v>
      </c>
      <c r="G578">
        <f t="shared" si="52"/>
        <v>-1.1573991774991119E-3</v>
      </c>
      <c r="H578">
        <f t="shared" si="53"/>
        <v>60.487796486580159</v>
      </c>
      <c r="I578" t="s">
        <v>3849</v>
      </c>
      <c r="J578" t="s">
        <v>5790</v>
      </c>
      <c r="K578" t="s">
        <v>4</v>
      </c>
      <c r="L578" t="s">
        <v>5</v>
      </c>
      <c r="M578" t="s">
        <v>13</v>
      </c>
      <c r="N578" t="s">
        <v>205</v>
      </c>
      <c r="O578" t="s">
        <v>206</v>
      </c>
      <c r="P578" t="s">
        <v>363</v>
      </c>
      <c r="Q578" t="s">
        <v>364</v>
      </c>
      <c r="R578" t="s">
        <v>408</v>
      </c>
      <c r="S578" t="s">
        <v>409</v>
      </c>
      <c r="T578" t="s">
        <v>12</v>
      </c>
    </row>
    <row r="579" spans="1:20">
      <c r="A579">
        <f t="shared" si="54"/>
        <v>93.084281282316354</v>
      </c>
      <c r="B579">
        <v>4.4320000000000002E-3</v>
      </c>
      <c r="C579">
        <v>1</v>
      </c>
      <c r="D579">
        <f t="shared" si="49"/>
        <v>0.14285714285714285</v>
      </c>
      <c r="E579">
        <f t="shared" si="50"/>
        <v>-1.1573991774991121E-3</v>
      </c>
      <c r="F579">
        <f t="shared" si="51"/>
        <v>1.6709639403308136E-8</v>
      </c>
      <c r="G579">
        <f t="shared" si="52"/>
        <v>-1.1573991774991119E-3</v>
      </c>
      <c r="H579">
        <f t="shared" si="53"/>
        <v>60.487796486580159</v>
      </c>
      <c r="I579" t="s">
        <v>3976</v>
      </c>
      <c r="J579" t="s">
        <v>5917</v>
      </c>
      <c r="K579" t="s">
        <v>4</v>
      </c>
      <c r="L579" t="s">
        <v>5</v>
      </c>
      <c r="M579" t="s">
        <v>13</v>
      </c>
      <c r="N579" t="s">
        <v>205</v>
      </c>
      <c r="O579" t="s">
        <v>206</v>
      </c>
      <c r="P579" t="s">
        <v>363</v>
      </c>
      <c r="Q579" t="s">
        <v>364</v>
      </c>
      <c r="R579" t="s">
        <v>408</v>
      </c>
      <c r="S579" t="s">
        <v>2482</v>
      </c>
      <c r="T579" t="s">
        <v>12</v>
      </c>
    </row>
    <row r="580" spans="1:20">
      <c r="A580">
        <f t="shared" si="54"/>
        <v>93.097207859358747</v>
      </c>
      <c r="B580">
        <v>4.4320000000000002E-3</v>
      </c>
      <c r="C580">
        <v>1</v>
      </c>
      <c r="D580">
        <f t="shared" ref="D580:D643" si="55">C580/7</f>
        <v>0.14285714285714285</v>
      </c>
      <c r="E580">
        <f t="shared" ref="E580:E643" si="56">(C580/A$2)*LN(C580/A$2)</f>
        <v>-1.1573991774991121E-3</v>
      </c>
      <c r="F580">
        <f t="shared" ref="F580:F643" si="57">(C580/A$2)^2</f>
        <v>1.6709639403308136E-8</v>
      </c>
      <c r="G580">
        <f t="shared" ref="G580:G643" si="58">LN(C580/A$2)/A$2</f>
        <v>-1.1573991774991119E-3</v>
      </c>
      <c r="H580">
        <f t="shared" ref="H580:H643" si="59">(G580*A$2-H$2)^2</f>
        <v>60.487796486580159</v>
      </c>
      <c r="I580" t="s">
        <v>4185</v>
      </c>
      <c r="J580" t="s">
        <v>6126</v>
      </c>
      <c r="K580" t="s">
        <v>4</v>
      </c>
      <c r="L580" t="s">
        <v>5</v>
      </c>
      <c r="M580" t="s">
        <v>13</v>
      </c>
      <c r="N580" t="s">
        <v>205</v>
      </c>
      <c r="O580" t="s">
        <v>206</v>
      </c>
      <c r="P580" t="s">
        <v>363</v>
      </c>
      <c r="Q580" t="s">
        <v>530</v>
      </c>
      <c r="R580" t="s">
        <v>531</v>
      </c>
      <c r="S580" t="s">
        <v>532</v>
      </c>
      <c r="T580" t="s">
        <v>12</v>
      </c>
    </row>
    <row r="581" spans="1:20">
      <c r="A581">
        <f t="shared" si="54"/>
        <v>93.11013443640114</v>
      </c>
      <c r="B581">
        <v>4.4320000000000002E-3</v>
      </c>
      <c r="C581">
        <v>1</v>
      </c>
      <c r="D581">
        <f t="shared" si="55"/>
        <v>0.14285714285714285</v>
      </c>
      <c r="E581">
        <f t="shared" si="56"/>
        <v>-1.1573991774991121E-3</v>
      </c>
      <c r="F581">
        <f t="shared" si="57"/>
        <v>1.6709639403308136E-8</v>
      </c>
      <c r="G581">
        <f t="shared" si="58"/>
        <v>-1.1573991774991119E-3</v>
      </c>
      <c r="H581">
        <f t="shared" si="59"/>
        <v>60.487796486580159</v>
      </c>
      <c r="I581" t="s">
        <v>4965</v>
      </c>
      <c r="J581" t="s">
        <v>6906</v>
      </c>
      <c r="K581" t="s">
        <v>4</v>
      </c>
      <c r="L581" t="s">
        <v>5</v>
      </c>
      <c r="M581" t="s">
        <v>13</v>
      </c>
      <c r="N581" t="s">
        <v>84</v>
      </c>
      <c r="O581" t="s">
        <v>663</v>
      </c>
      <c r="P581" t="s">
        <v>664</v>
      </c>
      <c r="Q581" t="s">
        <v>2483</v>
      </c>
      <c r="R581" t="s">
        <v>12</v>
      </c>
    </row>
    <row r="582" spans="1:20">
      <c r="A582">
        <f t="shared" si="54"/>
        <v>93.123061013443532</v>
      </c>
      <c r="B582">
        <v>4.4320000000000002E-3</v>
      </c>
      <c r="C582">
        <v>1</v>
      </c>
      <c r="D582">
        <f t="shared" si="55"/>
        <v>0.14285714285714285</v>
      </c>
      <c r="E582">
        <f t="shared" si="56"/>
        <v>-1.1573991774991121E-3</v>
      </c>
      <c r="F582">
        <f t="shared" si="57"/>
        <v>1.6709639403308136E-8</v>
      </c>
      <c r="G582">
        <f t="shared" si="58"/>
        <v>-1.1573991774991119E-3</v>
      </c>
      <c r="H582">
        <f t="shared" si="59"/>
        <v>60.487796486580159</v>
      </c>
      <c r="I582" t="s">
        <v>4609</v>
      </c>
      <c r="J582" t="s">
        <v>6550</v>
      </c>
      <c r="K582" t="s">
        <v>4</v>
      </c>
      <c r="L582" t="s">
        <v>5</v>
      </c>
      <c r="M582" t="s">
        <v>13</v>
      </c>
      <c r="N582" t="s">
        <v>84</v>
      </c>
      <c r="O582" t="s">
        <v>85</v>
      </c>
      <c r="P582" t="s">
        <v>438</v>
      </c>
      <c r="Q582" t="s">
        <v>439</v>
      </c>
      <c r="R582" t="s">
        <v>2484</v>
      </c>
      <c r="S582" t="s">
        <v>12</v>
      </c>
    </row>
    <row r="583" spans="1:20">
      <c r="A583">
        <f t="shared" ref="A583:A646" si="60">A582+(C583/A$2*100)</f>
        <v>93.135987590485925</v>
      </c>
      <c r="B583">
        <v>4.4320000000000002E-3</v>
      </c>
      <c r="C583">
        <v>1</v>
      </c>
      <c r="D583">
        <f t="shared" si="55"/>
        <v>0.14285714285714285</v>
      </c>
      <c r="E583">
        <f t="shared" si="56"/>
        <v>-1.1573991774991121E-3</v>
      </c>
      <c r="F583">
        <f t="shared" si="57"/>
        <v>1.6709639403308136E-8</v>
      </c>
      <c r="G583">
        <f t="shared" si="58"/>
        <v>-1.1573991774991119E-3</v>
      </c>
      <c r="H583">
        <f t="shared" si="59"/>
        <v>60.487796486580159</v>
      </c>
      <c r="I583" t="s">
        <v>4187</v>
      </c>
      <c r="J583" t="s">
        <v>6128</v>
      </c>
      <c r="K583" t="s">
        <v>4</v>
      </c>
      <c r="L583" t="s">
        <v>5</v>
      </c>
      <c r="M583" t="s">
        <v>513</v>
      </c>
      <c r="N583" t="s">
        <v>514</v>
      </c>
      <c r="O583" t="s">
        <v>515</v>
      </c>
      <c r="P583" t="s">
        <v>516</v>
      </c>
      <c r="Q583" t="s">
        <v>517</v>
      </c>
      <c r="R583" t="s">
        <v>1471</v>
      </c>
      <c r="S583" t="s">
        <v>12</v>
      </c>
    </row>
    <row r="584" spans="1:20">
      <c r="A584">
        <f t="shared" si="60"/>
        <v>93.148914167528318</v>
      </c>
      <c r="B584">
        <v>4.4320000000000002E-3</v>
      </c>
      <c r="C584">
        <v>1</v>
      </c>
      <c r="D584">
        <f t="shared" si="55"/>
        <v>0.14285714285714285</v>
      </c>
      <c r="E584">
        <f t="shared" si="56"/>
        <v>-1.1573991774991121E-3</v>
      </c>
      <c r="F584">
        <f t="shared" si="57"/>
        <v>1.6709639403308136E-8</v>
      </c>
      <c r="G584">
        <f t="shared" si="58"/>
        <v>-1.1573991774991119E-3</v>
      </c>
      <c r="H584">
        <f t="shared" si="59"/>
        <v>60.487796486580159</v>
      </c>
      <c r="I584" t="s">
        <v>4374</v>
      </c>
      <c r="J584" t="s">
        <v>6315</v>
      </c>
      <c r="K584" t="s">
        <v>4</v>
      </c>
      <c r="L584" t="s">
        <v>5</v>
      </c>
      <c r="M584" t="s">
        <v>513</v>
      </c>
      <c r="N584" t="s">
        <v>514</v>
      </c>
      <c r="O584" t="s">
        <v>515</v>
      </c>
      <c r="P584" t="s">
        <v>516</v>
      </c>
      <c r="Q584" t="s">
        <v>1452</v>
      </c>
      <c r="R584" t="s">
        <v>1472</v>
      </c>
      <c r="S584" t="s">
        <v>12</v>
      </c>
    </row>
    <row r="585" spans="1:20">
      <c r="A585">
        <f t="shared" si="60"/>
        <v>93.161840744570711</v>
      </c>
      <c r="B585">
        <v>4.4320000000000002E-3</v>
      </c>
      <c r="C585">
        <v>1</v>
      </c>
      <c r="D585">
        <f t="shared" si="55"/>
        <v>0.14285714285714285</v>
      </c>
      <c r="E585">
        <f t="shared" si="56"/>
        <v>-1.1573991774991121E-3</v>
      </c>
      <c r="F585">
        <f t="shared" si="57"/>
        <v>1.6709639403308136E-8</v>
      </c>
      <c r="G585">
        <f t="shared" si="58"/>
        <v>-1.1573991774991119E-3</v>
      </c>
      <c r="H585">
        <f t="shared" si="59"/>
        <v>60.487796486580159</v>
      </c>
      <c r="I585" t="s">
        <v>4474</v>
      </c>
      <c r="J585" t="s">
        <v>6415</v>
      </c>
      <c r="K585" t="s">
        <v>4</v>
      </c>
      <c r="L585" t="s">
        <v>5</v>
      </c>
      <c r="M585" t="s">
        <v>454</v>
      </c>
      <c r="N585" t="s">
        <v>455</v>
      </c>
      <c r="O585" t="s">
        <v>1020</v>
      </c>
      <c r="P585" t="s">
        <v>1021</v>
      </c>
      <c r="Q585" t="s">
        <v>1473</v>
      </c>
      <c r="R585" t="s">
        <v>12</v>
      </c>
    </row>
    <row r="586" spans="1:20">
      <c r="A586">
        <f t="shared" si="60"/>
        <v>93.174767321613103</v>
      </c>
      <c r="B586">
        <v>4.4320000000000002E-3</v>
      </c>
      <c r="C586">
        <v>1</v>
      </c>
      <c r="D586">
        <f t="shared" si="55"/>
        <v>0.14285714285714285</v>
      </c>
      <c r="E586">
        <f t="shared" si="56"/>
        <v>-1.1573991774991121E-3</v>
      </c>
      <c r="F586">
        <f t="shared" si="57"/>
        <v>1.6709639403308136E-8</v>
      </c>
      <c r="G586">
        <f t="shared" si="58"/>
        <v>-1.1573991774991119E-3</v>
      </c>
      <c r="H586">
        <f t="shared" si="59"/>
        <v>60.487796486580159</v>
      </c>
      <c r="I586" t="s">
        <v>4093</v>
      </c>
      <c r="J586" t="s">
        <v>6034</v>
      </c>
      <c r="K586" t="s">
        <v>4</v>
      </c>
      <c r="L586" t="s">
        <v>5</v>
      </c>
      <c r="M586" t="s">
        <v>454</v>
      </c>
      <c r="N586" t="s">
        <v>455</v>
      </c>
      <c r="O586" t="s">
        <v>1020</v>
      </c>
      <c r="P586" t="s">
        <v>1021</v>
      </c>
      <c r="Q586" t="s">
        <v>1022</v>
      </c>
      <c r="R586" t="s">
        <v>12</v>
      </c>
    </row>
    <row r="587" spans="1:20">
      <c r="A587">
        <f t="shared" si="60"/>
        <v>93.187693898655496</v>
      </c>
      <c r="B587">
        <v>4.4320000000000002E-3</v>
      </c>
      <c r="C587">
        <v>1</v>
      </c>
      <c r="D587">
        <f t="shared" si="55"/>
        <v>0.14285714285714285</v>
      </c>
      <c r="E587">
        <f t="shared" si="56"/>
        <v>-1.1573991774991121E-3</v>
      </c>
      <c r="F587">
        <f t="shared" si="57"/>
        <v>1.6709639403308136E-8</v>
      </c>
      <c r="G587">
        <f t="shared" si="58"/>
        <v>-1.1573991774991119E-3</v>
      </c>
      <c r="H587">
        <f t="shared" si="59"/>
        <v>60.487796486580159</v>
      </c>
      <c r="I587" t="s">
        <v>4078</v>
      </c>
      <c r="J587" t="s">
        <v>6019</v>
      </c>
      <c r="K587" t="s">
        <v>4</v>
      </c>
      <c r="L587" t="s">
        <v>5</v>
      </c>
      <c r="M587" t="s">
        <v>454</v>
      </c>
      <c r="N587" t="s">
        <v>455</v>
      </c>
      <c r="O587" t="s">
        <v>456</v>
      </c>
      <c r="P587" t="s">
        <v>457</v>
      </c>
      <c r="Q587" t="s">
        <v>458</v>
      </c>
      <c r="R587" t="s">
        <v>12</v>
      </c>
    </row>
    <row r="588" spans="1:20">
      <c r="A588">
        <f t="shared" si="60"/>
        <v>93.200620475697889</v>
      </c>
      <c r="B588">
        <v>4.4320000000000002E-3</v>
      </c>
      <c r="C588">
        <v>1</v>
      </c>
      <c r="D588">
        <f t="shared" si="55"/>
        <v>0.14285714285714285</v>
      </c>
      <c r="E588">
        <f t="shared" si="56"/>
        <v>-1.1573991774991121E-3</v>
      </c>
      <c r="F588">
        <f t="shared" si="57"/>
        <v>1.6709639403308136E-8</v>
      </c>
      <c r="G588">
        <f t="shared" si="58"/>
        <v>-1.1573991774991119E-3</v>
      </c>
      <c r="H588">
        <f t="shared" si="59"/>
        <v>60.487796486580159</v>
      </c>
      <c r="I588" t="s">
        <v>4255</v>
      </c>
      <c r="J588" t="s">
        <v>6196</v>
      </c>
      <c r="K588" t="s">
        <v>4</v>
      </c>
      <c r="L588" t="s">
        <v>5</v>
      </c>
      <c r="M588" t="s">
        <v>13</v>
      </c>
      <c r="N588" t="s">
        <v>205</v>
      </c>
      <c r="O588" t="s">
        <v>655</v>
      </c>
      <c r="P588" t="s">
        <v>656</v>
      </c>
      <c r="Q588" t="s">
        <v>657</v>
      </c>
      <c r="R588" t="s">
        <v>658</v>
      </c>
      <c r="S588" t="s">
        <v>12</v>
      </c>
    </row>
    <row r="589" spans="1:20">
      <c r="A589">
        <f t="shared" si="60"/>
        <v>93.213547052740282</v>
      </c>
      <c r="B589">
        <v>4.4320000000000002E-3</v>
      </c>
      <c r="C589">
        <v>1</v>
      </c>
      <c r="D589">
        <f t="shared" si="55"/>
        <v>0.14285714285714285</v>
      </c>
      <c r="E589">
        <f t="shared" si="56"/>
        <v>-1.1573991774991121E-3</v>
      </c>
      <c r="F589">
        <f t="shared" si="57"/>
        <v>1.6709639403308136E-8</v>
      </c>
      <c r="G589">
        <f t="shared" si="58"/>
        <v>-1.1573991774991119E-3</v>
      </c>
      <c r="H589">
        <f t="shared" si="59"/>
        <v>60.487796486580159</v>
      </c>
      <c r="I589" t="s">
        <v>4754</v>
      </c>
      <c r="J589" t="s">
        <v>6695</v>
      </c>
      <c r="K589" t="s">
        <v>4</v>
      </c>
      <c r="L589" t="s">
        <v>5</v>
      </c>
      <c r="M589" t="s">
        <v>13</v>
      </c>
      <c r="N589" t="s">
        <v>58</v>
      </c>
      <c r="O589" t="s">
        <v>417</v>
      </c>
      <c r="P589" t="s">
        <v>418</v>
      </c>
      <c r="Q589" t="s">
        <v>659</v>
      </c>
      <c r="R589" t="s">
        <v>12</v>
      </c>
    </row>
    <row r="590" spans="1:20">
      <c r="A590">
        <f t="shared" si="60"/>
        <v>93.226473629782674</v>
      </c>
      <c r="B590">
        <v>4.4320000000000002E-3</v>
      </c>
      <c r="C590">
        <v>1</v>
      </c>
      <c r="D590">
        <f t="shared" si="55"/>
        <v>0.14285714285714285</v>
      </c>
      <c r="E590">
        <f t="shared" si="56"/>
        <v>-1.1573991774991121E-3</v>
      </c>
      <c r="F590">
        <f t="shared" si="57"/>
        <v>1.6709639403308136E-8</v>
      </c>
      <c r="G590">
        <f t="shared" si="58"/>
        <v>-1.1573991774991119E-3</v>
      </c>
      <c r="H590">
        <f t="shared" si="59"/>
        <v>60.487796486580159</v>
      </c>
      <c r="I590" t="s">
        <v>7702</v>
      </c>
      <c r="J590" t="s">
        <v>8011</v>
      </c>
      <c r="K590" t="s">
        <v>4</v>
      </c>
      <c r="L590" t="s">
        <v>5</v>
      </c>
      <c r="M590" t="s">
        <v>13</v>
      </c>
      <c r="N590" t="s">
        <v>58</v>
      </c>
      <c r="O590" t="s">
        <v>1459</v>
      </c>
      <c r="P590" t="s">
        <v>2485</v>
      </c>
      <c r="Q590" t="s">
        <v>2486</v>
      </c>
      <c r="R590" t="s">
        <v>12</v>
      </c>
    </row>
    <row r="591" spans="1:20">
      <c r="A591">
        <f t="shared" si="60"/>
        <v>93.239400206825067</v>
      </c>
      <c r="B591">
        <v>4.4320000000000002E-3</v>
      </c>
      <c r="C591">
        <v>1</v>
      </c>
      <c r="D591">
        <f t="shared" si="55"/>
        <v>0.14285714285714285</v>
      </c>
      <c r="E591">
        <f t="shared" si="56"/>
        <v>-1.1573991774991121E-3</v>
      </c>
      <c r="F591">
        <f t="shared" si="57"/>
        <v>1.6709639403308136E-8</v>
      </c>
      <c r="G591">
        <f t="shared" si="58"/>
        <v>-1.1573991774991119E-3</v>
      </c>
      <c r="H591">
        <f t="shared" si="59"/>
        <v>60.487796486580159</v>
      </c>
      <c r="I591" t="s">
        <v>4130</v>
      </c>
      <c r="J591" t="s">
        <v>6071</v>
      </c>
      <c r="K591" t="s">
        <v>4</v>
      </c>
      <c r="L591" t="s">
        <v>5</v>
      </c>
      <c r="M591" t="s">
        <v>13</v>
      </c>
      <c r="N591" t="s">
        <v>58</v>
      </c>
      <c r="O591" t="s">
        <v>811</v>
      </c>
      <c r="P591" t="s">
        <v>812</v>
      </c>
      <c r="Q591" t="s">
        <v>1477</v>
      </c>
      <c r="R591" t="s">
        <v>12</v>
      </c>
    </row>
    <row r="592" spans="1:20">
      <c r="A592">
        <f t="shared" si="60"/>
        <v>93.25232678386746</v>
      </c>
      <c r="B592">
        <v>4.4320000000000002E-3</v>
      </c>
      <c r="C592">
        <v>1</v>
      </c>
      <c r="D592">
        <f t="shared" si="55"/>
        <v>0.14285714285714285</v>
      </c>
      <c r="E592">
        <f t="shared" si="56"/>
        <v>-1.1573991774991121E-3</v>
      </c>
      <c r="F592">
        <f t="shared" si="57"/>
        <v>1.6709639403308136E-8</v>
      </c>
      <c r="G592">
        <f t="shared" si="58"/>
        <v>-1.1573991774991119E-3</v>
      </c>
      <c r="H592">
        <f t="shared" si="59"/>
        <v>60.487796486580159</v>
      </c>
      <c r="I592" t="s">
        <v>4151</v>
      </c>
      <c r="J592" t="s">
        <v>6092</v>
      </c>
      <c r="K592" t="s">
        <v>4</v>
      </c>
      <c r="L592" t="s">
        <v>5</v>
      </c>
      <c r="M592" t="s">
        <v>13</v>
      </c>
      <c r="N592" t="s">
        <v>84</v>
      </c>
      <c r="O592" t="s">
        <v>663</v>
      </c>
      <c r="P592" t="s">
        <v>664</v>
      </c>
      <c r="Q592" t="s">
        <v>665</v>
      </c>
      <c r="R592" t="s">
        <v>12</v>
      </c>
    </row>
    <row r="593" spans="1:19">
      <c r="A593">
        <f t="shared" si="60"/>
        <v>93.265253360909853</v>
      </c>
      <c r="B593">
        <v>4.4320000000000002E-3</v>
      </c>
      <c r="C593">
        <v>1</v>
      </c>
      <c r="D593">
        <f t="shared" si="55"/>
        <v>0.14285714285714285</v>
      </c>
      <c r="E593">
        <f t="shared" si="56"/>
        <v>-1.1573991774991121E-3</v>
      </c>
      <c r="F593">
        <f t="shared" si="57"/>
        <v>1.6709639403308136E-8</v>
      </c>
      <c r="G593">
        <f t="shared" si="58"/>
        <v>-1.1573991774991119E-3</v>
      </c>
      <c r="H593">
        <f t="shared" si="59"/>
        <v>60.487796486580159</v>
      </c>
      <c r="I593" t="s">
        <v>4966</v>
      </c>
      <c r="J593" t="s">
        <v>6907</v>
      </c>
      <c r="K593" t="s">
        <v>4</v>
      </c>
      <c r="L593" t="s">
        <v>5</v>
      </c>
      <c r="M593" t="s">
        <v>13</v>
      </c>
      <c r="N593" t="s">
        <v>84</v>
      </c>
      <c r="O593" t="s">
        <v>85</v>
      </c>
      <c r="P593" t="s">
        <v>147</v>
      </c>
      <c r="Q593" t="s">
        <v>1479</v>
      </c>
      <c r="R593" t="s">
        <v>12</v>
      </c>
    </row>
    <row r="594" spans="1:19">
      <c r="A594">
        <f t="shared" si="60"/>
        <v>93.278179937952245</v>
      </c>
      <c r="B594">
        <v>4.4320000000000002E-3</v>
      </c>
      <c r="C594">
        <v>1</v>
      </c>
      <c r="D594">
        <f t="shared" si="55"/>
        <v>0.14285714285714285</v>
      </c>
      <c r="E594">
        <f t="shared" si="56"/>
        <v>-1.1573991774991121E-3</v>
      </c>
      <c r="F594">
        <f t="shared" si="57"/>
        <v>1.6709639403308136E-8</v>
      </c>
      <c r="G594">
        <f t="shared" si="58"/>
        <v>-1.1573991774991119E-3</v>
      </c>
      <c r="H594">
        <f t="shared" si="59"/>
        <v>60.487796486580159</v>
      </c>
      <c r="I594" t="s">
        <v>4152</v>
      </c>
      <c r="J594" t="s">
        <v>6093</v>
      </c>
      <c r="K594" t="s">
        <v>4</v>
      </c>
      <c r="L594" t="s">
        <v>5</v>
      </c>
      <c r="M594" t="s">
        <v>13</v>
      </c>
      <c r="N594" t="s">
        <v>14</v>
      </c>
      <c r="O594" t="s">
        <v>18</v>
      </c>
      <c r="P594" t="s">
        <v>533</v>
      </c>
      <c r="Q594" t="s">
        <v>537</v>
      </c>
      <c r="R594" t="s">
        <v>12</v>
      </c>
    </row>
    <row r="595" spans="1:19">
      <c r="A595">
        <f t="shared" si="60"/>
        <v>93.291106514994638</v>
      </c>
      <c r="B595">
        <v>4.4320000000000002E-3</v>
      </c>
      <c r="C595">
        <v>1</v>
      </c>
      <c r="D595">
        <f t="shared" si="55"/>
        <v>0.14285714285714285</v>
      </c>
      <c r="E595">
        <f t="shared" si="56"/>
        <v>-1.1573991774991121E-3</v>
      </c>
      <c r="F595">
        <f t="shared" si="57"/>
        <v>1.6709639403308136E-8</v>
      </c>
      <c r="G595">
        <f t="shared" si="58"/>
        <v>-1.1573991774991119E-3</v>
      </c>
      <c r="H595">
        <f t="shared" si="59"/>
        <v>60.487796486580159</v>
      </c>
      <c r="I595" t="s">
        <v>4757</v>
      </c>
      <c r="J595" t="s">
        <v>6698</v>
      </c>
      <c r="K595" t="s">
        <v>4</v>
      </c>
      <c r="L595" t="s">
        <v>5</v>
      </c>
      <c r="M595" t="s">
        <v>13</v>
      </c>
      <c r="N595" t="s">
        <v>58</v>
      </c>
      <c r="O595" t="s">
        <v>342</v>
      </c>
      <c r="P595" t="s">
        <v>343</v>
      </c>
      <c r="Q595" t="s">
        <v>2487</v>
      </c>
      <c r="R595" t="s">
        <v>12</v>
      </c>
    </row>
    <row r="596" spans="1:19">
      <c r="A596">
        <f t="shared" si="60"/>
        <v>93.304033092037031</v>
      </c>
      <c r="B596">
        <v>4.4320000000000002E-3</v>
      </c>
      <c r="C596">
        <v>1</v>
      </c>
      <c r="D596">
        <f t="shared" si="55"/>
        <v>0.14285714285714285</v>
      </c>
      <c r="E596">
        <f t="shared" si="56"/>
        <v>-1.1573991774991121E-3</v>
      </c>
      <c r="F596">
        <f t="shared" si="57"/>
        <v>1.6709639403308136E-8</v>
      </c>
      <c r="G596">
        <f t="shared" si="58"/>
        <v>-1.1573991774991119E-3</v>
      </c>
      <c r="H596">
        <f t="shared" si="59"/>
        <v>60.487796486580159</v>
      </c>
      <c r="I596" t="s">
        <v>4477</v>
      </c>
      <c r="J596" t="s">
        <v>6418</v>
      </c>
      <c r="K596" t="s">
        <v>4</v>
      </c>
      <c r="L596" t="s">
        <v>5</v>
      </c>
      <c r="M596" t="s">
        <v>13</v>
      </c>
      <c r="N596" t="s">
        <v>58</v>
      </c>
      <c r="O596" t="s">
        <v>342</v>
      </c>
      <c r="P596" t="s">
        <v>1026</v>
      </c>
      <c r="Q596" t="s">
        <v>1481</v>
      </c>
      <c r="R596" t="s">
        <v>12</v>
      </c>
    </row>
    <row r="597" spans="1:19">
      <c r="A597">
        <f t="shared" si="60"/>
        <v>93.316959669079424</v>
      </c>
      <c r="B597">
        <v>4.4320000000000002E-3</v>
      </c>
      <c r="C597">
        <v>1</v>
      </c>
      <c r="D597">
        <f t="shared" si="55"/>
        <v>0.14285714285714285</v>
      </c>
      <c r="E597">
        <f t="shared" si="56"/>
        <v>-1.1573991774991121E-3</v>
      </c>
      <c r="F597">
        <f t="shared" si="57"/>
        <v>1.6709639403308136E-8</v>
      </c>
      <c r="G597">
        <f t="shared" si="58"/>
        <v>-1.1573991774991119E-3</v>
      </c>
      <c r="H597">
        <f t="shared" si="59"/>
        <v>60.487796486580159</v>
      </c>
      <c r="I597" t="s">
        <v>7816</v>
      </c>
      <c r="J597" t="s">
        <v>8125</v>
      </c>
      <c r="K597" t="s">
        <v>4</v>
      </c>
      <c r="L597" t="s">
        <v>5</v>
      </c>
      <c r="M597" t="s">
        <v>13</v>
      </c>
      <c r="N597" t="s">
        <v>58</v>
      </c>
      <c r="O597" t="s">
        <v>342</v>
      </c>
      <c r="P597" t="s">
        <v>343</v>
      </c>
      <c r="Q597" t="s">
        <v>2488</v>
      </c>
      <c r="R597" t="s">
        <v>12</v>
      </c>
    </row>
    <row r="598" spans="1:19">
      <c r="A598">
        <f t="shared" si="60"/>
        <v>93.329886246121816</v>
      </c>
      <c r="B598">
        <v>4.4320000000000002E-3</v>
      </c>
      <c r="C598">
        <v>1</v>
      </c>
      <c r="D598">
        <f t="shared" si="55"/>
        <v>0.14285714285714285</v>
      </c>
      <c r="E598">
        <f t="shared" si="56"/>
        <v>-1.1573991774991121E-3</v>
      </c>
      <c r="F598">
        <f t="shared" si="57"/>
        <v>1.6709639403308136E-8</v>
      </c>
      <c r="G598">
        <f t="shared" si="58"/>
        <v>-1.1573991774991119E-3</v>
      </c>
      <c r="H598">
        <f t="shared" si="59"/>
        <v>60.487796486580159</v>
      </c>
      <c r="I598" t="s">
        <v>4214</v>
      </c>
      <c r="J598" t="s">
        <v>6155</v>
      </c>
      <c r="K598" t="s">
        <v>4</v>
      </c>
      <c r="L598" t="s">
        <v>5</v>
      </c>
      <c r="M598" t="s">
        <v>13</v>
      </c>
      <c r="N598" t="s">
        <v>58</v>
      </c>
      <c r="O598" t="s">
        <v>342</v>
      </c>
      <c r="P598" t="s">
        <v>1026</v>
      </c>
      <c r="Q598" t="s">
        <v>1028</v>
      </c>
      <c r="R598" t="s">
        <v>12</v>
      </c>
    </row>
    <row r="599" spans="1:19">
      <c r="A599">
        <f t="shared" si="60"/>
        <v>93.342812823164209</v>
      </c>
      <c r="B599">
        <v>4.4320000000000002E-3</v>
      </c>
      <c r="C599">
        <v>1</v>
      </c>
      <c r="D599">
        <f t="shared" si="55"/>
        <v>0.14285714285714285</v>
      </c>
      <c r="E599">
        <f t="shared" si="56"/>
        <v>-1.1573991774991121E-3</v>
      </c>
      <c r="F599">
        <f t="shared" si="57"/>
        <v>1.6709639403308136E-8</v>
      </c>
      <c r="G599">
        <f t="shared" si="58"/>
        <v>-1.1573991774991119E-3</v>
      </c>
      <c r="H599">
        <f t="shared" si="59"/>
        <v>60.487796486580159</v>
      </c>
      <c r="I599" t="s">
        <v>7747</v>
      </c>
      <c r="J599" t="s">
        <v>8056</v>
      </c>
      <c r="K599" t="s">
        <v>4</v>
      </c>
      <c r="L599" t="s">
        <v>5</v>
      </c>
      <c r="M599" t="s">
        <v>13</v>
      </c>
      <c r="N599" t="s">
        <v>58</v>
      </c>
      <c r="O599" t="s">
        <v>342</v>
      </c>
      <c r="P599" t="s">
        <v>2489</v>
      </c>
      <c r="Q599" t="s">
        <v>2490</v>
      </c>
      <c r="R599" t="s">
        <v>12</v>
      </c>
    </row>
    <row r="600" spans="1:19">
      <c r="A600">
        <f t="shared" si="60"/>
        <v>93.355739400206602</v>
      </c>
      <c r="B600">
        <v>4.4320000000000002E-3</v>
      </c>
      <c r="C600">
        <v>1</v>
      </c>
      <c r="D600">
        <f t="shared" si="55"/>
        <v>0.14285714285714285</v>
      </c>
      <c r="E600">
        <f t="shared" si="56"/>
        <v>-1.1573991774991121E-3</v>
      </c>
      <c r="F600">
        <f t="shared" si="57"/>
        <v>1.6709639403308136E-8</v>
      </c>
      <c r="G600">
        <f t="shared" si="58"/>
        <v>-1.1573991774991119E-3</v>
      </c>
      <c r="H600">
        <f t="shared" si="59"/>
        <v>60.487796486580159</v>
      </c>
      <c r="I600" t="s">
        <v>7817</v>
      </c>
      <c r="J600" t="s">
        <v>8126</v>
      </c>
      <c r="K600" t="s">
        <v>4</v>
      </c>
      <c r="L600" t="s">
        <v>5</v>
      </c>
      <c r="M600" t="s">
        <v>13</v>
      </c>
      <c r="N600" t="s">
        <v>58</v>
      </c>
      <c r="O600" t="s">
        <v>1032</v>
      </c>
      <c r="P600" t="s">
        <v>1033</v>
      </c>
      <c r="Q600" t="s">
        <v>1483</v>
      </c>
      <c r="R600" t="s">
        <v>12</v>
      </c>
    </row>
    <row r="601" spans="1:19">
      <c r="A601">
        <f t="shared" si="60"/>
        <v>93.368665977248995</v>
      </c>
      <c r="B601">
        <v>4.4320000000000002E-3</v>
      </c>
      <c r="C601">
        <v>1</v>
      </c>
      <c r="D601">
        <f t="shared" si="55"/>
        <v>0.14285714285714285</v>
      </c>
      <c r="E601">
        <f t="shared" si="56"/>
        <v>-1.1573991774991121E-3</v>
      </c>
      <c r="F601">
        <f t="shared" si="57"/>
        <v>1.6709639403308136E-8</v>
      </c>
      <c r="G601">
        <f t="shared" si="58"/>
        <v>-1.1573991774991119E-3</v>
      </c>
      <c r="H601">
        <f t="shared" si="59"/>
        <v>60.487796486580159</v>
      </c>
      <c r="I601" t="s">
        <v>4378</v>
      </c>
      <c r="J601" t="s">
        <v>6319</v>
      </c>
      <c r="K601" t="s">
        <v>4</v>
      </c>
      <c r="L601" t="s">
        <v>5</v>
      </c>
      <c r="M601" t="s">
        <v>13</v>
      </c>
      <c r="N601" t="s">
        <v>14</v>
      </c>
      <c r="O601" t="s">
        <v>1484</v>
      </c>
      <c r="P601" t="s">
        <v>1485</v>
      </c>
      <c r="Q601" t="s">
        <v>1486</v>
      </c>
      <c r="R601" t="s">
        <v>1487</v>
      </c>
      <c r="S601" t="s">
        <v>12</v>
      </c>
    </row>
    <row r="602" spans="1:19">
      <c r="A602">
        <f t="shared" si="60"/>
        <v>93.381592554291387</v>
      </c>
      <c r="B602">
        <v>4.4320000000000002E-3</v>
      </c>
      <c r="C602">
        <v>1</v>
      </c>
      <c r="D602">
        <f t="shared" si="55"/>
        <v>0.14285714285714285</v>
      </c>
      <c r="E602">
        <f t="shared" si="56"/>
        <v>-1.1573991774991121E-3</v>
      </c>
      <c r="F602">
        <f t="shared" si="57"/>
        <v>1.6709639403308136E-8</v>
      </c>
      <c r="G602">
        <f t="shared" si="58"/>
        <v>-1.1573991774991119E-3</v>
      </c>
      <c r="H602">
        <f t="shared" si="59"/>
        <v>60.487796486580159</v>
      </c>
      <c r="I602" t="s">
        <v>4188</v>
      </c>
      <c r="J602" t="s">
        <v>6129</v>
      </c>
      <c r="K602" t="s">
        <v>4</v>
      </c>
      <c r="L602" t="s">
        <v>5</v>
      </c>
      <c r="M602" t="s">
        <v>6</v>
      </c>
      <c r="N602" t="s">
        <v>38</v>
      </c>
      <c r="O602" t="s">
        <v>156</v>
      </c>
      <c r="P602" t="s">
        <v>157</v>
      </c>
      <c r="Q602" t="s">
        <v>968</v>
      </c>
      <c r="R602" t="s">
        <v>1039</v>
      </c>
      <c r="S602" t="s">
        <v>12</v>
      </c>
    </row>
    <row r="603" spans="1:19">
      <c r="A603">
        <f t="shared" si="60"/>
        <v>93.39451913133378</v>
      </c>
      <c r="B603">
        <v>4.4320000000000002E-3</v>
      </c>
      <c r="C603">
        <v>1</v>
      </c>
      <c r="D603">
        <f t="shared" si="55"/>
        <v>0.14285714285714285</v>
      </c>
      <c r="E603">
        <f t="shared" si="56"/>
        <v>-1.1573991774991121E-3</v>
      </c>
      <c r="F603">
        <f t="shared" si="57"/>
        <v>1.6709639403308136E-8</v>
      </c>
      <c r="G603">
        <f t="shared" si="58"/>
        <v>-1.1573991774991119E-3</v>
      </c>
      <c r="H603">
        <f t="shared" si="59"/>
        <v>60.487796486580159</v>
      </c>
      <c r="I603" t="s">
        <v>4968</v>
      </c>
      <c r="J603" t="s">
        <v>6909</v>
      </c>
      <c r="K603" t="s">
        <v>4</v>
      </c>
      <c r="L603" t="s">
        <v>5</v>
      </c>
      <c r="M603" t="s">
        <v>13</v>
      </c>
      <c r="N603" t="s">
        <v>84</v>
      </c>
      <c r="O603" t="s">
        <v>85</v>
      </c>
      <c r="P603" t="s">
        <v>150</v>
      </c>
      <c r="Q603" t="s">
        <v>2491</v>
      </c>
      <c r="R603" t="s">
        <v>12</v>
      </c>
    </row>
    <row r="604" spans="1:19">
      <c r="A604">
        <f t="shared" si="60"/>
        <v>93.407445708376173</v>
      </c>
      <c r="B604">
        <v>4.4320000000000002E-3</v>
      </c>
      <c r="C604">
        <v>1</v>
      </c>
      <c r="D604">
        <f t="shared" si="55"/>
        <v>0.14285714285714285</v>
      </c>
      <c r="E604">
        <f t="shared" si="56"/>
        <v>-1.1573991774991121E-3</v>
      </c>
      <c r="F604">
        <f t="shared" si="57"/>
        <v>1.6709639403308136E-8</v>
      </c>
      <c r="G604">
        <f t="shared" si="58"/>
        <v>-1.1573991774991119E-3</v>
      </c>
      <c r="H604">
        <f t="shared" si="59"/>
        <v>60.487796486580159</v>
      </c>
      <c r="I604" t="s">
        <v>5268</v>
      </c>
      <c r="J604" t="s">
        <v>7209</v>
      </c>
      <c r="K604" t="s">
        <v>4</v>
      </c>
      <c r="L604" t="s">
        <v>5</v>
      </c>
      <c r="M604" t="s">
        <v>6</v>
      </c>
      <c r="N604" t="s">
        <v>38</v>
      </c>
      <c r="O604" t="s">
        <v>156</v>
      </c>
      <c r="P604" t="s">
        <v>157</v>
      </c>
      <c r="Q604" t="s">
        <v>2492</v>
      </c>
      <c r="R604" t="s">
        <v>2493</v>
      </c>
      <c r="S604" t="s">
        <v>12</v>
      </c>
    </row>
    <row r="605" spans="1:19">
      <c r="A605">
        <f t="shared" si="60"/>
        <v>93.420372285418566</v>
      </c>
      <c r="B605">
        <v>4.4320000000000002E-3</v>
      </c>
      <c r="C605">
        <v>1</v>
      </c>
      <c r="D605">
        <f t="shared" si="55"/>
        <v>0.14285714285714285</v>
      </c>
      <c r="E605">
        <f t="shared" si="56"/>
        <v>-1.1573991774991121E-3</v>
      </c>
      <c r="F605">
        <f t="shared" si="57"/>
        <v>1.6709639403308136E-8</v>
      </c>
      <c r="G605">
        <f t="shared" si="58"/>
        <v>-1.1573991774991119E-3</v>
      </c>
      <c r="H605">
        <f t="shared" si="59"/>
        <v>60.487796486580159</v>
      </c>
      <c r="I605" t="s">
        <v>4380</v>
      </c>
      <c r="J605" t="s">
        <v>6321</v>
      </c>
      <c r="K605" t="s">
        <v>4</v>
      </c>
      <c r="L605" t="s">
        <v>5</v>
      </c>
      <c r="M605" t="s">
        <v>13</v>
      </c>
      <c r="N605" t="s">
        <v>205</v>
      </c>
      <c r="O605" t="s">
        <v>206</v>
      </c>
      <c r="P605" t="s">
        <v>818</v>
      </c>
      <c r="Q605" t="s">
        <v>819</v>
      </c>
      <c r="R605" t="s">
        <v>820</v>
      </c>
      <c r="S605" t="s">
        <v>12</v>
      </c>
    </row>
    <row r="606" spans="1:19">
      <c r="A606">
        <f t="shared" si="60"/>
        <v>93.433298862460958</v>
      </c>
      <c r="B606">
        <v>4.4320000000000002E-3</v>
      </c>
      <c r="C606">
        <v>1</v>
      </c>
      <c r="D606">
        <f t="shared" si="55"/>
        <v>0.14285714285714285</v>
      </c>
      <c r="E606">
        <f t="shared" si="56"/>
        <v>-1.1573991774991121E-3</v>
      </c>
      <c r="F606">
        <f t="shared" si="57"/>
        <v>1.6709639403308136E-8</v>
      </c>
      <c r="G606">
        <f t="shared" si="58"/>
        <v>-1.1573991774991119E-3</v>
      </c>
      <c r="H606">
        <f t="shared" si="59"/>
        <v>60.487796486580159</v>
      </c>
      <c r="I606" t="s">
        <v>4613</v>
      </c>
      <c r="J606" t="s">
        <v>6554</v>
      </c>
      <c r="K606" t="s">
        <v>4</v>
      </c>
      <c r="L606" t="s">
        <v>5</v>
      </c>
      <c r="M606" t="s">
        <v>13</v>
      </c>
      <c r="N606" t="s">
        <v>205</v>
      </c>
      <c r="O606" t="s">
        <v>206</v>
      </c>
      <c r="P606" t="s">
        <v>207</v>
      </c>
      <c r="Q606" t="s">
        <v>1489</v>
      </c>
      <c r="R606" t="s">
        <v>1490</v>
      </c>
      <c r="S606" t="s">
        <v>12</v>
      </c>
    </row>
    <row r="607" spans="1:19">
      <c r="A607">
        <f t="shared" si="60"/>
        <v>93.446225439503351</v>
      </c>
      <c r="B607">
        <v>4.4320000000000002E-3</v>
      </c>
      <c r="C607">
        <v>1</v>
      </c>
      <c r="D607">
        <f t="shared" si="55"/>
        <v>0.14285714285714285</v>
      </c>
      <c r="E607">
        <f t="shared" si="56"/>
        <v>-1.1573991774991121E-3</v>
      </c>
      <c r="F607">
        <f t="shared" si="57"/>
        <v>1.6709639403308136E-8</v>
      </c>
      <c r="G607">
        <f t="shared" si="58"/>
        <v>-1.1573991774991119E-3</v>
      </c>
      <c r="H607">
        <f t="shared" si="59"/>
        <v>60.487796486580159</v>
      </c>
      <c r="I607" t="s">
        <v>5269</v>
      </c>
      <c r="J607" t="s">
        <v>7210</v>
      </c>
      <c r="K607" t="s">
        <v>4</v>
      </c>
      <c r="L607" t="s">
        <v>5</v>
      </c>
      <c r="M607" t="s">
        <v>6</v>
      </c>
      <c r="N607" t="s">
        <v>38</v>
      </c>
      <c r="O607" t="s">
        <v>821</v>
      </c>
      <c r="P607" t="s">
        <v>822</v>
      </c>
      <c r="Q607" t="s">
        <v>823</v>
      </c>
      <c r="R607" t="s">
        <v>824</v>
      </c>
      <c r="S607" t="s">
        <v>12</v>
      </c>
    </row>
    <row r="608" spans="1:19">
      <c r="A608">
        <f t="shared" si="60"/>
        <v>93.459152016545744</v>
      </c>
      <c r="B608">
        <v>4.4320000000000002E-3</v>
      </c>
      <c r="C608">
        <v>1</v>
      </c>
      <c r="D608">
        <f t="shared" si="55"/>
        <v>0.14285714285714285</v>
      </c>
      <c r="E608">
        <f t="shared" si="56"/>
        <v>-1.1573991774991121E-3</v>
      </c>
      <c r="F608">
        <f t="shared" si="57"/>
        <v>1.6709639403308136E-8</v>
      </c>
      <c r="G608">
        <f t="shared" si="58"/>
        <v>-1.1573991774991119E-3</v>
      </c>
      <c r="H608">
        <f t="shared" si="59"/>
        <v>60.487796486580159</v>
      </c>
      <c r="I608" t="s">
        <v>4080</v>
      </c>
      <c r="J608" t="s">
        <v>6021</v>
      </c>
      <c r="K608" t="s">
        <v>4</v>
      </c>
      <c r="L608" t="s">
        <v>5</v>
      </c>
      <c r="M608" t="s">
        <v>13</v>
      </c>
      <c r="N608" t="s">
        <v>14</v>
      </c>
      <c r="O608" t="s">
        <v>18</v>
      </c>
      <c r="P608" t="s">
        <v>48</v>
      </c>
      <c r="Q608" t="s">
        <v>674</v>
      </c>
      <c r="R608" t="s">
        <v>12</v>
      </c>
    </row>
    <row r="609" spans="1:20">
      <c r="A609">
        <f t="shared" si="60"/>
        <v>93.472078593588137</v>
      </c>
      <c r="B609">
        <v>4.4320000000000002E-3</v>
      </c>
      <c r="C609">
        <v>1</v>
      </c>
      <c r="D609">
        <f t="shared" si="55"/>
        <v>0.14285714285714285</v>
      </c>
      <c r="E609">
        <f t="shared" si="56"/>
        <v>-1.1573991774991121E-3</v>
      </c>
      <c r="F609">
        <f t="shared" si="57"/>
        <v>1.6709639403308136E-8</v>
      </c>
      <c r="G609">
        <f t="shared" si="58"/>
        <v>-1.1573991774991119E-3</v>
      </c>
      <c r="H609">
        <f t="shared" si="59"/>
        <v>60.487796486580159</v>
      </c>
      <c r="I609" t="s">
        <v>4479</v>
      </c>
      <c r="J609" t="s">
        <v>6420</v>
      </c>
      <c r="K609" t="s">
        <v>4</v>
      </c>
      <c r="L609" t="s">
        <v>5</v>
      </c>
      <c r="M609" t="s">
        <v>13</v>
      </c>
      <c r="N609" t="s">
        <v>58</v>
      </c>
      <c r="O609" t="s">
        <v>1459</v>
      </c>
      <c r="P609" t="s">
        <v>1493</v>
      </c>
      <c r="Q609" t="s">
        <v>1494</v>
      </c>
      <c r="R609" t="s">
        <v>12</v>
      </c>
    </row>
    <row r="610" spans="1:20">
      <c r="A610">
        <f t="shared" si="60"/>
        <v>93.485005170630529</v>
      </c>
      <c r="B610">
        <v>4.4320000000000002E-3</v>
      </c>
      <c r="C610">
        <v>1</v>
      </c>
      <c r="D610">
        <f t="shared" si="55"/>
        <v>0.14285714285714285</v>
      </c>
      <c r="E610">
        <f t="shared" si="56"/>
        <v>-1.1573991774991121E-3</v>
      </c>
      <c r="F610">
        <f t="shared" si="57"/>
        <v>1.6709639403308136E-8</v>
      </c>
      <c r="G610">
        <f t="shared" si="58"/>
        <v>-1.1573991774991119E-3</v>
      </c>
      <c r="H610">
        <f t="shared" si="59"/>
        <v>60.487796486580159</v>
      </c>
      <c r="I610" t="s">
        <v>4482</v>
      </c>
      <c r="J610" t="s">
        <v>6423</v>
      </c>
      <c r="K610" t="s">
        <v>4</v>
      </c>
      <c r="L610" t="s">
        <v>5</v>
      </c>
      <c r="M610" t="s">
        <v>21</v>
      </c>
      <c r="N610" t="s">
        <v>22</v>
      </c>
      <c r="O610" t="s">
        <v>23</v>
      </c>
      <c r="P610" t="s">
        <v>99</v>
      </c>
      <c r="Q610" t="s">
        <v>100</v>
      </c>
      <c r="R610" t="s">
        <v>1050</v>
      </c>
      <c r="S610" t="s">
        <v>1051</v>
      </c>
      <c r="T610" t="s">
        <v>12</v>
      </c>
    </row>
    <row r="611" spans="1:20">
      <c r="A611">
        <f t="shared" si="60"/>
        <v>93.497931747672922</v>
      </c>
      <c r="B611">
        <v>4.4320000000000002E-3</v>
      </c>
      <c r="C611">
        <v>1</v>
      </c>
      <c r="D611">
        <f t="shared" si="55"/>
        <v>0.14285714285714285</v>
      </c>
      <c r="E611">
        <f t="shared" si="56"/>
        <v>-1.1573991774991121E-3</v>
      </c>
      <c r="F611">
        <f t="shared" si="57"/>
        <v>1.6709639403308136E-8</v>
      </c>
      <c r="G611">
        <f t="shared" si="58"/>
        <v>-1.1573991774991119E-3</v>
      </c>
      <c r="H611">
        <f t="shared" si="59"/>
        <v>60.487796486580159</v>
      </c>
      <c r="I611" t="s">
        <v>4190</v>
      </c>
      <c r="J611" t="s">
        <v>6131</v>
      </c>
      <c r="K611" t="s">
        <v>4</v>
      </c>
      <c r="L611" t="s">
        <v>5</v>
      </c>
      <c r="M611" t="s">
        <v>13</v>
      </c>
      <c r="N611" t="s">
        <v>58</v>
      </c>
      <c r="O611" t="s">
        <v>1459</v>
      </c>
      <c r="P611" t="s">
        <v>1498</v>
      </c>
      <c r="Q611" t="s">
        <v>1499</v>
      </c>
      <c r="R611" t="s">
        <v>12</v>
      </c>
    </row>
    <row r="612" spans="1:20">
      <c r="A612">
        <f t="shared" si="60"/>
        <v>93.510858324715315</v>
      </c>
      <c r="B612">
        <v>4.4320000000000002E-3</v>
      </c>
      <c r="C612">
        <v>1</v>
      </c>
      <c r="D612">
        <f t="shared" si="55"/>
        <v>0.14285714285714285</v>
      </c>
      <c r="E612">
        <f t="shared" si="56"/>
        <v>-1.1573991774991121E-3</v>
      </c>
      <c r="F612">
        <f t="shared" si="57"/>
        <v>1.6709639403308136E-8</v>
      </c>
      <c r="G612">
        <f t="shared" si="58"/>
        <v>-1.1573991774991119E-3</v>
      </c>
      <c r="H612">
        <f t="shared" si="59"/>
        <v>60.487796486580159</v>
      </c>
      <c r="I612" t="s">
        <v>4615</v>
      </c>
      <c r="J612" t="s">
        <v>6556</v>
      </c>
      <c r="K612" t="s">
        <v>4</v>
      </c>
      <c r="L612" t="s">
        <v>5</v>
      </c>
      <c r="M612" t="s">
        <v>13</v>
      </c>
      <c r="N612" t="s">
        <v>58</v>
      </c>
      <c r="O612" t="s">
        <v>612</v>
      </c>
      <c r="P612" t="s">
        <v>613</v>
      </c>
      <c r="Q612" t="s">
        <v>1052</v>
      </c>
      <c r="R612" t="s">
        <v>12</v>
      </c>
    </row>
    <row r="613" spans="1:20">
      <c r="A613">
        <f t="shared" si="60"/>
        <v>93.523784901757708</v>
      </c>
      <c r="B613">
        <v>4.4320000000000002E-3</v>
      </c>
      <c r="C613">
        <v>1</v>
      </c>
      <c r="D613">
        <f t="shared" si="55"/>
        <v>0.14285714285714285</v>
      </c>
      <c r="E613">
        <f t="shared" si="56"/>
        <v>-1.1573991774991121E-3</v>
      </c>
      <c r="F613">
        <f t="shared" si="57"/>
        <v>1.6709639403308136E-8</v>
      </c>
      <c r="G613">
        <f t="shared" si="58"/>
        <v>-1.1573991774991119E-3</v>
      </c>
      <c r="H613">
        <f t="shared" si="59"/>
        <v>60.487796486580159</v>
      </c>
      <c r="I613" t="s">
        <v>4261</v>
      </c>
      <c r="J613" t="s">
        <v>6202</v>
      </c>
      <c r="K613" t="s">
        <v>4</v>
      </c>
      <c r="L613" t="s">
        <v>5</v>
      </c>
      <c r="M613" t="s">
        <v>13</v>
      </c>
      <c r="N613" t="s">
        <v>14</v>
      </c>
      <c r="O613" t="s">
        <v>50</v>
      </c>
      <c r="P613" t="s">
        <v>128</v>
      </c>
      <c r="Q613" t="s">
        <v>468</v>
      </c>
      <c r="R613" t="s">
        <v>12</v>
      </c>
    </row>
    <row r="614" spans="1:20">
      <c r="A614">
        <f t="shared" si="60"/>
        <v>93.5367114788001</v>
      </c>
      <c r="B614">
        <v>4.4320000000000002E-3</v>
      </c>
      <c r="C614">
        <v>1</v>
      </c>
      <c r="D614">
        <f t="shared" si="55"/>
        <v>0.14285714285714285</v>
      </c>
      <c r="E614">
        <f t="shared" si="56"/>
        <v>-1.1573991774991121E-3</v>
      </c>
      <c r="F614">
        <f t="shared" si="57"/>
        <v>1.6709639403308136E-8</v>
      </c>
      <c r="G614">
        <f t="shared" si="58"/>
        <v>-1.1573991774991119E-3</v>
      </c>
      <c r="H614">
        <f t="shared" si="59"/>
        <v>60.487796486580159</v>
      </c>
      <c r="I614" t="s">
        <v>4321</v>
      </c>
      <c r="J614" t="s">
        <v>6262</v>
      </c>
      <c r="K614" t="s">
        <v>4</v>
      </c>
      <c r="L614" t="s">
        <v>5</v>
      </c>
      <c r="M614" t="s">
        <v>6</v>
      </c>
      <c r="N614" t="s">
        <v>7</v>
      </c>
      <c r="O614" t="s">
        <v>8</v>
      </c>
      <c r="P614" t="s">
        <v>9</v>
      </c>
      <c r="Q614" t="s">
        <v>130</v>
      </c>
      <c r="R614" t="s">
        <v>345</v>
      </c>
      <c r="S614" t="s">
        <v>12</v>
      </c>
    </row>
    <row r="615" spans="1:20">
      <c r="A615">
        <f t="shared" si="60"/>
        <v>93.549638055842493</v>
      </c>
      <c r="B615">
        <v>4.4320000000000002E-3</v>
      </c>
      <c r="C615">
        <v>1</v>
      </c>
      <c r="D615">
        <f t="shared" si="55"/>
        <v>0.14285714285714285</v>
      </c>
      <c r="E615">
        <f t="shared" si="56"/>
        <v>-1.1573991774991121E-3</v>
      </c>
      <c r="F615">
        <f t="shared" si="57"/>
        <v>1.6709639403308136E-8</v>
      </c>
      <c r="G615">
        <f t="shared" si="58"/>
        <v>-1.1573991774991119E-3</v>
      </c>
      <c r="H615">
        <f t="shared" si="59"/>
        <v>60.487796486580159</v>
      </c>
      <c r="I615" t="s">
        <v>5275</v>
      </c>
      <c r="J615" t="s">
        <v>7216</v>
      </c>
      <c r="K615" t="s">
        <v>4</v>
      </c>
      <c r="L615" t="s">
        <v>5</v>
      </c>
      <c r="M615" t="s">
        <v>13</v>
      </c>
      <c r="N615" t="s">
        <v>84</v>
      </c>
      <c r="O615" t="s">
        <v>464</v>
      </c>
      <c r="P615" t="s">
        <v>465</v>
      </c>
      <c r="Q615" t="s">
        <v>547</v>
      </c>
      <c r="R615" t="s">
        <v>12</v>
      </c>
    </row>
    <row r="616" spans="1:20">
      <c r="A616">
        <f t="shared" si="60"/>
        <v>93.562564632884886</v>
      </c>
      <c r="B616">
        <v>4.4320000000000002E-3</v>
      </c>
      <c r="C616">
        <v>1</v>
      </c>
      <c r="D616">
        <f t="shared" si="55"/>
        <v>0.14285714285714285</v>
      </c>
      <c r="E616">
        <f t="shared" si="56"/>
        <v>-1.1573991774991121E-3</v>
      </c>
      <c r="F616">
        <f t="shared" si="57"/>
        <v>1.6709639403308136E-8</v>
      </c>
      <c r="G616">
        <f t="shared" si="58"/>
        <v>-1.1573991774991119E-3</v>
      </c>
      <c r="H616">
        <f t="shared" si="59"/>
        <v>60.487796486580159</v>
      </c>
      <c r="I616" t="s">
        <v>8319</v>
      </c>
      <c r="J616" t="s">
        <v>8374</v>
      </c>
      <c r="K616" t="s">
        <v>4</v>
      </c>
      <c r="L616" t="s">
        <v>5</v>
      </c>
      <c r="M616" t="s">
        <v>13</v>
      </c>
      <c r="N616" t="s">
        <v>58</v>
      </c>
      <c r="O616" t="s">
        <v>1459</v>
      </c>
      <c r="P616" t="s">
        <v>1493</v>
      </c>
      <c r="Q616" t="s">
        <v>2494</v>
      </c>
      <c r="R616" t="s">
        <v>12</v>
      </c>
    </row>
    <row r="617" spans="1:20">
      <c r="A617">
        <f t="shared" si="60"/>
        <v>93.575491209927279</v>
      </c>
      <c r="B617">
        <v>4.4320000000000002E-3</v>
      </c>
      <c r="C617">
        <v>1</v>
      </c>
      <c r="D617">
        <f t="shared" si="55"/>
        <v>0.14285714285714285</v>
      </c>
      <c r="E617">
        <f t="shared" si="56"/>
        <v>-1.1573991774991121E-3</v>
      </c>
      <c r="F617">
        <f t="shared" si="57"/>
        <v>1.6709639403308136E-8</v>
      </c>
      <c r="G617">
        <f t="shared" si="58"/>
        <v>-1.1573991774991119E-3</v>
      </c>
      <c r="H617">
        <f t="shared" si="59"/>
        <v>60.487796486580159</v>
      </c>
      <c r="I617" t="s">
        <v>5276</v>
      </c>
      <c r="J617" t="s">
        <v>7217</v>
      </c>
      <c r="K617" t="s">
        <v>4</v>
      </c>
      <c r="L617" t="s">
        <v>5</v>
      </c>
      <c r="M617" t="s">
        <v>6</v>
      </c>
      <c r="N617" t="s">
        <v>38</v>
      </c>
      <c r="O617" t="s">
        <v>39</v>
      </c>
      <c r="P617" t="s">
        <v>213</v>
      </c>
      <c r="Q617" t="s">
        <v>214</v>
      </c>
      <c r="R617" t="s">
        <v>2495</v>
      </c>
      <c r="S617" t="s">
        <v>12</v>
      </c>
    </row>
    <row r="618" spans="1:20">
      <c r="A618">
        <f t="shared" si="60"/>
        <v>93.588417786969671</v>
      </c>
      <c r="B618">
        <v>4.4320000000000002E-3</v>
      </c>
      <c r="C618">
        <v>1</v>
      </c>
      <c r="D618">
        <f t="shared" si="55"/>
        <v>0.14285714285714285</v>
      </c>
      <c r="E618">
        <f t="shared" si="56"/>
        <v>-1.1573991774991121E-3</v>
      </c>
      <c r="F618">
        <f t="shared" si="57"/>
        <v>1.6709639403308136E-8</v>
      </c>
      <c r="G618">
        <f t="shared" si="58"/>
        <v>-1.1573991774991119E-3</v>
      </c>
      <c r="H618">
        <f t="shared" si="59"/>
        <v>60.487796486580159</v>
      </c>
      <c r="I618" t="s">
        <v>4764</v>
      </c>
      <c r="J618" t="s">
        <v>6705</v>
      </c>
      <c r="K618" t="s">
        <v>4</v>
      </c>
      <c r="L618" t="s">
        <v>5</v>
      </c>
      <c r="M618" t="s">
        <v>6</v>
      </c>
      <c r="N618" t="s">
        <v>28</v>
      </c>
      <c r="O618" t="s">
        <v>1370</v>
      </c>
      <c r="P618" t="s">
        <v>1847</v>
      </c>
      <c r="Q618" t="s">
        <v>1888</v>
      </c>
      <c r="R618" t="s">
        <v>2496</v>
      </c>
      <c r="S618" t="s">
        <v>12</v>
      </c>
    </row>
    <row r="619" spans="1:20">
      <c r="A619">
        <f t="shared" si="60"/>
        <v>93.601344364012064</v>
      </c>
      <c r="B619">
        <v>4.4320000000000002E-3</v>
      </c>
      <c r="C619">
        <v>1</v>
      </c>
      <c r="D619">
        <f t="shared" si="55"/>
        <v>0.14285714285714285</v>
      </c>
      <c r="E619">
        <f t="shared" si="56"/>
        <v>-1.1573991774991121E-3</v>
      </c>
      <c r="F619">
        <f t="shared" si="57"/>
        <v>1.6709639403308136E-8</v>
      </c>
      <c r="G619">
        <f t="shared" si="58"/>
        <v>-1.1573991774991119E-3</v>
      </c>
      <c r="H619">
        <f t="shared" si="59"/>
        <v>60.487796486580159</v>
      </c>
      <c r="I619" t="s">
        <v>4619</v>
      </c>
      <c r="J619" t="s">
        <v>6560</v>
      </c>
      <c r="K619" t="s">
        <v>4</v>
      </c>
      <c r="L619" t="s">
        <v>5</v>
      </c>
      <c r="M619" t="s">
        <v>6</v>
      </c>
      <c r="N619" t="s">
        <v>38</v>
      </c>
      <c r="O619" t="s">
        <v>39</v>
      </c>
      <c r="P619" t="s">
        <v>40</v>
      </c>
      <c r="Q619" t="s">
        <v>1059</v>
      </c>
      <c r="R619" t="s">
        <v>1060</v>
      </c>
      <c r="S619" t="s">
        <v>12</v>
      </c>
    </row>
    <row r="620" spans="1:20">
      <c r="A620">
        <f t="shared" si="60"/>
        <v>93.614270941054457</v>
      </c>
      <c r="B620">
        <v>4.4320000000000002E-3</v>
      </c>
      <c r="C620">
        <v>1</v>
      </c>
      <c r="D620">
        <f t="shared" si="55"/>
        <v>0.14285714285714285</v>
      </c>
      <c r="E620">
        <f t="shared" si="56"/>
        <v>-1.1573991774991121E-3</v>
      </c>
      <c r="F620">
        <f t="shared" si="57"/>
        <v>1.6709639403308136E-8</v>
      </c>
      <c r="G620">
        <f t="shared" si="58"/>
        <v>-1.1573991774991119E-3</v>
      </c>
      <c r="H620">
        <f t="shared" si="59"/>
        <v>60.487796486580159</v>
      </c>
      <c r="I620" t="s">
        <v>7819</v>
      </c>
      <c r="J620" t="s">
        <v>8128</v>
      </c>
      <c r="K620" t="s">
        <v>4</v>
      </c>
      <c r="L620" t="s">
        <v>5</v>
      </c>
      <c r="M620" t="s">
        <v>6</v>
      </c>
      <c r="N620" t="s">
        <v>28</v>
      </c>
      <c r="O620" t="s">
        <v>28</v>
      </c>
      <c r="P620" t="s">
        <v>64</v>
      </c>
      <c r="Q620" t="s">
        <v>140</v>
      </c>
      <c r="R620" t="s">
        <v>1061</v>
      </c>
      <c r="S620" t="s">
        <v>12</v>
      </c>
    </row>
    <row r="621" spans="1:20">
      <c r="A621">
        <f t="shared" si="60"/>
        <v>93.62719751809685</v>
      </c>
      <c r="B621">
        <v>4.4320000000000002E-3</v>
      </c>
      <c r="C621">
        <v>1</v>
      </c>
      <c r="D621">
        <f t="shared" si="55"/>
        <v>0.14285714285714285</v>
      </c>
      <c r="E621">
        <f t="shared" si="56"/>
        <v>-1.1573991774991121E-3</v>
      </c>
      <c r="F621">
        <f t="shared" si="57"/>
        <v>1.6709639403308136E-8</v>
      </c>
      <c r="G621">
        <f t="shared" si="58"/>
        <v>-1.1573991774991119E-3</v>
      </c>
      <c r="H621">
        <f t="shared" si="59"/>
        <v>60.487796486580159</v>
      </c>
      <c r="I621" t="s">
        <v>8320</v>
      </c>
      <c r="J621" t="s">
        <v>8375</v>
      </c>
      <c r="K621" t="s">
        <v>4</v>
      </c>
      <c r="L621" t="s">
        <v>5</v>
      </c>
      <c r="M621" t="s">
        <v>6</v>
      </c>
      <c r="N621" t="s">
        <v>38</v>
      </c>
      <c r="O621" t="s">
        <v>2269</v>
      </c>
      <c r="P621" t="s">
        <v>2270</v>
      </c>
      <c r="Q621" t="s">
        <v>2271</v>
      </c>
      <c r="R621" t="s">
        <v>2497</v>
      </c>
      <c r="S621" t="s">
        <v>12</v>
      </c>
    </row>
    <row r="622" spans="1:20">
      <c r="A622">
        <f t="shared" si="60"/>
        <v>93.640124095139242</v>
      </c>
      <c r="B622">
        <v>4.4320000000000002E-3</v>
      </c>
      <c r="C622">
        <v>1</v>
      </c>
      <c r="D622">
        <f t="shared" si="55"/>
        <v>0.14285714285714285</v>
      </c>
      <c r="E622">
        <f t="shared" si="56"/>
        <v>-1.1573991774991121E-3</v>
      </c>
      <c r="F622">
        <f t="shared" si="57"/>
        <v>1.6709639403308136E-8</v>
      </c>
      <c r="G622">
        <f t="shared" si="58"/>
        <v>-1.1573991774991119E-3</v>
      </c>
      <c r="H622">
        <f t="shared" si="59"/>
        <v>60.487796486580159</v>
      </c>
      <c r="I622" t="s">
        <v>4486</v>
      </c>
      <c r="J622" t="s">
        <v>6427</v>
      </c>
      <c r="K622" t="s">
        <v>4</v>
      </c>
      <c r="L622" t="s">
        <v>5</v>
      </c>
      <c r="M622" t="s">
        <v>6</v>
      </c>
      <c r="N622" t="s">
        <v>28</v>
      </c>
      <c r="O622" t="s">
        <v>28</v>
      </c>
      <c r="P622" t="s">
        <v>263</v>
      </c>
      <c r="Q622" t="s">
        <v>649</v>
      </c>
      <c r="R622" t="s">
        <v>2498</v>
      </c>
      <c r="S622" t="s">
        <v>12</v>
      </c>
    </row>
    <row r="623" spans="1:20">
      <c r="A623">
        <f t="shared" si="60"/>
        <v>93.653050672181635</v>
      </c>
      <c r="B623">
        <v>4.4320000000000002E-3</v>
      </c>
      <c r="C623">
        <v>1</v>
      </c>
      <c r="D623">
        <f t="shared" si="55"/>
        <v>0.14285714285714285</v>
      </c>
      <c r="E623">
        <f t="shared" si="56"/>
        <v>-1.1573991774991121E-3</v>
      </c>
      <c r="F623">
        <f t="shared" si="57"/>
        <v>1.6709639403308136E-8</v>
      </c>
      <c r="G623">
        <f t="shared" si="58"/>
        <v>-1.1573991774991119E-3</v>
      </c>
      <c r="H623">
        <f t="shared" si="59"/>
        <v>60.487796486580159</v>
      </c>
      <c r="I623" t="s">
        <v>4381</v>
      </c>
      <c r="J623" t="s">
        <v>6322</v>
      </c>
      <c r="K623" t="s">
        <v>4</v>
      </c>
      <c r="L623" t="s">
        <v>5</v>
      </c>
      <c r="M623" t="s">
        <v>6</v>
      </c>
      <c r="N623" t="s">
        <v>28</v>
      </c>
      <c r="O623" t="s">
        <v>28</v>
      </c>
      <c r="P623" t="s">
        <v>691</v>
      </c>
      <c r="Q623" t="s">
        <v>692</v>
      </c>
      <c r="R623" t="s">
        <v>693</v>
      </c>
      <c r="S623" t="s">
        <v>12</v>
      </c>
    </row>
    <row r="624" spans="1:20">
      <c r="A624">
        <f t="shared" si="60"/>
        <v>93.665977249224028</v>
      </c>
      <c r="B624">
        <v>4.4320000000000002E-3</v>
      </c>
      <c r="C624">
        <v>1</v>
      </c>
      <c r="D624">
        <f t="shared" si="55"/>
        <v>0.14285714285714285</v>
      </c>
      <c r="E624">
        <f t="shared" si="56"/>
        <v>-1.1573991774991121E-3</v>
      </c>
      <c r="F624">
        <f t="shared" si="57"/>
        <v>1.6709639403308136E-8</v>
      </c>
      <c r="G624">
        <f t="shared" si="58"/>
        <v>-1.1573991774991119E-3</v>
      </c>
      <c r="H624">
        <f t="shared" si="59"/>
        <v>60.487796486580159</v>
      </c>
      <c r="I624" t="s">
        <v>4322</v>
      </c>
      <c r="J624" t="s">
        <v>6263</v>
      </c>
      <c r="K624" t="s">
        <v>4</v>
      </c>
      <c r="L624" t="s">
        <v>5</v>
      </c>
      <c r="M624" t="s">
        <v>6</v>
      </c>
      <c r="N624" t="s">
        <v>28</v>
      </c>
      <c r="O624" t="s">
        <v>28</v>
      </c>
      <c r="P624" t="s">
        <v>216</v>
      </c>
      <c r="Q624" t="s">
        <v>327</v>
      </c>
      <c r="R624" t="s">
        <v>1062</v>
      </c>
      <c r="S624" t="s">
        <v>12</v>
      </c>
    </row>
    <row r="625" spans="1:19">
      <c r="A625">
        <f t="shared" si="60"/>
        <v>93.678903826266421</v>
      </c>
      <c r="B625">
        <v>4.4320000000000002E-3</v>
      </c>
      <c r="C625">
        <v>1</v>
      </c>
      <c r="D625">
        <f t="shared" si="55"/>
        <v>0.14285714285714285</v>
      </c>
      <c r="E625">
        <f t="shared" si="56"/>
        <v>-1.1573991774991121E-3</v>
      </c>
      <c r="F625">
        <f t="shared" si="57"/>
        <v>1.6709639403308136E-8</v>
      </c>
      <c r="G625">
        <f t="shared" si="58"/>
        <v>-1.1573991774991119E-3</v>
      </c>
      <c r="H625">
        <f t="shared" si="59"/>
        <v>60.487796486580159</v>
      </c>
      <c r="I625" t="s">
        <v>4323</v>
      </c>
      <c r="J625" t="s">
        <v>6264</v>
      </c>
      <c r="K625" t="s">
        <v>4</v>
      </c>
      <c r="L625" t="s">
        <v>5</v>
      </c>
      <c r="M625" t="s">
        <v>6</v>
      </c>
      <c r="N625" t="s">
        <v>28</v>
      </c>
      <c r="O625" t="s">
        <v>28</v>
      </c>
      <c r="P625" t="s">
        <v>216</v>
      </c>
      <c r="Q625" t="s">
        <v>217</v>
      </c>
      <c r="R625" t="s">
        <v>2499</v>
      </c>
      <c r="S625" t="s">
        <v>12</v>
      </c>
    </row>
    <row r="626" spans="1:19">
      <c r="A626">
        <f t="shared" si="60"/>
        <v>93.691830403308813</v>
      </c>
      <c r="B626">
        <v>4.4320000000000002E-3</v>
      </c>
      <c r="C626">
        <v>1</v>
      </c>
      <c r="D626">
        <f t="shared" si="55"/>
        <v>0.14285714285714285</v>
      </c>
      <c r="E626">
        <f t="shared" si="56"/>
        <v>-1.1573991774991121E-3</v>
      </c>
      <c r="F626">
        <f t="shared" si="57"/>
        <v>1.6709639403308136E-8</v>
      </c>
      <c r="G626">
        <f t="shared" si="58"/>
        <v>-1.1573991774991119E-3</v>
      </c>
      <c r="H626">
        <f t="shared" si="59"/>
        <v>60.487796486580159</v>
      </c>
      <c r="I626" t="s">
        <v>4063</v>
      </c>
      <c r="J626" t="s">
        <v>6004</v>
      </c>
      <c r="K626" t="s">
        <v>4</v>
      </c>
      <c r="L626" t="s">
        <v>5</v>
      </c>
      <c r="M626" t="s">
        <v>6</v>
      </c>
      <c r="N626" t="s">
        <v>28</v>
      </c>
      <c r="O626" t="s">
        <v>28</v>
      </c>
      <c r="P626" t="s">
        <v>64</v>
      </c>
      <c r="Q626" t="s">
        <v>67</v>
      </c>
      <c r="R626" t="s">
        <v>369</v>
      </c>
      <c r="S626" t="s">
        <v>12</v>
      </c>
    </row>
    <row r="627" spans="1:19">
      <c r="A627">
        <f t="shared" si="60"/>
        <v>93.704756980351206</v>
      </c>
      <c r="B627">
        <v>4.4320000000000002E-3</v>
      </c>
      <c r="C627">
        <v>1</v>
      </c>
      <c r="D627">
        <f t="shared" si="55"/>
        <v>0.14285714285714285</v>
      </c>
      <c r="E627">
        <f t="shared" si="56"/>
        <v>-1.1573991774991121E-3</v>
      </c>
      <c r="F627">
        <f t="shared" si="57"/>
        <v>1.6709639403308136E-8</v>
      </c>
      <c r="G627">
        <f t="shared" si="58"/>
        <v>-1.1573991774991119E-3</v>
      </c>
      <c r="H627">
        <f t="shared" si="59"/>
        <v>60.487796486580159</v>
      </c>
      <c r="I627" t="s">
        <v>4035</v>
      </c>
      <c r="J627" t="s">
        <v>5976</v>
      </c>
      <c r="K627" t="s">
        <v>4</v>
      </c>
      <c r="L627" t="s">
        <v>5</v>
      </c>
      <c r="M627" t="s">
        <v>6</v>
      </c>
      <c r="N627" t="s">
        <v>28</v>
      </c>
      <c r="O627" t="s">
        <v>28</v>
      </c>
      <c r="P627" t="s">
        <v>263</v>
      </c>
      <c r="Q627" t="s">
        <v>264</v>
      </c>
      <c r="R627" t="s">
        <v>2500</v>
      </c>
      <c r="S627" t="s">
        <v>12</v>
      </c>
    </row>
    <row r="628" spans="1:19">
      <c r="A628">
        <f t="shared" si="60"/>
        <v>93.717683557393599</v>
      </c>
      <c r="B628">
        <v>4.4320000000000002E-3</v>
      </c>
      <c r="C628">
        <v>1</v>
      </c>
      <c r="D628">
        <f t="shared" si="55"/>
        <v>0.14285714285714285</v>
      </c>
      <c r="E628">
        <f t="shared" si="56"/>
        <v>-1.1573991774991121E-3</v>
      </c>
      <c r="F628">
        <f t="shared" si="57"/>
        <v>1.6709639403308136E-8</v>
      </c>
      <c r="G628">
        <f t="shared" si="58"/>
        <v>-1.1573991774991119E-3</v>
      </c>
      <c r="H628">
        <f t="shared" si="59"/>
        <v>60.487796486580159</v>
      </c>
      <c r="I628" t="s">
        <v>4382</v>
      </c>
      <c r="J628" t="s">
        <v>6323</v>
      </c>
      <c r="K628" t="s">
        <v>4</v>
      </c>
      <c r="L628" t="s">
        <v>5</v>
      </c>
      <c r="M628" t="s">
        <v>6</v>
      </c>
      <c r="N628" t="s">
        <v>28</v>
      </c>
      <c r="O628" t="s">
        <v>28</v>
      </c>
      <c r="P628" t="s">
        <v>263</v>
      </c>
      <c r="Q628" t="s">
        <v>264</v>
      </c>
      <c r="R628" t="s">
        <v>2501</v>
      </c>
      <c r="S628" t="s">
        <v>12</v>
      </c>
    </row>
    <row r="629" spans="1:19">
      <c r="A629">
        <f t="shared" si="60"/>
        <v>93.730610134435992</v>
      </c>
      <c r="B629">
        <v>4.4320000000000002E-3</v>
      </c>
      <c r="C629">
        <v>1</v>
      </c>
      <c r="D629">
        <f t="shared" si="55"/>
        <v>0.14285714285714285</v>
      </c>
      <c r="E629">
        <f t="shared" si="56"/>
        <v>-1.1573991774991121E-3</v>
      </c>
      <c r="F629">
        <f t="shared" si="57"/>
        <v>1.6709639403308136E-8</v>
      </c>
      <c r="G629">
        <f t="shared" si="58"/>
        <v>-1.1573991774991119E-3</v>
      </c>
      <c r="H629">
        <f t="shared" si="59"/>
        <v>60.487796486580159</v>
      </c>
      <c r="I629" t="s">
        <v>4263</v>
      </c>
      <c r="J629" t="s">
        <v>6204</v>
      </c>
      <c r="K629" t="s">
        <v>4</v>
      </c>
      <c r="L629" t="s">
        <v>5</v>
      </c>
      <c r="M629" t="s">
        <v>6</v>
      </c>
      <c r="N629" t="s">
        <v>28</v>
      </c>
      <c r="O629" t="s">
        <v>28</v>
      </c>
      <c r="P629" t="s">
        <v>43</v>
      </c>
      <c r="Q629" t="s">
        <v>1515</v>
      </c>
      <c r="R629" t="s">
        <v>1516</v>
      </c>
      <c r="S629" t="s">
        <v>12</v>
      </c>
    </row>
    <row r="630" spans="1:19">
      <c r="A630">
        <f t="shared" si="60"/>
        <v>93.743536711478384</v>
      </c>
      <c r="B630">
        <v>4.4320000000000002E-3</v>
      </c>
      <c r="C630">
        <v>1</v>
      </c>
      <c r="D630">
        <f t="shared" si="55"/>
        <v>0.14285714285714285</v>
      </c>
      <c r="E630">
        <f t="shared" si="56"/>
        <v>-1.1573991774991121E-3</v>
      </c>
      <c r="F630">
        <f t="shared" si="57"/>
        <v>1.6709639403308136E-8</v>
      </c>
      <c r="G630">
        <f t="shared" si="58"/>
        <v>-1.1573991774991119E-3</v>
      </c>
      <c r="H630">
        <f t="shared" si="59"/>
        <v>60.487796486580159</v>
      </c>
      <c r="I630" t="s">
        <v>5280</v>
      </c>
      <c r="J630" t="s">
        <v>7221</v>
      </c>
      <c r="K630" t="s">
        <v>4</v>
      </c>
      <c r="L630" t="s">
        <v>5</v>
      </c>
      <c r="M630" t="s">
        <v>6</v>
      </c>
      <c r="N630" t="s">
        <v>1517</v>
      </c>
      <c r="O630" t="s">
        <v>1518</v>
      </c>
      <c r="P630" t="s">
        <v>1519</v>
      </c>
      <c r="Q630" t="s">
        <v>1520</v>
      </c>
      <c r="R630" t="s">
        <v>1521</v>
      </c>
      <c r="S630" t="s">
        <v>12</v>
      </c>
    </row>
    <row r="631" spans="1:19">
      <c r="A631">
        <f t="shared" si="60"/>
        <v>93.756463288520777</v>
      </c>
      <c r="B631">
        <v>4.4320000000000002E-3</v>
      </c>
      <c r="C631">
        <v>1</v>
      </c>
      <c r="D631">
        <f t="shared" si="55"/>
        <v>0.14285714285714285</v>
      </c>
      <c r="E631">
        <f t="shared" si="56"/>
        <v>-1.1573991774991121E-3</v>
      </c>
      <c r="F631">
        <f t="shared" si="57"/>
        <v>1.6709639403308136E-8</v>
      </c>
      <c r="G631">
        <f t="shared" si="58"/>
        <v>-1.1573991774991119E-3</v>
      </c>
      <c r="H631">
        <f t="shared" si="59"/>
        <v>60.487796486580159</v>
      </c>
      <c r="I631" t="s">
        <v>8321</v>
      </c>
      <c r="J631" t="s">
        <v>8376</v>
      </c>
      <c r="K631" t="s">
        <v>4</v>
      </c>
      <c r="L631" t="s">
        <v>596</v>
      </c>
      <c r="M631" t="s">
        <v>597</v>
      </c>
      <c r="N631" t="s">
        <v>698</v>
      </c>
      <c r="O631" t="s">
        <v>699</v>
      </c>
      <c r="P631" t="s">
        <v>700</v>
      </c>
      <c r="Q631" t="s">
        <v>2502</v>
      </c>
      <c r="R631" t="s">
        <v>12</v>
      </c>
    </row>
    <row r="632" spans="1:19">
      <c r="A632">
        <f t="shared" si="60"/>
        <v>93.76938986556317</v>
      </c>
      <c r="B632">
        <v>4.4320000000000002E-3</v>
      </c>
      <c r="C632">
        <v>1</v>
      </c>
      <c r="D632">
        <f t="shared" si="55"/>
        <v>0.14285714285714285</v>
      </c>
      <c r="E632">
        <f t="shared" si="56"/>
        <v>-1.1573991774991121E-3</v>
      </c>
      <c r="F632">
        <f t="shared" si="57"/>
        <v>1.6709639403308136E-8</v>
      </c>
      <c r="G632">
        <f t="shared" si="58"/>
        <v>-1.1573991774991119E-3</v>
      </c>
      <c r="H632">
        <f t="shared" si="59"/>
        <v>60.487796486580159</v>
      </c>
      <c r="I632" t="s">
        <v>4769</v>
      </c>
      <c r="J632" t="s">
        <v>6710</v>
      </c>
      <c r="K632" t="s">
        <v>4</v>
      </c>
      <c r="L632" t="s">
        <v>596</v>
      </c>
      <c r="M632" t="s">
        <v>597</v>
      </c>
      <c r="N632" t="s">
        <v>598</v>
      </c>
      <c r="O632" t="s">
        <v>599</v>
      </c>
      <c r="P632" t="s">
        <v>1529</v>
      </c>
      <c r="Q632" t="s">
        <v>1530</v>
      </c>
      <c r="R632" t="s">
        <v>12</v>
      </c>
    </row>
    <row r="633" spans="1:19">
      <c r="A633">
        <f t="shared" si="60"/>
        <v>93.782316442605563</v>
      </c>
      <c r="B633">
        <v>4.4320000000000002E-3</v>
      </c>
      <c r="C633">
        <v>1</v>
      </c>
      <c r="D633">
        <f t="shared" si="55"/>
        <v>0.14285714285714285</v>
      </c>
      <c r="E633">
        <f t="shared" si="56"/>
        <v>-1.1573991774991121E-3</v>
      </c>
      <c r="F633">
        <f t="shared" si="57"/>
        <v>1.6709639403308136E-8</v>
      </c>
      <c r="G633">
        <f t="shared" si="58"/>
        <v>-1.1573991774991119E-3</v>
      </c>
      <c r="H633">
        <f t="shared" si="59"/>
        <v>60.487796486580159</v>
      </c>
      <c r="I633" t="s">
        <v>4975</v>
      </c>
      <c r="J633" t="s">
        <v>6916</v>
      </c>
      <c r="K633" t="s">
        <v>4</v>
      </c>
      <c r="L633" t="s">
        <v>596</v>
      </c>
      <c r="M633" t="s">
        <v>597</v>
      </c>
      <c r="N633" t="s">
        <v>1531</v>
      </c>
      <c r="O633" t="s">
        <v>1532</v>
      </c>
      <c r="P633" t="s">
        <v>1533</v>
      </c>
      <c r="Q633" t="s">
        <v>1535</v>
      </c>
      <c r="R633" t="s">
        <v>12</v>
      </c>
    </row>
    <row r="634" spans="1:19">
      <c r="A634">
        <f t="shared" si="60"/>
        <v>93.795243019647955</v>
      </c>
      <c r="B634">
        <v>4.4320000000000002E-3</v>
      </c>
      <c r="C634">
        <v>1</v>
      </c>
      <c r="D634">
        <f t="shared" si="55"/>
        <v>0.14285714285714285</v>
      </c>
      <c r="E634">
        <f t="shared" si="56"/>
        <v>-1.1573991774991121E-3</v>
      </c>
      <c r="F634">
        <f t="shared" si="57"/>
        <v>1.6709639403308136E-8</v>
      </c>
      <c r="G634">
        <f t="shared" si="58"/>
        <v>-1.1573991774991119E-3</v>
      </c>
      <c r="H634">
        <f t="shared" si="59"/>
        <v>60.487796486580159</v>
      </c>
      <c r="I634" t="s">
        <v>8322</v>
      </c>
      <c r="J634" t="s">
        <v>8377</v>
      </c>
      <c r="K634" t="s">
        <v>4</v>
      </c>
      <c r="L634" t="s">
        <v>596</v>
      </c>
      <c r="M634" t="s">
        <v>1536</v>
      </c>
      <c r="N634" t="s">
        <v>1537</v>
      </c>
      <c r="O634" t="s">
        <v>1538</v>
      </c>
      <c r="P634" t="s">
        <v>1544</v>
      </c>
      <c r="Q634" t="s">
        <v>1545</v>
      </c>
      <c r="R634" t="s">
        <v>1546</v>
      </c>
      <c r="S634" t="s">
        <v>12</v>
      </c>
    </row>
    <row r="635" spans="1:19">
      <c r="A635">
        <f t="shared" si="60"/>
        <v>93.808169596690348</v>
      </c>
      <c r="B635">
        <v>4.4320000000000002E-3</v>
      </c>
      <c r="C635">
        <v>1</v>
      </c>
      <c r="D635">
        <f t="shared" si="55"/>
        <v>0.14285714285714285</v>
      </c>
      <c r="E635">
        <f t="shared" si="56"/>
        <v>-1.1573991774991121E-3</v>
      </c>
      <c r="F635">
        <f t="shared" si="57"/>
        <v>1.6709639403308136E-8</v>
      </c>
      <c r="G635">
        <f t="shared" si="58"/>
        <v>-1.1573991774991119E-3</v>
      </c>
      <c r="H635">
        <f t="shared" si="59"/>
        <v>60.487796486580159</v>
      </c>
      <c r="I635" t="s">
        <v>4383</v>
      </c>
      <c r="J635" t="s">
        <v>6324</v>
      </c>
      <c r="K635" t="s">
        <v>4</v>
      </c>
      <c r="L635" t="s">
        <v>5</v>
      </c>
      <c r="M635" t="s">
        <v>13</v>
      </c>
      <c r="N635" t="s">
        <v>205</v>
      </c>
      <c r="O635" t="s">
        <v>206</v>
      </c>
      <c r="P635" t="s">
        <v>1267</v>
      </c>
      <c r="Q635" t="s">
        <v>1268</v>
      </c>
      <c r="R635" t="s">
        <v>2503</v>
      </c>
      <c r="S635" t="s">
        <v>12</v>
      </c>
    </row>
    <row r="636" spans="1:19">
      <c r="A636">
        <f t="shared" si="60"/>
        <v>93.821096173732741</v>
      </c>
      <c r="B636">
        <v>4.4320000000000002E-3</v>
      </c>
      <c r="C636">
        <v>1</v>
      </c>
      <c r="D636">
        <f t="shared" si="55"/>
        <v>0.14285714285714285</v>
      </c>
      <c r="E636">
        <f t="shared" si="56"/>
        <v>-1.1573991774991121E-3</v>
      </c>
      <c r="F636">
        <f t="shared" si="57"/>
        <v>1.6709639403308136E-8</v>
      </c>
      <c r="G636">
        <f t="shared" si="58"/>
        <v>-1.1573991774991119E-3</v>
      </c>
      <c r="H636">
        <f t="shared" si="59"/>
        <v>60.487796486580159</v>
      </c>
      <c r="I636" t="s">
        <v>4384</v>
      </c>
      <c r="J636" t="s">
        <v>6325</v>
      </c>
      <c r="K636" t="s">
        <v>4</v>
      </c>
      <c r="L636" t="s">
        <v>5</v>
      </c>
      <c r="M636" t="s">
        <v>13</v>
      </c>
      <c r="N636" t="s">
        <v>205</v>
      </c>
      <c r="O636" t="s">
        <v>206</v>
      </c>
      <c r="P636" t="s">
        <v>1267</v>
      </c>
      <c r="Q636" t="s">
        <v>1268</v>
      </c>
      <c r="R636" t="s">
        <v>2504</v>
      </c>
      <c r="S636" t="s">
        <v>12</v>
      </c>
    </row>
    <row r="637" spans="1:19">
      <c r="A637">
        <f t="shared" si="60"/>
        <v>93.834022750775134</v>
      </c>
      <c r="B637">
        <v>4.4320000000000002E-3</v>
      </c>
      <c r="C637">
        <v>1</v>
      </c>
      <c r="D637">
        <f t="shared" si="55"/>
        <v>0.14285714285714285</v>
      </c>
      <c r="E637">
        <f t="shared" si="56"/>
        <v>-1.1573991774991121E-3</v>
      </c>
      <c r="F637">
        <f t="shared" si="57"/>
        <v>1.6709639403308136E-8</v>
      </c>
      <c r="G637">
        <f t="shared" si="58"/>
        <v>-1.1573991774991119E-3</v>
      </c>
      <c r="H637">
        <f t="shared" si="59"/>
        <v>60.487796486580159</v>
      </c>
      <c r="I637" t="s">
        <v>8323</v>
      </c>
      <c r="J637" t="s">
        <v>8378</v>
      </c>
      <c r="K637" t="s">
        <v>4</v>
      </c>
      <c r="L637" t="s">
        <v>596</v>
      </c>
      <c r="M637" t="s">
        <v>1536</v>
      </c>
      <c r="N637" t="s">
        <v>1537</v>
      </c>
      <c r="O637" t="s">
        <v>1538</v>
      </c>
      <c r="P637" t="s">
        <v>2048</v>
      </c>
      <c r="Q637" t="s">
        <v>2505</v>
      </c>
      <c r="R637" t="s">
        <v>2506</v>
      </c>
      <c r="S637" t="s">
        <v>12</v>
      </c>
    </row>
    <row r="638" spans="1:19">
      <c r="A638">
        <f t="shared" si="60"/>
        <v>93.846949327817526</v>
      </c>
      <c r="B638">
        <v>4.4320000000000002E-3</v>
      </c>
      <c r="C638">
        <v>1</v>
      </c>
      <c r="D638">
        <f t="shared" si="55"/>
        <v>0.14285714285714285</v>
      </c>
      <c r="E638">
        <f t="shared" si="56"/>
        <v>-1.1573991774991121E-3</v>
      </c>
      <c r="F638">
        <f t="shared" si="57"/>
        <v>1.6709639403308136E-8</v>
      </c>
      <c r="G638">
        <f t="shared" si="58"/>
        <v>-1.1573991774991119E-3</v>
      </c>
      <c r="H638">
        <f t="shared" si="59"/>
        <v>60.487796486580159</v>
      </c>
      <c r="I638" t="s">
        <v>5287</v>
      </c>
      <c r="J638" t="s">
        <v>7228</v>
      </c>
      <c r="K638" t="s">
        <v>4</v>
      </c>
      <c r="L638" t="s">
        <v>5</v>
      </c>
      <c r="M638" t="s">
        <v>6</v>
      </c>
      <c r="N638" t="s">
        <v>38</v>
      </c>
      <c r="O638" t="s">
        <v>156</v>
      </c>
      <c r="P638" t="s">
        <v>1742</v>
      </c>
      <c r="Q638" t="s">
        <v>2507</v>
      </c>
      <c r="R638" t="s">
        <v>2508</v>
      </c>
      <c r="S638" t="s">
        <v>12</v>
      </c>
    </row>
    <row r="639" spans="1:19">
      <c r="A639">
        <f t="shared" si="60"/>
        <v>93.859875904859919</v>
      </c>
      <c r="B639">
        <v>4.4320000000000002E-3</v>
      </c>
      <c r="C639">
        <v>1</v>
      </c>
      <c r="D639">
        <f t="shared" si="55"/>
        <v>0.14285714285714285</v>
      </c>
      <c r="E639">
        <f t="shared" si="56"/>
        <v>-1.1573991774991121E-3</v>
      </c>
      <c r="F639">
        <f t="shared" si="57"/>
        <v>1.6709639403308136E-8</v>
      </c>
      <c r="G639">
        <f t="shared" si="58"/>
        <v>-1.1573991774991119E-3</v>
      </c>
      <c r="H639">
        <f t="shared" si="59"/>
        <v>60.487796486580159</v>
      </c>
      <c r="I639" t="s">
        <v>5289</v>
      </c>
      <c r="J639" t="s">
        <v>7230</v>
      </c>
      <c r="K639" t="s">
        <v>4</v>
      </c>
      <c r="L639" t="s">
        <v>5</v>
      </c>
      <c r="M639" t="s">
        <v>13</v>
      </c>
      <c r="N639" t="s">
        <v>58</v>
      </c>
      <c r="O639" t="s">
        <v>276</v>
      </c>
      <c r="P639" t="s">
        <v>277</v>
      </c>
      <c r="Q639" t="s">
        <v>1551</v>
      </c>
      <c r="R639" t="s">
        <v>12</v>
      </c>
    </row>
    <row r="640" spans="1:19">
      <c r="A640">
        <f t="shared" si="60"/>
        <v>93.872802481902312</v>
      </c>
      <c r="B640">
        <v>4.4320000000000002E-3</v>
      </c>
      <c r="C640">
        <v>1</v>
      </c>
      <c r="D640">
        <f t="shared" si="55"/>
        <v>0.14285714285714285</v>
      </c>
      <c r="E640">
        <f t="shared" si="56"/>
        <v>-1.1573991774991121E-3</v>
      </c>
      <c r="F640">
        <f t="shared" si="57"/>
        <v>1.6709639403308136E-8</v>
      </c>
      <c r="G640">
        <f t="shared" si="58"/>
        <v>-1.1573991774991119E-3</v>
      </c>
      <c r="H640">
        <f t="shared" si="59"/>
        <v>60.487796486580159</v>
      </c>
      <c r="I640" t="s">
        <v>4385</v>
      </c>
      <c r="J640" t="s">
        <v>6326</v>
      </c>
      <c r="K640" t="s">
        <v>4</v>
      </c>
      <c r="L640" t="s">
        <v>5</v>
      </c>
      <c r="M640" t="s">
        <v>13</v>
      </c>
      <c r="N640" t="s">
        <v>14</v>
      </c>
      <c r="O640" t="s">
        <v>153</v>
      </c>
      <c r="P640" t="s">
        <v>154</v>
      </c>
      <c r="Q640" t="s">
        <v>1071</v>
      </c>
      <c r="R640" t="s">
        <v>12</v>
      </c>
    </row>
    <row r="641" spans="1:23">
      <c r="A641">
        <f t="shared" si="60"/>
        <v>93.885729058944705</v>
      </c>
      <c r="B641">
        <v>4.4320000000000002E-3</v>
      </c>
      <c r="C641">
        <v>1</v>
      </c>
      <c r="D641">
        <f t="shared" si="55"/>
        <v>0.14285714285714285</v>
      </c>
      <c r="E641">
        <f t="shared" si="56"/>
        <v>-1.1573991774991121E-3</v>
      </c>
      <c r="F641">
        <f t="shared" si="57"/>
        <v>1.6709639403308136E-8</v>
      </c>
      <c r="G641">
        <f t="shared" si="58"/>
        <v>-1.1573991774991119E-3</v>
      </c>
      <c r="H641">
        <f t="shared" si="59"/>
        <v>60.487796486580159</v>
      </c>
      <c r="I641" t="s">
        <v>4491</v>
      </c>
      <c r="J641" t="s">
        <v>6432</v>
      </c>
      <c r="K641" t="s">
        <v>4</v>
      </c>
      <c r="L641" t="s">
        <v>5</v>
      </c>
      <c r="M641" t="s">
        <v>6</v>
      </c>
      <c r="N641" t="s">
        <v>38</v>
      </c>
      <c r="O641" t="s">
        <v>156</v>
      </c>
      <c r="P641" t="s">
        <v>157</v>
      </c>
      <c r="Q641" t="s">
        <v>1072</v>
      </c>
      <c r="R641" t="s">
        <v>1073</v>
      </c>
      <c r="S641" t="s">
        <v>12</v>
      </c>
    </row>
    <row r="642" spans="1:23">
      <c r="A642">
        <f t="shared" si="60"/>
        <v>93.898655635987097</v>
      </c>
      <c r="B642">
        <v>4.4320000000000002E-3</v>
      </c>
      <c r="C642">
        <v>1</v>
      </c>
      <c r="D642">
        <f t="shared" si="55"/>
        <v>0.14285714285714285</v>
      </c>
      <c r="E642">
        <f t="shared" si="56"/>
        <v>-1.1573991774991121E-3</v>
      </c>
      <c r="F642">
        <f t="shared" si="57"/>
        <v>1.6709639403308136E-8</v>
      </c>
      <c r="G642">
        <f t="shared" si="58"/>
        <v>-1.1573991774991119E-3</v>
      </c>
      <c r="H642">
        <f t="shared" si="59"/>
        <v>60.487796486580159</v>
      </c>
      <c r="I642" t="s">
        <v>4770</v>
      </c>
      <c r="J642" t="s">
        <v>6711</v>
      </c>
      <c r="K642" t="s">
        <v>4</v>
      </c>
      <c r="L642" t="s">
        <v>5</v>
      </c>
      <c r="M642" t="s">
        <v>6</v>
      </c>
      <c r="N642" t="s">
        <v>38</v>
      </c>
      <c r="O642" t="s">
        <v>156</v>
      </c>
      <c r="P642" t="s">
        <v>157</v>
      </c>
      <c r="Q642" t="s">
        <v>2509</v>
      </c>
      <c r="R642" t="s">
        <v>2510</v>
      </c>
      <c r="S642" t="s">
        <v>12</v>
      </c>
    </row>
    <row r="643" spans="1:23">
      <c r="A643">
        <f t="shared" si="60"/>
        <v>93.91158221302949</v>
      </c>
      <c r="B643">
        <v>4.4320000000000002E-3</v>
      </c>
      <c r="C643">
        <v>1</v>
      </c>
      <c r="D643">
        <f t="shared" si="55"/>
        <v>0.14285714285714285</v>
      </c>
      <c r="E643">
        <f t="shared" si="56"/>
        <v>-1.1573991774991121E-3</v>
      </c>
      <c r="F643">
        <f t="shared" si="57"/>
        <v>1.6709639403308136E-8</v>
      </c>
      <c r="G643">
        <f t="shared" si="58"/>
        <v>-1.1573991774991119E-3</v>
      </c>
      <c r="H643">
        <f t="shared" si="59"/>
        <v>60.487796486580159</v>
      </c>
      <c r="I643" t="s">
        <v>4983</v>
      </c>
      <c r="J643" t="s">
        <v>6924</v>
      </c>
      <c r="K643" t="s">
        <v>4</v>
      </c>
      <c r="L643" t="s">
        <v>5</v>
      </c>
      <c r="M643" t="s">
        <v>6</v>
      </c>
      <c r="N643" t="s">
        <v>38</v>
      </c>
      <c r="O643" t="s">
        <v>39</v>
      </c>
      <c r="P643" t="s">
        <v>213</v>
      </c>
      <c r="Q643" t="s">
        <v>1507</v>
      </c>
      <c r="R643" t="s">
        <v>2511</v>
      </c>
      <c r="S643" t="s">
        <v>12</v>
      </c>
    </row>
    <row r="644" spans="1:23">
      <c r="A644">
        <f t="shared" si="60"/>
        <v>93.924508790071883</v>
      </c>
      <c r="B644">
        <v>4.4320000000000002E-3</v>
      </c>
      <c r="C644">
        <v>1</v>
      </c>
      <c r="D644">
        <f t="shared" ref="D644:D707" si="61">C644/7</f>
        <v>0.14285714285714285</v>
      </c>
      <c r="E644">
        <f t="shared" ref="E644:E707" si="62">(C644/A$2)*LN(C644/A$2)</f>
        <v>-1.1573991774991121E-3</v>
      </c>
      <c r="F644">
        <f t="shared" ref="F644:F707" si="63">(C644/A$2)^2</f>
        <v>1.6709639403308136E-8</v>
      </c>
      <c r="G644">
        <f t="shared" ref="G644:G707" si="64">LN(C644/A$2)/A$2</f>
        <v>-1.1573991774991119E-3</v>
      </c>
      <c r="H644">
        <f t="shared" ref="H644:H707" si="65">(G644*A$2-H$2)^2</f>
        <v>60.487796486580159</v>
      </c>
      <c r="I644" t="s">
        <v>3896</v>
      </c>
      <c r="J644" t="s">
        <v>5837</v>
      </c>
      <c r="K644" t="s">
        <v>4</v>
      </c>
      <c r="L644" t="s">
        <v>242</v>
      </c>
      <c r="M644" t="s">
        <v>285</v>
      </c>
      <c r="N644" t="s">
        <v>286</v>
      </c>
      <c r="O644" t="s">
        <v>287</v>
      </c>
      <c r="P644" t="s">
        <v>288</v>
      </c>
      <c r="Q644" t="s">
        <v>289</v>
      </c>
      <c r="R644" t="s">
        <v>12</v>
      </c>
    </row>
    <row r="645" spans="1:23">
      <c r="A645">
        <f t="shared" si="60"/>
        <v>93.937435367114276</v>
      </c>
      <c r="B645">
        <v>4.4320000000000002E-3</v>
      </c>
      <c r="C645">
        <v>1</v>
      </c>
      <c r="D645">
        <f t="shared" si="61"/>
        <v>0.14285714285714285</v>
      </c>
      <c r="E645">
        <f t="shared" si="62"/>
        <v>-1.1573991774991121E-3</v>
      </c>
      <c r="F645">
        <f t="shared" si="63"/>
        <v>1.6709639403308136E-8</v>
      </c>
      <c r="G645">
        <f t="shared" si="64"/>
        <v>-1.1573991774991119E-3</v>
      </c>
      <c r="H645">
        <f t="shared" si="65"/>
        <v>60.487796486580159</v>
      </c>
      <c r="I645" t="s">
        <v>4160</v>
      </c>
      <c r="J645" t="s">
        <v>6101</v>
      </c>
      <c r="K645" t="s">
        <v>4</v>
      </c>
      <c r="L645" t="s">
        <v>242</v>
      </c>
      <c r="M645" t="s">
        <v>427</v>
      </c>
      <c r="N645" t="s">
        <v>428</v>
      </c>
      <c r="O645" t="s">
        <v>429</v>
      </c>
      <c r="P645" t="s">
        <v>430</v>
      </c>
      <c r="Q645" t="s">
        <v>431</v>
      </c>
      <c r="R645" t="s">
        <v>838</v>
      </c>
      <c r="S645" t="s">
        <v>12</v>
      </c>
    </row>
    <row r="646" spans="1:23">
      <c r="A646">
        <f t="shared" si="60"/>
        <v>93.950361944156668</v>
      </c>
      <c r="B646">
        <v>4.4320000000000002E-3</v>
      </c>
      <c r="C646">
        <v>1</v>
      </c>
      <c r="D646">
        <f t="shared" si="61"/>
        <v>0.14285714285714285</v>
      </c>
      <c r="E646">
        <f t="shared" si="62"/>
        <v>-1.1573991774991121E-3</v>
      </c>
      <c r="F646">
        <f t="shared" si="63"/>
        <v>1.6709639403308136E-8</v>
      </c>
      <c r="G646">
        <f t="shared" si="64"/>
        <v>-1.1573991774991119E-3</v>
      </c>
      <c r="H646">
        <f t="shared" si="65"/>
        <v>60.487796486580159</v>
      </c>
      <c r="I646" t="s">
        <v>4324</v>
      </c>
      <c r="J646" t="s">
        <v>6265</v>
      </c>
      <c r="K646" t="s">
        <v>4</v>
      </c>
      <c r="L646" t="s">
        <v>242</v>
      </c>
      <c r="M646" t="s">
        <v>427</v>
      </c>
      <c r="N646" t="s">
        <v>428</v>
      </c>
      <c r="O646" t="s">
        <v>552</v>
      </c>
      <c r="P646" t="s">
        <v>553</v>
      </c>
      <c r="Q646" t="s">
        <v>554</v>
      </c>
      <c r="R646" t="s">
        <v>555</v>
      </c>
      <c r="S646" t="s">
        <v>12</v>
      </c>
    </row>
    <row r="647" spans="1:23">
      <c r="A647">
        <f t="shared" ref="A647:A710" si="66">A646+(C647/A$2*100)</f>
        <v>93.963288521199061</v>
      </c>
      <c r="B647">
        <v>4.4320000000000002E-3</v>
      </c>
      <c r="C647">
        <v>1</v>
      </c>
      <c r="D647">
        <f t="shared" si="61"/>
        <v>0.14285714285714285</v>
      </c>
      <c r="E647">
        <f t="shared" si="62"/>
        <v>-1.1573991774991121E-3</v>
      </c>
      <c r="F647">
        <f t="shared" si="63"/>
        <v>1.6709639403308136E-8</v>
      </c>
      <c r="G647">
        <f t="shared" si="64"/>
        <v>-1.1573991774991119E-3</v>
      </c>
      <c r="H647">
        <f t="shared" si="65"/>
        <v>60.487796486580159</v>
      </c>
      <c r="I647" t="s">
        <v>5298</v>
      </c>
      <c r="J647" t="s">
        <v>7239</v>
      </c>
      <c r="K647" t="s">
        <v>4</v>
      </c>
      <c r="L647" t="s">
        <v>242</v>
      </c>
      <c r="M647" t="s">
        <v>243</v>
      </c>
      <c r="N647" t="s">
        <v>244</v>
      </c>
      <c r="O647" t="s">
        <v>245</v>
      </c>
      <c r="P647" t="s">
        <v>246</v>
      </c>
      <c r="Q647" t="s">
        <v>1598</v>
      </c>
      <c r="R647" t="s">
        <v>2512</v>
      </c>
      <c r="S647" t="s">
        <v>2513</v>
      </c>
      <c r="T647" t="s">
        <v>2514</v>
      </c>
      <c r="U647" t="s">
        <v>2515</v>
      </c>
      <c r="V647" t="s">
        <v>12</v>
      </c>
    </row>
    <row r="648" spans="1:23">
      <c r="A648">
        <f t="shared" si="66"/>
        <v>93.976215098241454</v>
      </c>
      <c r="B648">
        <v>4.4320000000000002E-3</v>
      </c>
      <c r="C648">
        <v>1</v>
      </c>
      <c r="D648">
        <f t="shared" si="61"/>
        <v>0.14285714285714285</v>
      </c>
      <c r="E648">
        <f t="shared" si="62"/>
        <v>-1.1573991774991121E-3</v>
      </c>
      <c r="F648">
        <f t="shared" si="63"/>
        <v>1.6709639403308136E-8</v>
      </c>
      <c r="G648">
        <f t="shared" si="64"/>
        <v>-1.1573991774991119E-3</v>
      </c>
      <c r="H648">
        <f t="shared" si="65"/>
        <v>60.487796486580159</v>
      </c>
      <c r="I648" t="s">
        <v>5299</v>
      </c>
      <c r="J648" t="s">
        <v>7240</v>
      </c>
      <c r="K648" t="s">
        <v>4</v>
      </c>
      <c r="L648" t="s">
        <v>242</v>
      </c>
      <c r="M648" t="s">
        <v>479</v>
      </c>
      <c r="N648" t="s">
        <v>480</v>
      </c>
      <c r="O648" t="s">
        <v>1575</v>
      </c>
      <c r="P648" t="s">
        <v>1576</v>
      </c>
      <c r="Q648" t="s">
        <v>1577</v>
      </c>
      <c r="R648" t="s">
        <v>12</v>
      </c>
    </row>
    <row r="649" spans="1:23">
      <c r="A649">
        <f t="shared" si="66"/>
        <v>93.989141675283847</v>
      </c>
      <c r="B649">
        <v>4.4320000000000002E-3</v>
      </c>
      <c r="C649">
        <v>1</v>
      </c>
      <c r="D649">
        <f t="shared" si="61"/>
        <v>0.14285714285714285</v>
      </c>
      <c r="E649">
        <f t="shared" si="62"/>
        <v>-1.1573991774991121E-3</v>
      </c>
      <c r="F649">
        <f t="shared" si="63"/>
        <v>1.6709639403308136E-8</v>
      </c>
      <c r="G649">
        <f t="shared" si="64"/>
        <v>-1.1573991774991119E-3</v>
      </c>
      <c r="H649">
        <f t="shared" si="65"/>
        <v>60.487796486580159</v>
      </c>
      <c r="I649" t="s">
        <v>4986</v>
      </c>
      <c r="J649" t="s">
        <v>6927</v>
      </c>
      <c r="K649" t="s">
        <v>4</v>
      </c>
      <c r="L649" t="s">
        <v>242</v>
      </c>
      <c r="M649" t="s">
        <v>243</v>
      </c>
      <c r="N649" t="s">
        <v>244</v>
      </c>
      <c r="O649" t="s">
        <v>556</v>
      </c>
      <c r="P649" t="s">
        <v>1082</v>
      </c>
      <c r="Q649" t="s">
        <v>1083</v>
      </c>
      <c r="R649" t="s">
        <v>1084</v>
      </c>
      <c r="S649" t="s">
        <v>2516</v>
      </c>
      <c r="T649" t="s">
        <v>12</v>
      </c>
    </row>
    <row r="650" spans="1:23">
      <c r="A650">
        <f t="shared" si="66"/>
        <v>94.002068252326239</v>
      </c>
      <c r="B650">
        <v>4.4320000000000002E-3</v>
      </c>
      <c r="C650">
        <v>1</v>
      </c>
      <c r="D650">
        <f t="shared" si="61"/>
        <v>0.14285714285714285</v>
      </c>
      <c r="E650">
        <f t="shared" si="62"/>
        <v>-1.1573991774991121E-3</v>
      </c>
      <c r="F650">
        <f t="shared" si="63"/>
        <v>1.6709639403308136E-8</v>
      </c>
      <c r="G650">
        <f t="shared" si="64"/>
        <v>-1.1573991774991119E-3</v>
      </c>
      <c r="H650">
        <f t="shared" si="65"/>
        <v>60.487796486580159</v>
      </c>
      <c r="I650" t="s">
        <v>4621</v>
      </c>
      <c r="J650" t="s">
        <v>6562</v>
      </c>
      <c r="K650" t="s">
        <v>4</v>
      </c>
      <c r="L650" t="s">
        <v>242</v>
      </c>
      <c r="M650" t="s">
        <v>243</v>
      </c>
      <c r="N650" t="s">
        <v>244</v>
      </c>
      <c r="O650" t="s">
        <v>1087</v>
      </c>
      <c r="P650" t="s">
        <v>1578</v>
      </c>
      <c r="Q650" t="s">
        <v>1579</v>
      </c>
      <c r="R650" t="s">
        <v>2517</v>
      </c>
      <c r="S650" t="s">
        <v>2518</v>
      </c>
      <c r="T650" t="s">
        <v>12</v>
      </c>
    </row>
    <row r="651" spans="1:23">
      <c r="A651">
        <f t="shared" si="66"/>
        <v>94.014994829368632</v>
      </c>
      <c r="B651">
        <v>4.4320000000000002E-3</v>
      </c>
      <c r="C651">
        <v>1</v>
      </c>
      <c r="D651">
        <f t="shared" si="61"/>
        <v>0.14285714285714285</v>
      </c>
      <c r="E651">
        <f t="shared" si="62"/>
        <v>-1.1573991774991121E-3</v>
      </c>
      <c r="F651">
        <f t="shared" si="63"/>
        <v>1.6709639403308136E-8</v>
      </c>
      <c r="G651">
        <f t="shared" si="64"/>
        <v>-1.1573991774991119E-3</v>
      </c>
      <c r="H651">
        <f t="shared" si="65"/>
        <v>60.487796486580159</v>
      </c>
      <c r="I651" t="s">
        <v>4326</v>
      </c>
      <c r="J651" t="s">
        <v>6267</v>
      </c>
      <c r="K651" t="s">
        <v>4</v>
      </c>
      <c r="L651" t="s">
        <v>242</v>
      </c>
      <c r="M651" t="s">
        <v>243</v>
      </c>
      <c r="N651" t="s">
        <v>244</v>
      </c>
      <c r="O651" t="s">
        <v>1087</v>
      </c>
      <c r="P651" t="s">
        <v>1578</v>
      </c>
      <c r="Q651" t="s">
        <v>1579</v>
      </c>
      <c r="R651" t="s">
        <v>1582</v>
      </c>
      <c r="S651" t="s">
        <v>2519</v>
      </c>
      <c r="T651" t="s">
        <v>2520</v>
      </c>
      <c r="U651" t="s">
        <v>12</v>
      </c>
    </row>
    <row r="652" spans="1:23">
      <c r="A652">
        <f t="shared" si="66"/>
        <v>94.027921406411025</v>
      </c>
      <c r="B652">
        <v>4.4320000000000002E-3</v>
      </c>
      <c r="C652">
        <v>1</v>
      </c>
      <c r="D652">
        <f t="shared" si="61"/>
        <v>0.14285714285714285</v>
      </c>
      <c r="E652">
        <f t="shared" si="62"/>
        <v>-1.1573991774991121E-3</v>
      </c>
      <c r="F652">
        <f t="shared" si="63"/>
        <v>1.6709639403308136E-8</v>
      </c>
      <c r="G652">
        <f t="shared" si="64"/>
        <v>-1.1573991774991119E-3</v>
      </c>
      <c r="H652">
        <f t="shared" si="65"/>
        <v>60.487796486580159</v>
      </c>
      <c r="I652" t="s">
        <v>7823</v>
      </c>
      <c r="J652" t="s">
        <v>8132</v>
      </c>
      <c r="K652" t="s">
        <v>4</v>
      </c>
      <c r="L652" t="s">
        <v>242</v>
      </c>
      <c r="M652" t="s">
        <v>243</v>
      </c>
      <c r="N652" t="s">
        <v>244</v>
      </c>
      <c r="O652" t="s">
        <v>1585</v>
      </c>
      <c r="P652" t="s">
        <v>1586</v>
      </c>
      <c r="Q652" t="s">
        <v>1587</v>
      </c>
      <c r="R652" t="s">
        <v>1588</v>
      </c>
      <c r="S652" t="s">
        <v>1589</v>
      </c>
      <c r="T652" t="s">
        <v>1590</v>
      </c>
      <c r="U652" t="s">
        <v>12</v>
      </c>
    </row>
    <row r="653" spans="1:23">
      <c r="A653">
        <f t="shared" si="66"/>
        <v>94.040847983453418</v>
      </c>
      <c r="B653">
        <v>4.4320000000000002E-3</v>
      </c>
      <c r="C653">
        <v>1</v>
      </c>
      <c r="D653">
        <f t="shared" si="61"/>
        <v>0.14285714285714285</v>
      </c>
      <c r="E653">
        <f t="shared" si="62"/>
        <v>-1.1573991774991121E-3</v>
      </c>
      <c r="F653">
        <f t="shared" si="63"/>
        <v>1.6709639403308136E-8</v>
      </c>
      <c r="G653">
        <f t="shared" si="64"/>
        <v>-1.1573991774991119E-3</v>
      </c>
      <c r="H653">
        <f t="shared" si="65"/>
        <v>60.487796486580159</v>
      </c>
      <c r="I653" t="s">
        <v>5301</v>
      </c>
      <c r="J653" t="s">
        <v>7242</v>
      </c>
      <c r="K653" t="s">
        <v>4</v>
      </c>
      <c r="L653" t="s">
        <v>242</v>
      </c>
      <c r="M653" t="s">
        <v>243</v>
      </c>
      <c r="N653" t="s">
        <v>244</v>
      </c>
      <c r="O653" t="s">
        <v>1585</v>
      </c>
      <c r="P653" t="s">
        <v>1591</v>
      </c>
      <c r="Q653" t="s">
        <v>1592</v>
      </c>
      <c r="R653" t="s">
        <v>1593</v>
      </c>
      <c r="S653" t="s">
        <v>1594</v>
      </c>
      <c r="T653" t="s">
        <v>12</v>
      </c>
    </row>
    <row r="654" spans="1:23">
      <c r="A654">
        <f t="shared" si="66"/>
        <v>94.05377456049581</v>
      </c>
      <c r="B654">
        <v>4.4320000000000002E-3</v>
      </c>
      <c r="C654">
        <v>1</v>
      </c>
      <c r="D654">
        <f t="shared" si="61"/>
        <v>0.14285714285714285</v>
      </c>
      <c r="E654">
        <f t="shared" si="62"/>
        <v>-1.1573991774991121E-3</v>
      </c>
      <c r="F654">
        <f t="shared" si="63"/>
        <v>1.6709639403308136E-8</v>
      </c>
      <c r="G654">
        <f t="shared" si="64"/>
        <v>-1.1573991774991119E-3</v>
      </c>
      <c r="H654">
        <f t="shared" si="65"/>
        <v>60.487796486580159</v>
      </c>
      <c r="I654" t="s">
        <v>4988</v>
      </c>
      <c r="J654" t="s">
        <v>6929</v>
      </c>
      <c r="K654" t="s">
        <v>4</v>
      </c>
      <c r="L654" t="s">
        <v>242</v>
      </c>
      <c r="M654" t="s">
        <v>243</v>
      </c>
      <c r="N654" t="s">
        <v>244</v>
      </c>
      <c r="O654" t="s">
        <v>245</v>
      </c>
      <c r="P654" t="s">
        <v>246</v>
      </c>
      <c r="Q654" t="s">
        <v>247</v>
      </c>
      <c r="R654" t="s">
        <v>1092</v>
      </c>
      <c r="S654" t="s">
        <v>1093</v>
      </c>
      <c r="T654" t="s">
        <v>1094</v>
      </c>
      <c r="U654" t="s">
        <v>1095</v>
      </c>
      <c r="V654" t="s">
        <v>1097</v>
      </c>
      <c r="W654" t="s">
        <v>12</v>
      </c>
    </row>
    <row r="655" spans="1:23">
      <c r="A655">
        <f t="shared" si="66"/>
        <v>94.066701137538203</v>
      </c>
      <c r="B655">
        <v>4.4320000000000002E-3</v>
      </c>
      <c r="C655">
        <v>1</v>
      </c>
      <c r="D655">
        <f t="shared" si="61"/>
        <v>0.14285714285714285</v>
      </c>
      <c r="E655">
        <f t="shared" si="62"/>
        <v>-1.1573991774991121E-3</v>
      </c>
      <c r="F655">
        <f t="shared" si="63"/>
        <v>1.6709639403308136E-8</v>
      </c>
      <c r="G655">
        <f t="shared" si="64"/>
        <v>-1.1573991774991119E-3</v>
      </c>
      <c r="H655">
        <f t="shared" si="65"/>
        <v>60.487796486580159</v>
      </c>
      <c r="I655" t="s">
        <v>4775</v>
      </c>
      <c r="J655" t="s">
        <v>6716</v>
      </c>
      <c r="K655" t="s">
        <v>4</v>
      </c>
      <c r="L655" t="s">
        <v>242</v>
      </c>
      <c r="M655" t="s">
        <v>243</v>
      </c>
      <c r="N655" t="s">
        <v>244</v>
      </c>
      <c r="O655" t="s">
        <v>245</v>
      </c>
      <c r="P655" t="s">
        <v>246</v>
      </c>
      <c r="Q655" t="s">
        <v>247</v>
      </c>
      <c r="R655" t="s">
        <v>1092</v>
      </c>
      <c r="S655" t="s">
        <v>1093</v>
      </c>
      <c r="T655" t="s">
        <v>1094</v>
      </c>
      <c r="U655" t="s">
        <v>2521</v>
      </c>
      <c r="V655" t="s">
        <v>2522</v>
      </c>
      <c r="W655" t="s">
        <v>12</v>
      </c>
    </row>
    <row r="656" spans="1:23">
      <c r="A656">
        <f t="shared" si="66"/>
        <v>94.079627714580596</v>
      </c>
      <c r="B656">
        <v>4.4320000000000002E-3</v>
      </c>
      <c r="C656">
        <v>1</v>
      </c>
      <c r="D656">
        <f t="shared" si="61"/>
        <v>0.14285714285714285</v>
      </c>
      <c r="E656">
        <f t="shared" si="62"/>
        <v>-1.1573991774991121E-3</v>
      </c>
      <c r="F656">
        <f t="shared" si="63"/>
        <v>1.6709639403308136E-8</v>
      </c>
      <c r="G656">
        <f t="shared" si="64"/>
        <v>-1.1573991774991119E-3</v>
      </c>
      <c r="H656">
        <f t="shared" si="65"/>
        <v>60.487796486580159</v>
      </c>
      <c r="I656" t="s">
        <v>7722</v>
      </c>
      <c r="J656" t="s">
        <v>8031</v>
      </c>
      <c r="K656" t="s">
        <v>4</v>
      </c>
      <c r="L656" t="s">
        <v>242</v>
      </c>
      <c r="M656" t="s">
        <v>243</v>
      </c>
      <c r="N656" t="s">
        <v>244</v>
      </c>
      <c r="O656" t="s">
        <v>245</v>
      </c>
      <c r="P656" t="s">
        <v>420</v>
      </c>
      <c r="Q656" t="s">
        <v>561</v>
      </c>
      <c r="R656" t="s">
        <v>562</v>
      </c>
      <c r="S656" t="s">
        <v>563</v>
      </c>
      <c r="T656" t="s">
        <v>1606</v>
      </c>
      <c r="U656" t="s">
        <v>1607</v>
      </c>
      <c r="V656" t="s">
        <v>12</v>
      </c>
    </row>
    <row r="657" spans="1:27">
      <c r="A657">
        <f t="shared" si="66"/>
        <v>94.092554291622989</v>
      </c>
      <c r="B657">
        <v>4.4320000000000002E-3</v>
      </c>
      <c r="C657">
        <v>1</v>
      </c>
      <c r="D657">
        <f t="shared" si="61"/>
        <v>0.14285714285714285</v>
      </c>
      <c r="E657">
        <f t="shared" si="62"/>
        <v>-1.1573991774991121E-3</v>
      </c>
      <c r="F657">
        <f t="shared" si="63"/>
        <v>1.6709639403308136E-8</v>
      </c>
      <c r="G657">
        <f t="shared" si="64"/>
        <v>-1.1573991774991119E-3</v>
      </c>
      <c r="H657">
        <f t="shared" si="65"/>
        <v>60.487796486580159</v>
      </c>
      <c r="I657" t="s">
        <v>4623</v>
      </c>
      <c r="J657" t="s">
        <v>6564</v>
      </c>
      <c r="K657" t="s">
        <v>4</v>
      </c>
      <c r="L657" t="s">
        <v>242</v>
      </c>
      <c r="M657" t="s">
        <v>243</v>
      </c>
      <c r="N657" t="s">
        <v>244</v>
      </c>
      <c r="O657" t="s">
        <v>245</v>
      </c>
      <c r="P657" t="s">
        <v>246</v>
      </c>
      <c r="Q657" t="s">
        <v>247</v>
      </c>
      <c r="R657" t="s">
        <v>248</v>
      </c>
      <c r="S657" t="s">
        <v>249</v>
      </c>
      <c r="T657" t="s">
        <v>576</v>
      </c>
      <c r="U657" t="s">
        <v>577</v>
      </c>
      <c r="V657" t="s">
        <v>839</v>
      </c>
      <c r="W657" t="s">
        <v>840</v>
      </c>
      <c r="X657" t="s">
        <v>841</v>
      </c>
      <c r="Y657" t="s">
        <v>1099</v>
      </c>
      <c r="Z657" t="s">
        <v>1100</v>
      </c>
      <c r="AA657" t="s">
        <v>12</v>
      </c>
    </row>
    <row r="658" spans="1:27">
      <c r="A658">
        <f t="shared" si="66"/>
        <v>94.105480868665381</v>
      </c>
      <c r="B658">
        <v>4.4320000000000002E-3</v>
      </c>
      <c r="C658">
        <v>1</v>
      </c>
      <c r="D658">
        <f t="shared" si="61"/>
        <v>0.14285714285714285</v>
      </c>
      <c r="E658">
        <f t="shared" si="62"/>
        <v>-1.1573991774991121E-3</v>
      </c>
      <c r="F658">
        <f t="shared" si="63"/>
        <v>1.6709639403308136E-8</v>
      </c>
      <c r="G658">
        <f t="shared" si="64"/>
        <v>-1.1573991774991119E-3</v>
      </c>
      <c r="H658">
        <f t="shared" si="65"/>
        <v>60.487796486580159</v>
      </c>
      <c r="I658" t="s">
        <v>4778</v>
      </c>
      <c r="J658" t="s">
        <v>6719</v>
      </c>
      <c r="K658" t="s">
        <v>4</v>
      </c>
      <c r="L658" t="s">
        <v>242</v>
      </c>
      <c r="M658" t="s">
        <v>243</v>
      </c>
      <c r="N658" t="s">
        <v>244</v>
      </c>
      <c r="O658" t="s">
        <v>245</v>
      </c>
      <c r="P658" t="s">
        <v>246</v>
      </c>
      <c r="Q658" t="s">
        <v>247</v>
      </c>
      <c r="R658" t="s">
        <v>248</v>
      </c>
      <c r="S658" t="s">
        <v>249</v>
      </c>
      <c r="T658" t="s">
        <v>250</v>
      </c>
      <c r="U658" t="s">
        <v>251</v>
      </c>
      <c r="V658" t="s">
        <v>1101</v>
      </c>
      <c r="W658" t="s">
        <v>1102</v>
      </c>
      <c r="X658" t="s">
        <v>1103</v>
      </c>
      <c r="Y658" t="s">
        <v>12</v>
      </c>
    </row>
    <row r="659" spans="1:27">
      <c r="A659">
        <f t="shared" si="66"/>
        <v>94.118407445707774</v>
      </c>
      <c r="B659">
        <v>4.4320000000000002E-3</v>
      </c>
      <c r="C659">
        <v>1</v>
      </c>
      <c r="D659">
        <f t="shared" si="61"/>
        <v>0.14285714285714285</v>
      </c>
      <c r="E659">
        <f t="shared" si="62"/>
        <v>-1.1573991774991121E-3</v>
      </c>
      <c r="F659">
        <f t="shared" si="63"/>
        <v>1.6709639403308136E-8</v>
      </c>
      <c r="G659">
        <f t="shared" si="64"/>
        <v>-1.1573991774991119E-3</v>
      </c>
      <c r="H659">
        <f t="shared" si="65"/>
        <v>60.487796486580159</v>
      </c>
      <c r="I659" t="s">
        <v>8324</v>
      </c>
      <c r="J659" t="s">
        <v>8379</v>
      </c>
      <c r="K659" t="s">
        <v>4</v>
      </c>
      <c r="L659" t="s">
        <v>242</v>
      </c>
      <c r="M659" t="s">
        <v>243</v>
      </c>
      <c r="N659" t="s">
        <v>244</v>
      </c>
      <c r="O659" t="s">
        <v>245</v>
      </c>
      <c r="P659" t="s">
        <v>246</v>
      </c>
      <c r="Q659" t="s">
        <v>247</v>
      </c>
      <c r="R659" t="s">
        <v>248</v>
      </c>
      <c r="S659" t="s">
        <v>249</v>
      </c>
      <c r="T659" t="s">
        <v>319</v>
      </c>
      <c r="U659" t="s">
        <v>320</v>
      </c>
      <c r="V659" t="s">
        <v>712</v>
      </c>
      <c r="W659" t="s">
        <v>1712</v>
      </c>
      <c r="X659" t="s">
        <v>2523</v>
      </c>
      <c r="Y659" t="s">
        <v>2524</v>
      </c>
      <c r="Z659" t="s">
        <v>2525</v>
      </c>
      <c r="AA659" t="s">
        <v>12</v>
      </c>
    </row>
    <row r="660" spans="1:27">
      <c r="A660">
        <f t="shared" si="66"/>
        <v>94.131334022750167</v>
      </c>
      <c r="B660">
        <v>4.4320000000000002E-3</v>
      </c>
      <c r="C660">
        <v>1</v>
      </c>
      <c r="D660">
        <f t="shared" si="61"/>
        <v>0.14285714285714285</v>
      </c>
      <c r="E660">
        <f t="shared" si="62"/>
        <v>-1.1573991774991121E-3</v>
      </c>
      <c r="F660">
        <f t="shared" si="63"/>
        <v>1.6709639403308136E-8</v>
      </c>
      <c r="G660">
        <f t="shared" si="64"/>
        <v>-1.1573991774991119E-3</v>
      </c>
      <c r="H660">
        <f t="shared" si="65"/>
        <v>60.487796486580159</v>
      </c>
      <c r="I660" t="s">
        <v>4328</v>
      </c>
      <c r="J660" t="s">
        <v>6269</v>
      </c>
      <c r="K660" t="s">
        <v>4</v>
      </c>
      <c r="L660" t="s">
        <v>242</v>
      </c>
      <c r="M660" t="s">
        <v>243</v>
      </c>
      <c r="N660" t="s">
        <v>244</v>
      </c>
      <c r="O660" t="s">
        <v>245</v>
      </c>
      <c r="P660" t="s">
        <v>246</v>
      </c>
      <c r="Q660" t="s">
        <v>247</v>
      </c>
      <c r="R660" t="s">
        <v>248</v>
      </c>
      <c r="S660" t="s">
        <v>249</v>
      </c>
      <c r="T660" t="s">
        <v>319</v>
      </c>
      <c r="U660" t="s">
        <v>376</v>
      </c>
      <c r="V660" t="s">
        <v>1109</v>
      </c>
      <c r="W660" t="s">
        <v>1110</v>
      </c>
      <c r="X660" t="s">
        <v>1111</v>
      </c>
      <c r="Y660" t="s">
        <v>12</v>
      </c>
    </row>
    <row r="661" spans="1:27">
      <c r="A661">
        <f t="shared" si="66"/>
        <v>94.14426059979256</v>
      </c>
      <c r="B661">
        <v>4.4320000000000002E-3</v>
      </c>
      <c r="C661">
        <v>1</v>
      </c>
      <c r="D661">
        <f t="shared" si="61"/>
        <v>0.14285714285714285</v>
      </c>
      <c r="E661">
        <f t="shared" si="62"/>
        <v>-1.1573991774991121E-3</v>
      </c>
      <c r="F661">
        <f t="shared" si="63"/>
        <v>1.6709639403308136E-8</v>
      </c>
      <c r="G661">
        <f t="shared" si="64"/>
        <v>-1.1573991774991119E-3</v>
      </c>
      <c r="H661">
        <f t="shared" si="65"/>
        <v>60.487796486580159</v>
      </c>
      <c r="I661" t="s">
        <v>4266</v>
      </c>
      <c r="J661" t="s">
        <v>6207</v>
      </c>
      <c r="K661" t="s">
        <v>4</v>
      </c>
      <c r="L661" t="s">
        <v>242</v>
      </c>
      <c r="M661" t="s">
        <v>243</v>
      </c>
      <c r="N661" t="s">
        <v>244</v>
      </c>
      <c r="O661" t="s">
        <v>245</v>
      </c>
      <c r="P661" t="s">
        <v>420</v>
      </c>
      <c r="Q661" t="s">
        <v>707</v>
      </c>
      <c r="R661" t="s">
        <v>991</v>
      </c>
      <c r="S661" t="s">
        <v>992</v>
      </c>
      <c r="T661" t="s">
        <v>993</v>
      </c>
      <c r="U661" t="s">
        <v>1611</v>
      </c>
      <c r="V661" t="s">
        <v>12</v>
      </c>
    </row>
    <row r="662" spans="1:27">
      <c r="A662">
        <f t="shared" si="66"/>
        <v>94.157187176834952</v>
      </c>
      <c r="B662">
        <v>4.4320000000000002E-3</v>
      </c>
      <c r="C662">
        <v>1</v>
      </c>
      <c r="D662">
        <f t="shared" si="61"/>
        <v>0.14285714285714285</v>
      </c>
      <c r="E662">
        <f t="shared" si="62"/>
        <v>-1.1573991774991121E-3</v>
      </c>
      <c r="F662">
        <f t="shared" si="63"/>
        <v>1.6709639403308136E-8</v>
      </c>
      <c r="G662">
        <f t="shared" si="64"/>
        <v>-1.1573991774991119E-3</v>
      </c>
      <c r="H662">
        <f t="shared" si="65"/>
        <v>60.487796486580159</v>
      </c>
      <c r="I662" t="s">
        <v>4992</v>
      </c>
      <c r="J662" t="s">
        <v>6933</v>
      </c>
      <c r="K662" t="s">
        <v>4</v>
      </c>
      <c r="L662" t="s">
        <v>242</v>
      </c>
      <c r="M662" t="s">
        <v>243</v>
      </c>
      <c r="N662" t="s">
        <v>244</v>
      </c>
      <c r="O662" t="s">
        <v>245</v>
      </c>
      <c r="P662" t="s">
        <v>420</v>
      </c>
      <c r="Q662" t="s">
        <v>561</v>
      </c>
      <c r="R662" t="s">
        <v>641</v>
      </c>
      <c r="S662" t="s">
        <v>642</v>
      </c>
      <c r="T662" t="s">
        <v>906</v>
      </c>
      <c r="U662" t="s">
        <v>1620</v>
      </c>
      <c r="V662" t="s">
        <v>1621</v>
      </c>
      <c r="W662" t="s">
        <v>12</v>
      </c>
    </row>
    <row r="663" spans="1:27">
      <c r="A663">
        <f t="shared" si="66"/>
        <v>94.170113753877345</v>
      </c>
      <c r="B663">
        <v>4.4320000000000002E-3</v>
      </c>
      <c r="C663">
        <v>1</v>
      </c>
      <c r="D663">
        <f t="shared" si="61"/>
        <v>0.14285714285714285</v>
      </c>
      <c r="E663">
        <f t="shared" si="62"/>
        <v>-1.1573991774991121E-3</v>
      </c>
      <c r="F663">
        <f t="shared" si="63"/>
        <v>1.6709639403308136E-8</v>
      </c>
      <c r="G663">
        <f t="shared" si="64"/>
        <v>-1.1573991774991119E-3</v>
      </c>
      <c r="H663">
        <f t="shared" si="65"/>
        <v>60.487796486580159</v>
      </c>
      <c r="I663" t="s">
        <v>4782</v>
      </c>
      <c r="J663" t="s">
        <v>6723</v>
      </c>
      <c r="K663" t="s">
        <v>4</v>
      </c>
      <c r="L663" t="s">
        <v>242</v>
      </c>
      <c r="M663" t="s">
        <v>243</v>
      </c>
      <c r="N663" t="s">
        <v>244</v>
      </c>
      <c r="O663" t="s">
        <v>245</v>
      </c>
      <c r="P663" t="s">
        <v>420</v>
      </c>
      <c r="Q663" t="s">
        <v>561</v>
      </c>
      <c r="R663" t="s">
        <v>641</v>
      </c>
      <c r="S663" t="s">
        <v>733</v>
      </c>
      <c r="T663" t="s">
        <v>756</v>
      </c>
      <c r="U663" t="s">
        <v>1623</v>
      </c>
      <c r="V663" t="s">
        <v>1624</v>
      </c>
      <c r="W663" t="s">
        <v>12</v>
      </c>
    </row>
    <row r="664" spans="1:27">
      <c r="A664">
        <f t="shared" si="66"/>
        <v>94.183040330919738</v>
      </c>
      <c r="B664">
        <v>4.4320000000000002E-3</v>
      </c>
      <c r="C664">
        <v>1</v>
      </c>
      <c r="D664">
        <f t="shared" si="61"/>
        <v>0.14285714285714285</v>
      </c>
      <c r="E664">
        <f t="shared" si="62"/>
        <v>-1.1573991774991121E-3</v>
      </c>
      <c r="F664">
        <f t="shared" si="63"/>
        <v>1.6709639403308136E-8</v>
      </c>
      <c r="G664">
        <f t="shared" si="64"/>
        <v>-1.1573991774991119E-3</v>
      </c>
      <c r="H664">
        <f t="shared" si="65"/>
        <v>60.487796486580159</v>
      </c>
      <c r="I664" t="s">
        <v>4783</v>
      </c>
      <c r="J664" t="s">
        <v>6724</v>
      </c>
      <c r="K664" t="s">
        <v>4</v>
      </c>
      <c r="L664" t="s">
        <v>242</v>
      </c>
      <c r="M664" t="s">
        <v>243</v>
      </c>
      <c r="N664" t="s">
        <v>244</v>
      </c>
      <c r="O664" t="s">
        <v>245</v>
      </c>
      <c r="P664" t="s">
        <v>420</v>
      </c>
      <c r="Q664" t="s">
        <v>561</v>
      </c>
      <c r="R664" t="s">
        <v>641</v>
      </c>
      <c r="S664" t="s">
        <v>733</v>
      </c>
      <c r="T664" t="s">
        <v>756</v>
      </c>
      <c r="U664" t="s">
        <v>1695</v>
      </c>
      <c r="V664" t="s">
        <v>2526</v>
      </c>
      <c r="W664" t="s">
        <v>12</v>
      </c>
    </row>
    <row r="665" spans="1:27">
      <c r="A665">
        <f t="shared" si="66"/>
        <v>94.195966907962131</v>
      </c>
      <c r="B665">
        <v>4.4320000000000002E-3</v>
      </c>
      <c r="C665">
        <v>1</v>
      </c>
      <c r="D665">
        <f t="shared" si="61"/>
        <v>0.14285714285714285</v>
      </c>
      <c r="E665">
        <f t="shared" si="62"/>
        <v>-1.1573991774991121E-3</v>
      </c>
      <c r="F665">
        <f t="shared" si="63"/>
        <v>1.6709639403308136E-8</v>
      </c>
      <c r="G665">
        <f t="shared" si="64"/>
        <v>-1.1573991774991119E-3</v>
      </c>
      <c r="H665">
        <f t="shared" si="65"/>
        <v>60.487796486580159</v>
      </c>
      <c r="I665" t="s">
        <v>4784</v>
      </c>
      <c r="J665" t="s">
        <v>6725</v>
      </c>
      <c r="K665" t="s">
        <v>4</v>
      </c>
      <c r="L665" t="s">
        <v>242</v>
      </c>
      <c r="M665" t="s">
        <v>243</v>
      </c>
      <c r="N665" t="s">
        <v>244</v>
      </c>
      <c r="O665" t="s">
        <v>245</v>
      </c>
      <c r="P665" t="s">
        <v>420</v>
      </c>
      <c r="Q665" t="s">
        <v>561</v>
      </c>
      <c r="R665" t="s">
        <v>641</v>
      </c>
      <c r="S665" t="s">
        <v>733</v>
      </c>
      <c r="T665" t="s">
        <v>756</v>
      </c>
      <c r="U665" t="s">
        <v>1836</v>
      </c>
      <c r="V665" t="s">
        <v>2527</v>
      </c>
      <c r="W665" t="s">
        <v>12</v>
      </c>
    </row>
    <row r="666" spans="1:27">
      <c r="A666">
        <f t="shared" si="66"/>
        <v>94.208893485004523</v>
      </c>
      <c r="B666">
        <v>4.4320000000000002E-3</v>
      </c>
      <c r="C666">
        <v>1</v>
      </c>
      <c r="D666">
        <f t="shared" si="61"/>
        <v>0.14285714285714285</v>
      </c>
      <c r="E666">
        <f t="shared" si="62"/>
        <v>-1.1573991774991121E-3</v>
      </c>
      <c r="F666">
        <f t="shared" si="63"/>
        <v>1.6709639403308136E-8</v>
      </c>
      <c r="G666">
        <f t="shared" si="64"/>
        <v>-1.1573991774991119E-3</v>
      </c>
      <c r="H666">
        <f t="shared" si="65"/>
        <v>60.487796486580159</v>
      </c>
      <c r="I666" t="s">
        <v>4391</v>
      </c>
      <c r="J666" t="s">
        <v>6332</v>
      </c>
      <c r="K666" t="s">
        <v>4</v>
      </c>
      <c r="L666" t="s">
        <v>242</v>
      </c>
      <c r="M666" t="s">
        <v>243</v>
      </c>
      <c r="N666" t="s">
        <v>244</v>
      </c>
      <c r="O666" t="s">
        <v>245</v>
      </c>
      <c r="P666" t="s">
        <v>420</v>
      </c>
      <c r="Q666" t="s">
        <v>561</v>
      </c>
      <c r="R666" t="s">
        <v>641</v>
      </c>
      <c r="S666" t="s">
        <v>733</v>
      </c>
      <c r="T666" t="s">
        <v>1114</v>
      </c>
      <c r="U666" t="s">
        <v>1115</v>
      </c>
      <c r="V666" t="s">
        <v>1116</v>
      </c>
      <c r="W666" t="s">
        <v>1117</v>
      </c>
      <c r="X666" t="s">
        <v>12</v>
      </c>
    </row>
    <row r="667" spans="1:27">
      <c r="A667">
        <f t="shared" si="66"/>
        <v>94.221820062046916</v>
      </c>
      <c r="B667">
        <v>4.4320000000000002E-3</v>
      </c>
      <c r="C667">
        <v>1</v>
      </c>
      <c r="D667">
        <f t="shared" si="61"/>
        <v>0.14285714285714285</v>
      </c>
      <c r="E667">
        <f t="shared" si="62"/>
        <v>-1.1573991774991121E-3</v>
      </c>
      <c r="F667">
        <f t="shared" si="63"/>
        <v>1.6709639403308136E-8</v>
      </c>
      <c r="G667">
        <f t="shared" si="64"/>
        <v>-1.1573991774991119E-3</v>
      </c>
      <c r="H667">
        <f t="shared" si="65"/>
        <v>60.487796486580159</v>
      </c>
      <c r="I667" t="s">
        <v>4218</v>
      </c>
      <c r="J667" t="s">
        <v>6159</v>
      </c>
      <c r="K667" t="s">
        <v>4</v>
      </c>
      <c r="L667" t="s">
        <v>242</v>
      </c>
      <c r="M667" t="s">
        <v>243</v>
      </c>
      <c r="N667" t="s">
        <v>244</v>
      </c>
      <c r="O667" t="s">
        <v>245</v>
      </c>
      <c r="P667" t="s">
        <v>420</v>
      </c>
      <c r="Q667" t="s">
        <v>561</v>
      </c>
      <c r="R667" t="s">
        <v>641</v>
      </c>
      <c r="S667" t="s">
        <v>733</v>
      </c>
      <c r="T667" t="s">
        <v>1114</v>
      </c>
      <c r="U667" t="s">
        <v>1627</v>
      </c>
      <c r="V667" t="s">
        <v>1628</v>
      </c>
      <c r="W667" t="s">
        <v>1629</v>
      </c>
      <c r="X667" t="s">
        <v>12</v>
      </c>
    </row>
    <row r="668" spans="1:27">
      <c r="A668">
        <f t="shared" si="66"/>
        <v>94.234746639089309</v>
      </c>
      <c r="B668">
        <v>4.4320000000000002E-3</v>
      </c>
      <c r="C668">
        <v>1</v>
      </c>
      <c r="D668">
        <f t="shared" si="61"/>
        <v>0.14285714285714285</v>
      </c>
      <c r="E668">
        <f t="shared" si="62"/>
        <v>-1.1573991774991121E-3</v>
      </c>
      <c r="F668">
        <f t="shared" si="63"/>
        <v>1.6709639403308136E-8</v>
      </c>
      <c r="G668">
        <f t="shared" si="64"/>
        <v>-1.1573991774991119E-3</v>
      </c>
      <c r="H668">
        <f t="shared" si="65"/>
        <v>60.487796486580159</v>
      </c>
      <c r="I668" t="s">
        <v>4630</v>
      </c>
      <c r="J668" t="s">
        <v>6571</v>
      </c>
      <c r="K668" t="s">
        <v>4</v>
      </c>
      <c r="L668" t="s">
        <v>242</v>
      </c>
      <c r="M668" t="s">
        <v>243</v>
      </c>
      <c r="N668" t="s">
        <v>244</v>
      </c>
      <c r="O668" t="s">
        <v>245</v>
      </c>
      <c r="P668" t="s">
        <v>420</v>
      </c>
      <c r="Q668" t="s">
        <v>561</v>
      </c>
      <c r="R668" t="s">
        <v>562</v>
      </c>
      <c r="S668" t="s">
        <v>1454</v>
      </c>
      <c r="T668" t="s">
        <v>1455</v>
      </c>
      <c r="U668" t="s">
        <v>1630</v>
      </c>
      <c r="V668" t="s">
        <v>12</v>
      </c>
    </row>
    <row r="669" spans="1:27">
      <c r="A669">
        <f t="shared" si="66"/>
        <v>94.247673216131702</v>
      </c>
      <c r="B669">
        <v>4.4320000000000002E-3</v>
      </c>
      <c r="C669">
        <v>1</v>
      </c>
      <c r="D669">
        <f t="shared" si="61"/>
        <v>0.14285714285714285</v>
      </c>
      <c r="E669">
        <f t="shared" si="62"/>
        <v>-1.1573991774991121E-3</v>
      </c>
      <c r="F669">
        <f t="shared" si="63"/>
        <v>1.6709639403308136E-8</v>
      </c>
      <c r="G669">
        <f t="shared" si="64"/>
        <v>-1.1573991774991119E-3</v>
      </c>
      <c r="H669">
        <f t="shared" si="65"/>
        <v>60.487796486580159</v>
      </c>
      <c r="I669" t="s">
        <v>4192</v>
      </c>
      <c r="J669" t="s">
        <v>6133</v>
      </c>
      <c r="K669" t="s">
        <v>4</v>
      </c>
      <c r="L669" t="s">
        <v>242</v>
      </c>
      <c r="M669" t="s">
        <v>243</v>
      </c>
      <c r="N669" t="s">
        <v>244</v>
      </c>
      <c r="O669" t="s">
        <v>245</v>
      </c>
      <c r="P669" t="s">
        <v>246</v>
      </c>
      <c r="Q669" t="s">
        <v>247</v>
      </c>
      <c r="R669" t="s">
        <v>248</v>
      </c>
      <c r="S669" t="s">
        <v>249</v>
      </c>
      <c r="T669" t="s">
        <v>576</v>
      </c>
      <c r="U669" t="s">
        <v>577</v>
      </c>
      <c r="V669" t="s">
        <v>578</v>
      </c>
      <c r="W669" t="s">
        <v>1124</v>
      </c>
      <c r="X669" t="s">
        <v>1125</v>
      </c>
      <c r="Y669" t="s">
        <v>1126</v>
      </c>
      <c r="Z669" t="s">
        <v>12</v>
      </c>
    </row>
    <row r="670" spans="1:27">
      <c r="A670">
        <f t="shared" si="66"/>
        <v>94.260599793174094</v>
      </c>
      <c r="B670">
        <v>4.4320000000000002E-3</v>
      </c>
      <c r="C670">
        <v>1</v>
      </c>
      <c r="D670">
        <f t="shared" si="61"/>
        <v>0.14285714285714285</v>
      </c>
      <c r="E670">
        <f t="shared" si="62"/>
        <v>-1.1573991774991121E-3</v>
      </c>
      <c r="F670">
        <f t="shared" si="63"/>
        <v>1.6709639403308136E-8</v>
      </c>
      <c r="G670">
        <f t="shared" si="64"/>
        <v>-1.1573991774991119E-3</v>
      </c>
      <c r="H670">
        <f t="shared" si="65"/>
        <v>60.487796486580159</v>
      </c>
      <c r="I670" t="s">
        <v>4994</v>
      </c>
      <c r="J670" t="s">
        <v>6935</v>
      </c>
      <c r="K670" t="s">
        <v>4</v>
      </c>
      <c r="L670" t="s">
        <v>242</v>
      </c>
      <c r="M670" t="s">
        <v>243</v>
      </c>
      <c r="N670" t="s">
        <v>244</v>
      </c>
      <c r="O670" t="s">
        <v>245</v>
      </c>
      <c r="P670" t="s">
        <v>246</v>
      </c>
      <c r="Q670" t="s">
        <v>247</v>
      </c>
      <c r="R670" t="s">
        <v>248</v>
      </c>
      <c r="S670" t="s">
        <v>249</v>
      </c>
      <c r="T670" t="s">
        <v>576</v>
      </c>
      <c r="U670" t="s">
        <v>577</v>
      </c>
      <c r="V670" t="s">
        <v>839</v>
      </c>
      <c r="W670" t="s">
        <v>840</v>
      </c>
      <c r="X670" t="s">
        <v>841</v>
      </c>
      <c r="Y670" t="s">
        <v>1099</v>
      </c>
      <c r="Z670" t="s">
        <v>2528</v>
      </c>
      <c r="AA670" t="s">
        <v>12</v>
      </c>
    </row>
    <row r="671" spans="1:27">
      <c r="A671">
        <f t="shared" si="66"/>
        <v>94.273526370216487</v>
      </c>
      <c r="B671">
        <v>4.4320000000000002E-3</v>
      </c>
      <c r="C671">
        <v>1</v>
      </c>
      <c r="D671">
        <f t="shared" si="61"/>
        <v>0.14285714285714285</v>
      </c>
      <c r="E671">
        <f t="shared" si="62"/>
        <v>-1.1573991774991121E-3</v>
      </c>
      <c r="F671">
        <f t="shared" si="63"/>
        <v>1.6709639403308136E-8</v>
      </c>
      <c r="G671">
        <f t="shared" si="64"/>
        <v>-1.1573991774991119E-3</v>
      </c>
      <c r="H671">
        <f t="shared" si="65"/>
        <v>60.487796486580159</v>
      </c>
      <c r="I671" t="s">
        <v>4785</v>
      </c>
      <c r="J671" t="s">
        <v>6726</v>
      </c>
      <c r="K671" t="s">
        <v>4</v>
      </c>
      <c r="L671" t="s">
        <v>242</v>
      </c>
      <c r="M671" t="s">
        <v>243</v>
      </c>
      <c r="N671" t="s">
        <v>244</v>
      </c>
      <c r="O671" t="s">
        <v>245</v>
      </c>
      <c r="P671" t="s">
        <v>420</v>
      </c>
      <c r="Q671" t="s">
        <v>561</v>
      </c>
      <c r="R671" t="s">
        <v>641</v>
      </c>
      <c r="S671" t="s">
        <v>642</v>
      </c>
      <c r="T671" t="s">
        <v>906</v>
      </c>
      <c r="U671" t="s">
        <v>2529</v>
      </c>
      <c r="V671" t="s">
        <v>2530</v>
      </c>
      <c r="W671" t="s">
        <v>12</v>
      </c>
    </row>
    <row r="672" spans="1:27">
      <c r="A672">
        <f t="shared" si="66"/>
        <v>94.28645294725888</v>
      </c>
      <c r="B672">
        <v>4.4320000000000002E-3</v>
      </c>
      <c r="C672">
        <v>1</v>
      </c>
      <c r="D672">
        <f t="shared" si="61"/>
        <v>0.14285714285714285</v>
      </c>
      <c r="E672">
        <f t="shared" si="62"/>
        <v>-1.1573991774991121E-3</v>
      </c>
      <c r="F672">
        <f t="shared" si="63"/>
        <v>1.6709639403308136E-8</v>
      </c>
      <c r="G672">
        <f t="shared" si="64"/>
        <v>-1.1573991774991119E-3</v>
      </c>
      <c r="H672">
        <f t="shared" si="65"/>
        <v>60.487796486580159</v>
      </c>
      <c r="I672" t="s">
        <v>4495</v>
      </c>
      <c r="J672" t="s">
        <v>6436</v>
      </c>
      <c r="K672" t="s">
        <v>4</v>
      </c>
      <c r="L672" t="s">
        <v>242</v>
      </c>
      <c r="M672" t="s">
        <v>243</v>
      </c>
      <c r="N672" t="s">
        <v>244</v>
      </c>
      <c r="O672" t="s">
        <v>245</v>
      </c>
      <c r="P672" t="s">
        <v>420</v>
      </c>
      <c r="Q672" t="s">
        <v>561</v>
      </c>
      <c r="R672" t="s">
        <v>641</v>
      </c>
      <c r="S672" t="s">
        <v>642</v>
      </c>
      <c r="T672" t="s">
        <v>1635</v>
      </c>
      <c r="U672" t="s">
        <v>1636</v>
      </c>
      <c r="V672" t="s">
        <v>1637</v>
      </c>
      <c r="W672" t="s">
        <v>12</v>
      </c>
    </row>
    <row r="673" spans="1:23">
      <c r="A673">
        <f t="shared" si="66"/>
        <v>94.299379524301273</v>
      </c>
      <c r="B673">
        <v>4.4320000000000002E-3</v>
      </c>
      <c r="C673">
        <v>1</v>
      </c>
      <c r="D673">
        <f t="shared" si="61"/>
        <v>0.14285714285714285</v>
      </c>
      <c r="E673">
        <f t="shared" si="62"/>
        <v>-1.1573991774991121E-3</v>
      </c>
      <c r="F673">
        <f t="shared" si="63"/>
        <v>1.6709639403308136E-8</v>
      </c>
      <c r="G673">
        <f t="shared" si="64"/>
        <v>-1.1573991774991119E-3</v>
      </c>
      <c r="H673">
        <f t="shared" si="65"/>
        <v>60.487796486580159</v>
      </c>
      <c r="I673" t="s">
        <v>4082</v>
      </c>
      <c r="J673" t="s">
        <v>6023</v>
      </c>
      <c r="K673" t="s">
        <v>4</v>
      </c>
      <c r="L673" t="s">
        <v>242</v>
      </c>
      <c r="M673" t="s">
        <v>371</v>
      </c>
      <c r="N673" t="s">
        <v>372</v>
      </c>
      <c r="O673" t="s">
        <v>373</v>
      </c>
      <c r="P673" t="s">
        <v>705</v>
      </c>
      <c r="Q673" t="s">
        <v>706</v>
      </c>
      <c r="R673" t="s">
        <v>12</v>
      </c>
    </row>
    <row r="674" spans="1:23">
      <c r="A674">
        <f t="shared" si="66"/>
        <v>94.312306101343665</v>
      </c>
      <c r="B674">
        <v>4.4320000000000002E-3</v>
      </c>
      <c r="C674">
        <v>1</v>
      </c>
      <c r="D674">
        <f t="shared" si="61"/>
        <v>0.14285714285714285</v>
      </c>
      <c r="E674">
        <f t="shared" si="62"/>
        <v>-1.1573991774991121E-3</v>
      </c>
      <c r="F674">
        <f t="shared" si="63"/>
        <v>1.6709639403308136E-8</v>
      </c>
      <c r="G674">
        <f t="shared" si="64"/>
        <v>-1.1573991774991119E-3</v>
      </c>
      <c r="H674">
        <f t="shared" si="65"/>
        <v>60.487796486580159</v>
      </c>
      <c r="I674" t="s">
        <v>4996</v>
      </c>
      <c r="J674" t="s">
        <v>6937</v>
      </c>
      <c r="K674" t="s">
        <v>4</v>
      </c>
      <c r="L674" t="s">
        <v>242</v>
      </c>
      <c r="M674" t="s">
        <v>371</v>
      </c>
      <c r="N674" t="s">
        <v>372</v>
      </c>
      <c r="O674" t="s">
        <v>373</v>
      </c>
      <c r="P674" t="s">
        <v>1639</v>
      </c>
      <c r="Q674" t="s">
        <v>12</v>
      </c>
    </row>
    <row r="675" spans="1:23">
      <c r="A675">
        <f t="shared" si="66"/>
        <v>94.325232678386058</v>
      </c>
      <c r="B675">
        <v>4.4320000000000002E-3</v>
      </c>
      <c r="C675">
        <v>1</v>
      </c>
      <c r="D675">
        <f t="shared" si="61"/>
        <v>0.14285714285714285</v>
      </c>
      <c r="E675">
        <f t="shared" si="62"/>
        <v>-1.1573991774991121E-3</v>
      </c>
      <c r="F675">
        <f t="shared" si="63"/>
        <v>1.6709639403308136E-8</v>
      </c>
      <c r="G675">
        <f t="shared" si="64"/>
        <v>-1.1573991774991119E-3</v>
      </c>
      <c r="H675">
        <f t="shared" si="65"/>
        <v>60.487796486580159</v>
      </c>
      <c r="I675" t="s">
        <v>7754</v>
      </c>
      <c r="J675" t="s">
        <v>8063</v>
      </c>
      <c r="K675" t="s">
        <v>4</v>
      </c>
      <c r="L675" t="s">
        <v>242</v>
      </c>
      <c r="M675" t="s">
        <v>1640</v>
      </c>
      <c r="N675" t="s">
        <v>2531</v>
      </c>
      <c r="O675" t="s">
        <v>2532</v>
      </c>
      <c r="P675" t="s">
        <v>2533</v>
      </c>
      <c r="Q675" t="s">
        <v>12</v>
      </c>
    </row>
    <row r="676" spans="1:23">
      <c r="A676">
        <f t="shared" si="66"/>
        <v>94.338159255428451</v>
      </c>
      <c r="B676">
        <v>4.4320000000000002E-3</v>
      </c>
      <c r="C676">
        <v>1</v>
      </c>
      <c r="D676">
        <f t="shared" si="61"/>
        <v>0.14285714285714285</v>
      </c>
      <c r="E676">
        <f t="shared" si="62"/>
        <v>-1.1573991774991121E-3</v>
      </c>
      <c r="F676">
        <f t="shared" si="63"/>
        <v>1.6709639403308136E-8</v>
      </c>
      <c r="G676">
        <f t="shared" si="64"/>
        <v>-1.1573991774991119E-3</v>
      </c>
      <c r="H676">
        <f t="shared" si="65"/>
        <v>60.487796486580159</v>
      </c>
      <c r="I676" t="s">
        <v>4786</v>
      </c>
      <c r="J676" t="s">
        <v>6727</v>
      </c>
      <c r="K676" t="s">
        <v>4</v>
      </c>
      <c r="L676" t="s">
        <v>242</v>
      </c>
      <c r="M676" t="s">
        <v>1640</v>
      </c>
      <c r="N676" t="s">
        <v>1641</v>
      </c>
      <c r="O676" t="s">
        <v>1642</v>
      </c>
      <c r="P676" t="s">
        <v>1643</v>
      </c>
      <c r="Q676" t="s">
        <v>12</v>
      </c>
    </row>
    <row r="677" spans="1:23">
      <c r="A677">
        <f t="shared" si="66"/>
        <v>94.351085832470844</v>
      </c>
      <c r="B677">
        <v>4.4320000000000002E-3</v>
      </c>
      <c r="C677">
        <v>1</v>
      </c>
      <c r="D677">
        <f t="shared" si="61"/>
        <v>0.14285714285714285</v>
      </c>
      <c r="E677">
        <f t="shared" si="62"/>
        <v>-1.1573991774991121E-3</v>
      </c>
      <c r="F677">
        <f t="shared" si="63"/>
        <v>1.6709639403308136E-8</v>
      </c>
      <c r="G677">
        <f t="shared" si="64"/>
        <v>-1.1573991774991119E-3</v>
      </c>
      <c r="H677">
        <f t="shared" si="65"/>
        <v>60.487796486580159</v>
      </c>
      <c r="I677" t="s">
        <v>4632</v>
      </c>
      <c r="J677" t="s">
        <v>6573</v>
      </c>
      <c r="K677" t="s">
        <v>4</v>
      </c>
      <c r="L677" t="s">
        <v>242</v>
      </c>
      <c r="M677" t="s">
        <v>1644</v>
      </c>
      <c r="N677" t="s">
        <v>1645</v>
      </c>
      <c r="O677" t="s">
        <v>1646</v>
      </c>
      <c r="P677" t="s">
        <v>1647</v>
      </c>
      <c r="Q677" t="s">
        <v>1648</v>
      </c>
      <c r="R677" t="s">
        <v>12</v>
      </c>
    </row>
    <row r="678" spans="1:23">
      <c r="A678">
        <f t="shared" si="66"/>
        <v>94.364012409513236</v>
      </c>
      <c r="B678">
        <v>4.4320000000000002E-3</v>
      </c>
      <c r="C678">
        <v>1</v>
      </c>
      <c r="D678">
        <f t="shared" si="61"/>
        <v>0.14285714285714285</v>
      </c>
      <c r="E678">
        <f t="shared" si="62"/>
        <v>-1.1573991774991121E-3</v>
      </c>
      <c r="F678">
        <f t="shared" si="63"/>
        <v>1.6709639403308136E-8</v>
      </c>
      <c r="G678">
        <f t="shared" si="64"/>
        <v>-1.1573991774991119E-3</v>
      </c>
      <c r="H678">
        <f t="shared" si="65"/>
        <v>60.487796486580159</v>
      </c>
      <c r="I678" t="s">
        <v>4269</v>
      </c>
      <c r="J678" t="s">
        <v>6210</v>
      </c>
      <c r="K678" t="s">
        <v>4</v>
      </c>
      <c r="L678" t="s">
        <v>242</v>
      </c>
      <c r="M678" t="s">
        <v>1128</v>
      </c>
      <c r="N678" t="s">
        <v>1129</v>
      </c>
      <c r="O678" t="s">
        <v>1130</v>
      </c>
      <c r="P678" t="s">
        <v>1131</v>
      </c>
      <c r="Q678" t="s">
        <v>1132</v>
      </c>
      <c r="R678" t="s">
        <v>1133</v>
      </c>
      <c r="S678" t="s">
        <v>12</v>
      </c>
    </row>
    <row r="679" spans="1:23">
      <c r="A679">
        <f t="shared" si="66"/>
        <v>94.376938986555629</v>
      </c>
      <c r="B679">
        <v>4.4320000000000002E-3</v>
      </c>
      <c r="C679">
        <v>1</v>
      </c>
      <c r="D679">
        <f t="shared" si="61"/>
        <v>0.14285714285714285</v>
      </c>
      <c r="E679">
        <f t="shared" si="62"/>
        <v>-1.1573991774991121E-3</v>
      </c>
      <c r="F679">
        <f t="shared" si="63"/>
        <v>1.6709639403308136E-8</v>
      </c>
      <c r="G679">
        <f t="shared" si="64"/>
        <v>-1.1573991774991119E-3</v>
      </c>
      <c r="H679">
        <f t="shared" si="65"/>
        <v>60.487796486580159</v>
      </c>
      <c r="I679" t="s">
        <v>4635</v>
      </c>
      <c r="J679" t="s">
        <v>6576</v>
      </c>
      <c r="K679" t="s">
        <v>4</v>
      </c>
      <c r="L679" t="s">
        <v>242</v>
      </c>
      <c r="M679" t="s">
        <v>1770</v>
      </c>
      <c r="N679" t="s">
        <v>1771</v>
      </c>
      <c r="O679" t="s">
        <v>2534</v>
      </c>
      <c r="P679" t="s">
        <v>2535</v>
      </c>
      <c r="Q679" t="s">
        <v>12</v>
      </c>
    </row>
    <row r="680" spans="1:23">
      <c r="A680">
        <f t="shared" si="66"/>
        <v>94.389865563598022</v>
      </c>
      <c r="B680">
        <v>4.4320000000000002E-3</v>
      </c>
      <c r="C680">
        <v>1</v>
      </c>
      <c r="D680">
        <f t="shared" si="61"/>
        <v>0.14285714285714285</v>
      </c>
      <c r="E680">
        <f t="shared" si="62"/>
        <v>-1.1573991774991121E-3</v>
      </c>
      <c r="F680">
        <f t="shared" si="63"/>
        <v>1.6709639403308136E-8</v>
      </c>
      <c r="G680">
        <f t="shared" si="64"/>
        <v>-1.1573991774991119E-3</v>
      </c>
      <c r="H680">
        <f t="shared" si="65"/>
        <v>60.487796486580159</v>
      </c>
      <c r="I680" t="s">
        <v>4165</v>
      </c>
      <c r="J680" t="s">
        <v>6106</v>
      </c>
      <c r="K680" t="s">
        <v>4</v>
      </c>
      <c r="L680" t="s">
        <v>242</v>
      </c>
      <c r="M680" t="s">
        <v>266</v>
      </c>
      <c r="N680" t="s">
        <v>267</v>
      </c>
      <c r="O680" t="s">
        <v>268</v>
      </c>
      <c r="P680" t="s">
        <v>269</v>
      </c>
      <c r="Q680" t="s">
        <v>270</v>
      </c>
      <c r="R680" t="s">
        <v>271</v>
      </c>
      <c r="S680" t="s">
        <v>483</v>
      </c>
      <c r="T680" t="s">
        <v>484</v>
      </c>
      <c r="U680" t="s">
        <v>12</v>
      </c>
    </row>
    <row r="681" spans="1:23">
      <c r="A681">
        <f t="shared" si="66"/>
        <v>94.402792140640415</v>
      </c>
      <c r="B681">
        <v>4.4320000000000002E-3</v>
      </c>
      <c r="C681">
        <v>1</v>
      </c>
      <c r="D681">
        <f t="shared" si="61"/>
        <v>0.14285714285714285</v>
      </c>
      <c r="E681">
        <f t="shared" si="62"/>
        <v>-1.1573991774991121E-3</v>
      </c>
      <c r="F681">
        <f t="shared" si="63"/>
        <v>1.6709639403308136E-8</v>
      </c>
      <c r="G681">
        <f t="shared" si="64"/>
        <v>-1.1573991774991119E-3</v>
      </c>
      <c r="H681">
        <f t="shared" si="65"/>
        <v>60.487796486580159</v>
      </c>
      <c r="I681" t="s">
        <v>4787</v>
      </c>
      <c r="J681" t="s">
        <v>6728</v>
      </c>
      <c r="K681" t="s">
        <v>4</v>
      </c>
      <c r="L681" t="s">
        <v>242</v>
      </c>
      <c r="M681" t="s">
        <v>266</v>
      </c>
      <c r="N681" t="s">
        <v>267</v>
      </c>
      <c r="O681" t="s">
        <v>485</v>
      </c>
      <c r="P681" t="s">
        <v>1137</v>
      </c>
      <c r="Q681" t="s">
        <v>1138</v>
      </c>
      <c r="R681" t="s">
        <v>1139</v>
      </c>
      <c r="S681" t="s">
        <v>12</v>
      </c>
    </row>
    <row r="682" spans="1:23">
      <c r="A682">
        <f t="shared" si="66"/>
        <v>94.415718717682807</v>
      </c>
      <c r="B682">
        <v>4.4320000000000002E-3</v>
      </c>
      <c r="C682">
        <v>1</v>
      </c>
      <c r="D682">
        <f t="shared" si="61"/>
        <v>0.14285714285714285</v>
      </c>
      <c r="E682">
        <f t="shared" si="62"/>
        <v>-1.1573991774991121E-3</v>
      </c>
      <c r="F682">
        <f t="shared" si="63"/>
        <v>1.6709639403308136E-8</v>
      </c>
      <c r="G682">
        <f t="shared" si="64"/>
        <v>-1.1573991774991119E-3</v>
      </c>
      <c r="H682">
        <f t="shared" si="65"/>
        <v>60.487796486580159</v>
      </c>
      <c r="I682" t="s">
        <v>4331</v>
      </c>
      <c r="J682" t="s">
        <v>6272</v>
      </c>
      <c r="K682" t="s">
        <v>4</v>
      </c>
      <c r="L682" t="s">
        <v>242</v>
      </c>
      <c r="M682" t="s">
        <v>266</v>
      </c>
      <c r="N682" t="s">
        <v>860</v>
      </c>
      <c r="O682" t="s">
        <v>1140</v>
      </c>
      <c r="P682" t="s">
        <v>1141</v>
      </c>
      <c r="Q682" t="s">
        <v>1142</v>
      </c>
      <c r="R682" t="s">
        <v>1143</v>
      </c>
      <c r="S682" t="s">
        <v>1144</v>
      </c>
      <c r="T682" t="s">
        <v>12</v>
      </c>
    </row>
    <row r="683" spans="1:23">
      <c r="A683">
        <f t="shared" si="66"/>
        <v>94.4286452947252</v>
      </c>
      <c r="B683">
        <v>4.4320000000000002E-3</v>
      </c>
      <c r="C683">
        <v>1</v>
      </c>
      <c r="D683">
        <f t="shared" si="61"/>
        <v>0.14285714285714285</v>
      </c>
      <c r="E683">
        <f t="shared" si="62"/>
        <v>-1.1573991774991121E-3</v>
      </c>
      <c r="F683">
        <f t="shared" si="63"/>
        <v>1.6709639403308136E-8</v>
      </c>
      <c r="G683">
        <f t="shared" si="64"/>
        <v>-1.1573991774991119E-3</v>
      </c>
      <c r="H683">
        <f t="shared" si="65"/>
        <v>60.487796486580159</v>
      </c>
      <c r="I683" t="s">
        <v>3893</v>
      </c>
      <c r="J683" t="s">
        <v>5834</v>
      </c>
      <c r="K683" t="s">
        <v>4</v>
      </c>
      <c r="L683" t="s">
        <v>242</v>
      </c>
      <c r="M683" t="s">
        <v>266</v>
      </c>
      <c r="N683" t="s">
        <v>860</v>
      </c>
      <c r="O683" t="s">
        <v>1140</v>
      </c>
      <c r="P683" t="s">
        <v>2536</v>
      </c>
      <c r="Q683" t="s">
        <v>2537</v>
      </c>
      <c r="R683" t="s">
        <v>2538</v>
      </c>
      <c r="S683" t="s">
        <v>2539</v>
      </c>
      <c r="T683" t="s">
        <v>2540</v>
      </c>
      <c r="U683" t="s">
        <v>2541</v>
      </c>
      <c r="V683" t="s">
        <v>12</v>
      </c>
    </row>
    <row r="684" spans="1:23">
      <c r="A684">
        <f t="shared" si="66"/>
        <v>94.441571871767593</v>
      </c>
      <c r="B684">
        <v>4.4320000000000002E-3</v>
      </c>
      <c r="C684">
        <v>1</v>
      </c>
      <c r="D684">
        <f t="shared" si="61"/>
        <v>0.14285714285714285</v>
      </c>
      <c r="E684">
        <f t="shared" si="62"/>
        <v>-1.1573991774991121E-3</v>
      </c>
      <c r="F684">
        <f t="shared" si="63"/>
        <v>1.6709639403308136E-8</v>
      </c>
      <c r="G684">
        <f t="shared" si="64"/>
        <v>-1.1573991774991119E-3</v>
      </c>
      <c r="H684">
        <f t="shared" si="65"/>
        <v>60.487796486580159</v>
      </c>
      <c r="I684" t="s">
        <v>4394</v>
      </c>
      <c r="J684" t="s">
        <v>6335</v>
      </c>
      <c r="K684" t="s">
        <v>4</v>
      </c>
      <c r="L684" t="s">
        <v>5</v>
      </c>
      <c r="M684" t="s">
        <v>13</v>
      </c>
      <c r="N684" t="s">
        <v>84</v>
      </c>
      <c r="O684" t="s">
        <v>717</v>
      </c>
      <c r="P684" t="s">
        <v>718</v>
      </c>
      <c r="Q684" t="s">
        <v>1658</v>
      </c>
      <c r="R684" t="s">
        <v>12</v>
      </c>
    </row>
    <row r="685" spans="1:23">
      <c r="A685">
        <f t="shared" si="66"/>
        <v>94.454498448809986</v>
      </c>
      <c r="B685">
        <v>4.4320000000000002E-3</v>
      </c>
      <c r="C685">
        <v>1</v>
      </c>
      <c r="D685">
        <f t="shared" si="61"/>
        <v>0.14285714285714285</v>
      </c>
      <c r="E685">
        <f t="shared" si="62"/>
        <v>-1.1573991774991121E-3</v>
      </c>
      <c r="F685">
        <f t="shared" si="63"/>
        <v>1.6709639403308136E-8</v>
      </c>
      <c r="G685">
        <f t="shared" si="64"/>
        <v>-1.1573991774991119E-3</v>
      </c>
      <c r="H685">
        <f t="shared" si="65"/>
        <v>60.487796486580159</v>
      </c>
      <c r="I685" t="s">
        <v>4333</v>
      </c>
      <c r="J685" t="s">
        <v>6274</v>
      </c>
      <c r="K685" t="s">
        <v>4</v>
      </c>
      <c r="L685" t="s">
        <v>242</v>
      </c>
      <c r="M685" t="s">
        <v>243</v>
      </c>
      <c r="N685" t="s">
        <v>244</v>
      </c>
      <c r="O685" t="s">
        <v>245</v>
      </c>
      <c r="P685" t="s">
        <v>420</v>
      </c>
      <c r="Q685" t="s">
        <v>707</v>
      </c>
      <c r="R685" t="s">
        <v>708</v>
      </c>
      <c r="S685" t="s">
        <v>709</v>
      </c>
      <c r="T685" t="s">
        <v>710</v>
      </c>
      <c r="U685" t="s">
        <v>711</v>
      </c>
      <c r="V685" t="s">
        <v>12</v>
      </c>
    </row>
    <row r="686" spans="1:23">
      <c r="A686">
        <f t="shared" si="66"/>
        <v>94.467425025852378</v>
      </c>
      <c r="B686">
        <v>4.4320000000000002E-3</v>
      </c>
      <c r="C686">
        <v>1</v>
      </c>
      <c r="D686">
        <f t="shared" si="61"/>
        <v>0.14285714285714285</v>
      </c>
      <c r="E686">
        <f t="shared" si="62"/>
        <v>-1.1573991774991121E-3</v>
      </c>
      <c r="F686">
        <f t="shared" si="63"/>
        <v>1.6709639403308136E-8</v>
      </c>
      <c r="G686">
        <f t="shared" si="64"/>
        <v>-1.1573991774991119E-3</v>
      </c>
      <c r="H686">
        <f t="shared" si="65"/>
        <v>60.487796486580159</v>
      </c>
      <c r="I686" t="s">
        <v>4497</v>
      </c>
      <c r="J686" t="s">
        <v>6438</v>
      </c>
      <c r="K686" t="s">
        <v>4</v>
      </c>
      <c r="L686" t="s">
        <v>242</v>
      </c>
      <c r="M686" t="s">
        <v>243</v>
      </c>
      <c r="N686" t="s">
        <v>244</v>
      </c>
      <c r="O686" t="s">
        <v>1087</v>
      </c>
      <c r="P686" t="s">
        <v>1578</v>
      </c>
      <c r="Q686" t="s">
        <v>1579</v>
      </c>
      <c r="R686" t="s">
        <v>2542</v>
      </c>
      <c r="S686" t="s">
        <v>2543</v>
      </c>
      <c r="T686" t="s">
        <v>12</v>
      </c>
    </row>
    <row r="687" spans="1:23">
      <c r="A687">
        <f t="shared" si="66"/>
        <v>94.480351602894771</v>
      </c>
      <c r="B687">
        <v>4.4320000000000002E-3</v>
      </c>
      <c r="C687">
        <v>1</v>
      </c>
      <c r="D687">
        <f t="shared" si="61"/>
        <v>0.14285714285714285</v>
      </c>
      <c r="E687">
        <f t="shared" si="62"/>
        <v>-1.1573991774991121E-3</v>
      </c>
      <c r="F687">
        <f t="shared" si="63"/>
        <v>1.6709639403308136E-8</v>
      </c>
      <c r="G687">
        <f t="shared" si="64"/>
        <v>-1.1573991774991119E-3</v>
      </c>
      <c r="H687">
        <f t="shared" si="65"/>
        <v>60.487796486580159</v>
      </c>
      <c r="I687" t="s">
        <v>4999</v>
      </c>
      <c r="J687" t="s">
        <v>6940</v>
      </c>
      <c r="K687" t="s">
        <v>4</v>
      </c>
      <c r="L687" t="s">
        <v>242</v>
      </c>
      <c r="M687" t="s">
        <v>243</v>
      </c>
      <c r="N687" t="s">
        <v>244</v>
      </c>
      <c r="O687" t="s">
        <v>245</v>
      </c>
      <c r="P687" t="s">
        <v>246</v>
      </c>
      <c r="Q687" t="s">
        <v>247</v>
      </c>
      <c r="R687" t="s">
        <v>1092</v>
      </c>
      <c r="S687" t="s">
        <v>1093</v>
      </c>
      <c r="T687" t="s">
        <v>1094</v>
      </c>
      <c r="U687" t="s">
        <v>2544</v>
      </c>
      <c r="V687" t="s">
        <v>2545</v>
      </c>
      <c r="W687" t="s">
        <v>12</v>
      </c>
    </row>
    <row r="688" spans="1:23">
      <c r="A688">
        <f t="shared" si="66"/>
        <v>94.493278179937164</v>
      </c>
      <c r="B688">
        <v>4.4320000000000002E-3</v>
      </c>
      <c r="C688">
        <v>1</v>
      </c>
      <c r="D688">
        <f t="shared" si="61"/>
        <v>0.14285714285714285</v>
      </c>
      <c r="E688">
        <f t="shared" si="62"/>
        <v>-1.1573991774991121E-3</v>
      </c>
      <c r="F688">
        <f t="shared" si="63"/>
        <v>1.6709639403308136E-8</v>
      </c>
      <c r="G688">
        <f t="shared" si="64"/>
        <v>-1.1573991774991119E-3</v>
      </c>
      <c r="H688">
        <f t="shared" si="65"/>
        <v>60.487796486580159</v>
      </c>
      <c r="I688" t="s">
        <v>4791</v>
      </c>
      <c r="J688" t="s">
        <v>6732</v>
      </c>
      <c r="K688" t="s">
        <v>4</v>
      </c>
      <c r="L688" t="s">
        <v>242</v>
      </c>
      <c r="M688" t="s">
        <v>266</v>
      </c>
      <c r="N688" t="s">
        <v>2546</v>
      </c>
      <c r="O688" t="s">
        <v>2547</v>
      </c>
      <c r="P688" t="s">
        <v>2548</v>
      </c>
      <c r="Q688" t="s">
        <v>2549</v>
      </c>
      <c r="R688" t="s">
        <v>12</v>
      </c>
    </row>
    <row r="689" spans="1:21">
      <c r="A689">
        <f t="shared" si="66"/>
        <v>94.506204756979557</v>
      </c>
      <c r="B689">
        <v>4.4320000000000002E-3</v>
      </c>
      <c r="C689">
        <v>1</v>
      </c>
      <c r="D689">
        <f t="shared" si="61"/>
        <v>0.14285714285714285</v>
      </c>
      <c r="E689">
        <f t="shared" si="62"/>
        <v>-1.1573991774991121E-3</v>
      </c>
      <c r="F689">
        <f t="shared" si="63"/>
        <v>1.6709639403308136E-8</v>
      </c>
      <c r="G689">
        <f t="shared" si="64"/>
        <v>-1.1573991774991119E-3</v>
      </c>
      <c r="H689">
        <f t="shared" si="65"/>
        <v>60.487796486580159</v>
      </c>
      <c r="I689" t="s">
        <v>4271</v>
      </c>
      <c r="J689" t="s">
        <v>6212</v>
      </c>
      <c r="K689" t="s">
        <v>4</v>
      </c>
      <c r="L689" t="s">
        <v>5</v>
      </c>
      <c r="M689" t="s">
        <v>6</v>
      </c>
      <c r="N689" t="s">
        <v>38</v>
      </c>
      <c r="O689" t="s">
        <v>156</v>
      </c>
      <c r="P689" t="s">
        <v>157</v>
      </c>
      <c r="Q689" t="s">
        <v>893</v>
      </c>
      <c r="R689" t="s">
        <v>894</v>
      </c>
      <c r="S689" t="s">
        <v>1666</v>
      </c>
      <c r="T689" t="s">
        <v>12</v>
      </c>
    </row>
    <row r="690" spans="1:21">
      <c r="A690">
        <f t="shared" si="66"/>
        <v>94.519131334021949</v>
      </c>
      <c r="B690">
        <v>4.4320000000000002E-3</v>
      </c>
      <c r="C690">
        <v>1</v>
      </c>
      <c r="D690">
        <f t="shared" si="61"/>
        <v>0.14285714285714285</v>
      </c>
      <c r="E690">
        <f t="shared" si="62"/>
        <v>-1.1573991774991121E-3</v>
      </c>
      <c r="F690">
        <f t="shared" si="63"/>
        <v>1.6709639403308136E-8</v>
      </c>
      <c r="G690">
        <f t="shared" si="64"/>
        <v>-1.1573991774991119E-3</v>
      </c>
      <c r="H690">
        <f t="shared" si="65"/>
        <v>60.487796486580159</v>
      </c>
      <c r="I690" t="s">
        <v>5000</v>
      </c>
      <c r="J690" t="s">
        <v>6941</v>
      </c>
      <c r="K690" t="s">
        <v>4</v>
      </c>
      <c r="L690" t="s">
        <v>5</v>
      </c>
      <c r="M690" t="s">
        <v>6</v>
      </c>
      <c r="N690" t="s">
        <v>38</v>
      </c>
      <c r="O690" t="s">
        <v>156</v>
      </c>
      <c r="P690" t="s">
        <v>157</v>
      </c>
      <c r="Q690" t="s">
        <v>968</v>
      </c>
      <c r="R690" t="s">
        <v>2550</v>
      </c>
      <c r="S690" t="s">
        <v>12</v>
      </c>
    </row>
    <row r="691" spans="1:21">
      <c r="A691">
        <f t="shared" si="66"/>
        <v>94.532057911064342</v>
      </c>
      <c r="B691">
        <v>4.4320000000000002E-3</v>
      </c>
      <c r="C691">
        <v>1</v>
      </c>
      <c r="D691">
        <f t="shared" si="61"/>
        <v>0.14285714285714285</v>
      </c>
      <c r="E691">
        <f t="shared" si="62"/>
        <v>-1.1573991774991121E-3</v>
      </c>
      <c r="F691">
        <f t="shared" si="63"/>
        <v>1.6709639403308136E-8</v>
      </c>
      <c r="G691">
        <f t="shared" si="64"/>
        <v>-1.1573991774991119E-3</v>
      </c>
      <c r="H691">
        <f t="shared" si="65"/>
        <v>60.487796486580159</v>
      </c>
      <c r="I691" t="s">
        <v>5312</v>
      </c>
      <c r="J691" t="s">
        <v>7253</v>
      </c>
      <c r="K691" t="s">
        <v>4</v>
      </c>
      <c r="L691" t="s">
        <v>5</v>
      </c>
      <c r="M691" t="s">
        <v>13</v>
      </c>
      <c r="N691" t="s">
        <v>84</v>
      </c>
      <c r="O691" t="s">
        <v>85</v>
      </c>
      <c r="P691" t="s">
        <v>144</v>
      </c>
      <c r="Q691" t="s">
        <v>1672</v>
      </c>
      <c r="R691" t="s">
        <v>12</v>
      </c>
    </row>
    <row r="692" spans="1:21">
      <c r="A692">
        <f t="shared" si="66"/>
        <v>94.544984488106735</v>
      </c>
      <c r="B692">
        <v>4.4320000000000002E-3</v>
      </c>
      <c r="C692">
        <v>1</v>
      </c>
      <c r="D692">
        <f t="shared" si="61"/>
        <v>0.14285714285714285</v>
      </c>
      <c r="E692">
        <f t="shared" si="62"/>
        <v>-1.1573991774991121E-3</v>
      </c>
      <c r="F692">
        <f t="shared" si="63"/>
        <v>1.6709639403308136E-8</v>
      </c>
      <c r="G692">
        <f t="shared" si="64"/>
        <v>-1.1573991774991119E-3</v>
      </c>
      <c r="H692">
        <f t="shared" si="65"/>
        <v>60.487796486580159</v>
      </c>
      <c r="I692" t="s">
        <v>5313</v>
      </c>
      <c r="J692" t="s">
        <v>7254</v>
      </c>
      <c r="K692" t="s">
        <v>4</v>
      </c>
      <c r="L692" t="s">
        <v>5</v>
      </c>
      <c r="M692" t="s">
        <v>13</v>
      </c>
      <c r="N692" t="s">
        <v>205</v>
      </c>
      <c r="O692" t="s">
        <v>206</v>
      </c>
      <c r="P692" t="s">
        <v>1267</v>
      </c>
      <c r="Q692" t="s">
        <v>1268</v>
      </c>
      <c r="R692" t="s">
        <v>2551</v>
      </c>
      <c r="S692" t="s">
        <v>12</v>
      </c>
    </row>
    <row r="693" spans="1:21">
      <c r="A693">
        <f t="shared" si="66"/>
        <v>94.557911065149128</v>
      </c>
      <c r="B693">
        <v>4.4320000000000002E-3</v>
      </c>
      <c r="C693">
        <v>1</v>
      </c>
      <c r="D693">
        <f t="shared" si="61"/>
        <v>0.14285714285714285</v>
      </c>
      <c r="E693">
        <f t="shared" si="62"/>
        <v>-1.1573991774991121E-3</v>
      </c>
      <c r="F693">
        <f t="shared" si="63"/>
        <v>1.6709639403308136E-8</v>
      </c>
      <c r="G693">
        <f t="shared" si="64"/>
        <v>-1.1573991774991119E-3</v>
      </c>
      <c r="H693">
        <f t="shared" si="65"/>
        <v>60.487796486580159</v>
      </c>
      <c r="I693" t="s">
        <v>4498</v>
      </c>
      <c r="J693" t="s">
        <v>6439</v>
      </c>
      <c r="K693" t="s">
        <v>4</v>
      </c>
      <c r="L693" t="s">
        <v>5</v>
      </c>
      <c r="M693" t="s">
        <v>13</v>
      </c>
      <c r="N693" t="s">
        <v>58</v>
      </c>
      <c r="O693" t="s">
        <v>225</v>
      </c>
      <c r="P693" t="s">
        <v>1745</v>
      </c>
      <c r="Q693" t="s">
        <v>2552</v>
      </c>
      <c r="R693" t="s">
        <v>12</v>
      </c>
    </row>
    <row r="694" spans="1:21">
      <c r="A694">
        <f t="shared" si="66"/>
        <v>94.57083764219152</v>
      </c>
      <c r="B694">
        <v>4.4320000000000002E-3</v>
      </c>
      <c r="C694">
        <v>1</v>
      </c>
      <c r="D694">
        <f t="shared" si="61"/>
        <v>0.14285714285714285</v>
      </c>
      <c r="E694">
        <f t="shared" si="62"/>
        <v>-1.1573991774991121E-3</v>
      </c>
      <c r="F694">
        <f t="shared" si="63"/>
        <v>1.6709639403308136E-8</v>
      </c>
      <c r="G694">
        <f t="shared" si="64"/>
        <v>-1.1573991774991119E-3</v>
      </c>
      <c r="H694">
        <f t="shared" si="65"/>
        <v>60.487796486580159</v>
      </c>
      <c r="I694" t="s">
        <v>4336</v>
      </c>
      <c r="J694" t="s">
        <v>6277</v>
      </c>
      <c r="K694" t="s">
        <v>4</v>
      </c>
      <c r="L694" t="s">
        <v>242</v>
      </c>
      <c r="M694" t="s">
        <v>243</v>
      </c>
      <c r="N694" t="s">
        <v>244</v>
      </c>
      <c r="O694" t="s">
        <v>571</v>
      </c>
      <c r="P694" t="s">
        <v>572</v>
      </c>
      <c r="Q694" t="s">
        <v>573</v>
      </c>
      <c r="R694" t="s">
        <v>574</v>
      </c>
      <c r="S694" t="s">
        <v>575</v>
      </c>
      <c r="T694" t="s">
        <v>12</v>
      </c>
    </row>
    <row r="695" spans="1:21">
      <c r="A695">
        <f t="shared" si="66"/>
        <v>94.583764219233913</v>
      </c>
      <c r="B695">
        <v>4.4320000000000002E-3</v>
      </c>
      <c r="C695">
        <v>1</v>
      </c>
      <c r="D695">
        <f t="shared" si="61"/>
        <v>0.14285714285714285</v>
      </c>
      <c r="E695">
        <f t="shared" si="62"/>
        <v>-1.1573991774991121E-3</v>
      </c>
      <c r="F695">
        <f t="shared" si="63"/>
        <v>1.6709639403308136E-8</v>
      </c>
      <c r="G695">
        <f t="shared" si="64"/>
        <v>-1.1573991774991119E-3</v>
      </c>
      <c r="H695">
        <f t="shared" si="65"/>
        <v>60.487796486580159</v>
      </c>
      <c r="I695" t="s">
        <v>4396</v>
      </c>
      <c r="J695" t="s">
        <v>6337</v>
      </c>
      <c r="K695" t="s">
        <v>4</v>
      </c>
      <c r="L695" t="s">
        <v>242</v>
      </c>
      <c r="M695" t="s">
        <v>266</v>
      </c>
      <c r="N695" t="s">
        <v>267</v>
      </c>
      <c r="O695" t="s">
        <v>268</v>
      </c>
      <c r="P695" t="s">
        <v>269</v>
      </c>
      <c r="Q695" t="s">
        <v>270</v>
      </c>
      <c r="R695" t="s">
        <v>271</v>
      </c>
      <c r="S695" t="s">
        <v>483</v>
      </c>
      <c r="T695" t="s">
        <v>582</v>
      </c>
      <c r="U695" t="s">
        <v>12</v>
      </c>
    </row>
    <row r="696" spans="1:21">
      <c r="A696">
        <f t="shared" si="66"/>
        <v>94.596690796276306</v>
      </c>
      <c r="B696">
        <v>4.4320000000000002E-3</v>
      </c>
      <c r="C696">
        <v>1</v>
      </c>
      <c r="D696">
        <f t="shared" si="61"/>
        <v>0.14285714285714285</v>
      </c>
      <c r="E696">
        <f t="shared" si="62"/>
        <v>-1.1573991774991121E-3</v>
      </c>
      <c r="F696">
        <f t="shared" si="63"/>
        <v>1.6709639403308136E-8</v>
      </c>
      <c r="G696">
        <f t="shared" si="64"/>
        <v>-1.1573991774991119E-3</v>
      </c>
      <c r="H696">
        <f t="shared" si="65"/>
        <v>60.487796486580159</v>
      </c>
      <c r="I696" t="s">
        <v>4117</v>
      </c>
      <c r="J696" t="s">
        <v>6058</v>
      </c>
      <c r="K696" t="s">
        <v>4</v>
      </c>
      <c r="L696" t="s">
        <v>5</v>
      </c>
      <c r="M696" t="s">
        <v>6</v>
      </c>
      <c r="N696" t="s">
        <v>28</v>
      </c>
      <c r="O696" t="s">
        <v>28</v>
      </c>
      <c r="P696" t="s">
        <v>263</v>
      </c>
      <c r="Q696" t="s">
        <v>649</v>
      </c>
      <c r="R696" t="s">
        <v>1676</v>
      </c>
      <c r="S696" t="s">
        <v>12</v>
      </c>
    </row>
    <row r="697" spans="1:21">
      <c r="A697">
        <f t="shared" si="66"/>
        <v>94.609617373318699</v>
      </c>
      <c r="B697">
        <v>4.4320000000000002E-3</v>
      </c>
      <c r="C697">
        <v>1</v>
      </c>
      <c r="D697">
        <f t="shared" si="61"/>
        <v>0.14285714285714285</v>
      </c>
      <c r="E697">
        <f t="shared" si="62"/>
        <v>-1.1573991774991121E-3</v>
      </c>
      <c r="F697">
        <f t="shared" si="63"/>
        <v>1.6709639403308136E-8</v>
      </c>
      <c r="G697">
        <f t="shared" si="64"/>
        <v>-1.1573991774991119E-3</v>
      </c>
      <c r="H697">
        <f t="shared" si="65"/>
        <v>60.487796486580159</v>
      </c>
      <c r="I697" t="s">
        <v>4219</v>
      </c>
      <c r="J697" t="s">
        <v>6160</v>
      </c>
      <c r="K697" t="s">
        <v>4</v>
      </c>
      <c r="L697" t="s">
        <v>5</v>
      </c>
      <c r="M697" t="s">
        <v>6</v>
      </c>
      <c r="N697" t="s">
        <v>7</v>
      </c>
      <c r="O697" t="s">
        <v>8</v>
      </c>
      <c r="P697" t="s">
        <v>35</v>
      </c>
      <c r="Q697" t="s">
        <v>124</v>
      </c>
      <c r="R697" t="s">
        <v>290</v>
      </c>
      <c r="S697" t="s">
        <v>12</v>
      </c>
    </row>
    <row r="698" spans="1:21">
      <c r="A698">
        <f t="shared" si="66"/>
        <v>94.622543950361091</v>
      </c>
      <c r="B698">
        <v>4.4320000000000002E-3</v>
      </c>
      <c r="C698">
        <v>1</v>
      </c>
      <c r="D698">
        <f t="shared" si="61"/>
        <v>0.14285714285714285</v>
      </c>
      <c r="E698">
        <f t="shared" si="62"/>
        <v>-1.1573991774991121E-3</v>
      </c>
      <c r="F698">
        <f t="shared" si="63"/>
        <v>1.6709639403308136E-8</v>
      </c>
      <c r="G698">
        <f t="shared" si="64"/>
        <v>-1.1573991774991119E-3</v>
      </c>
      <c r="H698">
        <f t="shared" si="65"/>
        <v>60.487796486580159</v>
      </c>
      <c r="I698" t="s">
        <v>8325</v>
      </c>
      <c r="J698" t="s">
        <v>8380</v>
      </c>
      <c r="K698" t="s">
        <v>4</v>
      </c>
      <c r="L698" t="s">
        <v>242</v>
      </c>
      <c r="M698" t="s">
        <v>285</v>
      </c>
      <c r="N698" t="s">
        <v>1077</v>
      </c>
      <c r="O698" t="s">
        <v>1078</v>
      </c>
      <c r="P698" t="s">
        <v>2553</v>
      </c>
      <c r="Q698" t="s">
        <v>2554</v>
      </c>
      <c r="R698" t="s">
        <v>2555</v>
      </c>
      <c r="S698" t="s">
        <v>12</v>
      </c>
    </row>
    <row r="699" spans="1:21">
      <c r="A699">
        <f t="shared" si="66"/>
        <v>94.635470527403484</v>
      </c>
      <c r="B699">
        <v>4.4320000000000002E-3</v>
      </c>
      <c r="C699">
        <v>1</v>
      </c>
      <c r="D699">
        <f t="shared" si="61"/>
        <v>0.14285714285714285</v>
      </c>
      <c r="E699">
        <f t="shared" si="62"/>
        <v>-1.1573991774991121E-3</v>
      </c>
      <c r="F699">
        <f t="shared" si="63"/>
        <v>1.6709639403308136E-8</v>
      </c>
      <c r="G699">
        <f t="shared" si="64"/>
        <v>-1.1573991774991119E-3</v>
      </c>
      <c r="H699">
        <f t="shared" si="65"/>
        <v>60.487796486580159</v>
      </c>
      <c r="I699" t="s">
        <v>4221</v>
      </c>
      <c r="J699" t="s">
        <v>6162</v>
      </c>
      <c r="K699" t="s">
        <v>4</v>
      </c>
      <c r="L699" t="s">
        <v>5</v>
      </c>
      <c r="M699" t="s">
        <v>13</v>
      </c>
      <c r="N699" t="s">
        <v>84</v>
      </c>
      <c r="O699" t="s">
        <v>717</v>
      </c>
      <c r="P699" t="s">
        <v>718</v>
      </c>
      <c r="Q699" t="s">
        <v>719</v>
      </c>
      <c r="R699" t="s">
        <v>12</v>
      </c>
    </row>
    <row r="700" spans="1:21">
      <c r="A700">
        <f t="shared" si="66"/>
        <v>94.648397104445877</v>
      </c>
      <c r="B700">
        <v>4.4320000000000002E-3</v>
      </c>
      <c r="C700">
        <v>1</v>
      </c>
      <c r="D700">
        <f t="shared" si="61"/>
        <v>0.14285714285714285</v>
      </c>
      <c r="E700">
        <f t="shared" si="62"/>
        <v>-1.1573991774991121E-3</v>
      </c>
      <c r="F700">
        <f t="shared" si="63"/>
        <v>1.6709639403308136E-8</v>
      </c>
      <c r="G700">
        <f t="shared" si="64"/>
        <v>-1.1573991774991119E-3</v>
      </c>
      <c r="H700">
        <f t="shared" si="65"/>
        <v>60.487796486580159</v>
      </c>
      <c r="I700" t="s">
        <v>4398</v>
      </c>
      <c r="J700" t="s">
        <v>6339</v>
      </c>
      <c r="K700" t="s">
        <v>4</v>
      </c>
      <c r="L700" t="s">
        <v>5</v>
      </c>
      <c r="M700" t="s">
        <v>6</v>
      </c>
      <c r="N700" t="s">
        <v>28</v>
      </c>
      <c r="O700" t="s">
        <v>28</v>
      </c>
      <c r="P700" t="s">
        <v>117</v>
      </c>
      <c r="Q700" t="s">
        <v>118</v>
      </c>
      <c r="R700" t="s">
        <v>1685</v>
      </c>
      <c r="S700" t="s">
        <v>12</v>
      </c>
    </row>
    <row r="701" spans="1:21">
      <c r="A701">
        <f t="shared" si="66"/>
        <v>94.66132368148827</v>
      </c>
      <c r="B701">
        <v>4.4320000000000002E-3</v>
      </c>
      <c r="C701">
        <v>1</v>
      </c>
      <c r="D701">
        <f t="shared" si="61"/>
        <v>0.14285714285714285</v>
      </c>
      <c r="E701">
        <f t="shared" si="62"/>
        <v>-1.1573991774991121E-3</v>
      </c>
      <c r="F701">
        <f t="shared" si="63"/>
        <v>1.6709639403308136E-8</v>
      </c>
      <c r="G701">
        <f t="shared" si="64"/>
        <v>-1.1573991774991119E-3</v>
      </c>
      <c r="H701">
        <f t="shared" si="65"/>
        <v>60.487796486580159</v>
      </c>
      <c r="I701" t="s">
        <v>4506</v>
      </c>
      <c r="J701" t="s">
        <v>6447</v>
      </c>
      <c r="K701" t="s">
        <v>4</v>
      </c>
      <c r="L701" t="s">
        <v>5</v>
      </c>
      <c r="M701" t="s">
        <v>6</v>
      </c>
      <c r="N701" t="s">
        <v>28</v>
      </c>
      <c r="O701" t="s">
        <v>28</v>
      </c>
      <c r="P701" t="s">
        <v>64</v>
      </c>
      <c r="Q701" t="s">
        <v>67</v>
      </c>
      <c r="R701" t="s">
        <v>1163</v>
      </c>
      <c r="S701" t="s">
        <v>12</v>
      </c>
    </row>
    <row r="702" spans="1:21">
      <c r="A702">
        <f t="shared" si="66"/>
        <v>94.674250258530662</v>
      </c>
      <c r="B702">
        <v>4.4320000000000002E-3</v>
      </c>
      <c r="C702">
        <v>1</v>
      </c>
      <c r="D702">
        <f t="shared" si="61"/>
        <v>0.14285714285714285</v>
      </c>
      <c r="E702">
        <f t="shared" si="62"/>
        <v>-1.1573991774991121E-3</v>
      </c>
      <c r="F702">
        <f t="shared" si="63"/>
        <v>1.6709639403308136E-8</v>
      </c>
      <c r="G702">
        <f t="shared" si="64"/>
        <v>-1.1573991774991119E-3</v>
      </c>
      <c r="H702">
        <f t="shared" si="65"/>
        <v>60.487796486580159</v>
      </c>
      <c r="I702" t="s">
        <v>4796</v>
      </c>
      <c r="J702" t="s">
        <v>6737</v>
      </c>
      <c r="K702" t="s">
        <v>4</v>
      </c>
      <c r="L702" t="s">
        <v>5</v>
      </c>
      <c r="M702" t="s">
        <v>6</v>
      </c>
      <c r="N702" t="s">
        <v>28</v>
      </c>
      <c r="O702" t="s">
        <v>28</v>
      </c>
      <c r="P702" t="s">
        <v>1212</v>
      </c>
      <c r="Q702" t="s">
        <v>1213</v>
      </c>
      <c r="R702" t="s">
        <v>1686</v>
      </c>
      <c r="S702" t="s">
        <v>12</v>
      </c>
    </row>
    <row r="703" spans="1:21">
      <c r="A703">
        <f t="shared" si="66"/>
        <v>94.687176835573055</v>
      </c>
      <c r="B703">
        <v>4.4320000000000002E-3</v>
      </c>
      <c r="C703">
        <v>1</v>
      </c>
      <c r="D703">
        <f t="shared" si="61"/>
        <v>0.14285714285714285</v>
      </c>
      <c r="E703">
        <f t="shared" si="62"/>
        <v>-1.1573991774991121E-3</v>
      </c>
      <c r="F703">
        <f t="shared" si="63"/>
        <v>1.6709639403308136E-8</v>
      </c>
      <c r="G703">
        <f t="shared" si="64"/>
        <v>-1.1573991774991119E-3</v>
      </c>
      <c r="H703">
        <f t="shared" si="65"/>
        <v>60.487796486580159</v>
      </c>
      <c r="I703" t="s">
        <v>4797</v>
      </c>
      <c r="J703" t="s">
        <v>6738</v>
      </c>
      <c r="K703" t="s">
        <v>4</v>
      </c>
      <c r="L703" t="s">
        <v>5</v>
      </c>
      <c r="M703" t="s">
        <v>6</v>
      </c>
      <c r="N703" t="s">
        <v>28</v>
      </c>
      <c r="O703" t="s">
        <v>28</v>
      </c>
      <c r="P703" t="s">
        <v>263</v>
      </c>
      <c r="Q703" t="s">
        <v>649</v>
      </c>
      <c r="R703" t="s">
        <v>2556</v>
      </c>
      <c r="S703" t="s">
        <v>12</v>
      </c>
    </row>
    <row r="704" spans="1:21">
      <c r="A704">
        <f t="shared" si="66"/>
        <v>94.700103412615448</v>
      </c>
      <c r="B704">
        <v>4.4320000000000002E-3</v>
      </c>
      <c r="C704">
        <v>1</v>
      </c>
      <c r="D704">
        <f t="shared" si="61"/>
        <v>0.14285714285714285</v>
      </c>
      <c r="E704">
        <f t="shared" si="62"/>
        <v>-1.1573991774991121E-3</v>
      </c>
      <c r="F704">
        <f t="shared" si="63"/>
        <v>1.6709639403308136E-8</v>
      </c>
      <c r="G704">
        <f t="shared" si="64"/>
        <v>-1.1573991774991119E-3</v>
      </c>
      <c r="H704">
        <f t="shared" si="65"/>
        <v>60.487796486580159</v>
      </c>
      <c r="I704" t="s">
        <v>4641</v>
      </c>
      <c r="J704" t="s">
        <v>6582</v>
      </c>
      <c r="K704" t="s">
        <v>4</v>
      </c>
      <c r="L704" t="s">
        <v>5</v>
      </c>
      <c r="M704" t="s">
        <v>13</v>
      </c>
      <c r="N704" t="s">
        <v>14</v>
      </c>
      <c r="O704" t="s">
        <v>18</v>
      </c>
      <c r="P704" t="s">
        <v>76</v>
      </c>
      <c r="Q704" t="s">
        <v>1164</v>
      </c>
      <c r="R704" t="s">
        <v>12</v>
      </c>
    </row>
    <row r="705" spans="1:26">
      <c r="A705">
        <f t="shared" si="66"/>
        <v>94.713029989657841</v>
      </c>
      <c r="B705">
        <v>4.4320000000000002E-3</v>
      </c>
      <c r="C705">
        <v>1</v>
      </c>
      <c r="D705">
        <f t="shared" si="61"/>
        <v>0.14285714285714285</v>
      </c>
      <c r="E705">
        <f t="shared" si="62"/>
        <v>-1.1573991774991121E-3</v>
      </c>
      <c r="F705">
        <f t="shared" si="63"/>
        <v>1.6709639403308136E-8</v>
      </c>
      <c r="G705">
        <f t="shared" si="64"/>
        <v>-1.1573991774991119E-3</v>
      </c>
      <c r="H705">
        <f t="shared" si="65"/>
        <v>60.487796486580159</v>
      </c>
      <c r="I705" t="s">
        <v>5011</v>
      </c>
      <c r="J705" t="s">
        <v>6952</v>
      </c>
      <c r="K705" t="s">
        <v>4</v>
      </c>
      <c r="L705" t="s">
        <v>5</v>
      </c>
      <c r="M705" t="s">
        <v>21</v>
      </c>
      <c r="N705" t="s">
        <v>22</v>
      </c>
      <c r="O705" t="s">
        <v>23</v>
      </c>
      <c r="P705" t="s">
        <v>88</v>
      </c>
      <c r="Q705" t="s">
        <v>89</v>
      </c>
      <c r="R705" t="s">
        <v>90</v>
      </c>
      <c r="S705" t="s">
        <v>1165</v>
      </c>
      <c r="T705" t="s">
        <v>12</v>
      </c>
    </row>
    <row r="706" spans="1:26">
      <c r="A706">
        <f t="shared" si="66"/>
        <v>94.725956566700233</v>
      </c>
      <c r="B706">
        <v>4.4320000000000002E-3</v>
      </c>
      <c r="C706">
        <v>1</v>
      </c>
      <c r="D706">
        <f t="shared" si="61"/>
        <v>0.14285714285714285</v>
      </c>
      <c r="E706">
        <f t="shared" si="62"/>
        <v>-1.1573991774991121E-3</v>
      </c>
      <c r="F706">
        <f t="shared" si="63"/>
        <v>1.6709639403308136E-8</v>
      </c>
      <c r="G706">
        <f t="shared" si="64"/>
        <v>-1.1573991774991119E-3</v>
      </c>
      <c r="H706">
        <f t="shared" si="65"/>
        <v>60.487796486580159</v>
      </c>
      <c r="I706" t="s">
        <v>4507</v>
      </c>
      <c r="J706" t="s">
        <v>6448</v>
      </c>
      <c r="K706" t="s">
        <v>4</v>
      </c>
      <c r="L706" t="s">
        <v>242</v>
      </c>
      <c r="M706" t="s">
        <v>243</v>
      </c>
      <c r="N706" t="s">
        <v>244</v>
      </c>
      <c r="O706" t="s">
        <v>245</v>
      </c>
      <c r="P706" t="s">
        <v>246</v>
      </c>
      <c r="Q706" t="s">
        <v>247</v>
      </c>
      <c r="R706" t="s">
        <v>248</v>
      </c>
      <c r="S706" t="s">
        <v>249</v>
      </c>
      <c r="T706" t="s">
        <v>250</v>
      </c>
      <c r="U706" t="s">
        <v>251</v>
      </c>
      <c r="V706" t="s">
        <v>1101</v>
      </c>
      <c r="W706" t="s">
        <v>2348</v>
      </c>
      <c r="X706" t="s">
        <v>2557</v>
      </c>
      <c r="Y706" t="s">
        <v>12</v>
      </c>
    </row>
    <row r="707" spans="1:26">
      <c r="A707">
        <f t="shared" si="66"/>
        <v>94.738883143742626</v>
      </c>
      <c r="B707">
        <v>4.4320000000000002E-3</v>
      </c>
      <c r="C707">
        <v>1</v>
      </c>
      <c r="D707">
        <f t="shared" si="61"/>
        <v>0.14285714285714285</v>
      </c>
      <c r="E707">
        <f t="shared" si="62"/>
        <v>-1.1573991774991121E-3</v>
      </c>
      <c r="F707">
        <f t="shared" si="63"/>
        <v>1.6709639403308136E-8</v>
      </c>
      <c r="G707">
        <f t="shared" si="64"/>
        <v>-1.1573991774991119E-3</v>
      </c>
      <c r="H707">
        <f t="shared" si="65"/>
        <v>60.487796486580159</v>
      </c>
      <c r="I707" t="s">
        <v>4399</v>
      </c>
      <c r="J707" t="s">
        <v>6340</v>
      </c>
      <c r="K707" t="s">
        <v>4</v>
      </c>
      <c r="L707" t="s">
        <v>242</v>
      </c>
      <c r="M707" t="s">
        <v>243</v>
      </c>
      <c r="N707" t="s">
        <v>244</v>
      </c>
      <c r="O707" t="s">
        <v>245</v>
      </c>
      <c r="P707" t="s">
        <v>420</v>
      </c>
      <c r="Q707" t="s">
        <v>561</v>
      </c>
      <c r="R707" t="s">
        <v>641</v>
      </c>
      <c r="S707" t="s">
        <v>733</v>
      </c>
      <c r="T707" t="s">
        <v>756</v>
      </c>
      <c r="U707" t="s">
        <v>1695</v>
      </c>
      <c r="V707" t="s">
        <v>1696</v>
      </c>
      <c r="W707" t="s">
        <v>12</v>
      </c>
    </row>
    <row r="708" spans="1:26">
      <c r="A708">
        <f t="shared" si="66"/>
        <v>94.751809720785019</v>
      </c>
      <c r="B708">
        <v>4.4320000000000002E-3</v>
      </c>
      <c r="C708">
        <v>1</v>
      </c>
      <c r="D708">
        <f t="shared" ref="D708:D771" si="67">C708/7</f>
        <v>0.14285714285714285</v>
      </c>
      <c r="E708">
        <f t="shared" ref="E708:E771" si="68">(C708/A$2)*LN(C708/A$2)</f>
        <v>-1.1573991774991121E-3</v>
      </c>
      <c r="F708">
        <f t="shared" ref="F708:F771" si="69">(C708/A$2)^2</f>
        <v>1.6709639403308136E-8</v>
      </c>
      <c r="G708">
        <f t="shared" ref="G708:G771" si="70">LN(C708/A$2)/A$2</f>
        <v>-1.1573991774991119E-3</v>
      </c>
      <c r="H708">
        <f t="shared" ref="H708:H771" si="71">(G708*A$2-H$2)^2</f>
        <v>60.487796486580159</v>
      </c>
      <c r="I708" t="s">
        <v>5329</v>
      </c>
      <c r="J708" t="s">
        <v>7270</v>
      </c>
      <c r="K708" t="s">
        <v>4</v>
      </c>
      <c r="L708" t="s">
        <v>242</v>
      </c>
      <c r="M708" t="s">
        <v>243</v>
      </c>
      <c r="N708" t="s">
        <v>244</v>
      </c>
      <c r="O708" t="s">
        <v>245</v>
      </c>
      <c r="P708" t="s">
        <v>420</v>
      </c>
      <c r="Q708" t="s">
        <v>561</v>
      </c>
      <c r="R708" t="s">
        <v>641</v>
      </c>
      <c r="S708" t="s">
        <v>642</v>
      </c>
      <c r="T708" t="s">
        <v>906</v>
      </c>
      <c r="U708" t="s">
        <v>2558</v>
      </c>
      <c r="V708" t="s">
        <v>2559</v>
      </c>
      <c r="W708" t="s">
        <v>12</v>
      </c>
    </row>
    <row r="709" spans="1:26">
      <c r="A709">
        <f t="shared" si="66"/>
        <v>94.764736297827412</v>
      </c>
      <c r="B709">
        <v>4.4320000000000002E-3</v>
      </c>
      <c r="C709">
        <v>1</v>
      </c>
      <c r="D709">
        <f t="shared" si="67"/>
        <v>0.14285714285714285</v>
      </c>
      <c r="E709">
        <f t="shared" si="68"/>
        <v>-1.1573991774991121E-3</v>
      </c>
      <c r="F709">
        <f t="shared" si="69"/>
        <v>1.6709639403308136E-8</v>
      </c>
      <c r="G709">
        <f t="shared" si="70"/>
        <v>-1.1573991774991119E-3</v>
      </c>
      <c r="H709">
        <f t="shared" si="71"/>
        <v>60.487796486580159</v>
      </c>
      <c r="I709" t="s">
        <v>5331</v>
      </c>
      <c r="J709" t="s">
        <v>7272</v>
      </c>
      <c r="K709" t="s">
        <v>4</v>
      </c>
      <c r="L709" t="s">
        <v>242</v>
      </c>
      <c r="M709" t="s">
        <v>266</v>
      </c>
      <c r="N709" t="s">
        <v>267</v>
      </c>
      <c r="O709" t="s">
        <v>268</v>
      </c>
      <c r="P709" t="s">
        <v>2560</v>
      </c>
      <c r="Q709" t="s">
        <v>2561</v>
      </c>
      <c r="R709" t="s">
        <v>2562</v>
      </c>
      <c r="S709" t="s">
        <v>2563</v>
      </c>
      <c r="T709" t="s">
        <v>12</v>
      </c>
    </row>
    <row r="710" spans="1:26">
      <c r="A710">
        <f t="shared" si="66"/>
        <v>94.777662874869804</v>
      </c>
      <c r="B710">
        <v>4.4320000000000002E-3</v>
      </c>
      <c r="C710">
        <v>1</v>
      </c>
      <c r="D710">
        <f t="shared" si="67"/>
        <v>0.14285714285714285</v>
      </c>
      <c r="E710">
        <f t="shared" si="68"/>
        <v>-1.1573991774991121E-3</v>
      </c>
      <c r="F710">
        <f t="shared" si="69"/>
        <v>1.6709639403308136E-8</v>
      </c>
      <c r="G710">
        <f t="shared" si="70"/>
        <v>-1.1573991774991119E-3</v>
      </c>
      <c r="H710">
        <f t="shared" si="71"/>
        <v>60.487796486580159</v>
      </c>
      <c r="I710" t="s">
        <v>4643</v>
      </c>
      <c r="J710" t="s">
        <v>6584</v>
      </c>
      <c r="K710" t="s">
        <v>4</v>
      </c>
      <c r="L710" t="s">
        <v>242</v>
      </c>
      <c r="M710" t="s">
        <v>266</v>
      </c>
      <c r="N710" t="s">
        <v>860</v>
      </c>
      <c r="O710" t="s">
        <v>1140</v>
      </c>
      <c r="P710" t="s">
        <v>1141</v>
      </c>
      <c r="Q710" t="s">
        <v>1701</v>
      </c>
      <c r="R710" t="s">
        <v>1702</v>
      </c>
      <c r="S710" t="s">
        <v>1703</v>
      </c>
      <c r="T710" t="s">
        <v>1704</v>
      </c>
      <c r="U710" t="s">
        <v>12</v>
      </c>
    </row>
    <row r="711" spans="1:26">
      <c r="A711">
        <f t="shared" ref="A711:A774" si="72">A710+(C711/A$2*100)</f>
        <v>94.790589451912197</v>
      </c>
      <c r="B711">
        <v>4.4320000000000002E-3</v>
      </c>
      <c r="C711">
        <v>1</v>
      </c>
      <c r="D711">
        <f t="shared" si="67"/>
        <v>0.14285714285714285</v>
      </c>
      <c r="E711">
        <f t="shared" si="68"/>
        <v>-1.1573991774991121E-3</v>
      </c>
      <c r="F711">
        <f t="shared" si="69"/>
        <v>1.6709639403308136E-8</v>
      </c>
      <c r="G711">
        <f t="shared" si="70"/>
        <v>-1.1573991774991119E-3</v>
      </c>
      <c r="H711">
        <f t="shared" si="71"/>
        <v>60.487796486580159</v>
      </c>
      <c r="I711" t="s">
        <v>8326</v>
      </c>
      <c r="J711" t="s">
        <v>8381</v>
      </c>
      <c r="K711" t="s">
        <v>4</v>
      </c>
      <c r="L711" t="s">
        <v>242</v>
      </c>
      <c r="M711" t="s">
        <v>243</v>
      </c>
      <c r="N711" t="s">
        <v>244</v>
      </c>
      <c r="O711" t="s">
        <v>2564</v>
      </c>
      <c r="P711" t="s">
        <v>2565</v>
      </c>
      <c r="Q711" t="s">
        <v>2566</v>
      </c>
      <c r="R711" t="s">
        <v>2567</v>
      </c>
      <c r="S711" t="s">
        <v>12</v>
      </c>
    </row>
    <row r="712" spans="1:26">
      <c r="A712">
        <f t="shared" si="72"/>
        <v>94.80351602895459</v>
      </c>
      <c r="B712">
        <v>4.4320000000000002E-3</v>
      </c>
      <c r="C712">
        <v>1</v>
      </c>
      <c r="D712">
        <f t="shared" si="67"/>
        <v>0.14285714285714285</v>
      </c>
      <c r="E712">
        <f t="shared" si="68"/>
        <v>-1.1573991774991121E-3</v>
      </c>
      <c r="F712">
        <f t="shared" si="69"/>
        <v>1.6709639403308136E-8</v>
      </c>
      <c r="G712">
        <f t="shared" si="70"/>
        <v>-1.1573991774991119E-3</v>
      </c>
      <c r="H712">
        <f t="shared" si="71"/>
        <v>60.487796486580159</v>
      </c>
      <c r="I712" t="s">
        <v>4338</v>
      </c>
      <c r="J712" t="s">
        <v>6279</v>
      </c>
      <c r="K712" t="s">
        <v>4</v>
      </c>
      <c r="L712" t="s">
        <v>242</v>
      </c>
      <c r="M712" t="s">
        <v>243</v>
      </c>
      <c r="N712" t="s">
        <v>244</v>
      </c>
      <c r="O712" t="s">
        <v>245</v>
      </c>
      <c r="P712" t="s">
        <v>246</v>
      </c>
      <c r="Q712" t="s">
        <v>247</v>
      </c>
      <c r="R712" t="s">
        <v>248</v>
      </c>
      <c r="S712" t="s">
        <v>249</v>
      </c>
      <c r="T712" t="s">
        <v>576</v>
      </c>
      <c r="U712" t="s">
        <v>577</v>
      </c>
      <c r="V712" t="s">
        <v>885</v>
      </c>
      <c r="W712" t="s">
        <v>886</v>
      </c>
      <c r="X712" t="s">
        <v>887</v>
      </c>
      <c r="Y712" t="s">
        <v>1171</v>
      </c>
      <c r="Z712" t="s">
        <v>12</v>
      </c>
    </row>
    <row r="713" spans="1:26">
      <c r="A713">
        <f t="shared" si="72"/>
        <v>94.816442605996983</v>
      </c>
      <c r="B713">
        <v>4.4320000000000002E-3</v>
      </c>
      <c r="C713">
        <v>1</v>
      </c>
      <c r="D713">
        <f t="shared" si="67"/>
        <v>0.14285714285714285</v>
      </c>
      <c r="E713">
        <f t="shared" si="68"/>
        <v>-1.1573991774991121E-3</v>
      </c>
      <c r="F713">
        <f t="shared" si="69"/>
        <v>1.6709639403308136E-8</v>
      </c>
      <c r="G713">
        <f t="shared" si="70"/>
        <v>-1.1573991774991119E-3</v>
      </c>
      <c r="H713">
        <f t="shared" si="71"/>
        <v>60.487796486580159</v>
      </c>
      <c r="I713" t="s">
        <v>4339</v>
      </c>
      <c r="J713" t="s">
        <v>6280</v>
      </c>
      <c r="K713" t="s">
        <v>4</v>
      </c>
      <c r="L713" t="s">
        <v>5</v>
      </c>
      <c r="M713" t="s">
        <v>6</v>
      </c>
      <c r="N713" t="s">
        <v>28</v>
      </c>
      <c r="O713" t="s">
        <v>28</v>
      </c>
      <c r="P713" t="s">
        <v>132</v>
      </c>
      <c r="Q713" t="s">
        <v>2568</v>
      </c>
      <c r="R713" t="s">
        <v>2569</v>
      </c>
      <c r="S713" t="s">
        <v>12</v>
      </c>
    </row>
    <row r="714" spans="1:26">
      <c r="A714">
        <f t="shared" si="72"/>
        <v>94.829369183039375</v>
      </c>
      <c r="B714">
        <v>4.4320000000000002E-3</v>
      </c>
      <c r="C714">
        <v>1</v>
      </c>
      <c r="D714">
        <f t="shared" si="67"/>
        <v>0.14285714285714285</v>
      </c>
      <c r="E714">
        <f t="shared" si="68"/>
        <v>-1.1573991774991121E-3</v>
      </c>
      <c r="F714">
        <f t="shared" si="69"/>
        <v>1.6709639403308136E-8</v>
      </c>
      <c r="G714">
        <f t="shared" si="70"/>
        <v>-1.1573991774991119E-3</v>
      </c>
      <c r="H714">
        <f t="shared" si="71"/>
        <v>60.487796486580159</v>
      </c>
      <c r="I714" t="s">
        <v>4400</v>
      </c>
      <c r="J714" t="s">
        <v>6341</v>
      </c>
      <c r="K714" t="s">
        <v>4</v>
      </c>
      <c r="L714" t="s">
        <v>5</v>
      </c>
      <c r="M714" t="s">
        <v>13</v>
      </c>
      <c r="N714" t="s">
        <v>205</v>
      </c>
      <c r="O714" t="s">
        <v>206</v>
      </c>
      <c r="P714" t="s">
        <v>1680</v>
      </c>
      <c r="Q714" t="s">
        <v>1681</v>
      </c>
      <c r="R714" t="s">
        <v>2570</v>
      </c>
      <c r="S714" t="s">
        <v>12</v>
      </c>
    </row>
    <row r="715" spans="1:26">
      <c r="A715">
        <f t="shared" si="72"/>
        <v>94.842295760081768</v>
      </c>
      <c r="B715">
        <v>4.4320000000000002E-3</v>
      </c>
      <c r="C715">
        <v>1</v>
      </c>
      <c r="D715">
        <f t="shared" si="67"/>
        <v>0.14285714285714285</v>
      </c>
      <c r="E715">
        <f t="shared" si="68"/>
        <v>-1.1573991774991121E-3</v>
      </c>
      <c r="F715">
        <f t="shared" si="69"/>
        <v>1.6709639403308136E-8</v>
      </c>
      <c r="G715">
        <f t="shared" si="70"/>
        <v>-1.1573991774991119E-3</v>
      </c>
      <c r="H715">
        <f t="shared" si="71"/>
        <v>60.487796486580159</v>
      </c>
      <c r="I715" t="s">
        <v>5338</v>
      </c>
      <c r="J715" t="s">
        <v>7279</v>
      </c>
      <c r="K715" t="s">
        <v>4</v>
      </c>
      <c r="L715" t="s">
        <v>5</v>
      </c>
      <c r="M715" t="s">
        <v>778</v>
      </c>
      <c r="N715" t="s">
        <v>1194</v>
      </c>
      <c r="O715" t="s">
        <v>1195</v>
      </c>
      <c r="P715" t="s">
        <v>1196</v>
      </c>
      <c r="Q715" t="s">
        <v>2571</v>
      </c>
      <c r="R715" t="s">
        <v>12</v>
      </c>
    </row>
    <row r="716" spans="1:26">
      <c r="A716">
        <f t="shared" si="72"/>
        <v>94.855222337124161</v>
      </c>
      <c r="B716">
        <v>4.4320000000000002E-3</v>
      </c>
      <c r="C716">
        <v>1</v>
      </c>
      <c r="D716">
        <f t="shared" si="67"/>
        <v>0.14285714285714285</v>
      </c>
      <c r="E716">
        <f t="shared" si="68"/>
        <v>-1.1573991774991121E-3</v>
      </c>
      <c r="F716">
        <f t="shared" si="69"/>
        <v>1.6709639403308136E-8</v>
      </c>
      <c r="G716">
        <f t="shared" si="70"/>
        <v>-1.1573991774991119E-3</v>
      </c>
      <c r="H716">
        <f t="shared" si="71"/>
        <v>60.487796486580159</v>
      </c>
      <c r="I716" t="s">
        <v>5015</v>
      </c>
      <c r="J716" t="s">
        <v>6956</v>
      </c>
      <c r="K716" t="s">
        <v>4</v>
      </c>
      <c r="L716" t="s">
        <v>242</v>
      </c>
      <c r="M716" t="s">
        <v>243</v>
      </c>
      <c r="N716" t="s">
        <v>244</v>
      </c>
      <c r="O716" t="s">
        <v>245</v>
      </c>
      <c r="P716" t="s">
        <v>246</v>
      </c>
      <c r="Q716" t="s">
        <v>247</v>
      </c>
      <c r="R716" t="s">
        <v>1092</v>
      </c>
      <c r="S716" t="s">
        <v>1093</v>
      </c>
      <c r="T716" t="s">
        <v>1094</v>
      </c>
      <c r="U716" t="s">
        <v>1710</v>
      </c>
      <c r="V716" t="s">
        <v>1711</v>
      </c>
      <c r="W716" t="s">
        <v>12</v>
      </c>
    </row>
    <row r="717" spans="1:26">
      <c r="A717">
        <f t="shared" si="72"/>
        <v>94.868148914166554</v>
      </c>
      <c r="B717">
        <v>4.4320000000000002E-3</v>
      </c>
      <c r="C717">
        <v>1</v>
      </c>
      <c r="D717">
        <f t="shared" si="67"/>
        <v>0.14285714285714285</v>
      </c>
      <c r="E717">
        <f t="shared" si="68"/>
        <v>-1.1573991774991121E-3</v>
      </c>
      <c r="F717">
        <f t="shared" si="69"/>
        <v>1.6709639403308136E-8</v>
      </c>
      <c r="G717">
        <f t="shared" si="70"/>
        <v>-1.1573991774991119E-3</v>
      </c>
      <c r="H717">
        <f t="shared" si="71"/>
        <v>60.487796486580159</v>
      </c>
      <c r="I717" t="s">
        <v>4645</v>
      </c>
      <c r="J717" t="s">
        <v>6586</v>
      </c>
      <c r="K717" t="s">
        <v>4</v>
      </c>
      <c r="L717" t="s">
        <v>242</v>
      </c>
      <c r="M717" t="s">
        <v>243</v>
      </c>
      <c r="N717" t="s">
        <v>244</v>
      </c>
      <c r="O717" t="s">
        <v>245</v>
      </c>
      <c r="P717" t="s">
        <v>246</v>
      </c>
      <c r="Q717" t="s">
        <v>247</v>
      </c>
      <c r="R717" t="s">
        <v>248</v>
      </c>
      <c r="S717" t="s">
        <v>249</v>
      </c>
      <c r="T717" t="s">
        <v>319</v>
      </c>
      <c r="U717" t="s">
        <v>320</v>
      </c>
      <c r="V717" t="s">
        <v>1188</v>
      </c>
      <c r="W717" t="s">
        <v>1189</v>
      </c>
      <c r="X717" t="s">
        <v>2572</v>
      </c>
      <c r="Y717" t="s">
        <v>2573</v>
      </c>
      <c r="Z717" t="s">
        <v>12</v>
      </c>
    </row>
    <row r="718" spans="1:26">
      <c r="A718">
        <f t="shared" si="72"/>
        <v>94.881075491208946</v>
      </c>
      <c r="B718">
        <v>4.4320000000000002E-3</v>
      </c>
      <c r="C718">
        <v>1</v>
      </c>
      <c r="D718">
        <f t="shared" si="67"/>
        <v>0.14285714285714285</v>
      </c>
      <c r="E718">
        <f t="shared" si="68"/>
        <v>-1.1573991774991121E-3</v>
      </c>
      <c r="F718">
        <f t="shared" si="69"/>
        <v>1.6709639403308136E-8</v>
      </c>
      <c r="G718">
        <f t="shared" si="70"/>
        <v>-1.1573991774991119E-3</v>
      </c>
      <c r="H718">
        <f t="shared" si="71"/>
        <v>60.487796486580159</v>
      </c>
      <c r="I718" t="s">
        <v>5342</v>
      </c>
      <c r="J718" t="s">
        <v>7283</v>
      </c>
      <c r="K718" t="s">
        <v>4</v>
      </c>
      <c r="L718" t="s">
        <v>5</v>
      </c>
      <c r="M718" t="s">
        <v>6</v>
      </c>
      <c r="N718" t="s">
        <v>28</v>
      </c>
      <c r="O718" t="s">
        <v>28</v>
      </c>
      <c r="P718" t="s">
        <v>160</v>
      </c>
      <c r="Q718" t="s">
        <v>161</v>
      </c>
      <c r="R718" t="s">
        <v>2574</v>
      </c>
      <c r="S718" t="s">
        <v>12</v>
      </c>
    </row>
    <row r="719" spans="1:26">
      <c r="A719">
        <f t="shared" si="72"/>
        <v>94.894002068251339</v>
      </c>
      <c r="B719">
        <v>4.4320000000000002E-3</v>
      </c>
      <c r="C719">
        <v>1</v>
      </c>
      <c r="D719">
        <f t="shared" si="67"/>
        <v>0.14285714285714285</v>
      </c>
      <c r="E719">
        <f t="shared" si="68"/>
        <v>-1.1573991774991121E-3</v>
      </c>
      <c r="F719">
        <f t="shared" si="69"/>
        <v>1.6709639403308136E-8</v>
      </c>
      <c r="G719">
        <f t="shared" si="70"/>
        <v>-1.1573991774991119E-3</v>
      </c>
      <c r="H719">
        <f t="shared" si="71"/>
        <v>60.487796486580159</v>
      </c>
      <c r="I719" t="s">
        <v>3861</v>
      </c>
      <c r="J719" t="s">
        <v>5802</v>
      </c>
      <c r="K719" t="s">
        <v>4</v>
      </c>
      <c r="L719" t="s">
        <v>5</v>
      </c>
      <c r="M719" t="s">
        <v>6</v>
      </c>
      <c r="N719" t="s">
        <v>28</v>
      </c>
      <c r="O719" t="s">
        <v>28</v>
      </c>
      <c r="P719" t="s">
        <v>282</v>
      </c>
      <c r="Q719" t="s">
        <v>283</v>
      </c>
      <c r="R719" t="s">
        <v>721</v>
      </c>
      <c r="S719" t="s">
        <v>12</v>
      </c>
    </row>
    <row r="720" spans="1:26">
      <c r="A720">
        <f t="shared" si="72"/>
        <v>94.906928645293732</v>
      </c>
      <c r="B720">
        <v>4.4320000000000002E-3</v>
      </c>
      <c r="C720">
        <v>1</v>
      </c>
      <c r="D720">
        <f t="shared" si="67"/>
        <v>0.14285714285714285</v>
      </c>
      <c r="E720">
        <f t="shared" si="68"/>
        <v>-1.1573991774991121E-3</v>
      </c>
      <c r="F720">
        <f t="shared" si="69"/>
        <v>1.6709639403308136E-8</v>
      </c>
      <c r="G720">
        <f t="shared" si="70"/>
        <v>-1.1573991774991119E-3</v>
      </c>
      <c r="H720">
        <f t="shared" si="71"/>
        <v>60.487796486580159</v>
      </c>
      <c r="I720" t="s">
        <v>7724</v>
      </c>
      <c r="J720" t="s">
        <v>8033</v>
      </c>
      <c r="K720" t="s">
        <v>4</v>
      </c>
      <c r="L720" t="s">
        <v>242</v>
      </c>
      <c r="M720" t="s">
        <v>243</v>
      </c>
      <c r="N720" t="s">
        <v>244</v>
      </c>
      <c r="O720" t="s">
        <v>245</v>
      </c>
      <c r="P720" t="s">
        <v>420</v>
      </c>
      <c r="Q720" t="s">
        <v>561</v>
      </c>
      <c r="R720" t="s">
        <v>641</v>
      </c>
      <c r="S720" t="s">
        <v>642</v>
      </c>
      <c r="T720" t="s">
        <v>2575</v>
      </c>
      <c r="U720" t="s">
        <v>2576</v>
      </c>
      <c r="V720" t="s">
        <v>2577</v>
      </c>
      <c r="W720" t="s">
        <v>12</v>
      </c>
    </row>
    <row r="721" spans="1:26">
      <c r="A721">
        <f t="shared" si="72"/>
        <v>94.919855222336125</v>
      </c>
      <c r="B721">
        <v>4.4320000000000002E-3</v>
      </c>
      <c r="C721">
        <v>1</v>
      </c>
      <c r="D721">
        <f t="shared" si="67"/>
        <v>0.14285714285714285</v>
      </c>
      <c r="E721">
        <f t="shared" si="68"/>
        <v>-1.1573991774991121E-3</v>
      </c>
      <c r="F721">
        <f t="shared" si="69"/>
        <v>1.6709639403308136E-8</v>
      </c>
      <c r="G721">
        <f t="shared" si="70"/>
        <v>-1.1573991774991119E-3</v>
      </c>
      <c r="H721">
        <f t="shared" si="71"/>
        <v>60.487796486580159</v>
      </c>
      <c r="I721" t="s">
        <v>5017</v>
      </c>
      <c r="J721" t="s">
        <v>6958</v>
      </c>
      <c r="K721" t="s">
        <v>4</v>
      </c>
      <c r="L721" t="s">
        <v>242</v>
      </c>
      <c r="M721" t="s">
        <v>243</v>
      </c>
      <c r="N721" t="s">
        <v>244</v>
      </c>
      <c r="O721" t="s">
        <v>245</v>
      </c>
      <c r="P721" t="s">
        <v>420</v>
      </c>
      <c r="Q721" t="s">
        <v>561</v>
      </c>
      <c r="R721" t="s">
        <v>641</v>
      </c>
      <c r="S721" t="s">
        <v>733</v>
      </c>
      <c r="T721" t="s">
        <v>756</v>
      </c>
      <c r="U721" t="s">
        <v>1178</v>
      </c>
      <c r="V721" t="s">
        <v>1179</v>
      </c>
      <c r="W721" t="s">
        <v>12</v>
      </c>
    </row>
    <row r="722" spans="1:26">
      <c r="A722">
        <f t="shared" si="72"/>
        <v>94.932781799378517</v>
      </c>
      <c r="B722">
        <v>4.4320000000000002E-3</v>
      </c>
      <c r="C722">
        <v>1</v>
      </c>
      <c r="D722">
        <f t="shared" si="67"/>
        <v>0.14285714285714285</v>
      </c>
      <c r="E722">
        <f t="shared" si="68"/>
        <v>-1.1573991774991121E-3</v>
      </c>
      <c r="F722">
        <f t="shared" si="69"/>
        <v>1.6709639403308136E-8</v>
      </c>
      <c r="G722">
        <f t="shared" si="70"/>
        <v>-1.1573991774991119E-3</v>
      </c>
      <c r="H722">
        <f t="shared" si="71"/>
        <v>60.487796486580159</v>
      </c>
      <c r="I722" t="s">
        <v>5018</v>
      </c>
      <c r="J722" t="s">
        <v>6959</v>
      </c>
      <c r="K722" t="s">
        <v>4</v>
      </c>
      <c r="L722" t="s">
        <v>242</v>
      </c>
      <c r="M722" t="s">
        <v>243</v>
      </c>
      <c r="N722" t="s">
        <v>244</v>
      </c>
      <c r="O722" t="s">
        <v>245</v>
      </c>
      <c r="P722" t="s">
        <v>420</v>
      </c>
      <c r="Q722" t="s">
        <v>561</v>
      </c>
      <c r="R722" t="s">
        <v>641</v>
      </c>
      <c r="S722" t="s">
        <v>733</v>
      </c>
      <c r="T722" t="s">
        <v>756</v>
      </c>
      <c r="U722" t="s">
        <v>1726</v>
      </c>
      <c r="V722" t="s">
        <v>1727</v>
      </c>
      <c r="W722" t="s">
        <v>12</v>
      </c>
    </row>
    <row r="723" spans="1:26">
      <c r="A723">
        <f t="shared" si="72"/>
        <v>94.94570837642091</v>
      </c>
      <c r="B723">
        <v>4.4320000000000002E-3</v>
      </c>
      <c r="C723">
        <v>1</v>
      </c>
      <c r="D723">
        <f t="shared" si="67"/>
        <v>0.14285714285714285</v>
      </c>
      <c r="E723">
        <f t="shared" si="68"/>
        <v>-1.1573991774991121E-3</v>
      </c>
      <c r="F723">
        <f t="shared" si="69"/>
        <v>1.6709639403308136E-8</v>
      </c>
      <c r="G723">
        <f t="shared" si="70"/>
        <v>-1.1573991774991119E-3</v>
      </c>
      <c r="H723">
        <f t="shared" si="71"/>
        <v>60.487796486580159</v>
      </c>
      <c r="I723" t="s">
        <v>4171</v>
      </c>
      <c r="J723" t="s">
        <v>6112</v>
      </c>
      <c r="K723" t="s">
        <v>4</v>
      </c>
      <c r="L723" t="s">
        <v>5</v>
      </c>
      <c r="M723" t="s">
        <v>6</v>
      </c>
      <c r="N723" t="s">
        <v>28</v>
      </c>
      <c r="O723" t="s">
        <v>28</v>
      </c>
      <c r="P723" t="s">
        <v>160</v>
      </c>
      <c r="Q723" t="s">
        <v>161</v>
      </c>
      <c r="R723" t="s">
        <v>1731</v>
      </c>
      <c r="S723" t="s">
        <v>12</v>
      </c>
    </row>
    <row r="724" spans="1:26">
      <c r="A724">
        <f t="shared" si="72"/>
        <v>94.958634953463303</v>
      </c>
      <c r="B724">
        <v>4.4320000000000002E-3</v>
      </c>
      <c r="C724">
        <v>1</v>
      </c>
      <c r="D724">
        <f t="shared" si="67"/>
        <v>0.14285714285714285</v>
      </c>
      <c r="E724">
        <f t="shared" si="68"/>
        <v>-1.1573991774991121E-3</v>
      </c>
      <c r="F724">
        <f t="shared" si="69"/>
        <v>1.6709639403308136E-8</v>
      </c>
      <c r="G724">
        <f t="shared" si="70"/>
        <v>-1.1573991774991119E-3</v>
      </c>
      <c r="H724">
        <f t="shared" si="71"/>
        <v>60.487796486580159</v>
      </c>
      <c r="I724" t="s">
        <v>7844</v>
      </c>
      <c r="J724" t="s">
        <v>8153</v>
      </c>
      <c r="K724" t="s">
        <v>4</v>
      </c>
      <c r="L724" t="s">
        <v>5</v>
      </c>
      <c r="M724" t="s">
        <v>13</v>
      </c>
      <c r="N724" t="s">
        <v>58</v>
      </c>
      <c r="O724" t="s">
        <v>1459</v>
      </c>
      <c r="P724" t="s">
        <v>1498</v>
      </c>
      <c r="Q724" t="s">
        <v>2578</v>
      </c>
      <c r="R724" t="s">
        <v>12</v>
      </c>
    </row>
    <row r="725" spans="1:26">
      <c r="A725">
        <f t="shared" si="72"/>
        <v>94.971561530505696</v>
      </c>
      <c r="B725">
        <v>4.4320000000000002E-3</v>
      </c>
      <c r="C725">
        <v>1</v>
      </c>
      <c r="D725">
        <f t="shared" si="67"/>
        <v>0.14285714285714285</v>
      </c>
      <c r="E725">
        <f t="shared" si="68"/>
        <v>-1.1573991774991121E-3</v>
      </c>
      <c r="F725">
        <f t="shared" si="69"/>
        <v>1.6709639403308136E-8</v>
      </c>
      <c r="G725">
        <f t="shared" si="70"/>
        <v>-1.1573991774991119E-3</v>
      </c>
      <c r="H725">
        <f t="shared" si="71"/>
        <v>60.487796486580159</v>
      </c>
      <c r="I725" t="s">
        <v>5349</v>
      </c>
      <c r="J725" t="s">
        <v>7290</v>
      </c>
      <c r="K725" t="s">
        <v>4</v>
      </c>
      <c r="L725" t="s">
        <v>242</v>
      </c>
      <c r="M725" t="s">
        <v>427</v>
      </c>
      <c r="N725" t="s">
        <v>428</v>
      </c>
      <c r="O725" t="s">
        <v>586</v>
      </c>
      <c r="P725" t="s">
        <v>587</v>
      </c>
      <c r="Q725" t="s">
        <v>588</v>
      </c>
      <c r="R725" t="s">
        <v>891</v>
      </c>
      <c r="S725" t="s">
        <v>2579</v>
      </c>
      <c r="T725" t="s">
        <v>12</v>
      </c>
    </row>
    <row r="726" spans="1:26">
      <c r="A726">
        <f t="shared" si="72"/>
        <v>94.984488107548088</v>
      </c>
      <c r="B726">
        <v>4.4320000000000002E-3</v>
      </c>
      <c r="C726">
        <v>1</v>
      </c>
      <c r="D726">
        <f t="shared" si="67"/>
        <v>0.14285714285714285</v>
      </c>
      <c r="E726">
        <f t="shared" si="68"/>
        <v>-1.1573991774991121E-3</v>
      </c>
      <c r="F726">
        <f t="shared" si="69"/>
        <v>1.6709639403308136E-8</v>
      </c>
      <c r="G726">
        <f t="shared" si="70"/>
        <v>-1.1573991774991119E-3</v>
      </c>
      <c r="H726">
        <f t="shared" si="71"/>
        <v>60.487796486580159</v>
      </c>
      <c r="I726" t="s">
        <v>4648</v>
      </c>
      <c r="J726" t="s">
        <v>6589</v>
      </c>
      <c r="K726" t="s">
        <v>4</v>
      </c>
      <c r="L726" t="s">
        <v>5</v>
      </c>
      <c r="M726" t="s">
        <v>6</v>
      </c>
      <c r="N726" t="s">
        <v>28</v>
      </c>
      <c r="O726" t="s">
        <v>1180</v>
      </c>
      <c r="P726" t="s">
        <v>1181</v>
      </c>
      <c r="Q726" t="s">
        <v>1182</v>
      </c>
      <c r="R726" t="s">
        <v>1183</v>
      </c>
      <c r="S726" t="s">
        <v>12</v>
      </c>
    </row>
    <row r="727" spans="1:26">
      <c r="A727">
        <f t="shared" si="72"/>
        <v>94.997414684590481</v>
      </c>
      <c r="B727">
        <v>4.4320000000000002E-3</v>
      </c>
      <c r="C727">
        <v>1</v>
      </c>
      <c r="D727">
        <f t="shared" si="67"/>
        <v>0.14285714285714285</v>
      </c>
      <c r="E727">
        <f t="shared" si="68"/>
        <v>-1.1573991774991121E-3</v>
      </c>
      <c r="F727">
        <f t="shared" si="69"/>
        <v>1.6709639403308136E-8</v>
      </c>
      <c r="G727">
        <f t="shared" si="70"/>
        <v>-1.1573991774991119E-3</v>
      </c>
      <c r="H727">
        <f t="shared" si="71"/>
        <v>60.487796486580159</v>
      </c>
      <c r="I727" t="s">
        <v>5351</v>
      </c>
      <c r="J727" t="s">
        <v>7291</v>
      </c>
      <c r="K727" t="s">
        <v>4</v>
      </c>
      <c r="L727" t="s">
        <v>242</v>
      </c>
      <c r="M727" t="s">
        <v>243</v>
      </c>
      <c r="N727" t="s">
        <v>244</v>
      </c>
      <c r="O727" t="s">
        <v>245</v>
      </c>
      <c r="P727" t="s">
        <v>246</v>
      </c>
      <c r="Q727" t="s">
        <v>247</v>
      </c>
      <c r="R727" t="s">
        <v>248</v>
      </c>
      <c r="S727" t="s">
        <v>249</v>
      </c>
      <c r="T727" t="s">
        <v>319</v>
      </c>
      <c r="U727" t="s">
        <v>320</v>
      </c>
      <c r="V727" t="s">
        <v>321</v>
      </c>
      <c r="W727" t="s">
        <v>322</v>
      </c>
      <c r="X727" t="s">
        <v>1122</v>
      </c>
      <c r="Y727" t="s">
        <v>2580</v>
      </c>
      <c r="Z727" t="s">
        <v>12</v>
      </c>
    </row>
    <row r="728" spans="1:26">
      <c r="A728">
        <f t="shared" si="72"/>
        <v>95.010341261632874</v>
      </c>
      <c r="B728">
        <v>4.4320000000000002E-3</v>
      </c>
      <c r="C728">
        <v>1</v>
      </c>
      <c r="D728">
        <f t="shared" si="67"/>
        <v>0.14285714285714285</v>
      </c>
      <c r="E728">
        <f t="shared" si="68"/>
        <v>-1.1573991774991121E-3</v>
      </c>
      <c r="F728">
        <f t="shared" si="69"/>
        <v>1.6709639403308136E-8</v>
      </c>
      <c r="G728">
        <f t="shared" si="70"/>
        <v>-1.1573991774991119E-3</v>
      </c>
      <c r="H728">
        <f t="shared" si="71"/>
        <v>60.487796486580159</v>
      </c>
      <c r="I728" t="s">
        <v>4517</v>
      </c>
      <c r="J728" t="s">
        <v>6458</v>
      </c>
      <c r="K728" t="s">
        <v>4</v>
      </c>
      <c r="L728" t="s">
        <v>242</v>
      </c>
      <c r="M728" t="s">
        <v>243</v>
      </c>
      <c r="N728" t="s">
        <v>244</v>
      </c>
      <c r="O728" t="s">
        <v>245</v>
      </c>
      <c r="P728" t="s">
        <v>246</v>
      </c>
      <c r="Q728" t="s">
        <v>247</v>
      </c>
      <c r="R728" t="s">
        <v>248</v>
      </c>
      <c r="S728" t="s">
        <v>249</v>
      </c>
      <c r="T728" t="s">
        <v>319</v>
      </c>
      <c r="U728" t="s">
        <v>320</v>
      </c>
      <c r="V728" t="s">
        <v>1188</v>
      </c>
      <c r="W728" t="s">
        <v>1189</v>
      </c>
      <c r="X728" t="s">
        <v>1190</v>
      </c>
      <c r="Y728" t="s">
        <v>1191</v>
      </c>
      <c r="Z728" t="s">
        <v>12</v>
      </c>
    </row>
    <row r="729" spans="1:26">
      <c r="A729">
        <f t="shared" si="72"/>
        <v>95.023267838675267</v>
      </c>
      <c r="B729">
        <v>4.4320000000000002E-3</v>
      </c>
      <c r="C729">
        <v>1</v>
      </c>
      <c r="D729">
        <f t="shared" si="67"/>
        <v>0.14285714285714285</v>
      </c>
      <c r="E729">
        <f t="shared" si="68"/>
        <v>-1.1573991774991121E-3</v>
      </c>
      <c r="F729">
        <f t="shared" si="69"/>
        <v>1.6709639403308136E-8</v>
      </c>
      <c r="G729">
        <f t="shared" si="70"/>
        <v>-1.1573991774991119E-3</v>
      </c>
      <c r="H729">
        <f t="shared" si="71"/>
        <v>60.487796486580159</v>
      </c>
      <c r="I729" t="s">
        <v>4068</v>
      </c>
      <c r="J729" t="s">
        <v>6009</v>
      </c>
      <c r="K729" t="s">
        <v>4</v>
      </c>
      <c r="L729" t="s">
        <v>5</v>
      </c>
      <c r="M729" t="s">
        <v>6</v>
      </c>
      <c r="N729" t="s">
        <v>28</v>
      </c>
      <c r="O729" t="s">
        <v>28</v>
      </c>
      <c r="P729" t="s">
        <v>64</v>
      </c>
      <c r="Q729" t="s">
        <v>433</v>
      </c>
      <c r="R729" t="s">
        <v>434</v>
      </c>
      <c r="S729" t="s">
        <v>12</v>
      </c>
    </row>
    <row r="730" spans="1:26">
      <c r="A730">
        <f t="shared" si="72"/>
        <v>95.036194415717659</v>
      </c>
      <c r="B730">
        <v>4.4320000000000002E-3</v>
      </c>
      <c r="C730">
        <v>1</v>
      </c>
      <c r="D730">
        <f t="shared" si="67"/>
        <v>0.14285714285714285</v>
      </c>
      <c r="E730">
        <f t="shared" si="68"/>
        <v>-1.1573991774991121E-3</v>
      </c>
      <c r="F730">
        <f t="shared" si="69"/>
        <v>1.6709639403308136E-8</v>
      </c>
      <c r="G730">
        <f t="shared" si="70"/>
        <v>-1.1573991774991119E-3</v>
      </c>
      <c r="H730">
        <f t="shared" si="71"/>
        <v>60.487796486580159</v>
      </c>
      <c r="I730" t="s">
        <v>7760</v>
      </c>
      <c r="J730" t="s">
        <v>8069</v>
      </c>
      <c r="K730" t="s">
        <v>4</v>
      </c>
      <c r="L730" t="s">
        <v>5</v>
      </c>
      <c r="M730" t="s">
        <v>6</v>
      </c>
      <c r="N730" t="s">
        <v>28</v>
      </c>
      <c r="O730" t="s">
        <v>28</v>
      </c>
      <c r="P730" t="s">
        <v>64</v>
      </c>
      <c r="Q730" t="s">
        <v>1737</v>
      </c>
      <c r="R730" t="s">
        <v>1738</v>
      </c>
      <c r="S730" t="s">
        <v>12</v>
      </c>
    </row>
    <row r="731" spans="1:26">
      <c r="A731">
        <f t="shared" si="72"/>
        <v>95.049120992760052</v>
      </c>
      <c r="B731">
        <v>4.4320000000000002E-3</v>
      </c>
      <c r="C731">
        <v>1</v>
      </c>
      <c r="D731">
        <f t="shared" si="67"/>
        <v>0.14285714285714285</v>
      </c>
      <c r="E731">
        <f t="shared" si="68"/>
        <v>-1.1573991774991121E-3</v>
      </c>
      <c r="F731">
        <f t="shared" si="69"/>
        <v>1.6709639403308136E-8</v>
      </c>
      <c r="G731">
        <f t="shared" si="70"/>
        <v>-1.1573991774991119E-3</v>
      </c>
      <c r="H731">
        <f t="shared" si="71"/>
        <v>60.487796486580159</v>
      </c>
      <c r="I731" t="s">
        <v>4804</v>
      </c>
      <c r="J731" t="s">
        <v>6745</v>
      </c>
      <c r="K731" t="s">
        <v>4</v>
      </c>
      <c r="L731" t="s">
        <v>5</v>
      </c>
      <c r="M731" t="s">
        <v>13</v>
      </c>
      <c r="N731" t="s">
        <v>205</v>
      </c>
      <c r="O731" t="s">
        <v>206</v>
      </c>
      <c r="P731" t="s">
        <v>1680</v>
      </c>
      <c r="Q731" t="s">
        <v>1765</v>
      </c>
      <c r="R731" t="s">
        <v>2581</v>
      </c>
      <c r="S731" t="s">
        <v>12</v>
      </c>
    </row>
    <row r="732" spans="1:26">
      <c r="A732">
        <f t="shared" si="72"/>
        <v>95.062047569802445</v>
      </c>
      <c r="B732">
        <v>4.4320000000000002E-3</v>
      </c>
      <c r="C732">
        <v>1</v>
      </c>
      <c r="D732">
        <f t="shared" si="67"/>
        <v>0.14285714285714285</v>
      </c>
      <c r="E732">
        <f t="shared" si="68"/>
        <v>-1.1573991774991121E-3</v>
      </c>
      <c r="F732">
        <f t="shared" si="69"/>
        <v>1.6709639403308136E-8</v>
      </c>
      <c r="G732">
        <f t="shared" si="70"/>
        <v>-1.1573991774991119E-3</v>
      </c>
      <c r="H732">
        <f t="shared" si="71"/>
        <v>60.487796486580159</v>
      </c>
      <c r="I732" t="s">
        <v>7846</v>
      </c>
      <c r="J732" t="s">
        <v>8155</v>
      </c>
      <c r="K732" t="s">
        <v>4</v>
      </c>
      <c r="L732" t="s">
        <v>5</v>
      </c>
      <c r="M732" t="s">
        <v>13</v>
      </c>
      <c r="N732" t="s">
        <v>58</v>
      </c>
      <c r="O732" t="s">
        <v>1029</v>
      </c>
      <c r="P732" t="s">
        <v>1030</v>
      </c>
      <c r="Q732" t="s">
        <v>2582</v>
      </c>
      <c r="R732" t="s">
        <v>12</v>
      </c>
    </row>
    <row r="733" spans="1:26">
      <c r="A733">
        <f t="shared" si="72"/>
        <v>95.074974146844838</v>
      </c>
      <c r="B733">
        <v>4.4320000000000002E-3</v>
      </c>
      <c r="C733">
        <v>1</v>
      </c>
      <c r="D733">
        <f t="shared" si="67"/>
        <v>0.14285714285714285</v>
      </c>
      <c r="E733">
        <f t="shared" si="68"/>
        <v>-1.1573991774991121E-3</v>
      </c>
      <c r="F733">
        <f t="shared" si="69"/>
        <v>1.6709639403308136E-8</v>
      </c>
      <c r="G733">
        <f t="shared" si="70"/>
        <v>-1.1573991774991119E-3</v>
      </c>
      <c r="H733">
        <f t="shared" si="71"/>
        <v>60.487796486580159</v>
      </c>
      <c r="I733" t="s">
        <v>5358</v>
      </c>
      <c r="J733" t="s">
        <v>7298</v>
      </c>
      <c r="K733" t="s">
        <v>4</v>
      </c>
      <c r="L733" t="s">
        <v>5</v>
      </c>
      <c r="M733" t="s">
        <v>13</v>
      </c>
      <c r="N733" t="s">
        <v>14</v>
      </c>
      <c r="O733" t="s">
        <v>1442</v>
      </c>
      <c r="P733" t="s">
        <v>2583</v>
      </c>
      <c r="Q733" t="s">
        <v>2584</v>
      </c>
      <c r="R733" t="s">
        <v>12</v>
      </c>
    </row>
    <row r="734" spans="1:26">
      <c r="A734">
        <f t="shared" si="72"/>
        <v>95.08790072388723</v>
      </c>
      <c r="B734">
        <v>4.4320000000000002E-3</v>
      </c>
      <c r="C734">
        <v>1</v>
      </c>
      <c r="D734">
        <f t="shared" si="67"/>
        <v>0.14285714285714285</v>
      </c>
      <c r="E734">
        <f t="shared" si="68"/>
        <v>-1.1573991774991121E-3</v>
      </c>
      <c r="F734">
        <f t="shared" si="69"/>
        <v>1.6709639403308136E-8</v>
      </c>
      <c r="G734">
        <f t="shared" si="70"/>
        <v>-1.1573991774991119E-3</v>
      </c>
      <c r="H734">
        <f t="shared" si="71"/>
        <v>60.487796486580159</v>
      </c>
      <c r="I734" t="s">
        <v>4099</v>
      </c>
      <c r="J734" t="s">
        <v>6040</v>
      </c>
      <c r="K734" t="s">
        <v>4</v>
      </c>
      <c r="L734" t="s">
        <v>242</v>
      </c>
      <c r="M734" t="s">
        <v>243</v>
      </c>
      <c r="N734" t="s">
        <v>244</v>
      </c>
      <c r="O734" t="s">
        <v>245</v>
      </c>
      <c r="P734" t="s">
        <v>246</v>
      </c>
      <c r="Q734" t="s">
        <v>247</v>
      </c>
      <c r="R734" t="s">
        <v>248</v>
      </c>
      <c r="S734" t="s">
        <v>249</v>
      </c>
      <c r="T734" t="s">
        <v>319</v>
      </c>
      <c r="U734" t="s">
        <v>320</v>
      </c>
      <c r="V734" t="s">
        <v>321</v>
      </c>
      <c r="W734" t="s">
        <v>322</v>
      </c>
      <c r="X734" t="s">
        <v>1198</v>
      </c>
      <c r="Y734" t="s">
        <v>1199</v>
      </c>
      <c r="Z734" t="s">
        <v>12</v>
      </c>
    </row>
    <row r="735" spans="1:26">
      <c r="A735">
        <f t="shared" si="72"/>
        <v>95.100827300929623</v>
      </c>
      <c r="B735">
        <v>4.4320000000000002E-3</v>
      </c>
      <c r="C735">
        <v>1</v>
      </c>
      <c r="D735">
        <f t="shared" si="67"/>
        <v>0.14285714285714285</v>
      </c>
      <c r="E735">
        <f t="shared" si="68"/>
        <v>-1.1573991774991121E-3</v>
      </c>
      <c r="F735">
        <f t="shared" si="69"/>
        <v>1.6709639403308136E-8</v>
      </c>
      <c r="G735">
        <f t="shared" si="70"/>
        <v>-1.1573991774991119E-3</v>
      </c>
      <c r="H735">
        <f t="shared" si="71"/>
        <v>60.487796486580159</v>
      </c>
      <c r="I735" t="s">
        <v>7761</v>
      </c>
      <c r="J735" t="s">
        <v>8070</v>
      </c>
      <c r="K735" t="s">
        <v>4</v>
      </c>
      <c r="L735" t="s">
        <v>5</v>
      </c>
      <c r="M735" t="s">
        <v>13</v>
      </c>
      <c r="N735" t="s">
        <v>58</v>
      </c>
      <c r="O735" t="s">
        <v>1459</v>
      </c>
      <c r="P735" t="s">
        <v>1498</v>
      </c>
      <c r="Q735" t="s">
        <v>2585</v>
      </c>
      <c r="R735" t="s">
        <v>12</v>
      </c>
    </row>
    <row r="736" spans="1:26">
      <c r="A736">
        <f t="shared" si="72"/>
        <v>95.113753877972016</v>
      </c>
      <c r="B736">
        <v>4.4320000000000002E-3</v>
      </c>
      <c r="C736">
        <v>1</v>
      </c>
      <c r="D736">
        <f t="shared" si="67"/>
        <v>0.14285714285714285</v>
      </c>
      <c r="E736">
        <f t="shared" si="68"/>
        <v>-1.1573991774991121E-3</v>
      </c>
      <c r="F736">
        <f t="shared" si="69"/>
        <v>1.6709639403308136E-8</v>
      </c>
      <c r="G736">
        <f t="shared" si="70"/>
        <v>-1.1573991774991119E-3</v>
      </c>
      <c r="H736">
        <f t="shared" si="71"/>
        <v>60.487796486580159</v>
      </c>
      <c r="I736" t="s">
        <v>5360</v>
      </c>
      <c r="J736" t="s">
        <v>7300</v>
      </c>
      <c r="K736" t="s">
        <v>4</v>
      </c>
      <c r="L736" t="s">
        <v>5</v>
      </c>
      <c r="M736" t="s">
        <v>1547</v>
      </c>
      <c r="N736" t="s">
        <v>1547</v>
      </c>
      <c r="O736" t="s">
        <v>1548</v>
      </c>
      <c r="P736" t="s">
        <v>1549</v>
      </c>
      <c r="Q736" t="s">
        <v>2586</v>
      </c>
      <c r="R736" t="s">
        <v>12</v>
      </c>
    </row>
    <row r="737" spans="1:27">
      <c r="A737">
        <f t="shared" si="72"/>
        <v>95.126680455014409</v>
      </c>
      <c r="B737">
        <v>4.4320000000000002E-3</v>
      </c>
      <c r="C737">
        <v>1</v>
      </c>
      <c r="D737">
        <f t="shared" si="67"/>
        <v>0.14285714285714285</v>
      </c>
      <c r="E737">
        <f t="shared" si="68"/>
        <v>-1.1573991774991121E-3</v>
      </c>
      <c r="F737">
        <f t="shared" si="69"/>
        <v>1.6709639403308136E-8</v>
      </c>
      <c r="G737">
        <f t="shared" si="70"/>
        <v>-1.1573991774991119E-3</v>
      </c>
      <c r="H737">
        <f t="shared" si="71"/>
        <v>60.487796486580159</v>
      </c>
      <c r="I737" t="s">
        <v>4404</v>
      </c>
      <c r="J737" t="s">
        <v>6345</v>
      </c>
      <c r="K737" t="s">
        <v>4</v>
      </c>
      <c r="L737" t="s">
        <v>242</v>
      </c>
      <c r="M737" t="s">
        <v>1201</v>
      </c>
      <c r="N737" t="s">
        <v>1202</v>
      </c>
      <c r="O737" t="s">
        <v>1203</v>
      </c>
      <c r="P737" t="s">
        <v>1204</v>
      </c>
      <c r="Q737" t="s">
        <v>1205</v>
      </c>
      <c r="R737" t="s">
        <v>12</v>
      </c>
    </row>
    <row r="738" spans="1:27">
      <c r="A738">
        <f t="shared" si="72"/>
        <v>95.139607032056801</v>
      </c>
      <c r="B738">
        <v>4.4320000000000002E-3</v>
      </c>
      <c r="C738">
        <v>1</v>
      </c>
      <c r="D738">
        <f t="shared" si="67"/>
        <v>0.14285714285714285</v>
      </c>
      <c r="E738">
        <f t="shared" si="68"/>
        <v>-1.1573991774991121E-3</v>
      </c>
      <c r="F738">
        <f t="shared" si="69"/>
        <v>1.6709639403308136E-8</v>
      </c>
      <c r="G738">
        <f t="shared" si="70"/>
        <v>-1.1573991774991119E-3</v>
      </c>
      <c r="H738">
        <f t="shared" si="71"/>
        <v>60.487796486580159</v>
      </c>
      <c r="I738" t="s">
        <v>4137</v>
      </c>
      <c r="J738" t="s">
        <v>6078</v>
      </c>
      <c r="K738" t="s">
        <v>4</v>
      </c>
      <c r="L738" t="s">
        <v>242</v>
      </c>
      <c r="M738" t="s">
        <v>243</v>
      </c>
      <c r="N738" t="s">
        <v>244</v>
      </c>
      <c r="O738" t="s">
        <v>245</v>
      </c>
      <c r="P738" t="s">
        <v>420</v>
      </c>
      <c r="Q738" t="s">
        <v>561</v>
      </c>
      <c r="R738" t="s">
        <v>641</v>
      </c>
      <c r="S738" t="s">
        <v>733</v>
      </c>
      <c r="T738" t="s">
        <v>756</v>
      </c>
      <c r="U738" t="s">
        <v>757</v>
      </c>
      <c r="V738" t="s">
        <v>1210</v>
      </c>
      <c r="W738" t="s">
        <v>12</v>
      </c>
    </row>
    <row r="739" spans="1:27">
      <c r="A739">
        <f t="shared" si="72"/>
        <v>95.152533609099194</v>
      </c>
      <c r="B739">
        <v>4.4320000000000002E-3</v>
      </c>
      <c r="C739">
        <v>1</v>
      </c>
      <c r="D739">
        <f t="shared" si="67"/>
        <v>0.14285714285714285</v>
      </c>
      <c r="E739">
        <f t="shared" si="68"/>
        <v>-1.1573991774991121E-3</v>
      </c>
      <c r="F739">
        <f t="shared" si="69"/>
        <v>1.6709639403308136E-8</v>
      </c>
      <c r="G739">
        <f t="shared" si="70"/>
        <v>-1.1573991774991119E-3</v>
      </c>
      <c r="H739">
        <f t="shared" si="71"/>
        <v>60.487796486580159</v>
      </c>
      <c r="I739" t="s">
        <v>4652</v>
      </c>
      <c r="J739" t="s">
        <v>6593</v>
      </c>
      <c r="K739" t="s">
        <v>4</v>
      </c>
      <c r="L739" t="s">
        <v>5</v>
      </c>
      <c r="M739" t="s">
        <v>13</v>
      </c>
      <c r="N739" t="s">
        <v>84</v>
      </c>
      <c r="O739" t="s">
        <v>85</v>
      </c>
      <c r="P739" t="s">
        <v>86</v>
      </c>
      <c r="Q739" t="s">
        <v>1211</v>
      </c>
      <c r="R739" t="s">
        <v>12</v>
      </c>
    </row>
    <row r="740" spans="1:27">
      <c r="A740">
        <f t="shared" si="72"/>
        <v>95.165460186141587</v>
      </c>
      <c r="B740">
        <v>4.4320000000000002E-3</v>
      </c>
      <c r="C740">
        <v>1</v>
      </c>
      <c r="D740">
        <f t="shared" si="67"/>
        <v>0.14285714285714285</v>
      </c>
      <c r="E740">
        <f t="shared" si="68"/>
        <v>-1.1573991774991121E-3</v>
      </c>
      <c r="F740">
        <f t="shared" si="69"/>
        <v>1.6709639403308136E-8</v>
      </c>
      <c r="G740">
        <f t="shared" si="70"/>
        <v>-1.1573991774991119E-3</v>
      </c>
      <c r="H740">
        <f t="shared" si="71"/>
        <v>60.487796486580159</v>
      </c>
      <c r="I740" t="s">
        <v>4405</v>
      </c>
      <c r="J740" t="s">
        <v>6346</v>
      </c>
      <c r="K740" t="s">
        <v>4</v>
      </c>
      <c r="L740" t="s">
        <v>5</v>
      </c>
      <c r="M740" t="s">
        <v>13</v>
      </c>
      <c r="N740" t="s">
        <v>58</v>
      </c>
      <c r="O740" t="s">
        <v>225</v>
      </c>
      <c r="P740" t="s">
        <v>1745</v>
      </c>
      <c r="Q740" t="s">
        <v>1746</v>
      </c>
      <c r="R740" t="s">
        <v>12</v>
      </c>
    </row>
    <row r="741" spans="1:27">
      <c r="A741">
        <f t="shared" si="72"/>
        <v>95.17838676318398</v>
      </c>
      <c r="B741">
        <v>4.4320000000000002E-3</v>
      </c>
      <c r="C741">
        <v>1</v>
      </c>
      <c r="D741">
        <f t="shared" si="67"/>
        <v>0.14285714285714285</v>
      </c>
      <c r="E741">
        <f t="shared" si="68"/>
        <v>-1.1573991774991121E-3</v>
      </c>
      <c r="F741">
        <f t="shared" si="69"/>
        <v>1.6709639403308136E-8</v>
      </c>
      <c r="G741">
        <f t="shared" si="70"/>
        <v>-1.1573991774991119E-3</v>
      </c>
      <c r="H741">
        <f t="shared" si="71"/>
        <v>60.487796486580159</v>
      </c>
      <c r="I741" t="s">
        <v>4121</v>
      </c>
      <c r="J741" t="s">
        <v>6062</v>
      </c>
      <c r="K741" t="s">
        <v>4</v>
      </c>
      <c r="L741" t="s">
        <v>5</v>
      </c>
      <c r="M741" t="s">
        <v>6</v>
      </c>
      <c r="N741" t="s">
        <v>28</v>
      </c>
      <c r="O741" t="s">
        <v>28</v>
      </c>
      <c r="P741" t="s">
        <v>1212</v>
      </c>
      <c r="Q741" t="s">
        <v>1213</v>
      </c>
      <c r="R741" t="s">
        <v>1214</v>
      </c>
      <c r="S741" t="s">
        <v>12</v>
      </c>
    </row>
    <row r="742" spans="1:27">
      <c r="A742">
        <f t="shared" si="72"/>
        <v>95.191313340226372</v>
      </c>
      <c r="B742">
        <v>4.4320000000000002E-3</v>
      </c>
      <c r="C742">
        <v>1</v>
      </c>
      <c r="D742">
        <f t="shared" si="67"/>
        <v>0.14285714285714285</v>
      </c>
      <c r="E742">
        <f t="shared" si="68"/>
        <v>-1.1573991774991121E-3</v>
      </c>
      <c r="F742">
        <f t="shared" si="69"/>
        <v>1.6709639403308136E-8</v>
      </c>
      <c r="G742">
        <f t="shared" si="70"/>
        <v>-1.1573991774991119E-3</v>
      </c>
      <c r="H742">
        <f t="shared" si="71"/>
        <v>60.487796486580159</v>
      </c>
      <c r="I742" t="s">
        <v>5363</v>
      </c>
      <c r="J742" t="s">
        <v>7303</v>
      </c>
      <c r="K742" t="s">
        <v>4</v>
      </c>
      <c r="L742" t="s">
        <v>5</v>
      </c>
      <c r="M742" t="s">
        <v>21</v>
      </c>
      <c r="N742" t="s">
        <v>22</v>
      </c>
      <c r="O742" t="s">
        <v>23</v>
      </c>
      <c r="P742" t="s">
        <v>88</v>
      </c>
      <c r="Q742" t="s">
        <v>89</v>
      </c>
      <c r="R742" t="s">
        <v>90</v>
      </c>
      <c r="S742" t="s">
        <v>1748</v>
      </c>
      <c r="T742" t="s">
        <v>12</v>
      </c>
    </row>
    <row r="743" spans="1:27">
      <c r="A743">
        <f t="shared" si="72"/>
        <v>95.204239917268765</v>
      </c>
      <c r="B743">
        <v>4.4320000000000002E-3</v>
      </c>
      <c r="C743">
        <v>1</v>
      </c>
      <c r="D743">
        <f t="shared" si="67"/>
        <v>0.14285714285714285</v>
      </c>
      <c r="E743">
        <f t="shared" si="68"/>
        <v>-1.1573991774991121E-3</v>
      </c>
      <c r="F743">
        <f t="shared" si="69"/>
        <v>1.6709639403308136E-8</v>
      </c>
      <c r="G743">
        <f t="shared" si="70"/>
        <v>-1.1573991774991119E-3</v>
      </c>
      <c r="H743">
        <f t="shared" si="71"/>
        <v>60.487796486580159</v>
      </c>
      <c r="I743" t="s">
        <v>5026</v>
      </c>
      <c r="J743" t="s">
        <v>6967</v>
      </c>
      <c r="K743" t="s">
        <v>4</v>
      </c>
      <c r="L743" t="s">
        <v>5</v>
      </c>
      <c r="M743" t="s">
        <v>13</v>
      </c>
      <c r="N743" t="s">
        <v>14</v>
      </c>
      <c r="O743" t="s">
        <v>153</v>
      </c>
      <c r="P743" t="s">
        <v>154</v>
      </c>
      <c r="Q743" t="s">
        <v>1749</v>
      </c>
      <c r="R743" t="s">
        <v>12</v>
      </c>
    </row>
    <row r="744" spans="1:27">
      <c r="A744">
        <f t="shared" si="72"/>
        <v>95.217166494311158</v>
      </c>
      <c r="B744">
        <v>4.4320000000000002E-3</v>
      </c>
      <c r="C744">
        <v>1</v>
      </c>
      <c r="D744">
        <f t="shared" si="67"/>
        <v>0.14285714285714285</v>
      </c>
      <c r="E744">
        <f t="shared" si="68"/>
        <v>-1.1573991774991121E-3</v>
      </c>
      <c r="F744">
        <f t="shared" si="69"/>
        <v>1.6709639403308136E-8</v>
      </c>
      <c r="G744">
        <f t="shared" si="70"/>
        <v>-1.1573991774991119E-3</v>
      </c>
      <c r="H744">
        <f t="shared" si="71"/>
        <v>60.487796486580159</v>
      </c>
      <c r="I744" t="s">
        <v>4809</v>
      </c>
      <c r="J744" t="s">
        <v>6750</v>
      </c>
      <c r="K744" t="s">
        <v>4</v>
      </c>
      <c r="L744" t="s">
        <v>5</v>
      </c>
      <c r="M744" t="s">
        <v>6</v>
      </c>
      <c r="N744" t="s">
        <v>28</v>
      </c>
      <c r="O744" t="s">
        <v>28</v>
      </c>
      <c r="P744" t="s">
        <v>64</v>
      </c>
      <c r="Q744" t="s">
        <v>435</v>
      </c>
      <c r="R744" t="s">
        <v>2587</v>
      </c>
      <c r="S744" t="s">
        <v>12</v>
      </c>
    </row>
    <row r="745" spans="1:27">
      <c r="A745">
        <f t="shared" si="72"/>
        <v>95.230093071353551</v>
      </c>
      <c r="B745">
        <v>4.4320000000000002E-3</v>
      </c>
      <c r="C745">
        <v>1</v>
      </c>
      <c r="D745">
        <f t="shared" si="67"/>
        <v>0.14285714285714285</v>
      </c>
      <c r="E745">
        <f t="shared" si="68"/>
        <v>-1.1573991774991121E-3</v>
      </c>
      <c r="F745">
        <f t="shared" si="69"/>
        <v>1.6709639403308136E-8</v>
      </c>
      <c r="G745">
        <f t="shared" si="70"/>
        <v>-1.1573991774991119E-3</v>
      </c>
      <c r="H745">
        <f t="shared" si="71"/>
        <v>60.487796486580159</v>
      </c>
      <c r="I745" t="s">
        <v>4810</v>
      </c>
      <c r="J745" t="s">
        <v>6751</v>
      </c>
      <c r="K745" t="s">
        <v>4</v>
      </c>
      <c r="L745" t="s">
        <v>5</v>
      </c>
      <c r="M745" t="s">
        <v>13</v>
      </c>
      <c r="N745" t="s">
        <v>58</v>
      </c>
      <c r="O745" t="s">
        <v>612</v>
      </c>
      <c r="P745" t="s">
        <v>826</v>
      </c>
      <c r="Q745" t="s">
        <v>1751</v>
      </c>
      <c r="R745" t="s">
        <v>12</v>
      </c>
    </row>
    <row r="746" spans="1:27">
      <c r="A746">
        <f t="shared" si="72"/>
        <v>95.243019648395943</v>
      </c>
      <c r="B746">
        <v>4.4320000000000002E-3</v>
      </c>
      <c r="C746">
        <v>1</v>
      </c>
      <c r="D746">
        <f t="shared" si="67"/>
        <v>0.14285714285714285</v>
      </c>
      <c r="E746">
        <f t="shared" si="68"/>
        <v>-1.1573991774991121E-3</v>
      </c>
      <c r="F746">
        <f t="shared" si="69"/>
        <v>1.6709639403308136E-8</v>
      </c>
      <c r="G746">
        <f t="shared" si="70"/>
        <v>-1.1573991774991119E-3</v>
      </c>
      <c r="H746">
        <f t="shared" si="71"/>
        <v>60.487796486580159</v>
      </c>
      <c r="I746" t="s">
        <v>4406</v>
      </c>
      <c r="J746" t="s">
        <v>6347</v>
      </c>
      <c r="K746" t="s">
        <v>4</v>
      </c>
      <c r="L746" t="s">
        <v>5</v>
      </c>
      <c r="M746" t="s">
        <v>6</v>
      </c>
      <c r="N746" t="s">
        <v>28</v>
      </c>
      <c r="O746" t="s">
        <v>28</v>
      </c>
      <c r="P746" t="s">
        <v>64</v>
      </c>
      <c r="Q746" t="s">
        <v>435</v>
      </c>
      <c r="R746" t="s">
        <v>436</v>
      </c>
      <c r="S746" t="s">
        <v>12</v>
      </c>
    </row>
    <row r="747" spans="1:27">
      <c r="A747">
        <f t="shared" si="72"/>
        <v>95.255946225438336</v>
      </c>
      <c r="B747">
        <v>4.4320000000000002E-3</v>
      </c>
      <c r="C747">
        <v>1</v>
      </c>
      <c r="D747">
        <f t="shared" si="67"/>
        <v>0.14285714285714285</v>
      </c>
      <c r="E747">
        <f t="shared" si="68"/>
        <v>-1.1573991774991121E-3</v>
      </c>
      <c r="F747">
        <f t="shared" si="69"/>
        <v>1.6709639403308136E-8</v>
      </c>
      <c r="G747">
        <f t="shared" si="70"/>
        <v>-1.1573991774991119E-3</v>
      </c>
      <c r="H747">
        <f t="shared" si="71"/>
        <v>60.487796486580159</v>
      </c>
      <c r="I747" t="s">
        <v>4343</v>
      </c>
      <c r="J747" t="s">
        <v>6284</v>
      </c>
      <c r="K747" t="s">
        <v>4</v>
      </c>
      <c r="L747" t="s">
        <v>5</v>
      </c>
      <c r="M747" t="s">
        <v>6</v>
      </c>
      <c r="N747" t="s">
        <v>28</v>
      </c>
      <c r="O747" t="s">
        <v>28</v>
      </c>
      <c r="P747" t="s">
        <v>727</v>
      </c>
      <c r="Q747" t="s">
        <v>728</v>
      </c>
      <c r="R747" t="s">
        <v>729</v>
      </c>
      <c r="S747" t="s">
        <v>12</v>
      </c>
    </row>
    <row r="748" spans="1:27">
      <c r="A748">
        <f t="shared" si="72"/>
        <v>95.268872802480729</v>
      </c>
      <c r="B748">
        <v>4.4320000000000002E-3</v>
      </c>
      <c r="C748">
        <v>1</v>
      </c>
      <c r="D748">
        <f t="shared" si="67"/>
        <v>0.14285714285714285</v>
      </c>
      <c r="E748">
        <f t="shared" si="68"/>
        <v>-1.1573991774991121E-3</v>
      </c>
      <c r="F748">
        <f t="shared" si="69"/>
        <v>1.6709639403308136E-8</v>
      </c>
      <c r="G748">
        <f t="shared" si="70"/>
        <v>-1.1573991774991119E-3</v>
      </c>
      <c r="H748">
        <f t="shared" si="71"/>
        <v>60.487796486580159</v>
      </c>
      <c r="I748" t="s">
        <v>4227</v>
      </c>
      <c r="J748" t="s">
        <v>6168</v>
      </c>
      <c r="K748" t="s">
        <v>4</v>
      </c>
      <c r="L748" t="s">
        <v>5</v>
      </c>
      <c r="M748" t="s">
        <v>6</v>
      </c>
      <c r="N748" t="s">
        <v>28</v>
      </c>
      <c r="O748" t="s">
        <v>1180</v>
      </c>
      <c r="P748" t="s">
        <v>1181</v>
      </c>
      <c r="Q748" t="s">
        <v>2159</v>
      </c>
      <c r="R748" t="s">
        <v>2588</v>
      </c>
      <c r="S748" t="s">
        <v>12</v>
      </c>
    </row>
    <row r="749" spans="1:27">
      <c r="A749">
        <f t="shared" si="72"/>
        <v>95.281799379523122</v>
      </c>
      <c r="B749">
        <v>4.4320000000000002E-3</v>
      </c>
      <c r="C749">
        <v>1</v>
      </c>
      <c r="D749">
        <f t="shared" si="67"/>
        <v>0.14285714285714285</v>
      </c>
      <c r="E749">
        <f t="shared" si="68"/>
        <v>-1.1573991774991121E-3</v>
      </c>
      <c r="F749">
        <f t="shared" si="69"/>
        <v>1.6709639403308136E-8</v>
      </c>
      <c r="G749">
        <f t="shared" si="70"/>
        <v>-1.1573991774991119E-3</v>
      </c>
      <c r="H749">
        <f t="shared" si="71"/>
        <v>60.487796486580159</v>
      </c>
      <c r="I749" t="s">
        <v>4811</v>
      </c>
      <c r="J749" t="s">
        <v>6752</v>
      </c>
      <c r="K749" t="s">
        <v>4</v>
      </c>
      <c r="L749" t="s">
        <v>242</v>
      </c>
      <c r="M749" t="s">
        <v>243</v>
      </c>
      <c r="N749" t="s">
        <v>244</v>
      </c>
      <c r="O749" t="s">
        <v>245</v>
      </c>
      <c r="P749" t="s">
        <v>246</v>
      </c>
      <c r="Q749" t="s">
        <v>247</v>
      </c>
      <c r="R749" t="s">
        <v>248</v>
      </c>
      <c r="S749" t="s">
        <v>249</v>
      </c>
      <c r="T749" t="s">
        <v>576</v>
      </c>
      <c r="U749" t="s">
        <v>577</v>
      </c>
      <c r="V749" t="s">
        <v>839</v>
      </c>
      <c r="W749" t="s">
        <v>840</v>
      </c>
      <c r="X749" t="s">
        <v>2589</v>
      </c>
      <c r="Y749" t="s">
        <v>2590</v>
      </c>
      <c r="Z749" t="s">
        <v>2591</v>
      </c>
      <c r="AA749" t="s">
        <v>12</v>
      </c>
    </row>
    <row r="750" spans="1:27">
      <c r="A750">
        <f t="shared" si="72"/>
        <v>95.294725956565514</v>
      </c>
      <c r="B750">
        <v>4.4320000000000002E-3</v>
      </c>
      <c r="C750">
        <v>1</v>
      </c>
      <c r="D750">
        <f t="shared" si="67"/>
        <v>0.14285714285714285</v>
      </c>
      <c r="E750">
        <f t="shared" si="68"/>
        <v>-1.1573991774991121E-3</v>
      </c>
      <c r="F750">
        <f t="shared" si="69"/>
        <v>1.6709639403308136E-8</v>
      </c>
      <c r="G750">
        <f t="shared" si="70"/>
        <v>-1.1573991774991119E-3</v>
      </c>
      <c r="H750">
        <f t="shared" si="71"/>
        <v>60.487796486580159</v>
      </c>
      <c r="I750" t="s">
        <v>5027</v>
      </c>
      <c r="J750" t="s">
        <v>6968</v>
      </c>
      <c r="K750" t="s">
        <v>4</v>
      </c>
      <c r="L750" t="s">
        <v>5</v>
      </c>
      <c r="M750" t="s">
        <v>6</v>
      </c>
      <c r="N750" t="s">
        <v>38</v>
      </c>
      <c r="O750" t="s">
        <v>39</v>
      </c>
      <c r="P750" t="s">
        <v>40</v>
      </c>
      <c r="Q750" t="s">
        <v>41</v>
      </c>
      <c r="R750" t="s">
        <v>731</v>
      </c>
      <c r="S750" t="s">
        <v>732</v>
      </c>
      <c r="T750" t="s">
        <v>12</v>
      </c>
    </row>
    <row r="751" spans="1:27">
      <c r="A751">
        <f t="shared" si="72"/>
        <v>95.307652533607907</v>
      </c>
      <c r="B751">
        <v>4.4320000000000002E-3</v>
      </c>
      <c r="C751">
        <v>1</v>
      </c>
      <c r="D751">
        <f t="shared" si="67"/>
        <v>0.14285714285714285</v>
      </c>
      <c r="E751">
        <f t="shared" si="68"/>
        <v>-1.1573991774991121E-3</v>
      </c>
      <c r="F751">
        <f t="shared" si="69"/>
        <v>1.6709639403308136E-8</v>
      </c>
      <c r="G751">
        <f t="shared" si="70"/>
        <v>-1.1573991774991119E-3</v>
      </c>
      <c r="H751">
        <f t="shared" si="71"/>
        <v>60.487796486580159</v>
      </c>
      <c r="I751" t="s">
        <v>4228</v>
      </c>
      <c r="J751" t="s">
        <v>6169</v>
      </c>
      <c r="K751" t="s">
        <v>4</v>
      </c>
      <c r="L751" t="s">
        <v>5</v>
      </c>
      <c r="M751" t="s">
        <v>6</v>
      </c>
      <c r="N751" t="s">
        <v>38</v>
      </c>
      <c r="O751" t="s">
        <v>39</v>
      </c>
      <c r="P751" t="s">
        <v>40</v>
      </c>
      <c r="Q751" t="s">
        <v>41</v>
      </c>
      <c r="R751" t="s">
        <v>1752</v>
      </c>
      <c r="S751" t="s">
        <v>12</v>
      </c>
    </row>
    <row r="752" spans="1:27">
      <c r="A752">
        <f t="shared" si="72"/>
        <v>95.3205791106503</v>
      </c>
      <c r="B752">
        <v>4.4320000000000002E-3</v>
      </c>
      <c r="C752">
        <v>1</v>
      </c>
      <c r="D752">
        <f t="shared" si="67"/>
        <v>0.14285714285714285</v>
      </c>
      <c r="E752">
        <f t="shared" si="68"/>
        <v>-1.1573991774991121E-3</v>
      </c>
      <c r="F752">
        <f t="shared" si="69"/>
        <v>1.6709639403308136E-8</v>
      </c>
      <c r="G752">
        <f t="shared" si="70"/>
        <v>-1.1573991774991119E-3</v>
      </c>
      <c r="H752">
        <f t="shared" si="71"/>
        <v>60.487796486580159</v>
      </c>
      <c r="I752" t="s">
        <v>4345</v>
      </c>
      <c r="J752" t="s">
        <v>6286</v>
      </c>
      <c r="K752" t="s">
        <v>4</v>
      </c>
      <c r="L752" t="s">
        <v>242</v>
      </c>
      <c r="M752" t="s">
        <v>243</v>
      </c>
      <c r="N752" t="s">
        <v>244</v>
      </c>
      <c r="O752" t="s">
        <v>245</v>
      </c>
      <c r="P752" t="s">
        <v>420</v>
      </c>
      <c r="Q752" t="s">
        <v>561</v>
      </c>
      <c r="R752" t="s">
        <v>641</v>
      </c>
      <c r="S752" t="s">
        <v>733</v>
      </c>
      <c r="T752" t="s">
        <v>734</v>
      </c>
      <c r="U752" t="s">
        <v>735</v>
      </c>
      <c r="V752" t="s">
        <v>736</v>
      </c>
      <c r="W752" t="s">
        <v>12</v>
      </c>
    </row>
    <row r="753" spans="1:26">
      <c r="A753">
        <f t="shared" si="72"/>
        <v>95.333505687692693</v>
      </c>
      <c r="B753">
        <v>4.4320000000000002E-3</v>
      </c>
      <c r="C753">
        <v>1</v>
      </c>
      <c r="D753">
        <f t="shared" si="67"/>
        <v>0.14285714285714285</v>
      </c>
      <c r="E753">
        <f t="shared" si="68"/>
        <v>-1.1573991774991121E-3</v>
      </c>
      <c r="F753">
        <f t="shared" si="69"/>
        <v>1.6709639403308136E-8</v>
      </c>
      <c r="G753">
        <f t="shared" si="70"/>
        <v>-1.1573991774991119E-3</v>
      </c>
      <c r="H753">
        <f t="shared" si="71"/>
        <v>60.487796486580159</v>
      </c>
      <c r="I753" t="s">
        <v>4524</v>
      </c>
      <c r="J753" t="s">
        <v>6465</v>
      </c>
      <c r="K753" t="s">
        <v>4</v>
      </c>
      <c r="L753" t="s">
        <v>5</v>
      </c>
      <c r="M753" t="s">
        <v>6</v>
      </c>
      <c r="N753" t="s">
        <v>28</v>
      </c>
      <c r="O753" t="s">
        <v>28</v>
      </c>
      <c r="P753" t="s">
        <v>64</v>
      </c>
      <c r="Q753" t="s">
        <v>140</v>
      </c>
      <c r="R753" t="s">
        <v>1225</v>
      </c>
      <c r="S753" t="s">
        <v>12</v>
      </c>
    </row>
    <row r="754" spans="1:26">
      <c r="A754">
        <f t="shared" si="72"/>
        <v>95.346432264735085</v>
      </c>
      <c r="B754">
        <v>4.4320000000000002E-3</v>
      </c>
      <c r="C754">
        <v>1</v>
      </c>
      <c r="D754">
        <f t="shared" si="67"/>
        <v>0.14285714285714285</v>
      </c>
      <c r="E754">
        <f t="shared" si="68"/>
        <v>-1.1573991774991121E-3</v>
      </c>
      <c r="F754">
        <f t="shared" si="69"/>
        <v>1.6709639403308136E-8</v>
      </c>
      <c r="G754">
        <f t="shared" si="70"/>
        <v>-1.1573991774991119E-3</v>
      </c>
      <c r="H754">
        <f t="shared" si="71"/>
        <v>60.487796486580159</v>
      </c>
      <c r="I754" t="s">
        <v>4658</v>
      </c>
      <c r="J754" t="s">
        <v>6599</v>
      </c>
      <c r="K754" t="s">
        <v>4</v>
      </c>
      <c r="L754" t="s">
        <v>5</v>
      </c>
      <c r="M754" t="s">
        <v>6</v>
      </c>
      <c r="N754" t="s">
        <v>28</v>
      </c>
      <c r="O754" t="s">
        <v>28</v>
      </c>
      <c r="P754" t="s">
        <v>64</v>
      </c>
      <c r="Q754" t="s">
        <v>2592</v>
      </c>
      <c r="R754" t="s">
        <v>2593</v>
      </c>
      <c r="S754" t="s">
        <v>12</v>
      </c>
    </row>
    <row r="755" spans="1:26">
      <c r="A755">
        <f t="shared" si="72"/>
        <v>95.359358841777478</v>
      </c>
      <c r="B755">
        <v>4.4320000000000002E-3</v>
      </c>
      <c r="C755">
        <v>1</v>
      </c>
      <c r="D755">
        <f t="shared" si="67"/>
        <v>0.14285714285714285</v>
      </c>
      <c r="E755">
        <f t="shared" si="68"/>
        <v>-1.1573991774991121E-3</v>
      </c>
      <c r="F755">
        <f t="shared" si="69"/>
        <v>1.6709639403308136E-8</v>
      </c>
      <c r="G755">
        <f t="shared" si="70"/>
        <v>-1.1573991774991119E-3</v>
      </c>
      <c r="H755">
        <f t="shared" si="71"/>
        <v>60.487796486580159</v>
      </c>
      <c r="I755" t="s">
        <v>4812</v>
      </c>
      <c r="J755" t="s">
        <v>6753</v>
      </c>
      <c r="K755" t="s">
        <v>4</v>
      </c>
      <c r="L755" t="s">
        <v>5</v>
      </c>
      <c r="M755" t="s">
        <v>13</v>
      </c>
      <c r="N755" t="s">
        <v>14</v>
      </c>
      <c r="O755" t="s">
        <v>18</v>
      </c>
      <c r="P755" t="s">
        <v>231</v>
      </c>
      <c r="Q755" t="s">
        <v>502</v>
      </c>
      <c r="R755" t="s">
        <v>12</v>
      </c>
    </row>
    <row r="756" spans="1:26">
      <c r="A756">
        <f t="shared" si="72"/>
        <v>95.372285418819871</v>
      </c>
      <c r="B756">
        <v>4.4320000000000002E-3</v>
      </c>
      <c r="C756">
        <v>1</v>
      </c>
      <c r="D756">
        <f t="shared" si="67"/>
        <v>0.14285714285714285</v>
      </c>
      <c r="E756">
        <f t="shared" si="68"/>
        <v>-1.1573991774991121E-3</v>
      </c>
      <c r="F756">
        <f t="shared" si="69"/>
        <v>1.6709639403308136E-8</v>
      </c>
      <c r="G756">
        <f t="shared" si="70"/>
        <v>-1.1573991774991119E-3</v>
      </c>
      <c r="H756">
        <f t="shared" si="71"/>
        <v>60.487796486580159</v>
      </c>
      <c r="I756" t="s">
        <v>5032</v>
      </c>
      <c r="J756" t="s">
        <v>6973</v>
      </c>
      <c r="K756" t="s">
        <v>4</v>
      </c>
      <c r="L756" t="s">
        <v>5</v>
      </c>
      <c r="M756" t="s">
        <v>21</v>
      </c>
      <c r="N756" t="s">
        <v>22</v>
      </c>
      <c r="O756" t="s">
        <v>23</v>
      </c>
      <c r="P756" t="s">
        <v>99</v>
      </c>
      <c r="Q756" t="s">
        <v>100</v>
      </c>
      <c r="R756" t="s">
        <v>307</v>
      </c>
      <c r="S756" t="s">
        <v>882</v>
      </c>
      <c r="T756" t="s">
        <v>12</v>
      </c>
    </row>
    <row r="757" spans="1:26">
      <c r="A757">
        <f t="shared" si="72"/>
        <v>95.385211995862264</v>
      </c>
      <c r="B757">
        <v>4.4320000000000002E-3</v>
      </c>
      <c r="C757">
        <v>1</v>
      </c>
      <c r="D757">
        <f t="shared" si="67"/>
        <v>0.14285714285714285</v>
      </c>
      <c r="E757">
        <f t="shared" si="68"/>
        <v>-1.1573991774991121E-3</v>
      </c>
      <c r="F757">
        <f t="shared" si="69"/>
        <v>1.6709639403308136E-8</v>
      </c>
      <c r="G757">
        <f t="shared" si="70"/>
        <v>-1.1573991774991119E-3</v>
      </c>
      <c r="H757">
        <f t="shared" si="71"/>
        <v>60.487796486580159</v>
      </c>
      <c r="I757" t="s">
        <v>5381</v>
      </c>
      <c r="J757" t="s">
        <v>7321</v>
      </c>
      <c r="K757" t="s">
        <v>4</v>
      </c>
      <c r="L757" t="s">
        <v>5</v>
      </c>
      <c r="M757" t="s">
        <v>21</v>
      </c>
      <c r="N757" t="s">
        <v>22</v>
      </c>
      <c r="O757" t="s">
        <v>23</v>
      </c>
      <c r="P757" t="s">
        <v>99</v>
      </c>
      <c r="Q757" t="s">
        <v>100</v>
      </c>
      <c r="R757" t="s">
        <v>2594</v>
      </c>
      <c r="S757" t="s">
        <v>2595</v>
      </c>
      <c r="T757" t="s">
        <v>12</v>
      </c>
    </row>
    <row r="758" spans="1:26">
      <c r="A758">
        <f t="shared" si="72"/>
        <v>95.398138572904656</v>
      </c>
      <c r="B758">
        <v>4.4320000000000002E-3</v>
      </c>
      <c r="C758">
        <v>1</v>
      </c>
      <c r="D758">
        <f t="shared" si="67"/>
        <v>0.14285714285714285</v>
      </c>
      <c r="E758">
        <f t="shared" si="68"/>
        <v>-1.1573991774991121E-3</v>
      </c>
      <c r="F758">
        <f t="shared" si="69"/>
        <v>1.6709639403308136E-8</v>
      </c>
      <c r="G758">
        <f t="shared" si="70"/>
        <v>-1.1573991774991119E-3</v>
      </c>
      <c r="H758">
        <f t="shared" si="71"/>
        <v>60.487796486580159</v>
      </c>
      <c r="I758" t="s">
        <v>5382</v>
      </c>
      <c r="J758" t="s">
        <v>7322</v>
      </c>
      <c r="K758" t="s">
        <v>4</v>
      </c>
      <c r="L758" t="s">
        <v>242</v>
      </c>
      <c r="M758" t="s">
        <v>243</v>
      </c>
      <c r="N758" t="s">
        <v>244</v>
      </c>
      <c r="O758" t="s">
        <v>245</v>
      </c>
      <c r="P758" t="s">
        <v>246</v>
      </c>
      <c r="Q758" t="s">
        <v>247</v>
      </c>
      <c r="R758" t="s">
        <v>248</v>
      </c>
      <c r="S758" t="s">
        <v>249</v>
      </c>
      <c r="T758" t="s">
        <v>319</v>
      </c>
      <c r="U758" t="s">
        <v>320</v>
      </c>
      <c r="V758" t="s">
        <v>321</v>
      </c>
      <c r="W758" t="s">
        <v>2596</v>
      </c>
      <c r="X758" t="s">
        <v>2597</v>
      </c>
      <c r="Y758" t="s">
        <v>2598</v>
      </c>
      <c r="Z758" t="s">
        <v>12</v>
      </c>
    </row>
    <row r="759" spans="1:26">
      <c r="A759">
        <f t="shared" si="72"/>
        <v>95.411065149947049</v>
      </c>
      <c r="B759">
        <v>4.4320000000000002E-3</v>
      </c>
      <c r="C759">
        <v>1</v>
      </c>
      <c r="D759">
        <f t="shared" si="67"/>
        <v>0.14285714285714285</v>
      </c>
      <c r="E759">
        <f t="shared" si="68"/>
        <v>-1.1573991774991121E-3</v>
      </c>
      <c r="F759">
        <f t="shared" si="69"/>
        <v>1.6709639403308136E-8</v>
      </c>
      <c r="G759">
        <f t="shared" si="70"/>
        <v>-1.1573991774991119E-3</v>
      </c>
      <c r="H759">
        <f t="shared" si="71"/>
        <v>60.487796486580159</v>
      </c>
      <c r="I759" t="s">
        <v>8327</v>
      </c>
      <c r="J759" t="s">
        <v>8382</v>
      </c>
      <c r="K759" t="s">
        <v>4</v>
      </c>
      <c r="L759" t="s">
        <v>5</v>
      </c>
      <c r="M759" t="s">
        <v>6</v>
      </c>
      <c r="N759" t="s">
        <v>38</v>
      </c>
      <c r="O759" t="s">
        <v>2269</v>
      </c>
      <c r="P759" t="s">
        <v>2270</v>
      </c>
      <c r="Q759" t="s">
        <v>2271</v>
      </c>
      <c r="R759" t="s">
        <v>2599</v>
      </c>
      <c r="S759" t="s">
        <v>12</v>
      </c>
    </row>
    <row r="760" spans="1:26">
      <c r="A760">
        <f t="shared" si="72"/>
        <v>95.423991726989442</v>
      </c>
      <c r="B760">
        <v>4.4320000000000002E-3</v>
      </c>
      <c r="C760">
        <v>1</v>
      </c>
      <c r="D760">
        <f t="shared" si="67"/>
        <v>0.14285714285714285</v>
      </c>
      <c r="E760">
        <f t="shared" si="68"/>
        <v>-1.1573991774991121E-3</v>
      </c>
      <c r="F760">
        <f t="shared" si="69"/>
        <v>1.6709639403308136E-8</v>
      </c>
      <c r="G760">
        <f t="shared" si="70"/>
        <v>-1.1573991774991119E-3</v>
      </c>
      <c r="H760">
        <f t="shared" si="71"/>
        <v>60.487796486580159</v>
      </c>
      <c r="I760" t="s">
        <v>5383</v>
      </c>
      <c r="J760" t="s">
        <v>7323</v>
      </c>
      <c r="K760" t="s">
        <v>4</v>
      </c>
      <c r="L760" t="s">
        <v>5</v>
      </c>
      <c r="M760" t="s">
        <v>6</v>
      </c>
      <c r="N760" t="s">
        <v>794</v>
      </c>
      <c r="O760" t="s">
        <v>2600</v>
      </c>
      <c r="P760" t="s">
        <v>2601</v>
      </c>
      <c r="Q760" t="s">
        <v>2602</v>
      </c>
      <c r="R760" t="s">
        <v>2603</v>
      </c>
      <c r="S760" t="s">
        <v>12</v>
      </c>
    </row>
    <row r="761" spans="1:26">
      <c r="A761">
        <f t="shared" si="72"/>
        <v>95.436918304031835</v>
      </c>
      <c r="B761">
        <v>4.4320000000000002E-3</v>
      </c>
      <c r="C761">
        <v>1</v>
      </c>
      <c r="D761">
        <f t="shared" si="67"/>
        <v>0.14285714285714285</v>
      </c>
      <c r="E761">
        <f t="shared" si="68"/>
        <v>-1.1573991774991121E-3</v>
      </c>
      <c r="F761">
        <f t="shared" si="69"/>
        <v>1.6709639403308136E-8</v>
      </c>
      <c r="G761">
        <f t="shared" si="70"/>
        <v>-1.1573991774991119E-3</v>
      </c>
      <c r="H761">
        <f t="shared" si="71"/>
        <v>60.487796486580159</v>
      </c>
      <c r="I761" t="s">
        <v>4276</v>
      </c>
      <c r="J761" t="s">
        <v>6217</v>
      </c>
      <c r="K761" t="s">
        <v>4</v>
      </c>
      <c r="L761" t="s">
        <v>242</v>
      </c>
      <c r="M761" t="s">
        <v>243</v>
      </c>
      <c r="N761" t="s">
        <v>244</v>
      </c>
      <c r="O761" t="s">
        <v>245</v>
      </c>
      <c r="P761" t="s">
        <v>420</v>
      </c>
      <c r="Q761" t="s">
        <v>707</v>
      </c>
      <c r="R761" t="s">
        <v>991</v>
      </c>
      <c r="S761" t="s">
        <v>992</v>
      </c>
      <c r="T761" t="s">
        <v>993</v>
      </c>
      <c r="U761" t="s">
        <v>1768</v>
      </c>
      <c r="V761" t="s">
        <v>12</v>
      </c>
    </row>
    <row r="762" spans="1:26">
      <c r="A762">
        <f t="shared" si="72"/>
        <v>95.449844881074227</v>
      </c>
      <c r="B762">
        <v>4.4320000000000002E-3</v>
      </c>
      <c r="C762">
        <v>1</v>
      </c>
      <c r="D762">
        <f t="shared" si="67"/>
        <v>0.14285714285714285</v>
      </c>
      <c r="E762">
        <f t="shared" si="68"/>
        <v>-1.1573991774991121E-3</v>
      </c>
      <c r="F762">
        <f t="shared" si="69"/>
        <v>1.6709639403308136E-8</v>
      </c>
      <c r="G762">
        <f t="shared" si="70"/>
        <v>-1.1573991774991119E-3</v>
      </c>
      <c r="H762">
        <f t="shared" si="71"/>
        <v>60.487796486580159</v>
      </c>
      <c r="I762" t="s">
        <v>5033</v>
      </c>
      <c r="J762" t="s">
        <v>6974</v>
      </c>
      <c r="K762" t="s">
        <v>4</v>
      </c>
      <c r="L762" t="s">
        <v>242</v>
      </c>
      <c r="M762" t="s">
        <v>243</v>
      </c>
      <c r="N762" t="s">
        <v>244</v>
      </c>
      <c r="O762" t="s">
        <v>245</v>
      </c>
      <c r="P762" t="s">
        <v>420</v>
      </c>
      <c r="Q762" t="s">
        <v>707</v>
      </c>
      <c r="R762" t="s">
        <v>991</v>
      </c>
      <c r="S762" t="s">
        <v>992</v>
      </c>
      <c r="T762" t="s">
        <v>993</v>
      </c>
      <c r="U762" t="s">
        <v>1227</v>
      </c>
      <c r="V762" t="s">
        <v>12</v>
      </c>
    </row>
    <row r="763" spans="1:26">
      <c r="A763">
        <f t="shared" si="72"/>
        <v>95.46277145811662</v>
      </c>
      <c r="B763">
        <v>4.4320000000000002E-3</v>
      </c>
      <c r="C763">
        <v>1</v>
      </c>
      <c r="D763">
        <f t="shared" si="67"/>
        <v>0.14285714285714285</v>
      </c>
      <c r="E763">
        <f t="shared" si="68"/>
        <v>-1.1573991774991121E-3</v>
      </c>
      <c r="F763">
        <f t="shared" si="69"/>
        <v>1.6709639403308136E-8</v>
      </c>
      <c r="G763">
        <f t="shared" si="70"/>
        <v>-1.1573991774991119E-3</v>
      </c>
      <c r="H763">
        <f t="shared" si="71"/>
        <v>60.487796486580159</v>
      </c>
      <c r="I763" t="s">
        <v>8328</v>
      </c>
      <c r="J763" t="s">
        <v>8383</v>
      </c>
      <c r="K763" t="s">
        <v>4</v>
      </c>
      <c r="L763" t="s">
        <v>5</v>
      </c>
      <c r="M763" t="s">
        <v>1969</v>
      </c>
      <c r="N763" t="s">
        <v>1969</v>
      </c>
      <c r="O763" t="s">
        <v>2604</v>
      </c>
      <c r="P763" t="s">
        <v>2605</v>
      </c>
      <c r="Q763" t="s">
        <v>2606</v>
      </c>
      <c r="R763" t="s">
        <v>12</v>
      </c>
    </row>
    <row r="764" spans="1:26">
      <c r="A764">
        <f t="shared" si="72"/>
        <v>95.475698035159013</v>
      </c>
      <c r="B764">
        <v>4.4320000000000002E-3</v>
      </c>
      <c r="C764">
        <v>1</v>
      </c>
      <c r="D764">
        <f t="shared" si="67"/>
        <v>0.14285714285714285</v>
      </c>
      <c r="E764">
        <f t="shared" si="68"/>
        <v>-1.1573991774991121E-3</v>
      </c>
      <c r="F764">
        <f t="shared" si="69"/>
        <v>1.6709639403308136E-8</v>
      </c>
      <c r="G764">
        <f t="shared" si="70"/>
        <v>-1.1573991774991119E-3</v>
      </c>
      <c r="H764">
        <f t="shared" si="71"/>
        <v>60.487796486580159</v>
      </c>
      <c r="I764" t="s">
        <v>4346</v>
      </c>
      <c r="J764" t="s">
        <v>6287</v>
      </c>
      <c r="K764" t="s">
        <v>4</v>
      </c>
      <c r="L764" t="s">
        <v>242</v>
      </c>
      <c r="M764" t="s">
        <v>479</v>
      </c>
      <c r="N764" t="s">
        <v>480</v>
      </c>
      <c r="O764" t="s">
        <v>1775</v>
      </c>
      <c r="P764" t="s">
        <v>1776</v>
      </c>
      <c r="Q764" t="s">
        <v>1777</v>
      </c>
      <c r="R764" t="s">
        <v>12</v>
      </c>
    </row>
    <row r="765" spans="1:26">
      <c r="A765">
        <f t="shared" si="72"/>
        <v>95.488624612201406</v>
      </c>
      <c r="B765">
        <v>4.4320000000000002E-3</v>
      </c>
      <c r="C765">
        <v>1</v>
      </c>
      <c r="D765">
        <f t="shared" si="67"/>
        <v>0.14285714285714285</v>
      </c>
      <c r="E765">
        <f t="shared" si="68"/>
        <v>-1.1573991774991121E-3</v>
      </c>
      <c r="F765">
        <f t="shared" si="69"/>
        <v>1.6709639403308136E-8</v>
      </c>
      <c r="G765">
        <f t="shared" si="70"/>
        <v>-1.1573991774991119E-3</v>
      </c>
      <c r="H765">
        <f t="shared" si="71"/>
        <v>60.487796486580159</v>
      </c>
      <c r="I765" t="s">
        <v>4123</v>
      </c>
      <c r="J765" t="s">
        <v>6064</v>
      </c>
      <c r="K765" t="s">
        <v>4</v>
      </c>
      <c r="L765" t="s">
        <v>5</v>
      </c>
      <c r="M765" t="s">
        <v>6</v>
      </c>
      <c r="N765" t="s">
        <v>28</v>
      </c>
      <c r="O765" t="s">
        <v>28</v>
      </c>
      <c r="P765" t="s">
        <v>132</v>
      </c>
      <c r="Q765" t="s">
        <v>503</v>
      </c>
      <c r="R765" t="s">
        <v>504</v>
      </c>
      <c r="S765" t="s">
        <v>12</v>
      </c>
    </row>
    <row r="766" spans="1:26">
      <c r="A766">
        <f t="shared" si="72"/>
        <v>95.501551189243798</v>
      </c>
      <c r="B766">
        <v>4.4320000000000002E-3</v>
      </c>
      <c r="C766">
        <v>1</v>
      </c>
      <c r="D766">
        <f t="shared" si="67"/>
        <v>0.14285714285714285</v>
      </c>
      <c r="E766">
        <f t="shared" si="68"/>
        <v>-1.1573991774991121E-3</v>
      </c>
      <c r="F766">
        <f t="shared" si="69"/>
        <v>1.6709639403308136E-8</v>
      </c>
      <c r="G766">
        <f t="shared" si="70"/>
        <v>-1.1573991774991119E-3</v>
      </c>
      <c r="H766">
        <f t="shared" si="71"/>
        <v>60.487796486580159</v>
      </c>
      <c r="I766" t="s">
        <v>4526</v>
      </c>
      <c r="J766" t="s">
        <v>6467</v>
      </c>
      <c r="K766" t="s">
        <v>4</v>
      </c>
      <c r="L766" t="s">
        <v>242</v>
      </c>
      <c r="M766" t="s">
        <v>243</v>
      </c>
      <c r="N766" t="s">
        <v>244</v>
      </c>
      <c r="O766" t="s">
        <v>245</v>
      </c>
      <c r="P766" t="s">
        <v>246</v>
      </c>
      <c r="Q766" t="s">
        <v>247</v>
      </c>
      <c r="R766" t="s">
        <v>248</v>
      </c>
      <c r="S766" t="s">
        <v>249</v>
      </c>
      <c r="T766" t="s">
        <v>576</v>
      </c>
      <c r="U766" t="s">
        <v>577</v>
      </c>
      <c r="V766" t="s">
        <v>885</v>
      </c>
      <c r="W766" t="s">
        <v>886</v>
      </c>
      <c r="X766" t="s">
        <v>887</v>
      </c>
      <c r="Y766" t="s">
        <v>888</v>
      </c>
      <c r="Z766" t="s">
        <v>12</v>
      </c>
    </row>
    <row r="767" spans="1:26">
      <c r="A767">
        <f t="shared" si="72"/>
        <v>95.514477766286191</v>
      </c>
      <c r="B767">
        <v>4.4320000000000002E-3</v>
      </c>
      <c r="C767">
        <v>1</v>
      </c>
      <c r="D767">
        <f t="shared" si="67"/>
        <v>0.14285714285714285</v>
      </c>
      <c r="E767">
        <f t="shared" si="68"/>
        <v>-1.1573991774991121E-3</v>
      </c>
      <c r="F767">
        <f t="shared" si="69"/>
        <v>1.6709639403308136E-8</v>
      </c>
      <c r="G767">
        <f t="shared" si="70"/>
        <v>-1.1573991774991119E-3</v>
      </c>
      <c r="H767">
        <f t="shared" si="71"/>
        <v>60.487796486580159</v>
      </c>
      <c r="I767" t="s">
        <v>4819</v>
      </c>
      <c r="J767" t="s">
        <v>6760</v>
      </c>
      <c r="K767" t="s">
        <v>4</v>
      </c>
      <c r="L767" t="s">
        <v>5</v>
      </c>
      <c r="M767" t="s">
        <v>21</v>
      </c>
      <c r="N767" t="s">
        <v>22</v>
      </c>
      <c r="O767" t="s">
        <v>23</v>
      </c>
      <c r="P767" t="s">
        <v>99</v>
      </c>
      <c r="Q767" t="s">
        <v>100</v>
      </c>
      <c r="R767" t="s">
        <v>135</v>
      </c>
      <c r="S767" t="s">
        <v>396</v>
      </c>
      <c r="T767" t="s">
        <v>12</v>
      </c>
    </row>
    <row r="768" spans="1:26">
      <c r="A768">
        <f t="shared" si="72"/>
        <v>95.527404343328584</v>
      </c>
      <c r="B768">
        <v>4.4320000000000002E-3</v>
      </c>
      <c r="C768">
        <v>1</v>
      </c>
      <c r="D768">
        <f t="shared" si="67"/>
        <v>0.14285714285714285</v>
      </c>
      <c r="E768">
        <f t="shared" si="68"/>
        <v>-1.1573991774991121E-3</v>
      </c>
      <c r="F768">
        <f t="shared" si="69"/>
        <v>1.6709639403308136E-8</v>
      </c>
      <c r="G768">
        <f t="shared" si="70"/>
        <v>-1.1573991774991119E-3</v>
      </c>
      <c r="H768">
        <f t="shared" si="71"/>
        <v>60.487796486580159</v>
      </c>
      <c r="I768" t="s">
        <v>4277</v>
      </c>
      <c r="J768" t="s">
        <v>6218</v>
      </c>
      <c r="K768" t="s">
        <v>4</v>
      </c>
      <c r="L768" t="s">
        <v>242</v>
      </c>
      <c r="M768" t="s">
        <v>243</v>
      </c>
      <c r="N768" t="s">
        <v>244</v>
      </c>
      <c r="O768" t="s">
        <v>245</v>
      </c>
      <c r="P768" t="s">
        <v>420</v>
      </c>
      <c r="Q768" t="s">
        <v>561</v>
      </c>
      <c r="R768" t="s">
        <v>641</v>
      </c>
      <c r="S768" t="s">
        <v>733</v>
      </c>
      <c r="T768" t="s">
        <v>1114</v>
      </c>
      <c r="U768" t="s">
        <v>1173</v>
      </c>
      <c r="V768" t="s">
        <v>1785</v>
      </c>
      <c r="W768" t="s">
        <v>1786</v>
      </c>
      <c r="X768" t="s">
        <v>12</v>
      </c>
    </row>
    <row r="769" spans="1:25">
      <c r="A769">
        <f t="shared" si="72"/>
        <v>95.540330920370977</v>
      </c>
      <c r="B769">
        <v>4.4320000000000002E-3</v>
      </c>
      <c r="C769">
        <v>1</v>
      </c>
      <c r="D769">
        <f t="shared" si="67"/>
        <v>0.14285714285714285</v>
      </c>
      <c r="E769">
        <f t="shared" si="68"/>
        <v>-1.1573991774991121E-3</v>
      </c>
      <c r="F769">
        <f t="shared" si="69"/>
        <v>1.6709639403308136E-8</v>
      </c>
      <c r="G769">
        <f t="shared" si="70"/>
        <v>-1.1573991774991119E-3</v>
      </c>
      <c r="H769">
        <f t="shared" si="71"/>
        <v>60.487796486580159</v>
      </c>
      <c r="I769" t="s">
        <v>4069</v>
      </c>
      <c r="J769" t="s">
        <v>6010</v>
      </c>
      <c r="K769" t="s">
        <v>4</v>
      </c>
      <c r="L769" t="s">
        <v>5</v>
      </c>
      <c r="M769" t="s">
        <v>6</v>
      </c>
      <c r="N769" t="s">
        <v>28</v>
      </c>
      <c r="O769" t="s">
        <v>28</v>
      </c>
      <c r="P769" t="s">
        <v>64</v>
      </c>
      <c r="Q769" t="s">
        <v>67</v>
      </c>
      <c r="R769" t="s">
        <v>890</v>
      </c>
      <c r="S769" t="s">
        <v>12</v>
      </c>
    </row>
    <row r="770" spans="1:25">
      <c r="A770">
        <f t="shared" si="72"/>
        <v>95.553257497413369</v>
      </c>
      <c r="B770">
        <v>4.4320000000000002E-3</v>
      </c>
      <c r="C770">
        <v>1</v>
      </c>
      <c r="D770">
        <f t="shared" si="67"/>
        <v>0.14285714285714285</v>
      </c>
      <c r="E770">
        <f t="shared" si="68"/>
        <v>-1.1573991774991121E-3</v>
      </c>
      <c r="F770">
        <f t="shared" si="69"/>
        <v>1.6709639403308136E-8</v>
      </c>
      <c r="G770">
        <f t="shared" si="70"/>
        <v>-1.1573991774991119E-3</v>
      </c>
      <c r="H770">
        <f t="shared" si="71"/>
        <v>60.487796486580159</v>
      </c>
      <c r="I770" t="s">
        <v>4821</v>
      </c>
      <c r="J770" t="s">
        <v>6762</v>
      </c>
      <c r="K770" t="s">
        <v>4</v>
      </c>
      <c r="L770" t="s">
        <v>242</v>
      </c>
      <c r="M770" t="s">
        <v>427</v>
      </c>
      <c r="N770" t="s">
        <v>428</v>
      </c>
      <c r="O770" t="s">
        <v>586</v>
      </c>
      <c r="P770" t="s">
        <v>587</v>
      </c>
      <c r="Q770" t="s">
        <v>588</v>
      </c>
      <c r="R770" t="s">
        <v>891</v>
      </c>
      <c r="S770" t="s">
        <v>892</v>
      </c>
      <c r="T770" t="s">
        <v>12</v>
      </c>
    </row>
    <row r="771" spans="1:25">
      <c r="A771">
        <f t="shared" si="72"/>
        <v>95.566184074455762</v>
      </c>
      <c r="B771">
        <v>4.4320000000000002E-3</v>
      </c>
      <c r="C771">
        <v>1</v>
      </c>
      <c r="D771">
        <f t="shared" si="67"/>
        <v>0.14285714285714285</v>
      </c>
      <c r="E771">
        <f t="shared" si="68"/>
        <v>-1.1573991774991121E-3</v>
      </c>
      <c r="F771">
        <f t="shared" si="69"/>
        <v>1.6709639403308136E-8</v>
      </c>
      <c r="G771">
        <f t="shared" si="70"/>
        <v>-1.1573991774991119E-3</v>
      </c>
      <c r="H771">
        <f t="shared" si="71"/>
        <v>60.487796486580159</v>
      </c>
      <c r="I771" t="s">
        <v>4232</v>
      </c>
      <c r="J771" t="s">
        <v>6173</v>
      </c>
      <c r="K771" t="s">
        <v>4</v>
      </c>
      <c r="L771" t="s">
        <v>5</v>
      </c>
      <c r="M771" t="s">
        <v>13</v>
      </c>
      <c r="N771" t="s">
        <v>58</v>
      </c>
      <c r="O771" t="s">
        <v>811</v>
      </c>
      <c r="P771" t="s">
        <v>812</v>
      </c>
      <c r="Q771" t="s">
        <v>1800</v>
      </c>
      <c r="R771" t="s">
        <v>12</v>
      </c>
    </row>
    <row r="772" spans="1:25">
      <c r="A772">
        <f t="shared" si="72"/>
        <v>95.579110651498155</v>
      </c>
      <c r="B772">
        <v>4.4320000000000002E-3</v>
      </c>
      <c r="C772">
        <v>1</v>
      </c>
      <c r="D772">
        <f t="shared" ref="D772:D835" si="73">C772/7</f>
        <v>0.14285714285714285</v>
      </c>
      <c r="E772">
        <f t="shared" ref="E772:E835" si="74">(C772/A$2)*LN(C772/A$2)</f>
        <v>-1.1573991774991121E-3</v>
      </c>
      <c r="F772">
        <f t="shared" ref="F772:F835" si="75">(C772/A$2)^2</f>
        <v>1.6709639403308136E-8</v>
      </c>
      <c r="G772">
        <f t="shared" ref="G772:G835" si="76">LN(C772/A$2)/A$2</f>
        <v>-1.1573991774991119E-3</v>
      </c>
      <c r="H772">
        <f t="shared" ref="H772:H835" si="77">(G772*A$2-H$2)^2</f>
        <v>60.487796486580159</v>
      </c>
      <c r="I772" t="s">
        <v>4529</v>
      </c>
      <c r="J772" t="s">
        <v>6470</v>
      </c>
      <c r="K772" t="s">
        <v>4</v>
      </c>
      <c r="L772" t="s">
        <v>5</v>
      </c>
      <c r="M772" t="s">
        <v>6</v>
      </c>
      <c r="N772" t="s">
        <v>38</v>
      </c>
      <c r="O772" t="s">
        <v>156</v>
      </c>
      <c r="P772" t="s">
        <v>157</v>
      </c>
      <c r="Q772" t="s">
        <v>893</v>
      </c>
      <c r="R772" t="s">
        <v>894</v>
      </c>
      <c r="S772" t="s">
        <v>895</v>
      </c>
      <c r="T772" t="s">
        <v>12</v>
      </c>
    </row>
    <row r="773" spans="1:25">
      <c r="A773">
        <f t="shared" si="72"/>
        <v>95.592037228540548</v>
      </c>
      <c r="B773">
        <v>4.4320000000000002E-3</v>
      </c>
      <c r="C773">
        <v>1</v>
      </c>
      <c r="D773">
        <f t="shared" si="73"/>
        <v>0.14285714285714285</v>
      </c>
      <c r="E773">
        <f t="shared" si="74"/>
        <v>-1.1573991774991121E-3</v>
      </c>
      <c r="F773">
        <f t="shared" si="75"/>
        <v>1.6709639403308136E-8</v>
      </c>
      <c r="G773">
        <f t="shared" si="76"/>
        <v>-1.1573991774991119E-3</v>
      </c>
      <c r="H773">
        <f t="shared" si="77"/>
        <v>60.487796486580159</v>
      </c>
      <c r="I773" t="s">
        <v>4101</v>
      </c>
      <c r="J773" t="s">
        <v>6042</v>
      </c>
      <c r="K773" t="s">
        <v>4</v>
      </c>
      <c r="L773" t="s">
        <v>5</v>
      </c>
      <c r="M773" t="s">
        <v>13</v>
      </c>
      <c r="N773" t="s">
        <v>14</v>
      </c>
      <c r="O773" t="s">
        <v>153</v>
      </c>
      <c r="P773" t="s">
        <v>154</v>
      </c>
      <c r="Q773" t="s">
        <v>605</v>
      </c>
      <c r="R773" t="s">
        <v>12</v>
      </c>
    </row>
    <row r="774" spans="1:25">
      <c r="A774">
        <f t="shared" si="72"/>
        <v>95.60496380558294</v>
      </c>
      <c r="B774">
        <v>4.4320000000000002E-3</v>
      </c>
      <c r="C774">
        <v>1</v>
      </c>
      <c r="D774">
        <f t="shared" si="73"/>
        <v>0.14285714285714285</v>
      </c>
      <c r="E774">
        <f t="shared" si="74"/>
        <v>-1.1573991774991121E-3</v>
      </c>
      <c r="F774">
        <f t="shared" si="75"/>
        <v>1.6709639403308136E-8</v>
      </c>
      <c r="G774">
        <f t="shared" si="76"/>
        <v>-1.1573991774991119E-3</v>
      </c>
      <c r="H774">
        <f t="shared" si="77"/>
        <v>60.487796486580159</v>
      </c>
      <c r="I774" t="s">
        <v>4664</v>
      </c>
      <c r="J774" t="s">
        <v>6605</v>
      </c>
      <c r="K774" t="s">
        <v>4</v>
      </c>
      <c r="L774" t="s">
        <v>5</v>
      </c>
      <c r="M774" t="s">
        <v>13</v>
      </c>
      <c r="N774" t="s">
        <v>14</v>
      </c>
      <c r="O774" t="s">
        <v>153</v>
      </c>
      <c r="P774" t="s">
        <v>338</v>
      </c>
      <c r="Q774" t="s">
        <v>1241</v>
      </c>
      <c r="R774" t="s">
        <v>12</v>
      </c>
    </row>
    <row r="775" spans="1:25">
      <c r="A775">
        <f t="shared" ref="A775:A838" si="78">A774+(C775/A$2*100)</f>
        <v>95.617890382625333</v>
      </c>
      <c r="B775">
        <v>4.4320000000000002E-3</v>
      </c>
      <c r="C775">
        <v>1</v>
      </c>
      <c r="D775">
        <f t="shared" si="73"/>
        <v>0.14285714285714285</v>
      </c>
      <c r="E775">
        <f t="shared" si="74"/>
        <v>-1.1573991774991121E-3</v>
      </c>
      <c r="F775">
        <f t="shared" si="75"/>
        <v>1.6709639403308136E-8</v>
      </c>
      <c r="G775">
        <f t="shared" si="76"/>
        <v>-1.1573991774991119E-3</v>
      </c>
      <c r="H775">
        <f t="shared" si="77"/>
        <v>60.487796486580159</v>
      </c>
      <c r="I775" t="s">
        <v>4530</v>
      </c>
      <c r="J775" t="s">
        <v>6471</v>
      </c>
      <c r="K775" t="s">
        <v>4</v>
      </c>
      <c r="L775" t="s">
        <v>5</v>
      </c>
      <c r="M775" t="s">
        <v>6</v>
      </c>
      <c r="N775" t="s">
        <v>38</v>
      </c>
      <c r="O775" t="s">
        <v>39</v>
      </c>
      <c r="P775" t="s">
        <v>40</v>
      </c>
      <c r="Q775" t="s">
        <v>92</v>
      </c>
      <c r="R775" t="s">
        <v>1801</v>
      </c>
      <c r="S775" t="s">
        <v>12</v>
      </c>
    </row>
    <row r="776" spans="1:25">
      <c r="A776">
        <f t="shared" si="78"/>
        <v>95.630816959667726</v>
      </c>
      <c r="B776">
        <v>4.4320000000000002E-3</v>
      </c>
      <c r="C776">
        <v>1</v>
      </c>
      <c r="D776">
        <f t="shared" si="73"/>
        <v>0.14285714285714285</v>
      </c>
      <c r="E776">
        <f t="shared" si="74"/>
        <v>-1.1573991774991121E-3</v>
      </c>
      <c r="F776">
        <f t="shared" si="75"/>
        <v>1.6709639403308136E-8</v>
      </c>
      <c r="G776">
        <f t="shared" si="76"/>
        <v>-1.1573991774991119E-3</v>
      </c>
      <c r="H776">
        <f t="shared" si="77"/>
        <v>60.487796486580159</v>
      </c>
      <c r="I776" t="s">
        <v>4086</v>
      </c>
      <c r="J776" t="s">
        <v>6027</v>
      </c>
      <c r="K776" t="s">
        <v>4</v>
      </c>
      <c r="L776" t="s">
        <v>5</v>
      </c>
      <c r="M776" t="s">
        <v>13</v>
      </c>
      <c r="N776" t="s">
        <v>58</v>
      </c>
      <c r="O776" t="s">
        <v>276</v>
      </c>
      <c r="P776" t="s">
        <v>624</v>
      </c>
      <c r="Q776" t="s">
        <v>746</v>
      </c>
      <c r="R776" t="s">
        <v>12</v>
      </c>
    </row>
    <row r="777" spans="1:25">
      <c r="A777">
        <f t="shared" si="78"/>
        <v>95.643743536710119</v>
      </c>
      <c r="B777">
        <v>4.4320000000000002E-3</v>
      </c>
      <c r="C777">
        <v>1</v>
      </c>
      <c r="D777">
        <f t="shared" si="73"/>
        <v>0.14285714285714285</v>
      </c>
      <c r="E777">
        <f t="shared" si="74"/>
        <v>-1.1573991774991121E-3</v>
      </c>
      <c r="F777">
        <f t="shared" si="75"/>
        <v>1.6709639403308136E-8</v>
      </c>
      <c r="G777">
        <f t="shared" si="76"/>
        <v>-1.1573991774991119E-3</v>
      </c>
      <c r="H777">
        <f t="shared" si="77"/>
        <v>60.487796486580159</v>
      </c>
      <c r="I777" t="s">
        <v>7765</v>
      </c>
      <c r="J777" t="s">
        <v>8074</v>
      </c>
      <c r="K777" t="s">
        <v>4</v>
      </c>
      <c r="L777" t="s">
        <v>5</v>
      </c>
      <c r="M777" t="s">
        <v>1969</v>
      </c>
      <c r="N777" t="s">
        <v>1969</v>
      </c>
      <c r="O777" t="s">
        <v>1970</v>
      </c>
      <c r="P777" t="s">
        <v>2607</v>
      </c>
      <c r="Q777" t="s">
        <v>2608</v>
      </c>
      <c r="R777" t="s">
        <v>12</v>
      </c>
    </row>
    <row r="778" spans="1:25">
      <c r="A778">
        <f t="shared" si="78"/>
        <v>95.656670113752511</v>
      </c>
      <c r="B778">
        <v>4.4320000000000002E-3</v>
      </c>
      <c r="C778">
        <v>1</v>
      </c>
      <c r="D778">
        <f t="shared" si="73"/>
        <v>0.14285714285714285</v>
      </c>
      <c r="E778">
        <f t="shared" si="74"/>
        <v>-1.1573991774991121E-3</v>
      </c>
      <c r="F778">
        <f t="shared" si="75"/>
        <v>1.6709639403308136E-8</v>
      </c>
      <c r="G778">
        <f t="shared" si="76"/>
        <v>-1.1573991774991119E-3</v>
      </c>
      <c r="H778">
        <f t="shared" si="77"/>
        <v>60.487796486580159</v>
      </c>
      <c r="I778" t="s">
        <v>4665</v>
      </c>
      <c r="J778" t="s">
        <v>6606</v>
      </c>
      <c r="K778" t="s">
        <v>4</v>
      </c>
      <c r="L778" t="s">
        <v>242</v>
      </c>
      <c r="M778" t="s">
        <v>243</v>
      </c>
      <c r="N778" t="s">
        <v>244</v>
      </c>
      <c r="O778" t="s">
        <v>245</v>
      </c>
      <c r="P778" t="s">
        <v>246</v>
      </c>
      <c r="Q778" t="s">
        <v>247</v>
      </c>
      <c r="R778" t="s">
        <v>248</v>
      </c>
      <c r="S778" t="s">
        <v>249</v>
      </c>
      <c r="T778" t="s">
        <v>319</v>
      </c>
      <c r="U778" t="s">
        <v>376</v>
      </c>
      <c r="V778" t="s">
        <v>377</v>
      </c>
      <c r="W778" t="s">
        <v>1246</v>
      </c>
      <c r="X778" t="s">
        <v>1247</v>
      </c>
      <c r="Y778" t="s">
        <v>12</v>
      </c>
    </row>
    <row r="779" spans="1:25">
      <c r="A779">
        <f t="shared" si="78"/>
        <v>95.669596690794904</v>
      </c>
      <c r="B779">
        <v>4.4320000000000002E-3</v>
      </c>
      <c r="C779">
        <v>1</v>
      </c>
      <c r="D779">
        <f t="shared" si="73"/>
        <v>0.14285714285714285</v>
      </c>
      <c r="E779">
        <f t="shared" si="74"/>
        <v>-1.1573991774991121E-3</v>
      </c>
      <c r="F779">
        <f t="shared" si="75"/>
        <v>1.6709639403308136E-8</v>
      </c>
      <c r="G779">
        <f t="shared" si="76"/>
        <v>-1.1573991774991119E-3</v>
      </c>
      <c r="H779">
        <f t="shared" si="77"/>
        <v>60.487796486580159</v>
      </c>
      <c r="I779" t="s">
        <v>4826</v>
      </c>
      <c r="J779" t="s">
        <v>6767</v>
      </c>
      <c r="K779" t="s">
        <v>4</v>
      </c>
      <c r="L779" t="s">
        <v>242</v>
      </c>
      <c r="M779" t="s">
        <v>243</v>
      </c>
      <c r="N779" t="s">
        <v>244</v>
      </c>
      <c r="O779" t="s">
        <v>245</v>
      </c>
      <c r="P779" t="s">
        <v>420</v>
      </c>
      <c r="Q779" t="s">
        <v>561</v>
      </c>
      <c r="R779" t="s">
        <v>641</v>
      </c>
      <c r="S779" t="s">
        <v>733</v>
      </c>
      <c r="T779" t="s">
        <v>1114</v>
      </c>
      <c r="U779" t="s">
        <v>1808</v>
      </c>
      <c r="V779" t="s">
        <v>1809</v>
      </c>
      <c r="W779" t="s">
        <v>1810</v>
      </c>
      <c r="X779" t="s">
        <v>12</v>
      </c>
    </row>
    <row r="780" spans="1:25">
      <c r="A780">
        <f t="shared" si="78"/>
        <v>95.682523267837297</v>
      </c>
      <c r="B780">
        <v>4.4320000000000002E-3</v>
      </c>
      <c r="C780">
        <v>1</v>
      </c>
      <c r="D780">
        <f t="shared" si="73"/>
        <v>0.14285714285714285</v>
      </c>
      <c r="E780">
        <f t="shared" si="74"/>
        <v>-1.1573991774991121E-3</v>
      </c>
      <c r="F780">
        <f t="shared" si="75"/>
        <v>1.6709639403308136E-8</v>
      </c>
      <c r="G780">
        <f t="shared" si="76"/>
        <v>-1.1573991774991119E-3</v>
      </c>
      <c r="H780">
        <f t="shared" si="77"/>
        <v>60.487796486580159</v>
      </c>
      <c r="I780" t="s">
        <v>5038</v>
      </c>
      <c r="J780" t="s">
        <v>6979</v>
      </c>
      <c r="K780" t="s">
        <v>4</v>
      </c>
      <c r="L780" t="s">
        <v>242</v>
      </c>
      <c r="M780" t="s">
        <v>243</v>
      </c>
      <c r="N780" t="s">
        <v>244</v>
      </c>
      <c r="O780" t="s">
        <v>245</v>
      </c>
      <c r="P780" t="s">
        <v>420</v>
      </c>
      <c r="Q780" t="s">
        <v>561</v>
      </c>
      <c r="R780" t="s">
        <v>641</v>
      </c>
      <c r="S780" t="s">
        <v>733</v>
      </c>
      <c r="T780" t="s">
        <v>734</v>
      </c>
      <c r="U780" t="s">
        <v>735</v>
      </c>
      <c r="V780" t="s">
        <v>1251</v>
      </c>
      <c r="W780" t="s">
        <v>12</v>
      </c>
    </row>
    <row r="781" spans="1:25">
      <c r="A781">
        <f t="shared" si="78"/>
        <v>95.69544984487969</v>
      </c>
      <c r="B781">
        <v>4.4320000000000002E-3</v>
      </c>
      <c r="C781">
        <v>1</v>
      </c>
      <c r="D781">
        <f t="shared" si="73"/>
        <v>0.14285714285714285</v>
      </c>
      <c r="E781">
        <f t="shared" si="74"/>
        <v>-1.1573991774991121E-3</v>
      </c>
      <c r="F781">
        <f t="shared" si="75"/>
        <v>1.6709639403308136E-8</v>
      </c>
      <c r="G781">
        <f t="shared" si="76"/>
        <v>-1.1573991774991119E-3</v>
      </c>
      <c r="H781">
        <f t="shared" si="77"/>
        <v>60.487796486580159</v>
      </c>
      <c r="I781" t="s">
        <v>4533</v>
      </c>
      <c r="J781" t="s">
        <v>6474</v>
      </c>
      <c r="K781" t="s">
        <v>4</v>
      </c>
      <c r="L781" t="s">
        <v>242</v>
      </c>
      <c r="M781" t="s">
        <v>243</v>
      </c>
      <c r="N781" t="s">
        <v>244</v>
      </c>
      <c r="O781" t="s">
        <v>245</v>
      </c>
      <c r="P781" t="s">
        <v>420</v>
      </c>
      <c r="Q781" t="s">
        <v>561</v>
      </c>
      <c r="R781" t="s">
        <v>641</v>
      </c>
      <c r="S781" t="s">
        <v>642</v>
      </c>
      <c r="T781" t="s">
        <v>906</v>
      </c>
      <c r="U781" t="s">
        <v>2529</v>
      </c>
      <c r="V781" t="s">
        <v>2609</v>
      </c>
      <c r="W781" t="s">
        <v>12</v>
      </c>
    </row>
    <row r="782" spans="1:25">
      <c r="A782">
        <f t="shared" si="78"/>
        <v>95.708376421922082</v>
      </c>
      <c r="B782">
        <v>4.4320000000000002E-3</v>
      </c>
      <c r="C782">
        <v>1</v>
      </c>
      <c r="D782">
        <f t="shared" si="73"/>
        <v>0.14285714285714285</v>
      </c>
      <c r="E782">
        <f t="shared" si="74"/>
        <v>-1.1573991774991121E-3</v>
      </c>
      <c r="F782">
        <f t="shared" si="75"/>
        <v>1.6709639403308136E-8</v>
      </c>
      <c r="G782">
        <f t="shared" si="76"/>
        <v>-1.1573991774991119E-3</v>
      </c>
      <c r="H782">
        <f t="shared" si="77"/>
        <v>60.487796486580159</v>
      </c>
      <c r="I782" t="s">
        <v>5404</v>
      </c>
      <c r="J782" t="s">
        <v>7344</v>
      </c>
      <c r="K782" t="s">
        <v>4</v>
      </c>
      <c r="L782" t="s">
        <v>5</v>
      </c>
      <c r="M782" t="s">
        <v>1361</v>
      </c>
      <c r="N782" t="s">
        <v>1362</v>
      </c>
      <c r="O782" t="s">
        <v>1363</v>
      </c>
      <c r="P782" t="s">
        <v>1364</v>
      </c>
      <c r="Q782" t="s">
        <v>1812</v>
      </c>
      <c r="R782" t="s">
        <v>12</v>
      </c>
    </row>
    <row r="783" spans="1:25">
      <c r="A783">
        <f t="shared" si="78"/>
        <v>95.721302998964475</v>
      </c>
      <c r="B783">
        <v>4.4320000000000002E-3</v>
      </c>
      <c r="C783">
        <v>1</v>
      </c>
      <c r="D783">
        <f t="shared" si="73"/>
        <v>0.14285714285714285</v>
      </c>
      <c r="E783">
        <f t="shared" si="74"/>
        <v>-1.1573991774991121E-3</v>
      </c>
      <c r="F783">
        <f t="shared" si="75"/>
        <v>1.6709639403308136E-8</v>
      </c>
      <c r="G783">
        <f t="shared" si="76"/>
        <v>-1.1573991774991119E-3</v>
      </c>
      <c r="H783">
        <f t="shared" si="77"/>
        <v>60.487796486580159</v>
      </c>
      <c r="I783" t="s">
        <v>7860</v>
      </c>
      <c r="J783" t="s">
        <v>8169</v>
      </c>
      <c r="K783" t="s">
        <v>4</v>
      </c>
      <c r="L783" t="s">
        <v>5</v>
      </c>
      <c r="M783" t="s">
        <v>1361</v>
      </c>
      <c r="N783" t="s">
        <v>1362</v>
      </c>
      <c r="O783" t="s">
        <v>1363</v>
      </c>
      <c r="P783" t="s">
        <v>1364</v>
      </c>
      <c r="Q783" t="s">
        <v>2610</v>
      </c>
      <c r="R783" t="s">
        <v>12</v>
      </c>
    </row>
    <row r="784" spans="1:25">
      <c r="A784">
        <f t="shared" si="78"/>
        <v>95.734229576006868</v>
      </c>
      <c r="B784">
        <v>4.4320000000000002E-3</v>
      </c>
      <c r="C784">
        <v>1</v>
      </c>
      <c r="D784">
        <f t="shared" si="73"/>
        <v>0.14285714285714285</v>
      </c>
      <c r="E784">
        <f t="shared" si="74"/>
        <v>-1.1573991774991121E-3</v>
      </c>
      <c r="F784">
        <f t="shared" si="75"/>
        <v>1.6709639403308136E-8</v>
      </c>
      <c r="G784">
        <f t="shared" si="76"/>
        <v>-1.1573991774991119E-3</v>
      </c>
      <c r="H784">
        <f t="shared" si="77"/>
        <v>60.487796486580159</v>
      </c>
      <c r="I784" t="s">
        <v>5405</v>
      </c>
      <c r="J784" t="s">
        <v>7345</v>
      </c>
      <c r="K784" t="s">
        <v>4</v>
      </c>
      <c r="L784" t="s">
        <v>5</v>
      </c>
      <c r="M784" t="s">
        <v>13</v>
      </c>
      <c r="N784" t="s">
        <v>84</v>
      </c>
      <c r="O784" t="s">
        <v>464</v>
      </c>
      <c r="P784" t="s">
        <v>1469</v>
      </c>
      <c r="Q784" t="s">
        <v>2611</v>
      </c>
      <c r="R784" t="s">
        <v>12</v>
      </c>
    </row>
    <row r="785" spans="1:19">
      <c r="A785">
        <f t="shared" si="78"/>
        <v>95.747156153049261</v>
      </c>
      <c r="B785">
        <v>4.4320000000000002E-3</v>
      </c>
      <c r="C785">
        <v>1</v>
      </c>
      <c r="D785">
        <f t="shared" si="73"/>
        <v>0.14285714285714285</v>
      </c>
      <c r="E785">
        <f t="shared" si="74"/>
        <v>-1.1573991774991121E-3</v>
      </c>
      <c r="F785">
        <f t="shared" si="75"/>
        <v>1.6709639403308136E-8</v>
      </c>
      <c r="G785">
        <f t="shared" si="76"/>
        <v>-1.1573991774991119E-3</v>
      </c>
      <c r="H785">
        <f t="shared" si="77"/>
        <v>60.487796486580159</v>
      </c>
      <c r="I785" t="s">
        <v>4534</v>
      </c>
      <c r="J785" t="s">
        <v>6475</v>
      </c>
      <c r="K785" t="s">
        <v>4</v>
      </c>
      <c r="L785" t="s">
        <v>5</v>
      </c>
      <c r="M785" t="s">
        <v>13</v>
      </c>
      <c r="N785" t="s">
        <v>58</v>
      </c>
      <c r="O785" t="s">
        <v>342</v>
      </c>
      <c r="P785" t="s">
        <v>499</v>
      </c>
      <c r="Q785" t="s">
        <v>2612</v>
      </c>
      <c r="R785" t="s">
        <v>12</v>
      </c>
    </row>
    <row r="786" spans="1:19">
      <c r="A786">
        <f t="shared" si="78"/>
        <v>95.760082730091654</v>
      </c>
      <c r="B786">
        <v>4.4320000000000002E-3</v>
      </c>
      <c r="C786">
        <v>1</v>
      </c>
      <c r="D786">
        <f t="shared" si="73"/>
        <v>0.14285714285714285</v>
      </c>
      <c r="E786">
        <f t="shared" si="74"/>
        <v>-1.1573991774991121E-3</v>
      </c>
      <c r="F786">
        <f t="shared" si="75"/>
        <v>1.6709639403308136E-8</v>
      </c>
      <c r="G786">
        <f t="shared" si="76"/>
        <v>-1.1573991774991119E-3</v>
      </c>
      <c r="H786">
        <f t="shared" si="77"/>
        <v>60.487796486580159</v>
      </c>
      <c r="I786" t="s">
        <v>4668</v>
      </c>
      <c r="J786" t="s">
        <v>6609</v>
      </c>
      <c r="K786" t="s">
        <v>4</v>
      </c>
      <c r="L786" t="s">
        <v>5</v>
      </c>
      <c r="M786" t="s">
        <v>13</v>
      </c>
      <c r="N786" t="s">
        <v>14</v>
      </c>
      <c r="O786" t="s">
        <v>18</v>
      </c>
      <c r="P786" t="s">
        <v>633</v>
      </c>
      <c r="Q786" t="s">
        <v>1821</v>
      </c>
      <c r="R786" t="s">
        <v>12</v>
      </c>
    </row>
    <row r="787" spans="1:19">
      <c r="A787">
        <f t="shared" si="78"/>
        <v>95.773009307134046</v>
      </c>
      <c r="B787">
        <v>4.4320000000000002E-3</v>
      </c>
      <c r="C787">
        <v>1</v>
      </c>
      <c r="D787">
        <f t="shared" si="73"/>
        <v>0.14285714285714285</v>
      </c>
      <c r="E787">
        <f t="shared" si="74"/>
        <v>-1.1573991774991121E-3</v>
      </c>
      <c r="F787">
        <f t="shared" si="75"/>
        <v>1.6709639403308136E-8</v>
      </c>
      <c r="G787">
        <f t="shared" si="76"/>
        <v>-1.1573991774991119E-3</v>
      </c>
      <c r="H787">
        <f t="shared" si="77"/>
        <v>60.487796486580159</v>
      </c>
      <c r="I787" t="s">
        <v>4195</v>
      </c>
      <c r="J787" t="s">
        <v>6136</v>
      </c>
      <c r="K787" t="s">
        <v>4</v>
      </c>
      <c r="L787" t="s">
        <v>5</v>
      </c>
      <c r="M787" t="s">
        <v>6</v>
      </c>
      <c r="N787" t="s">
        <v>28</v>
      </c>
      <c r="O787" t="s">
        <v>28</v>
      </c>
      <c r="P787" t="s">
        <v>117</v>
      </c>
      <c r="Q787" t="s">
        <v>118</v>
      </c>
      <c r="R787" t="s">
        <v>750</v>
      </c>
      <c r="S787" t="s">
        <v>12</v>
      </c>
    </row>
    <row r="788" spans="1:19">
      <c r="A788">
        <f t="shared" si="78"/>
        <v>95.785935884176439</v>
      </c>
      <c r="B788">
        <v>4.4320000000000002E-3</v>
      </c>
      <c r="C788">
        <v>1</v>
      </c>
      <c r="D788">
        <f t="shared" si="73"/>
        <v>0.14285714285714285</v>
      </c>
      <c r="E788">
        <f t="shared" si="74"/>
        <v>-1.1573991774991121E-3</v>
      </c>
      <c r="F788">
        <f t="shared" si="75"/>
        <v>1.6709639403308136E-8</v>
      </c>
      <c r="G788">
        <f t="shared" si="76"/>
        <v>-1.1573991774991119E-3</v>
      </c>
      <c r="H788">
        <f t="shared" si="77"/>
        <v>60.487796486580159</v>
      </c>
      <c r="I788" t="s">
        <v>5412</v>
      </c>
      <c r="J788" t="s">
        <v>7352</v>
      </c>
      <c r="K788" t="s">
        <v>4</v>
      </c>
      <c r="L788" t="s">
        <v>5</v>
      </c>
      <c r="M788" t="s">
        <v>6</v>
      </c>
      <c r="N788" t="s">
        <v>28</v>
      </c>
      <c r="O788" t="s">
        <v>28</v>
      </c>
      <c r="P788" t="s">
        <v>64</v>
      </c>
      <c r="Q788" t="s">
        <v>1258</v>
      </c>
      <c r="R788" t="s">
        <v>1259</v>
      </c>
      <c r="S788" t="s">
        <v>12</v>
      </c>
    </row>
    <row r="789" spans="1:19">
      <c r="A789">
        <f t="shared" si="78"/>
        <v>95.798862461218832</v>
      </c>
      <c r="B789">
        <v>4.4320000000000002E-3</v>
      </c>
      <c r="C789">
        <v>1</v>
      </c>
      <c r="D789">
        <f t="shared" si="73"/>
        <v>0.14285714285714285</v>
      </c>
      <c r="E789">
        <f t="shared" si="74"/>
        <v>-1.1573991774991121E-3</v>
      </c>
      <c r="F789">
        <f t="shared" si="75"/>
        <v>1.6709639403308136E-8</v>
      </c>
      <c r="G789">
        <f t="shared" si="76"/>
        <v>-1.1573991774991119E-3</v>
      </c>
      <c r="H789">
        <f t="shared" si="77"/>
        <v>60.487796486580159</v>
      </c>
      <c r="I789" t="s">
        <v>5048</v>
      </c>
      <c r="J789" t="s">
        <v>6989</v>
      </c>
      <c r="K789" t="s">
        <v>4</v>
      </c>
      <c r="L789" t="s">
        <v>5</v>
      </c>
      <c r="M789" t="s">
        <v>13</v>
      </c>
      <c r="N789" t="s">
        <v>58</v>
      </c>
      <c r="O789" t="s">
        <v>612</v>
      </c>
      <c r="P789" t="s">
        <v>826</v>
      </c>
      <c r="Q789" t="s">
        <v>2613</v>
      </c>
      <c r="R789" t="s">
        <v>12</v>
      </c>
    </row>
    <row r="790" spans="1:19">
      <c r="A790">
        <f t="shared" si="78"/>
        <v>95.811789038261225</v>
      </c>
      <c r="B790">
        <v>4.4320000000000002E-3</v>
      </c>
      <c r="C790">
        <v>1</v>
      </c>
      <c r="D790">
        <f t="shared" si="73"/>
        <v>0.14285714285714285</v>
      </c>
      <c r="E790">
        <f t="shared" si="74"/>
        <v>-1.1573991774991121E-3</v>
      </c>
      <c r="F790">
        <f t="shared" si="75"/>
        <v>1.6709639403308136E-8</v>
      </c>
      <c r="G790">
        <f t="shared" si="76"/>
        <v>-1.1573991774991119E-3</v>
      </c>
      <c r="H790">
        <f t="shared" si="77"/>
        <v>60.487796486580159</v>
      </c>
      <c r="I790" t="s">
        <v>7862</v>
      </c>
      <c r="J790" t="s">
        <v>8171</v>
      </c>
      <c r="K790" t="s">
        <v>4</v>
      </c>
      <c r="L790" t="s">
        <v>5</v>
      </c>
      <c r="M790" t="s">
        <v>13</v>
      </c>
      <c r="N790" t="s">
        <v>58</v>
      </c>
      <c r="O790" t="s">
        <v>612</v>
      </c>
      <c r="P790" t="s">
        <v>826</v>
      </c>
      <c r="Q790" t="s">
        <v>2614</v>
      </c>
      <c r="R790" t="s">
        <v>12</v>
      </c>
    </row>
    <row r="791" spans="1:19">
      <c r="A791">
        <f t="shared" si="78"/>
        <v>95.824715615303617</v>
      </c>
      <c r="B791">
        <v>4.4320000000000002E-3</v>
      </c>
      <c r="C791">
        <v>1</v>
      </c>
      <c r="D791">
        <f t="shared" si="73"/>
        <v>0.14285714285714285</v>
      </c>
      <c r="E791">
        <f t="shared" si="74"/>
        <v>-1.1573991774991121E-3</v>
      </c>
      <c r="F791">
        <f t="shared" si="75"/>
        <v>1.6709639403308136E-8</v>
      </c>
      <c r="G791">
        <f t="shared" si="76"/>
        <v>-1.1573991774991119E-3</v>
      </c>
      <c r="H791">
        <f t="shared" si="77"/>
        <v>60.487796486580159</v>
      </c>
      <c r="I791" t="s">
        <v>4671</v>
      </c>
      <c r="J791" t="s">
        <v>6612</v>
      </c>
      <c r="K791" t="s">
        <v>4</v>
      </c>
      <c r="L791" t="s">
        <v>5</v>
      </c>
      <c r="M791" t="s">
        <v>13</v>
      </c>
      <c r="N791" t="s">
        <v>58</v>
      </c>
      <c r="O791" t="s">
        <v>612</v>
      </c>
      <c r="P791" t="s">
        <v>826</v>
      </c>
      <c r="Q791" t="s">
        <v>1260</v>
      </c>
      <c r="R791" t="s">
        <v>12</v>
      </c>
    </row>
    <row r="792" spans="1:19">
      <c r="A792">
        <f t="shared" si="78"/>
        <v>95.83764219234601</v>
      </c>
      <c r="B792">
        <v>4.4320000000000002E-3</v>
      </c>
      <c r="C792">
        <v>1</v>
      </c>
      <c r="D792">
        <f t="shared" si="73"/>
        <v>0.14285714285714285</v>
      </c>
      <c r="E792">
        <f t="shared" si="74"/>
        <v>-1.1573991774991121E-3</v>
      </c>
      <c r="F792">
        <f t="shared" si="75"/>
        <v>1.6709639403308136E-8</v>
      </c>
      <c r="G792">
        <f t="shared" si="76"/>
        <v>-1.1573991774991119E-3</v>
      </c>
      <c r="H792">
        <f t="shared" si="77"/>
        <v>60.487796486580159</v>
      </c>
      <c r="I792" t="s">
        <v>4280</v>
      </c>
      <c r="J792" t="s">
        <v>6221</v>
      </c>
      <c r="K792" t="s">
        <v>4</v>
      </c>
      <c r="L792" t="s">
        <v>5</v>
      </c>
      <c r="M792" t="s">
        <v>13</v>
      </c>
      <c r="N792" t="s">
        <v>14</v>
      </c>
      <c r="O792" t="s">
        <v>50</v>
      </c>
      <c r="P792" t="s">
        <v>128</v>
      </c>
      <c r="Q792" t="s">
        <v>607</v>
      </c>
      <c r="R792" t="s">
        <v>12</v>
      </c>
    </row>
    <row r="793" spans="1:19">
      <c r="A793">
        <f t="shared" si="78"/>
        <v>95.850568769388403</v>
      </c>
      <c r="B793">
        <v>4.4320000000000002E-3</v>
      </c>
      <c r="C793">
        <v>1</v>
      </c>
      <c r="D793">
        <f t="shared" si="73"/>
        <v>0.14285714285714285</v>
      </c>
      <c r="E793">
        <f t="shared" si="74"/>
        <v>-1.1573991774991121E-3</v>
      </c>
      <c r="F793">
        <f t="shared" si="75"/>
        <v>1.6709639403308136E-8</v>
      </c>
      <c r="G793">
        <f t="shared" si="76"/>
        <v>-1.1573991774991119E-3</v>
      </c>
      <c r="H793">
        <f t="shared" si="77"/>
        <v>60.487796486580159</v>
      </c>
      <c r="I793" t="s">
        <v>4002</v>
      </c>
      <c r="J793" t="s">
        <v>5943</v>
      </c>
      <c r="K793" t="s">
        <v>4</v>
      </c>
      <c r="L793" t="s">
        <v>5</v>
      </c>
      <c r="M793" t="s">
        <v>6</v>
      </c>
      <c r="N793" t="s">
        <v>28</v>
      </c>
      <c r="O793" t="s">
        <v>28</v>
      </c>
      <c r="P793" t="s">
        <v>263</v>
      </c>
      <c r="Q793" t="s">
        <v>264</v>
      </c>
      <c r="R793" t="s">
        <v>1261</v>
      </c>
      <c r="S793" t="s">
        <v>12</v>
      </c>
    </row>
    <row r="794" spans="1:19">
      <c r="A794">
        <f t="shared" si="78"/>
        <v>95.863495346430796</v>
      </c>
      <c r="B794">
        <v>4.4320000000000002E-3</v>
      </c>
      <c r="C794">
        <v>1</v>
      </c>
      <c r="D794">
        <f t="shared" si="73"/>
        <v>0.14285714285714285</v>
      </c>
      <c r="E794">
        <f t="shared" si="74"/>
        <v>-1.1573991774991121E-3</v>
      </c>
      <c r="F794">
        <f t="shared" si="75"/>
        <v>1.6709639403308136E-8</v>
      </c>
      <c r="G794">
        <f t="shared" si="76"/>
        <v>-1.1573991774991119E-3</v>
      </c>
      <c r="H794">
        <f t="shared" si="77"/>
        <v>60.487796486580159</v>
      </c>
      <c r="I794" t="s">
        <v>5049</v>
      </c>
      <c r="J794" t="s">
        <v>6990</v>
      </c>
      <c r="K794" t="s">
        <v>4</v>
      </c>
      <c r="L794" t="s">
        <v>5</v>
      </c>
      <c r="M794" t="s">
        <v>13</v>
      </c>
      <c r="N794" t="s">
        <v>14</v>
      </c>
      <c r="O794" t="s">
        <v>153</v>
      </c>
      <c r="P794" t="s">
        <v>154</v>
      </c>
      <c r="Q794" t="s">
        <v>2615</v>
      </c>
      <c r="R794" t="s">
        <v>12</v>
      </c>
    </row>
    <row r="795" spans="1:19">
      <c r="A795">
        <f t="shared" si="78"/>
        <v>95.876421923473188</v>
      </c>
      <c r="B795">
        <v>4.4320000000000002E-3</v>
      </c>
      <c r="C795">
        <v>1</v>
      </c>
      <c r="D795">
        <f t="shared" si="73"/>
        <v>0.14285714285714285</v>
      </c>
      <c r="E795">
        <f t="shared" si="74"/>
        <v>-1.1573991774991121E-3</v>
      </c>
      <c r="F795">
        <f t="shared" si="75"/>
        <v>1.6709639403308136E-8</v>
      </c>
      <c r="G795">
        <f t="shared" si="76"/>
        <v>-1.1573991774991119E-3</v>
      </c>
      <c r="H795">
        <f t="shared" si="77"/>
        <v>60.487796486580159</v>
      </c>
      <c r="I795" t="s">
        <v>4537</v>
      </c>
      <c r="J795" t="s">
        <v>6478</v>
      </c>
      <c r="K795" t="s">
        <v>4</v>
      </c>
      <c r="L795" t="s">
        <v>596</v>
      </c>
      <c r="M795" t="s">
        <v>597</v>
      </c>
      <c r="N795" t="s">
        <v>598</v>
      </c>
      <c r="O795" t="s">
        <v>1874</v>
      </c>
      <c r="P795" t="s">
        <v>1875</v>
      </c>
      <c r="Q795" t="s">
        <v>2616</v>
      </c>
      <c r="R795" t="s">
        <v>12</v>
      </c>
    </row>
    <row r="796" spans="1:19">
      <c r="A796">
        <f t="shared" si="78"/>
        <v>95.889348500515581</v>
      </c>
      <c r="B796">
        <v>4.4320000000000002E-3</v>
      </c>
      <c r="C796">
        <v>1</v>
      </c>
      <c r="D796">
        <f t="shared" si="73"/>
        <v>0.14285714285714285</v>
      </c>
      <c r="E796">
        <f t="shared" si="74"/>
        <v>-1.1573991774991121E-3</v>
      </c>
      <c r="F796">
        <f t="shared" si="75"/>
        <v>1.6709639403308136E-8</v>
      </c>
      <c r="G796">
        <f t="shared" si="76"/>
        <v>-1.1573991774991119E-3</v>
      </c>
      <c r="H796">
        <f t="shared" si="77"/>
        <v>60.487796486580159</v>
      </c>
      <c r="I796" t="s">
        <v>5416</v>
      </c>
      <c r="J796" t="s">
        <v>7356</v>
      </c>
      <c r="K796" t="s">
        <v>4</v>
      </c>
      <c r="L796" t="s">
        <v>5</v>
      </c>
      <c r="M796" t="s">
        <v>13</v>
      </c>
      <c r="N796" t="s">
        <v>58</v>
      </c>
      <c r="O796" t="s">
        <v>417</v>
      </c>
      <c r="P796" t="s">
        <v>418</v>
      </c>
      <c r="Q796" t="s">
        <v>2617</v>
      </c>
      <c r="R796" t="s">
        <v>12</v>
      </c>
    </row>
    <row r="797" spans="1:19">
      <c r="A797">
        <f t="shared" si="78"/>
        <v>95.902275077557974</v>
      </c>
      <c r="B797">
        <v>4.4320000000000002E-3</v>
      </c>
      <c r="C797">
        <v>1</v>
      </c>
      <c r="D797">
        <f t="shared" si="73"/>
        <v>0.14285714285714285</v>
      </c>
      <c r="E797">
        <f t="shared" si="74"/>
        <v>-1.1573991774991121E-3</v>
      </c>
      <c r="F797">
        <f t="shared" si="75"/>
        <v>1.6709639403308136E-8</v>
      </c>
      <c r="G797">
        <f t="shared" si="76"/>
        <v>-1.1573991774991119E-3</v>
      </c>
      <c r="H797">
        <f t="shared" si="77"/>
        <v>60.487796486580159</v>
      </c>
      <c r="I797" t="s">
        <v>4829</v>
      </c>
      <c r="J797" t="s">
        <v>6770</v>
      </c>
      <c r="K797" t="s">
        <v>4</v>
      </c>
      <c r="L797" t="s">
        <v>5</v>
      </c>
      <c r="M797" t="s">
        <v>13</v>
      </c>
      <c r="N797" t="s">
        <v>58</v>
      </c>
      <c r="O797" t="s">
        <v>1459</v>
      </c>
      <c r="P797" t="s">
        <v>1498</v>
      </c>
      <c r="Q797" t="s">
        <v>1831</v>
      </c>
      <c r="R797" t="s">
        <v>12</v>
      </c>
    </row>
    <row r="798" spans="1:19">
      <c r="A798">
        <f t="shared" si="78"/>
        <v>95.915201654600367</v>
      </c>
      <c r="B798">
        <v>4.4320000000000002E-3</v>
      </c>
      <c r="C798">
        <v>1</v>
      </c>
      <c r="D798">
        <f t="shared" si="73"/>
        <v>0.14285714285714285</v>
      </c>
      <c r="E798">
        <f t="shared" si="74"/>
        <v>-1.1573991774991121E-3</v>
      </c>
      <c r="F798">
        <f t="shared" si="75"/>
        <v>1.6709639403308136E-8</v>
      </c>
      <c r="G798">
        <f t="shared" si="76"/>
        <v>-1.1573991774991119E-3</v>
      </c>
      <c r="H798">
        <f t="shared" si="77"/>
        <v>60.487796486580159</v>
      </c>
      <c r="I798" t="s">
        <v>7705</v>
      </c>
      <c r="J798" t="s">
        <v>8014</v>
      </c>
      <c r="K798" t="s">
        <v>4</v>
      </c>
      <c r="L798" t="s">
        <v>5</v>
      </c>
      <c r="M798" t="s">
        <v>13</v>
      </c>
      <c r="N798" t="s">
        <v>14</v>
      </c>
      <c r="O798" t="s">
        <v>153</v>
      </c>
      <c r="P798" t="s">
        <v>154</v>
      </c>
      <c r="Q798" t="s">
        <v>1832</v>
      </c>
      <c r="R798" t="s">
        <v>12</v>
      </c>
    </row>
    <row r="799" spans="1:19">
      <c r="A799">
        <f t="shared" si="78"/>
        <v>95.928128231642759</v>
      </c>
      <c r="B799">
        <v>4.4320000000000002E-3</v>
      </c>
      <c r="C799">
        <v>1</v>
      </c>
      <c r="D799">
        <f t="shared" si="73"/>
        <v>0.14285714285714285</v>
      </c>
      <c r="E799">
        <f t="shared" si="74"/>
        <v>-1.1573991774991121E-3</v>
      </c>
      <c r="F799">
        <f t="shared" si="75"/>
        <v>1.6709639403308136E-8</v>
      </c>
      <c r="G799">
        <f t="shared" si="76"/>
        <v>-1.1573991774991119E-3</v>
      </c>
      <c r="H799">
        <f t="shared" si="77"/>
        <v>60.487796486580159</v>
      </c>
      <c r="I799" t="s">
        <v>4175</v>
      </c>
      <c r="J799" t="s">
        <v>6116</v>
      </c>
      <c r="K799" t="s">
        <v>4</v>
      </c>
      <c r="L799" t="s">
        <v>5</v>
      </c>
      <c r="M799" t="s">
        <v>13</v>
      </c>
      <c r="N799" t="s">
        <v>84</v>
      </c>
      <c r="O799" t="s">
        <v>85</v>
      </c>
      <c r="P799" t="s">
        <v>86</v>
      </c>
      <c r="Q799" t="s">
        <v>751</v>
      </c>
      <c r="R799" t="s">
        <v>12</v>
      </c>
    </row>
    <row r="800" spans="1:19">
      <c r="A800">
        <f t="shared" si="78"/>
        <v>95.941054808685152</v>
      </c>
      <c r="B800">
        <v>4.4320000000000002E-3</v>
      </c>
      <c r="C800">
        <v>1</v>
      </c>
      <c r="D800">
        <f t="shared" si="73"/>
        <v>0.14285714285714285</v>
      </c>
      <c r="E800">
        <f t="shared" si="74"/>
        <v>-1.1573991774991121E-3</v>
      </c>
      <c r="F800">
        <f t="shared" si="75"/>
        <v>1.6709639403308136E-8</v>
      </c>
      <c r="G800">
        <f t="shared" si="76"/>
        <v>-1.1573991774991119E-3</v>
      </c>
      <c r="H800">
        <f t="shared" si="77"/>
        <v>60.487796486580159</v>
      </c>
      <c r="I800" t="s">
        <v>4349</v>
      </c>
      <c r="J800" t="s">
        <v>6290</v>
      </c>
      <c r="K800" t="s">
        <v>4</v>
      </c>
      <c r="L800" t="s">
        <v>5</v>
      </c>
      <c r="M800" t="s">
        <v>13</v>
      </c>
      <c r="N800" t="s">
        <v>84</v>
      </c>
      <c r="O800" t="s">
        <v>85</v>
      </c>
      <c r="P800" t="s">
        <v>438</v>
      </c>
      <c r="Q800" t="s">
        <v>439</v>
      </c>
      <c r="R800" t="s">
        <v>440</v>
      </c>
      <c r="S800" t="s">
        <v>12</v>
      </c>
    </row>
    <row r="801" spans="1:27">
      <c r="A801">
        <f t="shared" si="78"/>
        <v>95.953981385727545</v>
      </c>
      <c r="B801">
        <v>4.4320000000000002E-3</v>
      </c>
      <c r="C801">
        <v>1</v>
      </c>
      <c r="D801">
        <f t="shared" si="73"/>
        <v>0.14285714285714285</v>
      </c>
      <c r="E801">
        <f t="shared" si="74"/>
        <v>-1.1573991774991121E-3</v>
      </c>
      <c r="F801">
        <f t="shared" si="75"/>
        <v>1.6709639403308136E-8</v>
      </c>
      <c r="G801">
        <f t="shared" si="76"/>
        <v>-1.1573991774991119E-3</v>
      </c>
      <c r="H801">
        <f t="shared" si="77"/>
        <v>60.487796486580159</v>
      </c>
      <c r="I801" t="s">
        <v>4539</v>
      </c>
      <c r="J801" t="s">
        <v>6480</v>
      </c>
      <c r="K801" t="s">
        <v>4</v>
      </c>
      <c r="L801" t="s">
        <v>242</v>
      </c>
      <c r="M801" t="s">
        <v>243</v>
      </c>
      <c r="N801" t="s">
        <v>244</v>
      </c>
      <c r="O801" t="s">
        <v>245</v>
      </c>
      <c r="P801" t="s">
        <v>420</v>
      </c>
      <c r="Q801" t="s">
        <v>561</v>
      </c>
      <c r="R801" t="s">
        <v>641</v>
      </c>
      <c r="S801" t="s">
        <v>733</v>
      </c>
      <c r="T801" t="s">
        <v>756</v>
      </c>
      <c r="U801" t="s">
        <v>1836</v>
      </c>
      <c r="V801" t="s">
        <v>1837</v>
      </c>
      <c r="W801" t="s">
        <v>12</v>
      </c>
    </row>
    <row r="802" spans="1:27">
      <c r="A802">
        <f t="shared" si="78"/>
        <v>95.966907962769938</v>
      </c>
      <c r="B802">
        <v>4.4320000000000002E-3</v>
      </c>
      <c r="C802">
        <v>1</v>
      </c>
      <c r="D802">
        <f t="shared" si="73"/>
        <v>0.14285714285714285</v>
      </c>
      <c r="E802">
        <f t="shared" si="74"/>
        <v>-1.1573991774991121E-3</v>
      </c>
      <c r="F802">
        <f t="shared" si="75"/>
        <v>1.6709639403308136E-8</v>
      </c>
      <c r="G802">
        <f t="shared" si="76"/>
        <v>-1.1573991774991119E-3</v>
      </c>
      <c r="H802">
        <f t="shared" si="77"/>
        <v>60.487796486580159</v>
      </c>
      <c r="I802" t="s">
        <v>4102</v>
      </c>
      <c r="J802" t="s">
        <v>6043</v>
      </c>
      <c r="K802" t="s">
        <v>4</v>
      </c>
      <c r="L802" t="s">
        <v>5</v>
      </c>
      <c r="M802" t="s">
        <v>13</v>
      </c>
      <c r="N802" t="s">
        <v>14</v>
      </c>
      <c r="O802" t="s">
        <v>153</v>
      </c>
      <c r="P802" t="s">
        <v>154</v>
      </c>
      <c r="Q802" t="s">
        <v>752</v>
      </c>
      <c r="R802" t="s">
        <v>12</v>
      </c>
    </row>
    <row r="803" spans="1:27">
      <c r="A803">
        <f t="shared" si="78"/>
        <v>95.97983453981233</v>
      </c>
      <c r="B803">
        <v>4.4320000000000002E-3</v>
      </c>
      <c r="C803">
        <v>1</v>
      </c>
      <c r="D803">
        <f t="shared" si="73"/>
        <v>0.14285714285714285</v>
      </c>
      <c r="E803">
        <f t="shared" si="74"/>
        <v>-1.1573991774991121E-3</v>
      </c>
      <c r="F803">
        <f t="shared" si="75"/>
        <v>1.6709639403308136E-8</v>
      </c>
      <c r="G803">
        <f t="shared" si="76"/>
        <v>-1.1573991774991119E-3</v>
      </c>
      <c r="H803">
        <f t="shared" si="77"/>
        <v>60.487796486580159</v>
      </c>
      <c r="I803" t="s">
        <v>8329</v>
      </c>
      <c r="J803" t="s">
        <v>8384</v>
      </c>
      <c r="K803" t="s">
        <v>4</v>
      </c>
      <c r="L803" t="s">
        <v>242</v>
      </c>
      <c r="M803" t="s">
        <v>243</v>
      </c>
      <c r="N803" t="s">
        <v>244</v>
      </c>
      <c r="O803" t="s">
        <v>245</v>
      </c>
      <c r="P803" t="s">
        <v>246</v>
      </c>
      <c r="Q803" t="s">
        <v>247</v>
      </c>
      <c r="R803" t="s">
        <v>248</v>
      </c>
      <c r="S803" t="s">
        <v>249</v>
      </c>
      <c r="T803" t="s">
        <v>319</v>
      </c>
      <c r="U803" t="s">
        <v>320</v>
      </c>
      <c r="V803" t="s">
        <v>1188</v>
      </c>
      <c r="W803" t="s">
        <v>1189</v>
      </c>
      <c r="X803" t="s">
        <v>2618</v>
      </c>
      <c r="Y803" t="s">
        <v>2619</v>
      </c>
      <c r="Z803" t="s">
        <v>12</v>
      </c>
    </row>
    <row r="804" spans="1:27">
      <c r="A804">
        <f t="shared" si="78"/>
        <v>95.992761116854723</v>
      </c>
      <c r="B804">
        <v>4.4320000000000002E-3</v>
      </c>
      <c r="C804">
        <v>1</v>
      </c>
      <c r="D804">
        <f t="shared" si="73"/>
        <v>0.14285714285714285</v>
      </c>
      <c r="E804">
        <f t="shared" si="74"/>
        <v>-1.1573991774991121E-3</v>
      </c>
      <c r="F804">
        <f t="shared" si="75"/>
        <v>1.6709639403308136E-8</v>
      </c>
      <c r="G804">
        <f t="shared" si="76"/>
        <v>-1.1573991774991119E-3</v>
      </c>
      <c r="H804">
        <f t="shared" si="77"/>
        <v>60.487796486580159</v>
      </c>
      <c r="I804" t="s">
        <v>4675</v>
      </c>
      <c r="J804" t="s">
        <v>6616</v>
      </c>
      <c r="K804" t="s">
        <v>4</v>
      </c>
      <c r="L804" t="s">
        <v>242</v>
      </c>
      <c r="M804" t="s">
        <v>266</v>
      </c>
      <c r="N804" t="s">
        <v>267</v>
      </c>
      <c r="O804" t="s">
        <v>268</v>
      </c>
      <c r="P804" t="s">
        <v>269</v>
      </c>
      <c r="Q804" t="s">
        <v>270</v>
      </c>
      <c r="R804" t="s">
        <v>271</v>
      </c>
      <c r="S804" t="s">
        <v>483</v>
      </c>
      <c r="T804" t="s">
        <v>1265</v>
      </c>
      <c r="U804" t="s">
        <v>12</v>
      </c>
    </row>
    <row r="805" spans="1:27">
      <c r="A805">
        <f t="shared" si="78"/>
        <v>96.005687693897116</v>
      </c>
      <c r="B805">
        <v>4.4320000000000002E-3</v>
      </c>
      <c r="C805">
        <v>1</v>
      </c>
      <c r="D805">
        <f t="shared" si="73"/>
        <v>0.14285714285714285</v>
      </c>
      <c r="E805">
        <f t="shared" si="74"/>
        <v>-1.1573991774991121E-3</v>
      </c>
      <c r="F805">
        <f t="shared" si="75"/>
        <v>1.6709639403308136E-8</v>
      </c>
      <c r="G805">
        <f t="shared" si="76"/>
        <v>-1.1573991774991119E-3</v>
      </c>
      <c r="H805">
        <f t="shared" si="77"/>
        <v>60.487796486580159</v>
      </c>
      <c r="I805" t="s">
        <v>4831</v>
      </c>
      <c r="J805" t="s">
        <v>6772</v>
      </c>
      <c r="K805" t="s">
        <v>4</v>
      </c>
      <c r="L805" t="s">
        <v>5</v>
      </c>
      <c r="M805" t="s">
        <v>6</v>
      </c>
      <c r="N805" t="s">
        <v>38</v>
      </c>
      <c r="O805" t="s">
        <v>156</v>
      </c>
      <c r="P805" t="s">
        <v>157</v>
      </c>
      <c r="Q805" t="s">
        <v>828</v>
      </c>
      <c r="R805" t="s">
        <v>2620</v>
      </c>
      <c r="S805" t="s">
        <v>12</v>
      </c>
    </row>
    <row r="806" spans="1:27">
      <c r="A806">
        <f t="shared" si="78"/>
        <v>96.018614270939509</v>
      </c>
      <c r="B806">
        <v>4.4320000000000002E-3</v>
      </c>
      <c r="C806">
        <v>1</v>
      </c>
      <c r="D806">
        <f t="shared" si="73"/>
        <v>0.14285714285714285</v>
      </c>
      <c r="E806">
        <f t="shared" si="74"/>
        <v>-1.1573991774991121E-3</v>
      </c>
      <c r="F806">
        <f t="shared" si="75"/>
        <v>1.6709639403308136E-8</v>
      </c>
      <c r="G806">
        <f t="shared" si="76"/>
        <v>-1.1573991774991119E-3</v>
      </c>
      <c r="H806">
        <f t="shared" si="77"/>
        <v>60.487796486580159</v>
      </c>
      <c r="I806" t="s">
        <v>4832</v>
      </c>
      <c r="J806" t="s">
        <v>6773</v>
      </c>
      <c r="K806" t="s">
        <v>4</v>
      </c>
      <c r="L806" t="s">
        <v>242</v>
      </c>
      <c r="M806" t="s">
        <v>243</v>
      </c>
      <c r="N806" t="s">
        <v>244</v>
      </c>
      <c r="O806" t="s">
        <v>556</v>
      </c>
      <c r="P806" t="s">
        <v>557</v>
      </c>
      <c r="Q806" t="s">
        <v>1841</v>
      </c>
      <c r="R806" t="s">
        <v>1842</v>
      </c>
      <c r="S806" t="s">
        <v>1843</v>
      </c>
      <c r="T806" t="s">
        <v>12</v>
      </c>
    </row>
    <row r="807" spans="1:27">
      <c r="A807">
        <f t="shared" si="78"/>
        <v>96.031540847981901</v>
      </c>
      <c r="B807">
        <v>4.4320000000000002E-3</v>
      </c>
      <c r="C807">
        <v>1</v>
      </c>
      <c r="D807">
        <f t="shared" si="73"/>
        <v>0.14285714285714285</v>
      </c>
      <c r="E807">
        <f t="shared" si="74"/>
        <v>-1.1573991774991121E-3</v>
      </c>
      <c r="F807">
        <f t="shared" si="75"/>
        <v>1.6709639403308136E-8</v>
      </c>
      <c r="G807">
        <f t="shared" si="76"/>
        <v>-1.1573991774991119E-3</v>
      </c>
      <c r="H807">
        <f t="shared" si="77"/>
        <v>60.487796486580159</v>
      </c>
      <c r="I807" t="s">
        <v>4540</v>
      </c>
      <c r="J807" t="s">
        <v>6481</v>
      </c>
      <c r="K807" t="s">
        <v>4</v>
      </c>
      <c r="L807" t="s">
        <v>242</v>
      </c>
      <c r="M807" t="s">
        <v>243</v>
      </c>
      <c r="N807" t="s">
        <v>244</v>
      </c>
      <c r="O807" t="s">
        <v>245</v>
      </c>
      <c r="P807" t="s">
        <v>246</v>
      </c>
      <c r="Q807" t="s">
        <v>247</v>
      </c>
      <c r="R807" t="s">
        <v>248</v>
      </c>
      <c r="S807" t="s">
        <v>249</v>
      </c>
      <c r="T807" t="s">
        <v>319</v>
      </c>
      <c r="U807" t="s">
        <v>320</v>
      </c>
      <c r="V807" t="s">
        <v>712</v>
      </c>
      <c r="W807" t="s">
        <v>846</v>
      </c>
      <c r="X807" t="s">
        <v>2621</v>
      </c>
      <c r="Y807" t="s">
        <v>2622</v>
      </c>
      <c r="Z807" t="s">
        <v>12</v>
      </c>
    </row>
    <row r="808" spans="1:27">
      <c r="A808">
        <f t="shared" si="78"/>
        <v>96.044467425024294</v>
      </c>
      <c r="B808">
        <v>4.4320000000000002E-3</v>
      </c>
      <c r="C808">
        <v>1</v>
      </c>
      <c r="D808">
        <f t="shared" si="73"/>
        <v>0.14285714285714285</v>
      </c>
      <c r="E808">
        <f t="shared" si="74"/>
        <v>-1.1573991774991121E-3</v>
      </c>
      <c r="F808">
        <f t="shared" si="75"/>
        <v>1.6709639403308136E-8</v>
      </c>
      <c r="G808">
        <f t="shared" si="76"/>
        <v>-1.1573991774991119E-3</v>
      </c>
      <c r="H808">
        <f t="shared" si="77"/>
        <v>60.487796486580159</v>
      </c>
      <c r="I808" t="s">
        <v>4282</v>
      </c>
      <c r="J808" t="s">
        <v>6223</v>
      </c>
      <c r="K808" t="s">
        <v>4</v>
      </c>
      <c r="L808" t="s">
        <v>242</v>
      </c>
      <c r="M808" t="s">
        <v>479</v>
      </c>
      <c r="N808" t="s">
        <v>480</v>
      </c>
      <c r="O808" t="s">
        <v>609</v>
      </c>
      <c r="P808" t="s">
        <v>610</v>
      </c>
      <c r="Q808" t="s">
        <v>611</v>
      </c>
      <c r="R808" t="s">
        <v>12</v>
      </c>
    </row>
    <row r="809" spans="1:27">
      <c r="A809">
        <f t="shared" si="78"/>
        <v>96.057394002066687</v>
      </c>
      <c r="B809">
        <v>4.4320000000000002E-3</v>
      </c>
      <c r="C809">
        <v>1</v>
      </c>
      <c r="D809">
        <f t="shared" si="73"/>
        <v>0.14285714285714285</v>
      </c>
      <c r="E809">
        <f t="shared" si="74"/>
        <v>-1.1573991774991121E-3</v>
      </c>
      <c r="F809">
        <f t="shared" si="75"/>
        <v>1.6709639403308136E-8</v>
      </c>
      <c r="G809">
        <f t="shared" si="76"/>
        <v>-1.1573991774991119E-3</v>
      </c>
      <c r="H809">
        <f t="shared" si="77"/>
        <v>60.487796486580159</v>
      </c>
      <c r="I809" t="s">
        <v>4833</v>
      </c>
      <c r="J809" t="s">
        <v>6774</v>
      </c>
      <c r="K809" t="s">
        <v>4</v>
      </c>
      <c r="L809" t="s">
        <v>242</v>
      </c>
      <c r="M809" t="s">
        <v>243</v>
      </c>
      <c r="N809" t="s">
        <v>244</v>
      </c>
      <c r="O809" t="s">
        <v>1087</v>
      </c>
      <c r="P809" t="s">
        <v>1578</v>
      </c>
      <c r="Q809" t="s">
        <v>1579</v>
      </c>
      <c r="R809" t="s">
        <v>1580</v>
      </c>
      <c r="S809" t="s">
        <v>1844</v>
      </c>
      <c r="T809" t="s">
        <v>12</v>
      </c>
    </row>
    <row r="810" spans="1:27">
      <c r="A810">
        <f t="shared" si="78"/>
        <v>96.07032057910908</v>
      </c>
      <c r="B810">
        <v>4.4320000000000002E-3</v>
      </c>
      <c r="C810">
        <v>1</v>
      </c>
      <c r="D810">
        <f t="shared" si="73"/>
        <v>0.14285714285714285</v>
      </c>
      <c r="E810">
        <f t="shared" si="74"/>
        <v>-1.1573991774991121E-3</v>
      </c>
      <c r="F810">
        <f t="shared" si="75"/>
        <v>1.6709639403308136E-8</v>
      </c>
      <c r="G810">
        <f t="shared" si="76"/>
        <v>-1.1573991774991119E-3</v>
      </c>
      <c r="H810">
        <f t="shared" si="77"/>
        <v>60.487796486580159</v>
      </c>
      <c r="I810" t="s">
        <v>4834</v>
      </c>
      <c r="J810" t="s">
        <v>6775</v>
      </c>
      <c r="K810" t="s">
        <v>4</v>
      </c>
      <c r="L810" t="s">
        <v>242</v>
      </c>
      <c r="M810" t="s">
        <v>243</v>
      </c>
      <c r="N810" t="s">
        <v>244</v>
      </c>
      <c r="O810" t="s">
        <v>245</v>
      </c>
      <c r="P810" t="s">
        <v>246</v>
      </c>
      <c r="Q810" t="s">
        <v>247</v>
      </c>
      <c r="R810" t="s">
        <v>248</v>
      </c>
      <c r="S810" t="s">
        <v>249</v>
      </c>
      <c r="T810" t="s">
        <v>319</v>
      </c>
      <c r="U810" t="s">
        <v>376</v>
      </c>
      <c r="V810" t="s">
        <v>1109</v>
      </c>
      <c r="W810" t="s">
        <v>1845</v>
      </c>
      <c r="X810" t="s">
        <v>1846</v>
      </c>
      <c r="Y810" t="s">
        <v>12</v>
      </c>
    </row>
    <row r="811" spans="1:27">
      <c r="A811">
        <f t="shared" si="78"/>
        <v>96.083247156151472</v>
      </c>
      <c r="B811">
        <v>4.4320000000000002E-3</v>
      </c>
      <c r="C811">
        <v>1</v>
      </c>
      <c r="D811">
        <f t="shared" si="73"/>
        <v>0.14285714285714285</v>
      </c>
      <c r="E811">
        <f t="shared" si="74"/>
        <v>-1.1573991774991121E-3</v>
      </c>
      <c r="F811">
        <f t="shared" si="75"/>
        <v>1.6709639403308136E-8</v>
      </c>
      <c r="G811">
        <f t="shared" si="76"/>
        <v>-1.1573991774991119E-3</v>
      </c>
      <c r="H811">
        <f t="shared" si="77"/>
        <v>60.487796486580159</v>
      </c>
      <c r="I811" t="s">
        <v>4283</v>
      </c>
      <c r="J811" t="s">
        <v>6224</v>
      </c>
      <c r="K811" t="s">
        <v>4</v>
      </c>
      <c r="L811" t="s">
        <v>5</v>
      </c>
      <c r="M811" t="s">
        <v>6</v>
      </c>
      <c r="N811" t="s">
        <v>28</v>
      </c>
      <c r="O811" t="s">
        <v>1370</v>
      </c>
      <c r="P811" t="s">
        <v>1847</v>
      </c>
      <c r="Q811" t="s">
        <v>1848</v>
      </c>
      <c r="R811" t="s">
        <v>1849</v>
      </c>
      <c r="S811" t="s">
        <v>12</v>
      </c>
    </row>
    <row r="812" spans="1:27">
      <c r="A812">
        <f t="shared" si="78"/>
        <v>96.096173733193865</v>
      </c>
      <c r="B812">
        <v>4.4320000000000002E-3</v>
      </c>
      <c r="C812">
        <v>1</v>
      </c>
      <c r="D812">
        <f t="shared" si="73"/>
        <v>0.14285714285714285</v>
      </c>
      <c r="E812">
        <f t="shared" si="74"/>
        <v>-1.1573991774991121E-3</v>
      </c>
      <c r="F812">
        <f t="shared" si="75"/>
        <v>1.6709639403308136E-8</v>
      </c>
      <c r="G812">
        <f t="shared" si="76"/>
        <v>-1.1573991774991119E-3</v>
      </c>
      <c r="H812">
        <f t="shared" si="77"/>
        <v>60.487796486580159</v>
      </c>
      <c r="I812" t="s">
        <v>4835</v>
      </c>
      <c r="J812" t="s">
        <v>6776</v>
      </c>
      <c r="K812" t="s">
        <v>4</v>
      </c>
      <c r="L812" t="s">
        <v>5</v>
      </c>
      <c r="M812" t="s">
        <v>6</v>
      </c>
      <c r="N812" t="s">
        <v>28</v>
      </c>
      <c r="O812" t="s">
        <v>28</v>
      </c>
      <c r="P812" t="s">
        <v>216</v>
      </c>
      <c r="Q812" t="s">
        <v>223</v>
      </c>
      <c r="R812" t="s">
        <v>1850</v>
      </c>
      <c r="S812" t="s">
        <v>12</v>
      </c>
    </row>
    <row r="813" spans="1:27">
      <c r="A813">
        <f t="shared" si="78"/>
        <v>96.109100310236258</v>
      </c>
      <c r="B813">
        <v>4.4320000000000002E-3</v>
      </c>
      <c r="C813">
        <v>1</v>
      </c>
      <c r="D813">
        <f t="shared" si="73"/>
        <v>0.14285714285714285</v>
      </c>
      <c r="E813">
        <f t="shared" si="74"/>
        <v>-1.1573991774991121E-3</v>
      </c>
      <c r="F813">
        <f t="shared" si="75"/>
        <v>1.6709639403308136E-8</v>
      </c>
      <c r="G813">
        <f t="shared" si="76"/>
        <v>-1.1573991774991119E-3</v>
      </c>
      <c r="H813">
        <f t="shared" si="77"/>
        <v>60.487796486580159</v>
      </c>
      <c r="I813" t="s">
        <v>5055</v>
      </c>
      <c r="J813" t="s">
        <v>6996</v>
      </c>
      <c r="K813" t="s">
        <v>4</v>
      </c>
      <c r="L813" t="s">
        <v>242</v>
      </c>
      <c r="M813" t="s">
        <v>243</v>
      </c>
      <c r="N813" t="s">
        <v>244</v>
      </c>
      <c r="O813" t="s">
        <v>245</v>
      </c>
      <c r="P813" t="s">
        <v>246</v>
      </c>
      <c r="Q813" t="s">
        <v>247</v>
      </c>
      <c r="R813" t="s">
        <v>248</v>
      </c>
      <c r="S813" t="s">
        <v>249</v>
      </c>
      <c r="T813" t="s">
        <v>576</v>
      </c>
      <c r="U813" t="s">
        <v>577</v>
      </c>
      <c r="V813" t="s">
        <v>839</v>
      </c>
      <c r="W813" t="s">
        <v>840</v>
      </c>
      <c r="X813" t="s">
        <v>841</v>
      </c>
      <c r="Y813" t="s">
        <v>1118</v>
      </c>
      <c r="Z813" t="s">
        <v>1852</v>
      </c>
      <c r="AA813" t="s">
        <v>12</v>
      </c>
    </row>
    <row r="814" spans="1:27">
      <c r="A814">
        <f t="shared" si="78"/>
        <v>96.122026887278651</v>
      </c>
      <c r="B814">
        <v>4.4320000000000002E-3</v>
      </c>
      <c r="C814">
        <v>1</v>
      </c>
      <c r="D814">
        <f t="shared" si="73"/>
        <v>0.14285714285714285</v>
      </c>
      <c r="E814">
        <f t="shared" si="74"/>
        <v>-1.1573991774991121E-3</v>
      </c>
      <c r="F814">
        <f t="shared" si="75"/>
        <v>1.6709639403308136E-8</v>
      </c>
      <c r="G814">
        <f t="shared" si="76"/>
        <v>-1.1573991774991119E-3</v>
      </c>
      <c r="H814">
        <f t="shared" si="77"/>
        <v>60.487796486580159</v>
      </c>
      <c r="I814" t="s">
        <v>4837</v>
      </c>
      <c r="J814" t="s">
        <v>6778</v>
      </c>
      <c r="K814" t="s">
        <v>4</v>
      </c>
      <c r="L814" t="s">
        <v>242</v>
      </c>
      <c r="M814" t="s">
        <v>243</v>
      </c>
      <c r="N814" t="s">
        <v>244</v>
      </c>
      <c r="O814" t="s">
        <v>556</v>
      </c>
      <c r="P814" t="s">
        <v>1082</v>
      </c>
      <c r="Q814" t="s">
        <v>1083</v>
      </c>
      <c r="R814" t="s">
        <v>1084</v>
      </c>
      <c r="S814" t="s">
        <v>2623</v>
      </c>
      <c r="T814" t="s">
        <v>12</v>
      </c>
    </row>
    <row r="815" spans="1:27">
      <c r="A815">
        <f t="shared" si="78"/>
        <v>96.134953464321043</v>
      </c>
      <c r="B815">
        <v>4.4320000000000002E-3</v>
      </c>
      <c r="C815">
        <v>1</v>
      </c>
      <c r="D815">
        <f t="shared" si="73"/>
        <v>0.14285714285714285</v>
      </c>
      <c r="E815">
        <f t="shared" si="74"/>
        <v>-1.1573991774991121E-3</v>
      </c>
      <c r="F815">
        <f t="shared" si="75"/>
        <v>1.6709639403308136E-8</v>
      </c>
      <c r="G815">
        <f t="shared" si="76"/>
        <v>-1.1573991774991119E-3</v>
      </c>
      <c r="H815">
        <f t="shared" si="77"/>
        <v>60.487796486580159</v>
      </c>
      <c r="I815" t="s">
        <v>4676</v>
      </c>
      <c r="J815" t="s">
        <v>6617</v>
      </c>
      <c r="K815" t="s">
        <v>4</v>
      </c>
      <c r="L815" t="s">
        <v>5</v>
      </c>
      <c r="M815" t="s">
        <v>13</v>
      </c>
      <c r="N815" t="s">
        <v>58</v>
      </c>
      <c r="O815" t="s">
        <v>612</v>
      </c>
      <c r="P815" t="s">
        <v>1853</v>
      </c>
      <c r="Q815" t="s">
        <v>1854</v>
      </c>
      <c r="R815" t="s">
        <v>12</v>
      </c>
    </row>
    <row r="816" spans="1:27">
      <c r="A816">
        <f t="shared" si="78"/>
        <v>96.147880041363436</v>
      </c>
      <c r="B816">
        <v>4.4320000000000002E-3</v>
      </c>
      <c r="C816">
        <v>1</v>
      </c>
      <c r="D816">
        <f t="shared" si="73"/>
        <v>0.14285714285714285</v>
      </c>
      <c r="E816">
        <f t="shared" si="74"/>
        <v>-1.1573991774991121E-3</v>
      </c>
      <c r="F816">
        <f t="shared" si="75"/>
        <v>1.6709639403308136E-8</v>
      </c>
      <c r="G816">
        <f t="shared" si="76"/>
        <v>-1.1573991774991119E-3</v>
      </c>
      <c r="H816">
        <f t="shared" si="77"/>
        <v>60.487796486580159</v>
      </c>
      <c r="I816" t="s">
        <v>4284</v>
      </c>
      <c r="J816" t="s">
        <v>6225</v>
      </c>
      <c r="K816" t="s">
        <v>4</v>
      </c>
      <c r="L816" t="s">
        <v>242</v>
      </c>
      <c r="M816" t="s">
        <v>243</v>
      </c>
      <c r="N816" t="s">
        <v>244</v>
      </c>
      <c r="O816" t="s">
        <v>245</v>
      </c>
      <c r="P816" t="s">
        <v>420</v>
      </c>
      <c r="Q816" t="s">
        <v>561</v>
      </c>
      <c r="R816" t="s">
        <v>641</v>
      </c>
      <c r="S816" t="s">
        <v>733</v>
      </c>
      <c r="T816" t="s">
        <v>756</v>
      </c>
      <c r="U816" t="s">
        <v>1795</v>
      </c>
      <c r="V816" t="s">
        <v>1855</v>
      </c>
      <c r="W816" t="s">
        <v>12</v>
      </c>
    </row>
    <row r="817" spans="1:26">
      <c r="A817">
        <f t="shared" si="78"/>
        <v>96.160806618405829</v>
      </c>
      <c r="B817">
        <v>4.4320000000000002E-3</v>
      </c>
      <c r="C817">
        <v>1</v>
      </c>
      <c r="D817">
        <f t="shared" si="73"/>
        <v>0.14285714285714285</v>
      </c>
      <c r="E817">
        <f t="shared" si="74"/>
        <v>-1.1573991774991121E-3</v>
      </c>
      <c r="F817">
        <f t="shared" si="75"/>
        <v>1.6709639403308136E-8</v>
      </c>
      <c r="G817">
        <f t="shared" si="76"/>
        <v>-1.1573991774991119E-3</v>
      </c>
      <c r="H817">
        <f t="shared" si="77"/>
        <v>60.487796486580159</v>
      </c>
      <c r="I817" t="s">
        <v>4235</v>
      </c>
      <c r="J817" t="s">
        <v>6176</v>
      </c>
      <c r="K817" t="s">
        <v>4</v>
      </c>
      <c r="L817" t="s">
        <v>242</v>
      </c>
      <c r="M817" t="s">
        <v>243</v>
      </c>
      <c r="N817" t="s">
        <v>244</v>
      </c>
      <c r="O817" t="s">
        <v>571</v>
      </c>
      <c r="P817" t="s">
        <v>572</v>
      </c>
      <c r="Q817" t="s">
        <v>573</v>
      </c>
      <c r="R817" t="s">
        <v>1856</v>
      </c>
      <c r="S817" t="s">
        <v>1857</v>
      </c>
      <c r="T817" t="s">
        <v>12</v>
      </c>
    </row>
    <row r="818" spans="1:26">
      <c r="A818">
        <f t="shared" si="78"/>
        <v>96.173733195448222</v>
      </c>
      <c r="B818">
        <v>4.4320000000000002E-3</v>
      </c>
      <c r="C818">
        <v>1</v>
      </c>
      <c r="D818">
        <f t="shared" si="73"/>
        <v>0.14285714285714285</v>
      </c>
      <c r="E818">
        <f t="shared" si="74"/>
        <v>-1.1573991774991121E-3</v>
      </c>
      <c r="F818">
        <f t="shared" si="75"/>
        <v>1.6709639403308136E-8</v>
      </c>
      <c r="G818">
        <f t="shared" si="76"/>
        <v>-1.1573991774991119E-3</v>
      </c>
      <c r="H818">
        <f t="shared" si="77"/>
        <v>60.487796486580159</v>
      </c>
      <c r="I818" t="s">
        <v>4350</v>
      </c>
      <c r="J818" t="s">
        <v>6291</v>
      </c>
      <c r="K818" t="s">
        <v>4</v>
      </c>
      <c r="L818" t="s">
        <v>5</v>
      </c>
      <c r="M818" t="s">
        <v>6</v>
      </c>
      <c r="N818" t="s">
        <v>28</v>
      </c>
      <c r="O818" t="s">
        <v>28</v>
      </c>
      <c r="P818" t="s">
        <v>64</v>
      </c>
      <c r="Q818" t="s">
        <v>67</v>
      </c>
      <c r="R818" t="s">
        <v>1865</v>
      </c>
      <c r="S818" t="s">
        <v>12</v>
      </c>
    </row>
    <row r="819" spans="1:26">
      <c r="A819">
        <f t="shared" si="78"/>
        <v>96.186659772490614</v>
      </c>
      <c r="B819">
        <v>4.4320000000000002E-3</v>
      </c>
      <c r="C819">
        <v>1</v>
      </c>
      <c r="D819">
        <f t="shared" si="73"/>
        <v>0.14285714285714285</v>
      </c>
      <c r="E819">
        <f t="shared" si="74"/>
        <v>-1.1573991774991121E-3</v>
      </c>
      <c r="F819">
        <f t="shared" si="75"/>
        <v>1.6709639403308136E-8</v>
      </c>
      <c r="G819">
        <f t="shared" si="76"/>
        <v>-1.1573991774991119E-3</v>
      </c>
      <c r="H819">
        <f t="shared" si="77"/>
        <v>60.487796486580159</v>
      </c>
      <c r="I819" t="s">
        <v>5058</v>
      </c>
      <c r="J819" t="s">
        <v>6999</v>
      </c>
      <c r="K819" t="s">
        <v>4</v>
      </c>
      <c r="L819" t="s">
        <v>5</v>
      </c>
      <c r="M819" t="s">
        <v>21</v>
      </c>
      <c r="N819" t="s">
        <v>22</v>
      </c>
      <c r="O819" t="s">
        <v>23</v>
      </c>
      <c r="P819" t="s">
        <v>88</v>
      </c>
      <c r="Q819" t="s">
        <v>89</v>
      </c>
      <c r="R819" t="s">
        <v>90</v>
      </c>
      <c r="S819" t="s">
        <v>912</v>
      </c>
      <c r="T819" t="s">
        <v>12</v>
      </c>
    </row>
    <row r="820" spans="1:26">
      <c r="A820">
        <f t="shared" si="78"/>
        <v>96.199586349533007</v>
      </c>
      <c r="B820">
        <v>4.4320000000000002E-3</v>
      </c>
      <c r="C820">
        <v>1</v>
      </c>
      <c r="D820">
        <f t="shared" si="73"/>
        <v>0.14285714285714285</v>
      </c>
      <c r="E820">
        <f t="shared" si="74"/>
        <v>-1.1573991774991121E-3</v>
      </c>
      <c r="F820">
        <f t="shared" si="75"/>
        <v>1.6709639403308136E-8</v>
      </c>
      <c r="G820">
        <f t="shared" si="76"/>
        <v>-1.1573991774991119E-3</v>
      </c>
      <c r="H820">
        <f t="shared" si="77"/>
        <v>60.487796486580159</v>
      </c>
      <c r="I820" t="s">
        <v>4838</v>
      </c>
      <c r="J820" t="s">
        <v>6779</v>
      </c>
      <c r="K820" t="s">
        <v>4</v>
      </c>
      <c r="L820" t="s">
        <v>5</v>
      </c>
      <c r="M820" t="s">
        <v>21</v>
      </c>
      <c r="N820" t="s">
        <v>22</v>
      </c>
      <c r="O820" t="s">
        <v>23</v>
      </c>
      <c r="P820" t="s">
        <v>88</v>
      </c>
      <c r="Q820" t="s">
        <v>89</v>
      </c>
      <c r="R820" t="s">
        <v>90</v>
      </c>
      <c r="S820" t="s">
        <v>2624</v>
      </c>
      <c r="T820" t="s">
        <v>12</v>
      </c>
    </row>
    <row r="821" spans="1:26">
      <c r="A821">
        <f t="shared" si="78"/>
        <v>96.2125129265754</v>
      </c>
      <c r="B821">
        <v>4.4320000000000002E-3</v>
      </c>
      <c r="C821">
        <v>1</v>
      </c>
      <c r="D821">
        <f t="shared" si="73"/>
        <v>0.14285714285714285</v>
      </c>
      <c r="E821">
        <f t="shared" si="74"/>
        <v>-1.1573991774991121E-3</v>
      </c>
      <c r="F821">
        <f t="shared" si="75"/>
        <v>1.6709639403308136E-8</v>
      </c>
      <c r="G821">
        <f t="shared" si="76"/>
        <v>-1.1573991774991119E-3</v>
      </c>
      <c r="H821">
        <f t="shared" si="77"/>
        <v>60.487796486580159</v>
      </c>
      <c r="I821" t="s">
        <v>4678</v>
      </c>
      <c r="J821" t="s">
        <v>6619</v>
      </c>
      <c r="K821" t="s">
        <v>4</v>
      </c>
      <c r="L821" t="s">
        <v>5</v>
      </c>
      <c r="M821" t="s">
        <v>6</v>
      </c>
      <c r="N821" t="s">
        <v>38</v>
      </c>
      <c r="O821" t="s">
        <v>821</v>
      </c>
      <c r="P821" t="s">
        <v>1042</v>
      </c>
      <c r="Q821" t="s">
        <v>1328</v>
      </c>
      <c r="R821" t="s">
        <v>1867</v>
      </c>
      <c r="S821" t="s">
        <v>12</v>
      </c>
    </row>
    <row r="822" spans="1:26">
      <c r="A822">
        <f t="shared" si="78"/>
        <v>96.225439503617793</v>
      </c>
      <c r="B822">
        <v>4.4320000000000002E-3</v>
      </c>
      <c r="C822">
        <v>1</v>
      </c>
      <c r="D822">
        <f t="shared" si="73"/>
        <v>0.14285714285714285</v>
      </c>
      <c r="E822">
        <f t="shared" si="74"/>
        <v>-1.1573991774991121E-3</v>
      </c>
      <c r="F822">
        <f t="shared" si="75"/>
        <v>1.6709639403308136E-8</v>
      </c>
      <c r="G822">
        <f t="shared" si="76"/>
        <v>-1.1573991774991119E-3</v>
      </c>
      <c r="H822">
        <f t="shared" si="77"/>
        <v>60.487796486580159</v>
      </c>
      <c r="I822" t="s">
        <v>4679</v>
      </c>
      <c r="J822" t="s">
        <v>6620</v>
      </c>
      <c r="K822" t="s">
        <v>4</v>
      </c>
      <c r="L822" t="s">
        <v>242</v>
      </c>
      <c r="M822" t="s">
        <v>243</v>
      </c>
      <c r="N822" t="s">
        <v>244</v>
      </c>
      <c r="O822" t="s">
        <v>245</v>
      </c>
      <c r="P822" t="s">
        <v>420</v>
      </c>
      <c r="Q822" t="s">
        <v>561</v>
      </c>
      <c r="R822" t="s">
        <v>641</v>
      </c>
      <c r="S822" t="s">
        <v>642</v>
      </c>
      <c r="T822" t="s">
        <v>906</v>
      </c>
      <c r="U822" t="s">
        <v>1112</v>
      </c>
      <c r="V822" t="s">
        <v>2625</v>
      </c>
      <c r="W822" t="s">
        <v>12</v>
      </c>
    </row>
    <row r="823" spans="1:26">
      <c r="A823">
        <f t="shared" si="78"/>
        <v>96.238366080660185</v>
      </c>
      <c r="B823">
        <v>4.4320000000000002E-3</v>
      </c>
      <c r="C823">
        <v>1</v>
      </c>
      <c r="D823">
        <f t="shared" si="73"/>
        <v>0.14285714285714285</v>
      </c>
      <c r="E823">
        <f t="shared" si="74"/>
        <v>-1.1573991774991121E-3</v>
      </c>
      <c r="F823">
        <f t="shared" si="75"/>
        <v>1.6709639403308136E-8</v>
      </c>
      <c r="G823">
        <f t="shared" si="76"/>
        <v>-1.1573991774991119E-3</v>
      </c>
      <c r="H823">
        <f t="shared" si="77"/>
        <v>60.487796486580159</v>
      </c>
      <c r="I823" t="s">
        <v>5059</v>
      </c>
      <c r="J823" t="s">
        <v>7000</v>
      </c>
      <c r="K823" t="s">
        <v>4</v>
      </c>
      <c r="L823" t="s">
        <v>5</v>
      </c>
      <c r="M823" t="s">
        <v>13</v>
      </c>
      <c r="N823" t="s">
        <v>84</v>
      </c>
      <c r="O823" t="s">
        <v>85</v>
      </c>
      <c r="P823" t="s">
        <v>438</v>
      </c>
      <c r="Q823" t="s">
        <v>439</v>
      </c>
      <c r="R823" t="s">
        <v>1868</v>
      </c>
      <c r="S823" t="s">
        <v>12</v>
      </c>
    </row>
    <row r="824" spans="1:26">
      <c r="A824">
        <f t="shared" si="78"/>
        <v>96.251292657702578</v>
      </c>
      <c r="B824">
        <v>4.4320000000000002E-3</v>
      </c>
      <c r="C824">
        <v>1</v>
      </c>
      <c r="D824">
        <f t="shared" si="73"/>
        <v>0.14285714285714285</v>
      </c>
      <c r="E824">
        <f t="shared" si="74"/>
        <v>-1.1573991774991121E-3</v>
      </c>
      <c r="F824">
        <f t="shared" si="75"/>
        <v>1.6709639403308136E-8</v>
      </c>
      <c r="G824">
        <f t="shared" si="76"/>
        <v>-1.1573991774991119E-3</v>
      </c>
      <c r="H824">
        <f t="shared" si="77"/>
        <v>60.487796486580159</v>
      </c>
      <c r="I824" t="s">
        <v>4541</v>
      </c>
      <c r="J824" t="s">
        <v>6482</v>
      </c>
      <c r="K824" t="s">
        <v>4</v>
      </c>
      <c r="L824" t="s">
        <v>5</v>
      </c>
      <c r="M824" t="s">
        <v>6</v>
      </c>
      <c r="N824" t="s">
        <v>28</v>
      </c>
      <c r="O824" t="s">
        <v>28</v>
      </c>
      <c r="P824" t="s">
        <v>64</v>
      </c>
      <c r="Q824" t="s">
        <v>435</v>
      </c>
      <c r="R824" t="s">
        <v>1878</v>
      </c>
      <c r="S824" t="s">
        <v>12</v>
      </c>
    </row>
    <row r="825" spans="1:26">
      <c r="A825">
        <f t="shared" si="78"/>
        <v>96.264219234744971</v>
      </c>
      <c r="B825">
        <v>4.4320000000000002E-3</v>
      </c>
      <c r="C825">
        <v>1</v>
      </c>
      <c r="D825">
        <f t="shared" si="73"/>
        <v>0.14285714285714285</v>
      </c>
      <c r="E825">
        <f t="shared" si="74"/>
        <v>-1.1573991774991121E-3</v>
      </c>
      <c r="F825">
        <f t="shared" si="75"/>
        <v>1.6709639403308136E-8</v>
      </c>
      <c r="G825">
        <f t="shared" si="76"/>
        <v>-1.1573991774991119E-3</v>
      </c>
      <c r="H825">
        <f t="shared" si="77"/>
        <v>60.487796486580159</v>
      </c>
      <c r="I825" t="s">
        <v>4420</v>
      </c>
      <c r="J825" t="s">
        <v>6361</v>
      </c>
      <c r="K825" t="s">
        <v>4</v>
      </c>
      <c r="L825" t="s">
        <v>5</v>
      </c>
      <c r="M825" t="s">
        <v>6</v>
      </c>
      <c r="N825" t="s">
        <v>38</v>
      </c>
      <c r="O825" t="s">
        <v>39</v>
      </c>
      <c r="P825" t="s">
        <v>40</v>
      </c>
      <c r="Q825" t="s">
        <v>92</v>
      </c>
      <c r="R825" t="s">
        <v>1879</v>
      </c>
      <c r="S825" t="s">
        <v>12</v>
      </c>
    </row>
    <row r="826" spans="1:26">
      <c r="A826">
        <f t="shared" si="78"/>
        <v>96.277145811787364</v>
      </c>
      <c r="B826">
        <v>4.4320000000000002E-3</v>
      </c>
      <c r="C826">
        <v>1</v>
      </c>
      <c r="D826">
        <f t="shared" si="73"/>
        <v>0.14285714285714285</v>
      </c>
      <c r="E826">
        <f t="shared" si="74"/>
        <v>-1.1573991774991121E-3</v>
      </c>
      <c r="F826">
        <f t="shared" si="75"/>
        <v>1.6709639403308136E-8</v>
      </c>
      <c r="G826">
        <f t="shared" si="76"/>
        <v>-1.1573991774991119E-3</v>
      </c>
      <c r="H826">
        <f t="shared" si="77"/>
        <v>60.487796486580159</v>
      </c>
      <c r="I826" t="s">
        <v>4543</v>
      </c>
      <c r="J826" t="s">
        <v>6484</v>
      </c>
      <c r="K826" t="s">
        <v>4</v>
      </c>
      <c r="L826" t="s">
        <v>242</v>
      </c>
      <c r="M826" t="s">
        <v>243</v>
      </c>
      <c r="N826" t="s">
        <v>244</v>
      </c>
      <c r="O826" t="s">
        <v>245</v>
      </c>
      <c r="P826" t="s">
        <v>246</v>
      </c>
      <c r="Q826" t="s">
        <v>247</v>
      </c>
      <c r="R826" t="s">
        <v>248</v>
      </c>
      <c r="S826" t="s">
        <v>249</v>
      </c>
      <c r="T826" t="s">
        <v>576</v>
      </c>
      <c r="U826" t="s">
        <v>577</v>
      </c>
      <c r="V826" t="s">
        <v>578</v>
      </c>
      <c r="W826" t="s">
        <v>579</v>
      </c>
      <c r="X826" t="s">
        <v>580</v>
      </c>
      <c r="Y826" t="s">
        <v>1883</v>
      </c>
      <c r="Z826" t="s">
        <v>12</v>
      </c>
    </row>
    <row r="827" spans="1:26">
      <c r="A827">
        <f t="shared" si="78"/>
        <v>96.290072388829756</v>
      </c>
      <c r="B827">
        <v>4.4320000000000002E-3</v>
      </c>
      <c r="C827">
        <v>1</v>
      </c>
      <c r="D827">
        <f t="shared" si="73"/>
        <v>0.14285714285714285</v>
      </c>
      <c r="E827">
        <f t="shared" si="74"/>
        <v>-1.1573991774991121E-3</v>
      </c>
      <c r="F827">
        <f t="shared" si="75"/>
        <v>1.6709639403308136E-8</v>
      </c>
      <c r="G827">
        <f t="shared" si="76"/>
        <v>-1.1573991774991119E-3</v>
      </c>
      <c r="H827">
        <f t="shared" si="77"/>
        <v>60.487796486580159</v>
      </c>
      <c r="I827" t="s">
        <v>4421</v>
      </c>
      <c r="J827" t="s">
        <v>6362</v>
      </c>
      <c r="K827" t="s">
        <v>4</v>
      </c>
      <c r="L827" t="s">
        <v>5</v>
      </c>
      <c r="M827" t="s">
        <v>6</v>
      </c>
      <c r="N827" t="s">
        <v>28</v>
      </c>
      <c r="O827" t="s">
        <v>28</v>
      </c>
      <c r="P827" t="s">
        <v>64</v>
      </c>
      <c r="Q827" t="s">
        <v>435</v>
      </c>
      <c r="R827" t="s">
        <v>2626</v>
      </c>
      <c r="S827" t="s">
        <v>12</v>
      </c>
    </row>
    <row r="828" spans="1:26">
      <c r="A828">
        <f t="shared" si="78"/>
        <v>96.302998965872149</v>
      </c>
      <c r="B828">
        <v>4.4320000000000002E-3</v>
      </c>
      <c r="C828">
        <v>1</v>
      </c>
      <c r="D828">
        <f t="shared" si="73"/>
        <v>0.14285714285714285</v>
      </c>
      <c r="E828">
        <f t="shared" si="74"/>
        <v>-1.1573991774991121E-3</v>
      </c>
      <c r="F828">
        <f t="shared" si="75"/>
        <v>1.6709639403308136E-8</v>
      </c>
      <c r="G828">
        <f t="shared" si="76"/>
        <v>-1.1573991774991119E-3</v>
      </c>
      <c r="H828">
        <f t="shared" si="77"/>
        <v>60.487796486580159</v>
      </c>
      <c r="I828" t="s">
        <v>5063</v>
      </c>
      <c r="J828" t="s">
        <v>7004</v>
      </c>
      <c r="K828" t="s">
        <v>4</v>
      </c>
      <c r="L828" t="s">
        <v>242</v>
      </c>
      <c r="M828" t="s">
        <v>243</v>
      </c>
      <c r="N828" t="s">
        <v>244</v>
      </c>
      <c r="O828" t="s">
        <v>245</v>
      </c>
      <c r="P828" t="s">
        <v>420</v>
      </c>
      <c r="Q828" t="s">
        <v>561</v>
      </c>
      <c r="R828" t="s">
        <v>641</v>
      </c>
      <c r="S828" t="s">
        <v>642</v>
      </c>
      <c r="T828" t="s">
        <v>1271</v>
      </c>
      <c r="U828" t="s">
        <v>1272</v>
      </c>
      <c r="V828" t="s">
        <v>1273</v>
      </c>
      <c r="W828" t="s">
        <v>12</v>
      </c>
    </row>
    <row r="829" spans="1:26">
      <c r="A829">
        <f t="shared" si="78"/>
        <v>96.315925542914542</v>
      </c>
      <c r="B829">
        <v>4.4320000000000002E-3</v>
      </c>
      <c r="C829">
        <v>1</v>
      </c>
      <c r="D829">
        <f t="shared" si="73"/>
        <v>0.14285714285714285</v>
      </c>
      <c r="E829">
        <f t="shared" si="74"/>
        <v>-1.1573991774991121E-3</v>
      </c>
      <c r="F829">
        <f t="shared" si="75"/>
        <v>1.6709639403308136E-8</v>
      </c>
      <c r="G829">
        <f t="shared" si="76"/>
        <v>-1.1573991774991119E-3</v>
      </c>
      <c r="H829">
        <f t="shared" si="77"/>
        <v>60.487796486580159</v>
      </c>
      <c r="I829" t="s">
        <v>4843</v>
      </c>
      <c r="J829" t="s">
        <v>6784</v>
      </c>
      <c r="K829" t="s">
        <v>4</v>
      </c>
      <c r="L829" t="s">
        <v>242</v>
      </c>
      <c r="M829" t="s">
        <v>243</v>
      </c>
      <c r="N829" t="s">
        <v>244</v>
      </c>
      <c r="O829" t="s">
        <v>245</v>
      </c>
      <c r="P829" t="s">
        <v>420</v>
      </c>
      <c r="Q829" t="s">
        <v>561</v>
      </c>
      <c r="R829" t="s">
        <v>1157</v>
      </c>
      <c r="S829" t="s">
        <v>1158</v>
      </c>
      <c r="T829" t="s">
        <v>1159</v>
      </c>
      <c r="U829" t="s">
        <v>2627</v>
      </c>
      <c r="V829" t="s">
        <v>12</v>
      </c>
    </row>
    <row r="830" spans="1:26">
      <c r="A830">
        <f t="shared" si="78"/>
        <v>96.328852119956935</v>
      </c>
      <c r="B830">
        <v>4.4320000000000002E-3</v>
      </c>
      <c r="C830">
        <v>1</v>
      </c>
      <c r="D830">
        <f t="shared" si="73"/>
        <v>0.14285714285714285</v>
      </c>
      <c r="E830">
        <f t="shared" si="74"/>
        <v>-1.1573991774991121E-3</v>
      </c>
      <c r="F830">
        <f t="shared" si="75"/>
        <v>1.6709639403308136E-8</v>
      </c>
      <c r="G830">
        <f t="shared" si="76"/>
        <v>-1.1573991774991119E-3</v>
      </c>
      <c r="H830">
        <f t="shared" si="77"/>
        <v>60.487796486580159</v>
      </c>
      <c r="I830" t="s">
        <v>4680</v>
      </c>
      <c r="J830" t="s">
        <v>6621</v>
      </c>
      <c r="K830" t="s">
        <v>4</v>
      </c>
      <c r="L830" t="s">
        <v>242</v>
      </c>
      <c r="M830" t="s">
        <v>243</v>
      </c>
      <c r="N830" t="s">
        <v>244</v>
      </c>
      <c r="O830" t="s">
        <v>245</v>
      </c>
      <c r="P830" t="s">
        <v>246</v>
      </c>
      <c r="Q830" t="s">
        <v>247</v>
      </c>
      <c r="R830" t="s">
        <v>248</v>
      </c>
      <c r="S830" t="s">
        <v>249</v>
      </c>
      <c r="T830" t="s">
        <v>319</v>
      </c>
      <c r="U830" t="s">
        <v>320</v>
      </c>
      <c r="V830" t="s">
        <v>321</v>
      </c>
      <c r="W830" t="s">
        <v>322</v>
      </c>
      <c r="X830" t="s">
        <v>323</v>
      </c>
      <c r="Y830" t="s">
        <v>1893</v>
      </c>
      <c r="Z830" t="s">
        <v>12</v>
      </c>
    </row>
    <row r="831" spans="1:26">
      <c r="A831">
        <f t="shared" si="78"/>
        <v>96.341778696999327</v>
      </c>
      <c r="B831">
        <v>4.4320000000000002E-3</v>
      </c>
      <c r="C831">
        <v>1</v>
      </c>
      <c r="D831">
        <f t="shared" si="73"/>
        <v>0.14285714285714285</v>
      </c>
      <c r="E831">
        <f t="shared" si="74"/>
        <v>-1.1573991774991121E-3</v>
      </c>
      <c r="F831">
        <f t="shared" si="75"/>
        <v>1.6709639403308136E-8</v>
      </c>
      <c r="G831">
        <f t="shared" si="76"/>
        <v>-1.1573991774991119E-3</v>
      </c>
      <c r="H831">
        <f t="shared" si="77"/>
        <v>60.487796486580159</v>
      </c>
      <c r="I831" t="s">
        <v>5064</v>
      </c>
      <c r="J831" t="s">
        <v>7005</v>
      </c>
      <c r="K831" t="s">
        <v>4</v>
      </c>
      <c r="L831" t="s">
        <v>5</v>
      </c>
      <c r="M831" t="s">
        <v>13</v>
      </c>
      <c r="N831" t="s">
        <v>58</v>
      </c>
      <c r="O831" t="s">
        <v>225</v>
      </c>
      <c r="P831" t="s">
        <v>1895</v>
      </c>
      <c r="Q831" t="s">
        <v>1896</v>
      </c>
      <c r="R831" t="s">
        <v>12</v>
      </c>
    </row>
    <row r="832" spans="1:26">
      <c r="A832">
        <f t="shared" si="78"/>
        <v>96.35470527404172</v>
      </c>
      <c r="B832">
        <v>4.4320000000000002E-3</v>
      </c>
      <c r="C832">
        <v>1</v>
      </c>
      <c r="D832">
        <f t="shared" si="73"/>
        <v>0.14285714285714285</v>
      </c>
      <c r="E832">
        <f t="shared" si="74"/>
        <v>-1.1573991774991121E-3</v>
      </c>
      <c r="F832">
        <f t="shared" si="75"/>
        <v>1.6709639403308136E-8</v>
      </c>
      <c r="G832">
        <f t="shared" si="76"/>
        <v>-1.1573991774991119E-3</v>
      </c>
      <c r="H832">
        <f t="shared" si="77"/>
        <v>60.487796486580159</v>
      </c>
      <c r="I832" t="s">
        <v>5437</v>
      </c>
      <c r="J832" t="s">
        <v>7377</v>
      </c>
      <c r="K832" t="s">
        <v>4</v>
      </c>
      <c r="L832" t="s">
        <v>596</v>
      </c>
      <c r="M832" t="s">
        <v>597</v>
      </c>
      <c r="N832" t="s">
        <v>1063</v>
      </c>
      <c r="O832" t="s">
        <v>1064</v>
      </c>
      <c r="P832" t="s">
        <v>1065</v>
      </c>
      <c r="Q832" t="s">
        <v>2628</v>
      </c>
      <c r="R832" t="s">
        <v>12</v>
      </c>
    </row>
    <row r="833" spans="1:26">
      <c r="A833">
        <f t="shared" si="78"/>
        <v>96.367631851084113</v>
      </c>
      <c r="B833">
        <v>4.4320000000000002E-3</v>
      </c>
      <c r="C833">
        <v>1</v>
      </c>
      <c r="D833">
        <f t="shared" si="73"/>
        <v>0.14285714285714285</v>
      </c>
      <c r="E833">
        <f t="shared" si="74"/>
        <v>-1.1573991774991121E-3</v>
      </c>
      <c r="F833">
        <f t="shared" si="75"/>
        <v>1.6709639403308136E-8</v>
      </c>
      <c r="G833">
        <f t="shared" si="76"/>
        <v>-1.1573991774991119E-3</v>
      </c>
      <c r="H833">
        <f t="shared" si="77"/>
        <v>60.487796486580159</v>
      </c>
      <c r="I833" t="s">
        <v>4423</v>
      </c>
      <c r="J833" t="s">
        <v>6364</v>
      </c>
      <c r="K833" t="s">
        <v>4</v>
      </c>
      <c r="L833" t="s">
        <v>242</v>
      </c>
      <c r="M833" t="s">
        <v>243</v>
      </c>
      <c r="N833" t="s">
        <v>244</v>
      </c>
      <c r="O833" t="s">
        <v>245</v>
      </c>
      <c r="P833" t="s">
        <v>246</v>
      </c>
      <c r="Q833" t="s">
        <v>247</v>
      </c>
      <c r="R833" t="s">
        <v>248</v>
      </c>
      <c r="S833" t="s">
        <v>249</v>
      </c>
      <c r="T833" t="s">
        <v>319</v>
      </c>
      <c r="U833" t="s">
        <v>320</v>
      </c>
      <c r="V833" t="s">
        <v>712</v>
      </c>
      <c r="W833" t="s">
        <v>713</v>
      </c>
      <c r="X833" t="s">
        <v>714</v>
      </c>
      <c r="Y833" t="s">
        <v>1908</v>
      </c>
      <c r="Z833" t="s">
        <v>12</v>
      </c>
    </row>
    <row r="834" spans="1:26">
      <c r="A834">
        <f t="shared" si="78"/>
        <v>96.380558428126506</v>
      </c>
      <c r="B834">
        <v>4.4320000000000002E-3</v>
      </c>
      <c r="C834">
        <v>1</v>
      </c>
      <c r="D834">
        <f t="shared" si="73"/>
        <v>0.14285714285714285</v>
      </c>
      <c r="E834">
        <f t="shared" si="74"/>
        <v>-1.1573991774991121E-3</v>
      </c>
      <c r="F834">
        <f t="shared" si="75"/>
        <v>1.6709639403308136E-8</v>
      </c>
      <c r="G834">
        <f t="shared" si="76"/>
        <v>-1.1573991774991119E-3</v>
      </c>
      <c r="H834">
        <f t="shared" si="77"/>
        <v>60.487796486580159</v>
      </c>
      <c r="I834" t="s">
        <v>4198</v>
      </c>
      <c r="J834" t="s">
        <v>6139</v>
      </c>
      <c r="K834" t="s">
        <v>4</v>
      </c>
      <c r="L834" t="s">
        <v>5</v>
      </c>
      <c r="M834" t="s">
        <v>13</v>
      </c>
      <c r="N834" t="s">
        <v>14</v>
      </c>
      <c r="O834" t="s">
        <v>15</v>
      </c>
      <c r="P834" t="s">
        <v>16</v>
      </c>
      <c r="Q834" t="s">
        <v>441</v>
      </c>
      <c r="R834" t="s">
        <v>12</v>
      </c>
    </row>
    <row r="835" spans="1:26">
      <c r="A835">
        <f t="shared" si="78"/>
        <v>96.393485005168898</v>
      </c>
      <c r="B835">
        <v>4.4320000000000002E-3</v>
      </c>
      <c r="C835">
        <v>1</v>
      </c>
      <c r="D835">
        <f t="shared" si="73"/>
        <v>0.14285714285714285</v>
      </c>
      <c r="E835">
        <f t="shared" si="74"/>
        <v>-1.1573991774991121E-3</v>
      </c>
      <c r="F835">
        <f t="shared" si="75"/>
        <v>1.6709639403308136E-8</v>
      </c>
      <c r="G835">
        <f t="shared" si="76"/>
        <v>-1.1573991774991119E-3</v>
      </c>
      <c r="H835">
        <f t="shared" si="77"/>
        <v>60.487796486580159</v>
      </c>
      <c r="I835" t="s">
        <v>5069</v>
      </c>
      <c r="J835" t="s">
        <v>7010</v>
      </c>
      <c r="K835" t="s">
        <v>4</v>
      </c>
      <c r="L835" t="s">
        <v>242</v>
      </c>
      <c r="M835" t="s">
        <v>243</v>
      </c>
      <c r="N835" t="s">
        <v>244</v>
      </c>
      <c r="O835" t="s">
        <v>245</v>
      </c>
      <c r="P835" t="s">
        <v>246</v>
      </c>
      <c r="Q835" t="s">
        <v>247</v>
      </c>
      <c r="R835" t="s">
        <v>248</v>
      </c>
      <c r="S835" t="s">
        <v>249</v>
      </c>
      <c r="T835" t="s">
        <v>319</v>
      </c>
      <c r="U835" t="s">
        <v>320</v>
      </c>
      <c r="V835" t="s">
        <v>321</v>
      </c>
      <c r="W835" t="s">
        <v>322</v>
      </c>
      <c r="X835" t="s">
        <v>858</v>
      </c>
      <c r="Y835" t="s">
        <v>1914</v>
      </c>
      <c r="Z835" t="s">
        <v>12</v>
      </c>
    </row>
    <row r="836" spans="1:26">
      <c r="A836">
        <f t="shared" si="78"/>
        <v>96.406411582211291</v>
      </c>
      <c r="B836">
        <v>4.4320000000000002E-3</v>
      </c>
      <c r="C836">
        <v>1</v>
      </c>
      <c r="D836">
        <f t="shared" ref="D836:D899" si="79">C836/7</f>
        <v>0.14285714285714285</v>
      </c>
      <c r="E836">
        <f t="shared" ref="E836:E899" si="80">(C836/A$2)*LN(C836/A$2)</f>
        <v>-1.1573991774991121E-3</v>
      </c>
      <c r="F836">
        <f t="shared" ref="F836:F899" si="81">(C836/A$2)^2</f>
        <v>1.6709639403308136E-8</v>
      </c>
      <c r="G836">
        <f t="shared" ref="G836:G899" si="82">LN(C836/A$2)/A$2</f>
        <v>-1.1573991774991119E-3</v>
      </c>
      <c r="H836">
        <f t="shared" ref="H836:H899" si="83">(G836*A$2-H$2)^2</f>
        <v>60.487796486580159</v>
      </c>
      <c r="I836" t="s">
        <v>4142</v>
      </c>
      <c r="J836" t="s">
        <v>6083</v>
      </c>
      <c r="K836" t="s">
        <v>4</v>
      </c>
      <c r="L836" t="s">
        <v>5</v>
      </c>
      <c r="M836" t="s">
        <v>13</v>
      </c>
      <c r="N836" t="s">
        <v>14</v>
      </c>
      <c r="O836" t="s">
        <v>153</v>
      </c>
      <c r="P836" t="s">
        <v>154</v>
      </c>
      <c r="Q836" t="s">
        <v>918</v>
      </c>
      <c r="R836" t="s">
        <v>12</v>
      </c>
    </row>
    <row r="837" spans="1:26">
      <c r="A837">
        <f t="shared" si="78"/>
        <v>96.419338159253684</v>
      </c>
      <c r="B837">
        <v>4.4320000000000002E-3</v>
      </c>
      <c r="C837">
        <v>1</v>
      </c>
      <c r="D837">
        <f t="shared" si="79"/>
        <v>0.14285714285714285</v>
      </c>
      <c r="E837">
        <f t="shared" si="80"/>
        <v>-1.1573991774991121E-3</v>
      </c>
      <c r="F837">
        <f t="shared" si="81"/>
        <v>1.6709639403308136E-8</v>
      </c>
      <c r="G837">
        <f t="shared" si="82"/>
        <v>-1.1573991774991119E-3</v>
      </c>
      <c r="H837">
        <f t="shared" si="83"/>
        <v>60.487796486580159</v>
      </c>
      <c r="I837" t="s">
        <v>4848</v>
      </c>
      <c r="J837" t="s">
        <v>6789</v>
      </c>
      <c r="K837" t="s">
        <v>4</v>
      </c>
      <c r="L837" t="s">
        <v>5</v>
      </c>
      <c r="M837" t="s">
        <v>13</v>
      </c>
      <c r="N837" t="s">
        <v>14</v>
      </c>
      <c r="O837" t="s">
        <v>153</v>
      </c>
      <c r="P837" t="s">
        <v>338</v>
      </c>
      <c r="Q837" t="s">
        <v>760</v>
      </c>
      <c r="R837" t="s">
        <v>12</v>
      </c>
    </row>
    <row r="838" spans="1:26">
      <c r="A838">
        <f t="shared" si="78"/>
        <v>96.432264736296077</v>
      </c>
      <c r="B838">
        <v>4.4320000000000002E-3</v>
      </c>
      <c r="C838">
        <v>1</v>
      </c>
      <c r="D838">
        <f t="shared" si="79"/>
        <v>0.14285714285714285</v>
      </c>
      <c r="E838">
        <f t="shared" si="80"/>
        <v>-1.1573991774991121E-3</v>
      </c>
      <c r="F838">
        <f t="shared" si="81"/>
        <v>1.6709639403308136E-8</v>
      </c>
      <c r="G838">
        <f t="shared" si="82"/>
        <v>-1.1573991774991119E-3</v>
      </c>
      <c r="H838">
        <f t="shared" si="83"/>
        <v>60.487796486580159</v>
      </c>
      <c r="I838" t="s">
        <v>7865</v>
      </c>
      <c r="J838" t="s">
        <v>8174</v>
      </c>
      <c r="K838" t="s">
        <v>4</v>
      </c>
      <c r="L838" t="s">
        <v>5</v>
      </c>
      <c r="M838" t="s">
        <v>13</v>
      </c>
      <c r="N838" t="s">
        <v>58</v>
      </c>
      <c r="O838" t="s">
        <v>612</v>
      </c>
      <c r="P838" t="s">
        <v>613</v>
      </c>
      <c r="Q838" t="s">
        <v>2629</v>
      </c>
      <c r="R838" t="s">
        <v>12</v>
      </c>
    </row>
    <row r="839" spans="1:26">
      <c r="A839">
        <f t="shared" ref="A839:A902" si="84">A838+(C839/A$2*100)</f>
        <v>96.445191313338469</v>
      </c>
      <c r="B839">
        <v>4.4320000000000002E-3</v>
      </c>
      <c r="C839">
        <v>1</v>
      </c>
      <c r="D839">
        <f t="shared" si="79"/>
        <v>0.14285714285714285</v>
      </c>
      <c r="E839">
        <f t="shared" si="80"/>
        <v>-1.1573991774991121E-3</v>
      </c>
      <c r="F839">
        <f t="shared" si="81"/>
        <v>1.6709639403308136E-8</v>
      </c>
      <c r="G839">
        <f t="shared" si="82"/>
        <v>-1.1573991774991119E-3</v>
      </c>
      <c r="H839">
        <f t="shared" si="83"/>
        <v>60.487796486580159</v>
      </c>
      <c r="I839" t="s">
        <v>7866</v>
      </c>
      <c r="J839" t="s">
        <v>8175</v>
      </c>
      <c r="K839" t="s">
        <v>4</v>
      </c>
      <c r="L839" t="s">
        <v>5</v>
      </c>
      <c r="M839" t="s">
        <v>13</v>
      </c>
      <c r="N839" t="s">
        <v>58</v>
      </c>
      <c r="O839" t="s">
        <v>1032</v>
      </c>
      <c r="P839" t="s">
        <v>1033</v>
      </c>
      <c r="Q839" t="s">
        <v>1920</v>
      </c>
      <c r="R839" t="s">
        <v>12</v>
      </c>
    </row>
    <row r="840" spans="1:26">
      <c r="A840">
        <f t="shared" si="84"/>
        <v>96.458117890380862</v>
      </c>
      <c r="B840">
        <v>4.4320000000000002E-3</v>
      </c>
      <c r="C840">
        <v>1</v>
      </c>
      <c r="D840">
        <f t="shared" si="79"/>
        <v>0.14285714285714285</v>
      </c>
      <c r="E840">
        <f t="shared" si="80"/>
        <v>-1.1573991774991121E-3</v>
      </c>
      <c r="F840">
        <f t="shared" si="81"/>
        <v>1.6709639403308136E-8</v>
      </c>
      <c r="G840">
        <f t="shared" si="82"/>
        <v>-1.1573991774991119E-3</v>
      </c>
      <c r="H840">
        <f t="shared" si="83"/>
        <v>60.487796486580159</v>
      </c>
      <c r="I840" t="s">
        <v>7727</v>
      </c>
      <c r="J840" t="s">
        <v>8036</v>
      </c>
      <c r="K840" t="s">
        <v>4</v>
      </c>
      <c r="L840" t="s">
        <v>5</v>
      </c>
      <c r="M840" t="s">
        <v>6</v>
      </c>
      <c r="N840" t="s">
        <v>38</v>
      </c>
      <c r="O840" t="s">
        <v>39</v>
      </c>
      <c r="P840" t="s">
        <v>40</v>
      </c>
      <c r="Q840" t="s">
        <v>1057</v>
      </c>
      <c r="R840" t="s">
        <v>2630</v>
      </c>
      <c r="S840" t="s">
        <v>12</v>
      </c>
    </row>
    <row r="841" spans="1:26">
      <c r="A841">
        <f t="shared" si="84"/>
        <v>96.471044467423255</v>
      </c>
      <c r="B841">
        <v>4.4320000000000002E-3</v>
      </c>
      <c r="C841">
        <v>1</v>
      </c>
      <c r="D841">
        <f t="shared" si="79"/>
        <v>0.14285714285714285</v>
      </c>
      <c r="E841">
        <f t="shared" si="80"/>
        <v>-1.1573991774991121E-3</v>
      </c>
      <c r="F841">
        <f t="shared" si="81"/>
        <v>1.6709639403308136E-8</v>
      </c>
      <c r="G841">
        <f t="shared" si="82"/>
        <v>-1.1573991774991119E-3</v>
      </c>
      <c r="H841">
        <f t="shared" si="83"/>
        <v>60.487796486580159</v>
      </c>
      <c r="I841" t="s">
        <v>8330</v>
      </c>
      <c r="J841" t="s">
        <v>8385</v>
      </c>
      <c r="K841" t="s">
        <v>4</v>
      </c>
      <c r="L841" t="s">
        <v>5</v>
      </c>
      <c r="M841" t="s">
        <v>13</v>
      </c>
      <c r="N841" t="s">
        <v>84</v>
      </c>
      <c r="O841" t="s">
        <v>85</v>
      </c>
      <c r="P841" t="s">
        <v>86</v>
      </c>
      <c r="Q841" t="s">
        <v>2631</v>
      </c>
      <c r="R841" t="s">
        <v>12</v>
      </c>
    </row>
    <row r="842" spans="1:26">
      <c r="A842">
        <f t="shared" si="84"/>
        <v>96.483971044465648</v>
      </c>
      <c r="B842">
        <v>4.4320000000000002E-3</v>
      </c>
      <c r="C842">
        <v>1</v>
      </c>
      <c r="D842">
        <f t="shared" si="79"/>
        <v>0.14285714285714285</v>
      </c>
      <c r="E842">
        <f t="shared" si="80"/>
        <v>-1.1573991774991121E-3</v>
      </c>
      <c r="F842">
        <f t="shared" si="81"/>
        <v>1.6709639403308136E-8</v>
      </c>
      <c r="G842">
        <f t="shared" si="82"/>
        <v>-1.1573991774991119E-3</v>
      </c>
      <c r="H842">
        <f t="shared" si="83"/>
        <v>60.487796486580159</v>
      </c>
      <c r="I842" t="s">
        <v>4549</v>
      </c>
      <c r="J842" t="s">
        <v>6490</v>
      </c>
      <c r="K842" t="s">
        <v>4</v>
      </c>
      <c r="L842" t="s">
        <v>242</v>
      </c>
      <c r="M842" t="s">
        <v>243</v>
      </c>
      <c r="N842" t="s">
        <v>244</v>
      </c>
      <c r="O842" t="s">
        <v>245</v>
      </c>
      <c r="P842" t="s">
        <v>246</v>
      </c>
      <c r="Q842" t="s">
        <v>247</v>
      </c>
      <c r="R842" t="s">
        <v>248</v>
      </c>
      <c r="S842" t="s">
        <v>249</v>
      </c>
      <c r="T842" t="s">
        <v>250</v>
      </c>
      <c r="U842" t="s">
        <v>566</v>
      </c>
      <c r="V842" t="s">
        <v>1924</v>
      </c>
      <c r="W842" t="s">
        <v>1925</v>
      </c>
      <c r="X842" t="s">
        <v>1926</v>
      </c>
      <c r="Y842" t="s">
        <v>12</v>
      </c>
    </row>
    <row r="843" spans="1:26">
      <c r="A843">
        <f t="shared" si="84"/>
        <v>96.49689762150804</v>
      </c>
      <c r="B843">
        <v>4.4320000000000002E-3</v>
      </c>
      <c r="C843">
        <v>1</v>
      </c>
      <c r="D843">
        <f t="shared" si="79"/>
        <v>0.14285714285714285</v>
      </c>
      <c r="E843">
        <f t="shared" si="80"/>
        <v>-1.1573991774991121E-3</v>
      </c>
      <c r="F843">
        <f t="shared" si="81"/>
        <v>1.6709639403308136E-8</v>
      </c>
      <c r="G843">
        <f t="shared" si="82"/>
        <v>-1.1573991774991119E-3</v>
      </c>
      <c r="H843">
        <f t="shared" si="83"/>
        <v>60.487796486580159</v>
      </c>
      <c r="I843" t="s">
        <v>5070</v>
      </c>
      <c r="J843" t="s">
        <v>7011</v>
      </c>
      <c r="K843" t="s">
        <v>4</v>
      </c>
      <c r="L843" t="s">
        <v>5</v>
      </c>
      <c r="M843" t="s">
        <v>13</v>
      </c>
      <c r="N843" t="s">
        <v>58</v>
      </c>
      <c r="O843" t="s">
        <v>225</v>
      </c>
      <c r="P843" t="s">
        <v>920</v>
      </c>
      <c r="Q843" t="s">
        <v>921</v>
      </c>
      <c r="R843" t="s">
        <v>12</v>
      </c>
    </row>
    <row r="844" spans="1:26">
      <c r="A844">
        <f t="shared" si="84"/>
        <v>96.509824198550433</v>
      </c>
      <c r="B844">
        <v>4.4320000000000002E-3</v>
      </c>
      <c r="C844">
        <v>1</v>
      </c>
      <c r="D844">
        <f t="shared" si="79"/>
        <v>0.14285714285714285</v>
      </c>
      <c r="E844">
        <f t="shared" si="80"/>
        <v>-1.1573991774991121E-3</v>
      </c>
      <c r="F844">
        <f t="shared" si="81"/>
        <v>1.6709639403308136E-8</v>
      </c>
      <c r="G844">
        <f t="shared" si="82"/>
        <v>-1.1573991774991119E-3</v>
      </c>
      <c r="H844">
        <f t="shared" si="83"/>
        <v>60.487796486580159</v>
      </c>
      <c r="I844" t="s">
        <v>7867</v>
      </c>
      <c r="J844" t="s">
        <v>8176</v>
      </c>
      <c r="K844" t="s">
        <v>4</v>
      </c>
      <c r="L844" t="s">
        <v>5</v>
      </c>
      <c r="M844" t="s">
        <v>13</v>
      </c>
      <c r="N844" t="s">
        <v>58</v>
      </c>
      <c r="O844" t="s">
        <v>342</v>
      </c>
      <c r="P844" t="s">
        <v>343</v>
      </c>
      <c r="Q844" t="s">
        <v>2632</v>
      </c>
      <c r="R844" t="s">
        <v>12</v>
      </c>
    </row>
    <row r="845" spans="1:26">
      <c r="A845">
        <f t="shared" si="84"/>
        <v>96.522750775592826</v>
      </c>
      <c r="B845">
        <v>4.4320000000000002E-3</v>
      </c>
      <c r="C845">
        <v>1</v>
      </c>
      <c r="D845">
        <f t="shared" si="79"/>
        <v>0.14285714285714285</v>
      </c>
      <c r="E845">
        <f t="shared" si="80"/>
        <v>-1.1573991774991121E-3</v>
      </c>
      <c r="F845">
        <f t="shared" si="81"/>
        <v>1.6709639403308136E-8</v>
      </c>
      <c r="G845">
        <f t="shared" si="82"/>
        <v>-1.1573991774991119E-3</v>
      </c>
      <c r="H845">
        <f t="shared" si="83"/>
        <v>60.487796486580159</v>
      </c>
      <c r="I845" t="s">
        <v>8331</v>
      </c>
      <c r="J845" t="s">
        <v>8386</v>
      </c>
      <c r="K845" t="s">
        <v>4</v>
      </c>
      <c r="L845" t="s">
        <v>5</v>
      </c>
      <c r="M845" t="s">
        <v>13</v>
      </c>
      <c r="N845" t="s">
        <v>58</v>
      </c>
      <c r="O845" t="s">
        <v>342</v>
      </c>
      <c r="P845" t="s">
        <v>343</v>
      </c>
      <c r="Q845" t="s">
        <v>2633</v>
      </c>
      <c r="R845" t="s">
        <v>12</v>
      </c>
    </row>
    <row r="846" spans="1:26">
      <c r="A846">
        <f t="shared" si="84"/>
        <v>96.535677352635219</v>
      </c>
      <c r="B846">
        <v>4.4320000000000002E-3</v>
      </c>
      <c r="C846">
        <v>1</v>
      </c>
      <c r="D846">
        <f t="shared" si="79"/>
        <v>0.14285714285714285</v>
      </c>
      <c r="E846">
        <f t="shared" si="80"/>
        <v>-1.1573991774991121E-3</v>
      </c>
      <c r="F846">
        <f t="shared" si="81"/>
        <v>1.6709639403308136E-8</v>
      </c>
      <c r="G846">
        <f t="shared" si="82"/>
        <v>-1.1573991774991119E-3</v>
      </c>
      <c r="H846">
        <f t="shared" si="83"/>
        <v>60.487796486580159</v>
      </c>
      <c r="I846" t="s">
        <v>8332</v>
      </c>
      <c r="J846" t="s">
        <v>8387</v>
      </c>
      <c r="K846" t="s">
        <v>4</v>
      </c>
      <c r="L846" t="s">
        <v>5</v>
      </c>
      <c r="M846" t="s">
        <v>13</v>
      </c>
      <c r="N846" t="s">
        <v>58</v>
      </c>
      <c r="O846" t="s">
        <v>342</v>
      </c>
      <c r="P846" t="s">
        <v>343</v>
      </c>
      <c r="Q846" t="s">
        <v>2634</v>
      </c>
      <c r="R846" t="s">
        <v>12</v>
      </c>
    </row>
    <row r="847" spans="1:26">
      <c r="A847">
        <f t="shared" si="84"/>
        <v>96.548603929677611</v>
      </c>
      <c r="B847">
        <v>4.4320000000000002E-3</v>
      </c>
      <c r="C847">
        <v>1</v>
      </c>
      <c r="D847">
        <f t="shared" si="79"/>
        <v>0.14285714285714285</v>
      </c>
      <c r="E847">
        <f t="shared" si="80"/>
        <v>-1.1573991774991121E-3</v>
      </c>
      <c r="F847">
        <f t="shared" si="81"/>
        <v>1.6709639403308136E-8</v>
      </c>
      <c r="G847">
        <f t="shared" si="82"/>
        <v>-1.1573991774991119E-3</v>
      </c>
      <c r="H847">
        <f t="shared" si="83"/>
        <v>60.487796486580159</v>
      </c>
      <c r="I847" t="s">
        <v>5449</v>
      </c>
      <c r="J847" t="s">
        <v>7389</v>
      </c>
      <c r="K847" t="s">
        <v>4</v>
      </c>
      <c r="L847" t="s">
        <v>5</v>
      </c>
      <c r="M847" t="s">
        <v>6</v>
      </c>
      <c r="N847" t="s">
        <v>38</v>
      </c>
      <c r="O847" t="s">
        <v>1279</v>
      </c>
      <c r="P847" t="s">
        <v>1280</v>
      </c>
      <c r="Q847" t="s">
        <v>1281</v>
      </c>
      <c r="R847" t="s">
        <v>1282</v>
      </c>
      <c r="S847" t="s">
        <v>12</v>
      </c>
    </row>
    <row r="848" spans="1:26">
      <c r="A848">
        <f t="shared" si="84"/>
        <v>96.561530506720004</v>
      </c>
      <c r="B848">
        <v>4.4320000000000002E-3</v>
      </c>
      <c r="C848">
        <v>1</v>
      </c>
      <c r="D848">
        <f t="shared" si="79"/>
        <v>0.14285714285714285</v>
      </c>
      <c r="E848">
        <f t="shared" si="80"/>
        <v>-1.1573991774991121E-3</v>
      </c>
      <c r="F848">
        <f t="shared" si="81"/>
        <v>1.6709639403308136E-8</v>
      </c>
      <c r="G848">
        <f t="shared" si="82"/>
        <v>-1.1573991774991119E-3</v>
      </c>
      <c r="H848">
        <f t="shared" si="83"/>
        <v>60.487796486580159</v>
      </c>
      <c r="I848" t="s">
        <v>4685</v>
      </c>
      <c r="J848" t="s">
        <v>6626</v>
      </c>
      <c r="K848" t="s">
        <v>4</v>
      </c>
      <c r="L848" t="s">
        <v>5</v>
      </c>
      <c r="M848" t="s">
        <v>6</v>
      </c>
      <c r="N848" t="s">
        <v>7</v>
      </c>
      <c r="O848" t="s">
        <v>8</v>
      </c>
      <c r="P848" t="s">
        <v>9</v>
      </c>
      <c r="Q848" t="s">
        <v>74</v>
      </c>
      <c r="R848" t="s">
        <v>619</v>
      </c>
      <c r="S848" t="s">
        <v>12</v>
      </c>
    </row>
    <row r="849" spans="1:23">
      <c r="A849">
        <f t="shared" si="84"/>
        <v>96.574457083762397</v>
      </c>
      <c r="B849">
        <v>4.4320000000000002E-3</v>
      </c>
      <c r="C849">
        <v>1</v>
      </c>
      <c r="D849">
        <f t="shared" si="79"/>
        <v>0.14285714285714285</v>
      </c>
      <c r="E849">
        <f t="shared" si="80"/>
        <v>-1.1573991774991121E-3</v>
      </c>
      <c r="F849">
        <f t="shared" si="81"/>
        <v>1.6709639403308136E-8</v>
      </c>
      <c r="G849">
        <f t="shared" si="82"/>
        <v>-1.1573991774991119E-3</v>
      </c>
      <c r="H849">
        <f t="shared" si="83"/>
        <v>60.487796486580159</v>
      </c>
      <c r="I849" t="s">
        <v>8333</v>
      </c>
      <c r="J849" t="s">
        <v>8388</v>
      </c>
      <c r="K849" t="s">
        <v>4</v>
      </c>
      <c r="L849" t="s">
        <v>5</v>
      </c>
      <c r="M849" t="s">
        <v>1969</v>
      </c>
      <c r="N849" t="s">
        <v>1969</v>
      </c>
      <c r="O849" t="s">
        <v>2604</v>
      </c>
      <c r="P849" t="s">
        <v>2605</v>
      </c>
      <c r="Q849" t="s">
        <v>2635</v>
      </c>
      <c r="R849" t="s">
        <v>12</v>
      </c>
    </row>
    <row r="850" spans="1:23">
      <c r="A850">
        <f t="shared" si="84"/>
        <v>96.58738366080479</v>
      </c>
      <c r="B850">
        <v>4.4320000000000002E-3</v>
      </c>
      <c r="C850">
        <v>1</v>
      </c>
      <c r="D850">
        <f t="shared" si="79"/>
        <v>0.14285714285714285</v>
      </c>
      <c r="E850">
        <f t="shared" si="80"/>
        <v>-1.1573991774991121E-3</v>
      </c>
      <c r="F850">
        <f t="shared" si="81"/>
        <v>1.6709639403308136E-8</v>
      </c>
      <c r="G850">
        <f t="shared" si="82"/>
        <v>-1.1573991774991119E-3</v>
      </c>
      <c r="H850">
        <f t="shared" si="83"/>
        <v>60.487796486580159</v>
      </c>
      <c r="I850" t="s">
        <v>4687</v>
      </c>
      <c r="J850" t="s">
        <v>6628</v>
      </c>
      <c r="K850" t="s">
        <v>4</v>
      </c>
      <c r="L850" t="s">
        <v>242</v>
      </c>
      <c r="M850" t="s">
        <v>243</v>
      </c>
      <c r="N850" t="s">
        <v>244</v>
      </c>
      <c r="O850" t="s">
        <v>245</v>
      </c>
      <c r="P850" t="s">
        <v>420</v>
      </c>
      <c r="Q850" t="s">
        <v>561</v>
      </c>
      <c r="R850" t="s">
        <v>641</v>
      </c>
      <c r="S850" t="s">
        <v>733</v>
      </c>
      <c r="T850" t="s">
        <v>756</v>
      </c>
      <c r="U850" t="s">
        <v>1935</v>
      </c>
      <c r="V850" t="s">
        <v>1936</v>
      </c>
      <c r="W850" t="s">
        <v>12</v>
      </c>
    </row>
    <row r="851" spans="1:23">
      <c r="A851">
        <f t="shared" si="84"/>
        <v>96.600310237847182</v>
      </c>
      <c r="B851">
        <v>4.4320000000000002E-3</v>
      </c>
      <c r="C851">
        <v>1</v>
      </c>
      <c r="D851">
        <f t="shared" si="79"/>
        <v>0.14285714285714285</v>
      </c>
      <c r="E851">
        <f t="shared" si="80"/>
        <v>-1.1573991774991121E-3</v>
      </c>
      <c r="F851">
        <f t="shared" si="81"/>
        <v>1.6709639403308136E-8</v>
      </c>
      <c r="G851">
        <f t="shared" si="82"/>
        <v>-1.1573991774991119E-3</v>
      </c>
      <c r="H851">
        <f t="shared" si="83"/>
        <v>60.487796486580159</v>
      </c>
      <c r="I851" t="s">
        <v>5458</v>
      </c>
      <c r="J851" t="s">
        <v>7398</v>
      </c>
      <c r="K851" t="s">
        <v>4</v>
      </c>
      <c r="L851" t="s">
        <v>5</v>
      </c>
      <c r="M851" t="s">
        <v>6</v>
      </c>
      <c r="N851" t="s">
        <v>28</v>
      </c>
      <c r="O851" t="s">
        <v>28</v>
      </c>
      <c r="P851" t="s">
        <v>184</v>
      </c>
      <c r="Q851" t="s">
        <v>185</v>
      </c>
      <c r="R851" t="s">
        <v>2636</v>
      </c>
      <c r="S851" t="s">
        <v>12</v>
      </c>
    </row>
    <row r="852" spans="1:23">
      <c r="A852">
        <f t="shared" si="84"/>
        <v>96.613236814889575</v>
      </c>
      <c r="B852">
        <v>4.4320000000000002E-3</v>
      </c>
      <c r="C852">
        <v>1</v>
      </c>
      <c r="D852">
        <f t="shared" si="79"/>
        <v>0.14285714285714285</v>
      </c>
      <c r="E852">
        <f t="shared" si="80"/>
        <v>-1.1573991774991121E-3</v>
      </c>
      <c r="F852">
        <f t="shared" si="81"/>
        <v>1.6709639403308136E-8</v>
      </c>
      <c r="G852">
        <f t="shared" si="82"/>
        <v>-1.1573991774991119E-3</v>
      </c>
      <c r="H852">
        <f t="shared" si="83"/>
        <v>60.487796486580159</v>
      </c>
      <c r="I852" t="s">
        <v>4551</v>
      </c>
      <c r="J852" t="s">
        <v>6492</v>
      </c>
      <c r="K852" t="s">
        <v>4</v>
      </c>
      <c r="L852" t="s">
        <v>242</v>
      </c>
      <c r="M852" t="s">
        <v>479</v>
      </c>
      <c r="N852" t="s">
        <v>490</v>
      </c>
      <c r="O852" t="s">
        <v>2173</v>
      </c>
      <c r="P852" t="s">
        <v>2174</v>
      </c>
      <c r="Q852" t="s">
        <v>2637</v>
      </c>
      <c r="R852" t="s">
        <v>2638</v>
      </c>
      <c r="S852" t="s">
        <v>2639</v>
      </c>
      <c r="T852" t="s">
        <v>12</v>
      </c>
    </row>
    <row r="853" spans="1:23">
      <c r="A853">
        <f t="shared" si="84"/>
        <v>96.626163391931968</v>
      </c>
      <c r="B853">
        <v>4.4320000000000002E-3</v>
      </c>
      <c r="C853">
        <v>1</v>
      </c>
      <c r="D853">
        <f t="shared" si="79"/>
        <v>0.14285714285714285</v>
      </c>
      <c r="E853">
        <f t="shared" si="80"/>
        <v>-1.1573991774991121E-3</v>
      </c>
      <c r="F853">
        <f t="shared" si="81"/>
        <v>1.6709639403308136E-8</v>
      </c>
      <c r="G853">
        <f t="shared" si="82"/>
        <v>-1.1573991774991119E-3</v>
      </c>
      <c r="H853">
        <f t="shared" si="83"/>
        <v>60.487796486580159</v>
      </c>
      <c r="I853" t="s">
        <v>3851</v>
      </c>
      <c r="J853" t="s">
        <v>5792</v>
      </c>
      <c r="K853" t="s">
        <v>4</v>
      </c>
      <c r="L853" t="s">
        <v>5</v>
      </c>
      <c r="M853" t="s">
        <v>6</v>
      </c>
      <c r="N853" t="s">
        <v>794</v>
      </c>
      <c r="O853" t="s">
        <v>1937</v>
      </c>
      <c r="P853" t="s">
        <v>1938</v>
      </c>
      <c r="Q853" t="s">
        <v>12</v>
      </c>
    </row>
    <row r="854" spans="1:23">
      <c r="A854">
        <f t="shared" si="84"/>
        <v>96.639089968974361</v>
      </c>
      <c r="B854">
        <v>4.4320000000000002E-3</v>
      </c>
      <c r="C854">
        <v>1</v>
      </c>
      <c r="D854">
        <f t="shared" si="79"/>
        <v>0.14285714285714285</v>
      </c>
      <c r="E854">
        <f t="shared" si="80"/>
        <v>-1.1573991774991121E-3</v>
      </c>
      <c r="F854">
        <f t="shared" si="81"/>
        <v>1.6709639403308136E-8</v>
      </c>
      <c r="G854">
        <f t="shared" si="82"/>
        <v>-1.1573991774991119E-3</v>
      </c>
      <c r="H854">
        <f t="shared" si="83"/>
        <v>60.487796486580159</v>
      </c>
      <c r="I854" t="s">
        <v>5461</v>
      </c>
      <c r="J854" t="s">
        <v>7401</v>
      </c>
      <c r="K854" t="s">
        <v>4</v>
      </c>
      <c r="L854" t="s">
        <v>5</v>
      </c>
      <c r="M854" t="s">
        <v>13</v>
      </c>
      <c r="N854" t="s">
        <v>58</v>
      </c>
      <c r="O854" t="s">
        <v>225</v>
      </c>
      <c r="P854" t="s">
        <v>1745</v>
      </c>
      <c r="Q854" t="s">
        <v>2640</v>
      </c>
      <c r="R854" t="s">
        <v>12</v>
      </c>
    </row>
    <row r="855" spans="1:23">
      <c r="A855">
        <f t="shared" si="84"/>
        <v>96.652016546016753</v>
      </c>
      <c r="B855">
        <v>4.4320000000000002E-3</v>
      </c>
      <c r="C855">
        <v>1</v>
      </c>
      <c r="D855">
        <f t="shared" si="79"/>
        <v>0.14285714285714285</v>
      </c>
      <c r="E855">
        <f t="shared" si="80"/>
        <v>-1.1573991774991121E-3</v>
      </c>
      <c r="F855">
        <f t="shared" si="81"/>
        <v>1.6709639403308136E-8</v>
      </c>
      <c r="G855">
        <f t="shared" si="82"/>
        <v>-1.1573991774991119E-3</v>
      </c>
      <c r="H855">
        <f t="shared" si="83"/>
        <v>60.487796486580159</v>
      </c>
      <c r="I855" t="s">
        <v>4236</v>
      </c>
      <c r="J855" t="s">
        <v>6177</v>
      </c>
      <c r="K855" t="s">
        <v>4</v>
      </c>
      <c r="L855" t="s">
        <v>5</v>
      </c>
      <c r="M855" t="s">
        <v>6</v>
      </c>
      <c r="N855" t="s">
        <v>28</v>
      </c>
      <c r="O855" t="s">
        <v>28</v>
      </c>
      <c r="P855" t="s">
        <v>117</v>
      </c>
      <c r="Q855" t="s">
        <v>118</v>
      </c>
      <c r="R855" t="s">
        <v>1947</v>
      </c>
      <c r="S855" t="s">
        <v>12</v>
      </c>
    </row>
    <row r="856" spans="1:23">
      <c r="A856">
        <f t="shared" si="84"/>
        <v>96.664943123059146</v>
      </c>
      <c r="B856">
        <v>4.4320000000000002E-3</v>
      </c>
      <c r="C856">
        <v>1</v>
      </c>
      <c r="D856">
        <f t="shared" si="79"/>
        <v>0.14285714285714285</v>
      </c>
      <c r="E856">
        <f t="shared" si="80"/>
        <v>-1.1573991774991121E-3</v>
      </c>
      <c r="F856">
        <f t="shared" si="81"/>
        <v>1.6709639403308136E-8</v>
      </c>
      <c r="G856">
        <f t="shared" si="82"/>
        <v>-1.1573991774991119E-3</v>
      </c>
      <c r="H856">
        <f t="shared" si="83"/>
        <v>60.487796486580159</v>
      </c>
      <c r="I856" t="s">
        <v>5083</v>
      </c>
      <c r="J856" t="s">
        <v>7024</v>
      </c>
      <c r="K856" t="s">
        <v>4</v>
      </c>
      <c r="L856" t="s">
        <v>5</v>
      </c>
      <c r="M856" t="s">
        <v>13</v>
      </c>
      <c r="N856" t="s">
        <v>84</v>
      </c>
      <c r="O856" t="s">
        <v>85</v>
      </c>
      <c r="P856" t="s">
        <v>144</v>
      </c>
      <c r="Q856" t="s">
        <v>1948</v>
      </c>
      <c r="R856" t="s">
        <v>12</v>
      </c>
    </row>
    <row r="857" spans="1:23">
      <c r="A857">
        <f t="shared" si="84"/>
        <v>96.677869700101539</v>
      </c>
      <c r="B857">
        <v>4.4320000000000002E-3</v>
      </c>
      <c r="C857">
        <v>1</v>
      </c>
      <c r="D857">
        <f t="shared" si="79"/>
        <v>0.14285714285714285</v>
      </c>
      <c r="E857">
        <f t="shared" si="80"/>
        <v>-1.1573991774991121E-3</v>
      </c>
      <c r="F857">
        <f t="shared" si="81"/>
        <v>1.6709639403308136E-8</v>
      </c>
      <c r="G857">
        <f t="shared" si="82"/>
        <v>-1.1573991774991119E-3</v>
      </c>
      <c r="H857">
        <f t="shared" si="83"/>
        <v>60.487796486580159</v>
      </c>
      <c r="I857" t="s">
        <v>5468</v>
      </c>
      <c r="J857" t="s">
        <v>7408</v>
      </c>
      <c r="K857" t="s">
        <v>4</v>
      </c>
      <c r="L857" t="s">
        <v>5</v>
      </c>
      <c r="M857" t="s">
        <v>13</v>
      </c>
      <c r="N857" t="s">
        <v>14</v>
      </c>
      <c r="O857" t="s">
        <v>18</v>
      </c>
      <c r="P857" t="s">
        <v>238</v>
      </c>
      <c r="Q857" t="s">
        <v>1296</v>
      </c>
      <c r="R857" t="s">
        <v>12</v>
      </c>
    </row>
    <row r="858" spans="1:23">
      <c r="A858">
        <f t="shared" si="84"/>
        <v>96.690796277143932</v>
      </c>
      <c r="B858">
        <v>4.4320000000000002E-3</v>
      </c>
      <c r="C858">
        <v>1</v>
      </c>
      <c r="D858">
        <f t="shared" si="79"/>
        <v>0.14285714285714285</v>
      </c>
      <c r="E858">
        <f t="shared" si="80"/>
        <v>-1.1573991774991121E-3</v>
      </c>
      <c r="F858">
        <f t="shared" si="81"/>
        <v>1.6709639403308136E-8</v>
      </c>
      <c r="G858">
        <f t="shared" si="82"/>
        <v>-1.1573991774991119E-3</v>
      </c>
      <c r="H858">
        <f t="shared" si="83"/>
        <v>60.487796486580159</v>
      </c>
      <c r="I858" t="s">
        <v>5470</v>
      </c>
      <c r="J858" t="s">
        <v>7410</v>
      </c>
      <c r="K858" t="s">
        <v>4</v>
      </c>
      <c r="L858" t="s">
        <v>596</v>
      </c>
      <c r="M858" t="s">
        <v>597</v>
      </c>
      <c r="N858" t="s">
        <v>2641</v>
      </c>
      <c r="O858" t="s">
        <v>2642</v>
      </c>
      <c r="P858" t="s">
        <v>2643</v>
      </c>
      <c r="Q858" t="s">
        <v>2644</v>
      </c>
      <c r="R858" t="s">
        <v>12</v>
      </c>
    </row>
    <row r="859" spans="1:23">
      <c r="A859">
        <f t="shared" si="84"/>
        <v>96.703722854186324</v>
      </c>
      <c r="B859">
        <v>4.4320000000000002E-3</v>
      </c>
      <c r="C859">
        <v>1</v>
      </c>
      <c r="D859">
        <f t="shared" si="79"/>
        <v>0.14285714285714285</v>
      </c>
      <c r="E859">
        <f t="shared" si="80"/>
        <v>-1.1573991774991121E-3</v>
      </c>
      <c r="F859">
        <f t="shared" si="81"/>
        <v>1.6709639403308136E-8</v>
      </c>
      <c r="G859">
        <f t="shared" si="82"/>
        <v>-1.1573991774991119E-3</v>
      </c>
      <c r="H859">
        <f t="shared" si="83"/>
        <v>60.487796486580159</v>
      </c>
      <c r="I859" t="s">
        <v>8334</v>
      </c>
      <c r="J859" t="s">
        <v>8389</v>
      </c>
      <c r="K859" t="s">
        <v>4</v>
      </c>
      <c r="L859" t="s">
        <v>596</v>
      </c>
      <c r="M859" t="s">
        <v>597</v>
      </c>
      <c r="N859" t="s">
        <v>2641</v>
      </c>
      <c r="O859" t="s">
        <v>2642</v>
      </c>
      <c r="P859" t="s">
        <v>2643</v>
      </c>
      <c r="Q859" t="s">
        <v>2645</v>
      </c>
      <c r="R859" t="s">
        <v>12</v>
      </c>
    </row>
    <row r="860" spans="1:23">
      <c r="A860">
        <f t="shared" si="84"/>
        <v>96.716649431228717</v>
      </c>
      <c r="B860">
        <v>4.4320000000000002E-3</v>
      </c>
      <c r="C860">
        <v>1</v>
      </c>
      <c r="D860">
        <f t="shared" si="79"/>
        <v>0.14285714285714285</v>
      </c>
      <c r="E860">
        <f t="shared" si="80"/>
        <v>-1.1573991774991121E-3</v>
      </c>
      <c r="F860">
        <f t="shared" si="81"/>
        <v>1.6709639403308136E-8</v>
      </c>
      <c r="G860">
        <f t="shared" si="82"/>
        <v>-1.1573991774991119E-3</v>
      </c>
      <c r="H860">
        <f t="shared" si="83"/>
        <v>60.487796486580159</v>
      </c>
      <c r="I860" t="s">
        <v>4555</v>
      </c>
      <c r="J860" t="s">
        <v>6496</v>
      </c>
      <c r="K860" t="s">
        <v>4</v>
      </c>
      <c r="L860" t="s">
        <v>5</v>
      </c>
      <c r="M860" t="s">
        <v>13</v>
      </c>
      <c r="N860" t="s">
        <v>58</v>
      </c>
      <c r="O860" t="s">
        <v>342</v>
      </c>
      <c r="P860" t="s">
        <v>1826</v>
      </c>
      <c r="Q860" t="s">
        <v>1961</v>
      </c>
      <c r="R860" t="s">
        <v>12</v>
      </c>
    </row>
    <row r="861" spans="1:23">
      <c r="A861">
        <f t="shared" si="84"/>
        <v>96.72957600827111</v>
      </c>
      <c r="B861">
        <v>4.4320000000000002E-3</v>
      </c>
      <c r="C861">
        <v>1</v>
      </c>
      <c r="D861">
        <f t="shared" si="79"/>
        <v>0.14285714285714285</v>
      </c>
      <c r="E861">
        <f t="shared" si="80"/>
        <v>-1.1573991774991121E-3</v>
      </c>
      <c r="F861">
        <f t="shared" si="81"/>
        <v>1.6709639403308136E-8</v>
      </c>
      <c r="G861">
        <f t="shared" si="82"/>
        <v>-1.1573991774991119E-3</v>
      </c>
      <c r="H861">
        <f t="shared" si="83"/>
        <v>60.487796486580159</v>
      </c>
      <c r="I861" t="s">
        <v>5086</v>
      </c>
      <c r="J861" t="s">
        <v>7027</v>
      </c>
      <c r="K861" t="s">
        <v>4</v>
      </c>
      <c r="L861" t="s">
        <v>5</v>
      </c>
      <c r="M861" t="s">
        <v>6</v>
      </c>
      <c r="N861" t="s">
        <v>38</v>
      </c>
      <c r="O861" t="s">
        <v>156</v>
      </c>
      <c r="P861" t="s">
        <v>157</v>
      </c>
      <c r="Q861" t="s">
        <v>828</v>
      </c>
      <c r="R861" t="s">
        <v>2646</v>
      </c>
      <c r="S861" t="s">
        <v>12</v>
      </c>
    </row>
    <row r="862" spans="1:23">
      <c r="A862">
        <f t="shared" si="84"/>
        <v>96.742502585313503</v>
      </c>
      <c r="B862">
        <v>4.4320000000000002E-3</v>
      </c>
      <c r="C862">
        <v>1</v>
      </c>
      <c r="D862">
        <f t="shared" si="79"/>
        <v>0.14285714285714285</v>
      </c>
      <c r="E862">
        <f t="shared" si="80"/>
        <v>-1.1573991774991121E-3</v>
      </c>
      <c r="F862">
        <f t="shared" si="81"/>
        <v>1.6709639403308136E-8</v>
      </c>
      <c r="G862">
        <f t="shared" si="82"/>
        <v>-1.1573991774991119E-3</v>
      </c>
      <c r="H862">
        <f t="shared" si="83"/>
        <v>60.487796486580159</v>
      </c>
      <c r="I862" t="s">
        <v>4431</v>
      </c>
      <c r="J862" t="s">
        <v>6372</v>
      </c>
      <c r="K862" t="s">
        <v>4</v>
      </c>
      <c r="L862" t="s">
        <v>5</v>
      </c>
      <c r="M862" t="s">
        <v>13</v>
      </c>
      <c r="N862" t="s">
        <v>14</v>
      </c>
      <c r="O862" t="s">
        <v>50</v>
      </c>
      <c r="P862" t="s">
        <v>353</v>
      </c>
      <c r="Q862" t="s">
        <v>1300</v>
      </c>
      <c r="R862" t="s">
        <v>12</v>
      </c>
    </row>
    <row r="863" spans="1:23">
      <c r="A863">
        <f t="shared" si="84"/>
        <v>96.755429162355895</v>
      </c>
      <c r="B863">
        <v>4.4320000000000002E-3</v>
      </c>
      <c r="C863">
        <v>1</v>
      </c>
      <c r="D863">
        <f t="shared" si="79"/>
        <v>0.14285714285714285</v>
      </c>
      <c r="E863">
        <f t="shared" si="80"/>
        <v>-1.1573991774991121E-3</v>
      </c>
      <c r="F863">
        <f t="shared" si="81"/>
        <v>1.6709639403308136E-8</v>
      </c>
      <c r="G863">
        <f t="shared" si="82"/>
        <v>-1.1573991774991119E-3</v>
      </c>
      <c r="H863">
        <f t="shared" si="83"/>
        <v>60.487796486580159</v>
      </c>
      <c r="I863" t="s">
        <v>5480</v>
      </c>
      <c r="J863" t="s">
        <v>7420</v>
      </c>
      <c r="K863" t="s">
        <v>4</v>
      </c>
      <c r="L863" t="s">
        <v>5</v>
      </c>
      <c r="M863" t="s">
        <v>13</v>
      </c>
      <c r="N863" t="s">
        <v>205</v>
      </c>
      <c r="O863" t="s">
        <v>206</v>
      </c>
      <c r="P863" t="s">
        <v>363</v>
      </c>
      <c r="Q863" t="s">
        <v>2647</v>
      </c>
      <c r="R863" t="s">
        <v>2648</v>
      </c>
      <c r="S863" t="s">
        <v>12</v>
      </c>
    </row>
    <row r="864" spans="1:23">
      <c r="A864">
        <f t="shared" si="84"/>
        <v>96.768355739398288</v>
      </c>
      <c r="B864">
        <v>4.4320000000000002E-3</v>
      </c>
      <c r="C864">
        <v>1</v>
      </c>
      <c r="D864">
        <f t="shared" si="79"/>
        <v>0.14285714285714285</v>
      </c>
      <c r="E864">
        <f t="shared" si="80"/>
        <v>-1.1573991774991121E-3</v>
      </c>
      <c r="F864">
        <f t="shared" si="81"/>
        <v>1.6709639403308136E-8</v>
      </c>
      <c r="G864">
        <f t="shared" si="82"/>
        <v>-1.1573991774991119E-3</v>
      </c>
      <c r="H864">
        <f t="shared" si="83"/>
        <v>60.487796486580159</v>
      </c>
      <c r="I864" t="s">
        <v>8335</v>
      </c>
      <c r="J864" t="s">
        <v>8390</v>
      </c>
      <c r="K864" t="s">
        <v>4</v>
      </c>
      <c r="L864" t="s">
        <v>5</v>
      </c>
      <c r="M864" t="s">
        <v>21</v>
      </c>
      <c r="N864" t="s">
        <v>22</v>
      </c>
      <c r="O864" t="s">
        <v>23</v>
      </c>
      <c r="P864" t="s">
        <v>88</v>
      </c>
      <c r="Q864" t="s">
        <v>89</v>
      </c>
      <c r="R864" t="s">
        <v>90</v>
      </c>
      <c r="S864" t="s">
        <v>1973</v>
      </c>
      <c r="T864" t="s">
        <v>12</v>
      </c>
    </row>
    <row r="865" spans="1:25">
      <c r="A865">
        <f t="shared" si="84"/>
        <v>96.781282316440681</v>
      </c>
      <c r="B865">
        <v>4.4320000000000002E-3</v>
      </c>
      <c r="C865">
        <v>1</v>
      </c>
      <c r="D865">
        <f t="shared" si="79"/>
        <v>0.14285714285714285</v>
      </c>
      <c r="E865">
        <f t="shared" si="80"/>
        <v>-1.1573991774991121E-3</v>
      </c>
      <c r="F865">
        <f t="shared" si="81"/>
        <v>1.6709639403308136E-8</v>
      </c>
      <c r="G865">
        <f t="shared" si="82"/>
        <v>-1.1573991774991119E-3</v>
      </c>
      <c r="H865">
        <f t="shared" si="83"/>
        <v>60.487796486580159</v>
      </c>
      <c r="I865" t="s">
        <v>4557</v>
      </c>
      <c r="J865" t="s">
        <v>6498</v>
      </c>
      <c r="K865" t="s">
        <v>4</v>
      </c>
      <c r="L865" t="s">
        <v>5</v>
      </c>
      <c r="M865" t="s">
        <v>13</v>
      </c>
      <c r="N865" t="s">
        <v>14</v>
      </c>
      <c r="O865" t="s">
        <v>18</v>
      </c>
      <c r="P865" t="s">
        <v>305</v>
      </c>
      <c r="Q865" t="s">
        <v>1301</v>
      </c>
      <c r="R865" t="s">
        <v>12</v>
      </c>
    </row>
    <row r="866" spans="1:25">
      <c r="A866">
        <f t="shared" si="84"/>
        <v>96.794208893483074</v>
      </c>
      <c r="B866">
        <v>4.4320000000000002E-3</v>
      </c>
      <c r="C866">
        <v>1</v>
      </c>
      <c r="D866">
        <f t="shared" si="79"/>
        <v>0.14285714285714285</v>
      </c>
      <c r="E866">
        <f t="shared" si="80"/>
        <v>-1.1573991774991121E-3</v>
      </c>
      <c r="F866">
        <f t="shared" si="81"/>
        <v>1.6709639403308136E-8</v>
      </c>
      <c r="G866">
        <f t="shared" si="82"/>
        <v>-1.1573991774991119E-3</v>
      </c>
      <c r="H866">
        <f t="shared" si="83"/>
        <v>60.487796486580159</v>
      </c>
      <c r="I866" t="s">
        <v>7881</v>
      </c>
      <c r="J866" t="s">
        <v>8190</v>
      </c>
      <c r="K866" t="s">
        <v>4</v>
      </c>
      <c r="L866" t="s">
        <v>5</v>
      </c>
      <c r="M866" t="s">
        <v>6</v>
      </c>
      <c r="N866" t="s">
        <v>38</v>
      </c>
      <c r="O866" t="s">
        <v>156</v>
      </c>
      <c r="P866" t="s">
        <v>157</v>
      </c>
      <c r="Q866" t="s">
        <v>689</v>
      </c>
      <c r="R866" t="s">
        <v>2649</v>
      </c>
      <c r="S866" t="s">
        <v>12</v>
      </c>
    </row>
    <row r="867" spans="1:25">
      <c r="A867">
        <f t="shared" si="84"/>
        <v>96.807135470525466</v>
      </c>
      <c r="B867">
        <v>4.4320000000000002E-3</v>
      </c>
      <c r="C867">
        <v>1</v>
      </c>
      <c r="D867">
        <f t="shared" si="79"/>
        <v>0.14285714285714285</v>
      </c>
      <c r="E867">
        <f t="shared" si="80"/>
        <v>-1.1573991774991121E-3</v>
      </c>
      <c r="F867">
        <f t="shared" si="81"/>
        <v>1.6709639403308136E-8</v>
      </c>
      <c r="G867">
        <f t="shared" si="82"/>
        <v>-1.1573991774991119E-3</v>
      </c>
      <c r="H867">
        <f t="shared" si="83"/>
        <v>60.487796486580159</v>
      </c>
      <c r="I867" t="s">
        <v>4691</v>
      </c>
      <c r="J867" t="s">
        <v>6632</v>
      </c>
      <c r="K867" t="s">
        <v>4</v>
      </c>
      <c r="L867" t="s">
        <v>5</v>
      </c>
      <c r="M867" t="s">
        <v>13</v>
      </c>
      <c r="N867" t="s">
        <v>84</v>
      </c>
      <c r="O867" t="s">
        <v>85</v>
      </c>
      <c r="P867" t="s">
        <v>144</v>
      </c>
      <c r="Q867" t="s">
        <v>1303</v>
      </c>
      <c r="R867" t="s">
        <v>12</v>
      </c>
    </row>
    <row r="868" spans="1:25">
      <c r="A868">
        <f t="shared" si="84"/>
        <v>96.820062047567859</v>
      </c>
      <c r="B868">
        <v>4.4320000000000002E-3</v>
      </c>
      <c r="C868">
        <v>1</v>
      </c>
      <c r="D868">
        <f t="shared" si="79"/>
        <v>0.14285714285714285</v>
      </c>
      <c r="E868">
        <f t="shared" si="80"/>
        <v>-1.1573991774991121E-3</v>
      </c>
      <c r="F868">
        <f t="shared" si="81"/>
        <v>1.6709639403308136E-8</v>
      </c>
      <c r="G868">
        <f t="shared" si="82"/>
        <v>-1.1573991774991119E-3</v>
      </c>
      <c r="H868">
        <f t="shared" si="83"/>
        <v>60.487796486580159</v>
      </c>
      <c r="I868" t="s">
        <v>4693</v>
      </c>
      <c r="J868" t="s">
        <v>6634</v>
      </c>
      <c r="K868" t="s">
        <v>4</v>
      </c>
      <c r="L868" t="s">
        <v>242</v>
      </c>
      <c r="M868" t="s">
        <v>243</v>
      </c>
      <c r="N868" t="s">
        <v>244</v>
      </c>
      <c r="O868" t="s">
        <v>245</v>
      </c>
      <c r="P868" t="s">
        <v>246</v>
      </c>
      <c r="Q868" t="s">
        <v>247</v>
      </c>
      <c r="R868" t="s">
        <v>248</v>
      </c>
      <c r="S868" t="s">
        <v>249</v>
      </c>
      <c r="T868" t="s">
        <v>250</v>
      </c>
      <c r="U868" t="s">
        <v>251</v>
      </c>
      <c r="V868" t="s">
        <v>1101</v>
      </c>
      <c r="W868" t="s">
        <v>2650</v>
      </c>
      <c r="X868" t="s">
        <v>2651</v>
      </c>
      <c r="Y868" t="s">
        <v>12</v>
      </c>
    </row>
    <row r="869" spans="1:25">
      <c r="A869">
        <f t="shared" si="84"/>
        <v>96.832988624610252</v>
      </c>
      <c r="B869">
        <v>4.4320000000000002E-3</v>
      </c>
      <c r="C869">
        <v>1</v>
      </c>
      <c r="D869">
        <f t="shared" si="79"/>
        <v>0.14285714285714285</v>
      </c>
      <c r="E869">
        <f t="shared" si="80"/>
        <v>-1.1573991774991121E-3</v>
      </c>
      <c r="F869">
        <f t="shared" si="81"/>
        <v>1.6709639403308136E-8</v>
      </c>
      <c r="G869">
        <f t="shared" si="82"/>
        <v>-1.1573991774991119E-3</v>
      </c>
      <c r="H869">
        <f t="shared" si="83"/>
        <v>60.487796486580159</v>
      </c>
      <c r="I869" t="s">
        <v>5483</v>
      </c>
      <c r="J869" t="s">
        <v>7423</v>
      </c>
      <c r="K869" t="s">
        <v>4</v>
      </c>
      <c r="L869" t="s">
        <v>5</v>
      </c>
      <c r="M869" t="s">
        <v>13</v>
      </c>
      <c r="N869" t="s">
        <v>58</v>
      </c>
      <c r="O869" t="s">
        <v>225</v>
      </c>
      <c r="P869" t="s">
        <v>2652</v>
      </c>
      <c r="Q869" t="s">
        <v>2653</v>
      </c>
      <c r="R869" t="s">
        <v>12</v>
      </c>
    </row>
    <row r="870" spans="1:25">
      <c r="A870">
        <f t="shared" si="84"/>
        <v>96.845915201652645</v>
      </c>
      <c r="B870">
        <v>4.4320000000000002E-3</v>
      </c>
      <c r="C870">
        <v>1</v>
      </c>
      <c r="D870">
        <f t="shared" si="79"/>
        <v>0.14285714285714285</v>
      </c>
      <c r="E870">
        <f t="shared" si="80"/>
        <v>-1.1573991774991121E-3</v>
      </c>
      <c r="F870">
        <f t="shared" si="81"/>
        <v>1.6709639403308136E-8</v>
      </c>
      <c r="G870">
        <f t="shared" si="82"/>
        <v>-1.1573991774991119E-3</v>
      </c>
      <c r="H870">
        <f t="shared" si="83"/>
        <v>60.487796486580159</v>
      </c>
      <c r="I870" t="s">
        <v>4237</v>
      </c>
      <c r="J870" t="s">
        <v>6178</v>
      </c>
      <c r="K870" t="s">
        <v>4</v>
      </c>
      <c r="L870" t="s">
        <v>5</v>
      </c>
      <c r="M870" t="s">
        <v>13</v>
      </c>
      <c r="N870" t="s">
        <v>58</v>
      </c>
      <c r="O870" t="s">
        <v>276</v>
      </c>
      <c r="P870" t="s">
        <v>624</v>
      </c>
      <c r="Q870" t="s">
        <v>935</v>
      </c>
      <c r="R870" t="s">
        <v>12</v>
      </c>
    </row>
    <row r="871" spans="1:25">
      <c r="A871">
        <f t="shared" si="84"/>
        <v>96.858841778695037</v>
      </c>
      <c r="B871">
        <v>4.4320000000000002E-3</v>
      </c>
      <c r="C871">
        <v>1</v>
      </c>
      <c r="D871">
        <f t="shared" si="79"/>
        <v>0.14285714285714285</v>
      </c>
      <c r="E871">
        <f t="shared" si="80"/>
        <v>-1.1573991774991121E-3</v>
      </c>
      <c r="F871">
        <f t="shared" si="81"/>
        <v>1.6709639403308136E-8</v>
      </c>
      <c r="G871">
        <f t="shared" si="82"/>
        <v>-1.1573991774991119E-3</v>
      </c>
      <c r="H871">
        <f t="shared" si="83"/>
        <v>60.487796486580159</v>
      </c>
      <c r="I871" t="s">
        <v>5486</v>
      </c>
      <c r="J871" t="s">
        <v>7426</v>
      </c>
      <c r="K871" t="s">
        <v>4</v>
      </c>
      <c r="L871" t="s">
        <v>5</v>
      </c>
      <c r="M871" t="s">
        <v>13</v>
      </c>
      <c r="N871" t="s">
        <v>84</v>
      </c>
      <c r="O871" t="s">
        <v>85</v>
      </c>
      <c r="P871" t="s">
        <v>144</v>
      </c>
      <c r="Q871" t="s">
        <v>1985</v>
      </c>
      <c r="R871" t="s">
        <v>12</v>
      </c>
    </row>
    <row r="872" spans="1:25">
      <c r="A872">
        <f t="shared" si="84"/>
        <v>96.87176835573743</v>
      </c>
      <c r="B872">
        <v>4.4320000000000002E-3</v>
      </c>
      <c r="C872">
        <v>1</v>
      </c>
      <c r="D872">
        <f t="shared" si="79"/>
        <v>0.14285714285714285</v>
      </c>
      <c r="E872">
        <f t="shared" si="80"/>
        <v>-1.1573991774991121E-3</v>
      </c>
      <c r="F872">
        <f t="shared" si="81"/>
        <v>1.6709639403308136E-8</v>
      </c>
      <c r="G872">
        <f t="shared" si="82"/>
        <v>-1.1573991774991119E-3</v>
      </c>
      <c r="H872">
        <f t="shared" si="83"/>
        <v>60.487796486580159</v>
      </c>
      <c r="I872" t="s">
        <v>4088</v>
      </c>
      <c r="J872" t="s">
        <v>6029</v>
      </c>
      <c r="K872" t="s">
        <v>4</v>
      </c>
      <c r="L872" t="s">
        <v>5</v>
      </c>
      <c r="M872" t="s">
        <v>6</v>
      </c>
      <c r="N872" t="s">
        <v>794</v>
      </c>
      <c r="O872" t="s">
        <v>2227</v>
      </c>
      <c r="P872" t="s">
        <v>2228</v>
      </c>
      <c r="Q872" t="s">
        <v>2229</v>
      </c>
      <c r="R872" t="s">
        <v>2654</v>
      </c>
      <c r="S872" t="s">
        <v>12</v>
      </c>
    </row>
    <row r="873" spans="1:25">
      <c r="A873">
        <f t="shared" si="84"/>
        <v>96.884694932779823</v>
      </c>
      <c r="B873">
        <v>4.4320000000000002E-3</v>
      </c>
      <c r="C873">
        <v>1</v>
      </c>
      <c r="D873">
        <f t="shared" si="79"/>
        <v>0.14285714285714285</v>
      </c>
      <c r="E873">
        <f t="shared" si="80"/>
        <v>-1.1573991774991121E-3</v>
      </c>
      <c r="F873">
        <f t="shared" si="81"/>
        <v>1.6709639403308136E-8</v>
      </c>
      <c r="G873">
        <f t="shared" si="82"/>
        <v>-1.1573991774991119E-3</v>
      </c>
      <c r="H873">
        <f t="shared" si="83"/>
        <v>60.487796486580159</v>
      </c>
      <c r="I873" t="s">
        <v>4859</v>
      </c>
      <c r="J873" t="s">
        <v>6800</v>
      </c>
      <c r="K873" t="s">
        <v>4</v>
      </c>
      <c r="L873" t="s">
        <v>5</v>
      </c>
      <c r="M873" t="s">
        <v>513</v>
      </c>
      <c r="N873" t="s">
        <v>514</v>
      </c>
      <c r="O873" t="s">
        <v>515</v>
      </c>
      <c r="P873" t="s">
        <v>1987</v>
      </c>
      <c r="Q873" t="s">
        <v>1988</v>
      </c>
      <c r="R873" t="s">
        <v>1989</v>
      </c>
      <c r="S873" t="s">
        <v>12</v>
      </c>
    </row>
    <row r="874" spans="1:25">
      <c r="A874">
        <f t="shared" si="84"/>
        <v>96.897621509822216</v>
      </c>
      <c r="B874">
        <v>4.4320000000000002E-3</v>
      </c>
      <c r="C874">
        <v>1</v>
      </c>
      <c r="D874">
        <f t="shared" si="79"/>
        <v>0.14285714285714285</v>
      </c>
      <c r="E874">
        <f t="shared" si="80"/>
        <v>-1.1573991774991121E-3</v>
      </c>
      <c r="F874">
        <f t="shared" si="81"/>
        <v>1.6709639403308136E-8</v>
      </c>
      <c r="G874">
        <f t="shared" si="82"/>
        <v>-1.1573991774991119E-3</v>
      </c>
      <c r="H874">
        <f t="shared" si="83"/>
        <v>60.487796486580159</v>
      </c>
      <c r="I874" t="s">
        <v>8336</v>
      </c>
      <c r="J874" t="s">
        <v>8391</v>
      </c>
      <c r="K874" t="s">
        <v>4</v>
      </c>
      <c r="L874" t="s">
        <v>5</v>
      </c>
      <c r="M874" t="s">
        <v>21</v>
      </c>
      <c r="N874" t="s">
        <v>22</v>
      </c>
      <c r="O874" t="s">
        <v>23</v>
      </c>
      <c r="P874" t="s">
        <v>88</v>
      </c>
      <c r="Q874" t="s">
        <v>89</v>
      </c>
      <c r="R874" t="s">
        <v>90</v>
      </c>
      <c r="S874" t="s">
        <v>2655</v>
      </c>
      <c r="T874" t="s">
        <v>12</v>
      </c>
    </row>
    <row r="875" spans="1:25">
      <c r="A875">
        <f t="shared" si="84"/>
        <v>96.910548086864608</v>
      </c>
      <c r="B875">
        <v>4.4320000000000002E-3</v>
      </c>
      <c r="C875">
        <v>1</v>
      </c>
      <c r="D875">
        <f t="shared" si="79"/>
        <v>0.14285714285714285</v>
      </c>
      <c r="E875">
        <f t="shared" si="80"/>
        <v>-1.1573991774991121E-3</v>
      </c>
      <c r="F875">
        <f t="shared" si="81"/>
        <v>1.6709639403308136E-8</v>
      </c>
      <c r="G875">
        <f t="shared" si="82"/>
        <v>-1.1573991774991119E-3</v>
      </c>
      <c r="H875">
        <f t="shared" si="83"/>
        <v>60.487796486580159</v>
      </c>
      <c r="I875" t="s">
        <v>4238</v>
      </c>
      <c r="J875" t="s">
        <v>6179</v>
      </c>
      <c r="K875" t="s">
        <v>4</v>
      </c>
      <c r="L875" t="s">
        <v>5</v>
      </c>
      <c r="M875" t="s">
        <v>13</v>
      </c>
      <c r="N875" t="s">
        <v>84</v>
      </c>
      <c r="O875" t="s">
        <v>85</v>
      </c>
      <c r="P875" t="s">
        <v>86</v>
      </c>
      <c r="Q875" t="s">
        <v>2656</v>
      </c>
      <c r="R875" t="s">
        <v>12</v>
      </c>
    </row>
    <row r="876" spans="1:25">
      <c r="A876">
        <f t="shared" si="84"/>
        <v>96.923474663907001</v>
      </c>
      <c r="B876">
        <v>4.4320000000000002E-3</v>
      </c>
      <c r="C876">
        <v>1</v>
      </c>
      <c r="D876">
        <f t="shared" si="79"/>
        <v>0.14285714285714285</v>
      </c>
      <c r="E876">
        <f t="shared" si="80"/>
        <v>-1.1573991774991121E-3</v>
      </c>
      <c r="F876">
        <f t="shared" si="81"/>
        <v>1.6709639403308136E-8</v>
      </c>
      <c r="G876">
        <f t="shared" si="82"/>
        <v>-1.1573991774991119E-3</v>
      </c>
      <c r="H876">
        <f t="shared" si="83"/>
        <v>60.487796486580159</v>
      </c>
      <c r="I876" t="s">
        <v>4433</v>
      </c>
      <c r="J876" t="s">
        <v>6374</v>
      </c>
      <c r="K876" t="s">
        <v>4</v>
      </c>
      <c r="L876" t="s">
        <v>242</v>
      </c>
      <c r="M876" t="s">
        <v>266</v>
      </c>
      <c r="N876" t="s">
        <v>267</v>
      </c>
      <c r="O876" t="s">
        <v>268</v>
      </c>
      <c r="P876" t="s">
        <v>269</v>
      </c>
      <c r="Q876" t="s">
        <v>270</v>
      </c>
      <c r="R876" t="s">
        <v>271</v>
      </c>
      <c r="S876" t="s">
        <v>483</v>
      </c>
      <c r="T876" t="s">
        <v>1994</v>
      </c>
      <c r="U876" t="s">
        <v>12</v>
      </c>
    </row>
    <row r="877" spans="1:25">
      <c r="A877">
        <f t="shared" si="84"/>
        <v>96.936401240949394</v>
      </c>
      <c r="B877">
        <v>4.4320000000000002E-3</v>
      </c>
      <c r="C877">
        <v>1</v>
      </c>
      <c r="D877">
        <f t="shared" si="79"/>
        <v>0.14285714285714285</v>
      </c>
      <c r="E877">
        <f t="shared" si="80"/>
        <v>-1.1573991774991121E-3</v>
      </c>
      <c r="F877">
        <f t="shared" si="81"/>
        <v>1.6709639403308136E-8</v>
      </c>
      <c r="G877">
        <f t="shared" si="82"/>
        <v>-1.1573991774991119E-3</v>
      </c>
      <c r="H877">
        <f t="shared" si="83"/>
        <v>60.487796486580159</v>
      </c>
      <c r="I877" t="s">
        <v>4434</v>
      </c>
      <c r="J877" t="s">
        <v>6375</v>
      </c>
      <c r="K877" t="s">
        <v>4</v>
      </c>
      <c r="L877" t="s">
        <v>5</v>
      </c>
      <c r="M877" t="s">
        <v>13</v>
      </c>
      <c r="N877" t="s">
        <v>58</v>
      </c>
      <c r="O877" t="s">
        <v>276</v>
      </c>
      <c r="P877" t="s">
        <v>624</v>
      </c>
      <c r="Q877" t="s">
        <v>625</v>
      </c>
      <c r="R877" t="s">
        <v>12</v>
      </c>
    </row>
    <row r="878" spans="1:25">
      <c r="A878">
        <f t="shared" si="84"/>
        <v>96.949327817991787</v>
      </c>
      <c r="B878">
        <v>4.4320000000000002E-3</v>
      </c>
      <c r="C878">
        <v>1</v>
      </c>
      <c r="D878">
        <f t="shared" si="79"/>
        <v>0.14285714285714285</v>
      </c>
      <c r="E878">
        <f t="shared" si="80"/>
        <v>-1.1573991774991121E-3</v>
      </c>
      <c r="F878">
        <f t="shared" si="81"/>
        <v>1.6709639403308136E-8</v>
      </c>
      <c r="G878">
        <f t="shared" si="82"/>
        <v>-1.1573991774991119E-3</v>
      </c>
      <c r="H878">
        <f t="shared" si="83"/>
        <v>60.487796486580159</v>
      </c>
      <c r="I878" t="s">
        <v>5090</v>
      </c>
      <c r="J878" t="s">
        <v>7031</v>
      </c>
      <c r="K878" t="s">
        <v>4</v>
      </c>
      <c r="L878" t="s">
        <v>5</v>
      </c>
      <c r="M878" t="s">
        <v>13</v>
      </c>
      <c r="N878" t="s">
        <v>58</v>
      </c>
      <c r="O878" t="s">
        <v>1343</v>
      </c>
      <c r="P878" t="s">
        <v>1344</v>
      </c>
      <c r="Q878" t="s">
        <v>1997</v>
      </c>
      <c r="R878" t="s">
        <v>12</v>
      </c>
    </row>
    <row r="879" spans="1:25">
      <c r="A879">
        <f t="shared" si="84"/>
        <v>96.962254395034179</v>
      </c>
      <c r="B879">
        <v>4.4320000000000002E-3</v>
      </c>
      <c r="C879">
        <v>1</v>
      </c>
      <c r="D879">
        <f t="shared" si="79"/>
        <v>0.14285714285714285</v>
      </c>
      <c r="E879">
        <f t="shared" si="80"/>
        <v>-1.1573991774991121E-3</v>
      </c>
      <c r="F879">
        <f t="shared" si="81"/>
        <v>1.6709639403308136E-8</v>
      </c>
      <c r="G879">
        <f t="shared" si="82"/>
        <v>-1.1573991774991119E-3</v>
      </c>
      <c r="H879">
        <f t="shared" si="83"/>
        <v>60.487796486580159</v>
      </c>
      <c r="I879" t="s">
        <v>5091</v>
      </c>
      <c r="J879" t="s">
        <v>7032</v>
      </c>
      <c r="K879" t="s">
        <v>4</v>
      </c>
      <c r="L879" t="s">
        <v>5</v>
      </c>
      <c r="M879" t="s">
        <v>6</v>
      </c>
      <c r="N879" t="s">
        <v>38</v>
      </c>
      <c r="O879" t="s">
        <v>156</v>
      </c>
      <c r="P879" t="s">
        <v>157</v>
      </c>
      <c r="Q879" t="s">
        <v>828</v>
      </c>
      <c r="R879" t="s">
        <v>2657</v>
      </c>
      <c r="S879" t="s">
        <v>12</v>
      </c>
    </row>
    <row r="880" spans="1:25">
      <c r="A880">
        <f t="shared" si="84"/>
        <v>96.975180972076572</v>
      </c>
      <c r="B880">
        <v>4.4320000000000002E-3</v>
      </c>
      <c r="C880">
        <v>1</v>
      </c>
      <c r="D880">
        <f t="shared" si="79"/>
        <v>0.14285714285714285</v>
      </c>
      <c r="E880">
        <f t="shared" si="80"/>
        <v>-1.1573991774991121E-3</v>
      </c>
      <c r="F880">
        <f t="shared" si="81"/>
        <v>1.6709639403308136E-8</v>
      </c>
      <c r="G880">
        <f t="shared" si="82"/>
        <v>-1.1573991774991119E-3</v>
      </c>
      <c r="H880">
        <f t="shared" si="83"/>
        <v>60.487796486580159</v>
      </c>
      <c r="I880" t="s">
        <v>7728</v>
      </c>
      <c r="J880" t="s">
        <v>8037</v>
      </c>
      <c r="K880" t="s">
        <v>4</v>
      </c>
      <c r="L880" t="s">
        <v>242</v>
      </c>
      <c r="M880" t="s">
        <v>243</v>
      </c>
      <c r="N880" t="s">
        <v>244</v>
      </c>
      <c r="O880" t="s">
        <v>245</v>
      </c>
      <c r="P880" t="s">
        <v>246</v>
      </c>
      <c r="Q880" t="s">
        <v>247</v>
      </c>
      <c r="R880" t="s">
        <v>248</v>
      </c>
      <c r="S880" t="s">
        <v>249</v>
      </c>
      <c r="T880" t="s">
        <v>576</v>
      </c>
      <c r="U880" t="s">
        <v>577</v>
      </c>
      <c r="V880" t="s">
        <v>885</v>
      </c>
      <c r="W880" t="s">
        <v>2658</v>
      </c>
      <c r="X880" t="s">
        <v>12</v>
      </c>
    </row>
    <row r="881" spans="1:20">
      <c r="A881">
        <f t="shared" si="84"/>
        <v>96.988107549118965</v>
      </c>
      <c r="B881">
        <v>4.4320000000000002E-3</v>
      </c>
      <c r="C881">
        <v>1</v>
      </c>
      <c r="D881">
        <f t="shared" si="79"/>
        <v>0.14285714285714285</v>
      </c>
      <c r="E881">
        <f t="shared" si="80"/>
        <v>-1.1573991774991121E-3</v>
      </c>
      <c r="F881">
        <f t="shared" si="81"/>
        <v>1.6709639403308136E-8</v>
      </c>
      <c r="G881">
        <f t="shared" si="82"/>
        <v>-1.1573991774991119E-3</v>
      </c>
      <c r="H881">
        <f t="shared" si="83"/>
        <v>60.487796486580159</v>
      </c>
      <c r="I881" t="s">
        <v>8337</v>
      </c>
      <c r="J881" t="s">
        <v>8392</v>
      </c>
      <c r="K881" t="s">
        <v>4</v>
      </c>
      <c r="L881" t="s">
        <v>5</v>
      </c>
      <c r="M881" t="s">
        <v>13</v>
      </c>
      <c r="N881" t="s">
        <v>58</v>
      </c>
      <c r="O881" t="s">
        <v>188</v>
      </c>
      <c r="P881" t="s">
        <v>189</v>
      </c>
      <c r="Q881" t="s">
        <v>2659</v>
      </c>
      <c r="R881" t="s">
        <v>12</v>
      </c>
    </row>
    <row r="882" spans="1:20">
      <c r="A882">
        <f t="shared" si="84"/>
        <v>97.001034126161358</v>
      </c>
      <c r="B882">
        <v>4.4320000000000002E-3</v>
      </c>
      <c r="C882">
        <v>1</v>
      </c>
      <c r="D882">
        <f t="shared" si="79"/>
        <v>0.14285714285714285</v>
      </c>
      <c r="E882">
        <f t="shared" si="80"/>
        <v>-1.1573991774991121E-3</v>
      </c>
      <c r="F882">
        <f t="shared" si="81"/>
        <v>1.6709639403308136E-8</v>
      </c>
      <c r="G882">
        <f t="shared" si="82"/>
        <v>-1.1573991774991119E-3</v>
      </c>
      <c r="H882">
        <f t="shared" si="83"/>
        <v>60.487796486580159</v>
      </c>
      <c r="I882" t="s">
        <v>7777</v>
      </c>
      <c r="J882" t="s">
        <v>8086</v>
      </c>
      <c r="K882" t="s">
        <v>4</v>
      </c>
      <c r="L882" t="s">
        <v>5</v>
      </c>
      <c r="M882" t="s">
        <v>1547</v>
      </c>
      <c r="N882" t="s">
        <v>1547</v>
      </c>
      <c r="O882" t="s">
        <v>1548</v>
      </c>
      <c r="P882" t="s">
        <v>1549</v>
      </c>
      <c r="Q882" t="s">
        <v>2660</v>
      </c>
      <c r="R882" t="s">
        <v>12</v>
      </c>
    </row>
    <row r="883" spans="1:20">
      <c r="A883">
        <f t="shared" si="84"/>
        <v>97.01396070320375</v>
      </c>
      <c r="B883">
        <v>4.4320000000000002E-3</v>
      </c>
      <c r="C883">
        <v>1</v>
      </c>
      <c r="D883">
        <f t="shared" si="79"/>
        <v>0.14285714285714285</v>
      </c>
      <c r="E883">
        <f t="shared" si="80"/>
        <v>-1.1573991774991121E-3</v>
      </c>
      <c r="F883">
        <f t="shared" si="81"/>
        <v>1.6709639403308136E-8</v>
      </c>
      <c r="G883">
        <f t="shared" si="82"/>
        <v>-1.1573991774991119E-3</v>
      </c>
      <c r="H883">
        <f t="shared" si="83"/>
        <v>60.487796486580159</v>
      </c>
      <c r="I883" t="s">
        <v>7707</v>
      </c>
      <c r="J883" t="s">
        <v>8016</v>
      </c>
      <c r="K883" t="s">
        <v>4</v>
      </c>
      <c r="L883" t="s">
        <v>5</v>
      </c>
      <c r="M883" t="s">
        <v>13</v>
      </c>
      <c r="N883" t="s">
        <v>58</v>
      </c>
      <c r="O883" t="s">
        <v>417</v>
      </c>
      <c r="P883" t="s">
        <v>418</v>
      </c>
      <c r="Q883" t="s">
        <v>1999</v>
      </c>
      <c r="R883" t="s">
        <v>12</v>
      </c>
    </row>
    <row r="884" spans="1:20">
      <c r="A884">
        <f t="shared" si="84"/>
        <v>97.026887280246143</v>
      </c>
      <c r="B884">
        <v>4.4320000000000002E-3</v>
      </c>
      <c r="C884">
        <v>1</v>
      </c>
      <c r="D884">
        <f t="shared" si="79"/>
        <v>0.14285714285714285</v>
      </c>
      <c r="E884">
        <f t="shared" si="80"/>
        <v>-1.1573991774991121E-3</v>
      </c>
      <c r="F884">
        <f t="shared" si="81"/>
        <v>1.6709639403308136E-8</v>
      </c>
      <c r="G884">
        <f t="shared" si="82"/>
        <v>-1.1573991774991119E-3</v>
      </c>
      <c r="H884">
        <f t="shared" si="83"/>
        <v>60.487796486580159</v>
      </c>
      <c r="I884" t="s">
        <v>5489</v>
      </c>
      <c r="J884" t="s">
        <v>7429</v>
      </c>
      <c r="K884" t="s">
        <v>4</v>
      </c>
      <c r="L884" t="s">
        <v>5</v>
      </c>
      <c r="M884" t="s">
        <v>6</v>
      </c>
      <c r="N884" t="s">
        <v>38</v>
      </c>
      <c r="O884" t="s">
        <v>156</v>
      </c>
      <c r="P884" t="s">
        <v>1880</v>
      </c>
      <c r="Q884" t="s">
        <v>1881</v>
      </c>
      <c r="R884" t="s">
        <v>2661</v>
      </c>
      <c r="S884" t="s">
        <v>12</v>
      </c>
    </row>
    <row r="885" spans="1:20">
      <c r="A885">
        <f t="shared" si="84"/>
        <v>97.039813857288536</v>
      </c>
      <c r="B885">
        <v>4.4320000000000002E-3</v>
      </c>
      <c r="C885">
        <v>1</v>
      </c>
      <c r="D885">
        <f t="shared" si="79"/>
        <v>0.14285714285714285</v>
      </c>
      <c r="E885">
        <f t="shared" si="80"/>
        <v>-1.1573991774991121E-3</v>
      </c>
      <c r="F885">
        <f t="shared" si="81"/>
        <v>1.6709639403308136E-8</v>
      </c>
      <c r="G885">
        <f t="shared" si="82"/>
        <v>-1.1573991774991119E-3</v>
      </c>
      <c r="H885">
        <f t="shared" si="83"/>
        <v>60.487796486580159</v>
      </c>
      <c r="I885" t="s">
        <v>4435</v>
      </c>
      <c r="J885" t="s">
        <v>6376</v>
      </c>
      <c r="K885" t="s">
        <v>4</v>
      </c>
      <c r="L885" t="s">
        <v>5</v>
      </c>
      <c r="M885" t="s">
        <v>13</v>
      </c>
      <c r="N885" t="s">
        <v>14</v>
      </c>
      <c r="O885" t="s">
        <v>153</v>
      </c>
      <c r="P885" t="s">
        <v>154</v>
      </c>
      <c r="Q885" t="s">
        <v>1307</v>
      </c>
      <c r="R885" t="s">
        <v>12</v>
      </c>
    </row>
    <row r="886" spans="1:20">
      <c r="A886">
        <f t="shared" si="84"/>
        <v>97.052740434330929</v>
      </c>
      <c r="B886">
        <v>4.4320000000000002E-3</v>
      </c>
      <c r="C886">
        <v>1</v>
      </c>
      <c r="D886">
        <f t="shared" si="79"/>
        <v>0.14285714285714285</v>
      </c>
      <c r="E886">
        <f t="shared" si="80"/>
        <v>-1.1573991774991121E-3</v>
      </c>
      <c r="F886">
        <f t="shared" si="81"/>
        <v>1.6709639403308136E-8</v>
      </c>
      <c r="G886">
        <f t="shared" si="82"/>
        <v>-1.1573991774991119E-3</v>
      </c>
      <c r="H886">
        <f t="shared" si="83"/>
        <v>60.487796486580159</v>
      </c>
      <c r="I886" t="s">
        <v>7888</v>
      </c>
      <c r="J886" t="s">
        <v>8197</v>
      </c>
      <c r="K886" t="s">
        <v>4</v>
      </c>
      <c r="L886" t="s">
        <v>5</v>
      </c>
      <c r="M886" t="s">
        <v>6</v>
      </c>
      <c r="N886" t="s">
        <v>38</v>
      </c>
      <c r="O886" t="s">
        <v>156</v>
      </c>
      <c r="P886" t="s">
        <v>1880</v>
      </c>
      <c r="Q886" t="s">
        <v>2662</v>
      </c>
      <c r="R886" t="s">
        <v>2663</v>
      </c>
      <c r="S886" t="s">
        <v>12</v>
      </c>
    </row>
    <row r="887" spans="1:20">
      <c r="A887">
        <f t="shared" si="84"/>
        <v>97.065667011373321</v>
      </c>
      <c r="B887">
        <v>4.4320000000000002E-3</v>
      </c>
      <c r="C887">
        <v>1</v>
      </c>
      <c r="D887">
        <f t="shared" si="79"/>
        <v>0.14285714285714285</v>
      </c>
      <c r="E887">
        <f t="shared" si="80"/>
        <v>-1.1573991774991121E-3</v>
      </c>
      <c r="F887">
        <f t="shared" si="81"/>
        <v>1.6709639403308136E-8</v>
      </c>
      <c r="G887">
        <f t="shared" si="82"/>
        <v>-1.1573991774991119E-3</v>
      </c>
      <c r="H887">
        <f t="shared" si="83"/>
        <v>60.487796486580159</v>
      </c>
      <c r="I887" t="s">
        <v>4863</v>
      </c>
      <c r="J887" t="s">
        <v>6804</v>
      </c>
      <c r="K887" t="s">
        <v>4</v>
      </c>
      <c r="L887" t="s">
        <v>5</v>
      </c>
      <c r="M887" t="s">
        <v>6</v>
      </c>
      <c r="N887" t="s">
        <v>28</v>
      </c>
      <c r="O887" t="s">
        <v>28</v>
      </c>
      <c r="P887" t="s">
        <v>64</v>
      </c>
      <c r="Q887" t="s">
        <v>761</v>
      </c>
      <c r="R887" t="s">
        <v>938</v>
      </c>
      <c r="S887" t="s">
        <v>12</v>
      </c>
    </row>
    <row r="888" spans="1:20">
      <c r="A888">
        <f t="shared" si="84"/>
        <v>97.078593588415714</v>
      </c>
      <c r="B888">
        <v>4.4320000000000002E-3</v>
      </c>
      <c r="C888">
        <v>1</v>
      </c>
      <c r="D888">
        <f t="shared" si="79"/>
        <v>0.14285714285714285</v>
      </c>
      <c r="E888">
        <f t="shared" si="80"/>
        <v>-1.1573991774991121E-3</v>
      </c>
      <c r="F888">
        <f t="shared" si="81"/>
        <v>1.6709639403308136E-8</v>
      </c>
      <c r="G888">
        <f t="shared" si="82"/>
        <v>-1.1573991774991119E-3</v>
      </c>
      <c r="H888">
        <f t="shared" si="83"/>
        <v>60.487796486580159</v>
      </c>
      <c r="I888" t="s">
        <v>5095</v>
      </c>
      <c r="J888" t="s">
        <v>7036</v>
      </c>
      <c r="K888" t="s">
        <v>4</v>
      </c>
      <c r="L888" t="s">
        <v>5</v>
      </c>
      <c r="M888" t="s">
        <v>21</v>
      </c>
      <c r="N888" t="s">
        <v>22</v>
      </c>
      <c r="O888" t="s">
        <v>681</v>
      </c>
      <c r="P888" t="s">
        <v>682</v>
      </c>
      <c r="Q888" t="s">
        <v>683</v>
      </c>
      <c r="R888" t="s">
        <v>684</v>
      </c>
      <c r="S888" t="s">
        <v>2001</v>
      </c>
      <c r="T888" t="s">
        <v>12</v>
      </c>
    </row>
    <row r="889" spans="1:20">
      <c r="A889">
        <f t="shared" si="84"/>
        <v>97.091520165458107</v>
      </c>
      <c r="B889">
        <v>4.4320000000000002E-3</v>
      </c>
      <c r="C889">
        <v>1</v>
      </c>
      <c r="D889">
        <f t="shared" si="79"/>
        <v>0.14285714285714285</v>
      </c>
      <c r="E889">
        <f t="shared" si="80"/>
        <v>-1.1573991774991121E-3</v>
      </c>
      <c r="F889">
        <f t="shared" si="81"/>
        <v>1.6709639403308136E-8</v>
      </c>
      <c r="G889">
        <f t="shared" si="82"/>
        <v>-1.1573991774991119E-3</v>
      </c>
      <c r="H889">
        <f t="shared" si="83"/>
        <v>60.487796486580159</v>
      </c>
      <c r="I889" t="s">
        <v>4864</v>
      </c>
      <c r="J889" t="s">
        <v>6805</v>
      </c>
      <c r="K889" t="s">
        <v>4</v>
      </c>
      <c r="L889" t="s">
        <v>5</v>
      </c>
      <c r="M889" t="s">
        <v>13</v>
      </c>
      <c r="N889" t="s">
        <v>14</v>
      </c>
      <c r="O889" t="s">
        <v>18</v>
      </c>
      <c r="P889" t="s">
        <v>633</v>
      </c>
      <c r="Q889" t="s">
        <v>2002</v>
      </c>
      <c r="R889" t="s">
        <v>12</v>
      </c>
    </row>
    <row r="890" spans="1:20">
      <c r="A890">
        <f t="shared" si="84"/>
        <v>97.1044467425005</v>
      </c>
      <c r="B890">
        <v>4.4320000000000002E-3</v>
      </c>
      <c r="C890">
        <v>1</v>
      </c>
      <c r="D890">
        <f t="shared" si="79"/>
        <v>0.14285714285714285</v>
      </c>
      <c r="E890">
        <f t="shared" si="80"/>
        <v>-1.1573991774991121E-3</v>
      </c>
      <c r="F890">
        <f t="shared" si="81"/>
        <v>1.6709639403308136E-8</v>
      </c>
      <c r="G890">
        <f t="shared" si="82"/>
        <v>-1.1573991774991119E-3</v>
      </c>
      <c r="H890">
        <f t="shared" si="83"/>
        <v>60.487796486580159</v>
      </c>
      <c r="I890" t="s">
        <v>5097</v>
      </c>
      <c r="J890" t="s">
        <v>7038</v>
      </c>
      <c r="K890" t="s">
        <v>4</v>
      </c>
      <c r="L890" t="s">
        <v>5</v>
      </c>
      <c r="M890" t="s">
        <v>513</v>
      </c>
      <c r="N890" t="s">
        <v>2664</v>
      </c>
      <c r="O890" t="s">
        <v>2665</v>
      </c>
      <c r="P890" t="s">
        <v>2666</v>
      </c>
      <c r="Q890" t="s">
        <v>2667</v>
      </c>
      <c r="R890" t="s">
        <v>2668</v>
      </c>
      <c r="S890" t="s">
        <v>12</v>
      </c>
    </row>
    <row r="891" spans="1:20">
      <c r="A891">
        <f t="shared" si="84"/>
        <v>97.117373319542892</v>
      </c>
      <c r="B891">
        <v>4.4320000000000002E-3</v>
      </c>
      <c r="C891">
        <v>1</v>
      </c>
      <c r="D891">
        <f t="shared" si="79"/>
        <v>0.14285714285714285</v>
      </c>
      <c r="E891">
        <f t="shared" si="80"/>
        <v>-1.1573991774991121E-3</v>
      </c>
      <c r="F891">
        <f t="shared" si="81"/>
        <v>1.6709639403308136E-8</v>
      </c>
      <c r="G891">
        <f t="shared" si="82"/>
        <v>-1.1573991774991119E-3</v>
      </c>
      <c r="H891">
        <f t="shared" si="83"/>
        <v>60.487796486580159</v>
      </c>
      <c r="I891" t="s">
        <v>4018</v>
      </c>
      <c r="J891" t="s">
        <v>5959</v>
      </c>
      <c r="K891" t="s">
        <v>4</v>
      </c>
      <c r="L891" t="s">
        <v>5</v>
      </c>
      <c r="M891" t="s">
        <v>6</v>
      </c>
      <c r="N891" t="s">
        <v>2669</v>
      </c>
      <c r="O891" t="s">
        <v>2670</v>
      </c>
      <c r="P891" t="s">
        <v>12</v>
      </c>
    </row>
    <row r="892" spans="1:20">
      <c r="A892">
        <f t="shared" si="84"/>
        <v>97.130299896585285</v>
      </c>
      <c r="B892">
        <v>4.4320000000000002E-3</v>
      </c>
      <c r="C892">
        <v>1</v>
      </c>
      <c r="D892">
        <f t="shared" si="79"/>
        <v>0.14285714285714285</v>
      </c>
      <c r="E892">
        <f t="shared" si="80"/>
        <v>-1.1573991774991121E-3</v>
      </c>
      <c r="F892">
        <f t="shared" si="81"/>
        <v>1.6709639403308136E-8</v>
      </c>
      <c r="G892">
        <f t="shared" si="82"/>
        <v>-1.1573991774991119E-3</v>
      </c>
      <c r="H892">
        <f t="shared" si="83"/>
        <v>60.487796486580159</v>
      </c>
      <c r="I892" t="s">
        <v>5099</v>
      </c>
      <c r="J892" t="s">
        <v>7040</v>
      </c>
      <c r="K892" t="s">
        <v>4</v>
      </c>
      <c r="L892" t="s">
        <v>5</v>
      </c>
      <c r="M892" t="s">
        <v>13</v>
      </c>
      <c r="N892" t="s">
        <v>14</v>
      </c>
      <c r="O892" t="s">
        <v>153</v>
      </c>
      <c r="P892" t="s">
        <v>154</v>
      </c>
      <c r="Q892" t="s">
        <v>2671</v>
      </c>
      <c r="R892" t="s">
        <v>12</v>
      </c>
    </row>
    <row r="893" spans="1:20">
      <c r="A893">
        <f t="shared" si="84"/>
        <v>97.143226473627678</v>
      </c>
      <c r="B893">
        <v>4.4320000000000002E-3</v>
      </c>
      <c r="C893">
        <v>1</v>
      </c>
      <c r="D893">
        <f t="shared" si="79"/>
        <v>0.14285714285714285</v>
      </c>
      <c r="E893">
        <f t="shared" si="80"/>
        <v>-1.1573991774991121E-3</v>
      </c>
      <c r="F893">
        <f t="shared" si="81"/>
        <v>1.6709639403308136E-8</v>
      </c>
      <c r="G893">
        <f t="shared" si="82"/>
        <v>-1.1573991774991119E-3</v>
      </c>
      <c r="H893">
        <f t="shared" si="83"/>
        <v>60.487796486580159</v>
      </c>
      <c r="I893" t="s">
        <v>5101</v>
      </c>
      <c r="J893" t="s">
        <v>7042</v>
      </c>
      <c r="K893" t="s">
        <v>4</v>
      </c>
      <c r="L893" t="s">
        <v>5</v>
      </c>
      <c r="M893" t="s">
        <v>6</v>
      </c>
      <c r="N893" t="s">
        <v>38</v>
      </c>
      <c r="O893" t="s">
        <v>156</v>
      </c>
      <c r="P893" t="s">
        <v>157</v>
      </c>
      <c r="Q893" t="s">
        <v>968</v>
      </c>
      <c r="R893" t="s">
        <v>2672</v>
      </c>
      <c r="S893" t="s">
        <v>12</v>
      </c>
    </row>
    <row r="894" spans="1:20">
      <c r="A894">
        <f t="shared" si="84"/>
        <v>97.156153050670071</v>
      </c>
      <c r="B894">
        <v>4.4320000000000002E-3</v>
      </c>
      <c r="C894">
        <v>1</v>
      </c>
      <c r="D894">
        <f t="shared" si="79"/>
        <v>0.14285714285714285</v>
      </c>
      <c r="E894">
        <f t="shared" si="80"/>
        <v>-1.1573991774991121E-3</v>
      </c>
      <c r="F894">
        <f t="shared" si="81"/>
        <v>1.6709639403308136E-8</v>
      </c>
      <c r="G894">
        <f t="shared" si="82"/>
        <v>-1.1573991774991119E-3</v>
      </c>
      <c r="H894">
        <f t="shared" si="83"/>
        <v>60.487796486580159</v>
      </c>
      <c r="I894" t="s">
        <v>4201</v>
      </c>
      <c r="J894" t="s">
        <v>6142</v>
      </c>
      <c r="K894" t="s">
        <v>4</v>
      </c>
      <c r="L894" t="s">
        <v>5</v>
      </c>
      <c r="M894" t="s">
        <v>6</v>
      </c>
      <c r="N894" t="s">
        <v>28</v>
      </c>
      <c r="O894" t="s">
        <v>28</v>
      </c>
      <c r="P894" t="s">
        <v>64</v>
      </c>
      <c r="Q894" t="s">
        <v>435</v>
      </c>
      <c r="R894" t="s">
        <v>1312</v>
      </c>
      <c r="S894" t="s">
        <v>12</v>
      </c>
    </row>
    <row r="895" spans="1:20">
      <c r="A895">
        <f t="shared" si="84"/>
        <v>97.169079627712463</v>
      </c>
      <c r="B895">
        <v>4.4320000000000002E-3</v>
      </c>
      <c r="C895">
        <v>1</v>
      </c>
      <c r="D895">
        <f t="shared" si="79"/>
        <v>0.14285714285714285</v>
      </c>
      <c r="E895">
        <f t="shared" si="80"/>
        <v>-1.1573991774991121E-3</v>
      </c>
      <c r="F895">
        <f t="shared" si="81"/>
        <v>1.6709639403308136E-8</v>
      </c>
      <c r="G895">
        <f t="shared" si="82"/>
        <v>-1.1573991774991119E-3</v>
      </c>
      <c r="H895">
        <f t="shared" si="83"/>
        <v>60.487796486580159</v>
      </c>
      <c r="I895" t="s">
        <v>5102</v>
      </c>
      <c r="J895" t="s">
        <v>7043</v>
      </c>
      <c r="K895" t="s">
        <v>4</v>
      </c>
      <c r="L895" t="s">
        <v>5</v>
      </c>
      <c r="M895" t="s">
        <v>13</v>
      </c>
      <c r="N895" t="s">
        <v>58</v>
      </c>
      <c r="O895" t="s">
        <v>1002</v>
      </c>
      <c r="P895" t="s">
        <v>2673</v>
      </c>
      <c r="Q895" t="s">
        <v>12</v>
      </c>
    </row>
    <row r="896" spans="1:20">
      <c r="A896">
        <f t="shared" si="84"/>
        <v>97.182006204754856</v>
      </c>
      <c r="B896">
        <v>4.4320000000000002E-3</v>
      </c>
      <c r="C896">
        <v>1</v>
      </c>
      <c r="D896">
        <f t="shared" si="79"/>
        <v>0.14285714285714285</v>
      </c>
      <c r="E896">
        <f t="shared" si="80"/>
        <v>-1.1573991774991121E-3</v>
      </c>
      <c r="F896">
        <f t="shared" si="81"/>
        <v>1.6709639403308136E-8</v>
      </c>
      <c r="G896">
        <f t="shared" si="82"/>
        <v>-1.1573991774991119E-3</v>
      </c>
      <c r="H896">
        <f t="shared" si="83"/>
        <v>60.487796486580159</v>
      </c>
      <c r="I896" t="s">
        <v>8338</v>
      </c>
      <c r="J896" t="s">
        <v>8393</v>
      </c>
      <c r="K896" t="s">
        <v>4</v>
      </c>
      <c r="L896" t="s">
        <v>5</v>
      </c>
      <c r="M896" t="s">
        <v>6</v>
      </c>
      <c r="N896" t="s">
        <v>38</v>
      </c>
      <c r="O896" t="s">
        <v>156</v>
      </c>
      <c r="P896" t="s">
        <v>157</v>
      </c>
      <c r="Q896" t="s">
        <v>469</v>
      </c>
      <c r="R896" t="s">
        <v>2674</v>
      </c>
      <c r="S896" t="s">
        <v>12</v>
      </c>
    </row>
    <row r="897" spans="1:27">
      <c r="A897">
        <f t="shared" si="84"/>
        <v>97.194932781797249</v>
      </c>
      <c r="B897">
        <v>4.4320000000000002E-3</v>
      </c>
      <c r="C897">
        <v>1</v>
      </c>
      <c r="D897">
        <f t="shared" si="79"/>
        <v>0.14285714285714285</v>
      </c>
      <c r="E897">
        <f t="shared" si="80"/>
        <v>-1.1573991774991121E-3</v>
      </c>
      <c r="F897">
        <f t="shared" si="81"/>
        <v>1.6709639403308136E-8</v>
      </c>
      <c r="G897">
        <f t="shared" si="82"/>
        <v>-1.1573991774991119E-3</v>
      </c>
      <c r="H897">
        <f t="shared" si="83"/>
        <v>60.487796486580159</v>
      </c>
      <c r="I897" t="s">
        <v>5501</v>
      </c>
      <c r="J897" t="s">
        <v>7441</v>
      </c>
      <c r="K897" t="s">
        <v>4</v>
      </c>
      <c r="L897" t="s">
        <v>5</v>
      </c>
      <c r="M897" t="s">
        <v>21</v>
      </c>
      <c r="N897" t="s">
        <v>22</v>
      </c>
      <c r="O897" t="s">
        <v>23</v>
      </c>
      <c r="P897" t="s">
        <v>99</v>
      </c>
      <c r="Q897" t="s">
        <v>100</v>
      </c>
      <c r="R897" t="s">
        <v>2015</v>
      </c>
      <c r="S897" t="s">
        <v>2016</v>
      </c>
      <c r="T897" t="s">
        <v>12</v>
      </c>
    </row>
    <row r="898" spans="1:27">
      <c r="A898">
        <f t="shared" si="84"/>
        <v>97.207859358839642</v>
      </c>
      <c r="B898">
        <v>4.4320000000000002E-3</v>
      </c>
      <c r="C898">
        <v>1</v>
      </c>
      <c r="D898">
        <f t="shared" si="79"/>
        <v>0.14285714285714285</v>
      </c>
      <c r="E898">
        <f t="shared" si="80"/>
        <v>-1.1573991774991121E-3</v>
      </c>
      <c r="F898">
        <f t="shared" si="81"/>
        <v>1.6709639403308136E-8</v>
      </c>
      <c r="G898">
        <f t="shared" si="82"/>
        <v>-1.1573991774991119E-3</v>
      </c>
      <c r="H898">
        <f t="shared" si="83"/>
        <v>60.487796486580159</v>
      </c>
      <c r="I898" t="s">
        <v>4030</v>
      </c>
      <c r="J898" t="s">
        <v>5971</v>
      </c>
      <c r="K898" t="s">
        <v>4</v>
      </c>
      <c r="L898" t="s">
        <v>5</v>
      </c>
      <c r="M898" t="s">
        <v>6</v>
      </c>
      <c r="N898" t="s">
        <v>28</v>
      </c>
      <c r="O898" t="s">
        <v>28</v>
      </c>
      <c r="P898" t="s">
        <v>767</v>
      </c>
      <c r="Q898" t="s">
        <v>768</v>
      </c>
      <c r="R898" t="s">
        <v>769</v>
      </c>
      <c r="S898" t="s">
        <v>12</v>
      </c>
    </row>
    <row r="899" spans="1:27">
      <c r="A899">
        <f t="shared" si="84"/>
        <v>97.220785935882034</v>
      </c>
      <c r="B899">
        <v>4.4320000000000002E-3</v>
      </c>
      <c r="C899">
        <v>1</v>
      </c>
      <c r="D899">
        <f t="shared" si="79"/>
        <v>0.14285714285714285</v>
      </c>
      <c r="E899">
        <f t="shared" si="80"/>
        <v>-1.1573991774991121E-3</v>
      </c>
      <c r="F899">
        <f t="shared" si="81"/>
        <v>1.6709639403308136E-8</v>
      </c>
      <c r="G899">
        <f t="shared" si="82"/>
        <v>-1.1573991774991119E-3</v>
      </c>
      <c r="H899">
        <f t="shared" si="83"/>
        <v>60.487796486580159</v>
      </c>
      <c r="I899" t="s">
        <v>5502</v>
      </c>
      <c r="J899" t="s">
        <v>7442</v>
      </c>
      <c r="K899" t="s">
        <v>4</v>
      </c>
      <c r="L899" t="s">
        <v>5</v>
      </c>
      <c r="M899" t="s">
        <v>13</v>
      </c>
      <c r="N899" t="s">
        <v>14</v>
      </c>
      <c r="O899" t="s">
        <v>153</v>
      </c>
      <c r="P899" t="s">
        <v>154</v>
      </c>
      <c r="Q899" t="s">
        <v>2675</v>
      </c>
      <c r="R899" t="s">
        <v>12</v>
      </c>
    </row>
    <row r="900" spans="1:27">
      <c r="A900">
        <f t="shared" si="84"/>
        <v>97.233712512924427</v>
      </c>
      <c r="B900">
        <v>4.4320000000000002E-3</v>
      </c>
      <c r="C900">
        <v>1</v>
      </c>
      <c r="D900">
        <f t="shared" ref="D900:D963" si="85">C900/7</f>
        <v>0.14285714285714285</v>
      </c>
      <c r="E900">
        <f t="shared" ref="E900:E963" si="86">(C900/A$2)*LN(C900/A$2)</f>
        <v>-1.1573991774991121E-3</v>
      </c>
      <c r="F900">
        <f t="shared" ref="F900:F963" si="87">(C900/A$2)^2</f>
        <v>1.6709639403308136E-8</v>
      </c>
      <c r="G900">
        <f t="shared" ref="G900:G963" si="88">LN(C900/A$2)/A$2</f>
        <v>-1.1573991774991119E-3</v>
      </c>
      <c r="H900">
        <f t="shared" ref="H900:H963" si="89">(G900*A$2-H$2)^2</f>
        <v>60.487796486580159</v>
      </c>
      <c r="I900" t="s">
        <v>4564</v>
      </c>
      <c r="J900" t="s">
        <v>6505</v>
      </c>
      <c r="K900" t="s">
        <v>4</v>
      </c>
      <c r="L900" t="s">
        <v>5</v>
      </c>
      <c r="M900" t="s">
        <v>13</v>
      </c>
      <c r="N900" t="s">
        <v>14</v>
      </c>
      <c r="O900" t="s">
        <v>153</v>
      </c>
      <c r="P900" t="s">
        <v>154</v>
      </c>
      <c r="Q900" t="s">
        <v>1314</v>
      </c>
      <c r="R900" t="s">
        <v>12</v>
      </c>
    </row>
    <row r="901" spans="1:27">
      <c r="A901">
        <f t="shared" si="84"/>
        <v>97.24663908996682</v>
      </c>
      <c r="B901">
        <v>4.4320000000000002E-3</v>
      </c>
      <c r="C901">
        <v>1</v>
      </c>
      <c r="D901">
        <f t="shared" si="85"/>
        <v>0.14285714285714285</v>
      </c>
      <c r="E901">
        <f t="shared" si="86"/>
        <v>-1.1573991774991121E-3</v>
      </c>
      <c r="F901">
        <f t="shared" si="87"/>
        <v>1.6709639403308136E-8</v>
      </c>
      <c r="G901">
        <f t="shared" si="88"/>
        <v>-1.1573991774991119E-3</v>
      </c>
      <c r="H901">
        <f t="shared" si="89"/>
        <v>60.487796486580159</v>
      </c>
      <c r="I901" t="s">
        <v>7713</v>
      </c>
      <c r="J901" t="s">
        <v>8022</v>
      </c>
      <c r="K901" t="s">
        <v>4</v>
      </c>
      <c r="L901" t="s">
        <v>5</v>
      </c>
      <c r="M901" t="s">
        <v>21</v>
      </c>
      <c r="N901" t="s">
        <v>22</v>
      </c>
      <c r="O901" t="s">
        <v>23</v>
      </c>
      <c r="P901" t="s">
        <v>167</v>
      </c>
      <c r="Q901" t="s">
        <v>168</v>
      </c>
      <c r="R901" t="s">
        <v>2137</v>
      </c>
      <c r="S901" t="s">
        <v>2676</v>
      </c>
      <c r="T901" t="s">
        <v>12</v>
      </c>
    </row>
    <row r="902" spans="1:27">
      <c r="A902">
        <f t="shared" si="84"/>
        <v>97.259565667009213</v>
      </c>
      <c r="B902">
        <v>4.4320000000000002E-3</v>
      </c>
      <c r="C902">
        <v>1</v>
      </c>
      <c r="D902">
        <f t="shared" si="85"/>
        <v>0.14285714285714285</v>
      </c>
      <c r="E902">
        <f t="shared" si="86"/>
        <v>-1.1573991774991121E-3</v>
      </c>
      <c r="F902">
        <f t="shared" si="87"/>
        <v>1.6709639403308136E-8</v>
      </c>
      <c r="G902">
        <f t="shared" si="88"/>
        <v>-1.1573991774991119E-3</v>
      </c>
      <c r="H902">
        <f t="shared" si="89"/>
        <v>60.487796486580159</v>
      </c>
      <c r="I902" t="s">
        <v>5107</v>
      </c>
      <c r="J902" t="s">
        <v>7048</v>
      </c>
      <c r="K902" t="s">
        <v>4</v>
      </c>
      <c r="L902" t="s">
        <v>5</v>
      </c>
      <c r="M902" t="s">
        <v>21</v>
      </c>
      <c r="N902" t="s">
        <v>22</v>
      </c>
      <c r="O902" t="s">
        <v>23</v>
      </c>
      <c r="P902" t="s">
        <v>88</v>
      </c>
      <c r="Q902" t="s">
        <v>89</v>
      </c>
      <c r="R902" t="s">
        <v>90</v>
      </c>
      <c r="S902" t="s">
        <v>1315</v>
      </c>
      <c r="T902" t="s">
        <v>12</v>
      </c>
    </row>
    <row r="903" spans="1:27">
      <c r="A903">
        <f t="shared" ref="A903:A966" si="90">A902+(C903/A$2*100)</f>
        <v>97.272492244051605</v>
      </c>
      <c r="B903">
        <v>4.4320000000000002E-3</v>
      </c>
      <c r="C903">
        <v>1</v>
      </c>
      <c r="D903">
        <f t="shared" si="85"/>
        <v>0.14285714285714285</v>
      </c>
      <c r="E903">
        <f t="shared" si="86"/>
        <v>-1.1573991774991121E-3</v>
      </c>
      <c r="F903">
        <f t="shared" si="87"/>
        <v>1.6709639403308136E-8</v>
      </c>
      <c r="G903">
        <f t="shared" si="88"/>
        <v>-1.1573991774991119E-3</v>
      </c>
      <c r="H903">
        <f t="shared" si="89"/>
        <v>60.487796486580159</v>
      </c>
      <c r="I903" t="s">
        <v>5504</v>
      </c>
      <c r="J903" t="s">
        <v>7444</v>
      </c>
      <c r="K903" t="s">
        <v>4</v>
      </c>
      <c r="L903" t="s">
        <v>242</v>
      </c>
      <c r="M903" t="s">
        <v>243</v>
      </c>
      <c r="N903" t="s">
        <v>244</v>
      </c>
      <c r="O903" t="s">
        <v>245</v>
      </c>
      <c r="P903" t="s">
        <v>246</v>
      </c>
      <c r="Q903" t="s">
        <v>247</v>
      </c>
      <c r="R903" t="s">
        <v>248</v>
      </c>
      <c r="S903" t="s">
        <v>249</v>
      </c>
      <c r="T903" t="s">
        <v>576</v>
      </c>
      <c r="U903" t="s">
        <v>577</v>
      </c>
      <c r="V903" t="s">
        <v>839</v>
      </c>
      <c r="W903" t="s">
        <v>840</v>
      </c>
      <c r="X903" t="s">
        <v>841</v>
      </c>
      <c r="Y903" t="s">
        <v>2020</v>
      </c>
      <c r="Z903" t="s">
        <v>2021</v>
      </c>
      <c r="AA903" t="s">
        <v>12</v>
      </c>
    </row>
    <row r="904" spans="1:27">
      <c r="A904">
        <f t="shared" si="90"/>
        <v>97.285418821093998</v>
      </c>
      <c r="B904">
        <v>4.4320000000000002E-3</v>
      </c>
      <c r="C904">
        <v>1</v>
      </c>
      <c r="D904">
        <f t="shared" si="85"/>
        <v>0.14285714285714285</v>
      </c>
      <c r="E904">
        <f t="shared" si="86"/>
        <v>-1.1573991774991121E-3</v>
      </c>
      <c r="F904">
        <f t="shared" si="87"/>
        <v>1.6709639403308136E-8</v>
      </c>
      <c r="G904">
        <f t="shared" si="88"/>
        <v>-1.1573991774991119E-3</v>
      </c>
      <c r="H904">
        <f t="shared" si="89"/>
        <v>60.487796486580159</v>
      </c>
      <c r="I904" t="s">
        <v>4868</v>
      </c>
      <c r="J904" t="s">
        <v>6809</v>
      </c>
      <c r="K904" t="s">
        <v>4</v>
      </c>
      <c r="L904" t="s">
        <v>5</v>
      </c>
      <c r="M904" t="s">
        <v>13</v>
      </c>
      <c r="N904" t="s">
        <v>14</v>
      </c>
      <c r="O904" t="s">
        <v>2022</v>
      </c>
      <c r="P904" t="s">
        <v>2023</v>
      </c>
      <c r="Q904" t="s">
        <v>2024</v>
      </c>
      <c r="R904" t="s">
        <v>12</v>
      </c>
    </row>
    <row r="905" spans="1:27">
      <c r="A905">
        <f t="shared" si="90"/>
        <v>97.298345398136391</v>
      </c>
      <c r="B905">
        <v>4.4320000000000002E-3</v>
      </c>
      <c r="C905">
        <v>1</v>
      </c>
      <c r="D905">
        <f t="shared" si="85"/>
        <v>0.14285714285714285</v>
      </c>
      <c r="E905">
        <f t="shared" si="86"/>
        <v>-1.1573991774991121E-3</v>
      </c>
      <c r="F905">
        <f t="shared" si="87"/>
        <v>1.6709639403308136E-8</v>
      </c>
      <c r="G905">
        <f t="shared" si="88"/>
        <v>-1.1573991774991119E-3</v>
      </c>
      <c r="H905">
        <f t="shared" si="89"/>
        <v>60.487796486580159</v>
      </c>
      <c r="I905" t="s">
        <v>4699</v>
      </c>
      <c r="J905" t="s">
        <v>6640</v>
      </c>
      <c r="K905" t="s">
        <v>4</v>
      </c>
      <c r="L905" t="s">
        <v>5</v>
      </c>
      <c r="M905" t="s">
        <v>13</v>
      </c>
      <c r="N905" t="s">
        <v>14</v>
      </c>
      <c r="O905" t="s">
        <v>153</v>
      </c>
      <c r="P905" t="s">
        <v>154</v>
      </c>
      <c r="Q905" t="s">
        <v>2025</v>
      </c>
      <c r="R905" t="s">
        <v>12</v>
      </c>
    </row>
    <row r="906" spans="1:27">
      <c r="A906">
        <f t="shared" si="90"/>
        <v>97.311271975178784</v>
      </c>
      <c r="B906">
        <v>4.4320000000000002E-3</v>
      </c>
      <c r="C906">
        <v>1</v>
      </c>
      <c r="D906">
        <f t="shared" si="85"/>
        <v>0.14285714285714285</v>
      </c>
      <c r="E906">
        <f t="shared" si="86"/>
        <v>-1.1573991774991121E-3</v>
      </c>
      <c r="F906">
        <f t="shared" si="87"/>
        <v>1.6709639403308136E-8</v>
      </c>
      <c r="G906">
        <f t="shared" si="88"/>
        <v>-1.1573991774991119E-3</v>
      </c>
      <c r="H906">
        <f t="shared" si="89"/>
        <v>60.487796486580159</v>
      </c>
      <c r="I906" t="s">
        <v>4870</v>
      </c>
      <c r="J906" t="s">
        <v>6811</v>
      </c>
      <c r="K906" t="s">
        <v>4</v>
      </c>
      <c r="L906" t="s">
        <v>5</v>
      </c>
      <c r="M906" t="s">
        <v>13</v>
      </c>
      <c r="N906" t="s">
        <v>84</v>
      </c>
      <c r="O906" t="s">
        <v>85</v>
      </c>
      <c r="P906" t="s">
        <v>147</v>
      </c>
      <c r="Q906" t="s">
        <v>1319</v>
      </c>
      <c r="R906" t="s">
        <v>12</v>
      </c>
    </row>
    <row r="907" spans="1:27">
      <c r="A907">
        <f t="shared" si="90"/>
        <v>97.324198552221176</v>
      </c>
      <c r="B907">
        <v>4.4320000000000002E-3</v>
      </c>
      <c r="C907">
        <v>1</v>
      </c>
      <c r="D907">
        <f t="shared" si="85"/>
        <v>0.14285714285714285</v>
      </c>
      <c r="E907">
        <f t="shared" si="86"/>
        <v>-1.1573991774991121E-3</v>
      </c>
      <c r="F907">
        <f t="shared" si="87"/>
        <v>1.6709639403308136E-8</v>
      </c>
      <c r="G907">
        <f t="shared" si="88"/>
        <v>-1.1573991774991119E-3</v>
      </c>
      <c r="H907">
        <f t="shared" si="89"/>
        <v>60.487796486580159</v>
      </c>
      <c r="I907" t="s">
        <v>3906</v>
      </c>
      <c r="J907" t="s">
        <v>5847</v>
      </c>
      <c r="K907" t="s">
        <v>4</v>
      </c>
      <c r="L907" t="s">
        <v>5</v>
      </c>
      <c r="M907" t="s">
        <v>13</v>
      </c>
      <c r="N907" t="s">
        <v>14</v>
      </c>
      <c r="O907" t="s">
        <v>153</v>
      </c>
      <c r="P907" t="s">
        <v>154</v>
      </c>
      <c r="Q907" t="s">
        <v>446</v>
      </c>
      <c r="R907" t="s">
        <v>12</v>
      </c>
    </row>
    <row r="908" spans="1:27">
      <c r="A908">
        <f t="shared" si="90"/>
        <v>97.337125129263569</v>
      </c>
      <c r="B908">
        <v>4.4320000000000002E-3</v>
      </c>
      <c r="C908">
        <v>1</v>
      </c>
      <c r="D908">
        <f t="shared" si="85"/>
        <v>0.14285714285714285</v>
      </c>
      <c r="E908">
        <f t="shared" si="86"/>
        <v>-1.1573991774991121E-3</v>
      </c>
      <c r="F908">
        <f t="shared" si="87"/>
        <v>1.6709639403308136E-8</v>
      </c>
      <c r="G908">
        <f t="shared" si="88"/>
        <v>-1.1573991774991119E-3</v>
      </c>
      <c r="H908">
        <f t="shared" si="89"/>
        <v>60.487796486580159</v>
      </c>
      <c r="I908" t="s">
        <v>4874</v>
      </c>
      <c r="J908" t="s">
        <v>6815</v>
      </c>
      <c r="K908" t="s">
        <v>4</v>
      </c>
      <c r="L908" t="s">
        <v>242</v>
      </c>
      <c r="M908" t="s">
        <v>243</v>
      </c>
      <c r="N908" t="s">
        <v>244</v>
      </c>
      <c r="O908" t="s">
        <v>1087</v>
      </c>
      <c r="P908" t="s">
        <v>1088</v>
      </c>
      <c r="Q908" t="s">
        <v>1089</v>
      </c>
      <c r="R908" t="s">
        <v>1090</v>
      </c>
      <c r="S908" t="s">
        <v>2677</v>
      </c>
      <c r="T908" t="s">
        <v>12</v>
      </c>
    </row>
    <row r="909" spans="1:27">
      <c r="A909">
        <f t="shared" si="90"/>
        <v>97.350051706305962</v>
      </c>
      <c r="B909">
        <v>4.4320000000000002E-3</v>
      </c>
      <c r="C909">
        <v>1</v>
      </c>
      <c r="D909">
        <f t="shared" si="85"/>
        <v>0.14285714285714285</v>
      </c>
      <c r="E909">
        <f t="shared" si="86"/>
        <v>-1.1573991774991121E-3</v>
      </c>
      <c r="F909">
        <f t="shared" si="87"/>
        <v>1.6709639403308136E-8</v>
      </c>
      <c r="G909">
        <f t="shared" si="88"/>
        <v>-1.1573991774991119E-3</v>
      </c>
      <c r="H909">
        <f t="shared" si="89"/>
        <v>60.487796486580159</v>
      </c>
      <c r="I909" t="s">
        <v>5514</v>
      </c>
      <c r="J909" t="s">
        <v>7454</v>
      </c>
      <c r="K909" t="s">
        <v>4</v>
      </c>
      <c r="L909" t="s">
        <v>5</v>
      </c>
      <c r="M909" t="s">
        <v>13</v>
      </c>
      <c r="N909" t="s">
        <v>84</v>
      </c>
      <c r="O909" t="s">
        <v>85</v>
      </c>
      <c r="P909" t="s">
        <v>147</v>
      </c>
      <c r="Q909" t="s">
        <v>2678</v>
      </c>
      <c r="R909" t="s">
        <v>12</v>
      </c>
    </row>
    <row r="910" spans="1:27">
      <c r="A910">
        <f t="shared" si="90"/>
        <v>97.362978283348355</v>
      </c>
      <c r="B910">
        <v>4.4320000000000002E-3</v>
      </c>
      <c r="C910">
        <v>1</v>
      </c>
      <c r="D910">
        <f t="shared" si="85"/>
        <v>0.14285714285714285</v>
      </c>
      <c r="E910">
        <f t="shared" si="86"/>
        <v>-1.1573991774991121E-3</v>
      </c>
      <c r="F910">
        <f t="shared" si="87"/>
        <v>1.6709639403308136E-8</v>
      </c>
      <c r="G910">
        <f t="shared" si="88"/>
        <v>-1.1573991774991119E-3</v>
      </c>
      <c r="H910">
        <f t="shared" si="89"/>
        <v>60.487796486580159</v>
      </c>
      <c r="I910" t="s">
        <v>5517</v>
      </c>
      <c r="J910" t="s">
        <v>7457</v>
      </c>
      <c r="K910" t="s">
        <v>4</v>
      </c>
      <c r="L910" t="s">
        <v>5</v>
      </c>
      <c r="M910" t="s">
        <v>13</v>
      </c>
      <c r="N910" t="s">
        <v>14</v>
      </c>
      <c r="O910" t="s">
        <v>153</v>
      </c>
      <c r="P910" t="s">
        <v>154</v>
      </c>
      <c r="Q910" t="s">
        <v>2679</v>
      </c>
      <c r="R910" t="s">
        <v>12</v>
      </c>
    </row>
    <row r="911" spans="1:27">
      <c r="A911">
        <f t="shared" si="90"/>
        <v>97.375904860390747</v>
      </c>
      <c r="B911">
        <v>4.4320000000000002E-3</v>
      </c>
      <c r="C911">
        <v>1</v>
      </c>
      <c r="D911">
        <f t="shared" si="85"/>
        <v>0.14285714285714285</v>
      </c>
      <c r="E911">
        <f t="shared" si="86"/>
        <v>-1.1573991774991121E-3</v>
      </c>
      <c r="F911">
        <f t="shared" si="87"/>
        <v>1.6709639403308136E-8</v>
      </c>
      <c r="G911">
        <f t="shared" si="88"/>
        <v>-1.1573991774991119E-3</v>
      </c>
      <c r="H911">
        <f t="shared" si="89"/>
        <v>60.487796486580159</v>
      </c>
      <c r="I911" t="s">
        <v>4438</v>
      </c>
      <c r="J911" t="s">
        <v>6379</v>
      </c>
      <c r="K911" t="s">
        <v>4</v>
      </c>
      <c r="L911" t="s">
        <v>5</v>
      </c>
      <c r="M911" t="s">
        <v>13</v>
      </c>
      <c r="N911" t="s">
        <v>14</v>
      </c>
      <c r="O911" t="s">
        <v>153</v>
      </c>
      <c r="P911" t="s">
        <v>154</v>
      </c>
      <c r="Q911" t="s">
        <v>2040</v>
      </c>
      <c r="R911" t="s">
        <v>12</v>
      </c>
    </row>
    <row r="912" spans="1:27">
      <c r="A912">
        <f t="shared" si="90"/>
        <v>97.38883143743314</v>
      </c>
      <c r="B912">
        <v>4.4320000000000002E-3</v>
      </c>
      <c r="C912">
        <v>1</v>
      </c>
      <c r="D912">
        <f t="shared" si="85"/>
        <v>0.14285714285714285</v>
      </c>
      <c r="E912">
        <f t="shared" si="86"/>
        <v>-1.1573991774991121E-3</v>
      </c>
      <c r="F912">
        <f t="shared" si="87"/>
        <v>1.6709639403308136E-8</v>
      </c>
      <c r="G912">
        <f t="shared" si="88"/>
        <v>-1.1573991774991119E-3</v>
      </c>
      <c r="H912">
        <f t="shared" si="89"/>
        <v>60.487796486580159</v>
      </c>
      <c r="I912" t="s">
        <v>4293</v>
      </c>
      <c r="J912" t="s">
        <v>6234</v>
      </c>
      <c r="K912" t="s">
        <v>4</v>
      </c>
      <c r="L912" t="s">
        <v>5</v>
      </c>
      <c r="M912" t="s">
        <v>13</v>
      </c>
      <c r="N912" t="s">
        <v>84</v>
      </c>
      <c r="O912" t="s">
        <v>85</v>
      </c>
      <c r="P912" t="s">
        <v>147</v>
      </c>
      <c r="Q912" t="s">
        <v>770</v>
      </c>
      <c r="R912" t="s">
        <v>12</v>
      </c>
    </row>
    <row r="913" spans="1:23">
      <c r="A913">
        <f t="shared" si="90"/>
        <v>97.401758014475533</v>
      </c>
      <c r="B913">
        <v>4.4320000000000002E-3</v>
      </c>
      <c r="C913">
        <v>1</v>
      </c>
      <c r="D913">
        <f t="shared" si="85"/>
        <v>0.14285714285714285</v>
      </c>
      <c r="E913">
        <f t="shared" si="86"/>
        <v>-1.1573991774991121E-3</v>
      </c>
      <c r="F913">
        <f t="shared" si="87"/>
        <v>1.6709639403308136E-8</v>
      </c>
      <c r="G913">
        <f t="shared" si="88"/>
        <v>-1.1573991774991119E-3</v>
      </c>
      <c r="H913">
        <f t="shared" si="89"/>
        <v>60.487796486580159</v>
      </c>
      <c r="I913" t="s">
        <v>5111</v>
      </c>
      <c r="J913" t="s">
        <v>7052</v>
      </c>
      <c r="K913" t="s">
        <v>4</v>
      </c>
      <c r="L913" t="s">
        <v>242</v>
      </c>
      <c r="M913" t="s">
        <v>243</v>
      </c>
      <c r="N913" t="s">
        <v>244</v>
      </c>
      <c r="O913" t="s">
        <v>245</v>
      </c>
      <c r="P913" t="s">
        <v>246</v>
      </c>
      <c r="Q913" t="s">
        <v>247</v>
      </c>
      <c r="R913" t="s">
        <v>248</v>
      </c>
      <c r="S913" t="s">
        <v>945</v>
      </c>
      <c r="T913" t="s">
        <v>946</v>
      </c>
      <c r="U913" t="s">
        <v>947</v>
      </c>
      <c r="V913" t="s">
        <v>948</v>
      </c>
      <c r="W913" t="s">
        <v>12</v>
      </c>
    </row>
    <row r="914" spans="1:23">
      <c r="A914">
        <f t="shared" si="90"/>
        <v>97.414684591517926</v>
      </c>
      <c r="B914">
        <v>4.4320000000000002E-3</v>
      </c>
      <c r="C914">
        <v>1</v>
      </c>
      <c r="D914">
        <f t="shared" si="85"/>
        <v>0.14285714285714285</v>
      </c>
      <c r="E914">
        <f t="shared" si="86"/>
        <v>-1.1573991774991121E-3</v>
      </c>
      <c r="F914">
        <f t="shared" si="87"/>
        <v>1.6709639403308136E-8</v>
      </c>
      <c r="G914">
        <f t="shared" si="88"/>
        <v>-1.1573991774991119E-3</v>
      </c>
      <c r="H914">
        <f t="shared" si="89"/>
        <v>60.487796486580159</v>
      </c>
      <c r="I914" t="s">
        <v>5519</v>
      </c>
      <c r="J914" t="s">
        <v>7459</v>
      </c>
      <c r="K914" t="s">
        <v>4</v>
      </c>
      <c r="L914" t="s">
        <v>5</v>
      </c>
      <c r="M914" t="s">
        <v>13</v>
      </c>
      <c r="N914" t="s">
        <v>14</v>
      </c>
      <c r="O914" t="s">
        <v>153</v>
      </c>
      <c r="P914" t="s">
        <v>154</v>
      </c>
      <c r="Q914" t="s">
        <v>2042</v>
      </c>
      <c r="R914" t="s">
        <v>12</v>
      </c>
    </row>
    <row r="915" spans="1:23">
      <c r="A915">
        <f t="shared" si="90"/>
        <v>97.427611168560318</v>
      </c>
      <c r="B915">
        <v>4.4320000000000002E-3</v>
      </c>
      <c r="C915">
        <v>1</v>
      </c>
      <c r="D915">
        <f t="shared" si="85"/>
        <v>0.14285714285714285</v>
      </c>
      <c r="E915">
        <f t="shared" si="86"/>
        <v>-1.1573991774991121E-3</v>
      </c>
      <c r="F915">
        <f t="shared" si="87"/>
        <v>1.6709639403308136E-8</v>
      </c>
      <c r="G915">
        <f t="shared" si="88"/>
        <v>-1.1573991774991119E-3</v>
      </c>
      <c r="H915">
        <f t="shared" si="89"/>
        <v>60.487796486580159</v>
      </c>
      <c r="I915" t="s">
        <v>4240</v>
      </c>
      <c r="J915" t="s">
        <v>6181</v>
      </c>
      <c r="K915" t="s">
        <v>4</v>
      </c>
      <c r="L915" t="s">
        <v>5</v>
      </c>
      <c r="M915" t="s">
        <v>6</v>
      </c>
      <c r="N915" t="s">
        <v>28</v>
      </c>
      <c r="O915" t="s">
        <v>28</v>
      </c>
      <c r="P915" t="s">
        <v>1212</v>
      </c>
      <c r="Q915" t="s">
        <v>1213</v>
      </c>
      <c r="R915" t="s">
        <v>2043</v>
      </c>
      <c r="S915" t="s">
        <v>12</v>
      </c>
    </row>
    <row r="916" spans="1:23">
      <c r="A916">
        <f t="shared" si="90"/>
        <v>97.440537745602711</v>
      </c>
      <c r="B916">
        <v>4.4320000000000002E-3</v>
      </c>
      <c r="C916">
        <v>1</v>
      </c>
      <c r="D916">
        <f t="shared" si="85"/>
        <v>0.14285714285714285</v>
      </c>
      <c r="E916">
        <f t="shared" si="86"/>
        <v>-1.1573991774991121E-3</v>
      </c>
      <c r="F916">
        <f t="shared" si="87"/>
        <v>1.6709639403308136E-8</v>
      </c>
      <c r="G916">
        <f t="shared" si="88"/>
        <v>-1.1573991774991119E-3</v>
      </c>
      <c r="H916">
        <f t="shared" si="89"/>
        <v>60.487796486580159</v>
      </c>
      <c r="I916" t="s">
        <v>5112</v>
      </c>
      <c r="J916" t="s">
        <v>7053</v>
      </c>
      <c r="K916" t="s">
        <v>4</v>
      </c>
      <c r="L916" t="s">
        <v>5</v>
      </c>
      <c r="M916" t="s">
        <v>21</v>
      </c>
      <c r="N916" t="s">
        <v>22</v>
      </c>
      <c r="O916" t="s">
        <v>23</v>
      </c>
      <c r="P916" t="s">
        <v>99</v>
      </c>
      <c r="Q916" t="s">
        <v>100</v>
      </c>
      <c r="R916" t="s">
        <v>112</v>
      </c>
      <c r="S916" t="s">
        <v>2045</v>
      </c>
      <c r="T916" t="s">
        <v>12</v>
      </c>
    </row>
    <row r="917" spans="1:23">
      <c r="A917">
        <f t="shared" si="90"/>
        <v>97.453464322645104</v>
      </c>
      <c r="B917">
        <v>4.4320000000000002E-3</v>
      </c>
      <c r="C917">
        <v>1</v>
      </c>
      <c r="D917">
        <f t="shared" si="85"/>
        <v>0.14285714285714285</v>
      </c>
      <c r="E917">
        <f t="shared" si="86"/>
        <v>-1.1573991774991121E-3</v>
      </c>
      <c r="F917">
        <f t="shared" si="87"/>
        <v>1.6709639403308136E-8</v>
      </c>
      <c r="G917">
        <f t="shared" si="88"/>
        <v>-1.1573991774991119E-3</v>
      </c>
      <c r="H917">
        <f t="shared" si="89"/>
        <v>60.487796486580159</v>
      </c>
      <c r="I917" t="s">
        <v>5522</v>
      </c>
      <c r="J917" t="s">
        <v>7462</v>
      </c>
      <c r="K917" t="s">
        <v>4</v>
      </c>
      <c r="L917" t="s">
        <v>5</v>
      </c>
      <c r="M917" t="s">
        <v>6</v>
      </c>
      <c r="N917" t="s">
        <v>38</v>
      </c>
      <c r="O917" t="s">
        <v>39</v>
      </c>
      <c r="P917" t="s">
        <v>40</v>
      </c>
      <c r="Q917" t="s">
        <v>92</v>
      </c>
      <c r="R917" t="s">
        <v>2680</v>
      </c>
      <c r="S917" t="s">
        <v>12</v>
      </c>
    </row>
    <row r="918" spans="1:23">
      <c r="A918">
        <f t="shared" si="90"/>
        <v>97.466390899687497</v>
      </c>
      <c r="B918">
        <v>4.4320000000000002E-3</v>
      </c>
      <c r="C918">
        <v>1</v>
      </c>
      <c r="D918">
        <f t="shared" si="85"/>
        <v>0.14285714285714285</v>
      </c>
      <c r="E918">
        <f t="shared" si="86"/>
        <v>-1.1573991774991121E-3</v>
      </c>
      <c r="F918">
        <f t="shared" si="87"/>
        <v>1.6709639403308136E-8</v>
      </c>
      <c r="G918">
        <f t="shared" si="88"/>
        <v>-1.1573991774991119E-3</v>
      </c>
      <c r="H918">
        <f t="shared" si="89"/>
        <v>60.487796486580159</v>
      </c>
      <c r="I918" t="s">
        <v>5113</v>
      </c>
      <c r="J918" t="s">
        <v>7054</v>
      </c>
      <c r="K918" t="s">
        <v>4</v>
      </c>
      <c r="L918" t="s">
        <v>5</v>
      </c>
      <c r="M918" t="s">
        <v>21</v>
      </c>
      <c r="N918" t="s">
        <v>22</v>
      </c>
      <c r="O918" t="s">
        <v>23</v>
      </c>
      <c r="P918" t="s">
        <v>88</v>
      </c>
      <c r="Q918" t="s">
        <v>89</v>
      </c>
      <c r="R918" t="s">
        <v>90</v>
      </c>
      <c r="S918" t="s">
        <v>2681</v>
      </c>
      <c r="T918" t="s">
        <v>12</v>
      </c>
    </row>
    <row r="919" spans="1:23">
      <c r="A919">
        <f t="shared" si="90"/>
        <v>97.479317476729889</v>
      </c>
      <c r="B919">
        <v>4.4320000000000002E-3</v>
      </c>
      <c r="C919">
        <v>1</v>
      </c>
      <c r="D919">
        <f t="shared" si="85"/>
        <v>0.14285714285714285</v>
      </c>
      <c r="E919">
        <f t="shared" si="86"/>
        <v>-1.1573991774991121E-3</v>
      </c>
      <c r="F919">
        <f t="shared" si="87"/>
        <v>1.6709639403308136E-8</v>
      </c>
      <c r="G919">
        <f t="shared" si="88"/>
        <v>-1.1573991774991119E-3</v>
      </c>
      <c r="H919">
        <f t="shared" si="89"/>
        <v>60.487796486580159</v>
      </c>
      <c r="I919" t="s">
        <v>7898</v>
      </c>
      <c r="J919" t="s">
        <v>8207</v>
      </c>
      <c r="K919" t="s">
        <v>4</v>
      </c>
      <c r="L919" t="s">
        <v>596</v>
      </c>
      <c r="M919" t="s">
        <v>597</v>
      </c>
      <c r="N919" t="s">
        <v>598</v>
      </c>
      <c r="O919" t="s">
        <v>1874</v>
      </c>
      <c r="P919" t="s">
        <v>1875</v>
      </c>
      <c r="Q919" t="s">
        <v>2682</v>
      </c>
      <c r="R919" t="s">
        <v>12</v>
      </c>
    </row>
    <row r="920" spans="1:23">
      <c r="A920">
        <f t="shared" si="90"/>
        <v>97.492244053772282</v>
      </c>
      <c r="B920">
        <v>4.4320000000000002E-3</v>
      </c>
      <c r="C920">
        <v>1</v>
      </c>
      <c r="D920">
        <f t="shared" si="85"/>
        <v>0.14285714285714285</v>
      </c>
      <c r="E920">
        <f t="shared" si="86"/>
        <v>-1.1573991774991121E-3</v>
      </c>
      <c r="F920">
        <f t="shared" si="87"/>
        <v>1.6709639403308136E-8</v>
      </c>
      <c r="G920">
        <f t="shared" si="88"/>
        <v>-1.1573991774991119E-3</v>
      </c>
      <c r="H920">
        <f t="shared" si="89"/>
        <v>60.487796486580159</v>
      </c>
      <c r="I920" t="s">
        <v>7899</v>
      </c>
      <c r="J920" t="s">
        <v>8208</v>
      </c>
      <c r="K920" t="s">
        <v>4</v>
      </c>
      <c r="L920" t="s">
        <v>5</v>
      </c>
      <c r="M920" t="s">
        <v>13</v>
      </c>
      <c r="N920" t="s">
        <v>84</v>
      </c>
      <c r="O920" t="s">
        <v>663</v>
      </c>
      <c r="P920" t="s">
        <v>664</v>
      </c>
      <c r="Q920" t="s">
        <v>2683</v>
      </c>
      <c r="R920" t="s">
        <v>12</v>
      </c>
    </row>
    <row r="921" spans="1:23">
      <c r="A921">
        <f t="shared" si="90"/>
        <v>97.505170630814675</v>
      </c>
      <c r="B921">
        <v>4.4320000000000002E-3</v>
      </c>
      <c r="C921">
        <v>1</v>
      </c>
      <c r="D921">
        <f t="shared" si="85"/>
        <v>0.14285714285714285</v>
      </c>
      <c r="E921">
        <f t="shared" si="86"/>
        <v>-1.1573991774991121E-3</v>
      </c>
      <c r="F921">
        <f t="shared" si="87"/>
        <v>1.6709639403308136E-8</v>
      </c>
      <c r="G921">
        <f t="shared" si="88"/>
        <v>-1.1573991774991119E-3</v>
      </c>
      <c r="H921">
        <f t="shared" si="89"/>
        <v>60.487796486580159</v>
      </c>
      <c r="I921" t="s">
        <v>4295</v>
      </c>
      <c r="J921" t="s">
        <v>6236</v>
      </c>
      <c r="K921" t="s">
        <v>4</v>
      </c>
      <c r="L921" t="s">
        <v>5</v>
      </c>
      <c r="M921" t="s">
        <v>13</v>
      </c>
      <c r="N921" t="s">
        <v>84</v>
      </c>
      <c r="O921" t="s">
        <v>85</v>
      </c>
      <c r="P921" t="s">
        <v>144</v>
      </c>
      <c r="Q921" t="s">
        <v>953</v>
      </c>
      <c r="R921" t="s">
        <v>12</v>
      </c>
    </row>
    <row r="922" spans="1:23">
      <c r="A922">
        <f t="shared" si="90"/>
        <v>97.518097207857068</v>
      </c>
      <c r="B922">
        <v>4.4320000000000002E-3</v>
      </c>
      <c r="C922">
        <v>1</v>
      </c>
      <c r="D922">
        <f t="shared" si="85"/>
        <v>0.14285714285714285</v>
      </c>
      <c r="E922">
        <f t="shared" si="86"/>
        <v>-1.1573991774991121E-3</v>
      </c>
      <c r="F922">
        <f t="shared" si="87"/>
        <v>1.6709639403308136E-8</v>
      </c>
      <c r="G922">
        <f t="shared" si="88"/>
        <v>-1.1573991774991119E-3</v>
      </c>
      <c r="H922">
        <f t="shared" si="89"/>
        <v>60.487796486580159</v>
      </c>
      <c r="I922" t="s">
        <v>5524</v>
      </c>
      <c r="J922" t="s">
        <v>7464</v>
      </c>
      <c r="K922" t="s">
        <v>4</v>
      </c>
      <c r="L922" t="s">
        <v>5</v>
      </c>
      <c r="M922" t="s">
        <v>21</v>
      </c>
      <c r="N922" t="s">
        <v>22</v>
      </c>
      <c r="O922" t="s">
        <v>23</v>
      </c>
      <c r="P922" t="s">
        <v>88</v>
      </c>
      <c r="Q922" t="s">
        <v>89</v>
      </c>
      <c r="R922" t="s">
        <v>90</v>
      </c>
      <c r="S922" t="s">
        <v>2684</v>
      </c>
      <c r="T922" t="s">
        <v>12</v>
      </c>
    </row>
    <row r="923" spans="1:23">
      <c r="A923">
        <f t="shared" si="90"/>
        <v>97.53102378489946</v>
      </c>
      <c r="B923">
        <v>4.4320000000000002E-3</v>
      </c>
      <c r="C923">
        <v>1</v>
      </c>
      <c r="D923">
        <f t="shared" si="85"/>
        <v>0.14285714285714285</v>
      </c>
      <c r="E923">
        <f t="shared" si="86"/>
        <v>-1.1573991774991121E-3</v>
      </c>
      <c r="F923">
        <f t="shared" si="87"/>
        <v>1.6709639403308136E-8</v>
      </c>
      <c r="G923">
        <f t="shared" si="88"/>
        <v>-1.1573991774991119E-3</v>
      </c>
      <c r="H923">
        <f t="shared" si="89"/>
        <v>60.487796486580159</v>
      </c>
      <c r="I923" t="s">
        <v>7782</v>
      </c>
      <c r="J923" t="s">
        <v>8091</v>
      </c>
      <c r="K923" t="s">
        <v>4</v>
      </c>
      <c r="L923" t="s">
        <v>5</v>
      </c>
      <c r="M923" t="s">
        <v>6</v>
      </c>
      <c r="N923" t="s">
        <v>28</v>
      </c>
      <c r="O923" t="s">
        <v>28</v>
      </c>
      <c r="P923" t="s">
        <v>64</v>
      </c>
      <c r="Q923" t="s">
        <v>67</v>
      </c>
      <c r="R923" t="s">
        <v>2052</v>
      </c>
      <c r="S923" t="s">
        <v>12</v>
      </c>
    </row>
    <row r="924" spans="1:23">
      <c r="A924">
        <f t="shared" si="90"/>
        <v>97.543950361941853</v>
      </c>
      <c r="B924">
        <v>4.4320000000000002E-3</v>
      </c>
      <c r="C924">
        <v>1</v>
      </c>
      <c r="D924">
        <f t="shared" si="85"/>
        <v>0.14285714285714285</v>
      </c>
      <c r="E924">
        <f t="shared" si="86"/>
        <v>-1.1573991774991121E-3</v>
      </c>
      <c r="F924">
        <f t="shared" si="87"/>
        <v>1.6709639403308136E-8</v>
      </c>
      <c r="G924">
        <f t="shared" si="88"/>
        <v>-1.1573991774991119E-3</v>
      </c>
      <c r="H924">
        <f t="shared" si="89"/>
        <v>60.487796486580159</v>
      </c>
      <c r="I924" t="s">
        <v>4705</v>
      </c>
      <c r="J924" t="s">
        <v>6646</v>
      </c>
      <c r="K924" t="s">
        <v>4</v>
      </c>
      <c r="L924" t="s">
        <v>5</v>
      </c>
      <c r="M924" t="s">
        <v>454</v>
      </c>
      <c r="N924" t="s">
        <v>455</v>
      </c>
      <c r="O924" t="s">
        <v>456</v>
      </c>
      <c r="P924" t="s">
        <v>457</v>
      </c>
      <c r="Q924" t="s">
        <v>2685</v>
      </c>
      <c r="R924" t="s">
        <v>12</v>
      </c>
    </row>
    <row r="925" spans="1:23">
      <c r="A925">
        <f t="shared" si="90"/>
        <v>97.556876938984246</v>
      </c>
      <c r="B925">
        <v>4.4320000000000002E-3</v>
      </c>
      <c r="C925">
        <v>1</v>
      </c>
      <c r="D925">
        <f t="shared" si="85"/>
        <v>0.14285714285714285</v>
      </c>
      <c r="E925">
        <f t="shared" si="86"/>
        <v>-1.1573991774991121E-3</v>
      </c>
      <c r="F925">
        <f t="shared" si="87"/>
        <v>1.6709639403308136E-8</v>
      </c>
      <c r="G925">
        <f t="shared" si="88"/>
        <v>-1.1573991774991119E-3</v>
      </c>
      <c r="H925">
        <f t="shared" si="89"/>
        <v>60.487796486580159</v>
      </c>
      <c r="I925" t="s">
        <v>8339</v>
      </c>
      <c r="J925" t="s">
        <v>8394</v>
      </c>
      <c r="K925" t="s">
        <v>4</v>
      </c>
      <c r="L925" t="s">
        <v>5</v>
      </c>
      <c r="M925" t="s">
        <v>6</v>
      </c>
      <c r="N925" t="s">
        <v>38</v>
      </c>
      <c r="O925" t="s">
        <v>39</v>
      </c>
      <c r="P925" t="s">
        <v>40</v>
      </c>
      <c r="Q925" t="s">
        <v>92</v>
      </c>
      <c r="R925" t="s">
        <v>2054</v>
      </c>
      <c r="S925" t="s">
        <v>12</v>
      </c>
    </row>
    <row r="926" spans="1:23">
      <c r="A926">
        <f t="shared" si="90"/>
        <v>97.569803516026639</v>
      </c>
      <c r="B926">
        <v>4.4320000000000002E-3</v>
      </c>
      <c r="C926">
        <v>1</v>
      </c>
      <c r="D926">
        <f t="shared" si="85"/>
        <v>0.14285714285714285</v>
      </c>
      <c r="E926">
        <f t="shared" si="86"/>
        <v>-1.1573991774991121E-3</v>
      </c>
      <c r="F926">
        <f t="shared" si="87"/>
        <v>1.6709639403308136E-8</v>
      </c>
      <c r="G926">
        <f t="shared" si="88"/>
        <v>-1.1573991774991119E-3</v>
      </c>
      <c r="H926">
        <f t="shared" si="89"/>
        <v>60.487796486580159</v>
      </c>
      <c r="I926" t="s">
        <v>7903</v>
      </c>
      <c r="J926" t="s">
        <v>8212</v>
      </c>
      <c r="K926" t="s">
        <v>4</v>
      </c>
      <c r="L926" t="s">
        <v>5</v>
      </c>
      <c r="M926" t="s">
        <v>13</v>
      </c>
      <c r="N926" t="s">
        <v>84</v>
      </c>
      <c r="O926" t="s">
        <v>85</v>
      </c>
      <c r="P926" t="s">
        <v>144</v>
      </c>
      <c r="Q926" t="s">
        <v>2686</v>
      </c>
      <c r="R926" t="s">
        <v>12</v>
      </c>
    </row>
    <row r="927" spans="1:23">
      <c r="A927">
        <f t="shared" si="90"/>
        <v>97.582730093069031</v>
      </c>
      <c r="B927">
        <v>4.4320000000000002E-3</v>
      </c>
      <c r="C927">
        <v>1</v>
      </c>
      <c r="D927">
        <f t="shared" si="85"/>
        <v>0.14285714285714285</v>
      </c>
      <c r="E927">
        <f t="shared" si="86"/>
        <v>-1.1573991774991121E-3</v>
      </c>
      <c r="F927">
        <f t="shared" si="87"/>
        <v>1.6709639403308136E-8</v>
      </c>
      <c r="G927">
        <f t="shared" si="88"/>
        <v>-1.1573991774991119E-3</v>
      </c>
      <c r="H927">
        <f t="shared" si="89"/>
        <v>60.487796486580159</v>
      </c>
      <c r="I927" t="s">
        <v>4441</v>
      </c>
      <c r="J927" t="s">
        <v>6382</v>
      </c>
      <c r="K927" t="s">
        <v>4</v>
      </c>
      <c r="L927" t="s">
        <v>5</v>
      </c>
      <c r="M927" t="s">
        <v>13</v>
      </c>
      <c r="N927" t="s">
        <v>14</v>
      </c>
      <c r="O927" t="s">
        <v>153</v>
      </c>
      <c r="P927" t="s">
        <v>154</v>
      </c>
      <c r="Q927" t="s">
        <v>2056</v>
      </c>
      <c r="R927" t="s">
        <v>12</v>
      </c>
    </row>
    <row r="928" spans="1:23">
      <c r="A928">
        <f t="shared" si="90"/>
        <v>97.595656670111424</v>
      </c>
      <c r="B928">
        <v>4.4320000000000002E-3</v>
      </c>
      <c r="C928">
        <v>1</v>
      </c>
      <c r="D928">
        <f t="shared" si="85"/>
        <v>0.14285714285714285</v>
      </c>
      <c r="E928">
        <f t="shared" si="86"/>
        <v>-1.1573991774991121E-3</v>
      </c>
      <c r="F928">
        <f t="shared" si="87"/>
        <v>1.6709639403308136E-8</v>
      </c>
      <c r="G928">
        <f t="shared" si="88"/>
        <v>-1.1573991774991119E-3</v>
      </c>
      <c r="H928">
        <f t="shared" si="89"/>
        <v>60.487796486580159</v>
      </c>
      <c r="I928" t="s">
        <v>4566</v>
      </c>
      <c r="J928" t="s">
        <v>6507</v>
      </c>
      <c r="K928" t="s">
        <v>4</v>
      </c>
      <c r="L928" t="s">
        <v>5</v>
      </c>
      <c r="M928" t="s">
        <v>13</v>
      </c>
      <c r="N928" t="s">
        <v>14</v>
      </c>
      <c r="O928" t="s">
        <v>18</v>
      </c>
      <c r="P928" t="s">
        <v>19</v>
      </c>
      <c r="Q928" t="s">
        <v>2058</v>
      </c>
      <c r="R928" t="s">
        <v>12</v>
      </c>
    </row>
    <row r="929" spans="1:26">
      <c r="A929">
        <f t="shared" si="90"/>
        <v>97.608583247153817</v>
      </c>
      <c r="B929">
        <v>4.4320000000000002E-3</v>
      </c>
      <c r="C929">
        <v>1</v>
      </c>
      <c r="D929">
        <f t="shared" si="85"/>
        <v>0.14285714285714285</v>
      </c>
      <c r="E929">
        <f t="shared" si="86"/>
        <v>-1.1573991774991121E-3</v>
      </c>
      <c r="F929">
        <f t="shared" si="87"/>
        <v>1.6709639403308136E-8</v>
      </c>
      <c r="G929">
        <f t="shared" si="88"/>
        <v>-1.1573991774991119E-3</v>
      </c>
      <c r="H929">
        <f t="shared" si="89"/>
        <v>60.487796486580159</v>
      </c>
      <c r="I929" t="s">
        <v>5534</v>
      </c>
      <c r="J929" t="s">
        <v>7474</v>
      </c>
      <c r="K929" t="s">
        <v>4</v>
      </c>
      <c r="L929" t="s">
        <v>242</v>
      </c>
      <c r="M929" t="s">
        <v>243</v>
      </c>
      <c r="N929" t="s">
        <v>244</v>
      </c>
      <c r="O929" t="s">
        <v>245</v>
      </c>
      <c r="P929" t="s">
        <v>246</v>
      </c>
      <c r="Q929" t="s">
        <v>247</v>
      </c>
      <c r="R929" t="s">
        <v>248</v>
      </c>
      <c r="S929" t="s">
        <v>249</v>
      </c>
      <c r="T929" t="s">
        <v>319</v>
      </c>
      <c r="U929" t="s">
        <v>320</v>
      </c>
      <c r="V929" t="s">
        <v>712</v>
      </c>
      <c r="W929" t="s">
        <v>1106</v>
      </c>
      <c r="X929" t="s">
        <v>1107</v>
      </c>
      <c r="Y929" t="s">
        <v>2687</v>
      </c>
      <c r="Z929" t="s">
        <v>12</v>
      </c>
    </row>
    <row r="930" spans="1:26">
      <c r="A930">
        <f t="shared" si="90"/>
        <v>97.62150982419621</v>
      </c>
      <c r="B930">
        <v>4.4320000000000002E-3</v>
      </c>
      <c r="C930">
        <v>1</v>
      </c>
      <c r="D930">
        <f t="shared" si="85"/>
        <v>0.14285714285714285</v>
      </c>
      <c r="E930">
        <f t="shared" si="86"/>
        <v>-1.1573991774991121E-3</v>
      </c>
      <c r="F930">
        <f t="shared" si="87"/>
        <v>1.6709639403308136E-8</v>
      </c>
      <c r="G930">
        <f t="shared" si="88"/>
        <v>-1.1573991774991119E-3</v>
      </c>
      <c r="H930">
        <f t="shared" si="89"/>
        <v>60.487796486580159</v>
      </c>
      <c r="I930" t="s">
        <v>5120</v>
      </c>
      <c r="J930" t="s">
        <v>7061</v>
      </c>
      <c r="K930" t="s">
        <v>4</v>
      </c>
      <c r="L930" t="s">
        <v>5</v>
      </c>
      <c r="M930" t="s">
        <v>513</v>
      </c>
      <c r="N930" t="s">
        <v>514</v>
      </c>
      <c r="O930" t="s">
        <v>515</v>
      </c>
      <c r="P930" t="s">
        <v>1987</v>
      </c>
      <c r="Q930" t="s">
        <v>1988</v>
      </c>
      <c r="R930" t="s">
        <v>2688</v>
      </c>
      <c r="S930" t="s">
        <v>12</v>
      </c>
    </row>
    <row r="931" spans="1:26">
      <c r="A931">
        <f t="shared" si="90"/>
        <v>97.634436401238602</v>
      </c>
      <c r="B931">
        <v>4.4320000000000002E-3</v>
      </c>
      <c r="C931">
        <v>1</v>
      </c>
      <c r="D931">
        <f t="shared" si="85"/>
        <v>0.14285714285714285</v>
      </c>
      <c r="E931">
        <f t="shared" si="86"/>
        <v>-1.1573991774991121E-3</v>
      </c>
      <c r="F931">
        <f t="shared" si="87"/>
        <v>1.6709639403308136E-8</v>
      </c>
      <c r="G931">
        <f t="shared" si="88"/>
        <v>-1.1573991774991119E-3</v>
      </c>
      <c r="H931">
        <f t="shared" si="89"/>
        <v>60.487796486580159</v>
      </c>
      <c r="I931" t="s">
        <v>4567</v>
      </c>
      <c r="J931" t="s">
        <v>6508</v>
      </c>
      <c r="K931" t="s">
        <v>4</v>
      </c>
      <c r="L931" t="s">
        <v>5</v>
      </c>
      <c r="M931" t="s">
        <v>513</v>
      </c>
      <c r="N931" t="s">
        <v>924</v>
      </c>
      <c r="O931" t="s">
        <v>976</v>
      </c>
      <c r="P931" t="s">
        <v>977</v>
      </c>
      <c r="Q931" t="s">
        <v>2063</v>
      </c>
      <c r="R931" t="s">
        <v>2064</v>
      </c>
      <c r="S931" t="s">
        <v>12</v>
      </c>
    </row>
    <row r="932" spans="1:26">
      <c r="A932">
        <f t="shared" si="90"/>
        <v>97.647362978280995</v>
      </c>
      <c r="B932">
        <v>4.4320000000000002E-3</v>
      </c>
      <c r="C932">
        <v>1</v>
      </c>
      <c r="D932">
        <f t="shared" si="85"/>
        <v>0.14285714285714285</v>
      </c>
      <c r="E932">
        <f t="shared" si="86"/>
        <v>-1.1573991774991121E-3</v>
      </c>
      <c r="F932">
        <f t="shared" si="87"/>
        <v>1.6709639403308136E-8</v>
      </c>
      <c r="G932">
        <f t="shared" si="88"/>
        <v>-1.1573991774991119E-3</v>
      </c>
      <c r="H932">
        <f t="shared" si="89"/>
        <v>60.487796486580159</v>
      </c>
      <c r="I932" t="s">
        <v>4145</v>
      </c>
      <c r="J932" t="s">
        <v>6086</v>
      </c>
      <c r="K932" t="s">
        <v>4</v>
      </c>
      <c r="L932" t="s">
        <v>5</v>
      </c>
      <c r="M932" t="s">
        <v>6</v>
      </c>
      <c r="N932" t="s">
        <v>28</v>
      </c>
      <c r="O932" t="s">
        <v>1292</v>
      </c>
      <c r="P932" t="s">
        <v>1293</v>
      </c>
      <c r="Q932" t="s">
        <v>1326</v>
      </c>
      <c r="R932" t="s">
        <v>1327</v>
      </c>
      <c r="S932" t="s">
        <v>12</v>
      </c>
    </row>
    <row r="933" spans="1:26">
      <c r="A933">
        <f t="shared" si="90"/>
        <v>97.660289555323388</v>
      </c>
      <c r="B933">
        <v>4.4320000000000002E-3</v>
      </c>
      <c r="C933">
        <v>1</v>
      </c>
      <c r="D933">
        <f t="shared" si="85"/>
        <v>0.14285714285714285</v>
      </c>
      <c r="E933">
        <f t="shared" si="86"/>
        <v>-1.1573991774991121E-3</v>
      </c>
      <c r="F933">
        <f t="shared" si="87"/>
        <v>1.6709639403308136E-8</v>
      </c>
      <c r="G933">
        <f t="shared" si="88"/>
        <v>-1.1573991774991119E-3</v>
      </c>
      <c r="H933">
        <f t="shared" si="89"/>
        <v>60.487796486580159</v>
      </c>
      <c r="I933" t="s">
        <v>5536</v>
      </c>
      <c r="J933" t="s">
        <v>7476</v>
      </c>
      <c r="K933" t="s">
        <v>4</v>
      </c>
      <c r="L933" t="s">
        <v>5</v>
      </c>
      <c r="M933" t="s">
        <v>13</v>
      </c>
      <c r="N933" t="s">
        <v>84</v>
      </c>
      <c r="O933" t="s">
        <v>85</v>
      </c>
      <c r="P933" t="s">
        <v>144</v>
      </c>
      <c r="Q933" t="s">
        <v>957</v>
      </c>
      <c r="R933" t="s">
        <v>12</v>
      </c>
    </row>
    <row r="934" spans="1:26">
      <c r="A934">
        <f t="shared" si="90"/>
        <v>97.673216132365781</v>
      </c>
      <c r="B934">
        <v>4.4320000000000002E-3</v>
      </c>
      <c r="C934">
        <v>1</v>
      </c>
      <c r="D934">
        <f t="shared" si="85"/>
        <v>0.14285714285714285</v>
      </c>
      <c r="E934">
        <f t="shared" si="86"/>
        <v>-1.1573991774991121E-3</v>
      </c>
      <c r="F934">
        <f t="shared" si="87"/>
        <v>1.6709639403308136E-8</v>
      </c>
      <c r="G934">
        <f t="shared" si="88"/>
        <v>-1.1573991774991119E-3</v>
      </c>
      <c r="H934">
        <f t="shared" si="89"/>
        <v>60.487796486580159</v>
      </c>
      <c r="I934" t="s">
        <v>4568</v>
      </c>
      <c r="J934" t="s">
        <v>6509</v>
      </c>
      <c r="K934" t="s">
        <v>4</v>
      </c>
      <c r="L934" t="s">
        <v>5</v>
      </c>
      <c r="M934" t="s">
        <v>13</v>
      </c>
      <c r="N934" t="s">
        <v>14</v>
      </c>
      <c r="O934" t="s">
        <v>50</v>
      </c>
      <c r="P934" t="s">
        <v>51</v>
      </c>
      <c r="Q934" t="s">
        <v>2069</v>
      </c>
      <c r="R934" t="s">
        <v>12</v>
      </c>
    </row>
    <row r="935" spans="1:26">
      <c r="A935">
        <f t="shared" si="90"/>
        <v>97.686142709408173</v>
      </c>
      <c r="B935">
        <v>4.4320000000000002E-3</v>
      </c>
      <c r="C935">
        <v>1</v>
      </c>
      <c r="D935">
        <f t="shared" si="85"/>
        <v>0.14285714285714285</v>
      </c>
      <c r="E935">
        <f t="shared" si="86"/>
        <v>-1.1573991774991121E-3</v>
      </c>
      <c r="F935">
        <f t="shared" si="87"/>
        <v>1.6709639403308136E-8</v>
      </c>
      <c r="G935">
        <f t="shared" si="88"/>
        <v>-1.1573991774991119E-3</v>
      </c>
      <c r="H935">
        <f t="shared" si="89"/>
        <v>60.487796486580159</v>
      </c>
      <c r="I935" t="s">
        <v>5121</v>
      </c>
      <c r="J935" t="s">
        <v>7062</v>
      </c>
      <c r="K935" t="s">
        <v>4</v>
      </c>
      <c r="L935" t="s">
        <v>5</v>
      </c>
      <c r="M935" t="s">
        <v>21</v>
      </c>
      <c r="N935" t="s">
        <v>22</v>
      </c>
      <c r="O935" t="s">
        <v>23</v>
      </c>
      <c r="P935" t="s">
        <v>298</v>
      </c>
      <c r="Q935" t="s">
        <v>299</v>
      </c>
      <c r="R935" t="s">
        <v>1046</v>
      </c>
      <c r="S935" t="s">
        <v>2073</v>
      </c>
      <c r="T935" t="s">
        <v>12</v>
      </c>
    </row>
    <row r="936" spans="1:26">
      <c r="A936">
        <f t="shared" si="90"/>
        <v>97.699069286450566</v>
      </c>
      <c r="B936">
        <v>4.4320000000000002E-3</v>
      </c>
      <c r="C936">
        <v>1</v>
      </c>
      <c r="D936">
        <f t="shared" si="85"/>
        <v>0.14285714285714285</v>
      </c>
      <c r="E936">
        <f t="shared" si="86"/>
        <v>-1.1573991774991121E-3</v>
      </c>
      <c r="F936">
        <f t="shared" si="87"/>
        <v>1.6709639403308136E-8</v>
      </c>
      <c r="G936">
        <f t="shared" si="88"/>
        <v>-1.1573991774991119E-3</v>
      </c>
      <c r="H936">
        <f t="shared" si="89"/>
        <v>60.487796486580159</v>
      </c>
      <c r="I936" t="s">
        <v>4707</v>
      </c>
      <c r="J936" t="s">
        <v>6648</v>
      </c>
      <c r="K936" t="s">
        <v>4</v>
      </c>
      <c r="L936" t="s">
        <v>5</v>
      </c>
      <c r="M936" t="s">
        <v>6</v>
      </c>
      <c r="N936" t="s">
        <v>38</v>
      </c>
      <c r="O936" t="s">
        <v>821</v>
      </c>
      <c r="P936" t="s">
        <v>1042</v>
      </c>
      <c r="Q936" t="s">
        <v>1328</v>
      </c>
      <c r="R936" t="s">
        <v>1329</v>
      </c>
      <c r="S936" t="s">
        <v>12</v>
      </c>
    </row>
    <row r="937" spans="1:26">
      <c r="A937">
        <f t="shared" si="90"/>
        <v>97.711995863492959</v>
      </c>
      <c r="B937">
        <v>4.4320000000000002E-3</v>
      </c>
      <c r="C937">
        <v>1</v>
      </c>
      <c r="D937">
        <f t="shared" si="85"/>
        <v>0.14285714285714285</v>
      </c>
      <c r="E937">
        <f t="shared" si="86"/>
        <v>-1.1573991774991121E-3</v>
      </c>
      <c r="F937">
        <f t="shared" si="87"/>
        <v>1.6709639403308136E-8</v>
      </c>
      <c r="G937">
        <f t="shared" si="88"/>
        <v>-1.1573991774991119E-3</v>
      </c>
      <c r="H937">
        <f t="shared" si="89"/>
        <v>60.487796486580159</v>
      </c>
      <c r="I937" t="s">
        <v>5537</v>
      </c>
      <c r="J937" t="s">
        <v>7477</v>
      </c>
      <c r="K937" t="s">
        <v>4</v>
      </c>
      <c r="L937" t="s">
        <v>5</v>
      </c>
      <c r="M937" t="s">
        <v>21</v>
      </c>
      <c r="N937" t="s">
        <v>22</v>
      </c>
      <c r="O937" t="s">
        <v>23</v>
      </c>
      <c r="P937" t="s">
        <v>88</v>
      </c>
      <c r="Q937" t="s">
        <v>89</v>
      </c>
      <c r="R937" t="s">
        <v>90</v>
      </c>
      <c r="S937" t="s">
        <v>2689</v>
      </c>
      <c r="T937" t="s">
        <v>12</v>
      </c>
    </row>
    <row r="938" spans="1:26">
      <c r="A938">
        <f t="shared" si="90"/>
        <v>97.724922440535352</v>
      </c>
      <c r="B938">
        <v>4.4320000000000002E-3</v>
      </c>
      <c r="C938">
        <v>1</v>
      </c>
      <c r="D938">
        <f t="shared" si="85"/>
        <v>0.14285714285714285</v>
      </c>
      <c r="E938">
        <f t="shared" si="86"/>
        <v>-1.1573991774991121E-3</v>
      </c>
      <c r="F938">
        <f t="shared" si="87"/>
        <v>1.6709639403308136E-8</v>
      </c>
      <c r="G938">
        <f t="shared" si="88"/>
        <v>-1.1573991774991119E-3</v>
      </c>
      <c r="H938">
        <f t="shared" si="89"/>
        <v>60.487796486580159</v>
      </c>
      <c r="I938" t="s">
        <v>7785</v>
      </c>
      <c r="J938" t="s">
        <v>8094</v>
      </c>
      <c r="K938" t="s">
        <v>4</v>
      </c>
      <c r="L938" t="s">
        <v>5</v>
      </c>
      <c r="M938" t="s">
        <v>13</v>
      </c>
      <c r="N938" t="s">
        <v>2690</v>
      </c>
      <c r="O938" t="s">
        <v>2691</v>
      </c>
      <c r="P938" t="s">
        <v>2692</v>
      </c>
      <c r="Q938" t="s">
        <v>2693</v>
      </c>
      <c r="R938" t="s">
        <v>12</v>
      </c>
    </row>
    <row r="939" spans="1:26">
      <c r="A939">
        <f t="shared" si="90"/>
        <v>97.737849017577744</v>
      </c>
      <c r="B939">
        <v>4.4320000000000002E-3</v>
      </c>
      <c r="C939">
        <v>1</v>
      </c>
      <c r="D939">
        <f t="shared" si="85"/>
        <v>0.14285714285714285</v>
      </c>
      <c r="E939">
        <f t="shared" si="86"/>
        <v>-1.1573991774991121E-3</v>
      </c>
      <c r="F939">
        <f t="shared" si="87"/>
        <v>1.6709639403308136E-8</v>
      </c>
      <c r="G939">
        <f t="shared" si="88"/>
        <v>-1.1573991774991119E-3</v>
      </c>
      <c r="H939">
        <f t="shared" si="89"/>
        <v>60.487796486580159</v>
      </c>
      <c r="I939" t="s">
        <v>7905</v>
      </c>
      <c r="J939" t="s">
        <v>8214</v>
      </c>
      <c r="K939" t="s">
        <v>4</v>
      </c>
      <c r="L939" t="s">
        <v>5</v>
      </c>
      <c r="M939" t="s">
        <v>21</v>
      </c>
      <c r="N939" t="s">
        <v>22</v>
      </c>
      <c r="O939" t="s">
        <v>23</v>
      </c>
      <c r="P939" t="s">
        <v>88</v>
      </c>
      <c r="Q939" t="s">
        <v>89</v>
      </c>
      <c r="R939" t="s">
        <v>90</v>
      </c>
      <c r="S939" t="s">
        <v>2694</v>
      </c>
      <c r="T939" t="s">
        <v>12</v>
      </c>
    </row>
    <row r="940" spans="1:26">
      <c r="A940">
        <f t="shared" si="90"/>
        <v>97.750775594620137</v>
      </c>
      <c r="B940">
        <v>4.4320000000000002E-3</v>
      </c>
      <c r="C940">
        <v>1</v>
      </c>
      <c r="D940">
        <f t="shared" si="85"/>
        <v>0.14285714285714285</v>
      </c>
      <c r="E940">
        <f t="shared" si="86"/>
        <v>-1.1573991774991121E-3</v>
      </c>
      <c r="F940">
        <f t="shared" si="87"/>
        <v>1.6709639403308136E-8</v>
      </c>
      <c r="G940">
        <f t="shared" si="88"/>
        <v>-1.1573991774991119E-3</v>
      </c>
      <c r="H940">
        <f t="shared" si="89"/>
        <v>60.487796486580159</v>
      </c>
      <c r="I940" t="s">
        <v>4708</v>
      </c>
      <c r="J940" t="s">
        <v>6649</v>
      </c>
      <c r="K940" t="s">
        <v>4</v>
      </c>
      <c r="L940" t="s">
        <v>5</v>
      </c>
      <c r="M940" t="s">
        <v>513</v>
      </c>
      <c r="N940" t="s">
        <v>514</v>
      </c>
      <c r="O940" t="s">
        <v>515</v>
      </c>
      <c r="P940" t="s">
        <v>1987</v>
      </c>
      <c r="Q940" t="s">
        <v>1988</v>
      </c>
      <c r="R940" t="s">
        <v>2078</v>
      </c>
      <c r="S940" t="s">
        <v>12</v>
      </c>
    </row>
    <row r="941" spans="1:26">
      <c r="A941">
        <f t="shared" si="90"/>
        <v>97.76370217166253</v>
      </c>
      <c r="B941">
        <v>4.4320000000000002E-3</v>
      </c>
      <c r="C941">
        <v>1</v>
      </c>
      <c r="D941">
        <f t="shared" si="85"/>
        <v>0.14285714285714285</v>
      </c>
      <c r="E941">
        <f t="shared" si="86"/>
        <v>-1.1573991774991121E-3</v>
      </c>
      <c r="F941">
        <f t="shared" si="87"/>
        <v>1.6709639403308136E-8</v>
      </c>
      <c r="G941">
        <f t="shared" si="88"/>
        <v>-1.1573991774991119E-3</v>
      </c>
      <c r="H941">
        <f t="shared" si="89"/>
        <v>60.487796486580159</v>
      </c>
      <c r="I941" t="s">
        <v>4572</v>
      </c>
      <c r="J941" t="s">
        <v>6513</v>
      </c>
      <c r="K941" t="s">
        <v>4</v>
      </c>
      <c r="L941" t="s">
        <v>5</v>
      </c>
      <c r="M941" t="s">
        <v>6</v>
      </c>
      <c r="N941" t="s">
        <v>28</v>
      </c>
      <c r="O941" t="s">
        <v>28</v>
      </c>
      <c r="P941" t="s">
        <v>117</v>
      </c>
      <c r="Q941" t="s">
        <v>118</v>
      </c>
      <c r="R941" t="s">
        <v>2695</v>
      </c>
      <c r="S941" t="s">
        <v>12</v>
      </c>
    </row>
    <row r="942" spans="1:26">
      <c r="A942">
        <f t="shared" si="90"/>
        <v>97.776628748704923</v>
      </c>
      <c r="B942">
        <v>4.4320000000000002E-3</v>
      </c>
      <c r="C942">
        <v>1</v>
      </c>
      <c r="D942">
        <f t="shared" si="85"/>
        <v>0.14285714285714285</v>
      </c>
      <c r="E942">
        <f t="shared" si="86"/>
        <v>-1.1573991774991121E-3</v>
      </c>
      <c r="F942">
        <f t="shared" si="87"/>
        <v>1.6709639403308136E-8</v>
      </c>
      <c r="G942">
        <f t="shared" si="88"/>
        <v>-1.1573991774991119E-3</v>
      </c>
      <c r="H942">
        <f t="shared" si="89"/>
        <v>60.487796486580159</v>
      </c>
      <c r="I942" t="s">
        <v>5131</v>
      </c>
      <c r="J942" t="s">
        <v>7072</v>
      </c>
      <c r="K942" t="s">
        <v>4</v>
      </c>
      <c r="L942" t="s">
        <v>5</v>
      </c>
      <c r="M942" t="s">
        <v>13</v>
      </c>
      <c r="N942" t="s">
        <v>84</v>
      </c>
      <c r="O942" t="s">
        <v>85</v>
      </c>
      <c r="P942" t="s">
        <v>438</v>
      </c>
      <c r="Q942" t="s">
        <v>439</v>
      </c>
      <c r="R942" t="s">
        <v>958</v>
      </c>
      <c r="S942" t="s">
        <v>12</v>
      </c>
    </row>
    <row r="943" spans="1:26">
      <c r="A943">
        <f t="shared" si="90"/>
        <v>97.789555325747315</v>
      </c>
      <c r="B943">
        <v>4.4320000000000002E-3</v>
      </c>
      <c r="C943">
        <v>1</v>
      </c>
      <c r="D943">
        <f t="shared" si="85"/>
        <v>0.14285714285714285</v>
      </c>
      <c r="E943">
        <f t="shared" si="86"/>
        <v>-1.1573991774991121E-3</v>
      </c>
      <c r="F943">
        <f t="shared" si="87"/>
        <v>1.6709639403308136E-8</v>
      </c>
      <c r="G943">
        <f t="shared" si="88"/>
        <v>-1.1573991774991119E-3</v>
      </c>
      <c r="H943">
        <f t="shared" si="89"/>
        <v>60.487796486580159</v>
      </c>
      <c r="I943" t="s">
        <v>4883</v>
      </c>
      <c r="J943" t="s">
        <v>6824</v>
      </c>
      <c r="K943" t="s">
        <v>4</v>
      </c>
      <c r="L943" t="s">
        <v>5</v>
      </c>
      <c r="M943" t="s">
        <v>21</v>
      </c>
      <c r="N943" t="s">
        <v>22</v>
      </c>
      <c r="O943" t="s">
        <v>23</v>
      </c>
      <c r="P943" t="s">
        <v>88</v>
      </c>
      <c r="Q943" t="s">
        <v>89</v>
      </c>
      <c r="R943" t="s">
        <v>90</v>
      </c>
      <c r="S943" t="s">
        <v>2696</v>
      </c>
      <c r="T943" t="s">
        <v>12</v>
      </c>
    </row>
    <row r="944" spans="1:26">
      <c r="A944">
        <f t="shared" si="90"/>
        <v>97.802481902789708</v>
      </c>
      <c r="B944">
        <v>4.4320000000000002E-3</v>
      </c>
      <c r="C944">
        <v>1</v>
      </c>
      <c r="D944">
        <f t="shared" si="85"/>
        <v>0.14285714285714285</v>
      </c>
      <c r="E944">
        <f t="shared" si="86"/>
        <v>-1.1573991774991121E-3</v>
      </c>
      <c r="F944">
        <f t="shared" si="87"/>
        <v>1.6709639403308136E-8</v>
      </c>
      <c r="G944">
        <f t="shared" si="88"/>
        <v>-1.1573991774991119E-3</v>
      </c>
      <c r="H944">
        <f t="shared" si="89"/>
        <v>60.487796486580159</v>
      </c>
      <c r="I944" t="s">
        <v>7906</v>
      </c>
      <c r="J944" t="s">
        <v>8215</v>
      </c>
      <c r="K944" t="s">
        <v>4</v>
      </c>
      <c r="L944" t="s">
        <v>5</v>
      </c>
      <c r="M944" t="s">
        <v>2697</v>
      </c>
      <c r="N944" t="s">
        <v>2697</v>
      </c>
      <c r="O944" t="s">
        <v>2698</v>
      </c>
      <c r="P944" t="s">
        <v>2699</v>
      </c>
      <c r="Q944" t="s">
        <v>2700</v>
      </c>
      <c r="R944" t="s">
        <v>12</v>
      </c>
    </row>
    <row r="945" spans="1:26">
      <c r="A945">
        <f t="shared" si="90"/>
        <v>97.815408479832101</v>
      </c>
      <c r="B945">
        <v>4.4320000000000002E-3</v>
      </c>
      <c r="C945">
        <v>1</v>
      </c>
      <c r="D945">
        <f t="shared" si="85"/>
        <v>0.14285714285714285</v>
      </c>
      <c r="E945">
        <f t="shared" si="86"/>
        <v>-1.1573991774991121E-3</v>
      </c>
      <c r="F945">
        <f t="shared" si="87"/>
        <v>1.6709639403308136E-8</v>
      </c>
      <c r="G945">
        <f t="shared" si="88"/>
        <v>-1.1573991774991119E-3</v>
      </c>
      <c r="H945">
        <f t="shared" si="89"/>
        <v>60.487796486580159</v>
      </c>
      <c r="I945" t="s">
        <v>5542</v>
      </c>
      <c r="J945" t="s">
        <v>7482</v>
      </c>
      <c r="K945" t="s">
        <v>4</v>
      </c>
      <c r="L945" t="s">
        <v>5</v>
      </c>
      <c r="M945" t="s">
        <v>13</v>
      </c>
      <c r="N945" t="s">
        <v>58</v>
      </c>
      <c r="O945" t="s">
        <v>612</v>
      </c>
      <c r="P945" t="s">
        <v>613</v>
      </c>
      <c r="Q945" t="s">
        <v>2085</v>
      </c>
      <c r="R945" t="s">
        <v>12</v>
      </c>
    </row>
    <row r="946" spans="1:26">
      <c r="A946">
        <f t="shared" si="90"/>
        <v>97.828335056874494</v>
      </c>
      <c r="B946">
        <v>4.4320000000000002E-3</v>
      </c>
      <c r="C946">
        <v>1</v>
      </c>
      <c r="D946">
        <f t="shared" si="85"/>
        <v>0.14285714285714285</v>
      </c>
      <c r="E946">
        <f t="shared" si="86"/>
        <v>-1.1573991774991121E-3</v>
      </c>
      <c r="F946">
        <f t="shared" si="87"/>
        <v>1.6709639403308136E-8</v>
      </c>
      <c r="G946">
        <f t="shared" si="88"/>
        <v>-1.1573991774991119E-3</v>
      </c>
      <c r="H946">
        <f t="shared" si="89"/>
        <v>60.487796486580159</v>
      </c>
      <c r="I946" t="s">
        <v>5135</v>
      </c>
      <c r="J946" t="s">
        <v>7076</v>
      </c>
      <c r="K946" t="s">
        <v>4</v>
      </c>
      <c r="L946" t="s">
        <v>5</v>
      </c>
      <c r="M946" t="s">
        <v>13</v>
      </c>
      <c r="N946" t="s">
        <v>84</v>
      </c>
      <c r="O946" t="s">
        <v>663</v>
      </c>
      <c r="P946" t="s">
        <v>814</v>
      </c>
      <c r="Q946" t="s">
        <v>1338</v>
      </c>
      <c r="R946" t="s">
        <v>12</v>
      </c>
    </row>
    <row r="947" spans="1:26">
      <c r="A947">
        <f t="shared" si="90"/>
        <v>97.841261633916886</v>
      </c>
      <c r="B947">
        <v>4.4320000000000002E-3</v>
      </c>
      <c r="C947">
        <v>1</v>
      </c>
      <c r="D947">
        <f t="shared" si="85"/>
        <v>0.14285714285714285</v>
      </c>
      <c r="E947">
        <f t="shared" si="86"/>
        <v>-1.1573991774991121E-3</v>
      </c>
      <c r="F947">
        <f t="shared" si="87"/>
        <v>1.6709639403308136E-8</v>
      </c>
      <c r="G947">
        <f t="shared" si="88"/>
        <v>-1.1573991774991119E-3</v>
      </c>
      <c r="H947">
        <f t="shared" si="89"/>
        <v>60.487796486580159</v>
      </c>
      <c r="I947" t="s">
        <v>4888</v>
      </c>
      <c r="J947" t="s">
        <v>6829</v>
      </c>
      <c r="K947" t="s">
        <v>4</v>
      </c>
      <c r="L947" t="s">
        <v>5</v>
      </c>
      <c r="M947" t="s">
        <v>6</v>
      </c>
      <c r="N947" t="s">
        <v>28</v>
      </c>
      <c r="O947" t="s">
        <v>28</v>
      </c>
      <c r="P947" t="s">
        <v>160</v>
      </c>
      <c r="Q947" t="s">
        <v>161</v>
      </c>
      <c r="R947" t="s">
        <v>1340</v>
      </c>
      <c r="S947" t="s">
        <v>12</v>
      </c>
    </row>
    <row r="948" spans="1:26">
      <c r="A948">
        <f t="shared" si="90"/>
        <v>97.854188210959279</v>
      </c>
      <c r="B948">
        <v>4.4320000000000002E-3</v>
      </c>
      <c r="C948">
        <v>1</v>
      </c>
      <c r="D948">
        <f t="shared" si="85"/>
        <v>0.14285714285714285</v>
      </c>
      <c r="E948">
        <f t="shared" si="86"/>
        <v>-1.1573991774991121E-3</v>
      </c>
      <c r="F948">
        <f t="shared" si="87"/>
        <v>1.6709639403308136E-8</v>
      </c>
      <c r="G948">
        <f t="shared" si="88"/>
        <v>-1.1573991774991119E-3</v>
      </c>
      <c r="H948">
        <f t="shared" si="89"/>
        <v>60.487796486580159</v>
      </c>
      <c r="I948" t="s">
        <v>5544</v>
      </c>
      <c r="J948" t="s">
        <v>7484</v>
      </c>
      <c r="K948" t="s">
        <v>4</v>
      </c>
      <c r="L948" t="s">
        <v>5</v>
      </c>
      <c r="M948" t="s">
        <v>13</v>
      </c>
      <c r="N948" t="s">
        <v>58</v>
      </c>
      <c r="O948" t="s">
        <v>225</v>
      </c>
      <c r="P948" t="s">
        <v>226</v>
      </c>
      <c r="Q948" t="s">
        <v>2701</v>
      </c>
      <c r="R948" t="s">
        <v>12</v>
      </c>
    </row>
    <row r="949" spans="1:26">
      <c r="A949">
        <f t="shared" si="90"/>
        <v>97.867114788001672</v>
      </c>
      <c r="B949">
        <v>4.4320000000000002E-3</v>
      </c>
      <c r="C949">
        <v>1</v>
      </c>
      <c r="D949">
        <f t="shared" si="85"/>
        <v>0.14285714285714285</v>
      </c>
      <c r="E949">
        <f t="shared" si="86"/>
        <v>-1.1573991774991121E-3</v>
      </c>
      <c r="F949">
        <f t="shared" si="87"/>
        <v>1.6709639403308136E-8</v>
      </c>
      <c r="G949">
        <f t="shared" si="88"/>
        <v>-1.1573991774991119E-3</v>
      </c>
      <c r="H949">
        <f t="shared" si="89"/>
        <v>60.487796486580159</v>
      </c>
      <c r="I949" t="s">
        <v>4890</v>
      </c>
      <c r="J949" t="s">
        <v>6831</v>
      </c>
      <c r="K949" t="s">
        <v>4</v>
      </c>
      <c r="L949" t="s">
        <v>242</v>
      </c>
      <c r="M949" t="s">
        <v>243</v>
      </c>
      <c r="N949" t="s">
        <v>244</v>
      </c>
      <c r="O949" t="s">
        <v>245</v>
      </c>
      <c r="P949" t="s">
        <v>246</v>
      </c>
      <c r="Q949" t="s">
        <v>247</v>
      </c>
      <c r="R949" t="s">
        <v>248</v>
      </c>
      <c r="S949" t="s">
        <v>249</v>
      </c>
      <c r="T949" t="s">
        <v>576</v>
      </c>
      <c r="U949" t="s">
        <v>577</v>
      </c>
      <c r="V949" t="s">
        <v>885</v>
      </c>
      <c r="W949" t="s">
        <v>886</v>
      </c>
      <c r="X949" t="s">
        <v>887</v>
      </c>
      <c r="Y949" t="s">
        <v>2090</v>
      </c>
      <c r="Z949" t="s">
        <v>12</v>
      </c>
    </row>
    <row r="950" spans="1:26">
      <c r="A950">
        <f t="shared" si="90"/>
        <v>97.880041365044065</v>
      </c>
      <c r="B950">
        <v>4.4320000000000002E-3</v>
      </c>
      <c r="C950">
        <v>1</v>
      </c>
      <c r="D950">
        <f t="shared" si="85"/>
        <v>0.14285714285714285</v>
      </c>
      <c r="E950">
        <f t="shared" si="86"/>
        <v>-1.1573991774991121E-3</v>
      </c>
      <c r="F950">
        <f t="shared" si="87"/>
        <v>1.6709639403308136E-8</v>
      </c>
      <c r="G950">
        <f t="shared" si="88"/>
        <v>-1.1573991774991119E-3</v>
      </c>
      <c r="H950">
        <f t="shared" si="89"/>
        <v>60.487796486580159</v>
      </c>
      <c r="I950" t="s">
        <v>7908</v>
      </c>
      <c r="J950" t="s">
        <v>8217</v>
      </c>
      <c r="K950" t="s">
        <v>4</v>
      </c>
      <c r="L950" t="s">
        <v>242</v>
      </c>
      <c r="M950" t="s">
        <v>243</v>
      </c>
      <c r="N950" t="s">
        <v>244</v>
      </c>
      <c r="O950" t="s">
        <v>245</v>
      </c>
      <c r="P950" t="s">
        <v>246</v>
      </c>
      <c r="Q950" t="s">
        <v>247</v>
      </c>
      <c r="R950" t="s">
        <v>1092</v>
      </c>
      <c r="S950" t="s">
        <v>1093</v>
      </c>
      <c r="T950" t="s">
        <v>1094</v>
      </c>
      <c r="U950" t="s">
        <v>1604</v>
      </c>
      <c r="V950" t="s">
        <v>2702</v>
      </c>
      <c r="W950" t="s">
        <v>12</v>
      </c>
    </row>
    <row r="951" spans="1:26">
      <c r="A951">
        <f t="shared" si="90"/>
        <v>97.892967942086457</v>
      </c>
      <c r="B951">
        <v>4.4320000000000002E-3</v>
      </c>
      <c r="C951">
        <v>1</v>
      </c>
      <c r="D951">
        <f t="shared" si="85"/>
        <v>0.14285714285714285</v>
      </c>
      <c r="E951">
        <f t="shared" si="86"/>
        <v>-1.1573991774991121E-3</v>
      </c>
      <c r="F951">
        <f t="shared" si="87"/>
        <v>1.6709639403308136E-8</v>
      </c>
      <c r="G951">
        <f t="shared" si="88"/>
        <v>-1.1573991774991119E-3</v>
      </c>
      <c r="H951">
        <f t="shared" si="89"/>
        <v>60.487796486580159</v>
      </c>
      <c r="I951" t="s">
        <v>4241</v>
      </c>
      <c r="J951" t="s">
        <v>6182</v>
      </c>
      <c r="K951" t="s">
        <v>4</v>
      </c>
      <c r="L951" t="s">
        <v>5</v>
      </c>
      <c r="M951" t="s">
        <v>6</v>
      </c>
      <c r="N951" t="s">
        <v>28</v>
      </c>
      <c r="O951" t="s">
        <v>28</v>
      </c>
      <c r="P951" t="s">
        <v>2091</v>
      </c>
      <c r="Q951" t="s">
        <v>2092</v>
      </c>
      <c r="R951" t="s">
        <v>2093</v>
      </c>
      <c r="S951" t="s">
        <v>12</v>
      </c>
    </row>
    <row r="952" spans="1:26">
      <c r="A952">
        <f t="shared" si="90"/>
        <v>97.90589451912885</v>
      </c>
      <c r="B952">
        <v>4.4320000000000002E-3</v>
      </c>
      <c r="C952">
        <v>1</v>
      </c>
      <c r="D952">
        <f t="shared" si="85"/>
        <v>0.14285714285714285</v>
      </c>
      <c r="E952">
        <f t="shared" si="86"/>
        <v>-1.1573991774991121E-3</v>
      </c>
      <c r="F952">
        <f t="shared" si="87"/>
        <v>1.6709639403308136E-8</v>
      </c>
      <c r="G952">
        <f t="shared" si="88"/>
        <v>-1.1573991774991119E-3</v>
      </c>
      <c r="H952">
        <f t="shared" si="89"/>
        <v>60.487796486580159</v>
      </c>
      <c r="I952" t="s">
        <v>7789</v>
      </c>
      <c r="J952" t="s">
        <v>8098</v>
      </c>
      <c r="K952" t="s">
        <v>4</v>
      </c>
      <c r="L952" t="s">
        <v>5</v>
      </c>
      <c r="M952" t="s">
        <v>6</v>
      </c>
      <c r="N952" t="s">
        <v>38</v>
      </c>
      <c r="O952" t="s">
        <v>156</v>
      </c>
      <c r="P952" t="s">
        <v>157</v>
      </c>
      <c r="Q952" t="s">
        <v>2181</v>
      </c>
      <c r="R952" t="s">
        <v>2703</v>
      </c>
      <c r="S952" t="s">
        <v>12</v>
      </c>
    </row>
    <row r="953" spans="1:26">
      <c r="A953">
        <f t="shared" si="90"/>
        <v>97.918821096171243</v>
      </c>
      <c r="B953">
        <v>4.4320000000000002E-3</v>
      </c>
      <c r="C953">
        <v>1</v>
      </c>
      <c r="D953">
        <f t="shared" si="85"/>
        <v>0.14285714285714285</v>
      </c>
      <c r="E953">
        <f t="shared" si="86"/>
        <v>-1.1573991774991121E-3</v>
      </c>
      <c r="F953">
        <f t="shared" si="87"/>
        <v>1.6709639403308136E-8</v>
      </c>
      <c r="G953">
        <f t="shared" si="88"/>
        <v>-1.1573991774991119E-3</v>
      </c>
      <c r="H953">
        <f t="shared" si="89"/>
        <v>60.487796486580159</v>
      </c>
      <c r="I953" t="s">
        <v>4891</v>
      </c>
      <c r="J953" t="s">
        <v>6832</v>
      </c>
      <c r="K953" t="s">
        <v>4</v>
      </c>
      <c r="L953" t="s">
        <v>5</v>
      </c>
      <c r="M953" t="s">
        <v>13</v>
      </c>
      <c r="N953" t="s">
        <v>205</v>
      </c>
      <c r="O953" t="s">
        <v>206</v>
      </c>
      <c r="P953" t="s">
        <v>1267</v>
      </c>
      <c r="Q953" t="s">
        <v>1268</v>
      </c>
      <c r="R953" t="s">
        <v>2097</v>
      </c>
      <c r="S953" t="s">
        <v>12</v>
      </c>
    </row>
    <row r="954" spans="1:26">
      <c r="A954">
        <f t="shared" si="90"/>
        <v>97.931747673213636</v>
      </c>
      <c r="B954">
        <v>4.4320000000000002E-3</v>
      </c>
      <c r="C954">
        <v>1</v>
      </c>
      <c r="D954">
        <f t="shared" si="85"/>
        <v>0.14285714285714285</v>
      </c>
      <c r="E954">
        <f t="shared" si="86"/>
        <v>-1.1573991774991121E-3</v>
      </c>
      <c r="F954">
        <f t="shared" si="87"/>
        <v>1.6709639403308136E-8</v>
      </c>
      <c r="G954">
        <f t="shared" si="88"/>
        <v>-1.1573991774991119E-3</v>
      </c>
      <c r="H954">
        <f t="shared" si="89"/>
        <v>60.487796486580159</v>
      </c>
      <c r="I954" t="s">
        <v>5548</v>
      </c>
      <c r="J954" t="s">
        <v>7488</v>
      </c>
      <c r="K954" t="s">
        <v>4</v>
      </c>
      <c r="L954" t="s">
        <v>5</v>
      </c>
      <c r="M954" t="s">
        <v>2704</v>
      </c>
      <c r="N954" t="s">
        <v>2704</v>
      </c>
      <c r="O954" t="s">
        <v>2705</v>
      </c>
      <c r="P954" t="s">
        <v>2706</v>
      </c>
      <c r="Q954" t="s">
        <v>2707</v>
      </c>
      <c r="R954" t="s">
        <v>12</v>
      </c>
    </row>
    <row r="955" spans="1:26">
      <c r="A955">
        <f t="shared" si="90"/>
        <v>97.944674250256028</v>
      </c>
      <c r="B955">
        <v>4.4320000000000002E-3</v>
      </c>
      <c r="C955">
        <v>1</v>
      </c>
      <c r="D955">
        <f t="shared" si="85"/>
        <v>0.14285714285714285</v>
      </c>
      <c r="E955">
        <f t="shared" si="86"/>
        <v>-1.1573991774991121E-3</v>
      </c>
      <c r="F955">
        <f t="shared" si="87"/>
        <v>1.6709639403308136E-8</v>
      </c>
      <c r="G955">
        <f t="shared" si="88"/>
        <v>-1.1573991774991119E-3</v>
      </c>
      <c r="H955">
        <f t="shared" si="89"/>
        <v>60.487796486580159</v>
      </c>
      <c r="I955" t="s">
        <v>8340</v>
      </c>
      <c r="J955" t="s">
        <v>8395</v>
      </c>
      <c r="K955" t="s">
        <v>4</v>
      </c>
      <c r="L955" t="s">
        <v>5</v>
      </c>
      <c r="M955" t="s">
        <v>6</v>
      </c>
      <c r="N955" t="s">
        <v>38</v>
      </c>
      <c r="O955" t="s">
        <v>156</v>
      </c>
      <c r="P955" t="s">
        <v>157</v>
      </c>
      <c r="Q955" t="s">
        <v>2492</v>
      </c>
      <c r="R955" t="s">
        <v>2708</v>
      </c>
      <c r="S955" t="s">
        <v>12</v>
      </c>
    </row>
    <row r="956" spans="1:26">
      <c r="A956">
        <f t="shared" si="90"/>
        <v>97.957600827298421</v>
      </c>
      <c r="B956">
        <v>4.4320000000000002E-3</v>
      </c>
      <c r="C956">
        <v>1</v>
      </c>
      <c r="D956">
        <f t="shared" si="85"/>
        <v>0.14285714285714285</v>
      </c>
      <c r="E956">
        <f t="shared" si="86"/>
        <v>-1.1573991774991121E-3</v>
      </c>
      <c r="F956">
        <f t="shared" si="87"/>
        <v>1.6709639403308136E-8</v>
      </c>
      <c r="G956">
        <f t="shared" si="88"/>
        <v>-1.1573991774991119E-3</v>
      </c>
      <c r="H956">
        <f t="shared" si="89"/>
        <v>60.487796486580159</v>
      </c>
      <c r="I956" t="s">
        <v>5554</v>
      </c>
      <c r="J956" t="s">
        <v>7494</v>
      </c>
      <c r="K956" t="s">
        <v>4</v>
      </c>
      <c r="L956" t="s">
        <v>5</v>
      </c>
      <c r="M956" t="s">
        <v>21</v>
      </c>
      <c r="N956" t="s">
        <v>22</v>
      </c>
      <c r="O956" t="s">
        <v>23</v>
      </c>
      <c r="P956" t="s">
        <v>88</v>
      </c>
      <c r="Q956" t="s">
        <v>89</v>
      </c>
      <c r="R956" t="s">
        <v>90</v>
      </c>
      <c r="S956" t="s">
        <v>2709</v>
      </c>
      <c r="T956" t="s">
        <v>12</v>
      </c>
    </row>
    <row r="957" spans="1:26">
      <c r="A957">
        <f t="shared" si="90"/>
        <v>97.970527404340814</v>
      </c>
      <c r="B957">
        <v>4.4320000000000002E-3</v>
      </c>
      <c r="C957">
        <v>1</v>
      </c>
      <c r="D957">
        <f t="shared" si="85"/>
        <v>0.14285714285714285</v>
      </c>
      <c r="E957">
        <f t="shared" si="86"/>
        <v>-1.1573991774991121E-3</v>
      </c>
      <c r="F957">
        <f t="shared" si="87"/>
        <v>1.6709639403308136E-8</v>
      </c>
      <c r="G957">
        <f t="shared" si="88"/>
        <v>-1.1573991774991119E-3</v>
      </c>
      <c r="H957">
        <f t="shared" si="89"/>
        <v>60.487796486580159</v>
      </c>
      <c r="I957" t="s">
        <v>5557</v>
      </c>
      <c r="J957" t="s">
        <v>7497</v>
      </c>
      <c r="K957" t="s">
        <v>4</v>
      </c>
      <c r="L957" t="s">
        <v>5</v>
      </c>
      <c r="M957" t="s">
        <v>6</v>
      </c>
      <c r="N957" t="s">
        <v>28</v>
      </c>
      <c r="O957" t="s">
        <v>28</v>
      </c>
      <c r="P957" t="s">
        <v>64</v>
      </c>
      <c r="Q957" t="s">
        <v>67</v>
      </c>
      <c r="R957" t="s">
        <v>2710</v>
      </c>
      <c r="S957" t="s">
        <v>12</v>
      </c>
    </row>
    <row r="958" spans="1:26">
      <c r="A958">
        <f t="shared" si="90"/>
        <v>97.983453981383207</v>
      </c>
      <c r="B958">
        <v>4.4320000000000002E-3</v>
      </c>
      <c r="C958">
        <v>1</v>
      </c>
      <c r="D958">
        <f t="shared" si="85"/>
        <v>0.14285714285714285</v>
      </c>
      <c r="E958">
        <f t="shared" si="86"/>
        <v>-1.1573991774991121E-3</v>
      </c>
      <c r="F958">
        <f t="shared" si="87"/>
        <v>1.6709639403308136E-8</v>
      </c>
      <c r="G958">
        <f t="shared" si="88"/>
        <v>-1.1573991774991119E-3</v>
      </c>
      <c r="H958">
        <f t="shared" si="89"/>
        <v>60.487796486580159</v>
      </c>
      <c r="I958" t="s">
        <v>4713</v>
      </c>
      <c r="J958" t="s">
        <v>6654</v>
      </c>
      <c r="K958" t="s">
        <v>4</v>
      </c>
      <c r="L958" t="s">
        <v>5</v>
      </c>
      <c r="M958" t="s">
        <v>21</v>
      </c>
      <c r="N958" t="s">
        <v>22</v>
      </c>
      <c r="O958" t="s">
        <v>23</v>
      </c>
      <c r="P958" t="s">
        <v>99</v>
      </c>
      <c r="Q958" t="s">
        <v>100</v>
      </c>
      <c r="R958" t="s">
        <v>112</v>
      </c>
      <c r="S958" t="s">
        <v>2109</v>
      </c>
      <c r="T958" t="s">
        <v>12</v>
      </c>
    </row>
    <row r="959" spans="1:26">
      <c r="A959">
        <f t="shared" si="90"/>
        <v>97.996380558425599</v>
      </c>
      <c r="B959">
        <v>4.4320000000000002E-3</v>
      </c>
      <c r="C959">
        <v>1</v>
      </c>
      <c r="D959">
        <f t="shared" si="85"/>
        <v>0.14285714285714285</v>
      </c>
      <c r="E959">
        <f t="shared" si="86"/>
        <v>-1.1573991774991121E-3</v>
      </c>
      <c r="F959">
        <f t="shared" si="87"/>
        <v>1.6709639403308136E-8</v>
      </c>
      <c r="G959">
        <f t="shared" si="88"/>
        <v>-1.1573991774991119E-3</v>
      </c>
      <c r="H959">
        <f t="shared" si="89"/>
        <v>60.487796486580159</v>
      </c>
      <c r="I959" t="s">
        <v>7911</v>
      </c>
      <c r="J959" t="s">
        <v>8220</v>
      </c>
      <c r="K959" t="s">
        <v>4</v>
      </c>
      <c r="L959" t="s">
        <v>5</v>
      </c>
      <c r="M959" t="s">
        <v>13</v>
      </c>
      <c r="N959" t="s">
        <v>58</v>
      </c>
      <c r="O959" t="s">
        <v>342</v>
      </c>
      <c r="P959" t="s">
        <v>343</v>
      </c>
      <c r="Q959" t="s">
        <v>2711</v>
      </c>
      <c r="R959" t="s">
        <v>12</v>
      </c>
    </row>
    <row r="960" spans="1:26">
      <c r="A960">
        <f t="shared" si="90"/>
        <v>98.009307135467992</v>
      </c>
      <c r="B960">
        <v>4.4320000000000002E-3</v>
      </c>
      <c r="C960">
        <v>1</v>
      </c>
      <c r="D960">
        <f t="shared" si="85"/>
        <v>0.14285714285714285</v>
      </c>
      <c r="E960">
        <f t="shared" si="86"/>
        <v>-1.1573991774991121E-3</v>
      </c>
      <c r="F960">
        <f t="shared" si="87"/>
        <v>1.6709639403308136E-8</v>
      </c>
      <c r="G960">
        <f t="shared" si="88"/>
        <v>-1.1573991774991119E-3</v>
      </c>
      <c r="H960">
        <f t="shared" si="89"/>
        <v>60.487796486580159</v>
      </c>
      <c r="I960" t="s">
        <v>4358</v>
      </c>
      <c r="J960" t="s">
        <v>6299</v>
      </c>
      <c r="K960" t="s">
        <v>4</v>
      </c>
      <c r="L960" t="s">
        <v>5</v>
      </c>
      <c r="M960" t="s">
        <v>13</v>
      </c>
      <c r="N960" t="s">
        <v>14</v>
      </c>
      <c r="O960" t="s">
        <v>153</v>
      </c>
      <c r="P960" t="s">
        <v>338</v>
      </c>
      <c r="Q960" t="s">
        <v>775</v>
      </c>
      <c r="R960" t="s">
        <v>12</v>
      </c>
    </row>
    <row r="961" spans="1:26">
      <c r="A961">
        <f t="shared" si="90"/>
        <v>98.022233712510385</v>
      </c>
      <c r="B961">
        <v>4.4320000000000002E-3</v>
      </c>
      <c r="C961">
        <v>1</v>
      </c>
      <c r="D961">
        <f t="shared" si="85"/>
        <v>0.14285714285714285</v>
      </c>
      <c r="E961">
        <f t="shared" si="86"/>
        <v>-1.1573991774991121E-3</v>
      </c>
      <c r="F961">
        <f t="shared" si="87"/>
        <v>1.6709639403308136E-8</v>
      </c>
      <c r="G961">
        <f t="shared" si="88"/>
        <v>-1.1573991774991119E-3</v>
      </c>
      <c r="H961">
        <f t="shared" si="89"/>
        <v>60.487796486580159</v>
      </c>
      <c r="I961" t="s">
        <v>8341</v>
      </c>
      <c r="J961" t="s">
        <v>8396</v>
      </c>
      <c r="K961" t="s">
        <v>4</v>
      </c>
      <c r="L961" t="s">
        <v>5</v>
      </c>
      <c r="M961" t="s">
        <v>21</v>
      </c>
      <c r="N961" t="s">
        <v>22</v>
      </c>
      <c r="O961" t="s">
        <v>23</v>
      </c>
      <c r="P961" t="s">
        <v>88</v>
      </c>
      <c r="Q961" t="s">
        <v>89</v>
      </c>
      <c r="R961" t="s">
        <v>90</v>
      </c>
      <c r="S961" t="s">
        <v>2712</v>
      </c>
      <c r="T961" t="s">
        <v>12</v>
      </c>
    </row>
    <row r="962" spans="1:26">
      <c r="A962">
        <f t="shared" si="90"/>
        <v>98.035160289552778</v>
      </c>
      <c r="B962">
        <v>4.4320000000000002E-3</v>
      </c>
      <c r="C962">
        <v>1</v>
      </c>
      <c r="D962">
        <f t="shared" si="85"/>
        <v>0.14285714285714285</v>
      </c>
      <c r="E962">
        <f t="shared" si="86"/>
        <v>-1.1573991774991121E-3</v>
      </c>
      <c r="F962">
        <f t="shared" si="87"/>
        <v>1.6709639403308136E-8</v>
      </c>
      <c r="G962">
        <f t="shared" si="88"/>
        <v>-1.1573991774991119E-3</v>
      </c>
      <c r="H962">
        <f t="shared" si="89"/>
        <v>60.487796486580159</v>
      </c>
      <c r="I962" t="s">
        <v>5559</v>
      </c>
      <c r="J962" t="s">
        <v>7499</v>
      </c>
      <c r="K962" t="s">
        <v>4</v>
      </c>
      <c r="L962" t="s">
        <v>5</v>
      </c>
      <c r="M962" t="s">
        <v>13</v>
      </c>
      <c r="N962" t="s">
        <v>14</v>
      </c>
      <c r="O962" t="s">
        <v>2110</v>
      </c>
      <c r="P962" t="s">
        <v>2111</v>
      </c>
      <c r="Q962" t="s">
        <v>2112</v>
      </c>
      <c r="R962" t="s">
        <v>12</v>
      </c>
    </row>
    <row r="963" spans="1:26">
      <c r="A963">
        <f t="shared" si="90"/>
        <v>98.04808686659517</v>
      </c>
      <c r="B963">
        <v>4.4320000000000002E-3</v>
      </c>
      <c r="C963">
        <v>1</v>
      </c>
      <c r="D963">
        <f t="shared" si="85"/>
        <v>0.14285714285714285</v>
      </c>
      <c r="E963">
        <f t="shared" si="86"/>
        <v>-1.1573991774991121E-3</v>
      </c>
      <c r="F963">
        <f t="shared" si="87"/>
        <v>1.6709639403308136E-8</v>
      </c>
      <c r="G963">
        <f t="shared" si="88"/>
        <v>-1.1573991774991119E-3</v>
      </c>
      <c r="H963">
        <f t="shared" si="89"/>
        <v>60.487796486580159</v>
      </c>
      <c r="I963" t="s">
        <v>4446</v>
      </c>
      <c r="J963" t="s">
        <v>6387</v>
      </c>
      <c r="K963" t="s">
        <v>4</v>
      </c>
      <c r="L963" t="s">
        <v>5</v>
      </c>
      <c r="M963" t="s">
        <v>2476</v>
      </c>
      <c r="N963" t="s">
        <v>2477</v>
      </c>
      <c r="O963" t="s">
        <v>2478</v>
      </c>
      <c r="P963" t="s">
        <v>2479</v>
      </c>
      <c r="Q963" t="s">
        <v>2713</v>
      </c>
      <c r="R963" t="s">
        <v>12</v>
      </c>
    </row>
    <row r="964" spans="1:26">
      <c r="A964">
        <f t="shared" si="90"/>
        <v>98.061013443637563</v>
      </c>
      <c r="B964">
        <v>4.4320000000000002E-3</v>
      </c>
      <c r="C964">
        <v>1</v>
      </c>
      <c r="D964">
        <f t="shared" ref="D964:D1027" si="91">C964/7</f>
        <v>0.14285714285714285</v>
      </c>
      <c r="E964">
        <f t="shared" ref="E964:E1027" si="92">(C964/A$2)*LN(C964/A$2)</f>
        <v>-1.1573991774991121E-3</v>
      </c>
      <c r="F964">
        <f t="shared" ref="F964:F1027" si="93">(C964/A$2)^2</f>
        <v>1.6709639403308136E-8</v>
      </c>
      <c r="G964">
        <f t="shared" ref="G964:G1027" si="94">LN(C964/A$2)/A$2</f>
        <v>-1.1573991774991119E-3</v>
      </c>
      <c r="H964">
        <f t="shared" ref="H964:H1027" si="95">(G964*A$2-H$2)^2</f>
        <v>60.487796486580159</v>
      </c>
      <c r="I964" t="s">
        <v>4204</v>
      </c>
      <c r="J964" t="s">
        <v>6145</v>
      </c>
      <c r="K964" t="s">
        <v>4</v>
      </c>
      <c r="L964" t="s">
        <v>5</v>
      </c>
      <c r="M964" t="s">
        <v>13</v>
      </c>
      <c r="N964" t="s">
        <v>14</v>
      </c>
      <c r="O964" t="s">
        <v>50</v>
      </c>
      <c r="P964" t="s">
        <v>353</v>
      </c>
      <c r="Q964" t="s">
        <v>354</v>
      </c>
      <c r="R964" t="s">
        <v>12</v>
      </c>
    </row>
    <row r="965" spans="1:26">
      <c r="A965">
        <f t="shared" si="90"/>
        <v>98.073940020679956</v>
      </c>
      <c r="B965">
        <v>4.4320000000000002E-3</v>
      </c>
      <c r="C965">
        <v>1</v>
      </c>
      <c r="D965">
        <f t="shared" si="91"/>
        <v>0.14285714285714285</v>
      </c>
      <c r="E965">
        <f t="shared" si="92"/>
        <v>-1.1573991774991121E-3</v>
      </c>
      <c r="F965">
        <f t="shared" si="93"/>
        <v>1.6709639403308136E-8</v>
      </c>
      <c r="G965">
        <f t="shared" si="94"/>
        <v>-1.1573991774991119E-3</v>
      </c>
      <c r="H965">
        <f t="shared" si="95"/>
        <v>60.487796486580159</v>
      </c>
      <c r="I965" t="s">
        <v>5561</v>
      </c>
      <c r="J965" t="s">
        <v>7501</v>
      </c>
      <c r="K965" t="s">
        <v>4</v>
      </c>
      <c r="L965" t="s">
        <v>242</v>
      </c>
      <c r="M965" t="s">
        <v>243</v>
      </c>
      <c r="N965" t="s">
        <v>244</v>
      </c>
      <c r="O965" t="s">
        <v>245</v>
      </c>
      <c r="P965" t="s">
        <v>246</v>
      </c>
      <c r="Q965" t="s">
        <v>247</v>
      </c>
      <c r="R965" t="s">
        <v>1092</v>
      </c>
      <c r="S965" t="s">
        <v>1093</v>
      </c>
      <c r="T965" t="s">
        <v>1094</v>
      </c>
      <c r="U965" t="s">
        <v>2114</v>
      </c>
      <c r="V965" t="s">
        <v>2115</v>
      </c>
      <c r="W965" t="s">
        <v>12</v>
      </c>
    </row>
    <row r="966" spans="1:26">
      <c r="A966">
        <f t="shared" si="90"/>
        <v>98.086866597722349</v>
      </c>
      <c r="B966">
        <v>4.4320000000000002E-3</v>
      </c>
      <c r="C966">
        <v>1</v>
      </c>
      <c r="D966">
        <f t="shared" si="91"/>
        <v>0.14285714285714285</v>
      </c>
      <c r="E966">
        <f t="shared" si="92"/>
        <v>-1.1573991774991121E-3</v>
      </c>
      <c r="F966">
        <f t="shared" si="93"/>
        <v>1.6709639403308136E-8</v>
      </c>
      <c r="G966">
        <f t="shared" si="94"/>
        <v>-1.1573991774991119E-3</v>
      </c>
      <c r="H966">
        <f t="shared" si="95"/>
        <v>60.487796486580159</v>
      </c>
      <c r="I966" t="s">
        <v>4298</v>
      </c>
      <c r="J966" t="s">
        <v>6239</v>
      </c>
      <c r="K966" t="s">
        <v>4</v>
      </c>
      <c r="L966" t="s">
        <v>242</v>
      </c>
      <c r="M966" t="s">
        <v>243</v>
      </c>
      <c r="N966" t="s">
        <v>244</v>
      </c>
      <c r="O966" t="s">
        <v>245</v>
      </c>
      <c r="P966" t="s">
        <v>246</v>
      </c>
      <c r="Q966" t="s">
        <v>247</v>
      </c>
      <c r="R966" t="s">
        <v>248</v>
      </c>
      <c r="S966" t="s">
        <v>249</v>
      </c>
      <c r="T966" t="s">
        <v>576</v>
      </c>
      <c r="U966" t="s">
        <v>577</v>
      </c>
      <c r="V966" t="s">
        <v>578</v>
      </c>
      <c r="W966" t="s">
        <v>579</v>
      </c>
      <c r="X966" t="s">
        <v>2118</v>
      </c>
      <c r="Y966" t="s">
        <v>2119</v>
      </c>
      <c r="Z966" t="s">
        <v>12</v>
      </c>
    </row>
    <row r="967" spans="1:26">
      <c r="A967">
        <f t="shared" ref="A967:A1030" si="96">A966+(C967/A$2*100)</f>
        <v>98.099793174764741</v>
      </c>
      <c r="B967">
        <v>4.4320000000000002E-3</v>
      </c>
      <c r="C967">
        <v>1</v>
      </c>
      <c r="D967">
        <f t="shared" si="91"/>
        <v>0.14285714285714285</v>
      </c>
      <c r="E967">
        <f t="shared" si="92"/>
        <v>-1.1573991774991121E-3</v>
      </c>
      <c r="F967">
        <f t="shared" si="93"/>
        <v>1.6709639403308136E-8</v>
      </c>
      <c r="G967">
        <f t="shared" si="94"/>
        <v>-1.1573991774991119E-3</v>
      </c>
      <c r="H967">
        <f t="shared" si="95"/>
        <v>60.487796486580159</v>
      </c>
      <c r="I967" t="s">
        <v>7791</v>
      </c>
      <c r="J967" t="s">
        <v>8100</v>
      </c>
      <c r="K967" t="s">
        <v>4</v>
      </c>
      <c r="L967" t="s">
        <v>596</v>
      </c>
      <c r="M967" t="s">
        <v>597</v>
      </c>
      <c r="N967" t="s">
        <v>698</v>
      </c>
      <c r="O967" t="s">
        <v>1522</v>
      </c>
      <c r="P967" t="s">
        <v>2714</v>
      </c>
      <c r="Q967" t="s">
        <v>2715</v>
      </c>
      <c r="R967" t="s">
        <v>12</v>
      </c>
    </row>
    <row r="968" spans="1:26">
      <c r="A968">
        <f t="shared" si="96"/>
        <v>98.112719751807134</v>
      </c>
      <c r="B968">
        <v>4.4320000000000002E-3</v>
      </c>
      <c r="C968">
        <v>1</v>
      </c>
      <c r="D968">
        <f t="shared" si="91"/>
        <v>0.14285714285714285</v>
      </c>
      <c r="E968">
        <f t="shared" si="92"/>
        <v>-1.1573991774991121E-3</v>
      </c>
      <c r="F968">
        <f t="shared" si="93"/>
        <v>1.6709639403308136E-8</v>
      </c>
      <c r="G968">
        <f t="shared" si="94"/>
        <v>-1.1573991774991119E-3</v>
      </c>
      <c r="H968">
        <f t="shared" si="95"/>
        <v>60.487796486580159</v>
      </c>
      <c r="I968" t="s">
        <v>8342</v>
      </c>
      <c r="J968" t="s">
        <v>8397</v>
      </c>
      <c r="K968" t="s">
        <v>4</v>
      </c>
      <c r="L968" t="s">
        <v>5</v>
      </c>
      <c r="M968" t="s">
        <v>13</v>
      </c>
      <c r="N968" t="s">
        <v>14</v>
      </c>
      <c r="O968" t="s">
        <v>153</v>
      </c>
      <c r="P968" t="s">
        <v>154</v>
      </c>
      <c r="Q968" t="s">
        <v>2716</v>
      </c>
      <c r="R968" t="s">
        <v>12</v>
      </c>
    </row>
    <row r="969" spans="1:26">
      <c r="A969">
        <f t="shared" si="96"/>
        <v>98.125646328849527</v>
      </c>
      <c r="B969">
        <v>4.4320000000000002E-3</v>
      </c>
      <c r="C969">
        <v>1</v>
      </c>
      <c r="D969">
        <f t="shared" si="91"/>
        <v>0.14285714285714285</v>
      </c>
      <c r="E969">
        <f t="shared" si="92"/>
        <v>-1.1573991774991121E-3</v>
      </c>
      <c r="F969">
        <f t="shared" si="93"/>
        <v>1.6709639403308136E-8</v>
      </c>
      <c r="G969">
        <f t="shared" si="94"/>
        <v>-1.1573991774991119E-3</v>
      </c>
      <c r="H969">
        <f t="shared" si="95"/>
        <v>60.487796486580159</v>
      </c>
      <c r="I969" t="s">
        <v>5568</v>
      </c>
      <c r="J969" t="s">
        <v>7508</v>
      </c>
      <c r="K969" t="s">
        <v>4</v>
      </c>
      <c r="L969" t="s">
        <v>5</v>
      </c>
      <c r="M969" t="s">
        <v>13</v>
      </c>
      <c r="N969" t="s">
        <v>14</v>
      </c>
      <c r="O969" t="s">
        <v>153</v>
      </c>
      <c r="P969" t="s">
        <v>154</v>
      </c>
      <c r="Q969" t="s">
        <v>2717</v>
      </c>
      <c r="R969" t="s">
        <v>12</v>
      </c>
    </row>
    <row r="970" spans="1:26">
      <c r="A970">
        <f t="shared" si="96"/>
        <v>98.13857290589192</v>
      </c>
      <c r="B970">
        <v>4.4320000000000002E-3</v>
      </c>
      <c r="C970">
        <v>1</v>
      </c>
      <c r="D970">
        <f t="shared" si="91"/>
        <v>0.14285714285714285</v>
      </c>
      <c r="E970">
        <f t="shared" si="92"/>
        <v>-1.1573991774991121E-3</v>
      </c>
      <c r="F970">
        <f t="shared" si="93"/>
        <v>1.6709639403308136E-8</v>
      </c>
      <c r="G970">
        <f t="shared" si="94"/>
        <v>-1.1573991774991119E-3</v>
      </c>
      <c r="H970">
        <f t="shared" si="95"/>
        <v>60.487796486580159</v>
      </c>
      <c r="I970" t="s">
        <v>4899</v>
      </c>
      <c r="J970" t="s">
        <v>6840</v>
      </c>
      <c r="K970" t="s">
        <v>4</v>
      </c>
      <c r="L970" t="s">
        <v>5</v>
      </c>
      <c r="M970" t="s">
        <v>13</v>
      </c>
      <c r="N970" t="s">
        <v>58</v>
      </c>
      <c r="O970" t="s">
        <v>225</v>
      </c>
      <c r="P970" t="s">
        <v>226</v>
      </c>
      <c r="Q970" t="s">
        <v>1360</v>
      </c>
      <c r="R970" t="s">
        <v>12</v>
      </c>
    </row>
    <row r="971" spans="1:26">
      <c r="A971">
        <f t="shared" si="96"/>
        <v>98.151499482934312</v>
      </c>
      <c r="B971">
        <v>4.4320000000000002E-3</v>
      </c>
      <c r="C971">
        <v>1</v>
      </c>
      <c r="D971">
        <f t="shared" si="91"/>
        <v>0.14285714285714285</v>
      </c>
      <c r="E971">
        <f t="shared" si="92"/>
        <v>-1.1573991774991121E-3</v>
      </c>
      <c r="F971">
        <f t="shared" si="93"/>
        <v>1.6709639403308136E-8</v>
      </c>
      <c r="G971">
        <f t="shared" si="94"/>
        <v>-1.1573991774991119E-3</v>
      </c>
      <c r="H971">
        <f t="shared" si="95"/>
        <v>60.487796486580159</v>
      </c>
      <c r="I971" t="s">
        <v>8343</v>
      </c>
      <c r="J971" t="s">
        <v>8398</v>
      </c>
      <c r="K971" t="s">
        <v>4</v>
      </c>
      <c r="L971" t="s">
        <v>5</v>
      </c>
      <c r="M971" t="s">
        <v>21</v>
      </c>
      <c r="N971" t="s">
        <v>22</v>
      </c>
      <c r="O971" t="s">
        <v>23</v>
      </c>
      <c r="P971" t="s">
        <v>167</v>
      </c>
      <c r="Q971" t="s">
        <v>168</v>
      </c>
      <c r="R971" t="s">
        <v>2458</v>
      </c>
      <c r="S971" t="s">
        <v>2718</v>
      </c>
      <c r="T971" t="s">
        <v>12</v>
      </c>
    </row>
    <row r="972" spans="1:26">
      <c r="A972">
        <f t="shared" si="96"/>
        <v>98.164426059976705</v>
      </c>
      <c r="B972">
        <v>4.4320000000000002E-3</v>
      </c>
      <c r="C972">
        <v>1</v>
      </c>
      <c r="D972">
        <f t="shared" si="91"/>
        <v>0.14285714285714285</v>
      </c>
      <c r="E972">
        <f t="shared" si="92"/>
        <v>-1.1573991774991121E-3</v>
      </c>
      <c r="F972">
        <f t="shared" si="93"/>
        <v>1.6709639403308136E-8</v>
      </c>
      <c r="G972">
        <f t="shared" si="94"/>
        <v>-1.1573991774991119E-3</v>
      </c>
      <c r="H972">
        <f t="shared" si="95"/>
        <v>60.487796486580159</v>
      </c>
      <c r="I972" t="s">
        <v>7793</v>
      </c>
      <c r="J972" t="s">
        <v>8102</v>
      </c>
      <c r="K972" t="s">
        <v>4</v>
      </c>
      <c r="L972" t="s">
        <v>5</v>
      </c>
      <c r="M972" t="s">
        <v>513</v>
      </c>
      <c r="N972" t="s">
        <v>924</v>
      </c>
      <c r="O972" t="s">
        <v>2719</v>
      </c>
      <c r="P972" t="s">
        <v>2720</v>
      </c>
      <c r="Q972" t="s">
        <v>2721</v>
      </c>
      <c r="R972" t="s">
        <v>2722</v>
      </c>
      <c r="S972" t="s">
        <v>12</v>
      </c>
    </row>
    <row r="973" spans="1:26">
      <c r="A973">
        <f t="shared" si="96"/>
        <v>98.177352637019098</v>
      </c>
      <c r="B973">
        <v>4.4320000000000002E-3</v>
      </c>
      <c r="C973">
        <v>1</v>
      </c>
      <c r="D973">
        <f t="shared" si="91"/>
        <v>0.14285714285714285</v>
      </c>
      <c r="E973">
        <f t="shared" si="92"/>
        <v>-1.1573991774991121E-3</v>
      </c>
      <c r="F973">
        <f t="shared" si="93"/>
        <v>1.6709639403308136E-8</v>
      </c>
      <c r="G973">
        <f t="shared" si="94"/>
        <v>-1.1573991774991119E-3</v>
      </c>
      <c r="H973">
        <f t="shared" si="95"/>
        <v>60.487796486580159</v>
      </c>
      <c r="I973" t="s">
        <v>7916</v>
      </c>
      <c r="J973" t="s">
        <v>8225</v>
      </c>
      <c r="K973" t="s">
        <v>4</v>
      </c>
      <c r="L973" t="s">
        <v>5</v>
      </c>
      <c r="M973" t="s">
        <v>13</v>
      </c>
      <c r="N973" t="s">
        <v>205</v>
      </c>
      <c r="O973" t="s">
        <v>206</v>
      </c>
      <c r="P973" t="s">
        <v>1680</v>
      </c>
      <c r="Q973" t="s">
        <v>2128</v>
      </c>
      <c r="R973" t="s">
        <v>2129</v>
      </c>
      <c r="S973" t="s">
        <v>12</v>
      </c>
    </row>
    <row r="974" spans="1:26">
      <c r="A974">
        <f t="shared" si="96"/>
        <v>98.190279214061491</v>
      </c>
      <c r="B974">
        <v>4.4320000000000002E-3</v>
      </c>
      <c r="C974">
        <v>1</v>
      </c>
      <c r="D974">
        <f t="shared" si="91"/>
        <v>0.14285714285714285</v>
      </c>
      <c r="E974">
        <f t="shared" si="92"/>
        <v>-1.1573991774991121E-3</v>
      </c>
      <c r="F974">
        <f t="shared" si="93"/>
        <v>1.6709639403308136E-8</v>
      </c>
      <c r="G974">
        <f t="shared" si="94"/>
        <v>-1.1573991774991119E-3</v>
      </c>
      <c r="H974">
        <f t="shared" si="95"/>
        <v>60.487796486580159</v>
      </c>
      <c r="I974" t="s">
        <v>4448</v>
      </c>
      <c r="J974" t="s">
        <v>6389</v>
      </c>
      <c r="K974" t="s">
        <v>4</v>
      </c>
      <c r="L974" t="s">
        <v>5</v>
      </c>
      <c r="M974" t="s">
        <v>6</v>
      </c>
      <c r="N974" t="s">
        <v>28</v>
      </c>
      <c r="O974" t="s">
        <v>28</v>
      </c>
      <c r="P974" t="s">
        <v>64</v>
      </c>
      <c r="Q974" t="s">
        <v>67</v>
      </c>
      <c r="R974" t="s">
        <v>2723</v>
      </c>
      <c r="S974" t="s">
        <v>12</v>
      </c>
    </row>
    <row r="975" spans="1:26">
      <c r="A975">
        <f t="shared" si="96"/>
        <v>98.203205791103883</v>
      </c>
      <c r="B975">
        <v>4.4320000000000002E-3</v>
      </c>
      <c r="C975">
        <v>1</v>
      </c>
      <c r="D975">
        <f t="shared" si="91"/>
        <v>0.14285714285714285</v>
      </c>
      <c r="E975">
        <f t="shared" si="92"/>
        <v>-1.1573991774991121E-3</v>
      </c>
      <c r="F975">
        <f t="shared" si="93"/>
        <v>1.6709639403308136E-8</v>
      </c>
      <c r="G975">
        <f t="shared" si="94"/>
        <v>-1.1573991774991119E-3</v>
      </c>
      <c r="H975">
        <f t="shared" si="95"/>
        <v>60.487796486580159</v>
      </c>
      <c r="I975" t="s">
        <v>5161</v>
      </c>
      <c r="J975" t="s">
        <v>7102</v>
      </c>
      <c r="K975" t="s">
        <v>4</v>
      </c>
      <c r="L975" t="s">
        <v>5</v>
      </c>
      <c r="M975" t="s">
        <v>21</v>
      </c>
      <c r="N975" t="s">
        <v>22</v>
      </c>
      <c r="O975" t="s">
        <v>23</v>
      </c>
      <c r="P975" t="s">
        <v>88</v>
      </c>
      <c r="Q975" t="s">
        <v>89</v>
      </c>
      <c r="R975" t="s">
        <v>90</v>
      </c>
      <c r="S975" t="s">
        <v>2724</v>
      </c>
      <c r="T975" t="s">
        <v>12</v>
      </c>
    </row>
    <row r="976" spans="1:26">
      <c r="A976">
        <f t="shared" si="96"/>
        <v>98.216132368146276</v>
      </c>
      <c r="B976">
        <v>4.4320000000000002E-3</v>
      </c>
      <c r="C976">
        <v>1</v>
      </c>
      <c r="D976">
        <f t="shared" si="91"/>
        <v>0.14285714285714285</v>
      </c>
      <c r="E976">
        <f t="shared" si="92"/>
        <v>-1.1573991774991121E-3</v>
      </c>
      <c r="F976">
        <f t="shared" si="93"/>
        <v>1.6709639403308136E-8</v>
      </c>
      <c r="G976">
        <f t="shared" si="94"/>
        <v>-1.1573991774991119E-3</v>
      </c>
      <c r="H976">
        <f t="shared" si="95"/>
        <v>60.487796486580159</v>
      </c>
      <c r="I976" t="s">
        <v>7794</v>
      </c>
      <c r="J976" t="s">
        <v>8103</v>
      </c>
      <c r="K976" t="s">
        <v>4</v>
      </c>
      <c r="L976" t="s">
        <v>5</v>
      </c>
      <c r="M976" t="s">
        <v>13</v>
      </c>
      <c r="N976" t="s">
        <v>58</v>
      </c>
      <c r="O976" t="s">
        <v>342</v>
      </c>
      <c r="P976" t="s">
        <v>343</v>
      </c>
      <c r="Q976" t="s">
        <v>1957</v>
      </c>
      <c r="R976" t="s">
        <v>1958</v>
      </c>
      <c r="S976" t="s">
        <v>2725</v>
      </c>
      <c r="T976" t="s">
        <v>2726</v>
      </c>
      <c r="U976" t="s">
        <v>12</v>
      </c>
    </row>
    <row r="977" spans="1:23">
      <c r="A977">
        <f t="shared" si="96"/>
        <v>98.229058945188669</v>
      </c>
      <c r="B977">
        <v>4.4320000000000002E-3</v>
      </c>
      <c r="C977">
        <v>1</v>
      </c>
      <c r="D977">
        <f t="shared" si="91"/>
        <v>0.14285714285714285</v>
      </c>
      <c r="E977">
        <f t="shared" si="92"/>
        <v>-1.1573991774991121E-3</v>
      </c>
      <c r="F977">
        <f t="shared" si="93"/>
        <v>1.6709639403308136E-8</v>
      </c>
      <c r="G977">
        <f t="shared" si="94"/>
        <v>-1.1573991774991119E-3</v>
      </c>
      <c r="H977">
        <f t="shared" si="95"/>
        <v>60.487796486580159</v>
      </c>
      <c r="I977" t="s">
        <v>5573</v>
      </c>
      <c r="J977" t="s">
        <v>7513</v>
      </c>
      <c r="K977" t="s">
        <v>4</v>
      </c>
      <c r="L977" t="s">
        <v>5</v>
      </c>
      <c r="M977" t="s">
        <v>13</v>
      </c>
      <c r="N977" t="s">
        <v>14</v>
      </c>
      <c r="O977" t="s">
        <v>153</v>
      </c>
      <c r="P977" t="s">
        <v>154</v>
      </c>
      <c r="Q977" t="s">
        <v>2727</v>
      </c>
      <c r="R977" t="s">
        <v>12</v>
      </c>
    </row>
    <row r="978" spans="1:23">
      <c r="A978">
        <f t="shared" si="96"/>
        <v>98.241985522231062</v>
      </c>
      <c r="B978">
        <v>4.4320000000000002E-3</v>
      </c>
      <c r="C978">
        <v>1</v>
      </c>
      <c r="D978">
        <f t="shared" si="91"/>
        <v>0.14285714285714285</v>
      </c>
      <c r="E978">
        <f t="shared" si="92"/>
        <v>-1.1573991774991121E-3</v>
      </c>
      <c r="F978">
        <f t="shared" si="93"/>
        <v>1.6709639403308136E-8</v>
      </c>
      <c r="G978">
        <f t="shared" si="94"/>
        <v>-1.1573991774991119E-3</v>
      </c>
      <c r="H978">
        <f t="shared" si="95"/>
        <v>60.487796486580159</v>
      </c>
      <c r="I978" t="s">
        <v>7698</v>
      </c>
      <c r="J978" t="s">
        <v>8007</v>
      </c>
      <c r="K978" t="s">
        <v>4</v>
      </c>
      <c r="L978" t="s">
        <v>5</v>
      </c>
      <c r="M978" t="s">
        <v>13</v>
      </c>
      <c r="N978" t="s">
        <v>14</v>
      </c>
      <c r="O978" t="s">
        <v>153</v>
      </c>
      <c r="P978" t="s">
        <v>338</v>
      </c>
      <c r="Q978" t="s">
        <v>1369</v>
      </c>
      <c r="R978" t="s">
        <v>12</v>
      </c>
    </row>
    <row r="979" spans="1:23">
      <c r="A979">
        <f t="shared" si="96"/>
        <v>98.254912099273454</v>
      </c>
      <c r="B979">
        <v>4.4320000000000002E-3</v>
      </c>
      <c r="C979">
        <v>1</v>
      </c>
      <c r="D979">
        <f t="shared" si="91"/>
        <v>0.14285714285714285</v>
      </c>
      <c r="E979">
        <f t="shared" si="92"/>
        <v>-1.1573991774991121E-3</v>
      </c>
      <c r="F979">
        <f t="shared" si="93"/>
        <v>1.6709639403308136E-8</v>
      </c>
      <c r="G979">
        <f t="shared" si="94"/>
        <v>-1.1573991774991119E-3</v>
      </c>
      <c r="H979">
        <f t="shared" si="95"/>
        <v>60.487796486580159</v>
      </c>
      <c r="I979" t="s">
        <v>5165</v>
      </c>
      <c r="J979" t="s">
        <v>7106</v>
      </c>
      <c r="K979" t="s">
        <v>4</v>
      </c>
      <c r="L979" t="s">
        <v>5</v>
      </c>
      <c r="M979" t="s">
        <v>21</v>
      </c>
      <c r="N979" t="s">
        <v>22</v>
      </c>
      <c r="O979" t="s">
        <v>23</v>
      </c>
      <c r="P979" t="s">
        <v>167</v>
      </c>
      <c r="Q979" t="s">
        <v>168</v>
      </c>
      <c r="R979" t="s">
        <v>2137</v>
      </c>
      <c r="S979" t="s">
        <v>2138</v>
      </c>
      <c r="T979" t="s">
        <v>12</v>
      </c>
    </row>
    <row r="980" spans="1:23">
      <c r="A980">
        <f t="shared" si="96"/>
        <v>98.267838676315847</v>
      </c>
      <c r="B980">
        <v>4.4320000000000002E-3</v>
      </c>
      <c r="C980">
        <v>1</v>
      </c>
      <c r="D980">
        <f t="shared" si="91"/>
        <v>0.14285714285714285</v>
      </c>
      <c r="E980">
        <f t="shared" si="92"/>
        <v>-1.1573991774991121E-3</v>
      </c>
      <c r="F980">
        <f t="shared" si="93"/>
        <v>1.6709639403308136E-8</v>
      </c>
      <c r="G980">
        <f t="shared" si="94"/>
        <v>-1.1573991774991119E-3</v>
      </c>
      <c r="H980">
        <f t="shared" si="95"/>
        <v>60.487796486580159</v>
      </c>
      <c r="I980" t="s">
        <v>4579</v>
      </c>
      <c r="J980" t="s">
        <v>6520</v>
      </c>
      <c r="K980" t="s">
        <v>4</v>
      </c>
      <c r="L980" t="s">
        <v>5</v>
      </c>
      <c r="M980" t="s">
        <v>6</v>
      </c>
      <c r="N980" t="s">
        <v>28</v>
      </c>
      <c r="O980" t="s">
        <v>28</v>
      </c>
      <c r="P980" t="s">
        <v>160</v>
      </c>
      <c r="Q980" t="s">
        <v>161</v>
      </c>
      <c r="R980" t="s">
        <v>1374</v>
      </c>
      <c r="S980" t="s">
        <v>12</v>
      </c>
    </row>
    <row r="981" spans="1:23">
      <c r="A981">
        <f t="shared" si="96"/>
        <v>98.28076525335824</v>
      </c>
      <c r="B981">
        <v>4.4320000000000002E-3</v>
      </c>
      <c r="C981">
        <v>1</v>
      </c>
      <c r="D981">
        <f t="shared" si="91"/>
        <v>0.14285714285714285</v>
      </c>
      <c r="E981">
        <f t="shared" si="92"/>
        <v>-1.1573991774991121E-3</v>
      </c>
      <c r="F981">
        <f t="shared" si="93"/>
        <v>1.6709639403308136E-8</v>
      </c>
      <c r="G981">
        <f t="shared" si="94"/>
        <v>-1.1573991774991119E-3</v>
      </c>
      <c r="H981">
        <f t="shared" si="95"/>
        <v>60.487796486580159</v>
      </c>
      <c r="I981" t="s">
        <v>5580</v>
      </c>
      <c r="J981" t="s">
        <v>7520</v>
      </c>
      <c r="K981" t="s">
        <v>4</v>
      </c>
      <c r="L981" t="s">
        <v>5</v>
      </c>
      <c r="M981" t="s">
        <v>13</v>
      </c>
      <c r="N981" t="s">
        <v>58</v>
      </c>
      <c r="O981" t="s">
        <v>225</v>
      </c>
      <c r="P981" t="s">
        <v>1745</v>
      </c>
      <c r="Q981" t="s">
        <v>2728</v>
      </c>
      <c r="R981" t="s">
        <v>12</v>
      </c>
    </row>
    <row r="982" spans="1:23">
      <c r="A982">
        <f t="shared" si="96"/>
        <v>98.293691830400633</v>
      </c>
      <c r="B982">
        <v>4.4320000000000002E-3</v>
      </c>
      <c r="C982">
        <v>1</v>
      </c>
      <c r="D982">
        <f t="shared" si="91"/>
        <v>0.14285714285714285</v>
      </c>
      <c r="E982">
        <f t="shared" si="92"/>
        <v>-1.1573991774991121E-3</v>
      </c>
      <c r="F982">
        <f t="shared" si="93"/>
        <v>1.6709639403308136E-8</v>
      </c>
      <c r="G982">
        <f t="shared" si="94"/>
        <v>-1.1573991774991119E-3</v>
      </c>
      <c r="H982">
        <f t="shared" si="95"/>
        <v>60.487796486580159</v>
      </c>
      <c r="I982" t="s">
        <v>5581</v>
      </c>
      <c r="J982" t="s">
        <v>7521</v>
      </c>
      <c r="K982" t="s">
        <v>4</v>
      </c>
      <c r="L982" t="s">
        <v>5</v>
      </c>
      <c r="M982" t="s">
        <v>13</v>
      </c>
      <c r="N982" t="s">
        <v>14</v>
      </c>
      <c r="O982" t="s">
        <v>153</v>
      </c>
      <c r="P982" t="s">
        <v>154</v>
      </c>
      <c r="Q982" t="s">
        <v>632</v>
      </c>
      <c r="R982" t="s">
        <v>12</v>
      </c>
    </row>
    <row r="983" spans="1:23">
      <c r="A983">
        <f t="shared" si="96"/>
        <v>98.306618407443025</v>
      </c>
      <c r="B983">
        <v>4.4320000000000002E-3</v>
      </c>
      <c r="C983">
        <v>1</v>
      </c>
      <c r="D983">
        <f t="shared" si="91"/>
        <v>0.14285714285714285</v>
      </c>
      <c r="E983">
        <f t="shared" si="92"/>
        <v>-1.1573991774991121E-3</v>
      </c>
      <c r="F983">
        <f t="shared" si="93"/>
        <v>1.6709639403308136E-8</v>
      </c>
      <c r="G983">
        <f t="shared" si="94"/>
        <v>-1.1573991774991119E-3</v>
      </c>
      <c r="H983">
        <f t="shared" si="95"/>
        <v>60.487796486580159</v>
      </c>
      <c r="I983" t="s">
        <v>4580</v>
      </c>
      <c r="J983" t="s">
        <v>6521</v>
      </c>
      <c r="K983" t="s">
        <v>4</v>
      </c>
      <c r="L983" t="s">
        <v>242</v>
      </c>
      <c r="M983" t="s">
        <v>243</v>
      </c>
      <c r="N983" t="s">
        <v>244</v>
      </c>
      <c r="O983" t="s">
        <v>245</v>
      </c>
      <c r="P983" t="s">
        <v>420</v>
      </c>
      <c r="Q983" t="s">
        <v>561</v>
      </c>
      <c r="R983" t="s">
        <v>641</v>
      </c>
      <c r="S983" t="s">
        <v>642</v>
      </c>
      <c r="T983" t="s">
        <v>906</v>
      </c>
      <c r="U983" t="s">
        <v>2142</v>
      </c>
      <c r="V983" t="s">
        <v>2143</v>
      </c>
      <c r="W983" t="s">
        <v>12</v>
      </c>
    </row>
    <row r="984" spans="1:23">
      <c r="A984">
        <f t="shared" si="96"/>
        <v>98.319544984485418</v>
      </c>
      <c r="B984">
        <v>4.4320000000000002E-3</v>
      </c>
      <c r="C984">
        <v>1</v>
      </c>
      <c r="D984">
        <f t="shared" si="91"/>
        <v>0.14285714285714285</v>
      </c>
      <c r="E984">
        <f t="shared" si="92"/>
        <v>-1.1573991774991121E-3</v>
      </c>
      <c r="F984">
        <f t="shared" si="93"/>
        <v>1.6709639403308136E-8</v>
      </c>
      <c r="G984">
        <f t="shared" si="94"/>
        <v>-1.1573991774991119E-3</v>
      </c>
      <c r="H984">
        <f t="shared" si="95"/>
        <v>60.487796486580159</v>
      </c>
      <c r="I984" t="s">
        <v>5174</v>
      </c>
      <c r="J984" t="s">
        <v>7115</v>
      </c>
      <c r="K984" t="s">
        <v>4</v>
      </c>
      <c r="L984" t="s">
        <v>5</v>
      </c>
      <c r="M984" t="s">
        <v>13</v>
      </c>
      <c r="N984" t="s">
        <v>58</v>
      </c>
      <c r="O984" t="s">
        <v>360</v>
      </c>
      <c r="P984" t="s">
        <v>1380</v>
      </c>
      <c r="Q984" t="s">
        <v>1381</v>
      </c>
      <c r="R984" t="s">
        <v>12</v>
      </c>
    </row>
    <row r="985" spans="1:23">
      <c r="A985">
        <f t="shared" si="96"/>
        <v>98.332471561527811</v>
      </c>
      <c r="B985">
        <v>4.4320000000000002E-3</v>
      </c>
      <c r="C985">
        <v>1</v>
      </c>
      <c r="D985">
        <f t="shared" si="91"/>
        <v>0.14285714285714285</v>
      </c>
      <c r="E985">
        <f t="shared" si="92"/>
        <v>-1.1573991774991121E-3</v>
      </c>
      <c r="F985">
        <f t="shared" si="93"/>
        <v>1.6709639403308136E-8</v>
      </c>
      <c r="G985">
        <f t="shared" si="94"/>
        <v>-1.1573991774991119E-3</v>
      </c>
      <c r="H985">
        <f t="shared" si="95"/>
        <v>60.487796486580159</v>
      </c>
      <c r="I985" t="s">
        <v>5584</v>
      </c>
      <c r="J985" t="s">
        <v>7524</v>
      </c>
      <c r="K985" t="s">
        <v>4</v>
      </c>
      <c r="L985" t="s">
        <v>5</v>
      </c>
      <c r="M985" t="s">
        <v>21</v>
      </c>
      <c r="N985" t="s">
        <v>22</v>
      </c>
      <c r="O985" t="s">
        <v>23</v>
      </c>
      <c r="P985" t="s">
        <v>88</v>
      </c>
      <c r="Q985" t="s">
        <v>89</v>
      </c>
      <c r="R985" t="s">
        <v>90</v>
      </c>
      <c r="S985" t="s">
        <v>2729</v>
      </c>
      <c r="T985" t="s">
        <v>12</v>
      </c>
    </row>
    <row r="986" spans="1:23">
      <c r="A986">
        <f t="shared" si="96"/>
        <v>98.345398138570204</v>
      </c>
      <c r="B986">
        <v>4.4320000000000002E-3</v>
      </c>
      <c r="C986">
        <v>1</v>
      </c>
      <c r="D986">
        <f t="shared" si="91"/>
        <v>0.14285714285714285</v>
      </c>
      <c r="E986">
        <f t="shared" si="92"/>
        <v>-1.1573991774991121E-3</v>
      </c>
      <c r="F986">
        <f t="shared" si="93"/>
        <v>1.6709639403308136E-8</v>
      </c>
      <c r="G986">
        <f t="shared" si="94"/>
        <v>-1.1573991774991119E-3</v>
      </c>
      <c r="H986">
        <f t="shared" si="95"/>
        <v>60.487796486580159</v>
      </c>
      <c r="I986" t="s">
        <v>4906</v>
      </c>
      <c r="J986" t="s">
        <v>6847</v>
      </c>
      <c r="K986" t="s">
        <v>4</v>
      </c>
      <c r="L986" t="s">
        <v>5</v>
      </c>
      <c r="M986" t="s">
        <v>13</v>
      </c>
      <c r="N986" t="s">
        <v>84</v>
      </c>
      <c r="O986" t="s">
        <v>663</v>
      </c>
      <c r="P986" t="s">
        <v>814</v>
      </c>
      <c r="Q986" t="s">
        <v>2730</v>
      </c>
      <c r="R986" t="s">
        <v>12</v>
      </c>
    </row>
    <row r="987" spans="1:23">
      <c r="A987">
        <f t="shared" si="96"/>
        <v>98.358324715612596</v>
      </c>
      <c r="B987">
        <v>4.4320000000000002E-3</v>
      </c>
      <c r="C987">
        <v>1</v>
      </c>
      <c r="D987">
        <f t="shared" si="91"/>
        <v>0.14285714285714285</v>
      </c>
      <c r="E987">
        <f t="shared" si="92"/>
        <v>-1.1573991774991121E-3</v>
      </c>
      <c r="F987">
        <f t="shared" si="93"/>
        <v>1.6709639403308136E-8</v>
      </c>
      <c r="G987">
        <f t="shared" si="94"/>
        <v>-1.1573991774991119E-3</v>
      </c>
      <c r="H987">
        <f t="shared" si="95"/>
        <v>60.487796486580159</v>
      </c>
      <c r="I987" t="s">
        <v>5177</v>
      </c>
      <c r="J987" t="s">
        <v>7118</v>
      </c>
      <c r="K987" t="s">
        <v>4</v>
      </c>
      <c r="L987" t="s">
        <v>5</v>
      </c>
      <c r="M987" t="s">
        <v>6</v>
      </c>
      <c r="N987" t="s">
        <v>38</v>
      </c>
      <c r="O987" t="s">
        <v>39</v>
      </c>
      <c r="P987" t="s">
        <v>40</v>
      </c>
      <c r="Q987" t="s">
        <v>1057</v>
      </c>
      <c r="R987" t="s">
        <v>2731</v>
      </c>
      <c r="S987" t="s">
        <v>12</v>
      </c>
    </row>
    <row r="988" spans="1:23">
      <c r="A988">
        <f t="shared" si="96"/>
        <v>98.371251292654989</v>
      </c>
      <c r="B988">
        <v>4.4320000000000002E-3</v>
      </c>
      <c r="C988">
        <v>1</v>
      </c>
      <c r="D988">
        <f t="shared" si="91"/>
        <v>0.14285714285714285</v>
      </c>
      <c r="E988">
        <f t="shared" si="92"/>
        <v>-1.1573991774991121E-3</v>
      </c>
      <c r="F988">
        <f t="shared" si="93"/>
        <v>1.6709639403308136E-8</v>
      </c>
      <c r="G988">
        <f t="shared" si="94"/>
        <v>-1.1573991774991119E-3</v>
      </c>
      <c r="H988">
        <f t="shared" si="95"/>
        <v>60.487796486580159</v>
      </c>
      <c r="I988" t="s">
        <v>4909</v>
      </c>
      <c r="J988" t="s">
        <v>6850</v>
      </c>
      <c r="K988" t="s">
        <v>4</v>
      </c>
      <c r="L988" t="s">
        <v>5</v>
      </c>
      <c r="M988" t="s">
        <v>13</v>
      </c>
      <c r="N988" t="s">
        <v>14</v>
      </c>
      <c r="O988" t="s">
        <v>18</v>
      </c>
      <c r="P988" t="s">
        <v>971</v>
      </c>
      <c r="Q988" t="s">
        <v>972</v>
      </c>
      <c r="R988" t="s">
        <v>12</v>
      </c>
    </row>
    <row r="989" spans="1:23">
      <c r="A989">
        <f t="shared" si="96"/>
        <v>98.384177869697382</v>
      </c>
      <c r="B989">
        <v>4.4320000000000002E-3</v>
      </c>
      <c r="C989">
        <v>1</v>
      </c>
      <c r="D989">
        <f t="shared" si="91"/>
        <v>0.14285714285714285</v>
      </c>
      <c r="E989">
        <f t="shared" si="92"/>
        <v>-1.1573991774991121E-3</v>
      </c>
      <c r="F989">
        <f t="shared" si="93"/>
        <v>1.6709639403308136E-8</v>
      </c>
      <c r="G989">
        <f t="shared" si="94"/>
        <v>-1.1573991774991119E-3</v>
      </c>
      <c r="H989">
        <f t="shared" si="95"/>
        <v>60.487796486580159</v>
      </c>
      <c r="I989" t="s">
        <v>5590</v>
      </c>
      <c r="J989" t="s">
        <v>7530</v>
      </c>
      <c r="K989" t="s">
        <v>4</v>
      </c>
      <c r="L989" t="s">
        <v>5</v>
      </c>
      <c r="M989" t="s">
        <v>13</v>
      </c>
      <c r="N989" t="s">
        <v>14</v>
      </c>
      <c r="O989" t="s">
        <v>153</v>
      </c>
      <c r="P989" t="s">
        <v>154</v>
      </c>
      <c r="Q989" t="s">
        <v>2153</v>
      </c>
      <c r="R989" t="s">
        <v>12</v>
      </c>
    </row>
    <row r="990" spans="1:23">
      <c r="A990">
        <f t="shared" si="96"/>
        <v>98.397104446739775</v>
      </c>
      <c r="B990">
        <v>4.4320000000000002E-3</v>
      </c>
      <c r="C990">
        <v>1</v>
      </c>
      <c r="D990">
        <f t="shared" si="91"/>
        <v>0.14285714285714285</v>
      </c>
      <c r="E990">
        <f t="shared" si="92"/>
        <v>-1.1573991774991121E-3</v>
      </c>
      <c r="F990">
        <f t="shared" si="93"/>
        <v>1.6709639403308136E-8</v>
      </c>
      <c r="G990">
        <f t="shared" si="94"/>
        <v>-1.1573991774991119E-3</v>
      </c>
      <c r="H990">
        <f t="shared" si="95"/>
        <v>60.487796486580159</v>
      </c>
      <c r="I990" t="s">
        <v>4360</v>
      </c>
      <c r="J990" t="s">
        <v>6301</v>
      </c>
      <c r="K990" t="s">
        <v>4</v>
      </c>
      <c r="L990" t="s">
        <v>5</v>
      </c>
      <c r="M990" t="s">
        <v>13</v>
      </c>
      <c r="N990" t="s">
        <v>14</v>
      </c>
      <c r="O990" t="s">
        <v>50</v>
      </c>
      <c r="P990" t="s">
        <v>128</v>
      </c>
      <c r="Q990" t="s">
        <v>2157</v>
      </c>
      <c r="R990" t="s">
        <v>12</v>
      </c>
    </row>
    <row r="991" spans="1:23">
      <c r="A991">
        <f t="shared" si="96"/>
        <v>98.410031023782167</v>
      </c>
      <c r="B991">
        <v>4.4320000000000002E-3</v>
      </c>
      <c r="C991">
        <v>1</v>
      </c>
      <c r="D991">
        <f t="shared" si="91"/>
        <v>0.14285714285714285</v>
      </c>
      <c r="E991">
        <f t="shared" si="92"/>
        <v>-1.1573991774991121E-3</v>
      </c>
      <c r="F991">
        <f t="shared" si="93"/>
        <v>1.6709639403308136E-8</v>
      </c>
      <c r="G991">
        <f t="shared" si="94"/>
        <v>-1.1573991774991119E-3</v>
      </c>
      <c r="H991">
        <f t="shared" si="95"/>
        <v>60.487796486580159</v>
      </c>
      <c r="I991" t="s">
        <v>4581</v>
      </c>
      <c r="J991" t="s">
        <v>6522</v>
      </c>
      <c r="K991" t="s">
        <v>4</v>
      </c>
      <c r="L991" t="s">
        <v>5</v>
      </c>
      <c r="M991" t="s">
        <v>13</v>
      </c>
      <c r="N991" t="s">
        <v>84</v>
      </c>
      <c r="O991" t="s">
        <v>85</v>
      </c>
      <c r="P991" t="s">
        <v>144</v>
      </c>
      <c r="Q991" t="s">
        <v>1386</v>
      </c>
      <c r="R991" t="s">
        <v>12</v>
      </c>
    </row>
    <row r="992" spans="1:23">
      <c r="A992">
        <f t="shared" si="96"/>
        <v>98.42295760082456</v>
      </c>
      <c r="B992">
        <v>4.4320000000000002E-3</v>
      </c>
      <c r="C992">
        <v>1</v>
      </c>
      <c r="D992">
        <f t="shared" si="91"/>
        <v>0.14285714285714285</v>
      </c>
      <c r="E992">
        <f t="shared" si="92"/>
        <v>-1.1573991774991121E-3</v>
      </c>
      <c r="F992">
        <f t="shared" si="93"/>
        <v>1.6709639403308136E-8</v>
      </c>
      <c r="G992">
        <f t="shared" si="94"/>
        <v>-1.1573991774991119E-3</v>
      </c>
      <c r="H992">
        <f t="shared" si="95"/>
        <v>60.487796486580159</v>
      </c>
      <c r="I992" t="s">
        <v>4106</v>
      </c>
      <c r="J992" t="s">
        <v>6047</v>
      </c>
      <c r="K992" t="s">
        <v>4</v>
      </c>
      <c r="L992" t="s">
        <v>5</v>
      </c>
      <c r="M992" t="s">
        <v>513</v>
      </c>
      <c r="N992" t="s">
        <v>514</v>
      </c>
      <c r="O992" t="s">
        <v>1387</v>
      </c>
      <c r="P992" t="s">
        <v>1388</v>
      </c>
      <c r="Q992" t="s">
        <v>1389</v>
      </c>
      <c r="R992" t="s">
        <v>1390</v>
      </c>
      <c r="S992" t="s">
        <v>12</v>
      </c>
    </row>
    <row r="993" spans="1:20">
      <c r="A993">
        <f t="shared" si="96"/>
        <v>98.435884177866953</v>
      </c>
      <c r="B993">
        <v>4.4320000000000002E-3</v>
      </c>
      <c r="C993">
        <v>1</v>
      </c>
      <c r="D993">
        <f t="shared" si="91"/>
        <v>0.14285714285714285</v>
      </c>
      <c r="E993">
        <f t="shared" si="92"/>
        <v>-1.1573991774991121E-3</v>
      </c>
      <c r="F993">
        <f t="shared" si="93"/>
        <v>1.6709639403308136E-8</v>
      </c>
      <c r="G993">
        <f t="shared" si="94"/>
        <v>-1.1573991774991119E-3</v>
      </c>
      <c r="H993">
        <f t="shared" si="95"/>
        <v>60.487796486580159</v>
      </c>
      <c r="I993" t="s">
        <v>4452</v>
      </c>
      <c r="J993" t="s">
        <v>6393</v>
      </c>
      <c r="K993" t="s">
        <v>4</v>
      </c>
      <c r="L993" t="s">
        <v>5</v>
      </c>
      <c r="M993" t="s">
        <v>21</v>
      </c>
      <c r="N993" t="s">
        <v>22</v>
      </c>
      <c r="O993" t="s">
        <v>23</v>
      </c>
      <c r="P993" t="s">
        <v>1905</v>
      </c>
      <c r="Q993" t="s">
        <v>1906</v>
      </c>
      <c r="R993" t="s">
        <v>2163</v>
      </c>
      <c r="S993" t="s">
        <v>12</v>
      </c>
    </row>
    <row r="994" spans="1:20">
      <c r="A994">
        <f t="shared" si="96"/>
        <v>98.448810754909346</v>
      </c>
      <c r="B994">
        <v>4.4320000000000002E-3</v>
      </c>
      <c r="C994">
        <v>1</v>
      </c>
      <c r="D994">
        <f t="shared" si="91"/>
        <v>0.14285714285714285</v>
      </c>
      <c r="E994">
        <f t="shared" si="92"/>
        <v>-1.1573991774991121E-3</v>
      </c>
      <c r="F994">
        <f t="shared" si="93"/>
        <v>1.6709639403308136E-8</v>
      </c>
      <c r="G994">
        <f t="shared" si="94"/>
        <v>-1.1573991774991119E-3</v>
      </c>
      <c r="H994">
        <f t="shared" si="95"/>
        <v>60.487796486580159</v>
      </c>
      <c r="I994" t="s">
        <v>5178</v>
      </c>
      <c r="J994" t="s">
        <v>7119</v>
      </c>
      <c r="K994" t="s">
        <v>4</v>
      </c>
      <c r="L994" t="s">
        <v>596</v>
      </c>
      <c r="M994" t="s">
        <v>597</v>
      </c>
      <c r="N994" t="s">
        <v>598</v>
      </c>
      <c r="O994" t="s">
        <v>599</v>
      </c>
      <c r="P994" t="s">
        <v>1529</v>
      </c>
      <c r="Q994" t="s">
        <v>2732</v>
      </c>
      <c r="R994" t="s">
        <v>12</v>
      </c>
    </row>
    <row r="995" spans="1:20">
      <c r="A995">
        <f t="shared" si="96"/>
        <v>98.461737331951738</v>
      </c>
      <c r="B995">
        <v>4.4320000000000002E-3</v>
      </c>
      <c r="C995">
        <v>1</v>
      </c>
      <c r="D995">
        <f t="shared" si="91"/>
        <v>0.14285714285714285</v>
      </c>
      <c r="E995">
        <f t="shared" si="92"/>
        <v>-1.1573991774991121E-3</v>
      </c>
      <c r="F995">
        <f t="shared" si="93"/>
        <v>1.6709639403308136E-8</v>
      </c>
      <c r="G995">
        <f t="shared" si="94"/>
        <v>-1.1573991774991119E-3</v>
      </c>
      <c r="H995">
        <f t="shared" si="95"/>
        <v>60.487796486580159</v>
      </c>
      <c r="I995" t="s">
        <v>4301</v>
      </c>
      <c r="J995" t="s">
        <v>6242</v>
      </c>
      <c r="K995" t="s">
        <v>4</v>
      </c>
      <c r="L995" t="s">
        <v>5</v>
      </c>
      <c r="M995" t="s">
        <v>6</v>
      </c>
      <c r="N995" t="s">
        <v>28</v>
      </c>
      <c r="O995" t="s">
        <v>28</v>
      </c>
      <c r="P995" t="s">
        <v>160</v>
      </c>
      <c r="Q995" t="s">
        <v>161</v>
      </c>
      <c r="R995" t="s">
        <v>2164</v>
      </c>
      <c r="S995" t="s">
        <v>12</v>
      </c>
    </row>
    <row r="996" spans="1:20">
      <c r="A996">
        <f t="shared" si="96"/>
        <v>98.474663908994131</v>
      </c>
      <c r="B996">
        <v>4.4320000000000002E-3</v>
      </c>
      <c r="C996">
        <v>1</v>
      </c>
      <c r="D996">
        <f t="shared" si="91"/>
        <v>0.14285714285714285</v>
      </c>
      <c r="E996">
        <f t="shared" si="92"/>
        <v>-1.1573991774991121E-3</v>
      </c>
      <c r="F996">
        <f t="shared" si="93"/>
        <v>1.6709639403308136E-8</v>
      </c>
      <c r="G996">
        <f t="shared" si="94"/>
        <v>-1.1573991774991119E-3</v>
      </c>
      <c r="H996">
        <f t="shared" si="95"/>
        <v>60.487796486580159</v>
      </c>
      <c r="I996" t="s">
        <v>8344</v>
      </c>
      <c r="J996" t="s">
        <v>8399</v>
      </c>
      <c r="K996" t="s">
        <v>4</v>
      </c>
      <c r="L996" t="s">
        <v>5</v>
      </c>
      <c r="M996" t="s">
        <v>6</v>
      </c>
      <c r="N996" t="s">
        <v>38</v>
      </c>
      <c r="O996" t="s">
        <v>156</v>
      </c>
      <c r="P996" t="s">
        <v>157</v>
      </c>
      <c r="Q996" t="s">
        <v>968</v>
      </c>
      <c r="R996" t="s">
        <v>2733</v>
      </c>
      <c r="S996" t="s">
        <v>12</v>
      </c>
    </row>
    <row r="997" spans="1:20">
      <c r="A997">
        <f t="shared" si="96"/>
        <v>98.487590486036524</v>
      </c>
      <c r="B997">
        <v>4.4320000000000002E-3</v>
      </c>
      <c r="C997">
        <v>1</v>
      </c>
      <c r="D997">
        <f t="shared" si="91"/>
        <v>0.14285714285714285</v>
      </c>
      <c r="E997">
        <f t="shared" si="92"/>
        <v>-1.1573991774991121E-3</v>
      </c>
      <c r="F997">
        <f t="shared" si="93"/>
        <v>1.6709639403308136E-8</v>
      </c>
      <c r="G997">
        <f t="shared" si="94"/>
        <v>-1.1573991774991119E-3</v>
      </c>
      <c r="H997">
        <f t="shared" si="95"/>
        <v>60.487796486580159</v>
      </c>
      <c r="I997" t="s">
        <v>7795</v>
      </c>
      <c r="J997" t="s">
        <v>8104</v>
      </c>
      <c r="K997" t="s">
        <v>4</v>
      </c>
      <c r="L997" t="s">
        <v>5</v>
      </c>
      <c r="M997" t="s">
        <v>6</v>
      </c>
      <c r="N997" t="s">
        <v>38</v>
      </c>
      <c r="O997" t="s">
        <v>156</v>
      </c>
      <c r="P997" t="s">
        <v>157</v>
      </c>
      <c r="Q997" t="s">
        <v>2165</v>
      </c>
      <c r="R997" t="s">
        <v>2166</v>
      </c>
      <c r="S997" t="s">
        <v>12</v>
      </c>
    </row>
    <row r="998" spans="1:20">
      <c r="A998">
        <f t="shared" si="96"/>
        <v>98.500517063078917</v>
      </c>
      <c r="B998">
        <v>4.4320000000000002E-3</v>
      </c>
      <c r="C998">
        <v>1</v>
      </c>
      <c r="D998">
        <f t="shared" si="91"/>
        <v>0.14285714285714285</v>
      </c>
      <c r="E998">
        <f t="shared" si="92"/>
        <v>-1.1573991774991121E-3</v>
      </c>
      <c r="F998">
        <f t="shared" si="93"/>
        <v>1.6709639403308136E-8</v>
      </c>
      <c r="G998">
        <f t="shared" si="94"/>
        <v>-1.1573991774991119E-3</v>
      </c>
      <c r="H998">
        <f t="shared" si="95"/>
        <v>60.487796486580159</v>
      </c>
      <c r="I998" t="s">
        <v>7733</v>
      </c>
      <c r="J998" t="s">
        <v>8042</v>
      </c>
      <c r="K998" t="s">
        <v>4</v>
      </c>
      <c r="L998" t="s">
        <v>5</v>
      </c>
      <c r="M998" t="s">
        <v>13</v>
      </c>
      <c r="N998" t="s">
        <v>14</v>
      </c>
      <c r="O998" t="s">
        <v>963</v>
      </c>
      <c r="P998" t="s">
        <v>2734</v>
      </c>
      <c r="Q998" t="s">
        <v>2735</v>
      </c>
      <c r="R998" t="s">
        <v>12</v>
      </c>
    </row>
    <row r="999" spans="1:20">
      <c r="A999">
        <f t="shared" si="96"/>
        <v>98.513443640121309</v>
      </c>
      <c r="B999">
        <v>4.4320000000000002E-3</v>
      </c>
      <c r="C999">
        <v>1</v>
      </c>
      <c r="D999">
        <f t="shared" si="91"/>
        <v>0.14285714285714285</v>
      </c>
      <c r="E999">
        <f t="shared" si="92"/>
        <v>-1.1573991774991121E-3</v>
      </c>
      <c r="F999">
        <f t="shared" si="93"/>
        <v>1.6709639403308136E-8</v>
      </c>
      <c r="G999">
        <f t="shared" si="94"/>
        <v>-1.1573991774991119E-3</v>
      </c>
      <c r="H999">
        <f t="shared" si="95"/>
        <v>60.487796486580159</v>
      </c>
      <c r="I999" t="s">
        <v>5186</v>
      </c>
      <c r="J999" t="s">
        <v>7127</v>
      </c>
      <c r="K999" t="s">
        <v>4</v>
      </c>
      <c r="L999" t="s">
        <v>5</v>
      </c>
      <c r="M999" t="s">
        <v>21</v>
      </c>
      <c r="N999" t="s">
        <v>22</v>
      </c>
      <c r="O999" t="s">
        <v>23</v>
      </c>
      <c r="P999" t="s">
        <v>167</v>
      </c>
      <c r="Q999" t="s">
        <v>638</v>
      </c>
      <c r="R999" t="s">
        <v>2736</v>
      </c>
      <c r="S999" t="s">
        <v>2737</v>
      </c>
      <c r="T999" t="s">
        <v>12</v>
      </c>
    </row>
    <row r="1000" spans="1:20">
      <c r="A1000">
        <f t="shared" si="96"/>
        <v>98.526370217163702</v>
      </c>
      <c r="B1000">
        <v>4.4320000000000002E-3</v>
      </c>
      <c r="C1000">
        <v>1</v>
      </c>
      <c r="D1000">
        <f t="shared" si="91"/>
        <v>0.14285714285714285</v>
      </c>
      <c r="E1000">
        <f t="shared" si="92"/>
        <v>-1.1573991774991121E-3</v>
      </c>
      <c r="F1000">
        <f t="shared" si="93"/>
        <v>1.6709639403308136E-8</v>
      </c>
      <c r="G1000">
        <f t="shared" si="94"/>
        <v>-1.1573991774991119E-3</v>
      </c>
      <c r="H1000">
        <f t="shared" si="95"/>
        <v>60.487796486580159</v>
      </c>
      <c r="I1000" t="s">
        <v>5187</v>
      </c>
      <c r="J1000" t="s">
        <v>7128</v>
      </c>
      <c r="K1000" t="s">
        <v>4</v>
      </c>
      <c r="L1000" t="s">
        <v>5</v>
      </c>
      <c r="M1000" t="s">
        <v>13</v>
      </c>
      <c r="N1000" t="s">
        <v>14</v>
      </c>
      <c r="O1000" t="s">
        <v>153</v>
      </c>
      <c r="P1000" t="s">
        <v>154</v>
      </c>
      <c r="Q1000" t="s">
        <v>1392</v>
      </c>
      <c r="R1000" t="s">
        <v>12</v>
      </c>
    </row>
    <row r="1001" spans="1:20">
      <c r="A1001">
        <f t="shared" si="96"/>
        <v>98.539296794206095</v>
      </c>
      <c r="B1001">
        <v>4.4320000000000002E-3</v>
      </c>
      <c r="C1001">
        <v>1</v>
      </c>
      <c r="D1001">
        <f t="shared" si="91"/>
        <v>0.14285714285714285</v>
      </c>
      <c r="E1001">
        <f t="shared" si="92"/>
        <v>-1.1573991774991121E-3</v>
      </c>
      <c r="F1001">
        <f t="shared" si="93"/>
        <v>1.6709639403308136E-8</v>
      </c>
      <c r="G1001">
        <f t="shared" si="94"/>
        <v>-1.1573991774991119E-3</v>
      </c>
      <c r="H1001">
        <f t="shared" si="95"/>
        <v>60.487796486580159</v>
      </c>
      <c r="I1001" t="s">
        <v>4584</v>
      </c>
      <c r="J1001" t="s">
        <v>6525</v>
      </c>
      <c r="K1001" t="s">
        <v>4</v>
      </c>
      <c r="L1001" t="s">
        <v>242</v>
      </c>
      <c r="M1001" t="s">
        <v>479</v>
      </c>
      <c r="N1001" t="s">
        <v>490</v>
      </c>
      <c r="O1001" t="s">
        <v>2173</v>
      </c>
      <c r="P1001" t="s">
        <v>2174</v>
      </c>
      <c r="Q1001" t="s">
        <v>2175</v>
      </c>
      <c r="R1001" t="s">
        <v>2176</v>
      </c>
      <c r="S1001" t="s">
        <v>2177</v>
      </c>
      <c r="T1001" t="s">
        <v>12</v>
      </c>
    </row>
    <row r="1002" spans="1:20">
      <c r="A1002">
        <f t="shared" si="96"/>
        <v>98.552223371248488</v>
      </c>
      <c r="B1002">
        <v>4.4320000000000002E-3</v>
      </c>
      <c r="C1002">
        <v>1</v>
      </c>
      <c r="D1002">
        <f t="shared" si="91"/>
        <v>0.14285714285714285</v>
      </c>
      <c r="E1002">
        <f t="shared" si="92"/>
        <v>-1.1573991774991121E-3</v>
      </c>
      <c r="F1002">
        <f t="shared" si="93"/>
        <v>1.6709639403308136E-8</v>
      </c>
      <c r="G1002">
        <f t="shared" si="94"/>
        <v>-1.1573991774991119E-3</v>
      </c>
      <c r="H1002">
        <f t="shared" si="95"/>
        <v>60.487796486580159</v>
      </c>
      <c r="I1002" t="s">
        <v>5189</v>
      </c>
      <c r="J1002" t="s">
        <v>7130</v>
      </c>
      <c r="K1002" t="s">
        <v>4</v>
      </c>
      <c r="L1002" t="s">
        <v>5</v>
      </c>
      <c r="M1002" t="s">
        <v>1429</v>
      </c>
      <c r="N1002" t="s">
        <v>1430</v>
      </c>
      <c r="O1002" t="s">
        <v>1431</v>
      </c>
      <c r="P1002" t="s">
        <v>1432</v>
      </c>
      <c r="Q1002" t="s">
        <v>2738</v>
      </c>
      <c r="R1002" t="s">
        <v>12</v>
      </c>
    </row>
    <row r="1003" spans="1:20">
      <c r="A1003">
        <f t="shared" si="96"/>
        <v>98.56514994829088</v>
      </c>
      <c r="B1003">
        <v>4.4320000000000002E-3</v>
      </c>
      <c r="C1003">
        <v>1</v>
      </c>
      <c r="D1003">
        <f t="shared" si="91"/>
        <v>0.14285714285714285</v>
      </c>
      <c r="E1003">
        <f t="shared" si="92"/>
        <v>-1.1573991774991121E-3</v>
      </c>
      <c r="F1003">
        <f t="shared" si="93"/>
        <v>1.6709639403308136E-8</v>
      </c>
      <c r="G1003">
        <f t="shared" si="94"/>
        <v>-1.1573991774991119E-3</v>
      </c>
      <c r="H1003">
        <f t="shared" si="95"/>
        <v>60.487796486580159</v>
      </c>
      <c r="I1003" t="s">
        <v>3969</v>
      </c>
      <c r="J1003" t="s">
        <v>5910</v>
      </c>
      <c r="K1003" t="s">
        <v>4</v>
      </c>
      <c r="L1003" t="s">
        <v>5</v>
      </c>
      <c r="M1003" t="s">
        <v>778</v>
      </c>
      <c r="N1003" t="s">
        <v>949</v>
      </c>
      <c r="O1003" t="s">
        <v>950</v>
      </c>
      <c r="P1003" t="s">
        <v>1396</v>
      </c>
      <c r="Q1003" t="s">
        <v>1397</v>
      </c>
      <c r="R1003" t="s">
        <v>12</v>
      </c>
    </row>
    <row r="1004" spans="1:20">
      <c r="A1004">
        <f t="shared" si="96"/>
        <v>98.578076525333273</v>
      </c>
      <c r="B1004">
        <v>4.4320000000000002E-3</v>
      </c>
      <c r="C1004">
        <v>1</v>
      </c>
      <c r="D1004">
        <f t="shared" si="91"/>
        <v>0.14285714285714285</v>
      </c>
      <c r="E1004">
        <f t="shared" si="92"/>
        <v>-1.1573991774991121E-3</v>
      </c>
      <c r="F1004">
        <f t="shared" si="93"/>
        <v>1.6709639403308136E-8</v>
      </c>
      <c r="G1004">
        <f t="shared" si="94"/>
        <v>-1.1573991774991119E-3</v>
      </c>
      <c r="H1004">
        <f t="shared" si="95"/>
        <v>60.487796486580159</v>
      </c>
      <c r="I1004" t="s">
        <v>8345</v>
      </c>
      <c r="J1004" t="s">
        <v>8400</v>
      </c>
      <c r="K1004" t="s">
        <v>4</v>
      </c>
      <c r="L1004" t="s">
        <v>5</v>
      </c>
      <c r="M1004" t="s">
        <v>21</v>
      </c>
      <c r="N1004" t="s">
        <v>22</v>
      </c>
      <c r="O1004" t="s">
        <v>23</v>
      </c>
      <c r="P1004" t="s">
        <v>88</v>
      </c>
      <c r="Q1004" t="s">
        <v>89</v>
      </c>
      <c r="R1004" t="s">
        <v>90</v>
      </c>
      <c r="S1004" t="s">
        <v>2180</v>
      </c>
      <c r="T1004" t="s">
        <v>12</v>
      </c>
    </row>
    <row r="1005" spans="1:20">
      <c r="A1005">
        <f t="shared" si="96"/>
        <v>98.591003102375666</v>
      </c>
      <c r="B1005">
        <v>4.4320000000000002E-3</v>
      </c>
      <c r="C1005">
        <v>1</v>
      </c>
      <c r="D1005">
        <f t="shared" si="91"/>
        <v>0.14285714285714285</v>
      </c>
      <c r="E1005">
        <f t="shared" si="92"/>
        <v>-1.1573991774991121E-3</v>
      </c>
      <c r="F1005">
        <f t="shared" si="93"/>
        <v>1.6709639403308136E-8</v>
      </c>
      <c r="G1005">
        <f t="shared" si="94"/>
        <v>-1.1573991774991119E-3</v>
      </c>
      <c r="H1005">
        <f t="shared" si="95"/>
        <v>60.487796486580159</v>
      </c>
      <c r="I1005" t="s">
        <v>4914</v>
      </c>
      <c r="J1005" t="s">
        <v>6855</v>
      </c>
      <c r="K1005" t="s">
        <v>4</v>
      </c>
      <c r="L1005" t="s">
        <v>5</v>
      </c>
      <c r="M1005" t="s">
        <v>13</v>
      </c>
      <c r="N1005" t="s">
        <v>14</v>
      </c>
      <c r="O1005" t="s">
        <v>153</v>
      </c>
      <c r="P1005" t="s">
        <v>154</v>
      </c>
      <c r="Q1005" t="s">
        <v>2183</v>
      </c>
      <c r="R1005" t="s">
        <v>12</v>
      </c>
    </row>
    <row r="1006" spans="1:20">
      <c r="A1006">
        <f t="shared" si="96"/>
        <v>98.603929679418059</v>
      </c>
      <c r="B1006">
        <v>4.4320000000000002E-3</v>
      </c>
      <c r="C1006">
        <v>1</v>
      </c>
      <c r="D1006">
        <f t="shared" si="91"/>
        <v>0.14285714285714285</v>
      </c>
      <c r="E1006">
        <f t="shared" si="92"/>
        <v>-1.1573991774991121E-3</v>
      </c>
      <c r="F1006">
        <f t="shared" si="93"/>
        <v>1.6709639403308136E-8</v>
      </c>
      <c r="G1006">
        <f t="shared" si="94"/>
        <v>-1.1573991774991119E-3</v>
      </c>
      <c r="H1006">
        <f t="shared" si="95"/>
        <v>60.487796486580159</v>
      </c>
      <c r="I1006" t="s">
        <v>4915</v>
      </c>
      <c r="J1006" t="s">
        <v>6856</v>
      </c>
      <c r="K1006" t="s">
        <v>4</v>
      </c>
      <c r="L1006" t="s">
        <v>5</v>
      </c>
      <c r="M1006" t="s">
        <v>13</v>
      </c>
      <c r="N1006" t="s">
        <v>14</v>
      </c>
      <c r="O1006" t="s">
        <v>153</v>
      </c>
      <c r="P1006" t="s">
        <v>154</v>
      </c>
      <c r="Q1006" t="s">
        <v>1400</v>
      </c>
      <c r="R1006" t="s">
        <v>12</v>
      </c>
    </row>
    <row r="1007" spans="1:20">
      <c r="A1007">
        <f t="shared" si="96"/>
        <v>98.616856256460451</v>
      </c>
      <c r="B1007">
        <v>4.4320000000000002E-3</v>
      </c>
      <c r="C1007">
        <v>1</v>
      </c>
      <c r="D1007">
        <f t="shared" si="91"/>
        <v>0.14285714285714285</v>
      </c>
      <c r="E1007">
        <f t="shared" si="92"/>
        <v>-1.1573991774991121E-3</v>
      </c>
      <c r="F1007">
        <f t="shared" si="93"/>
        <v>1.6709639403308136E-8</v>
      </c>
      <c r="G1007">
        <f t="shared" si="94"/>
        <v>-1.1573991774991119E-3</v>
      </c>
      <c r="H1007">
        <f t="shared" si="95"/>
        <v>60.487796486580159</v>
      </c>
      <c r="I1007" t="s">
        <v>4724</v>
      </c>
      <c r="J1007" t="s">
        <v>6665</v>
      </c>
      <c r="K1007" t="s">
        <v>4</v>
      </c>
      <c r="L1007" t="s">
        <v>5</v>
      </c>
      <c r="M1007" t="s">
        <v>6</v>
      </c>
      <c r="N1007" t="s">
        <v>28</v>
      </c>
      <c r="O1007" t="s">
        <v>28</v>
      </c>
      <c r="P1007" t="s">
        <v>64</v>
      </c>
      <c r="Q1007" t="s">
        <v>783</v>
      </c>
      <c r="R1007" t="s">
        <v>2739</v>
      </c>
      <c r="S1007" t="s">
        <v>12</v>
      </c>
    </row>
    <row r="1008" spans="1:20">
      <c r="A1008">
        <f t="shared" si="96"/>
        <v>98.629782833502844</v>
      </c>
      <c r="B1008">
        <v>4.4320000000000002E-3</v>
      </c>
      <c r="C1008">
        <v>1</v>
      </c>
      <c r="D1008">
        <f t="shared" si="91"/>
        <v>0.14285714285714285</v>
      </c>
      <c r="E1008">
        <f t="shared" si="92"/>
        <v>-1.1573991774991121E-3</v>
      </c>
      <c r="F1008">
        <f t="shared" si="93"/>
        <v>1.6709639403308136E-8</v>
      </c>
      <c r="G1008">
        <f t="shared" si="94"/>
        <v>-1.1573991774991119E-3</v>
      </c>
      <c r="H1008">
        <f t="shared" si="95"/>
        <v>60.487796486580159</v>
      </c>
      <c r="I1008" t="s">
        <v>3970</v>
      </c>
      <c r="J1008" t="s">
        <v>5911</v>
      </c>
      <c r="K1008" t="s">
        <v>4</v>
      </c>
      <c r="L1008" t="s">
        <v>5</v>
      </c>
      <c r="M1008" t="s">
        <v>6</v>
      </c>
      <c r="N1008" t="s">
        <v>2190</v>
      </c>
      <c r="O1008" t="s">
        <v>2191</v>
      </c>
      <c r="P1008" t="s">
        <v>2192</v>
      </c>
      <c r="Q1008" t="s">
        <v>2193</v>
      </c>
      <c r="R1008" t="s">
        <v>2194</v>
      </c>
      <c r="S1008" t="s">
        <v>12</v>
      </c>
    </row>
    <row r="1009" spans="1:26">
      <c r="A1009">
        <f t="shared" si="96"/>
        <v>98.642709410545237</v>
      </c>
      <c r="B1009">
        <v>4.4320000000000002E-3</v>
      </c>
      <c r="C1009">
        <v>1</v>
      </c>
      <c r="D1009">
        <f t="shared" si="91"/>
        <v>0.14285714285714285</v>
      </c>
      <c r="E1009">
        <f t="shared" si="92"/>
        <v>-1.1573991774991121E-3</v>
      </c>
      <c r="F1009">
        <f t="shared" si="93"/>
        <v>1.6709639403308136E-8</v>
      </c>
      <c r="G1009">
        <f t="shared" si="94"/>
        <v>-1.1573991774991119E-3</v>
      </c>
      <c r="H1009">
        <f t="shared" si="95"/>
        <v>60.487796486580159</v>
      </c>
      <c r="I1009" t="s">
        <v>5607</v>
      </c>
      <c r="J1009" t="s">
        <v>7547</v>
      </c>
      <c r="K1009" t="s">
        <v>4</v>
      </c>
      <c r="L1009" t="s">
        <v>596</v>
      </c>
      <c r="M1009" t="s">
        <v>1536</v>
      </c>
      <c r="N1009" t="s">
        <v>2740</v>
      </c>
      <c r="O1009" t="s">
        <v>2741</v>
      </c>
      <c r="P1009" t="s">
        <v>2742</v>
      </c>
      <c r="Q1009" t="s">
        <v>2743</v>
      </c>
      <c r="R1009" t="s">
        <v>12</v>
      </c>
    </row>
    <row r="1010" spans="1:26">
      <c r="A1010">
        <f t="shared" si="96"/>
        <v>98.65563598758763</v>
      </c>
      <c r="B1010">
        <v>4.4320000000000002E-3</v>
      </c>
      <c r="C1010">
        <v>1</v>
      </c>
      <c r="D1010">
        <f t="shared" si="91"/>
        <v>0.14285714285714285</v>
      </c>
      <c r="E1010">
        <f t="shared" si="92"/>
        <v>-1.1573991774991121E-3</v>
      </c>
      <c r="F1010">
        <f t="shared" si="93"/>
        <v>1.6709639403308136E-8</v>
      </c>
      <c r="G1010">
        <f t="shared" si="94"/>
        <v>-1.1573991774991119E-3</v>
      </c>
      <c r="H1010">
        <f t="shared" si="95"/>
        <v>60.487796486580159</v>
      </c>
      <c r="I1010" t="s">
        <v>8346</v>
      </c>
      <c r="J1010" t="s">
        <v>8401</v>
      </c>
      <c r="K1010" t="s">
        <v>4</v>
      </c>
      <c r="L1010" t="s">
        <v>5</v>
      </c>
      <c r="M1010" t="s">
        <v>6</v>
      </c>
      <c r="N1010" t="s">
        <v>38</v>
      </c>
      <c r="O1010" t="s">
        <v>156</v>
      </c>
      <c r="P1010" t="s">
        <v>157</v>
      </c>
      <c r="Q1010" t="s">
        <v>2181</v>
      </c>
      <c r="R1010" t="s">
        <v>2744</v>
      </c>
      <c r="S1010" t="s">
        <v>12</v>
      </c>
    </row>
    <row r="1011" spans="1:26">
      <c r="A1011">
        <f t="shared" si="96"/>
        <v>98.668562564630022</v>
      </c>
      <c r="B1011">
        <v>4.4320000000000002E-3</v>
      </c>
      <c r="C1011">
        <v>1</v>
      </c>
      <c r="D1011">
        <f t="shared" si="91"/>
        <v>0.14285714285714285</v>
      </c>
      <c r="E1011">
        <f t="shared" si="92"/>
        <v>-1.1573991774991121E-3</v>
      </c>
      <c r="F1011">
        <f t="shared" si="93"/>
        <v>1.6709639403308136E-8</v>
      </c>
      <c r="G1011">
        <f t="shared" si="94"/>
        <v>-1.1573991774991119E-3</v>
      </c>
      <c r="H1011">
        <f t="shared" si="95"/>
        <v>60.487796486580159</v>
      </c>
      <c r="I1011" t="s">
        <v>4091</v>
      </c>
      <c r="J1011" t="s">
        <v>6032</v>
      </c>
      <c r="K1011" t="s">
        <v>4</v>
      </c>
      <c r="L1011" t="s">
        <v>5</v>
      </c>
      <c r="M1011" t="s">
        <v>6</v>
      </c>
      <c r="N1011" t="s">
        <v>7</v>
      </c>
      <c r="O1011" t="s">
        <v>8</v>
      </c>
      <c r="P1011" t="s">
        <v>35</v>
      </c>
      <c r="Q1011" t="s">
        <v>980</v>
      </c>
      <c r="R1011" t="s">
        <v>981</v>
      </c>
      <c r="S1011" t="s">
        <v>12</v>
      </c>
    </row>
    <row r="1012" spans="1:26">
      <c r="A1012">
        <f t="shared" si="96"/>
        <v>98.681489141672415</v>
      </c>
      <c r="B1012">
        <v>4.4320000000000002E-3</v>
      </c>
      <c r="C1012">
        <v>1</v>
      </c>
      <c r="D1012">
        <f t="shared" si="91"/>
        <v>0.14285714285714285</v>
      </c>
      <c r="E1012">
        <f t="shared" si="92"/>
        <v>-1.1573991774991121E-3</v>
      </c>
      <c r="F1012">
        <f t="shared" si="93"/>
        <v>1.6709639403308136E-8</v>
      </c>
      <c r="G1012">
        <f t="shared" si="94"/>
        <v>-1.1573991774991119E-3</v>
      </c>
      <c r="H1012">
        <f t="shared" si="95"/>
        <v>60.487796486580159</v>
      </c>
      <c r="I1012" t="s">
        <v>4363</v>
      </c>
      <c r="J1012" t="s">
        <v>6304</v>
      </c>
      <c r="K1012" t="s">
        <v>4</v>
      </c>
      <c r="L1012" t="s">
        <v>242</v>
      </c>
      <c r="M1012" t="s">
        <v>243</v>
      </c>
      <c r="N1012" t="s">
        <v>244</v>
      </c>
      <c r="O1012" t="s">
        <v>245</v>
      </c>
      <c r="P1012" t="s">
        <v>246</v>
      </c>
      <c r="Q1012" t="s">
        <v>247</v>
      </c>
      <c r="R1012" t="s">
        <v>248</v>
      </c>
      <c r="S1012" t="s">
        <v>249</v>
      </c>
      <c r="T1012" t="s">
        <v>319</v>
      </c>
      <c r="U1012" t="s">
        <v>320</v>
      </c>
      <c r="V1012" t="s">
        <v>321</v>
      </c>
      <c r="W1012" t="s">
        <v>322</v>
      </c>
      <c r="X1012" t="s">
        <v>982</v>
      </c>
      <c r="Y1012" t="s">
        <v>983</v>
      </c>
      <c r="Z1012" t="s">
        <v>12</v>
      </c>
    </row>
    <row r="1013" spans="1:26">
      <c r="A1013">
        <f t="shared" si="96"/>
        <v>98.694415718714808</v>
      </c>
      <c r="B1013">
        <v>4.4320000000000002E-3</v>
      </c>
      <c r="C1013">
        <v>1</v>
      </c>
      <c r="D1013">
        <f t="shared" si="91"/>
        <v>0.14285714285714285</v>
      </c>
      <c r="E1013">
        <f t="shared" si="92"/>
        <v>-1.1573991774991121E-3</v>
      </c>
      <c r="F1013">
        <f t="shared" si="93"/>
        <v>1.6709639403308136E-8</v>
      </c>
      <c r="G1013">
        <f t="shared" si="94"/>
        <v>-1.1573991774991119E-3</v>
      </c>
      <c r="H1013">
        <f t="shared" si="95"/>
        <v>60.487796486580159</v>
      </c>
      <c r="I1013" t="s">
        <v>5613</v>
      </c>
      <c r="J1013" t="s">
        <v>7553</v>
      </c>
      <c r="K1013" t="s">
        <v>4</v>
      </c>
      <c r="L1013" t="s">
        <v>596</v>
      </c>
      <c r="M1013" t="s">
        <v>597</v>
      </c>
      <c r="N1013" t="s">
        <v>2745</v>
      </c>
      <c r="O1013" t="s">
        <v>2746</v>
      </c>
      <c r="P1013" t="s">
        <v>2747</v>
      </c>
      <c r="Q1013" t="s">
        <v>2748</v>
      </c>
      <c r="R1013" t="s">
        <v>12</v>
      </c>
    </row>
    <row r="1014" spans="1:26">
      <c r="A1014">
        <f t="shared" si="96"/>
        <v>98.707342295757201</v>
      </c>
      <c r="B1014">
        <v>4.4320000000000002E-3</v>
      </c>
      <c r="C1014">
        <v>1</v>
      </c>
      <c r="D1014">
        <f t="shared" si="91"/>
        <v>0.14285714285714285</v>
      </c>
      <c r="E1014">
        <f t="shared" si="92"/>
        <v>-1.1573991774991121E-3</v>
      </c>
      <c r="F1014">
        <f t="shared" si="93"/>
        <v>1.6709639403308136E-8</v>
      </c>
      <c r="G1014">
        <f t="shared" si="94"/>
        <v>-1.1573991774991119E-3</v>
      </c>
      <c r="H1014">
        <f t="shared" si="95"/>
        <v>60.487796486580159</v>
      </c>
      <c r="I1014" t="s">
        <v>4921</v>
      </c>
      <c r="J1014" t="s">
        <v>6862</v>
      </c>
      <c r="K1014" t="s">
        <v>4</v>
      </c>
      <c r="L1014" t="s">
        <v>5</v>
      </c>
      <c r="M1014" t="s">
        <v>13</v>
      </c>
      <c r="N1014" t="s">
        <v>14</v>
      </c>
      <c r="O1014" t="s">
        <v>50</v>
      </c>
      <c r="P1014" t="s">
        <v>128</v>
      </c>
      <c r="Q1014" t="s">
        <v>2201</v>
      </c>
      <c r="R1014" t="s">
        <v>12</v>
      </c>
    </row>
    <row r="1015" spans="1:26">
      <c r="A1015">
        <f t="shared" si="96"/>
        <v>98.720268872799593</v>
      </c>
      <c r="B1015">
        <v>4.4320000000000002E-3</v>
      </c>
      <c r="C1015">
        <v>1</v>
      </c>
      <c r="D1015">
        <f t="shared" si="91"/>
        <v>0.14285714285714285</v>
      </c>
      <c r="E1015">
        <f t="shared" si="92"/>
        <v>-1.1573991774991121E-3</v>
      </c>
      <c r="F1015">
        <f t="shared" si="93"/>
        <v>1.6709639403308136E-8</v>
      </c>
      <c r="G1015">
        <f t="shared" si="94"/>
        <v>-1.1573991774991119E-3</v>
      </c>
      <c r="H1015">
        <f t="shared" si="95"/>
        <v>60.487796486580159</v>
      </c>
      <c r="I1015" t="s">
        <v>7695</v>
      </c>
      <c r="J1015" t="s">
        <v>8004</v>
      </c>
      <c r="K1015" t="s">
        <v>4</v>
      </c>
      <c r="L1015" t="s">
        <v>5</v>
      </c>
      <c r="M1015" t="s">
        <v>13</v>
      </c>
      <c r="N1015" t="s">
        <v>14</v>
      </c>
      <c r="O1015" t="s">
        <v>153</v>
      </c>
      <c r="P1015" t="s">
        <v>154</v>
      </c>
      <c r="Q1015" t="s">
        <v>2202</v>
      </c>
      <c r="R1015" t="s">
        <v>12</v>
      </c>
    </row>
    <row r="1016" spans="1:26">
      <c r="A1016">
        <f t="shared" si="96"/>
        <v>98.733195449841986</v>
      </c>
      <c r="B1016">
        <v>4.4320000000000002E-3</v>
      </c>
      <c r="C1016">
        <v>1</v>
      </c>
      <c r="D1016">
        <f t="shared" si="91"/>
        <v>0.14285714285714285</v>
      </c>
      <c r="E1016">
        <f t="shared" si="92"/>
        <v>-1.1573991774991121E-3</v>
      </c>
      <c r="F1016">
        <f t="shared" si="93"/>
        <v>1.6709639403308136E-8</v>
      </c>
      <c r="G1016">
        <f t="shared" si="94"/>
        <v>-1.1573991774991119E-3</v>
      </c>
      <c r="H1016">
        <f t="shared" si="95"/>
        <v>60.487796486580159</v>
      </c>
      <c r="I1016" t="s">
        <v>4923</v>
      </c>
      <c r="J1016" t="s">
        <v>6864</v>
      </c>
      <c r="K1016" t="s">
        <v>4</v>
      </c>
      <c r="L1016" t="s">
        <v>5</v>
      </c>
      <c r="M1016" t="s">
        <v>6</v>
      </c>
      <c r="N1016" t="s">
        <v>28</v>
      </c>
      <c r="O1016" t="s">
        <v>28</v>
      </c>
      <c r="P1016" t="s">
        <v>117</v>
      </c>
      <c r="Q1016" t="s">
        <v>118</v>
      </c>
      <c r="R1016" t="s">
        <v>2203</v>
      </c>
      <c r="S1016" t="s">
        <v>12</v>
      </c>
    </row>
    <row r="1017" spans="1:26">
      <c r="A1017">
        <f t="shared" si="96"/>
        <v>98.746122026884379</v>
      </c>
      <c r="B1017">
        <v>4.4320000000000002E-3</v>
      </c>
      <c r="C1017">
        <v>1</v>
      </c>
      <c r="D1017">
        <f t="shared" si="91"/>
        <v>0.14285714285714285</v>
      </c>
      <c r="E1017">
        <f t="shared" si="92"/>
        <v>-1.1573991774991121E-3</v>
      </c>
      <c r="F1017">
        <f t="shared" si="93"/>
        <v>1.6709639403308136E-8</v>
      </c>
      <c r="G1017">
        <f t="shared" si="94"/>
        <v>-1.1573991774991119E-3</v>
      </c>
      <c r="H1017">
        <f t="shared" si="95"/>
        <v>60.487796486580159</v>
      </c>
      <c r="I1017" t="s">
        <v>4925</v>
      </c>
      <c r="J1017" t="s">
        <v>6866</v>
      </c>
      <c r="K1017" t="s">
        <v>4</v>
      </c>
      <c r="L1017" t="s">
        <v>242</v>
      </c>
      <c r="M1017" t="s">
        <v>243</v>
      </c>
      <c r="N1017" t="s">
        <v>244</v>
      </c>
      <c r="O1017" t="s">
        <v>1087</v>
      </c>
      <c r="P1017" t="s">
        <v>2749</v>
      </c>
      <c r="Q1017" t="s">
        <v>2750</v>
      </c>
      <c r="R1017" t="s">
        <v>2751</v>
      </c>
      <c r="S1017" t="s">
        <v>2752</v>
      </c>
      <c r="T1017" t="s">
        <v>2753</v>
      </c>
      <c r="U1017" t="s">
        <v>12</v>
      </c>
    </row>
    <row r="1018" spans="1:26">
      <c r="A1018">
        <f t="shared" si="96"/>
        <v>98.759048603926772</v>
      </c>
      <c r="B1018">
        <v>4.4320000000000002E-3</v>
      </c>
      <c r="C1018">
        <v>1</v>
      </c>
      <c r="D1018">
        <f t="shared" si="91"/>
        <v>0.14285714285714285</v>
      </c>
      <c r="E1018">
        <f t="shared" si="92"/>
        <v>-1.1573991774991121E-3</v>
      </c>
      <c r="F1018">
        <f t="shared" si="93"/>
        <v>1.6709639403308136E-8</v>
      </c>
      <c r="G1018">
        <f t="shared" si="94"/>
        <v>-1.1573991774991119E-3</v>
      </c>
      <c r="H1018">
        <f t="shared" si="95"/>
        <v>60.487796486580159</v>
      </c>
      <c r="I1018" t="s">
        <v>4585</v>
      </c>
      <c r="J1018" t="s">
        <v>6526</v>
      </c>
      <c r="K1018" t="s">
        <v>4</v>
      </c>
      <c r="L1018" t="s">
        <v>5</v>
      </c>
      <c r="M1018" t="s">
        <v>6</v>
      </c>
      <c r="N1018" t="s">
        <v>28</v>
      </c>
      <c r="O1018" t="s">
        <v>28</v>
      </c>
      <c r="P1018" t="s">
        <v>160</v>
      </c>
      <c r="Q1018" t="s">
        <v>161</v>
      </c>
      <c r="R1018" t="s">
        <v>2754</v>
      </c>
      <c r="S1018" t="s">
        <v>12</v>
      </c>
    </row>
    <row r="1019" spans="1:26">
      <c r="A1019">
        <f t="shared" si="96"/>
        <v>98.771975180969164</v>
      </c>
      <c r="B1019">
        <v>4.4320000000000002E-3</v>
      </c>
      <c r="C1019">
        <v>1</v>
      </c>
      <c r="D1019">
        <f t="shared" si="91"/>
        <v>0.14285714285714285</v>
      </c>
      <c r="E1019">
        <f t="shared" si="92"/>
        <v>-1.1573991774991121E-3</v>
      </c>
      <c r="F1019">
        <f t="shared" si="93"/>
        <v>1.6709639403308136E-8</v>
      </c>
      <c r="G1019">
        <f t="shared" si="94"/>
        <v>-1.1573991774991119E-3</v>
      </c>
      <c r="H1019">
        <f t="shared" si="95"/>
        <v>60.487796486580159</v>
      </c>
      <c r="I1019" t="s">
        <v>5615</v>
      </c>
      <c r="J1019" t="s">
        <v>7555</v>
      </c>
      <c r="K1019" t="s">
        <v>4</v>
      </c>
      <c r="L1019" t="s">
        <v>5</v>
      </c>
      <c r="M1019" t="s">
        <v>13</v>
      </c>
      <c r="N1019" t="s">
        <v>205</v>
      </c>
      <c r="O1019" t="s">
        <v>206</v>
      </c>
      <c r="P1019" t="s">
        <v>1267</v>
      </c>
      <c r="Q1019" t="s">
        <v>1268</v>
      </c>
      <c r="R1019" t="s">
        <v>2755</v>
      </c>
      <c r="S1019" t="s">
        <v>12</v>
      </c>
    </row>
    <row r="1020" spans="1:26">
      <c r="A1020">
        <f t="shared" si="96"/>
        <v>98.784901758011557</v>
      </c>
      <c r="B1020">
        <v>4.4320000000000002E-3</v>
      </c>
      <c r="C1020">
        <v>1</v>
      </c>
      <c r="D1020">
        <f t="shared" si="91"/>
        <v>0.14285714285714285</v>
      </c>
      <c r="E1020">
        <f t="shared" si="92"/>
        <v>-1.1573991774991121E-3</v>
      </c>
      <c r="F1020">
        <f t="shared" si="93"/>
        <v>1.6709639403308136E-8</v>
      </c>
      <c r="G1020">
        <f t="shared" si="94"/>
        <v>-1.1573991774991119E-3</v>
      </c>
      <c r="H1020">
        <f t="shared" si="95"/>
        <v>60.487796486580159</v>
      </c>
      <c r="I1020" t="s">
        <v>7939</v>
      </c>
      <c r="J1020" t="s">
        <v>8248</v>
      </c>
      <c r="K1020" t="s">
        <v>4</v>
      </c>
      <c r="L1020" t="s">
        <v>5</v>
      </c>
      <c r="M1020" t="s">
        <v>21</v>
      </c>
      <c r="N1020" t="s">
        <v>22</v>
      </c>
      <c r="O1020" t="s">
        <v>23</v>
      </c>
      <c r="P1020" t="s">
        <v>88</v>
      </c>
      <c r="Q1020" t="s">
        <v>89</v>
      </c>
      <c r="R1020" t="s">
        <v>90</v>
      </c>
      <c r="S1020" t="s">
        <v>1405</v>
      </c>
      <c r="T1020" t="s">
        <v>12</v>
      </c>
    </row>
    <row r="1021" spans="1:26">
      <c r="A1021">
        <f t="shared" si="96"/>
        <v>98.79782833505395</v>
      </c>
      <c r="B1021">
        <v>4.4320000000000002E-3</v>
      </c>
      <c r="C1021">
        <v>1</v>
      </c>
      <c r="D1021">
        <f t="shared" si="91"/>
        <v>0.14285714285714285</v>
      </c>
      <c r="E1021">
        <f t="shared" si="92"/>
        <v>-1.1573991774991121E-3</v>
      </c>
      <c r="F1021">
        <f t="shared" si="93"/>
        <v>1.6709639403308136E-8</v>
      </c>
      <c r="G1021">
        <f t="shared" si="94"/>
        <v>-1.1573991774991119E-3</v>
      </c>
      <c r="H1021">
        <f t="shared" si="95"/>
        <v>60.487796486580159</v>
      </c>
      <c r="I1021" t="s">
        <v>4306</v>
      </c>
      <c r="J1021" t="s">
        <v>6247</v>
      </c>
      <c r="K1021" t="s">
        <v>4</v>
      </c>
      <c r="L1021" t="s">
        <v>242</v>
      </c>
      <c r="M1021" t="s">
        <v>266</v>
      </c>
      <c r="N1021" t="s">
        <v>2756</v>
      </c>
      <c r="O1021" t="s">
        <v>2757</v>
      </c>
      <c r="P1021" t="s">
        <v>12</v>
      </c>
    </row>
    <row r="1022" spans="1:26">
      <c r="A1022">
        <f t="shared" si="96"/>
        <v>98.810754912096343</v>
      </c>
      <c r="B1022">
        <v>4.4320000000000002E-3</v>
      </c>
      <c r="C1022">
        <v>1</v>
      </c>
      <c r="D1022">
        <f t="shared" si="91"/>
        <v>0.14285714285714285</v>
      </c>
      <c r="E1022">
        <f t="shared" si="92"/>
        <v>-1.1573991774991121E-3</v>
      </c>
      <c r="F1022">
        <f t="shared" si="93"/>
        <v>1.6709639403308136E-8</v>
      </c>
      <c r="G1022">
        <f t="shared" si="94"/>
        <v>-1.1573991774991119E-3</v>
      </c>
      <c r="H1022">
        <f t="shared" si="95"/>
        <v>60.487796486580159</v>
      </c>
      <c r="I1022" t="s">
        <v>4728</v>
      </c>
      <c r="J1022" t="s">
        <v>6669</v>
      </c>
      <c r="K1022" t="s">
        <v>4</v>
      </c>
      <c r="L1022" t="s">
        <v>5</v>
      </c>
      <c r="M1022" t="s">
        <v>13</v>
      </c>
      <c r="N1022" t="s">
        <v>14</v>
      </c>
      <c r="O1022" t="s">
        <v>50</v>
      </c>
      <c r="P1022" t="s">
        <v>128</v>
      </c>
      <c r="Q1022" t="s">
        <v>2214</v>
      </c>
      <c r="R1022" t="s">
        <v>12</v>
      </c>
    </row>
    <row r="1023" spans="1:26">
      <c r="A1023">
        <f t="shared" si="96"/>
        <v>98.823681489138735</v>
      </c>
      <c r="B1023">
        <v>4.4320000000000002E-3</v>
      </c>
      <c r="C1023">
        <v>1</v>
      </c>
      <c r="D1023">
        <f t="shared" si="91"/>
        <v>0.14285714285714285</v>
      </c>
      <c r="E1023">
        <f t="shared" si="92"/>
        <v>-1.1573991774991121E-3</v>
      </c>
      <c r="F1023">
        <f t="shared" si="93"/>
        <v>1.6709639403308136E-8</v>
      </c>
      <c r="G1023">
        <f t="shared" si="94"/>
        <v>-1.1573991774991119E-3</v>
      </c>
      <c r="H1023">
        <f t="shared" si="95"/>
        <v>60.487796486580159</v>
      </c>
      <c r="I1023" t="s">
        <v>5202</v>
      </c>
      <c r="J1023" t="s">
        <v>7143</v>
      </c>
      <c r="K1023" t="s">
        <v>4</v>
      </c>
      <c r="L1023" t="s">
        <v>5</v>
      </c>
      <c r="M1023" t="s">
        <v>1067</v>
      </c>
      <c r="N1023" t="s">
        <v>1067</v>
      </c>
      <c r="O1023" t="s">
        <v>2215</v>
      </c>
      <c r="P1023" t="s">
        <v>2216</v>
      </c>
      <c r="Q1023" t="s">
        <v>2217</v>
      </c>
      <c r="R1023" t="s">
        <v>12</v>
      </c>
    </row>
    <row r="1024" spans="1:26">
      <c r="A1024">
        <f t="shared" si="96"/>
        <v>98.836608066181128</v>
      </c>
      <c r="B1024">
        <v>4.4320000000000002E-3</v>
      </c>
      <c r="C1024">
        <v>1</v>
      </c>
      <c r="D1024">
        <f t="shared" si="91"/>
        <v>0.14285714285714285</v>
      </c>
      <c r="E1024">
        <f t="shared" si="92"/>
        <v>-1.1573991774991121E-3</v>
      </c>
      <c r="F1024">
        <f t="shared" si="93"/>
        <v>1.6709639403308136E-8</v>
      </c>
      <c r="G1024">
        <f t="shared" si="94"/>
        <v>-1.1573991774991119E-3</v>
      </c>
      <c r="H1024">
        <f t="shared" si="95"/>
        <v>60.487796486580159</v>
      </c>
      <c r="I1024" t="s">
        <v>8347</v>
      </c>
      <c r="J1024" t="s">
        <v>8402</v>
      </c>
      <c r="K1024" t="s">
        <v>4</v>
      </c>
      <c r="L1024" t="s">
        <v>5</v>
      </c>
      <c r="M1024" t="s">
        <v>6</v>
      </c>
      <c r="N1024" t="s">
        <v>38</v>
      </c>
      <c r="O1024" t="s">
        <v>156</v>
      </c>
      <c r="P1024" t="s">
        <v>157</v>
      </c>
      <c r="Q1024" t="s">
        <v>2758</v>
      </c>
      <c r="R1024" t="s">
        <v>2759</v>
      </c>
      <c r="S1024" t="s">
        <v>12</v>
      </c>
    </row>
    <row r="1025" spans="1:24">
      <c r="A1025">
        <f t="shared" si="96"/>
        <v>98.849534643223521</v>
      </c>
      <c r="B1025">
        <v>4.4320000000000002E-3</v>
      </c>
      <c r="C1025">
        <v>1</v>
      </c>
      <c r="D1025">
        <f t="shared" si="91"/>
        <v>0.14285714285714285</v>
      </c>
      <c r="E1025">
        <f t="shared" si="92"/>
        <v>-1.1573991774991121E-3</v>
      </c>
      <c r="F1025">
        <f t="shared" si="93"/>
        <v>1.6709639403308136E-8</v>
      </c>
      <c r="G1025">
        <f t="shared" si="94"/>
        <v>-1.1573991774991119E-3</v>
      </c>
      <c r="H1025">
        <f t="shared" si="95"/>
        <v>60.487796486580159</v>
      </c>
      <c r="I1025" t="s">
        <v>5620</v>
      </c>
      <c r="J1025" t="s">
        <v>7560</v>
      </c>
      <c r="K1025" t="s">
        <v>4</v>
      </c>
      <c r="L1025" t="s">
        <v>5</v>
      </c>
      <c r="M1025" t="s">
        <v>21</v>
      </c>
      <c r="N1025" t="s">
        <v>22</v>
      </c>
      <c r="O1025" t="s">
        <v>23</v>
      </c>
      <c r="P1025" t="s">
        <v>99</v>
      </c>
      <c r="Q1025" t="s">
        <v>100</v>
      </c>
      <c r="R1025" t="s">
        <v>135</v>
      </c>
      <c r="S1025" t="s">
        <v>2760</v>
      </c>
      <c r="T1025" t="s">
        <v>12</v>
      </c>
    </row>
    <row r="1026" spans="1:24">
      <c r="A1026">
        <f t="shared" si="96"/>
        <v>98.862461220265914</v>
      </c>
      <c r="B1026">
        <v>4.4320000000000002E-3</v>
      </c>
      <c r="C1026">
        <v>1</v>
      </c>
      <c r="D1026">
        <f t="shared" si="91"/>
        <v>0.14285714285714285</v>
      </c>
      <c r="E1026">
        <f t="shared" si="92"/>
        <v>-1.1573991774991121E-3</v>
      </c>
      <c r="F1026">
        <f t="shared" si="93"/>
        <v>1.6709639403308136E-8</v>
      </c>
      <c r="G1026">
        <f t="shared" si="94"/>
        <v>-1.1573991774991119E-3</v>
      </c>
      <c r="H1026">
        <f t="shared" si="95"/>
        <v>60.487796486580159</v>
      </c>
      <c r="I1026" t="s">
        <v>5621</v>
      </c>
      <c r="J1026" t="s">
        <v>7561</v>
      </c>
      <c r="K1026" t="s">
        <v>4</v>
      </c>
      <c r="L1026" t="s">
        <v>5</v>
      </c>
      <c r="M1026" t="s">
        <v>21</v>
      </c>
      <c r="N1026" t="s">
        <v>22</v>
      </c>
      <c r="O1026" t="s">
        <v>23</v>
      </c>
      <c r="P1026" t="s">
        <v>99</v>
      </c>
      <c r="Q1026" t="s">
        <v>100</v>
      </c>
      <c r="R1026" t="s">
        <v>135</v>
      </c>
      <c r="S1026" t="s">
        <v>2761</v>
      </c>
      <c r="T1026" t="s">
        <v>12</v>
      </c>
    </row>
    <row r="1027" spans="1:24">
      <c r="A1027">
        <f t="shared" si="96"/>
        <v>98.875387797308306</v>
      </c>
      <c r="B1027">
        <v>4.4320000000000002E-3</v>
      </c>
      <c r="C1027">
        <v>1</v>
      </c>
      <c r="D1027">
        <f t="shared" si="91"/>
        <v>0.14285714285714285</v>
      </c>
      <c r="E1027">
        <f t="shared" si="92"/>
        <v>-1.1573991774991121E-3</v>
      </c>
      <c r="F1027">
        <f t="shared" si="93"/>
        <v>1.6709639403308136E-8</v>
      </c>
      <c r="G1027">
        <f t="shared" si="94"/>
        <v>-1.1573991774991119E-3</v>
      </c>
      <c r="H1027">
        <f t="shared" si="95"/>
        <v>60.487796486580159</v>
      </c>
      <c r="I1027" t="s">
        <v>4109</v>
      </c>
      <c r="J1027" t="s">
        <v>6050</v>
      </c>
      <c r="K1027" t="s">
        <v>4</v>
      </c>
      <c r="L1027" t="s">
        <v>5</v>
      </c>
      <c r="M1027" t="s">
        <v>6</v>
      </c>
      <c r="N1027" t="s">
        <v>7</v>
      </c>
      <c r="O1027" t="s">
        <v>8</v>
      </c>
      <c r="P1027" t="s">
        <v>785</v>
      </c>
      <c r="Q1027" t="s">
        <v>786</v>
      </c>
      <c r="R1027" t="s">
        <v>787</v>
      </c>
      <c r="S1027" t="s">
        <v>12</v>
      </c>
    </row>
    <row r="1028" spans="1:24">
      <c r="A1028">
        <f t="shared" si="96"/>
        <v>98.888314374350699</v>
      </c>
      <c r="B1028">
        <v>4.4320000000000002E-3</v>
      </c>
      <c r="C1028">
        <v>1</v>
      </c>
      <c r="D1028">
        <f t="shared" ref="D1028:D1091" si="97">C1028/7</f>
        <v>0.14285714285714285</v>
      </c>
      <c r="E1028">
        <f t="shared" ref="E1028:E1091" si="98">(C1028/A$2)*LN(C1028/A$2)</f>
        <v>-1.1573991774991121E-3</v>
      </c>
      <c r="F1028">
        <f t="shared" ref="F1028:F1091" si="99">(C1028/A$2)^2</f>
        <v>1.6709639403308136E-8</v>
      </c>
      <c r="G1028">
        <f t="shared" ref="G1028:G1091" si="100">LN(C1028/A$2)/A$2</f>
        <v>-1.1573991774991119E-3</v>
      </c>
      <c r="H1028">
        <f t="shared" ref="H1028:H1091" si="101">(G1028*A$2-H$2)^2</f>
        <v>60.487796486580159</v>
      </c>
      <c r="I1028" t="s">
        <v>5205</v>
      </c>
      <c r="J1028" t="s">
        <v>7146</v>
      </c>
      <c r="K1028" t="s">
        <v>4</v>
      </c>
      <c r="L1028" t="s">
        <v>5</v>
      </c>
      <c r="M1028" t="s">
        <v>13</v>
      </c>
      <c r="N1028" t="s">
        <v>14</v>
      </c>
      <c r="O1028" t="s">
        <v>153</v>
      </c>
      <c r="P1028" t="s">
        <v>154</v>
      </c>
      <c r="Q1028" t="s">
        <v>2762</v>
      </c>
      <c r="R1028" t="s">
        <v>12</v>
      </c>
    </row>
    <row r="1029" spans="1:24">
      <c r="A1029">
        <f t="shared" si="96"/>
        <v>98.901240951393092</v>
      </c>
      <c r="B1029">
        <v>4.4320000000000002E-3</v>
      </c>
      <c r="C1029">
        <v>1</v>
      </c>
      <c r="D1029">
        <f t="shared" si="97"/>
        <v>0.14285714285714285</v>
      </c>
      <c r="E1029">
        <f t="shared" si="98"/>
        <v>-1.1573991774991121E-3</v>
      </c>
      <c r="F1029">
        <f t="shared" si="99"/>
        <v>1.6709639403308136E-8</v>
      </c>
      <c r="G1029">
        <f t="shared" si="100"/>
        <v>-1.1573991774991119E-3</v>
      </c>
      <c r="H1029">
        <f t="shared" si="101"/>
        <v>60.487796486580159</v>
      </c>
      <c r="I1029" t="s">
        <v>8348</v>
      </c>
      <c r="J1029" t="s">
        <v>8403</v>
      </c>
      <c r="K1029" t="s">
        <v>4</v>
      </c>
      <c r="L1029" t="s">
        <v>5</v>
      </c>
      <c r="M1029" t="s">
        <v>21</v>
      </c>
      <c r="N1029" t="s">
        <v>22</v>
      </c>
      <c r="O1029" t="s">
        <v>23</v>
      </c>
      <c r="P1029" t="s">
        <v>88</v>
      </c>
      <c r="Q1029" t="s">
        <v>89</v>
      </c>
      <c r="R1029" t="s">
        <v>90</v>
      </c>
      <c r="S1029" t="s">
        <v>2223</v>
      </c>
      <c r="T1029" t="s">
        <v>12</v>
      </c>
    </row>
    <row r="1030" spans="1:24">
      <c r="A1030">
        <f t="shared" si="96"/>
        <v>98.914167528435485</v>
      </c>
      <c r="B1030">
        <v>4.4320000000000002E-3</v>
      </c>
      <c r="C1030">
        <v>1</v>
      </c>
      <c r="D1030">
        <f t="shared" si="97"/>
        <v>0.14285714285714285</v>
      </c>
      <c r="E1030">
        <f t="shared" si="98"/>
        <v>-1.1573991774991121E-3</v>
      </c>
      <c r="F1030">
        <f t="shared" si="99"/>
        <v>1.6709639403308136E-8</v>
      </c>
      <c r="G1030">
        <f t="shared" si="100"/>
        <v>-1.1573991774991119E-3</v>
      </c>
      <c r="H1030">
        <f t="shared" si="101"/>
        <v>60.487796486580159</v>
      </c>
      <c r="I1030" t="s">
        <v>4039</v>
      </c>
      <c r="J1030" t="s">
        <v>5980</v>
      </c>
      <c r="K1030" t="s">
        <v>4</v>
      </c>
      <c r="L1030" t="s">
        <v>5</v>
      </c>
      <c r="M1030" t="s">
        <v>6</v>
      </c>
      <c r="N1030" t="s">
        <v>794</v>
      </c>
      <c r="O1030" t="s">
        <v>1407</v>
      </c>
      <c r="P1030" t="s">
        <v>1408</v>
      </c>
      <c r="Q1030" t="s">
        <v>1409</v>
      </c>
      <c r="R1030" t="s">
        <v>1410</v>
      </c>
      <c r="S1030" t="s">
        <v>1411</v>
      </c>
      <c r="T1030" t="s">
        <v>1412</v>
      </c>
      <c r="U1030" t="s">
        <v>12</v>
      </c>
    </row>
    <row r="1031" spans="1:24">
      <c r="A1031">
        <f t="shared" ref="A1031:A1094" si="102">A1030+(C1031/A$2*100)</f>
        <v>98.927094105477877</v>
      </c>
      <c r="B1031">
        <v>4.4320000000000002E-3</v>
      </c>
      <c r="C1031">
        <v>1</v>
      </c>
      <c r="D1031">
        <f t="shared" si="97"/>
        <v>0.14285714285714285</v>
      </c>
      <c r="E1031">
        <f t="shared" si="98"/>
        <v>-1.1573991774991121E-3</v>
      </c>
      <c r="F1031">
        <f t="shared" si="99"/>
        <v>1.6709639403308136E-8</v>
      </c>
      <c r="G1031">
        <f t="shared" si="100"/>
        <v>-1.1573991774991119E-3</v>
      </c>
      <c r="H1031">
        <f t="shared" si="101"/>
        <v>60.487796486580159</v>
      </c>
      <c r="I1031" t="s">
        <v>4729</v>
      </c>
      <c r="J1031" t="s">
        <v>6670</v>
      </c>
      <c r="K1031" t="s">
        <v>4</v>
      </c>
      <c r="L1031" t="s">
        <v>5</v>
      </c>
      <c r="M1031" t="s">
        <v>13</v>
      </c>
      <c r="N1031" t="s">
        <v>14</v>
      </c>
      <c r="O1031" t="s">
        <v>153</v>
      </c>
      <c r="P1031" t="s">
        <v>154</v>
      </c>
      <c r="Q1031" t="s">
        <v>2224</v>
      </c>
      <c r="R1031" t="s">
        <v>12</v>
      </c>
    </row>
    <row r="1032" spans="1:24">
      <c r="A1032">
        <f t="shared" si="102"/>
        <v>98.94002068252027</v>
      </c>
      <c r="B1032">
        <v>4.4320000000000002E-3</v>
      </c>
      <c r="C1032">
        <v>1</v>
      </c>
      <c r="D1032">
        <f t="shared" si="97"/>
        <v>0.14285714285714285</v>
      </c>
      <c r="E1032">
        <f t="shared" si="98"/>
        <v>-1.1573991774991121E-3</v>
      </c>
      <c r="F1032">
        <f t="shared" si="99"/>
        <v>1.6709639403308136E-8</v>
      </c>
      <c r="G1032">
        <f t="shared" si="100"/>
        <v>-1.1573991774991119E-3</v>
      </c>
      <c r="H1032">
        <f t="shared" si="101"/>
        <v>60.487796486580159</v>
      </c>
      <c r="I1032" t="s">
        <v>5624</v>
      </c>
      <c r="J1032" t="s">
        <v>7564</v>
      </c>
      <c r="K1032" t="s">
        <v>4</v>
      </c>
      <c r="L1032" t="s">
        <v>242</v>
      </c>
      <c r="M1032" t="s">
        <v>243</v>
      </c>
      <c r="N1032" t="s">
        <v>244</v>
      </c>
      <c r="O1032" t="s">
        <v>1585</v>
      </c>
      <c r="P1032" t="s">
        <v>1591</v>
      </c>
      <c r="Q1032" t="s">
        <v>1595</v>
      </c>
      <c r="R1032" t="s">
        <v>1596</v>
      </c>
      <c r="S1032" t="s">
        <v>2763</v>
      </c>
      <c r="T1032" t="s">
        <v>12</v>
      </c>
    </row>
    <row r="1033" spans="1:24">
      <c r="A1033">
        <f t="shared" si="102"/>
        <v>98.952947259562663</v>
      </c>
      <c r="B1033">
        <v>4.4320000000000002E-3</v>
      </c>
      <c r="C1033">
        <v>1</v>
      </c>
      <c r="D1033">
        <f t="shared" si="97"/>
        <v>0.14285714285714285</v>
      </c>
      <c r="E1033">
        <f t="shared" si="98"/>
        <v>-1.1573991774991121E-3</v>
      </c>
      <c r="F1033">
        <f t="shared" si="99"/>
        <v>1.6709639403308136E-8</v>
      </c>
      <c r="G1033">
        <f t="shared" si="100"/>
        <v>-1.1573991774991119E-3</v>
      </c>
      <c r="H1033">
        <f t="shared" si="101"/>
        <v>60.487796486580159</v>
      </c>
      <c r="I1033" t="s">
        <v>4930</v>
      </c>
      <c r="J1033" t="s">
        <v>6871</v>
      </c>
      <c r="K1033" t="s">
        <v>4</v>
      </c>
      <c r="L1033" t="s">
        <v>242</v>
      </c>
      <c r="M1033" t="s">
        <v>243</v>
      </c>
      <c r="N1033" t="s">
        <v>244</v>
      </c>
      <c r="O1033" t="s">
        <v>245</v>
      </c>
      <c r="P1033" t="s">
        <v>246</v>
      </c>
      <c r="Q1033" t="s">
        <v>247</v>
      </c>
      <c r="R1033" t="s">
        <v>248</v>
      </c>
      <c r="S1033" t="s">
        <v>249</v>
      </c>
      <c r="T1033" t="s">
        <v>1414</v>
      </c>
      <c r="U1033" t="s">
        <v>1415</v>
      </c>
      <c r="V1033" t="s">
        <v>1416</v>
      </c>
      <c r="W1033" t="s">
        <v>1417</v>
      </c>
      <c r="X1033" t="s">
        <v>12</v>
      </c>
    </row>
    <row r="1034" spans="1:24">
      <c r="A1034">
        <f t="shared" si="102"/>
        <v>98.965873836605056</v>
      </c>
      <c r="B1034">
        <v>4.4320000000000002E-3</v>
      </c>
      <c r="C1034">
        <v>1</v>
      </c>
      <c r="D1034">
        <f t="shared" si="97"/>
        <v>0.14285714285714285</v>
      </c>
      <c r="E1034">
        <f t="shared" si="98"/>
        <v>-1.1573991774991121E-3</v>
      </c>
      <c r="F1034">
        <f t="shared" si="99"/>
        <v>1.6709639403308136E-8</v>
      </c>
      <c r="G1034">
        <f t="shared" si="100"/>
        <v>-1.1573991774991119E-3</v>
      </c>
      <c r="H1034">
        <f t="shared" si="101"/>
        <v>60.487796486580159</v>
      </c>
      <c r="I1034" t="s">
        <v>4931</v>
      </c>
      <c r="J1034" t="s">
        <v>6872</v>
      </c>
      <c r="K1034" t="s">
        <v>4</v>
      </c>
      <c r="L1034" t="s">
        <v>5</v>
      </c>
      <c r="M1034" t="s">
        <v>13</v>
      </c>
      <c r="N1034" t="s">
        <v>58</v>
      </c>
      <c r="O1034" t="s">
        <v>276</v>
      </c>
      <c r="P1034" t="s">
        <v>624</v>
      </c>
      <c r="Q1034" t="s">
        <v>2231</v>
      </c>
      <c r="R1034" t="s">
        <v>12</v>
      </c>
    </row>
    <row r="1035" spans="1:24">
      <c r="A1035">
        <f t="shared" si="102"/>
        <v>98.978800413647448</v>
      </c>
      <c r="B1035">
        <v>4.4320000000000002E-3</v>
      </c>
      <c r="C1035">
        <v>1</v>
      </c>
      <c r="D1035">
        <f t="shared" si="97"/>
        <v>0.14285714285714285</v>
      </c>
      <c r="E1035">
        <f t="shared" si="98"/>
        <v>-1.1573991774991121E-3</v>
      </c>
      <c r="F1035">
        <f t="shared" si="99"/>
        <v>1.6709639403308136E-8</v>
      </c>
      <c r="G1035">
        <f t="shared" si="100"/>
        <v>-1.1573991774991119E-3</v>
      </c>
      <c r="H1035">
        <f t="shared" si="101"/>
        <v>60.487796486580159</v>
      </c>
      <c r="I1035" t="s">
        <v>4587</v>
      </c>
      <c r="J1035" t="s">
        <v>6528</v>
      </c>
      <c r="K1035" t="s">
        <v>4</v>
      </c>
      <c r="L1035" t="s">
        <v>5</v>
      </c>
      <c r="M1035" t="s">
        <v>13</v>
      </c>
      <c r="N1035" t="s">
        <v>14</v>
      </c>
      <c r="O1035" t="s">
        <v>50</v>
      </c>
      <c r="P1035" t="s">
        <v>128</v>
      </c>
      <c r="Q1035" t="s">
        <v>1419</v>
      </c>
      <c r="R1035" t="s">
        <v>12</v>
      </c>
    </row>
    <row r="1036" spans="1:24">
      <c r="A1036">
        <f t="shared" si="102"/>
        <v>98.991726990689841</v>
      </c>
      <c r="B1036">
        <v>4.4320000000000002E-3</v>
      </c>
      <c r="C1036">
        <v>1</v>
      </c>
      <c r="D1036">
        <f t="shared" si="97"/>
        <v>0.14285714285714285</v>
      </c>
      <c r="E1036">
        <f t="shared" si="98"/>
        <v>-1.1573991774991121E-3</v>
      </c>
      <c r="F1036">
        <f t="shared" si="99"/>
        <v>1.6709639403308136E-8</v>
      </c>
      <c r="G1036">
        <f t="shared" si="100"/>
        <v>-1.1573991774991119E-3</v>
      </c>
      <c r="H1036">
        <f t="shared" si="101"/>
        <v>60.487796486580159</v>
      </c>
      <c r="I1036" t="s">
        <v>4366</v>
      </c>
      <c r="J1036" t="s">
        <v>6307</v>
      </c>
      <c r="K1036" t="s">
        <v>4</v>
      </c>
      <c r="L1036" t="s">
        <v>5</v>
      </c>
      <c r="M1036" t="s">
        <v>13</v>
      </c>
      <c r="N1036" t="s">
        <v>14</v>
      </c>
      <c r="O1036" t="s">
        <v>15</v>
      </c>
      <c r="P1036" t="s">
        <v>171</v>
      </c>
      <c r="Q1036" t="s">
        <v>236</v>
      </c>
      <c r="R1036" t="s">
        <v>12</v>
      </c>
    </row>
    <row r="1037" spans="1:24">
      <c r="A1037">
        <f t="shared" si="102"/>
        <v>99.004653567732234</v>
      </c>
      <c r="B1037">
        <v>4.4320000000000002E-3</v>
      </c>
      <c r="C1037">
        <v>1</v>
      </c>
      <c r="D1037">
        <f t="shared" si="97"/>
        <v>0.14285714285714285</v>
      </c>
      <c r="E1037">
        <f t="shared" si="98"/>
        <v>-1.1573991774991121E-3</v>
      </c>
      <c r="F1037">
        <f t="shared" si="99"/>
        <v>1.6709639403308136E-8</v>
      </c>
      <c r="G1037">
        <f t="shared" si="100"/>
        <v>-1.1573991774991119E-3</v>
      </c>
      <c r="H1037">
        <f t="shared" si="101"/>
        <v>60.487796486580159</v>
      </c>
      <c r="I1037" t="s">
        <v>3994</v>
      </c>
      <c r="J1037" t="s">
        <v>5935</v>
      </c>
      <c r="K1037" t="s">
        <v>4</v>
      </c>
      <c r="L1037" t="s">
        <v>242</v>
      </c>
      <c r="M1037" t="s">
        <v>243</v>
      </c>
      <c r="N1037" t="s">
        <v>244</v>
      </c>
      <c r="O1037" t="s">
        <v>245</v>
      </c>
      <c r="P1037" t="s">
        <v>420</v>
      </c>
      <c r="Q1037" t="s">
        <v>561</v>
      </c>
      <c r="R1037" t="s">
        <v>641</v>
      </c>
      <c r="S1037" t="s">
        <v>642</v>
      </c>
      <c r="T1037" t="s">
        <v>643</v>
      </c>
      <c r="U1037" t="s">
        <v>644</v>
      </c>
      <c r="V1037" t="s">
        <v>645</v>
      </c>
      <c r="W1037" t="s">
        <v>12</v>
      </c>
    </row>
    <row r="1038" spans="1:24">
      <c r="A1038">
        <f t="shared" si="102"/>
        <v>99.017580144774627</v>
      </c>
      <c r="B1038">
        <v>4.4320000000000002E-3</v>
      </c>
      <c r="C1038">
        <v>1</v>
      </c>
      <c r="D1038">
        <f t="shared" si="97"/>
        <v>0.14285714285714285</v>
      </c>
      <c r="E1038">
        <f t="shared" si="98"/>
        <v>-1.1573991774991121E-3</v>
      </c>
      <c r="F1038">
        <f t="shared" si="99"/>
        <v>1.6709639403308136E-8</v>
      </c>
      <c r="G1038">
        <f t="shared" si="100"/>
        <v>-1.1573991774991119E-3</v>
      </c>
      <c r="H1038">
        <f t="shared" si="101"/>
        <v>60.487796486580159</v>
      </c>
      <c r="I1038" t="s">
        <v>8349</v>
      </c>
      <c r="J1038" t="s">
        <v>8404</v>
      </c>
      <c r="K1038" t="s">
        <v>4</v>
      </c>
      <c r="L1038" t="s">
        <v>5</v>
      </c>
      <c r="M1038" t="s">
        <v>6</v>
      </c>
      <c r="N1038" t="s">
        <v>38</v>
      </c>
      <c r="O1038" t="s">
        <v>156</v>
      </c>
      <c r="P1038" t="s">
        <v>1880</v>
      </c>
      <c r="Q1038" t="s">
        <v>1881</v>
      </c>
      <c r="R1038" t="s">
        <v>2764</v>
      </c>
      <c r="S1038" t="s">
        <v>2765</v>
      </c>
      <c r="T1038" t="s">
        <v>12</v>
      </c>
    </row>
    <row r="1039" spans="1:24">
      <c r="A1039">
        <f t="shared" si="102"/>
        <v>99.030506721817019</v>
      </c>
      <c r="B1039">
        <v>4.4320000000000002E-3</v>
      </c>
      <c r="C1039">
        <v>1</v>
      </c>
      <c r="D1039">
        <f t="shared" si="97"/>
        <v>0.14285714285714285</v>
      </c>
      <c r="E1039">
        <f t="shared" si="98"/>
        <v>-1.1573991774991121E-3</v>
      </c>
      <c r="F1039">
        <f t="shared" si="99"/>
        <v>1.6709639403308136E-8</v>
      </c>
      <c r="G1039">
        <f t="shared" si="100"/>
        <v>-1.1573991774991119E-3</v>
      </c>
      <c r="H1039">
        <f t="shared" si="101"/>
        <v>60.487796486580159</v>
      </c>
      <c r="I1039" t="s">
        <v>5212</v>
      </c>
      <c r="J1039" t="s">
        <v>7153</v>
      </c>
      <c r="K1039" t="s">
        <v>4</v>
      </c>
      <c r="L1039" t="s">
        <v>5</v>
      </c>
      <c r="M1039" t="s">
        <v>6</v>
      </c>
      <c r="N1039" t="s">
        <v>38</v>
      </c>
      <c r="O1039" t="s">
        <v>39</v>
      </c>
      <c r="P1039" t="s">
        <v>40</v>
      </c>
      <c r="Q1039" t="s">
        <v>92</v>
      </c>
      <c r="R1039" t="s">
        <v>2766</v>
      </c>
      <c r="S1039" t="s">
        <v>12</v>
      </c>
    </row>
    <row r="1040" spans="1:24">
      <c r="A1040">
        <f t="shared" si="102"/>
        <v>99.043433298859412</v>
      </c>
      <c r="B1040">
        <v>4.4320000000000002E-3</v>
      </c>
      <c r="C1040">
        <v>1</v>
      </c>
      <c r="D1040">
        <f t="shared" si="97"/>
        <v>0.14285714285714285</v>
      </c>
      <c r="E1040">
        <f t="shared" si="98"/>
        <v>-1.1573991774991121E-3</v>
      </c>
      <c r="F1040">
        <f t="shared" si="99"/>
        <v>1.6709639403308136E-8</v>
      </c>
      <c r="G1040">
        <f t="shared" si="100"/>
        <v>-1.1573991774991119E-3</v>
      </c>
      <c r="H1040">
        <f t="shared" si="101"/>
        <v>60.487796486580159</v>
      </c>
      <c r="I1040" t="s">
        <v>5634</v>
      </c>
      <c r="J1040" t="s">
        <v>7574</v>
      </c>
      <c r="K1040" t="s">
        <v>4</v>
      </c>
      <c r="L1040" t="s">
        <v>5</v>
      </c>
      <c r="M1040" t="s">
        <v>13</v>
      </c>
      <c r="N1040" t="s">
        <v>58</v>
      </c>
      <c r="O1040" t="s">
        <v>342</v>
      </c>
      <c r="P1040" t="s">
        <v>343</v>
      </c>
      <c r="Q1040" t="s">
        <v>2244</v>
      </c>
      <c r="R1040" t="s">
        <v>12</v>
      </c>
    </row>
    <row r="1041" spans="1:22">
      <c r="A1041">
        <f t="shared" si="102"/>
        <v>99.056359875901805</v>
      </c>
      <c r="B1041">
        <v>4.4320000000000002E-3</v>
      </c>
      <c r="C1041">
        <v>1</v>
      </c>
      <c r="D1041">
        <f t="shared" si="97"/>
        <v>0.14285714285714285</v>
      </c>
      <c r="E1041">
        <f t="shared" si="98"/>
        <v>-1.1573991774991121E-3</v>
      </c>
      <c r="F1041">
        <f t="shared" si="99"/>
        <v>1.6709639403308136E-8</v>
      </c>
      <c r="G1041">
        <f t="shared" si="100"/>
        <v>-1.1573991774991119E-3</v>
      </c>
      <c r="H1041">
        <f t="shared" si="101"/>
        <v>60.487796486580159</v>
      </c>
      <c r="I1041" t="s">
        <v>7801</v>
      </c>
      <c r="J1041" t="s">
        <v>8110</v>
      </c>
      <c r="K1041" t="s">
        <v>4</v>
      </c>
      <c r="L1041" t="s">
        <v>5</v>
      </c>
      <c r="M1041" t="s">
        <v>13</v>
      </c>
      <c r="N1041" t="s">
        <v>14</v>
      </c>
      <c r="O1041" t="s">
        <v>153</v>
      </c>
      <c r="P1041" t="s">
        <v>154</v>
      </c>
      <c r="Q1041" t="s">
        <v>2246</v>
      </c>
      <c r="R1041" t="s">
        <v>12</v>
      </c>
    </row>
    <row r="1042" spans="1:22">
      <c r="A1042">
        <f t="shared" si="102"/>
        <v>99.069286452944198</v>
      </c>
      <c r="B1042">
        <v>4.4320000000000002E-3</v>
      </c>
      <c r="C1042">
        <v>1</v>
      </c>
      <c r="D1042">
        <f t="shared" si="97"/>
        <v>0.14285714285714285</v>
      </c>
      <c r="E1042">
        <f t="shared" si="98"/>
        <v>-1.1573991774991121E-3</v>
      </c>
      <c r="F1042">
        <f t="shared" si="99"/>
        <v>1.6709639403308136E-8</v>
      </c>
      <c r="G1042">
        <f t="shared" si="100"/>
        <v>-1.1573991774991119E-3</v>
      </c>
      <c r="H1042">
        <f t="shared" si="101"/>
        <v>60.487796486580159</v>
      </c>
      <c r="I1042" t="s">
        <v>4937</v>
      </c>
      <c r="J1042" t="s">
        <v>6878</v>
      </c>
      <c r="K1042" t="s">
        <v>4</v>
      </c>
      <c r="L1042" t="s">
        <v>5</v>
      </c>
      <c r="M1042" t="s">
        <v>6</v>
      </c>
      <c r="N1042" t="s">
        <v>28</v>
      </c>
      <c r="O1042" t="s">
        <v>28</v>
      </c>
      <c r="P1042" t="s">
        <v>216</v>
      </c>
      <c r="Q1042" t="s">
        <v>327</v>
      </c>
      <c r="R1042" t="s">
        <v>2767</v>
      </c>
      <c r="S1042" t="s">
        <v>12</v>
      </c>
    </row>
    <row r="1043" spans="1:22">
      <c r="A1043">
        <f t="shared" si="102"/>
        <v>99.08221302998659</v>
      </c>
      <c r="B1043">
        <v>4.4320000000000002E-3</v>
      </c>
      <c r="C1043">
        <v>1</v>
      </c>
      <c r="D1043">
        <f t="shared" si="97"/>
        <v>0.14285714285714285</v>
      </c>
      <c r="E1043">
        <f t="shared" si="98"/>
        <v>-1.1573991774991121E-3</v>
      </c>
      <c r="F1043">
        <f t="shared" si="99"/>
        <v>1.6709639403308136E-8</v>
      </c>
      <c r="G1043">
        <f t="shared" si="100"/>
        <v>-1.1573991774991119E-3</v>
      </c>
      <c r="H1043">
        <f t="shared" si="101"/>
        <v>60.487796486580159</v>
      </c>
      <c r="I1043" t="s">
        <v>8350</v>
      </c>
      <c r="J1043" t="s">
        <v>8405</v>
      </c>
      <c r="K1043" t="s">
        <v>4</v>
      </c>
      <c r="L1043" t="s">
        <v>596</v>
      </c>
      <c r="M1043" t="s">
        <v>597</v>
      </c>
      <c r="N1043" t="s">
        <v>598</v>
      </c>
      <c r="O1043" t="s">
        <v>833</v>
      </c>
      <c r="P1043" t="s">
        <v>2046</v>
      </c>
      <c r="Q1043" t="s">
        <v>2768</v>
      </c>
      <c r="R1043" t="s">
        <v>12</v>
      </c>
    </row>
    <row r="1044" spans="1:22">
      <c r="A1044">
        <f t="shared" si="102"/>
        <v>99.095139607028983</v>
      </c>
      <c r="B1044">
        <v>4.4320000000000002E-3</v>
      </c>
      <c r="C1044">
        <v>1</v>
      </c>
      <c r="D1044">
        <f t="shared" si="97"/>
        <v>0.14285714285714285</v>
      </c>
      <c r="E1044">
        <f t="shared" si="98"/>
        <v>-1.1573991774991121E-3</v>
      </c>
      <c r="F1044">
        <f t="shared" si="99"/>
        <v>1.6709639403308136E-8</v>
      </c>
      <c r="G1044">
        <f t="shared" si="100"/>
        <v>-1.1573991774991119E-3</v>
      </c>
      <c r="H1044">
        <f t="shared" si="101"/>
        <v>60.487796486580159</v>
      </c>
      <c r="I1044" t="s">
        <v>4590</v>
      </c>
      <c r="J1044" t="s">
        <v>6531</v>
      </c>
      <c r="K1044" t="s">
        <v>4</v>
      </c>
      <c r="L1044" t="s">
        <v>242</v>
      </c>
      <c r="M1044" t="s">
        <v>243</v>
      </c>
      <c r="N1044" t="s">
        <v>244</v>
      </c>
      <c r="O1044" t="s">
        <v>245</v>
      </c>
      <c r="P1044" t="s">
        <v>420</v>
      </c>
      <c r="Q1044" t="s">
        <v>707</v>
      </c>
      <c r="R1044" t="s">
        <v>991</v>
      </c>
      <c r="S1044" t="s">
        <v>992</v>
      </c>
      <c r="T1044" t="s">
        <v>993</v>
      </c>
      <c r="U1044" t="s">
        <v>994</v>
      </c>
      <c r="V1044" t="s">
        <v>12</v>
      </c>
    </row>
    <row r="1045" spans="1:22">
      <c r="A1045">
        <f t="shared" si="102"/>
        <v>99.108066184071376</v>
      </c>
      <c r="B1045">
        <v>4.4320000000000002E-3</v>
      </c>
      <c r="C1045">
        <v>1</v>
      </c>
      <c r="D1045">
        <f t="shared" si="97"/>
        <v>0.14285714285714285</v>
      </c>
      <c r="E1045">
        <f t="shared" si="98"/>
        <v>-1.1573991774991121E-3</v>
      </c>
      <c r="F1045">
        <f t="shared" si="99"/>
        <v>1.6709639403308136E-8</v>
      </c>
      <c r="G1045">
        <f t="shared" si="100"/>
        <v>-1.1573991774991119E-3</v>
      </c>
      <c r="H1045">
        <f t="shared" si="101"/>
        <v>60.487796486580159</v>
      </c>
      <c r="I1045" t="s">
        <v>5214</v>
      </c>
      <c r="J1045" t="s">
        <v>7155</v>
      </c>
      <c r="K1045" t="s">
        <v>4</v>
      </c>
      <c r="L1045" t="s">
        <v>5</v>
      </c>
      <c r="M1045" t="s">
        <v>2476</v>
      </c>
      <c r="N1045" t="s">
        <v>2477</v>
      </c>
      <c r="O1045" t="s">
        <v>2478</v>
      </c>
      <c r="P1045" t="s">
        <v>2479</v>
      </c>
      <c r="Q1045" t="s">
        <v>2769</v>
      </c>
      <c r="R1045" t="s">
        <v>12</v>
      </c>
    </row>
    <row r="1046" spans="1:22">
      <c r="A1046">
        <f t="shared" si="102"/>
        <v>99.120992761113769</v>
      </c>
      <c r="B1046">
        <v>4.4320000000000002E-3</v>
      </c>
      <c r="C1046">
        <v>1</v>
      </c>
      <c r="D1046">
        <f t="shared" si="97"/>
        <v>0.14285714285714285</v>
      </c>
      <c r="E1046">
        <f t="shared" si="98"/>
        <v>-1.1573991774991121E-3</v>
      </c>
      <c r="F1046">
        <f t="shared" si="99"/>
        <v>1.6709639403308136E-8</v>
      </c>
      <c r="G1046">
        <f t="shared" si="100"/>
        <v>-1.1573991774991119E-3</v>
      </c>
      <c r="H1046">
        <f t="shared" si="101"/>
        <v>60.487796486580159</v>
      </c>
      <c r="I1046" t="s">
        <v>5644</v>
      </c>
      <c r="J1046" t="s">
        <v>7584</v>
      </c>
      <c r="K1046" t="s">
        <v>4</v>
      </c>
      <c r="L1046" t="s">
        <v>5</v>
      </c>
      <c r="M1046" t="s">
        <v>13</v>
      </c>
      <c r="N1046" t="s">
        <v>14</v>
      </c>
      <c r="O1046" t="s">
        <v>153</v>
      </c>
      <c r="P1046" t="s">
        <v>154</v>
      </c>
      <c r="Q1046" t="s">
        <v>2770</v>
      </c>
      <c r="R1046" t="s">
        <v>12</v>
      </c>
    </row>
    <row r="1047" spans="1:22">
      <c r="A1047">
        <f t="shared" si="102"/>
        <v>99.133919338156161</v>
      </c>
      <c r="B1047">
        <v>4.4320000000000002E-3</v>
      </c>
      <c r="C1047">
        <v>1</v>
      </c>
      <c r="D1047">
        <f t="shared" si="97"/>
        <v>0.14285714285714285</v>
      </c>
      <c r="E1047">
        <f t="shared" si="98"/>
        <v>-1.1573991774991121E-3</v>
      </c>
      <c r="F1047">
        <f t="shared" si="99"/>
        <v>1.6709639403308136E-8</v>
      </c>
      <c r="G1047">
        <f t="shared" si="100"/>
        <v>-1.1573991774991119E-3</v>
      </c>
      <c r="H1047">
        <f t="shared" si="101"/>
        <v>60.487796486580159</v>
      </c>
      <c r="I1047" t="s">
        <v>5645</v>
      </c>
      <c r="J1047" t="s">
        <v>7585</v>
      </c>
      <c r="K1047" t="s">
        <v>4</v>
      </c>
      <c r="L1047" t="s">
        <v>5</v>
      </c>
      <c r="M1047" t="s">
        <v>13</v>
      </c>
      <c r="N1047" t="s">
        <v>14</v>
      </c>
      <c r="O1047" t="s">
        <v>153</v>
      </c>
      <c r="P1047" t="s">
        <v>154</v>
      </c>
      <c r="Q1047" t="s">
        <v>2252</v>
      </c>
      <c r="R1047" t="s">
        <v>12</v>
      </c>
    </row>
    <row r="1048" spans="1:22">
      <c r="A1048">
        <f t="shared" si="102"/>
        <v>99.146845915198554</v>
      </c>
      <c r="B1048">
        <v>4.4320000000000002E-3</v>
      </c>
      <c r="C1048">
        <v>1</v>
      </c>
      <c r="D1048">
        <f t="shared" si="97"/>
        <v>0.14285714285714285</v>
      </c>
      <c r="E1048">
        <f t="shared" si="98"/>
        <v>-1.1573991774991121E-3</v>
      </c>
      <c r="F1048">
        <f t="shared" si="99"/>
        <v>1.6709639403308136E-8</v>
      </c>
      <c r="G1048">
        <f t="shared" si="100"/>
        <v>-1.1573991774991119E-3</v>
      </c>
      <c r="H1048">
        <f t="shared" si="101"/>
        <v>60.487796486580159</v>
      </c>
      <c r="I1048" t="s">
        <v>4939</v>
      </c>
      <c r="J1048" t="s">
        <v>6880</v>
      </c>
      <c r="K1048" t="s">
        <v>4</v>
      </c>
      <c r="L1048" t="s">
        <v>5</v>
      </c>
      <c r="M1048" t="s">
        <v>13</v>
      </c>
      <c r="N1048" t="s">
        <v>58</v>
      </c>
      <c r="O1048" t="s">
        <v>1002</v>
      </c>
      <c r="P1048" t="s">
        <v>2253</v>
      </c>
      <c r="Q1048" t="s">
        <v>2254</v>
      </c>
      <c r="R1048" t="s">
        <v>12</v>
      </c>
    </row>
    <row r="1049" spans="1:22">
      <c r="A1049">
        <f t="shared" si="102"/>
        <v>99.159772492240947</v>
      </c>
      <c r="B1049">
        <v>4.4320000000000002E-3</v>
      </c>
      <c r="C1049">
        <v>1</v>
      </c>
      <c r="D1049">
        <f t="shared" si="97"/>
        <v>0.14285714285714285</v>
      </c>
      <c r="E1049">
        <f t="shared" si="98"/>
        <v>-1.1573991774991121E-3</v>
      </c>
      <c r="F1049">
        <f t="shared" si="99"/>
        <v>1.6709639403308136E-8</v>
      </c>
      <c r="G1049">
        <f t="shared" si="100"/>
        <v>-1.1573991774991119E-3</v>
      </c>
      <c r="H1049">
        <f t="shared" si="101"/>
        <v>60.487796486580159</v>
      </c>
      <c r="I1049" t="s">
        <v>4732</v>
      </c>
      <c r="J1049" t="s">
        <v>6673</v>
      </c>
      <c r="K1049" t="s">
        <v>4</v>
      </c>
      <c r="L1049" t="s">
        <v>5</v>
      </c>
      <c r="M1049" t="s">
        <v>13</v>
      </c>
      <c r="N1049" t="s">
        <v>14</v>
      </c>
      <c r="O1049" t="s">
        <v>50</v>
      </c>
      <c r="P1049" t="s">
        <v>51</v>
      </c>
      <c r="Q1049" t="s">
        <v>996</v>
      </c>
      <c r="R1049" t="s">
        <v>12</v>
      </c>
    </row>
    <row r="1050" spans="1:22">
      <c r="A1050">
        <f t="shared" si="102"/>
        <v>99.17269906928334</v>
      </c>
      <c r="B1050">
        <v>4.4320000000000002E-3</v>
      </c>
      <c r="C1050">
        <v>1</v>
      </c>
      <c r="D1050">
        <f t="shared" si="97"/>
        <v>0.14285714285714285</v>
      </c>
      <c r="E1050">
        <f t="shared" si="98"/>
        <v>-1.1573991774991121E-3</v>
      </c>
      <c r="F1050">
        <f t="shared" si="99"/>
        <v>1.6709639403308136E-8</v>
      </c>
      <c r="G1050">
        <f t="shared" si="100"/>
        <v>-1.1573991774991119E-3</v>
      </c>
      <c r="H1050">
        <f t="shared" si="101"/>
        <v>60.487796486580159</v>
      </c>
      <c r="I1050" t="s">
        <v>4942</v>
      </c>
      <c r="J1050" t="s">
        <v>6883</v>
      </c>
      <c r="K1050" t="s">
        <v>4</v>
      </c>
      <c r="L1050" t="s">
        <v>5</v>
      </c>
      <c r="M1050" t="s">
        <v>13</v>
      </c>
      <c r="N1050" t="s">
        <v>14</v>
      </c>
      <c r="O1050" t="s">
        <v>153</v>
      </c>
      <c r="P1050" t="s">
        <v>154</v>
      </c>
      <c r="Q1050" t="s">
        <v>2771</v>
      </c>
      <c r="R1050" t="s">
        <v>12</v>
      </c>
    </row>
    <row r="1051" spans="1:22">
      <c r="A1051">
        <f t="shared" si="102"/>
        <v>99.185625646325732</v>
      </c>
      <c r="B1051">
        <v>4.4320000000000002E-3</v>
      </c>
      <c r="C1051">
        <v>1</v>
      </c>
      <c r="D1051">
        <f t="shared" si="97"/>
        <v>0.14285714285714285</v>
      </c>
      <c r="E1051">
        <f t="shared" si="98"/>
        <v>-1.1573991774991121E-3</v>
      </c>
      <c r="F1051">
        <f t="shared" si="99"/>
        <v>1.6709639403308136E-8</v>
      </c>
      <c r="G1051">
        <f t="shared" si="100"/>
        <v>-1.1573991774991119E-3</v>
      </c>
      <c r="H1051">
        <f t="shared" si="101"/>
        <v>60.487796486580159</v>
      </c>
      <c r="I1051" t="s">
        <v>7950</v>
      </c>
      <c r="J1051" t="s">
        <v>8259</v>
      </c>
      <c r="K1051" t="s">
        <v>4</v>
      </c>
      <c r="L1051" t="s">
        <v>5</v>
      </c>
      <c r="M1051" t="s">
        <v>21</v>
      </c>
      <c r="N1051" t="s">
        <v>22</v>
      </c>
      <c r="O1051" t="s">
        <v>23</v>
      </c>
      <c r="P1051" t="s">
        <v>88</v>
      </c>
      <c r="Q1051" t="s">
        <v>89</v>
      </c>
      <c r="R1051" t="s">
        <v>90</v>
      </c>
      <c r="S1051" t="s">
        <v>1428</v>
      </c>
      <c r="T1051" t="s">
        <v>12</v>
      </c>
    </row>
    <row r="1052" spans="1:22">
      <c r="A1052">
        <f t="shared" si="102"/>
        <v>99.198552223368125</v>
      </c>
      <c r="B1052">
        <v>4.4320000000000002E-3</v>
      </c>
      <c r="C1052">
        <v>1</v>
      </c>
      <c r="D1052">
        <f t="shared" si="97"/>
        <v>0.14285714285714285</v>
      </c>
      <c r="E1052">
        <f t="shared" si="98"/>
        <v>-1.1573991774991121E-3</v>
      </c>
      <c r="F1052">
        <f t="shared" si="99"/>
        <v>1.6709639403308136E-8</v>
      </c>
      <c r="G1052">
        <f t="shared" si="100"/>
        <v>-1.1573991774991119E-3</v>
      </c>
      <c r="H1052">
        <f t="shared" si="101"/>
        <v>60.487796486580159</v>
      </c>
      <c r="I1052" t="s">
        <v>4460</v>
      </c>
      <c r="J1052" t="s">
        <v>6401</v>
      </c>
      <c r="K1052" t="s">
        <v>4</v>
      </c>
      <c r="L1052" t="s">
        <v>5</v>
      </c>
      <c r="M1052" t="s">
        <v>1429</v>
      </c>
      <c r="N1052" t="s">
        <v>1430</v>
      </c>
      <c r="O1052" t="s">
        <v>1431</v>
      </c>
      <c r="P1052" t="s">
        <v>1432</v>
      </c>
      <c r="Q1052" t="s">
        <v>1433</v>
      </c>
      <c r="R1052" t="s">
        <v>12</v>
      </c>
    </row>
    <row r="1053" spans="1:22">
      <c r="A1053">
        <f t="shared" si="102"/>
        <v>99.211478800410518</v>
      </c>
      <c r="B1053">
        <v>4.4320000000000002E-3</v>
      </c>
      <c r="C1053">
        <v>1</v>
      </c>
      <c r="D1053">
        <f t="shared" si="97"/>
        <v>0.14285714285714285</v>
      </c>
      <c r="E1053">
        <f t="shared" si="98"/>
        <v>-1.1573991774991121E-3</v>
      </c>
      <c r="F1053">
        <f t="shared" si="99"/>
        <v>1.6709639403308136E-8</v>
      </c>
      <c r="G1053">
        <f t="shared" si="100"/>
        <v>-1.1573991774991119E-3</v>
      </c>
      <c r="H1053">
        <f t="shared" si="101"/>
        <v>60.487796486580159</v>
      </c>
      <c r="I1053" t="s">
        <v>4461</v>
      </c>
      <c r="J1053" t="s">
        <v>6402</v>
      </c>
      <c r="K1053" t="s">
        <v>4</v>
      </c>
      <c r="L1053" t="s">
        <v>5</v>
      </c>
      <c r="M1053" t="s">
        <v>13</v>
      </c>
      <c r="N1053" t="s">
        <v>14</v>
      </c>
      <c r="O1053" t="s">
        <v>15</v>
      </c>
      <c r="P1053" t="s">
        <v>16</v>
      </c>
      <c r="Q1053" t="s">
        <v>1434</v>
      </c>
      <c r="R1053" t="s">
        <v>12</v>
      </c>
    </row>
    <row r="1054" spans="1:22">
      <c r="A1054">
        <f t="shared" si="102"/>
        <v>99.224405377452911</v>
      </c>
      <c r="B1054">
        <v>4.4320000000000002E-3</v>
      </c>
      <c r="C1054">
        <v>1</v>
      </c>
      <c r="D1054">
        <f t="shared" si="97"/>
        <v>0.14285714285714285</v>
      </c>
      <c r="E1054">
        <f t="shared" si="98"/>
        <v>-1.1573991774991121E-3</v>
      </c>
      <c r="F1054">
        <f t="shared" si="99"/>
        <v>1.6709639403308136E-8</v>
      </c>
      <c r="G1054">
        <f t="shared" si="100"/>
        <v>-1.1573991774991119E-3</v>
      </c>
      <c r="H1054">
        <f t="shared" si="101"/>
        <v>60.487796486580159</v>
      </c>
      <c r="I1054" t="s">
        <v>7803</v>
      </c>
      <c r="J1054" t="s">
        <v>8112</v>
      </c>
      <c r="K1054" t="s">
        <v>4</v>
      </c>
      <c r="L1054" t="s">
        <v>5</v>
      </c>
      <c r="M1054" t="s">
        <v>21</v>
      </c>
      <c r="N1054" t="s">
        <v>22</v>
      </c>
      <c r="O1054" t="s">
        <v>23</v>
      </c>
      <c r="P1054" t="s">
        <v>167</v>
      </c>
      <c r="Q1054" t="s">
        <v>638</v>
      </c>
      <c r="R1054" t="s">
        <v>639</v>
      </c>
      <c r="S1054" t="s">
        <v>2266</v>
      </c>
      <c r="T1054" t="s">
        <v>12</v>
      </c>
    </row>
    <row r="1055" spans="1:22">
      <c r="A1055">
        <f t="shared" si="102"/>
        <v>99.237331954495303</v>
      </c>
      <c r="B1055">
        <v>4.4320000000000002E-3</v>
      </c>
      <c r="C1055">
        <v>1</v>
      </c>
      <c r="D1055">
        <f t="shared" si="97"/>
        <v>0.14285714285714285</v>
      </c>
      <c r="E1055">
        <f t="shared" si="98"/>
        <v>-1.1573991774991121E-3</v>
      </c>
      <c r="F1055">
        <f t="shared" si="99"/>
        <v>1.6709639403308136E-8</v>
      </c>
      <c r="G1055">
        <f t="shared" si="100"/>
        <v>-1.1573991774991119E-3</v>
      </c>
      <c r="H1055">
        <f t="shared" si="101"/>
        <v>60.487796486580159</v>
      </c>
      <c r="I1055" t="s">
        <v>5653</v>
      </c>
      <c r="J1055" t="s">
        <v>7593</v>
      </c>
      <c r="K1055" t="s">
        <v>4</v>
      </c>
      <c r="L1055" t="s">
        <v>5</v>
      </c>
      <c r="M1055" t="s">
        <v>13</v>
      </c>
      <c r="N1055" t="s">
        <v>58</v>
      </c>
      <c r="O1055" t="s">
        <v>225</v>
      </c>
      <c r="P1055" t="s">
        <v>2652</v>
      </c>
      <c r="Q1055" t="s">
        <v>2772</v>
      </c>
      <c r="R1055" t="s">
        <v>12</v>
      </c>
    </row>
    <row r="1056" spans="1:22">
      <c r="A1056">
        <f t="shared" si="102"/>
        <v>99.250258531537696</v>
      </c>
      <c r="B1056">
        <v>4.4320000000000002E-3</v>
      </c>
      <c r="C1056">
        <v>1</v>
      </c>
      <c r="D1056">
        <f t="shared" si="97"/>
        <v>0.14285714285714285</v>
      </c>
      <c r="E1056">
        <f t="shared" si="98"/>
        <v>-1.1573991774991121E-3</v>
      </c>
      <c r="F1056">
        <f t="shared" si="99"/>
        <v>1.6709639403308136E-8</v>
      </c>
      <c r="G1056">
        <f t="shared" si="100"/>
        <v>-1.1573991774991119E-3</v>
      </c>
      <c r="H1056">
        <f t="shared" si="101"/>
        <v>60.487796486580159</v>
      </c>
      <c r="I1056" t="s">
        <v>7804</v>
      </c>
      <c r="J1056" t="s">
        <v>8113</v>
      </c>
      <c r="K1056" t="s">
        <v>4</v>
      </c>
      <c r="L1056" t="s">
        <v>5</v>
      </c>
      <c r="M1056" t="s">
        <v>13</v>
      </c>
      <c r="N1056" t="s">
        <v>14</v>
      </c>
      <c r="O1056" t="s">
        <v>963</v>
      </c>
      <c r="P1056" t="s">
        <v>2274</v>
      </c>
      <c r="Q1056" t="s">
        <v>12</v>
      </c>
    </row>
    <row r="1057" spans="1:20">
      <c r="A1057">
        <f t="shared" si="102"/>
        <v>99.263185108580089</v>
      </c>
      <c r="B1057">
        <v>4.4320000000000002E-3</v>
      </c>
      <c r="C1057">
        <v>1</v>
      </c>
      <c r="D1057">
        <f t="shared" si="97"/>
        <v>0.14285714285714285</v>
      </c>
      <c r="E1057">
        <f t="shared" si="98"/>
        <v>-1.1573991774991121E-3</v>
      </c>
      <c r="F1057">
        <f t="shared" si="99"/>
        <v>1.6709639403308136E-8</v>
      </c>
      <c r="G1057">
        <f t="shared" si="100"/>
        <v>-1.1573991774991119E-3</v>
      </c>
      <c r="H1057">
        <f t="shared" si="101"/>
        <v>60.487796486580159</v>
      </c>
      <c r="I1057" t="s">
        <v>8351</v>
      </c>
      <c r="J1057" t="s">
        <v>8406</v>
      </c>
      <c r="K1057" t="s">
        <v>4</v>
      </c>
      <c r="L1057" t="s">
        <v>5</v>
      </c>
      <c r="M1057" t="s">
        <v>6</v>
      </c>
      <c r="N1057" t="s">
        <v>38</v>
      </c>
      <c r="O1057" t="s">
        <v>156</v>
      </c>
      <c r="P1057" t="s">
        <v>157</v>
      </c>
      <c r="Q1057" t="s">
        <v>1504</v>
      </c>
      <c r="R1057" t="s">
        <v>2773</v>
      </c>
      <c r="S1057" t="s">
        <v>12</v>
      </c>
    </row>
    <row r="1058" spans="1:20">
      <c r="A1058">
        <f t="shared" si="102"/>
        <v>99.276111685622482</v>
      </c>
      <c r="B1058">
        <v>4.4320000000000002E-3</v>
      </c>
      <c r="C1058">
        <v>1</v>
      </c>
      <c r="D1058">
        <f t="shared" si="97"/>
        <v>0.14285714285714285</v>
      </c>
      <c r="E1058">
        <f t="shared" si="98"/>
        <v>-1.1573991774991121E-3</v>
      </c>
      <c r="F1058">
        <f t="shared" si="99"/>
        <v>1.6709639403308136E-8</v>
      </c>
      <c r="G1058">
        <f t="shared" si="100"/>
        <v>-1.1573991774991119E-3</v>
      </c>
      <c r="H1058">
        <f t="shared" si="101"/>
        <v>60.487796486580159</v>
      </c>
      <c r="I1058" t="s">
        <v>7956</v>
      </c>
      <c r="J1058" t="s">
        <v>8265</v>
      </c>
      <c r="K1058" t="s">
        <v>4</v>
      </c>
      <c r="L1058" t="s">
        <v>5</v>
      </c>
      <c r="M1058" t="s">
        <v>6</v>
      </c>
      <c r="N1058" t="s">
        <v>38</v>
      </c>
      <c r="O1058" t="s">
        <v>1279</v>
      </c>
      <c r="P1058" t="s">
        <v>1280</v>
      </c>
      <c r="Q1058" t="s">
        <v>2774</v>
      </c>
      <c r="R1058" t="s">
        <v>2775</v>
      </c>
      <c r="S1058" t="s">
        <v>12</v>
      </c>
    </row>
    <row r="1059" spans="1:20">
      <c r="A1059">
        <f t="shared" si="102"/>
        <v>99.289038262664874</v>
      </c>
      <c r="B1059">
        <v>4.4320000000000002E-3</v>
      </c>
      <c r="C1059">
        <v>1</v>
      </c>
      <c r="D1059">
        <f t="shared" si="97"/>
        <v>0.14285714285714285</v>
      </c>
      <c r="E1059">
        <f t="shared" si="98"/>
        <v>-1.1573991774991121E-3</v>
      </c>
      <c r="F1059">
        <f t="shared" si="99"/>
        <v>1.6709639403308136E-8</v>
      </c>
      <c r="G1059">
        <f t="shared" si="100"/>
        <v>-1.1573991774991119E-3</v>
      </c>
      <c r="H1059">
        <f t="shared" si="101"/>
        <v>60.487796486580159</v>
      </c>
      <c r="I1059" t="s">
        <v>4596</v>
      </c>
      <c r="J1059" t="s">
        <v>6537</v>
      </c>
      <c r="K1059" t="s">
        <v>4</v>
      </c>
      <c r="L1059" t="s">
        <v>5</v>
      </c>
      <c r="M1059" t="s">
        <v>6</v>
      </c>
      <c r="N1059" t="s">
        <v>28</v>
      </c>
      <c r="O1059" t="s">
        <v>28</v>
      </c>
      <c r="P1059" t="s">
        <v>160</v>
      </c>
      <c r="Q1059" t="s">
        <v>161</v>
      </c>
      <c r="R1059" t="s">
        <v>2776</v>
      </c>
      <c r="S1059" t="s">
        <v>12</v>
      </c>
    </row>
    <row r="1060" spans="1:20">
      <c r="A1060">
        <f t="shared" si="102"/>
        <v>99.301964839707267</v>
      </c>
      <c r="B1060">
        <v>4.4320000000000002E-3</v>
      </c>
      <c r="C1060">
        <v>1</v>
      </c>
      <c r="D1060">
        <f t="shared" si="97"/>
        <v>0.14285714285714285</v>
      </c>
      <c r="E1060">
        <f t="shared" si="98"/>
        <v>-1.1573991774991121E-3</v>
      </c>
      <c r="F1060">
        <f t="shared" si="99"/>
        <v>1.6709639403308136E-8</v>
      </c>
      <c r="G1060">
        <f t="shared" si="100"/>
        <v>-1.1573991774991119E-3</v>
      </c>
      <c r="H1060">
        <f t="shared" si="101"/>
        <v>60.487796486580159</v>
      </c>
      <c r="I1060" t="s">
        <v>5660</v>
      </c>
      <c r="J1060" t="s">
        <v>7600</v>
      </c>
      <c r="K1060" t="s">
        <v>4</v>
      </c>
      <c r="L1060" t="s">
        <v>5</v>
      </c>
      <c r="M1060" t="s">
        <v>21</v>
      </c>
      <c r="N1060" t="s">
        <v>22</v>
      </c>
      <c r="O1060" t="s">
        <v>23</v>
      </c>
      <c r="P1060" t="s">
        <v>88</v>
      </c>
      <c r="Q1060" t="s">
        <v>89</v>
      </c>
      <c r="R1060" t="s">
        <v>90</v>
      </c>
      <c r="S1060" t="s">
        <v>2777</v>
      </c>
      <c r="T1060" t="s">
        <v>12</v>
      </c>
    </row>
    <row r="1061" spans="1:20">
      <c r="A1061">
        <f t="shared" si="102"/>
        <v>99.31489141674966</v>
      </c>
      <c r="B1061">
        <v>4.4320000000000002E-3</v>
      </c>
      <c r="C1061">
        <v>1</v>
      </c>
      <c r="D1061">
        <f t="shared" si="97"/>
        <v>0.14285714285714285</v>
      </c>
      <c r="E1061">
        <f t="shared" si="98"/>
        <v>-1.1573991774991121E-3</v>
      </c>
      <c r="F1061">
        <f t="shared" si="99"/>
        <v>1.6709639403308136E-8</v>
      </c>
      <c r="G1061">
        <f t="shared" si="100"/>
        <v>-1.1573991774991119E-3</v>
      </c>
      <c r="H1061">
        <f t="shared" si="101"/>
        <v>60.487796486580159</v>
      </c>
      <c r="I1061" t="s">
        <v>5221</v>
      </c>
      <c r="J1061" t="s">
        <v>7162</v>
      </c>
      <c r="K1061" t="s">
        <v>4</v>
      </c>
      <c r="L1061" t="s">
        <v>5</v>
      </c>
      <c r="M1061" t="s">
        <v>13</v>
      </c>
      <c r="N1061" t="s">
        <v>14</v>
      </c>
      <c r="O1061" t="s">
        <v>999</v>
      </c>
      <c r="P1061" t="s">
        <v>1000</v>
      </c>
      <c r="Q1061" t="s">
        <v>1001</v>
      </c>
      <c r="R1061" t="s">
        <v>12</v>
      </c>
    </row>
    <row r="1062" spans="1:20">
      <c r="A1062">
        <f t="shared" si="102"/>
        <v>99.327817993792053</v>
      </c>
      <c r="B1062">
        <v>4.4320000000000002E-3</v>
      </c>
      <c r="C1062">
        <v>1</v>
      </c>
      <c r="D1062">
        <f t="shared" si="97"/>
        <v>0.14285714285714285</v>
      </c>
      <c r="E1062">
        <f t="shared" si="98"/>
        <v>-1.1573991774991121E-3</v>
      </c>
      <c r="F1062">
        <f t="shared" si="99"/>
        <v>1.6709639403308136E-8</v>
      </c>
      <c r="G1062">
        <f t="shared" si="100"/>
        <v>-1.1573991774991119E-3</v>
      </c>
      <c r="H1062">
        <f t="shared" si="101"/>
        <v>60.487796486580159</v>
      </c>
      <c r="I1062" t="s">
        <v>7958</v>
      </c>
      <c r="J1062" t="s">
        <v>8267</v>
      </c>
      <c r="K1062" t="s">
        <v>4</v>
      </c>
      <c r="L1062" t="s">
        <v>5</v>
      </c>
      <c r="M1062" t="s">
        <v>21</v>
      </c>
      <c r="N1062" t="s">
        <v>22</v>
      </c>
      <c r="O1062" t="s">
        <v>23</v>
      </c>
      <c r="P1062" t="s">
        <v>88</v>
      </c>
      <c r="Q1062" t="s">
        <v>89</v>
      </c>
      <c r="R1062" t="s">
        <v>90</v>
      </c>
      <c r="S1062" t="s">
        <v>2281</v>
      </c>
      <c r="T1062" t="s">
        <v>12</v>
      </c>
    </row>
    <row r="1063" spans="1:20">
      <c r="A1063">
        <f t="shared" si="102"/>
        <v>99.340744570834445</v>
      </c>
      <c r="B1063">
        <v>4.4320000000000002E-3</v>
      </c>
      <c r="C1063">
        <v>1</v>
      </c>
      <c r="D1063">
        <f t="shared" si="97"/>
        <v>0.14285714285714285</v>
      </c>
      <c r="E1063">
        <f t="shared" si="98"/>
        <v>-1.1573991774991121E-3</v>
      </c>
      <c r="F1063">
        <f t="shared" si="99"/>
        <v>1.6709639403308136E-8</v>
      </c>
      <c r="G1063">
        <f t="shared" si="100"/>
        <v>-1.1573991774991119E-3</v>
      </c>
      <c r="H1063">
        <f t="shared" si="101"/>
        <v>60.487796486580159</v>
      </c>
      <c r="I1063" t="s">
        <v>8352</v>
      </c>
      <c r="J1063" t="s">
        <v>8407</v>
      </c>
      <c r="K1063" t="s">
        <v>4</v>
      </c>
      <c r="L1063" t="s">
        <v>5</v>
      </c>
      <c r="M1063" t="s">
        <v>6</v>
      </c>
      <c r="N1063" t="s">
        <v>38</v>
      </c>
      <c r="O1063" t="s">
        <v>39</v>
      </c>
      <c r="P1063" t="s">
        <v>40</v>
      </c>
      <c r="Q1063" t="s">
        <v>2316</v>
      </c>
      <c r="R1063" t="s">
        <v>2778</v>
      </c>
      <c r="S1063" t="s">
        <v>12</v>
      </c>
    </row>
    <row r="1064" spans="1:20">
      <c r="A1064">
        <f t="shared" si="102"/>
        <v>99.353671147876838</v>
      </c>
      <c r="B1064">
        <v>4.4320000000000002E-3</v>
      </c>
      <c r="C1064">
        <v>1</v>
      </c>
      <c r="D1064">
        <f t="shared" si="97"/>
        <v>0.14285714285714285</v>
      </c>
      <c r="E1064">
        <f t="shared" si="98"/>
        <v>-1.1573991774991121E-3</v>
      </c>
      <c r="F1064">
        <f t="shared" si="99"/>
        <v>1.6709639403308136E-8</v>
      </c>
      <c r="G1064">
        <f t="shared" si="100"/>
        <v>-1.1573991774991119E-3</v>
      </c>
      <c r="H1064">
        <f t="shared" si="101"/>
        <v>60.487796486580159</v>
      </c>
      <c r="I1064" t="s">
        <v>5222</v>
      </c>
      <c r="J1064" t="s">
        <v>7163</v>
      </c>
      <c r="K1064" t="s">
        <v>4</v>
      </c>
      <c r="L1064" t="s">
        <v>5</v>
      </c>
      <c r="M1064" t="s">
        <v>13</v>
      </c>
      <c r="N1064" t="s">
        <v>14</v>
      </c>
      <c r="O1064" t="s">
        <v>50</v>
      </c>
      <c r="P1064" t="s">
        <v>128</v>
      </c>
      <c r="Q1064" t="s">
        <v>1004</v>
      </c>
      <c r="R1064" t="s">
        <v>12</v>
      </c>
    </row>
    <row r="1065" spans="1:20">
      <c r="A1065">
        <f t="shared" si="102"/>
        <v>99.366597724919231</v>
      </c>
      <c r="B1065">
        <v>4.4320000000000002E-3</v>
      </c>
      <c r="C1065">
        <v>1</v>
      </c>
      <c r="D1065">
        <f t="shared" si="97"/>
        <v>0.14285714285714285</v>
      </c>
      <c r="E1065">
        <f t="shared" si="98"/>
        <v>-1.1573991774991121E-3</v>
      </c>
      <c r="F1065">
        <f t="shared" si="99"/>
        <v>1.6709639403308136E-8</v>
      </c>
      <c r="G1065">
        <f t="shared" si="100"/>
        <v>-1.1573991774991119E-3</v>
      </c>
      <c r="H1065">
        <f t="shared" si="101"/>
        <v>60.487796486580159</v>
      </c>
      <c r="I1065" t="s">
        <v>3890</v>
      </c>
      <c r="J1065" t="s">
        <v>5831</v>
      </c>
      <c r="K1065" t="s">
        <v>4</v>
      </c>
      <c r="L1065" t="s">
        <v>5</v>
      </c>
      <c r="M1065" t="s">
        <v>778</v>
      </c>
      <c r="N1065" t="s">
        <v>2456</v>
      </c>
      <c r="O1065" t="s">
        <v>2779</v>
      </c>
      <c r="P1065" t="s">
        <v>2780</v>
      </c>
      <c r="Q1065" t="s">
        <v>2781</v>
      </c>
      <c r="R1065" t="s">
        <v>12</v>
      </c>
    </row>
    <row r="1066" spans="1:20">
      <c r="A1066">
        <f t="shared" si="102"/>
        <v>99.379524301961624</v>
      </c>
      <c r="B1066">
        <v>4.4320000000000002E-3</v>
      </c>
      <c r="C1066">
        <v>1</v>
      </c>
      <c r="D1066">
        <f t="shared" si="97"/>
        <v>0.14285714285714285</v>
      </c>
      <c r="E1066">
        <f t="shared" si="98"/>
        <v>-1.1573991774991121E-3</v>
      </c>
      <c r="F1066">
        <f t="shared" si="99"/>
        <v>1.6709639403308136E-8</v>
      </c>
      <c r="G1066">
        <f t="shared" si="100"/>
        <v>-1.1573991774991119E-3</v>
      </c>
      <c r="H1066">
        <f t="shared" si="101"/>
        <v>60.487796486580159</v>
      </c>
      <c r="I1066" t="s">
        <v>8353</v>
      </c>
      <c r="J1066" t="s">
        <v>8408</v>
      </c>
      <c r="K1066" t="s">
        <v>4</v>
      </c>
      <c r="L1066" t="s">
        <v>5</v>
      </c>
      <c r="M1066" t="s">
        <v>21</v>
      </c>
      <c r="N1066" t="s">
        <v>22</v>
      </c>
      <c r="O1066" t="s">
        <v>23</v>
      </c>
      <c r="P1066" t="s">
        <v>88</v>
      </c>
      <c r="Q1066" t="s">
        <v>89</v>
      </c>
      <c r="R1066" t="s">
        <v>90</v>
      </c>
      <c r="S1066" t="s">
        <v>2782</v>
      </c>
      <c r="T1066" t="s">
        <v>12</v>
      </c>
    </row>
    <row r="1067" spans="1:20">
      <c r="A1067">
        <f t="shared" si="102"/>
        <v>99.392450879004016</v>
      </c>
      <c r="B1067">
        <v>4.4320000000000002E-3</v>
      </c>
      <c r="C1067">
        <v>1</v>
      </c>
      <c r="D1067">
        <f t="shared" si="97"/>
        <v>0.14285714285714285</v>
      </c>
      <c r="E1067">
        <f t="shared" si="98"/>
        <v>-1.1573991774991121E-3</v>
      </c>
      <c r="F1067">
        <f t="shared" si="99"/>
        <v>1.6709639403308136E-8</v>
      </c>
      <c r="G1067">
        <f t="shared" si="100"/>
        <v>-1.1573991774991119E-3</v>
      </c>
      <c r="H1067">
        <f t="shared" si="101"/>
        <v>60.487796486580159</v>
      </c>
      <c r="I1067" t="s">
        <v>4040</v>
      </c>
      <c r="J1067" t="s">
        <v>5981</v>
      </c>
      <c r="K1067" t="s">
        <v>4</v>
      </c>
      <c r="L1067" t="s">
        <v>5</v>
      </c>
      <c r="M1067" t="s">
        <v>6</v>
      </c>
      <c r="N1067" t="s">
        <v>794</v>
      </c>
      <c r="O1067" t="s">
        <v>795</v>
      </c>
      <c r="P1067" t="s">
        <v>796</v>
      </c>
      <c r="Q1067" t="s">
        <v>797</v>
      </c>
      <c r="R1067" t="s">
        <v>798</v>
      </c>
      <c r="S1067" t="s">
        <v>799</v>
      </c>
      <c r="T1067" t="s">
        <v>12</v>
      </c>
    </row>
    <row r="1068" spans="1:20">
      <c r="A1068">
        <f t="shared" si="102"/>
        <v>99.405377456046409</v>
      </c>
      <c r="B1068">
        <v>4.4320000000000002E-3</v>
      </c>
      <c r="C1068">
        <v>1</v>
      </c>
      <c r="D1068">
        <f t="shared" si="97"/>
        <v>0.14285714285714285</v>
      </c>
      <c r="E1068">
        <f t="shared" si="98"/>
        <v>-1.1573991774991121E-3</v>
      </c>
      <c r="F1068">
        <f t="shared" si="99"/>
        <v>1.6709639403308136E-8</v>
      </c>
      <c r="G1068">
        <f t="shared" si="100"/>
        <v>-1.1573991774991119E-3</v>
      </c>
      <c r="H1068">
        <f t="shared" si="101"/>
        <v>60.487796486580159</v>
      </c>
      <c r="I1068" t="s">
        <v>4598</v>
      </c>
      <c r="J1068" t="s">
        <v>6539</v>
      </c>
      <c r="K1068" t="s">
        <v>4</v>
      </c>
      <c r="L1068" t="s">
        <v>5</v>
      </c>
      <c r="M1068" t="s">
        <v>513</v>
      </c>
      <c r="N1068" t="s">
        <v>514</v>
      </c>
      <c r="O1068" t="s">
        <v>515</v>
      </c>
      <c r="P1068" t="s">
        <v>516</v>
      </c>
      <c r="Q1068" t="s">
        <v>517</v>
      </c>
      <c r="R1068" t="s">
        <v>2285</v>
      </c>
      <c r="S1068" t="s">
        <v>12</v>
      </c>
    </row>
    <row r="1069" spans="1:20">
      <c r="A1069">
        <f t="shared" si="102"/>
        <v>99.418304033088802</v>
      </c>
      <c r="B1069">
        <v>4.4320000000000002E-3</v>
      </c>
      <c r="C1069">
        <v>1</v>
      </c>
      <c r="D1069">
        <f t="shared" si="97"/>
        <v>0.14285714285714285</v>
      </c>
      <c r="E1069">
        <f t="shared" si="98"/>
        <v>-1.1573991774991121E-3</v>
      </c>
      <c r="F1069">
        <f t="shared" si="99"/>
        <v>1.6709639403308136E-8</v>
      </c>
      <c r="G1069">
        <f t="shared" si="100"/>
        <v>-1.1573991774991119E-3</v>
      </c>
      <c r="H1069">
        <f t="shared" si="101"/>
        <v>60.487796486580159</v>
      </c>
      <c r="I1069" t="s">
        <v>8354</v>
      </c>
      <c r="J1069" t="s">
        <v>8409</v>
      </c>
      <c r="K1069" t="s">
        <v>4</v>
      </c>
      <c r="L1069" t="s">
        <v>5</v>
      </c>
      <c r="M1069" t="s">
        <v>6</v>
      </c>
      <c r="N1069" t="s">
        <v>38</v>
      </c>
      <c r="O1069" t="s">
        <v>1279</v>
      </c>
      <c r="P1069" t="s">
        <v>2783</v>
      </c>
      <c r="Q1069" t="s">
        <v>2784</v>
      </c>
      <c r="R1069" t="s">
        <v>12</v>
      </c>
    </row>
    <row r="1070" spans="1:20">
      <c r="A1070">
        <f t="shared" si="102"/>
        <v>99.431230610131195</v>
      </c>
      <c r="B1070">
        <v>4.4320000000000002E-3</v>
      </c>
      <c r="C1070">
        <v>1</v>
      </c>
      <c r="D1070">
        <f t="shared" si="97"/>
        <v>0.14285714285714285</v>
      </c>
      <c r="E1070">
        <f t="shared" si="98"/>
        <v>-1.1573991774991121E-3</v>
      </c>
      <c r="F1070">
        <f t="shared" si="99"/>
        <v>1.6709639403308136E-8</v>
      </c>
      <c r="G1070">
        <f t="shared" si="100"/>
        <v>-1.1573991774991119E-3</v>
      </c>
      <c r="H1070">
        <f t="shared" si="101"/>
        <v>60.487796486580159</v>
      </c>
      <c r="I1070" t="s">
        <v>8355</v>
      </c>
      <c r="J1070" t="s">
        <v>8410</v>
      </c>
      <c r="K1070" t="s">
        <v>4</v>
      </c>
      <c r="L1070" t="s">
        <v>5</v>
      </c>
      <c r="M1070" t="s">
        <v>13</v>
      </c>
      <c r="N1070" t="s">
        <v>58</v>
      </c>
      <c r="O1070" t="s">
        <v>1002</v>
      </c>
      <c r="P1070" t="s">
        <v>2286</v>
      </c>
      <c r="Q1070" t="s">
        <v>12</v>
      </c>
    </row>
    <row r="1071" spans="1:20">
      <c r="A1071">
        <f t="shared" si="102"/>
        <v>99.444157187173587</v>
      </c>
      <c r="B1071">
        <v>4.4320000000000002E-3</v>
      </c>
      <c r="C1071">
        <v>1</v>
      </c>
      <c r="D1071">
        <f t="shared" si="97"/>
        <v>0.14285714285714285</v>
      </c>
      <c r="E1071">
        <f t="shared" si="98"/>
        <v>-1.1573991774991121E-3</v>
      </c>
      <c r="F1071">
        <f t="shared" si="99"/>
        <v>1.6709639403308136E-8</v>
      </c>
      <c r="G1071">
        <f t="shared" si="100"/>
        <v>-1.1573991774991119E-3</v>
      </c>
      <c r="H1071">
        <f t="shared" si="101"/>
        <v>60.487796486580159</v>
      </c>
      <c r="I1071" t="s">
        <v>5227</v>
      </c>
      <c r="J1071" t="s">
        <v>7168</v>
      </c>
      <c r="K1071" t="s">
        <v>4</v>
      </c>
      <c r="L1071" t="s">
        <v>5</v>
      </c>
      <c r="M1071" t="s">
        <v>13</v>
      </c>
      <c r="N1071" t="s">
        <v>14</v>
      </c>
      <c r="O1071" t="s">
        <v>153</v>
      </c>
      <c r="P1071" t="s">
        <v>154</v>
      </c>
      <c r="Q1071" t="s">
        <v>2785</v>
      </c>
      <c r="R1071" t="s">
        <v>12</v>
      </c>
    </row>
    <row r="1072" spans="1:20">
      <c r="A1072">
        <f t="shared" si="102"/>
        <v>99.45708376421598</v>
      </c>
      <c r="B1072">
        <v>4.4320000000000002E-3</v>
      </c>
      <c r="C1072">
        <v>1</v>
      </c>
      <c r="D1072">
        <f t="shared" si="97"/>
        <v>0.14285714285714285</v>
      </c>
      <c r="E1072">
        <f t="shared" si="98"/>
        <v>-1.1573991774991121E-3</v>
      </c>
      <c r="F1072">
        <f t="shared" si="99"/>
        <v>1.6709639403308136E-8</v>
      </c>
      <c r="G1072">
        <f t="shared" si="100"/>
        <v>-1.1573991774991119E-3</v>
      </c>
      <c r="H1072">
        <f t="shared" si="101"/>
        <v>60.487796486580159</v>
      </c>
      <c r="I1072" t="s">
        <v>4308</v>
      </c>
      <c r="J1072" t="s">
        <v>6249</v>
      </c>
      <c r="K1072" t="s">
        <v>4</v>
      </c>
      <c r="L1072" t="s">
        <v>5</v>
      </c>
      <c r="M1072" t="s">
        <v>13</v>
      </c>
      <c r="N1072" t="s">
        <v>14</v>
      </c>
      <c r="O1072" t="s">
        <v>50</v>
      </c>
      <c r="P1072" t="s">
        <v>128</v>
      </c>
      <c r="Q1072" t="s">
        <v>1445</v>
      </c>
      <c r="R1072" t="s">
        <v>12</v>
      </c>
    </row>
    <row r="1073" spans="1:20">
      <c r="A1073">
        <f t="shared" si="102"/>
        <v>99.470010341258373</v>
      </c>
      <c r="B1073">
        <v>4.4320000000000002E-3</v>
      </c>
      <c r="C1073">
        <v>1</v>
      </c>
      <c r="D1073">
        <f t="shared" si="97"/>
        <v>0.14285714285714285</v>
      </c>
      <c r="E1073">
        <f t="shared" si="98"/>
        <v>-1.1573991774991121E-3</v>
      </c>
      <c r="F1073">
        <f t="shared" si="99"/>
        <v>1.6709639403308136E-8</v>
      </c>
      <c r="G1073">
        <f t="shared" si="100"/>
        <v>-1.1573991774991119E-3</v>
      </c>
      <c r="H1073">
        <f t="shared" si="101"/>
        <v>60.487796486580159</v>
      </c>
      <c r="I1073" t="s">
        <v>8356</v>
      </c>
      <c r="J1073" t="s">
        <v>8411</v>
      </c>
      <c r="K1073" t="s">
        <v>4</v>
      </c>
      <c r="L1073" t="s">
        <v>5</v>
      </c>
      <c r="M1073" t="s">
        <v>13</v>
      </c>
      <c r="N1073" t="s">
        <v>205</v>
      </c>
      <c r="O1073" t="s">
        <v>206</v>
      </c>
      <c r="P1073" t="s">
        <v>207</v>
      </c>
      <c r="Q1073" t="s">
        <v>1489</v>
      </c>
      <c r="R1073" t="s">
        <v>2786</v>
      </c>
      <c r="S1073" t="s">
        <v>12</v>
      </c>
    </row>
    <row r="1074" spans="1:20">
      <c r="A1074">
        <f t="shared" si="102"/>
        <v>99.482936918300766</v>
      </c>
      <c r="B1074">
        <v>4.4320000000000002E-3</v>
      </c>
      <c r="C1074">
        <v>1</v>
      </c>
      <c r="D1074">
        <f t="shared" si="97"/>
        <v>0.14285714285714285</v>
      </c>
      <c r="E1074">
        <f t="shared" si="98"/>
        <v>-1.1573991774991121E-3</v>
      </c>
      <c r="F1074">
        <f t="shared" si="99"/>
        <v>1.6709639403308136E-8</v>
      </c>
      <c r="G1074">
        <f t="shared" si="100"/>
        <v>-1.1573991774991119E-3</v>
      </c>
      <c r="H1074">
        <f t="shared" si="101"/>
        <v>60.487796486580159</v>
      </c>
      <c r="I1074" t="s">
        <v>5677</v>
      </c>
      <c r="J1074" t="s">
        <v>7617</v>
      </c>
      <c r="K1074" t="s">
        <v>4</v>
      </c>
      <c r="L1074" t="s">
        <v>5</v>
      </c>
      <c r="M1074" t="s">
        <v>13</v>
      </c>
      <c r="N1074" t="s">
        <v>14</v>
      </c>
      <c r="O1074" t="s">
        <v>153</v>
      </c>
      <c r="P1074" t="s">
        <v>154</v>
      </c>
      <c r="Q1074" t="s">
        <v>2787</v>
      </c>
      <c r="R1074" t="s">
        <v>12</v>
      </c>
    </row>
    <row r="1075" spans="1:20">
      <c r="A1075">
        <f t="shared" si="102"/>
        <v>99.495863495343158</v>
      </c>
      <c r="B1075">
        <v>4.4320000000000002E-3</v>
      </c>
      <c r="C1075">
        <v>1</v>
      </c>
      <c r="D1075">
        <f t="shared" si="97"/>
        <v>0.14285714285714285</v>
      </c>
      <c r="E1075">
        <f t="shared" si="98"/>
        <v>-1.1573991774991121E-3</v>
      </c>
      <c r="F1075">
        <f t="shared" si="99"/>
        <v>1.6709639403308136E-8</v>
      </c>
      <c r="G1075">
        <f t="shared" si="100"/>
        <v>-1.1573991774991119E-3</v>
      </c>
      <c r="H1075">
        <f t="shared" si="101"/>
        <v>60.487796486580159</v>
      </c>
      <c r="I1075" t="s">
        <v>7807</v>
      </c>
      <c r="J1075" t="s">
        <v>8116</v>
      </c>
      <c r="K1075" t="s">
        <v>4</v>
      </c>
      <c r="L1075" t="s">
        <v>5</v>
      </c>
      <c r="M1075" t="s">
        <v>13</v>
      </c>
      <c r="N1075" t="s">
        <v>84</v>
      </c>
      <c r="O1075" t="s">
        <v>85</v>
      </c>
      <c r="P1075" t="s">
        <v>144</v>
      </c>
      <c r="Q1075" t="s">
        <v>2293</v>
      </c>
      <c r="R1075" t="s">
        <v>12</v>
      </c>
    </row>
    <row r="1076" spans="1:20">
      <c r="A1076">
        <f t="shared" si="102"/>
        <v>99.508790072385551</v>
      </c>
      <c r="B1076">
        <v>4.4320000000000002E-3</v>
      </c>
      <c r="C1076">
        <v>1</v>
      </c>
      <c r="D1076">
        <f t="shared" si="97"/>
        <v>0.14285714285714285</v>
      </c>
      <c r="E1076">
        <f t="shared" si="98"/>
        <v>-1.1573991774991121E-3</v>
      </c>
      <c r="F1076">
        <f t="shared" si="99"/>
        <v>1.6709639403308136E-8</v>
      </c>
      <c r="G1076">
        <f t="shared" si="100"/>
        <v>-1.1573991774991119E-3</v>
      </c>
      <c r="H1076">
        <f t="shared" si="101"/>
        <v>60.487796486580159</v>
      </c>
      <c r="I1076" t="s">
        <v>5680</v>
      </c>
      <c r="J1076" t="s">
        <v>7620</v>
      </c>
      <c r="K1076" t="s">
        <v>4</v>
      </c>
      <c r="L1076" t="s">
        <v>5</v>
      </c>
      <c r="M1076" t="s">
        <v>21</v>
      </c>
      <c r="N1076" t="s">
        <v>22</v>
      </c>
      <c r="O1076" t="s">
        <v>23</v>
      </c>
      <c r="P1076" t="s">
        <v>88</v>
      </c>
      <c r="Q1076" t="s">
        <v>89</v>
      </c>
      <c r="R1076" t="s">
        <v>90</v>
      </c>
      <c r="S1076" t="s">
        <v>2788</v>
      </c>
      <c r="T1076" t="s">
        <v>12</v>
      </c>
    </row>
    <row r="1077" spans="1:20">
      <c r="A1077">
        <f t="shared" si="102"/>
        <v>99.521716649427944</v>
      </c>
      <c r="B1077">
        <v>4.4320000000000002E-3</v>
      </c>
      <c r="C1077">
        <v>1</v>
      </c>
      <c r="D1077">
        <f t="shared" si="97"/>
        <v>0.14285714285714285</v>
      </c>
      <c r="E1077">
        <f t="shared" si="98"/>
        <v>-1.1573991774991121E-3</v>
      </c>
      <c r="F1077">
        <f t="shared" si="99"/>
        <v>1.6709639403308136E-8</v>
      </c>
      <c r="G1077">
        <f t="shared" si="100"/>
        <v>-1.1573991774991119E-3</v>
      </c>
      <c r="H1077">
        <f t="shared" si="101"/>
        <v>60.487796486580159</v>
      </c>
      <c r="I1077" t="s">
        <v>5682</v>
      </c>
      <c r="J1077" t="s">
        <v>7622</v>
      </c>
      <c r="K1077" t="s">
        <v>4</v>
      </c>
      <c r="L1077" t="s">
        <v>5</v>
      </c>
      <c r="M1077" t="s">
        <v>21</v>
      </c>
      <c r="N1077" t="s">
        <v>22</v>
      </c>
      <c r="O1077" t="s">
        <v>23</v>
      </c>
      <c r="P1077" t="s">
        <v>88</v>
      </c>
      <c r="Q1077" t="s">
        <v>89</v>
      </c>
      <c r="R1077" t="s">
        <v>90</v>
      </c>
      <c r="S1077" t="s">
        <v>2295</v>
      </c>
      <c r="T1077" t="s">
        <v>12</v>
      </c>
    </row>
    <row r="1078" spans="1:20">
      <c r="A1078">
        <f t="shared" si="102"/>
        <v>99.534643226470337</v>
      </c>
      <c r="B1078">
        <v>4.4320000000000002E-3</v>
      </c>
      <c r="C1078">
        <v>1</v>
      </c>
      <c r="D1078">
        <f t="shared" si="97"/>
        <v>0.14285714285714285</v>
      </c>
      <c r="E1078">
        <f t="shared" si="98"/>
        <v>-1.1573991774991121E-3</v>
      </c>
      <c r="F1078">
        <f t="shared" si="99"/>
        <v>1.6709639403308136E-8</v>
      </c>
      <c r="G1078">
        <f t="shared" si="100"/>
        <v>-1.1573991774991119E-3</v>
      </c>
      <c r="H1078">
        <f t="shared" si="101"/>
        <v>60.487796486580159</v>
      </c>
      <c r="I1078" t="s">
        <v>7965</v>
      </c>
      <c r="J1078" t="s">
        <v>8274</v>
      </c>
      <c r="K1078" t="s">
        <v>4</v>
      </c>
      <c r="L1078" t="s">
        <v>5</v>
      </c>
      <c r="M1078" t="s">
        <v>6</v>
      </c>
      <c r="N1078" t="s">
        <v>28</v>
      </c>
      <c r="O1078" t="s">
        <v>28</v>
      </c>
      <c r="P1078" t="s">
        <v>184</v>
      </c>
      <c r="Q1078" t="s">
        <v>185</v>
      </c>
      <c r="R1078" t="s">
        <v>2298</v>
      </c>
      <c r="S1078" t="s">
        <v>12</v>
      </c>
    </row>
    <row r="1079" spans="1:20">
      <c r="A1079">
        <f t="shared" si="102"/>
        <v>99.547569803512729</v>
      </c>
      <c r="B1079">
        <v>4.4320000000000002E-3</v>
      </c>
      <c r="C1079">
        <v>1</v>
      </c>
      <c r="D1079">
        <f t="shared" si="97"/>
        <v>0.14285714285714285</v>
      </c>
      <c r="E1079">
        <f t="shared" si="98"/>
        <v>-1.1573991774991121E-3</v>
      </c>
      <c r="F1079">
        <f t="shared" si="99"/>
        <v>1.6709639403308136E-8</v>
      </c>
      <c r="G1079">
        <f t="shared" si="100"/>
        <v>-1.1573991774991119E-3</v>
      </c>
      <c r="H1079">
        <f t="shared" si="101"/>
        <v>60.487796486580159</v>
      </c>
      <c r="I1079" t="s">
        <v>4314</v>
      </c>
      <c r="J1079" t="s">
        <v>6255</v>
      </c>
      <c r="K1079" t="s">
        <v>4</v>
      </c>
      <c r="L1079" t="s">
        <v>5</v>
      </c>
      <c r="M1079" t="s">
        <v>21</v>
      </c>
      <c r="N1079" t="s">
        <v>22</v>
      </c>
      <c r="O1079" t="s">
        <v>23</v>
      </c>
      <c r="P1079" t="s">
        <v>99</v>
      </c>
      <c r="Q1079" t="s">
        <v>100</v>
      </c>
      <c r="R1079" t="s">
        <v>112</v>
      </c>
      <c r="S1079" t="s">
        <v>1448</v>
      </c>
      <c r="T1079" t="s">
        <v>12</v>
      </c>
    </row>
    <row r="1080" spans="1:20">
      <c r="A1080">
        <f t="shared" si="102"/>
        <v>99.560496380555122</v>
      </c>
      <c r="B1080">
        <v>4.4320000000000002E-3</v>
      </c>
      <c r="C1080">
        <v>1</v>
      </c>
      <c r="D1080">
        <f t="shared" si="97"/>
        <v>0.14285714285714285</v>
      </c>
      <c r="E1080">
        <f t="shared" si="98"/>
        <v>-1.1573991774991121E-3</v>
      </c>
      <c r="F1080">
        <f t="shared" si="99"/>
        <v>1.6709639403308136E-8</v>
      </c>
      <c r="G1080">
        <f t="shared" si="100"/>
        <v>-1.1573991774991119E-3</v>
      </c>
      <c r="H1080">
        <f t="shared" si="101"/>
        <v>60.487796486580159</v>
      </c>
      <c r="I1080" t="s">
        <v>8357</v>
      </c>
      <c r="J1080" t="s">
        <v>8412</v>
      </c>
      <c r="K1080" t="s">
        <v>4</v>
      </c>
      <c r="L1080" t="s">
        <v>5</v>
      </c>
      <c r="M1080" t="s">
        <v>13</v>
      </c>
      <c r="N1080" t="s">
        <v>84</v>
      </c>
      <c r="O1080" t="s">
        <v>464</v>
      </c>
      <c r="P1080" t="s">
        <v>1469</v>
      </c>
      <c r="Q1080" t="s">
        <v>2789</v>
      </c>
      <c r="R1080" t="s">
        <v>12</v>
      </c>
    </row>
    <row r="1081" spans="1:20">
      <c r="A1081">
        <f t="shared" si="102"/>
        <v>99.573422957597515</v>
      </c>
      <c r="B1081">
        <v>4.4320000000000002E-3</v>
      </c>
      <c r="C1081">
        <v>1</v>
      </c>
      <c r="D1081">
        <f t="shared" si="97"/>
        <v>0.14285714285714285</v>
      </c>
      <c r="E1081">
        <f t="shared" si="98"/>
        <v>-1.1573991774991121E-3</v>
      </c>
      <c r="F1081">
        <f t="shared" si="99"/>
        <v>1.6709639403308136E-8</v>
      </c>
      <c r="G1081">
        <f t="shared" si="100"/>
        <v>-1.1573991774991119E-3</v>
      </c>
      <c r="H1081">
        <f t="shared" si="101"/>
        <v>60.487796486580159</v>
      </c>
      <c r="I1081" t="s">
        <v>4110</v>
      </c>
      <c r="J1081" t="s">
        <v>6051</v>
      </c>
      <c r="K1081" t="s">
        <v>4</v>
      </c>
      <c r="L1081" t="s">
        <v>5</v>
      </c>
      <c r="M1081" t="s">
        <v>21</v>
      </c>
      <c r="N1081" t="s">
        <v>330</v>
      </c>
      <c r="O1081" t="s">
        <v>330</v>
      </c>
      <c r="P1081" t="s">
        <v>331</v>
      </c>
      <c r="Q1081" t="s">
        <v>332</v>
      </c>
      <c r="R1081" t="s">
        <v>1008</v>
      </c>
      <c r="S1081" t="s">
        <v>12</v>
      </c>
    </row>
    <row r="1082" spans="1:20">
      <c r="A1082">
        <f t="shared" si="102"/>
        <v>99.586349534639908</v>
      </c>
      <c r="B1082">
        <v>4.4320000000000002E-3</v>
      </c>
      <c r="C1082">
        <v>1</v>
      </c>
      <c r="D1082">
        <f t="shared" si="97"/>
        <v>0.14285714285714285</v>
      </c>
      <c r="E1082">
        <f t="shared" si="98"/>
        <v>-1.1573991774991121E-3</v>
      </c>
      <c r="F1082">
        <f t="shared" si="99"/>
        <v>1.6709639403308136E-8</v>
      </c>
      <c r="G1082">
        <f t="shared" si="100"/>
        <v>-1.1573991774991119E-3</v>
      </c>
      <c r="H1082">
        <f t="shared" si="101"/>
        <v>60.487796486580159</v>
      </c>
      <c r="I1082" t="s">
        <v>5690</v>
      </c>
      <c r="J1082" t="s">
        <v>7630</v>
      </c>
      <c r="K1082" t="s">
        <v>4</v>
      </c>
      <c r="L1082" t="s">
        <v>5</v>
      </c>
      <c r="M1082" t="s">
        <v>13</v>
      </c>
      <c r="N1082" t="s">
        <v>14</v>
      </c>
      <c r="O1082" t="s">
        <v>18</v>
      </c>
      <c r="P1082" t="s">
        <v>633</v>
      </c>
      <c r="Q1082" t="s">
        <v>2309</v>
      </c>
      <c r="R1082" t="s">
        <v>12</v>
      </c>
    </row>
    <row r="1083" spans="1:20">
      <c r="A1083">
        <f t="shared" si="102"/>
        <v>99.5992761116823</v>
      </c>
      <c r="B1083">
        <v>4.4320000000000002E-3</v>
      </c>
      <c r="C1083">
        <v>1</v>
      </c>
      <c r="D1083">
        <f t="shared" si="97"/>
        <v>0.14285714285714285</v>
      </c>
      <c r="E1083">
        <f t="shared" si="98"/>
        <v>-1.1573991774991121E-3</v>
      </c>
      <c r="F1083">
        <f t="shared" si="99"/>
        <v>1.6709639403308136E-8</v>
      </c>
      <c r="G1083">
        <f t="shared" si="100"/>
        <v>-1.1573991774991119E-3</v>
      </c>
      <c r="H1083">
        <f t="shared" si="101"/>
        <v>60.487796486580159</v>
      </c>
      <c r="I1083" t="s">
        <v>5231</v>
      </c>
      <c r="J1083" t="s">
        <v>7172</v>
      </c>
      <c r="K1083" t="s">
        <v>4</v>
      </c>
      <c r="L1083" t="s">
        <v>5</v>
      </c>
      <c r="M1083" t="s">
        <v>6</v>
      </c>
      <c r="N1083" t="s">
        <v>28</v>
      </c>
      <c r="O1083" t="s">
        <v>28</v>
      </c>
      <c r="P1083" t="s">
        <v>64</v>
      </c>
      <c r="Q1083" t="s">
        <v>140</v>
      </c>
      <c r="R1083" t="s">
        <v>2310</v>
      </c>
      <c r="S1083" t="s">
        <v>12</v>
      </c>
    </row>
    <row r="1084" spans="1:20">
      <c r="A1084">
        <f t="shared" si="102"/>
        <v>99.612202688724693</v>
      </c>
      <c r="B1084">
        <v>4.4320000000000002E-3</v>
      </c>
      <c r="C1084">
        <v>1</v>
      </c>
      <c r="D1084">
        <f t="shared" si="97"/>
        <v>0.14285714285714285</v>
      </c>
      <c r="E1084">
        <f t="shared" si="98"/>
        <v>-1.1573991774991121E-3</v>
      </c>
      <c r="F1084">
        <f t="shared" si="99"/>
        <v>1.6709639403308136E-8</v>
      </c>
      <c r="G1084">
        <f t="shared" si="100"/>
        <v>-1.1573991774991119E-3</v>
      </c>
      <c r="H1084">
        <f t="shared" si="101"/>
        <v>60.487796486580159</v>
      </c>
      <c r="I1084" t="s">
        <v>4743</v>
      </c>
      <c r="J1084" t="s">
        <v>6684</v>
      </c>
      <c r="K1084" t="s">
        <v>4</v>
      </c>
      <c r="L1084" t="s">
        <v>5</v>
      </c>
      <c r="M1084" t="s">
        <v>13</v>
      </c>
      <c r="N1084" t="s">
        <v>58</v>
      </c>
      <c r="O1084" t="s">
        <v>811</v>
      </c>
      <c r="P1084" t="s">
        <v>812</v>
      </c>
      <c r="Q1084" t="s">
        <v>1451</v>
      </c>
      <c r="R1084" t="s">
        <v>12</v>
      </c>
    </row>
    <row r="1085" spans="1:20">
      <c r="A1085">
        <f t="shared" si="102"/>
        <v>99.625129265767086</v>
      </c>
      <c r="B1085">
        <v>4.4320000000000002E-3</v>
      </c>
      <c r="C1085">
        <v>1</v>
      </c>
      <c r="D1085">
        <f t="shared" si="97"/>
        <v>0.14285714285714285</v>
      </c>
      <c r="E1085">
        <f t="shared" si="98"/>
        <v>-1.1573991774991121E-3</v>
      </c>
      <c r="F1085">
        <f t="shared" si="99"/>
        <v>1.6709639403308136E-8</v>
      </c>
      <c r="G1085">
        <f t="shared" si="100"/>
        <v>-1.1573991774991119E-3</v>
      </c>
      <c r="H1085">
        <f t="shared" si="101"/>
        <v>60.487796486580159</v>
      </c>
      <c r="I1085" t="s">
        <v>5697</v>
      </c>
      <c r="J1085" t="s">
        <v>7637</v>
      </c>
      <c r="K1085" t="s">
        <v>4</v>
      </c>
      <c r="L1085" t="s">
        <v>5</v>
      </c>
      <c r="M1085" t="s">
        <v>6</v>
      </c>
      <c r="N1085" t="s">
        <v>38</v>
      </c>
      <c r="O1085" t="s">
        <v>156</v>
      </c>
      <c r="P1085" t="s">
        <v>157</v>
      </c>
      <c r="Q1085" t="s">
        <v>968</v>
      </c>
      <c r="R1085" t="s">
        <v>2315</v>
      </c>
      <c r="S1085" t="s">
        <v>12</v>
      </c>
    </row>
    <row r="1086" spans="1:20">
      <c r="A1086">
        <f t="shared" si="102"/>
        <v>99.638055842809479</v>
      </c>
      <c r="B1086">
        <v>4.4320000000000002E-3</v>
      </c>
      <c r="C1086">
        <v>1</v>
      </c>
      <c r="D1086">
        <f t="shared" si="97"/>
        <v>0.14285714285714285</v>
      </c>
      <c r="E1086">
        <f t="shared" si="98"/>
        <v>-1.1573991774991121E-3</v>
      </c>
      <c r="F1086">
        <f t="shared" si="99"/>
        <v>1.6709639403308136E-8</v>
      </c>
      <c r="G1086">
        <f t="shared" si="100"/>
        <v>-1.1573991774991119E-3</v>
      </c>
      <c r="H1086">
        <f t="shared" si="101"/>
        <v>60.487796486580159</v>
      </c>
      <c r="I1086" t="s">
        <v>3987</v>
      </c>
      <c r="J1086" t="s">
        <v>5928</v>
      </c>
      <c r="K1086" t="s">
        <v>4</v>
      </c>
      <c r="L1086" t="s">
        <v>5</v>
      </c>
      <c r="M1086" t="s">
        <v>513</v>
      </c>
      <c r="N1086" t="s">
        <v>514</v>
      </c>
      <c r="O1086" t="s">
        <v>515</v>
      </c>
      <c r="P1086" t="s">
        <v>516</v>
      </c>
      <c r="Q1086" t="s">
        <v>1452</v>
      </c>
      <c r="R1086" t="s">
        <v>1453</v>
      </c>
      <c r="S1086" t="s">
        <v>12</v>
      </c>
    </row>
    <row r="1087" spans="1:20">
      <c r="A1087">
        <f t="shared" si="102"/>
        <v>99.650982419851871</v>
      </c>
      <c r="B1087">
        <v>4.4320000000000002E-3</v>
      </c>
      <c r="C1087">
        <v>1</v>
      </c>
      <c r="D1087">
        <f t="shared" si="97"/>
        <v>0.14285714285714285</v>
      </c>
      <c r="E1087">
        <f t="shared" si="98"/>
        <v>-1.1573991774991121E-3</v>
      </c>
      <c r="F1087">
        <f t="shared" si="99"/>
        <v>1.6709639403308136E-8</v>
      </c>
      <c r="G1087">
        <f t="shared" si="100"/>
        <v>-1.1573991774991119E-3</v>
      </c>
      <c r="H1087">
        <f t="shared" si="101"/>
        <v>60.487796486580159</v>
      </c>
      <c r="I1087" t="s">
        <v>5233</v>
      </c>
      <c r="J1087" t="s">
        <v>7174</v>
      </c>
      <c r="K1087" t="s">
        <v>4</v>
      </c>
      <c r="L1087" t="s">
        <v>5</v>
      </c>
      <c r="M1087" t="s">
        <v>778</v>
      </c>
      <c r="N1087" t="s">
        <v>779</v>
      </c>
      <c r="O1087" t="s">
        <v>780</v>
      </c>
      <c r="P1087" t="s">
        <v>781</v>
      </c>
      <c r="Q1087" t="s">
        <v>2318</v>
      </c>
      <c r="R1087" t="s">
        <v>12</v>
      </c>
    </row>
    <row r="1088" spans="1:20">
      <c r="A1088">
        <f t="shared" si="102"/>
        <v>99.663908996894264</v>
      </c>
      <c r="B1088">
        <v>4.4320000000000002E-3</v>
      </c>
      <c r="C1088">
        <v>1</v>
      </c>
      <c r="D1088">
        <f t="shared" si="97"/>
        <v>0.14285714285714285</v>
      </c>
      <c r="E1088">
        <f t="shared" si="98"/>
        <v>-1.1573991774991121E-3</v>
      </c>
      <c r="F1088">
        <f t="shared" si="99"/>
        <v>1.6709639403308136E-8</v>
      </c>
      <c r="G1088">
        <f t="shared" si="100"/>
        <v>-1.1573991774991119E-3</v>
      </c>
      <c r="H1088">
        <f t="shared" si="101"/>
        <v>60.487796486580159</v>
      </c>
      <c r="I1088" t="s">
        <v>4601</v>
      </c>
      <c r="J1088" t="s">
        <v>6542</v>
      </c>
      <c r="K1088" t="s">
        <v>4</v>
      </c>
      <c r="L1088" t="s">
        <v>5</v>
      </c>
      <c r="M1088" t="s">
        <v>21</v>
      </c>
      <c r="N1088" t="s">
        <v>22</v>
      </c>
      <c r="O1088" t="s">
        <v>23</v>
      </c>
      <c r="P1088" t="s">
        <v>99</v>
      </c>
      <c r="Q1088" t="s">
        <v>100</v>
      </c>
      <c r="R1088" t="s">
        <v>135</v>
      </c>
      <c r="S1088" t="s">
        <v>2790</v>
      </c>
      <c r="T1088" t="s">
        <v>12</v>
      </c>
    </row>
    <row r="1089" spans="1:22">
      <c r="A1089">
        <f t="shared" si="102"/>
        <v>99.676835573936657</v>
      </c>
      <c r="B1089">
        <v>4.4320000000000002E-3</v>
      </c>
      <c r="C1089">
        <v>1</v>
      </c>
      <c r="D1089">
        <f t="shared" si="97"/>
        <v>0.14285714285714285</v>
      </c>
      <c r="E1089">
        <f t="shared" si="98"/>
        <v>-1.1573991774991121E-3</v>
      </c>
      <c r="F1089">
        <f t="shared" si="99"/>
        <v>1.6709639403308136E-8</v>
      </c>
      <c r="G1089">
        <f t="shared" si="100"/>
        <v>-1.1573991774991119E-3</v>
      </c>
      <c r="H1089">
        <f t="shared" si="101"/>
        <v>60.487796486580159</v>
      </c>
      <c r="I1089" t="s">
        <v>8358</v>
      </c>
      <c r="J1089" t="s">
        <v>8413</v>
      </c>
      <c r="K1089" t="s">
        <v>4</v>
      </c>
      <c r="L1089" t="s">
        <v>5</v>
      </c>
      <c r="M1089" t="s">
        <v>21</v>
      </c>
      <c r="N1089" t="s">
        <v>22</v>
      </c>
      <c r="O1089" t="s">
        <v>23</v>
      </c>
      <c r="P1089" t="s">
        <v>88</v>
      </c>
      <c r="Q1089" t="s">
        <v>89</v>
      </c>
      <c r="R1089" t="s">
        <v>90</v>
      </c>
      <c r="S1089" t="s">
        <v>2325</v>
      </c>
      <c r="T1089" t="s">
        <v>12</v>
      </c>
    </row>
    <row r="1090" spans="1:22">
      <c r="A1090">
        <f t="shared" si="102"/>
        <v>99.68976215097905</v>
      </c>
      <c r="B1090">
        <v>4.4320000000000002E-3</v>
      </c>
      <c r="C1090">
        <v>1</v>
      </c>
      <c r="D1090">
        <f t="shared" si="97"/>
        <v>0.14285714285714285</v>
      </c>
      <c r="E1090">
        <f t="shared" si="98"/>
        <v>-1.1573991774991121E-3</v>
      </c>
      <c r="F1090">
        <f t="shared" si="99"/>
        <v>1.6709639403308136E-8</v>
      </c>
      <c r="G1090">
        <f t="shared" si="100"/>
        <v>-1.1573991774991119E-3</v>
      </c>
      <c r="H1090">
        <f t="shared" si="101"/>
        <v>60.487796486580159</v>
      </c>
      <c r="I1090" t="s">
        <v>4251</v>
      </c>
      <c r="J1090" t="s">
        <v>6192</v>
      </c>
      <c r="K1090" t="s">
        <v>4</v>
      </c>
      <c r="L1090" t="s">
        <v>5</v>
      </c>
      <c r="M1090" t="s">
        <v>513</v>
      </c>
      <c r="N1090" t="s">
        <v>514</v>
      </c>
      <c r="O1090" t="s">
        <v>515</v>
      </c>
      <c r="P1090" t="s">
        <v>516</v>
      </c>
      <c r="Q1090" t="s">
        <v>517</v>
      </c>
      <c r="R1090" t="s">
        <v>1011</v>
      </c>
      <c r="S1090" t="s">
        <v>12</v>
      </c>
    </row>
    <row r="1091" spans="1:22">
      <c r="A1091">
        <f t="shared" si="102"/>
        <v>99.702688728021442</v>
      </c>
      <c r="B1091">
        <v>4.4320000000000002E-3</v>
      </c>
      <c r="C1091">
        <v>1</v>
      </c>
      <c r="D1091">
        <f t="shared" si="97"/>
        <v>0.14285714285714285</v>
      </c>
      <c r="E1091">
        <f t="shared" si="98"/>
        <v>-1.1573991774991121E-3</v>
      </c>
      <c r="F1091">
        <f t="shared" si="99"/>
        <v>1.6709639403308136E-8</v>
      </c>
      <c r="G1091">
        <f t="shared" si="100"/>
        <v>-1.1573991774991119E-3</v>
      </c>
      <c r="H1091">
        <f t="shared" si="101"/>
        <v>60.487796486580159</v>
      </c>
      <c r="I1091" t="s">
        <v>4745</v>
      </c>
      <c r="J1091" t="s">
        <v>6686</v>
      </c>
      <c r="K1091" t="s">
        <v>4</v>
      </c>
      <c r="L1091" t="s">
        <v>5</v>
      </c>
      <c r="M1091" t="s">
        <v>21</v>
      </c>
      <c r="N1091" t="s">
        <v>22</v>
      </c>
      <c r="O1091" t="s">
        <v>23</v>
      </c>
      <c r="P1091" t="s">
        <v>1905</v>
      </c>
      <c r="Q1091" t="s">
        <v>1906</v>
      </c>
      <c r="R1091" t="s">
        <v>2791</v>
      </c>
      <c r="S1091" t="s">
        <v>12</v>
      </c>
    </row>
    <row r="1092" spans="1:22">
      <c r="A1092">
        <f t="shared" si="102"/>
        <v>99.715615305063835</v>
      </c>
      <c r="B1092">
        <v>4.4320000000000002E-3</v>
      </c>
      <c r="C1092">
        <v>1</v>
      </c>
      <c r="D1092">
        <f t="shared" ref="D1092:D1114" si="103">C1092/7</f>
        <v>0.14285714285714285</v>
      </c>
      <c r="E1092">
        <f t="shared" ref="E1092:E1114" si="104">(C1092/A$2)*LN(C1092/A$2)</f>
        <v>-1.1573991774991121E-3</v>
      </c>
      <c r="F1092">
        <f t="shared" ref="F1092:F1114" si="105">(C1092/A$2)^2</f>
        <v>1.6709639403308136E-8</v>
      </c>
      <c r="G1092">
        <f t="shared" ref="G1092:G1114" si="106">LN(C1092/A$2)/A$2</f>
        <v>-1.1573991774991119E-3</v>
      </c>
      <c r="H1092">
        <f t="shared" ref="H1092:H1114" si="107">(G1092*A$2-H$2)^2</f>
        <v>60.487796486580159</v>
      </c>
      <c r="I1092" t="s">
        <v>4746</v>
      </c>
      <c r="J1092" t="s">
        <v>6687</v>
      </c>
      <c r="K1092" t="s">
        <v>4</v>
      </c>
      <c r="L1092" t="s">
        <v>242</v>
      </c>
      <c r="M1092" t="s">
        <v>243</v>
      </c>
      <c r="N1092" t="s">
        <v>244</v>
      </c>
      <c r="O1092" t="s">
        <v>245</v>
      </c>
      <c r="P1092" t="s">
        <v>420</v>
      </c>
      <c r="Q1092" t="s">
        <v>561</v>
      </c>
      <c r="R1092" t="s">
        <v>562</v>
      </c>
      <c r="S1092" t="s">
        <v>1454</v>
      </c>
      <c r="T1092" t="s">
        <v>1455</v>
      </c>
      <c r="U1092" t="s">
        <v>1456</v>
      </c>
      <c r="V1092" t="s">
        <v>12</v>
      </c>
    </row>
    <row r="1093" spans="1:22">
      <c r="A1093">
        <f t="shared" si="102"/>
        <v>99.728541882106228</v>
      </c>
      <c r="B1093">
        <v>4.4320000000000002E-3</v>
      </c>
      <c r="C1093">
        <v>1</v>
      </c>
      <c r="D1093">
        <f t="shared" si="103"/>
        <v>0.14285714285714285</v>
      </c>
      <c r="E1093">
        <f t="shared" si="104"/>
        <v>-1.1573991774991121E-3</v>
      </c>
      <c r="F1093">
        <f t="shared" si="105"/>
        <v>1.6709639403308136E-8</v>
      </c>
      <c r="G1093">
        <f t="shared" si="106"/>
        <v>-1.1573991774991119E-3</v>
      </c>
      <c r="H1093">
        <f t="shared" si="107"/>
        <v>60.487796486580159</v>
      </c>
      <c r="I1093" t="s">
        <v>5708</v>
      </c>
      <c r="J1093" t="s">
        <v>7648</v>
      </c>
      <c r="K1093" t="s">
        <v>4</v>
      </c>
      <c r="L1093" t="s">
        <v>5</v>
      </c>
      <c r="M1093" t="s">
        <v>21</v>
      </c>
      <c r="N1093" t="s">
        <v>22</v>
      </c>
      <c r="O1093" t="s">
        <v>23</v>
      </c>
      <c r="P1093" t="s">
        <v>167</v>
      </c>
      <c r="Q1093" t="s">
        <v>168</v>
      </c>
      <c r="R1093" t="s">
        <v>1012</v>
      </c>
      <c r="S1093" t="s">
        <v>1013</v>
      </c>
      <c r="T1093" t="s">
        <v>12</v>
      </c>
    </row>
    <row r="1094" spans="1:22">
      <c r="A1094">
        <f t="shared" si="102"/>
        <v>99.741468459148621</v>
      </c>
      <c r="B1094">
        <v>4.4320000000000002E-3</v>
      </c>
      <c r="C1094">
        <v>1</v>
      </c>
      <c r="D1094">
        <f t="shared" si="103"/>
        <v>0.14285714285714285</v>
      </c>
      <c r="E1094">
        <f t="shared" si="104"/>
        <v>-1.1573991774991121E-3</v>
      </c>
      <c r="F1094">
        <f t="shared" si="105"/>
        <v>1.6709639403308136E-8</v>
      </c>
      <c r="G1094">
        <f t="shared" si="106"/>
        <v>-1.1573991774991119E-3</v>
      </c>
      <c r="H1094">
        <f t="shared" si="107"/>
        <v>60.487796486580159</v>
      </c>
      <c r="I1094" t="s">
        <v>5238</v>
      </c>
      <c r="J1094" t="s">
        <v>7179</v>
      </c>
      <c r="K1094" t="s">
        <v>4</v>
      </c>
      <c r="L1094" t="s">
        <v>5</v>
      </c>
      <c r="M1094" t="s">
        <v>13</v>
      </c>
      <c r="N1094" t="s">
        <v>58</v>
      </c>
      <c r="O1094" t="s">
        <v>59</v>
      </c>
      <c r="P1094" t="s">
        <v>60</v>
      </c>
      <c r="Q1094" t="s">
        <v>2792</v>
      </c>
      <c r="R1094" t="s">
        <v>12</v>
      </c>
    </row>
    <row r="1095" spans="1:22">
      <c r="A1095">
        <f t="shared" ref="A1095:A1114" si="108">A1094+(C1095/A$2*100)</f>
        <v>99.754395036191013</v>
      </c>
      <c r="B1095">
        <v>4.4320000000000002E-3</v>
      </c>
      <c r="C1095">
        <v>1</v>
      </c>
      <c r="D1095">
        <f t="shared" si="103"/>
        <v>0.14285714285714285</v>
      </c>
      <c r="E1095">
        <f t="shared" si="104"/>
        <v>-1.1573991774991121E-3</v>
      </c>
      <c r="F1095">
        <f t="shared" si="105"/>
        <v>1.6709639403308136E-8</v>
      </c>
      <c r="G1095">
        <f t="shared" si="106"/>
        <v>-1.1573991774991119E-3</v>
      </c>
      <c r="H1095">
        <f t="shared" si="107"/>
        <v>60.487796486580159</v>
      </c>
      <c r="I1095" t="s">
        <v>7812</v>
      </c>
      <c r="J1095" t="s">
        <v>8121</v>
      </c>
      <c r="K1095" t="s">
        <v>4</v>
      </c>
      <c r="L1095" t="s">
        <v>5</v>
      </c>
      <c r="M1095" t="s">
        <v>13</v>
      </c>
      <c r="N1095" t="s">
        <v>58</v>
      </c>
      <c r="O1095" t="s">
        <v>225</v>
      </c>
      <c r="P1095" t="s">
        <v>2340</v>
      </c>
      <c r="Q1095" t="s">
        <v>2341</v>
      </c>
      <c r="R1095" t="s">
        <v>12</v>
      </c>
    </row>
    <row r="1096" spans="1:22">
      <c r="A1096">
        <f t="shared" si="108"/>
        <v>99.767321613233406</v>
      </c>
      <c r="B1096">
        <v>4.4320000000000002E-3</v>
      </c>
      <c r="C1096">
        <v>1</v>
      </c>
      <c r="D1096">
        <f t="shared" si="103"/>
        <v>0.14285714285714285</v>
      </c>
      <c r="E1096">
        <f t="shared" si="104"/>
        <v>-1.1573991774991121E-3</v>
      </c>
      <c r="F1096">
        <f t="shared" si="105"/>
        <v>1.6709639403308136E-8</v>
      </c>
      <c r="G1096">
        <f t="shared" si="106"/>
        <v>-1.1573991774991119E-3</v>
      </c>
      <c r="H1096">
        <f t="shared" si="107"/>
        <v>60.487796486580159</v>
      </c>
      <c r="I1096" t="s">
        <v>4603</v>
      </c>
      <c r="J1096" t="s">
        <v>6544</v>
      </c>
      <c r="K1096" t="s">
        <v>4</v>
      </c>
      <c r="L1096" t="s">
        <v>5</v>
      </c>
      <c r="M1096" t="s">
        <v>6</v>
      </c>
      <c r="N1096" t="s">
        <v>38</v>
      </c>
      <c r="O1096" t="s">
        <v>156</v>
      </c>
      <c r="P1096" t="s">
        <v>157</v>
      </c>
      <c r="Q1096" t="s">
        <v>1504</v>
      </c>
      <c r="R1096" t="s">
        <v>2793</v>
      </c>
      <c r="S1096" t="s">
        <v>12</v>
      </c>
    </row>
    <row r="1097" spans="1:22">
      <c r="A1097">
        <f t="shared" si="108"/>
        <v>99.780248190275799</v>
      </c>
      <c r="B1097">
        <v>4.4320000000000002E-3</v>
      </c>
      <c r="C1097">
        <v>1</v>
      </c>
      <c r="D1097">
        <f t="shared" si="103"/>
        <v>0.14285714285714285</v>
      </c>
      <c r="E1097">
        <f t="shared" si="104"/>
        <v>-1.1573991774991121E-3</v>
      </c>
      <c r="F1097">
        <f t="shared" si="105"/>
        <v>1.6709639403308136E-8</v>
      </c>
      <c r="G1097">
        <f t="shared" si="106"/>
        <v>-1.1573991774991119E-3</v>
      </c>
      <c r="H1097">
        <f t="shared" si="107"/>
        <v>60.487796486580159</v>
      </c>
      <c r="I1097" t="s">
        <v>8359</v>
      </c>
      <c r="J1097" t="s">
        <v>8414</v>
      </c>
      <c r="K1097" t="s">
        <v>4</v>
      </c>
      <c r="L1097" t="s">
        <v>5</v>
      </c>
      <c r="M1097" t="s">
        <v>6</v>
      </c>
      <c r="N1097" t="s">
        <v>38</v>
      </c>
      <c r="O1097" t="s">
        <v>156</v>
      </c>
      <c r="P1097" t="s">
        <v>157</v>
      </c>
      <c r="Q1097" t="s">
        <v>158</v>
      </c>
      <c r="R1097" t="s">
        <v>2794</v>
      </c>
      <c r="S1097" t="s">
        <v>12</v>
      </c>
    </row>
    <row r="1098" spans="1:22">
      <c r="A1098">
        <f t="shared" si="108"/>
        <v>99.793174767318192</v>
      </c>
      <c r="B1098">
        <v>4.4320000000000002E-3</v>
      </c>
      <c r="C1098">
        <v>1</v>
      </c>
      <c r="D1098">
        <f t="shared" si="103"/>
        <v>0.14285714285714285</v>
      </c>
      <c r="E1098">
        <f t="shared" si="104"/>
        <v>-1.1573991774991121E-3</v>
      </c>
      <c r="F1098">
        <f t="shared" si="105"/>
        <v>1.6709639403308136E-8</v>
      </c>
      <c r="G1098">
        <f t="shared" si="106"/>
        <v>-1.1573991774991119E-3</v>
      </c>
      <c r="H1098">
        <f t="shared" si="107"/>
        <v>60.487796486580159</v>
      </c>
      <c r="I1098" t="s">
        <v>7813</v>
      </c>
      <c r="J1098" t="s">
        <v>8122</v>
      </c>
      <c r="K1098" t="s">
        <v>4</v>
      </c>
      <c r="L1098" t="s">
        <v>5</v>
      </c>
      <c r="M1098" t="s">
        <v>13</v>
      </c>
      <c r="N1098" t="s">
        <v>14</v>
      </c>
      <c r="O1098" t="s">
        <v>18</v>
      </c>
      <c r="P1098" t="s">
        <v>385</v>
      </c>
      <c r="Q1098" t="s">
        <v>2795</v>
      </c>
      <c r="R1098" t="s">
        <v>12</v>
      </c>
    </row>
    <row r="1099" spans="1:22">
      <c r="A1099">
        <f t="shared" si="108"/>
        <v>99.806101344360584</v>
      </c>
      <c r="B1099">
        <v>4.4320000000000002E-3</v>
      </c>
      <c r="C1099">
        <v>1</v>
      </c>
      <c r="D1099">
        <f t="shared" si="103"/>
        <v>0.14285714285714285</v>
      </c>
      <c r="E1099">
        <f t="shared" si="104"/>
        <v>-1.1573991774991121E-3</v>
      </c>
      <c r="F1099">
        <f t="shared" si="105"/>
        <v>1.6709639403308136E-8</v>
      </c>
      <c r="G1099">
        <f t="shared" si="106"/>
        <v>-1.1573991774991119E-3</v>
      </c>
      <c r="H1099">
        <f t="shared" si="107"/>
        <v>60.487796486580159</v>
      </c>
      <c r="I1099" t="s">
        <v>7979</v>
      </c>
      <c r="J1099" t="s">
        <v>8288</v>
      </c>
      <c r="K1099" t="s">
        <v>4</v>
      </c>
      <c r="L1099" t="s">
        <v>5</v>
      </c>
      <c r="M1099" t="s">
        <v>6</v>
      </c>
      <c r="N1099" t="s">
        <v>38</v>
      </c>
      <c r="O1099" t="s">
        <v>156</v>
      </c>
      <c r="P1099" t="s">
        <v>157</v>
      </c>
      <c r="Q1099" t="s">
        <v>828</v>
      </c>
      <c r="R1099" t="s">
        <v>2796</v>
      </c>
      <c r="S1099" t="s">
        <v>12</v>
      </c>
    </row>
    <row r="1100" spans="1:22">
      <c r="A1100">
        <f t="shared" si="108"/>
        <v>99.819027921402977</v>
      </c>
      <c r="B1100">
        <v>4.4320000000000002E-3</v>
      </c>
      <c r="C1100">
        <v>1</v>
      </c>
      <c r="D1100">
        <f t="shared" si="103"/>
        <v>0.14285714285714285</v>
      </c>
      <c r="E1100">
        <f t="shared" si="104"/>
        <v>-1.1573991774991121E-3</v>
      </c>
      <c r="F1100">
        <f t="shared" si="105"/>
        <v>1.6709639403308136E-8</v>
      </c>
      <c r="G1100">
        <f t="shared" si="106"/>
        <v>-1.1573991774991119E-3</v>
      </c>
      <c r="H1100">
        <f t="shared" si="107"/>
        <v>60.487796486580159</v>
      </c>
      <c r="I1100" t="s">
        <v>5242</v>
      </c>
      <c r="J1100" t="s">
        <v>7183</v>
      </c>
      <c r="K1100" t="s">
        <v>4</v>
      </c>
      <c r="L1100" t="s">
        <v>242</v>
      </c>
      <c r="M1100" t="s">
        <v>243</v>
      </c>
      <c r="N1100" t="s">
        <v>244</v>
      </c>
      <c r="O1100" t="s">
        <v>245</v>
      </c>
      <c r="P1100" t="s">
        <v>420</v>
      </c>
      <c r="Q1100" t="s">
        <v>561</v>
      </c>
      <c r="R1100" t="s">
        <v>562</v>
      </c>
      <c r="S1100" t="s">
        <v>563</v>
      </c>
      <c r="T1100" t="s">
        <v>2797</v>
      </c>
      <c r="U1100" t="s">
        <v>2798</v>
      </c>
      <c r="V1100" t="s">
        <v>12</v>
      </c>
    </row>
    <row r="1101" spans="1:22">
      <c r="A1101">
        <f t="shared" si="108"/>
        <v>99.83195449844537</v>
      </c>
      <c r="B1101">
        <v>4.4320000000000002E-3</v>
      </c>
      <c r="C1101">
        <v>1</v>
      </c>
      <c r="D1101">
        <f t="shared" si="103"/>
        <v>0.14285714285714285</v>
      </c>
      <c r="E1101">
        <f t="shared" si="104"/>
        <v>-1.1573991774991121E-3</v>
      </c>
      <c r="F1101">
        <f t="shared" si="105"/>
        <v>1.6709639403308136E-8</v>
      </c>
      <c r="G1101">
        <f t="shared" si="106"/>
        <v>-1.1573991774991119E-3</v>
      </c>
      <c r="H1101">
        <f t="shared" si="107"/>
        <v>60.487796486580159</v>
      </c>
      <c r="I1101" t="s">
        <v>5724</v>
      </c>
      <c r="J1101" t="s">
        <v>7664</v>
      </c>
      <c r="K1101" t="s">
        <v>4</v>
      </c>
      <c r="L1101" t="s">
        <v>5</v>
      </c>
      <c r="M1101" t="s">
        <v>13</v>
      </c>
      <c r="N1101" t="s">
        <v>58</v>
      </c>
      <c r="O1101" t="s">
        <v>1002</v>
      </c>
      <c r="P1101" t="s">
        <v>2799</v>
      </c>
      <c r="Q1101" t="s">
        <v>2800</v>
      </c>
      <c r="R1101" t="s">
        <v>12</v>
      </c>
    </row>
    <row r="1102" spans="1:22">
      <c r="A1102">
        <f t="shared" si="108"/>
        <v>99.844881075487763</v>
      </c>
      <c r="B1102">
        <v>4.4320000000000002E-3</v>
      </c>
      <c r="C1102">
        <v>1</v>
      </c>
      <c r="D1102">
        <f t="shared" si="103"/>
        <v>0.14285714285714285</v>
      </c>
      <c r="E1102">
        <f t="shared" si="104"/>
        <v>-1.1573991774991121E-3</v>
      </c>
      <c r="F1102">
        <f t="shared" si="105"/>
        <v>1.6709639403308136E-8</v>
      </c>
      <c r="G1102">
        <f t="shared" si="106"/>
        <v>-1.1573991774991119E-3</v>
      </c>
      <c r="H1102">
        <f t="shared" si="107"/>
        <v>60.487796486580159</v>
      </c>
      <c r="I1102" t="s">
        <v>4748</v>
      </c>
      <c r="J1102" t="s">
        <v>6689</v>
      </c>
      <c r="K1102" t="s">
        <v>4</v>
      </c>
      <c r="L1102" t="s">
        <v>5</v>
      </c>
      <c r="M1102" t="s">
        <v>6</v>
      </c>
      <c r="N1102" t="s">
        <v>38</v>
      </c>
      <c r="O1102" t="s">
        <v>156</v>
      </c>
      <c r="P1102" t="s">
        <v>157</v>
      </c>
      <c r="Q1102" t="s">
        <v>828</v>
      </c>
      <c r="R1102" t="s">
        <v>2353</v>
      </c>
      <c r="S1102" t="s">
        <v>12</v>
      </c>
    </row>
    <row r="1103" spans="1:22">
      <c r="A1103">
        <f t="shared" si="108"/>
        <v>99.857807652530155</v>
      </c>
      <c r="B1103">
        <v>4.4320000000000002E-3</v>
      </c>
      <c r="C1103">
        <v>1</v>
      </c>
      <c r="D1103">
        <f t="shared" si="103"/>
        <v>0.14285714285714285</v>
      </c>
      <c r="E1103">
        <f t="shared" si="104"/>
        <v>-1.1573991774991121E-3</v>
      </c>
      <c r="F1103">
        <f t="shared" si="105"/>
        <v>1.6709639403308136E-8</v>
      </c>
      <c r="G1103">
        <f t="shared" si="106"/>
        <v>-1.1573991774991119E-3</v>
      </c>
      <c r="H1103">
        <f t="shared" si="107"/>
        <v>60.487796486580159</v>
      </c>
      <c r="I1103" t="s">
        <v>5250</v>
      </c>
      <c r="J1103" t="s">
        <v>7191</v>
      </c>
      <c r="K1103" t="s">
        <v>4</v>
      </c>
      <c r="L1103" t="s">
        <v>5</v>
      </c>
      <c r="M1103" t="s">
        <v>13</v>
      </c>
      <c r="N1103" t="s">
        <v>58</v>
      </c>
      <c r="O1103" t="s">
        <v>612</v>
      </c>
      <c r="P1103" t="s">
        <v>613</v>
      </c>
      <c r="Q1103" t="s">
        <v>2801</v>
      </c>
      <c r="R1103" t="s">
        <v>12</v>
      </c>
    </row>
    <row r="1104" spans="1:22">
      <c r="A1104">
        <f t="shared" si="108"/>
        <v>99.870734229572548</v>
      </c>
      <c r="B1104">
        <v>4.4320000000000002E-3</v>
      </c>
      <c r="C1104">
        <v>1</v>
      </c>
      <c r="D1104">
        <f t="shared" si="103"/>
        <v>0.14285714285714285</v>
      </c>
      <c r="E1104">
        <f t="shared" si="104"/>
        <v>-1.1573991774991121E-3</v>
      </c>
      <c r="F1104">
        <f t="shared" si="105"/>
        <v>1.6709639403308136E-8</v>
      </c>
      <c r="G1104">
        <f t="shared" si="106"/>
        <v>-1.1573991774991119E-3</v>
      </c>
      <c r="H1104">
        <f t="shared" si="107"/>
        <v>60.487796486580159</v>
      </c>
      <c r="I1104" t="s">
        <v>5251</v>
      </c>
      <c r="J1104" t="s">
        <v>7192</v>
      </c>
      <c r="K1104" t="s">
        <v>4</v>
      </c>
      <c r="L1104" t="s">
        <v>5</v>
      </c>
      <c r="M1104" t="s">
        <v>13</v>
      </c>
      <c r="N1104" t="s">
        <v>58</v>
      </c>
      <c r="O1104" t="s">
        <v>1459</v>
      </c>
      <c r="P1104" t="s">
        <v>1460</v>
      </c>
      <c r="Q1104" t="s">
        <v>1461</v>
      </c>
      <c r="R1104" t="s">
        <v>12</v>
      </c>
    </row>
    <row r="1105" spans="1:20">
      <c r="A1105">
        <f t="shared" si="108"/>
        <v>99.883660806614941</v>
      </c>
      <c r="B1105">
        <v>4.4320000000000002E-3</v>
      </c>
      <c r="C1105">
        <v>1</v>
      </c>
      <c r="D1105">
        <f t="shared" si="103"/>
        <v>0.14285714285714285</v>
      </c>
      <c r="E1105">
        <f t="shared" si="104"/>
        <v>-1.1573991774991121E-3</v>
      </c>
      <c r="F1105">
        <f t="shared" si="105"/>
        <v>1.6709639403308136E-8</v>
      </c>
      <c r="G1105">
        <f t="shared" si="106"/>
        <v>-1.1573991774991119E-3</v>
      </c>
      <c r="H1105">
        <f t="shared" si="107"/>
        <v>60.487796486580159</v>
      </c>
      <c r="I1105" t="s">
        <v>8360</v>
      </c>
      <c r="J1105" t="s">
        <v>8415</v>
      </c>
      <c r="K1105" t="s">
        <v>4</v>
      </c>
      <c r="L1105" t="s">
        <v>5</v>
      </c>
      <c r="M1105" t="s">
        <v>21</v>
      </c>
      <c r="N1105" t="s">
        <v>22</v>
      </c>
      <c r="O1105" t="s">
        <v>23</v>
      </c>
      <c r="P1105" t="s">
        <v>88</v>
      </c>
      <c r="Q1105" t="s">
        <v>89</v>
      </c>
      <c r="R1105" t="s">
        <v>90</v>
      </c>
      <c r="S1105" t="s">
        <v>2802</v>
      </c>
      <c r="T1105" t="s">
        <v>12</v>
      </c>
    </row>
    <row r="1106" spans="1:20">
      <c r="A1106">
        <f t="shared" si="108"/>
        <v>99.896587383657334</v>
      </c>
      <c r="B1106">
        <v>4.4320000000000002E-3</v>
      </c>
      <c r="C1106">
        <v>1</v>
      </c>
      <c r="D1106">
        <f t="shared" si="103"/>
        <v>0.14285714285714285</v>
      </c>
      <c r="E1106">
        <f t="shared" si="104"/>
        <v>-1.1573991774991121E-3</v>
      </c>
      <c r="F1106">
        <f t="shared" si="105"/>
        <v>1.6709639403308136E-8</v>
      </c>
      <c r="G1106">
        <f t="shared" si="106"/>
        <v>-1.1573991774991119E-3</v>
      </c>
      <c r="H1106">
        <f t="shared" si="107"/>
        <v>60.487796486580159</v>
      </c>
      <c r="I1106" t="s">
        <v>8361</v>
      </c>
      <c r="J1106" t="s">
        <v>8416</v>
      </c>
      <c r="K1106" t="s">
        <v>4</v>
      </c>
      <c r="L1106" t="s">
        <v>5</v>
      </c>
      <c r="M1106" t="s">
        <v>6</v>
      </c>
      <c r="N1106" t="s">
        <v>38</v>
      </c>
      <c r="O1106" t="s">
        <v>156</v>
      </c>
      <c r="P1106" t="s">
        <v>157</v>
      </c>
      <c r="Q1106" t="s">
        <v>158</v>
      </c>
      <c r="R1106" t="s">
        <v>2803</v>
      </c>
      <c r="S1106" t="s">
        <v>12</v>
      </c>
    </row>
    <row r="1107" spans="1:20">
      <c r="A1107">
        <f t="shared" si="108"/>
        <v>99.909513960699726</v>
      </c>
      <c r="B1107">
        <v>4.4320000000000002E-3</v>
      </c>
      <c r="C1107">
        <v>1</v>
      </c>
      <c r="D1107">
        <f t="shared" si="103"/>
        <v>0.14285714285714285</v>
      </c>
      <c r="E1107">
        <f t="shared" si="104"/>
        <v>-1.1573991774991121E-3</v>
      </c>
      <c r="F1107">
        <f t="shared" si="105"/>
        <v>1.6709639403308136E-8</v>
      </c>
      <c r="G1107">
        <f t="shared" si="106"/>
        <v>-1.1573991774991119E-3</v>
      </c>
      <c r="H1107">
        <f t="shared" si="107"/>
        <v>60.487796486580159</v>
      </c>
      <c r="I1107" t="s">
        <v>8362</v>
      </c>
      <c r="J1107" t="s">
        <v>8417</v>
      </c>
      <c r="K1107" t="s">
        <v>4</v>
      </c>
      <c r="L1107" t="s">
        <v>5</v>
      </c>
      <c r="M1107" t="s">
        <v>21</v>
      </c>
      <c r="N1107" t="s">
        <v>22</v>
      </c>
      <c r="O1107" t="s">
        <v>23</v>
      </c>
      <c r="P1107" t="s">
        <v>88</v>
      </c>
      <c r="Q1107" t="s">
        <v>89</v>
      </c>
      <c r="R1107" t="s">
        <v>2359</v>
      </c>
      <c r="S1107" t="s">
        <v>2360</v>
      </c>
      <c r="T1107" t="s">
        <v>12</v>
      </c>
    </row>
    <row r="1108" spans="1:20">
      <c r="A1108">
        <f t="shared" si="108"/>
        <v>99.922440537742119</v>
      </c>
      <c r="B1108">
        <v>4.4320000000000002E-3</v>
      </c>
      <c r="C1108">
        <v>1</v>
      </c>
      <c r="D1108">
        <f t="shared" si="103"/>
        <v>0.14285714285714285</v>
      </c>
      <c r="E1108">
        <f t="shared" si="104"/>
        <v>-1.1573991774991121E-3</v>
      </c>
      <c r="F1108">
        <f t="shared" si="105"/>
        <v>1.6709639403308136E-8</v>
      </c>
      <c r="G1108">
        <f t="shared" si="106"/>
        <v>-1.1573991774991119E-3</v>
      </c>
      <c r="H1108">
        <f t="shared" si="107"/>
        <v>60.487796486580159</v>
      </c>
      <c r="I1108" t="s">
        <v>4749</v>
      </c>
      <c r="J1108" t="s">
        <v>6690</v>
      </c>
      <c r="K1108" t="s">
        <v>4</v>
      </c>
      <c r="L1108" t="s">
        <v>5</v>
      </c>
      <c r="M1108" t="s">
        <v>1352</v>
      </c>
      <c r="N1108" t="s">
        <v>2804</v>
      </c>
      <c r="O1108" t="s">
        <v>12</v>
      </c>
    </row>
    <row r="1109" spans="1:20">
      <c r="A1109">
        <f t="shared" si="108"/>
        <v>99.935367114784512</v>
      </c>
      <c r="B1109">
        <v>4.4320000000000002E-3</v>
      </c>
      <c r="C1109">
        <v>1</v>
      </c>
      <c r="D1109">
        <f t="shared" si="103"/>
        <v>0.14285714285714285</v>
      </c>
      <c r="E1109">
        <f t="shared" si="104"/>
        <v>-1.1573991774991121E-3</v>
      </c>
      <c r="F1109">
        <f t="shared" si="105"/>
        <v>1.6709639403308136E-8</v>
      </c>
      <c r="G1109">
        <f t="shared" si="106"/>
        <v>-1.1573991774991119E-3</v>
      </c>
      <c r="H1109">
        <f t="shared" si="107"/>
        <v>60.487796486580159</v>
      </c>
      <c r="I1109" t="s">
        <v>4750</v>
      </c>
      <c r="J1109" t="s">
        <v>6691</v>
      </c>
      <c r="K1109" t="s">
        <v>4</v>
      </c>
      <c r="L1109" t="s">
        <v>5</v>
      </c>
      <c r="M1109" t="s">
        <v>13</v>
      </c>
      <c r="N1109" t="s">
        <v>14</v>
      </c>
      <c r="O1109" t="s">
        <v>15</v>
      </c>
      <c r="P1109" t="s">
        <v>16</v>
      </c>
      <c r="Q1109" t="s">
        <v>388</v>
      </c>
      <c r="R1109" t="s">
        <v>12</v>
      </c>
    </row>
    <row r="1110" spans="1:20">
      <c r="A1110">
        <f t="shared" si="108"/>
        <v>99.948293691826905</v>
      </c>
      <c r="B1110">
        <v>4.4320000000000002E-3</v>
      </c>
      <c r="C1110">
        <v>1</v>
      </c>
      <c r="D1110">
        <f t="shared" si="103"/>
        <v>0.14285714285714285</v>
      </c>
      <c r="E1110">
        <f t="shared" si="104"/>
        <v>-1.1573991774991121E-3</v>
      </c>
      <c r="F1110">
        <f t="shared" si="105"/>
        <v>1.6709639403308136E-8</v>
      </c>
      <c r="G1110">
        <f t="shared" si="106"/>
        <v>-1.1573991774991119E-3</v>
      </c>
      <c r="H1110">
        <f t="shared" si="107"/>
        <v>60.487796486580159</v>
      </c>
      <c r="I1110" t="s">
        <v>4608</v>
      </c>
      <c r="J1110" t="s">
        <v>6549</v>
      </c>
      <c r="K1110" t="s">
        <v>4</v>
      </c>
      <c r="L1110" t="s">
        <v>5</v>
      </c>
      <c r="M1110" t="s">
        <v>6</v>
      </c>
      <c r="N1110" t="s">
        <v>794</v>
      </c>
      <c r="O1110" t="s">
        <v>2366</v>
      </c>
      <c r="P1110" t="s">
        <v>2367</v>
      </c>
      <c r="Q1110" t="s">
        <v>2368</v>
      </c>
      <c r="R1110" t="s">
        <v>2369</v>
      </c>
      <c r="S1110" t="s">
        <v>12</v>
      </c>
    </row>
    <row r="1111" spans="1:20">
      <c r="A1111">
        <f t="shared" si="108"/>
        <v>99.961220268869297</v>
      </c>
      <c r="B1111">
        <v>4.4320000000000002E-3</v>
      </c>
      <c r="C1111">
        <v>1</v>
      </c>
      <c r="D1111">
        <f t="shared" si="103"/>
        <v>0.14285714285714285</v>
      </c>
      <c r="E1111">
        <f t="shared" si="104"/>
        <v>-1.1573991774991121E-3</v>
      </c>
      <c r="F1111">
        <f t="shared" si="105"/>
        <v>1.6709639403308136E-8</v>
      </c>
      <c r="G1111">
        <f t="shared" si="106"/>
        <v>-1.1573991774991119E-3</v>
      </c>
      <c r="H1111">
        <f t="shared" si="107"/>
        <v>60.487796486580159</v>
      </c>
      <c r="I1111" t="s">
        <v>4022</v>
      </c>
      <c r="J1111" t="s">
        <v>5963</v>
      </c>
      <c r="K1111" t="s">
        <v>4</v>
      </c>
      <c r="L1111" t="s">
        <v>5</v>
      </c>
      <c r="M1111" t="s">
        <v>778</v>
      </c>
      <c r="N1111" t="s">
        <v>804</v>
      </c>
      <c r="O1111" t="s">
        <v>805</v>
      </c>
      <c r="P1111" t="s">
        <v>806</v>
      </c>
      <c r="Q1111" t="s">
        <v>12</v>
      </c>
    </row>
    <row r="1112" spans="1:20">
      <c r="A1112">
        <f t="shared" si="108"/>
        <v>99.97414684591169</v>
      </c>
      <c r="B1112">
        <v>4.4320000000000002E-3</v>
      </c>
      <c r="C1112">
        <v>1</v>
      </c>
      <c r="D1112">
        <f t="shared" si="103"/>
        <v>0.14285714285714285</v>
      </c>
      <c r="E1112">
        <f t="shared" si="104"/>
        <v>-1.1573991774991121E-3</v>
      </c>
      <c r="F1112">
        <f t="shared" si="105"/>
        <v>1.6709639403308136E-8</v>
      </c>
      <c r="G1112">
        <f t="shared" si="106"/>
        <v>-1.1573991774991119E-3</v>
      </c>
      <c r="H1112">
        <f t="shared" si="107"/>
        <v>60.487796486580159</v>
      </c>
      <c r="I1112" t="s">
        <v>4372</v>
      </c>
      <c r="J1112" t="s">
        <v>6313</v>
      </c>
      <c r="K1112" t="s">
        <v>4</v>
      </c>
      <c r="L1112" t="s">
        <v>5</v>
      </c>
      <c r="M1112" t="s">
        <v>13</v>
      </c>
      <c r="N1112" t="s">
        <v>14</v>
      </c>
      <c r="O1112" t="s">
        <v>18</v>
      </c>
      <c r="P1112" t="s">
        <v>385</v>
      </c>
      <c r="Q1112" t="s">
        <v>651</v>
      </c>
      <c r="R1112" t="s">
        <v>12</v>
      </c>
    </row>
    <row r="1113" spans="1:20">
      <c r="A1113">
        <f t="shared" si="108"/>
        <v>99.987073422954083</v>
      </c>
      <c r="B1113">
        <v>4.4320000000000002E-3</v>
      </c>
      <c r="C1113">
        <v>1</v>
      </c>
      <c r="D1113">
        <f t="shared" si="103"/>
        <v>0.14285714285714285</v>
      </c>
      <c r="E1113">
        <f t="shared" si="104"/>
        <v>-1.1573991774991121E-3</v>
      </c>
      <c r="F1113">
        <f t="shared" si="105"/>
        <v>1.6709639403308136E-8</v>
      </c>
      <c r="G1113">
        <f t="shared" si="106"/>
        <v>-1.1573991774991119E-3</v>
      </c>
      <c r="H1113">
        <f t="shared" si="107"/>
        <v>60.487796486580159</v>
      </c>
      <c r="I1113" t="s">
        <v>5745</v>
      </c>
      <c r="J1113" t="s">
        <v>7685</v>
      </c>
      <c r="K1113" t="s">
        <v>4</v>
      </c>
      <c r="L1113" t="s">
        <v>5</v>
      </c>
      <c r="M1113" t="s">
        <v>13</v>
      </c>
      <c r="N1113" t="s">
        <v>84</v>
      </c>
      <c r="O1113" t="s">
        <v>85</v>
      </c>
      <c r="P1113" t="s">
        <v>86</v>
      </c>
      <c r="Q1113" t="s">
        <v>2805</v>
      </c>
      <c r="R1113" t="s">
        <v>12</v>
      </c>
    </row>
    <row r="1114" spans="1:20">
      <c r="A1114">
        <f t="shared" si="108"/>
        <v>99.999999999996476</v>
      </c>
      <c r="B1114">
        <v>4.4320000000000002E-3</v>
      </c>
      <c r="C1114">
        <v>1</v>
      </c>
      <c r="D1114">
        <f t="shared" si="103"/>
        <v>0.14285714285714285</v>
      </c>
      <c r="E1114">
        <f t="shared" si="104"/>
        <v>-1.1573991774991121E-3</v>
      </c>
      <c r="F1114">
        <f t="shared" si="105"/>
        <v>1.6709639403308136E-8</v>
      </c>
      <c r="G1114">
        <f t="shared" si="106"/>
        <v>-1.1573991774991119E-3</v>
      </c>
      <c r="H1114">
        <f t="shared" si="107"/>
        <v>60.487796486580159</v>
      </c>
      <c r="I1114" t="s">
        <v>8363</v>
      </c>
      <c r="J1114" t="s">
        <v>8418</v>
      </c>
      <c r="K1114" t="s">
        <v>4</v>
      </c>
      <c r="L1114" t="s">
        <v>5</v>
      </c>
      <c r="M1114" t="s">
        <v>6</v>
      </c>
      <c r="N1114" t="s">
        <v>38</v>
      </c>
      <c r="O1114" t="s">
        <v>156</v>
      </c>
      <c r="P1114" t="s">
        <v>157</v>
      </c>
      <c r="Q1114" t="s">
        <v>828</v>
      </c>
      <c r="R1114" t="s">
        <v>2806</v>
      </c>
      <c r="S1114" t="s">
        <v>12</v>
      </c>
    </row>
    <row r="1115" spans="1:20">
      <c r="B1115" t="s">
        <v>3</v>
      </c>
    </row>
    <row r="1116" spans="1:20">
      <c r="B1116">
        <v>4.4322E-2</v>
      </c>
      <c r="C1116">
        <v>10</v>
      </c>
      <c r="I1116" t="s">
        <v>2379</v>
      </c>
      <c r="K1116" t="s">
        <v>2379</v>
      </c>
    </row>
    <row r="1117" spans="1:20">
      <c r="B1117">
        <v>16.496763999999999</v>
      </c>
      <c r="C1117">
        <v>3722</v>
      </c>
      <c r="I1117" t="s">
        <v>2380</v>
      </c>
      <c r="K1117" t="s">
        <v>2380</v>
      </c>
    </row>
    <row r="1118" spans="1:20">
      <c r="B1118" t="s">
        <v>3</v>
      </c>
    </row>
    <row r="1119" spans="1:20">
      <c r="B1119">
        <v>49.171174000000001</v>
      </c>
      <c r="C1119">
        <v>11094</v>
      </c>
      <c r="I1119" t="s">
        <v>2381</v>
      </c>
      <c r="K1119" t="s">
        <v>2381</v>
      </c>
    </row>
    <row r="1120" spans="1:20">
      <c r="E1120" s="5" t="s">
        <v>3797</v>
      </c>
      <c r="F1120" s="5" t="s">
        <v>3800</v>
      </c>
      <c r="G1120" s="5"/>
      <c r="H1120" s="5" t="s">
        <v>3806</v>
      </c>
      <c r="K1120" s="5" t="s">
        <v>3798</v>
      </c>
      <c r="L1120" s="5" t="s">
        <v>3801</v>
      </c>
      <c r="M1120" s="5" t="s">
        <v>3802</v>
      </c>
      <c r="N1120" s="5" t="s">
        <v>3804</v>
      </c>
    </row>
    <row r="1121" spans="3:14">
      <c r="E1121" s="5">
        <f>-SUM(E3:E1114)</f>
        <v>5.0440884691820482</v>
      </c>
      <c r="F1121" s="5">
        <f>SUM(F3:F1114)</f>
        <v>3.7223228216778328E-2</v>
      </c>
      <c r="G1121" s="5"/>
      <c r="H1121" s="5">
        <f>1-(2/PI())*ATAN(SUM(H3:H1114)/A$2)</f>
        <v>8.7703700284922692E-2</v>
      </c>
      <c r="K1121" s="5">
        <f>EXP(E1121)</f>
        <v>155.10285371108364</v>
      </c>
      <c r="L1121" s="5">
        <f>1/F1121</f>
        <v>26.864945570444938</v>
      </c>
      <c r="M1121">
        <f>LN(A2)</f>
        <v>8.9536400371331304</v>
      </c>
      <c r="N1121" s="5">
        <f>LN(L1121)/M1121</f>
        <v>0.36754016070460405</v>
      </c>
    </row>
    <row r="1122" spans="3:14">
      <c r="C1122">
        <f>SUM(C3:C1114)</f>
        <v>7736</v>
      </c>
      <c r="K1122" t="s">
        <v>3462</v>
      </c>
    </row>
    <row r="1124" spans="3:14">
      <c r="C1124" t="s">
        <v>3783</v>
      </c>
      <c r="K1124">
        <f>7736/33791</f>
        <v>0.22893669912106773</v>
      </c>
      <c r="L1124">
        <f>1/K1124</f>
        <v>4.3680196483971043</v>
      </c>
    </row>
    <row r="1125" spans="3:14">
      <c r="M1125" t="s">
        <v>3463</v>
      </c>
      <c r="N1125" t="s">
        <v>3464</v>
      </c>
    </row>
    <row r="1126" spans="3:14">
      <c r="C1126" s="2" t="s">
        <v>3784</v>
      </c>
      <c r="D1126" s="2"/>
      <c r="E1126" s="2"/>
      <c r="F1126" s="2"/>
      <c r="G1126" s="2"/>
      <c r="H1126" s="2"/>
      <c r="K1126">
        <f>2/7736</f>
        <v>2.5853154084798347E-4</v>
      </c>
      <c r="M1126">
        <v>2</v>
      </c>
      <c r="N1126">
        <v>572</v>
      </c>
    </row>
    <row r="1127" spans="3:14">
      <c r="K1127" s="3">
        <v>2.7799999999999998E-4</v>
      </c>
      <c r="M1127">
        <v>2.16</v>
      </c>
      <c r="N1127">
        <v>357</v>
      </c>
    </row>
    <row r="1128" spans="3:14">
      <c r="K1128" s="4">
        <v>1.4999999999999999E-4</v>
      </c>
      <c r="M1128">
        <f>C1122*K1128</f>
        <v>1.1603999999999999</v>
      </c>
      <c r="N1128">
        <v>572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AA1369"/>
  <sheetViews>
    <sheetView topLeftCell="A30" workbookViewId="0">
      <selection activeCell="J2" sqref="J2:J1355"/>
    </sheetView>
  </sheetViews>
  <sheetFormatPr baseColWidth="10" defaultRowHeight="15" x14ac:dyDescent="0"/>
  <sheetData>
    <row r="1" spans="1:20">
      <c r="A1" t="s">
        <v>3782</v>
      </c>
      <c r="B1" t="s">
        <v>0</v>
      </c>
      <c r="C1" t="s">
        <v>1</v>
      </c>
      <c r="D1" t="s">
        <v>3787</v>
      </c>
      <c r="E1" t="s">
        <v>3796</v>
      </c>
      <c r="F1" t="s">
        <v>3799</v>
      </c>
      <c r="H1" t="s">
        <v>3805</v>
      </c>
      <c r="I1" t="s">
        <v>2</v>
      </c>
      <c r="K1" t="s">
        <v>2</v>
      </c>
    </row>
    <row r="2" spans="1:20">
      <c r="A2">
        <v>12449</v>
      </c>
      <c r="B2" t="s">
        <v>3</v>
      </c>
      <c r="H2">
        <f>SUM(G3:G1355)</f>
        <v>-0.92510791901978662</v>
      </c>
      <c r="J2" t="s">
        <v>2</v>
      </c>
    </row>
    <row r="3" spans="1:20">
      <c r="A3">
        <f>C3/A2*100</f>
        <v>18.973411518997509</v>
      </c>
      <c r="B3">
        <v>7.0195249999999998</v>
      </c>
      <c r="C3">
        <v>2362</v>
      </c>
      <c r="D3">
        <f>C3/12</f>
        <v>196.83333333333334</v>
      </c>
      <c r="E3">
        <f>(C3/A$2)*LN(C3/A$2)</f>
        <v>-0.31536306477910014</v>
      </c>
      <c r="F3">
        <f>(C3/A$2)^2</f>
        <v>3.5999034466922743E-2</v>
      </c>
      <c r="G3">
        <f>LN(C3/A$2)/A$2</f>
        <v>-1.3351526874644376E-4</v>
      </c>
      <c r="H3">
        <f>(G3*A$2-H$2)^2</f>
        <v>0.54320387776518708</v>
      </c>
      <c r="I3" t="s">
        <v>3812</v>
      </c>
      <c r="J3" t="s">
        <v>5753</v>
      </c>
      <c r="K3" t="s">
        <v>4</v>
      </c>
      <c r="L3" t="s">
        <v>5</v>
      </c>
      <c r="M3" t="s">
        <v>6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12</v>
      </c>
    </row>
    <row r="4" spans="1:20">
      <c r="A4">
        <f>A3+(C4/A$2*100)</f>
        <v>24.604385894449351</v>
      </c>
      <c r="B4">
        <v>2.0832709999999999</v>
      </c>
      <c r="C4">
        <v>701</v>
      </c>
      <c r="D4">
        <f t="shared" ref="D4:D67" si="0">C4/12</f>
        <v>58.416666666666664</v>
      </c>
      <c r="E4">
        <f t="shared" ref="E4:E67" si="1">(C4/A$2)*LN(C4/A$2)</f>
        <v>-0.16199680865397897</v>
      </c>
      <c r="F4">
        <f t="shared" ref="F4:F67" si="2">(C4/A$2)^2</f>
        <v>3.170787241699528E-3</v>
      </c>
      <c r="G4">
        <f t="shared" ref="G4:G67" si="3">LN(C4/A$2)/A$2</f>
        <v>-2.310938782510399E-4</v>
      </c>
      <c r="H4">
        <f t="shared" ref="H4:H67" si="4">(G4*A$2-H$2)^2</f>
        <v>3.8094442757628739</v>
      </c>
      <c r="I4" t="s">
        <v>3814</v>
      </c>
      <c r="J4" t="s">
        <v>5755</v>
      </c>
      <c r="K4" t="s">
        <v>4</v>
      </c>
      <c r="L4" t="s">
        <v>5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12</v>
      </c>
    </row>
    <row r="5" spans="1:20">
      <c r="A5">
        <f>A4+(C5/A$2*100)</f>
        <v>29.520443409109163</v>
      </c>
      <c r="B5">
        <v>1.8187759999999999</v>
      </c>
      <c r="C5">
        <v>612</v>
      </c>
      <c r="D5">
        <f t="shared" si="0"/>
        <v>51</v>
      </c>
      <c r="E5">
        <f t="shared" si="1"/>
        <v>-0.14810426029882798</v>
      </c>
      <c r="F5">
        <f t="shared" si="2"/>
        <v>2.4167621487443209E-3</v>
      </c>
      <c r="G5">
        <f t="shared" si="3"/>
        <v>-2.420004253248823E-4</v>
      </c>
      <c r="H5">
        <f t="shared" si="4"/>
        <v>4.3578874472388707</v>
      </c>
      <c r="I5" t="s">
        <v>3811</v>
      </c>
      <c r="J5" t="s">
        <v>5752</v>
      </c>
      <c r="K5" t="s">
        <v>4</v>
      </c>
      <c r="L5" t="s">
        <v>5</v>
      </c>
      <c r="M5" t="s">
        <v>13</v>
      </c>
      <c r="N5" t="s">
        <v>14</v>
      </c>
      <c r="O5" t="s">
        <v>18</v>
      </c>
      <c r="P5" t="s">
        <v>19</v>
      </c>
      <c r="Q5" t="s">
        <v>20</v>
      </c>
      <c r="R5" t="s">
        <v>12</v>
      </c>
    </row>
    <row r="6" spans="1:20">
      <c r="A6">
        <f t="shared" ref="A6:A69" si="5">A5+(C6/A$2*100)</f>
        <v>33.408305888023129</v>
      </c>
      <c r="B6">
        <v>1.4383790000000001</v>
      </c>
      <c r="C6">
        <v>484</v>
      </c>
      <c r="D6">
        <f t="shared" si="0"/>
        <v>40.333333333333336</v>
      </c>
      <c r="E6">
        <f t="shared" si="1"/>
        <v>-0.1262509731385601</v>
      </c>
      <c r="F6">
        <f t="shared" si="2"/>
        <v>1.5115474654947073E-3</v>
      </c>
      <c r="G6">
        <f t="shared" si="3"/>
        <v>-2.6084911805487621E-4</v>
      </c>
      <c r="H6">
        <f t="shared" si="4"/>
        <v>5.3926256197493148</v>
      </c>
      <c r="I6" t="s">
        <v>3879</v>
      </c>
      <c r="J6" t="s">
        <v>5820</v>
      </c>
      <c r="K6" t="s">
        <v>4</v>
      </c>
      <c r="L6" t="s">
        <v>5</v>
      </c>
      <c r="M6" t="s">
        <v>21</v>
      </c>
      <c r="N6" t="s">
        <v>22</v>
      </c>
      <c r="O6" t="s">
        <v>23</v>
      </c>
      <c r="P6" t="s">
        <v>24</v>
      </c>
      <c r="Q6" t="s">
        <v>25</v>
      </c>
      <c r="R6" t="s">
        <v>26</v>
      </c>
      <c r="S6" t="s">
        <v>27</v>
      </c>
      <c r="T6" t="s">
        <v>12</v>
      </c>
    </row>
    <row r="7" spans="1:20">
      <c r="A7">
        <f t="shared" si="5"/>
        <v>36.203711141457141</v>
      </c>
      <c r="B7">
        <v>1.034206</v>
      </c>
      <c r="C7">
        <v>348</v>
      </c>
      <c r="D7">
        <f t="shared" si="0"/>
        <v>29</v>
      </c>
      <c r="E7">
        <f t="shared" si="1"/>
        <v>-9.999704377599361E-2</v>
      </c>
      <c r="F7">
        <f t="shared" si="2"/>
        <v>7.8142905309264653E-4</v>
      </c>
      <c r="G7">
        <f t="shared" si="3"/>
        <v>-2.8734782694251037E-4</v>
      </c>
      <c r="H7">
        <f t="shared" si="4"/>
        <v>7.0335557944836236</v>
      </c>
      <c r="I7" t="s">
        <v>3810</v>
      </c>
      <c r="J7" t="s">
        <v>5751</v>
      </c>
      <c r="K7" t="s">
        <v>4</v>
      </c>
      <c r="L7" t="s">
        <v>5</v>
      </c>
      <c r="M7" t="s">
        <v>6</v>
      </c>
      <c r="N7" t="s">
        <v>28</v>
      </c>
      <c r="O7" t="s">
        <v>28</v>
      </c>
      <c r="P7" t="s">
        <v>29</v>
      </c>
      <c r="Q7" t="s">
        <v>30</v>
      </c>
      <c r="R7" t="s">
        <v>31</v>
      </c>
      <c r="S7" t="s">
        <v>12</v>
      </c>
    </row>
    <row r="8" spans="1:20">
      <c r="A8">
        <f t="shared" si="5"/>
        <v>37.954855811711781</v>
      </c>
      <c r="B8">
        <v>0.64786500000000002</v>
      </c>
      <c r="C8">
        <v>218</v>
      </c>
      <c r="D8">
        <f t="shared" si="0"/>
        <v>18.166666666666668</v>
      </c>
      <c r="E8">
        <f t="shared" si="1"/>
        <v>-7.0832059778392464E-2</v>
      </c>
      <c r="F8">
        <f t="shared" si="2"/>
        <v>3.066507656161228E-4</v>
      </c>
      <c r="G8">
        <f t="shared" si="3"/>
        <v>-3.2491770540547007E-4</v>
      </c>
      <c r="H8">
        <f t="shared" si="4"/>
        <v>9.7331058393915555</v>
      </c>
      <c r="I8" t="s">
        <v>3821</v>
      </c>
      <c r="J8" t="s">
        <v>5762</v>
      </c>
      <c r="K8" t="s">
        <v>4</v>
      </c>
      <c r="L8" t="s">
        <v>5</v>
      </c>
      <c r="M8" t="s">
        <v>13</v>
      </c>
      <c r="N8" t="s">
        <v>14</v>
      </c>
      <c r="O8" t="s">
        <v>18</v>
      </c>
      <c r="P8" t="s">
        <v>19</v>
      </c>
      <c r="Q8" t="s">
        <v>32</v>
      </c>
      <c r="R8" t="s">
        <v>12</v>
      </c>
    </row>
    <row r="9" spans="1:20">
      <c r="A9">
        <f t="shared" si="5"/>
        <v>39.593541649931716</v>
      </c>
      <c r="B9">
        <v>0.60625899999999999</v>
      </c>
      <c r="C9">
        <v>204</v>
      </c>
      <c r="D9">
        <f t="shared" si="0"/>
        <v>17</v>
      </c>
      <c r="E9">
        <f t="shared" si="1"/>
        <v>-6.7370890757624244E-2</v>
      </c>
      <c r="F9">
        <f t="shared" si="2"/>
        <v>2.6852912763825786E-4</v>
      </c>
      <c r="G9">
        <f t="shared" si="3"/>
        <v>-3.3024946449815805E-4</v>
      </c>
      <c r="H9">
        <f t="shared" si="4"/>
        <v>10.151664386418702</v>
      </c>
      <c r="I9" t="s">
        <v>3917</v>
      </c>
      <c r="J9" t="s">
        <v>5858</v>
      </c>
      <c r="K9" t="s">
        <v>4</v>
      </c>
      <c r="L9" t="s">
        <v>5</v>
      </c>
      <c r="M9" t="s">
        <v>21</v>
      </c>
      <c r="N9" t="s">
        <v>22</v>
      </c>
      <c r="O9" t="s">
        <v>23</v>
      </c>
      <c r="P9" t="s">
        <v>24</v>
      </c>
      <c r="Q9" t="s">
        <v>25</v>
      </c>
      <c r="R9" t="s">
        <v>26</v>
      </c>
      <c r="S9" t="s">
        <v>33</v>
      </c>
      <c r="T9" t="s">
        <v>12</v>
      </c>
    </row>
    <row r="10" spans="1:20">
      <c r="A10">
        <f t="shared" si="5"/>
        <v>40.637802233111088</v>
      </c>
      <c r="B10">
        <v>0.38634099999999999</v>
      </c>
      <c r="C10">
        <v>130</v>
      </c>
      <c r="D10">
        <f t="shared" si="0"/>
        <v>10.833333333333334</v>
      </c>
      <c r="E10">
        <f t="shared" si="1"/>
        <v>-4.763771760787263E-2</v>
      </c>
      <c r="F10">
        <f t="shared" si="2"/>
        <v>1.0904801655821216E-4</v>
      </c>
      <c r="G10">
        <f t="shared" si="3"/>
        <v>-3.6644398159902026E-4</v>
      </c>
      <c r="H10">
        <f t="shared" si="4"/>
        <v>13.225973895217612</v>
      </c>
      <c r="I10" t="s">
        <v>3883</v>
      </c>
      <c r="J10" t="s">
        <v>5824</v>
      </c>
      <c r="K10" t="s">
        <v>4</v>
      </c>
      <c r="L10" t="s">
        <v>5</v>
      </c>
      <c r="M10" t="s">
        <v>21</v>
      </c>
      <c r="N10" t="s">
        <v>22</v>
      </c>
      <c r="O10" t="s">
        <v>23</v>
      </c>
      <c r="P10" t="s">
        <v>24</v>
      </c>
      <c r="Q10" t="s">
        <v>25</v>
      </c>
      <c r="R10" t="s">
        <v>26</v>
      </c>
      <c r="S10" t="s">
        <v>34</v>
      </c>
      <c r="T10" t="s">
        <v>12</v>
      </c>
    </row>
    <row r="11" spans="1:20">
      <c r="A11">
        <f t="shared" si="5"/>
        <v>41.57763675797252</v>
      </c>
      <c r="B11">
        <v>0.34770699999999999</v>
      </c>
      <c r="C11">
        <v>117</v>
      </c>
      <c r="D11">
        <f t="shared" si="0"/>
        <v>9.75</v>
      </c>
      <c r="E11">
        <f t="shared" si="1"/>
        <v>-4.3864160348809668E-2</v>
      </c>
      <c r="F11">
        <f t="shared" si="2"/>
        <v>8.8328893412151861E-5</v>
      </c>
      <c r="G11">
        <f t="shared" si="3"/>
        <v>-3.7490735340862962E-4</v>
      </c>
      <c r="H11">
        <f t="shared" si="4"/>
        <v>14.003415120087848</v>
      </c>
      <c r="I11" t="s">
        <v>3816</v>
      </c>
      <c r="J11" t="s">
        <v>5757</v>
      </c>
      <c r="K11" t="s">
        <v>4</v>
      </c>
      <c r="L11" t="s">
        <v>5</v>
      </c>
      <c r="M11" t="s">
        <v>6</v>
      </c>
      <c r="N11" t="s">
        <v>7</v>
      </c>
      <c r="O11" t="s">
        <v>8</v>
      </c>
      <c r="P11" t="s">
        <v>35</v>
      </c>
      <c r="Q11" t="s">
        <v>36</v>
      </c>
      <c r="R11" t="s">
        <v>37</v>
      </c>
      <c r="S11" t="s">
        <v>12</v>
      </c>
    </row>
    <row r="12" spans="1:20">
      <c r="A12">
        <f t="shared" si="5"/>
        <v>42.493372961683662</v>
      </c>
      <c r="B12">
        <v>0.33879199999999998</v>
      </c>
      <c r="C12">
        <v>114</v>
      </c>
      <c r="D12">
        <f t="shared" si="0"/>
        <v>9.5</v>
      </c>
      <c r="E12">
        <f t="shared" si="1"/>
        <v>-4.2977305221668503E-2</v>
      </c>
      <c r="F12">
        <f t="shared" si="2"/>
        <v>8.3857279478729324E-5</v>
      </c>
      <c r="G12">
        <f t="shared" si="3"/>
        <v>-3.7699390545323247E-4</v>
      </c>
      <c r="H12">
        <f t="shared" si="4"/>
        <v>14.198496294273529</v>
      </c>
      <c r="I12" t="s">
        <v>3828</v>
      </c>
      <c r="J12" t="s">
        <v>5769</v>
      </c>
      <c r="K12" t="s">
        <v>4</v>
      </c>
      <c r="L12" t="s">
        <v>5</v>
      </c>
      <c r="M12" t="s">
        <v>6</v>
      </c>
      <c r="N12" t="s">
        <v>38</v>
      </c>
      <c r="O12" t="s">
        <v>39</v>
      </c>
      <c r="P12" t="s">
        <v>40</v>
      </c>
      <c r="Q12" t="s">
        <v>41</v>
      </c>
      <c r="R12" t="s">
        <v>42</v>
      </c>
      <c r="S12" t="s">
        <v>12</v>
      </c>
    </row>
    <row r="13" spans="1:20">
      <c r="A13">
        <f t="shared" si="5"/>
        <v>43.393043617961276</v>
      </c>
      <c r="B13">
        <v>0.33284799999999998</v>
      </c>
      <c r="C13">
        <v>112</v>
      </c>
      <c r="D13">
        <f t="shared" si="0"/>
        <v>9.3333333333333339</v>
      </c>
      <c r="E13">
        <f t="shared" si="1"/>
        <v>-4.2382555312210572E-2</v>
      </c>
      <c r="F13">
        <f t="shared" si="2"/>
        <v>8.0940728976699013E-5</v>
      </c>
      <c r="G13">
        <f t="shared" si="3"/>
        <v>-3.7841567243045155E-4</v>
      </c>
      <c r="H13">
        <f t="shared" si="4"/>
        <v>14.332196740281505</v>
      </c>
      <c r="I13" t="s">
        <v>3818</v>
      </c>
      <c r="J13" t="s">
        <v>5759</v>
      </c>
      <c r="K13" t="s">
        <v>4</v>
      </c>
      <c r="L13" t="s">
        <v>5</v>
      </c>
      <c r="M13" t="s">
        <v>6</v>
      </c>
      <c r="N13" t="s">
        <v>28</v>
      </c>
      <c r="O13" t="s">
        <v>28</v>
      </c>
      <c r="P13" t="s">
        <v>43</v>
      </c>
      <c r="Q13" t="s">
        <v>44</v>
      </c>
      <c r="R13" t="s">
        <v>45</v>
      </c>
      <c r="S13" t="s">
        <v>12</v>
      </c>
    </row>
    <row r="14" spans="1:20">
      <c r="A14">
        <f t="shared" si="5"/>
        <v>44.252550405655064</v>
      </c>
      <c r="B14">
        <v>0.31798900000000002</v>
      </c>
      <c r="C14">
        <v>107</v>
      </c>
      <c r="D14">
        <f t="shared" si="0"/>
        <v>8.9166666666666661</v>
      </c>
      <c r="E14">
        <f t="shared" si="1"/>
        <v>-4.0883014016581828E-2</v>
      </c>
      <c r="F14">
        <f t="shared" si="2"/>
        <v>7.3875191809169899E-5</v>
      </c>
      <c r="G14">
        <f t="shared" si="3"/>
        <v>-3.8208424314562455E-4</v>
      </c>
      <c r="H14">
        <f t="shared" si="4"/>
        <v>14.680076719241884</v>
      </c>
      <c r="I14" t="s">
        <v>3820</v>
      </c>
      <c r="J14" t="s">
        <v>5761</v>
      </c>
      <c r="K14" t="s">
        <v>4</v>
      </c>
      <c r="L14" t="s">
        <v>5</v>
      </c>
      <c r="M14" t="s">
        <v>6</v>
      </c>
      <c r="N14" t="s">
        <v>7</v>
      </c>
      <c r="O14" t="s">
        <v>8</v>
      </c>
      <c r="P14" t="s">
        <v>35</v>
      </c>
      <c r="Q14" t="s">
        <v>46</v>
      </c>
      <c r="R14" t="s">
        <v>47</v>
      </c>
      <c r="S14" t="s">
        <v>12</v>
      </c>
    </row>
    <row r="15" spans="1:20">
      <c r="A15">
        <f t="shared" si="5"/>
        <v>45.055827777331501</v>
      </c>
      <c r="B15">
        <v>0.29718600000000001</v>
      </c>
      <c r="C15">
        <v>100</v>
      </c>
      <c r="D15">
        <f t="shared" si="0"/>
        <v>8.3333333333333339</v>
      </c>
      <c r="E15">
        <f t="shared" si="1"/>
        <v>-3.8751910927734716E-2</v>
      </c>
      <c r="F15">
        <f t="shared" si="2"/>
        <v>6.4525453584740944E-5</v>
      </c>
      <c r="G15">
        <f t="shared" si="3"/>
        <v>-3.8751910927734711E-4</v>
      </c>
      <c r="H15">
        <f t="shared" si="4"/>
        <v>15.203117063371492</v>
      </c>
      <c r="I15" t="s">
        <v>3824</v>
      </c>
      <c r="J15" t="s">
        <v>5765</v>
      </c>
      <c r="K15" t="s">
        <v>4</v>
      </c>
      <c r="L15" t="s">
        <v>5</v>
      </c>
      <c r="M15" t="s">
        <v>13</v>
      </c>
      <c r="N15" t="s">
        <v>14</v>
      </c>
      <c r="O15" t="s">
        <v>18</v>
      </c>
      <c r="P15" t="s">
        <v>48</v>
      </c>
      <c r="Q15" t="s">
        <v>49</v>
      </c>
      <c r="R15" t="s">
        <v>12</v>
      </c>
    </row>
    <row r="16" spans="1:20">
      <c r="A16">
        <f t="shared" si="5"/>
        <v>45.851072375291174</v>
      </c>
      <c r="B16">
        <v>0.29421399999999998</v>
      </c>
      <c r="C16">
        <v>99</v>
      </c>
      <c r="D16">
        <f t="shared" si="0"/>
        <v>8.25</v>
      </c>
      <c r="E16">
        <f t="shared" si="1"/>
        <v>-3.8444316571409141E-2</v>
      </c>
      <c r="F16">
        <f t="shared" si="2"/>
        <v>6.3241397058404588E-5</v>
      </c>
      <c r="G16">
        <f t="shared" si="3"/>
        <v>-3.8832643001423373E-4</v>
      </c>
      <c r="H16">
        <f t="shared" si="4"/>
        <v>15.281592952881486</v>
      </c>
      <c r="I16" t="s">
        <v>3856</v>
      </c>
      <c r="J16" t="s">
        <v>5797</v>
      </c>
      <c r="K16" t="s">
        <v>4</v>
      </c>
      <c r="L16" t="s">
        <v>5</v>
      </c>
      <c r="M16" t="s">
        <v>13</v>
      </c>
      <c r="N16" t="s">
        <v>14</v>
      </c>
      <c r="O16" t="s">
        <v>50</v>
      </c>
      <c r="P16" t="s">
        <v>51</v>
      </c>
      <c r="Q16" t="s">
        <v>52</v>
      </c>
      <c r="R16" t="s">
        <v>12</v>
      </c>
    </row>
    <row r="17" spans="1:20">
      <c r="A17">
        <f t="shared" si="5"/>
        <v>46.622218652100557</v>
      </c>
      <c r="B17">
        <v>0.285298</v>
      </c>
      <c r="C17">
        <v>96</v>
      </c>
      <c r="D17">
        <f t="shared" si="0"/>
        <v>8</v>
      </c>
      <c r="E17">
        <f t="shared" si="1"/>
        <v>-3.7516631781487599E-2</v>
      </c>
      <c r="F17">
        <f t="shared" si="2"/>
        <v>5.946665802369724E-5</v>
      </c>
      <c r="G17">
        <f t="shared" si="3"/>
        <v>-3.9079824772382917E-4</v>
      </c>
      <c r="H17">
        <f t="shared" si="4"/>
        <v>15.523123002790259</v>
      </c>
      <c r="I17" t="s">
        <v>3860</v>
      </c>
      <c r="J17" t="s">
        <v>5801</v>
      </c>
      <c r="K17" t="s">
        <v>4</v>
      </c>
      <c r="L17" t="s">
        <v>5</v>
      </c>
      <c r="M17" t="s">
        <v>21</v>
      </c>
      <c r="N17" t="s">
        <v>22</v>
      </c>
      <c r="O17" t="s">
        <v>23</v>
      </c>
      <c r="P17" t="s">
        <v>24</v>
      </c>
      <c r="Q17" t="s">
        <v>25</v>
      </c>
      <c r="R17" t="s">
        <v>26</v>
      </c>
      <c r="S17" t="s">
        <v>53</v>
      </c>
      <c r="T17" t="s">
        <v>12</v>
      </c>
    </row>
    <row r="18" spans="1:20">
      <c r="A18">
        <f t="shared" si="5"/>
        <v>47.345168286609351</v>
      </c>
      <c r="B18">
        <v>0.26746700000000001</v>
      </c>
      <c r="C18">
        <v>90</v>
      </c>
      <c r="D18">
        <f t="shared" si="0"/>
        <v>7.5</v>
      </c>
      <c r="E18">
        <f t="shared" si="1"/>
        <v>-3.5638423297826079E-2</v>
      </c>
      <c r="F18">
        <f t="shared" si="2"/>
        <v>5.2265617403640164E-5</v>
      </c>
      <c r="G18">
        <f t="shared" si="3"/>
        <v>-3.9598248108695642E-4</v>
      </c>
      <c r="H18">
        <f t="shared" si="4"/>
        <v>16.035843956630686</v>
      </c>
      <c r="I18" t="s">
        <v>3866</v>
      </c>
      <c r="J18" t="s">
        <v>5807</v>
      </c>
      <c r="K18" t="s">
        <v>4</v>
      </c>
      <c r="L18" t="s">
        <v>5</v>
      </c>
      <c r="M18" t="s">
        <v>21</v>
      </c>
      <c r="N18" t="s">
        <v>22</v>
      </c>
      <c r="O18" t="s">
        <v>23</v>
      </c>
      <c r="P18" t="s">
        <v>54</v>
      </c>
      <c r="Q18" t="s">
        <v>55</v>
      </c>
      <c r="R18" t="s">
        <v>56</v>
      </c>
      <c r="S18" t="s">
        <v>57</v>
      </c>
      <c r="T18" t="s">
        <v>12</v>
      </c>
    </row>
    <row r="19" spans="1:20">
      <c r="A19">
        <f t="shared" si="5"/>
        <v>48.060085147401381</v>
      </c>
      <c r="B19">
        <v>0.26449499999999998</v>
      </c>
      <c r="C19">
        <v>89</v>
      </c>
      <c r="D19">
        <f t="shared" si="0"/>
        <v>7.416666666666667</v>
      </c>
      <c r="E19">
        <f t="shared" si="1"/>
        <v>-3.5322320626622099E-2</v>
      </c>
      <c r="F19">
        <f t="shared" si="2"/>
        <v>5.1110611784473291E-5</v>
      </c>
      <c r="G19">
        <f t="shared" si="3"/>
        <v>-3.9688000704069773E-4</v>
      </c>
      <c r="H19">
        <f t="shared" si="4"/>
        <v>16.125455271874653</v>
      </c>
      <c r="I19" t="s">
        <v>3823</v>
      </c>
      <c r="J19" t="s">
        <v>5764</v>
      </c>
      <c r="K19" t="s">
        <v>4</v>
      </c>
      <c r="L19" t="s">
        <v>5</v>
      </c>
      <c r="M19" t="s">
        <v>13</v>
      </c>
      <c r="N19" t="s">
        <v>58</v>
      </c>
      <c r="O19" t="s">
        <v>59</v>
      </c>
      <c r="P19" t="s">
        <v>60</v>
      </c>
      <c r="Q19" t="s">
        <v>61</v>
      </c>
      <c r="R19" t="s">
        <v>12</v>
      </c>
    </row>
    <row r="20" spans="1:20">
      <c r="A20">
        <f t="shared" si="5"/>
        <v>48.775002008193411</v>
      </c>
      <c r="B20">
        <v>0.26449499999999998</v>
      </c>
      <c r="C20">
        <v>89</v>
      </c>
      <c r="D20">
        <f t="shared" si="0"/>
        <v>7.416666666666667</v>
      </c>
      <c r="E20">
        <f t="shared" si="1"/>
        <v>-3.5322320626622099E-2</v>
      </c>
      <c r="F20">
        <f t="shared" si="2"/>
        <v>5.1110611784473291E-5</v>
      </c>
      <c r="G20">
        <f t="shared" si="3"/>
        <v>-3.9688000704069773E-4</v>
      </c>
      <c r="H20">
        <f t="shared" si="4"/>
        <v>16.125455271874653</v>
      </c>
      <c r="I20" t="s">
        <v>3975</v>
      </c>
      <c r="J20" t="s">
        <v>5916</v>
      </c>
      <c r="K20" t="s">
        <v>4</v>
      </c>
      <c r="L20" t="s">
        <v>5</v>
      </c>
      <c r="M20" t="s">
        <v>21</v>
      </c>
      <c r="N20" t="s">
        <v>22</v>
      </c>
      <c r="O20" t="s">
        <v>23</v>
      </c>
      <c r="P20" t="s">
        <v>24</v>
      </c>
      <c r="Q20" t="s">
        <v>25</v>
      </c>
      <c r="R20" t="s">
        <v>26</v>
      </c>
      <c r="S20" t="s">
        <v>62</v>
      </c>
      <c r="T20" t="s">
        <v>12</v>
      </c>
    </row>
    <row r="21" spans="1:20">
      <c r="A21">
        <f t="shared" si="5"/>
        <v>49.473853321551914</v>
      </c>
      <c r="B21">
        <v>0.258552</v>
      </c>
      <c r="C21">
        <v>87</v>
      </c>
      <c r="D21">
        <f t="shared" si="0"/>
        <v>7.25</v>
      </c>
      <c r="E21">
        <f t="shared" si="1"/>
        <v>-3.4687397293699622E-2</v>
      </c>
      <c r="F21">
        <f t="shared" si="2"/>
        <v>4.8839315818290408E-5</v>
      </c>
      <c r="G21">
        <f t="shared" si="3"/>
        <v>-3.9870571601953594E-4</v>
      </c>
      <c r="H21">
        <f t="shared" si="4"/>
        <v>16.308509306727476</v>
      </c>
      <c r="I21" t="s">
        <v>3982</v>
      </c>
      <c r="J21" t="s">
        <v>5923</v>
      </c>
      <c r="K21" t="s">
        <v>4</v>
      </c>
      <c r="L21" t="s">
        <v>5</v>
      </c>
      <c r="M21" t="s">
        <v>21</v>
      </c>
      <c r="N21" t="s">
        <v>22</v>
      </c>
      <c r="O21" t="s">
        <v>23</v>
      </c>
      <c r="P21" t="s">
        <v>24</v>
      </c>
      <c r="Q21" t="s">
        <v>25</v>
      </c>
      <c r="R21" t="s">
        <v>26</v>
      </c>
      <c r="S21" t="s">
        <v>63</v>
      </c>
      <c r="T21" t="s">
        <v>12</v>
      </c>
    </row>
    <row r="22" spans="1:20">
      <c r="A22">
        <f t="shared" si="5"/>
        <v>50.132540766326592</v>
      </c>
      <c r="B22">
        <v>0.24369199999999999</v>
      </c>
      <c r="C22">
        <v>82</v>
      </c>
      <c r="D22">
        <f t="shared" si="0"/>
        <v>6.833333333333333</v>
      </c>
      <c r="E22">
        <f t="shared" si="1"/>
        <v>-3.3083738378153885E-2</v>
      </c>
      <c r="F22">
        <f t="shared" si="2"/>
        <v>4.3386914990379804E-5</v>
      </c>
      <c r="G22">
        <f t="shared" si="3"/>
        <v>-4.0346022412382786E-4</v>
      </c>
      <c r="H22">
        <f t="shared" si="4"/>
        <v>16.790066883626114</v>
      </c>
      <c r="I22" t="s">
        <v>3892</v>
      </c>
      <c r="J22" t="s">
        <v>5833</v>
      </c>
      <c r="K22" t="s">
        <v>4</v>
      </c>
      <c r="L22" t="s">
        <v>5</v>
      </c>
      <c r="M22" t="s">
        <v>6</v>
      </c>
      <c r="N22" t="s">
        <v>28</v>
      </c>
      <c r="O22" t="s">
        <v>28</v>
      </c>
      <c r="P22" t="s">
        <v>64</v>
      </c>
      <c r="Q22" t="s">
        <v>65</v>
      </c>
      <c r="R22" t="s">
        <v>66</v>
      </c>
      <c r="S22" t="s">
        <v>12</v>
      </c>
    </row>
    <row r="23" spans="1:20">
      <c r="A23">
        <f t="shared" si="5"/>
        <v>50.775162663667743</v>
      </c>
      <c r="B23">
        <v>0.23774899999999999</v>
      </c>
      <c r="C23">
        <v>80</v>
      </c>
      <c r="D23">
        <f t="shared" si="0"/>
        <v>6.666666666666667</v>
      </c>
      <c r="E23">
        <f t="shared" si="1"/>
        <v>-3.2435498065437572E-2</v>
      </c>
      <c r="F23">
        <f t="shared" si="2"/>
        <v>4.12962902942342E-5</v>
      </c>
      <c r="G23">
        <f t="shared" si="3"/>
        <v>-4.0544372581796965E-4</v>
      </c>
      <c r="H23">
        <f t="shared" si="4"/>
        <v>16.99303594741821</v>
      </c>
      <c r="I23" t="s">
        <v>3864</v>
      </c>
      <c r="J23" t="s">
        <v>5805</v>
      </c>
      <c r="K23" t="s">
        <v>4</v>
      </c>
      <c r="L23" t="s">
        <v>5</v>
      </c>
      <c r="M23" t="s">
        <v>6</v>
      </c>
      <c r="N23" t="s">
        <v>28</v>
      </c>
      <c r="O23" t="s">
        <v>28</v>
      </c>
      <c r="P23" t="s">
        <v>64</v>
      </c>
      <c r="Q23" t="s">
        <v>67</v>
      </c>
      <c r="R23" t="s">
        <v>68</v>
      </c>
      <c r="S23" t="s">
        <v>12</v>
      </c>
    </row>
    <row r="24" spans="1:20">
      <c r="A24">
        <f t="shared" si="5"/>
        <v>51.385653466141839</v>
      </c>
      <c r="B24">
        <v>0.22586100000000001</v>
      </c>
      <c r="C24">
        <v>76</v>
      </c>
      <c r="D24">
        <f t="shared" si="0"/>
        <v>6.333333333333333</v>
      </c>
      <c r="E24">
        <f t="shared" si="1"/>
        <v>-3.1126864006687651E-2</v>
      </c>
      <c r="F24">
        <f t="shared" si="2"/>
        <v>3.7269901990546359E-5</v>
      </c>
      <c r="G24">
        <f t="shared" si="3"/>
        <v>-4.0956400008799543E-4</v>
      </c>
      <c r="H24">
        <f t="shared" si="4"/>
        <v>17.418555645928055</v>
      </c>
      <c r="I24" t="s">
        <v>3928</v>
      </c>
      <c r="J24" t="s">
        <v>5869</v>
      </c>
      <c r="K24" t="s">
        <v>4</v>
      </c>
      <c r="L24" t="s">
        <v>5</v>
      </c>
      <c r="M24" t="s">
        <v>13</v>
      </c>
      <c r="N24" t="s">
        <v>14</v>
      </c>
      <c r="O24" t="s">
        <v>69</v>
      </c>
      <c r="P24" t="s">
        <v>70</v>
      </c>
      <c r="Q24" t="s">
        <v>71</v>
      </c>
      <c r="R24" t="s">
        <v>12</v>
      </c>
    </row>
    <row r="25" spans="1:20">
      <c r="A25">
        <f t="shared" si="5"/>
        <v>51.996144268615936</v>
      </c>
      <c r="B25">
        <v>0.22586100000000001</v>
      </c>
      <c r="C25">
        <v>76</v>
      </c>
      <c r="D25">
        <f t="shared" si="0"/>
        <v>6.333333333333333</v>
      </c>
      <c r="E25">
        <f t="shared" si="1"/>
        <v>-3.1126864006687651E-2</v>
      </c>
      <c r="F25">
        <f t="shared" si="2"/>
        <v>3.7269901990546359E-5</v>
      </c>
      <c r="G25">
        <f t="shared" si="3"/>
        <v>-4.0956400008799543E-4</v>
      </c>
      <c r="H25">
        <f t="shared" si="4"/>
        <v>17.418555645928055</v>
      </c>
      <c r="I25" t="s">
        <v>3869</v>
      </c>
      <c r="J25" t="s">
        <v>5810</v>
      </c>
      <c r="K25" t="s">
        <v>4</v>
      </c>
      <c r="L25" t="s">
        <v>5</v>
      </c>
      <c r="M25" t="s">
        <v>6</v>
      </c>
      <c r="N25" t="s">
        <v>7</v>
      </c>
      <c r="O25" t="s">
        <v>8</v>
      </c>
      <c r="P25" t="s">
        <v>9</v>
      </c>
      <c r="Q25" t="s">
        <v>10</v>
      </c>
      <c r="R25" t="s">
        <v>72</v>
      </c>
      <c r="S25" t="s">
        <v>12</v>
      </c>
    </row>
    <row r="26" spans="1:20">
      <c r="A26">
        <f t="shared" si="5"/>
        <v>52.542372881355917</v>
      </c>
      <c r="B26">
        <v>0.20208599999999999</v>
      </c>
      <c r="C26">
        <v>68</v>
      </c>
      <c r="D26">
        <f t="shared" si="0"/>
        <v>5.666666666666667</v>
      </c>
      <c r="E26">
        <f t="shared" si="1"/>
        <v>-2.8457898249657502E-2</v>
      </c>
      <c r="F26">
        <f t="shared" si="2"/>
        <v>2.9836569737584212E-5</v>
      </c>
      <c r="G26">
        <f t="shared" si="3"/>
        <v>-4.1849850367143383E-4</v>
      </c>
      <c r="H26">
        <f t="shared" si="4"/>
        <v>18.359339247223705</v>
      </c>
      <c r="I26" t="s">
        <v>3850</v>
      </c>
      <c r="J26" t="s">
        <v>5791</v>
      </c>
      <c r="K26" t="s">
        <v>4</v>
      </c>
      <c r="L26" t="s">
        <v>5</v>
      </c>
      <c r="M26" t="s">
        <v>13</v>
      </c>
      <c r="N26" t="s">
        <v>14</v>
      </c>
      <c r="O26" t="s">
        <v>18</v>
      </c>
      <c r="P26" t="s">
        <v>48</v>
      </c>
      <c r="Q26" t="s">
        <v>73</v>
      </c>
      <c r="R26" t="s">
        <v>12</v>
      </c>
    </row>
    <row r="27" spans="1:20">
      <c r="A27">
        <f t="shared" si="5"/>
        <v>53.056470399228836</v>
      </c>
      <c r="B27">
        <v>0.19019900000000001</v>
      </c>
      <c r="C27">
        <v>64</v>
      </c>
      <c r="D27">
        <f t="shared" si="0"/>
        <v>5.333333333333333</v>
      </c>
      <c r="E27">
        <f t="shared" si="1"/>
        <v>-2.70955739109499E-2</v>
      </c>
      <c r="F27">
        <f t="shared" si="2"/>
        <v>2.6429625788309888E-5</v>
      </c>
      <c r="G27">
        <f t="shared" si="3"/>
        <v>-4.2336834235859219E-4</v>
      </c>
      <c r="H27">
        <f t="shared" si="4"/>
        <v>18.882540920451152</v>
      </c>
      <c r="I27" t="s">
        <v>3842</v>
      </c>
      <c r="J27" t="s">
        <v>5783</v>
      </c>
      <c r="K27" t="s">
        <v>4</v>
      </c>
      <c r="L27" t="s">
        <v>5</v>
      </c>
      <c r="M27" t="s">
        <v>6</v>
      </c>
      <c r="N27" t="s">
        <v>7</v>
      </c>
      <c r="O27" t="s">
        <v>8</v>
      </c>
      <c r="P27" t="s">
        <v>9</v>
      </c>
      <c r="Q27" t="s">
        <v>74</v>
      </c>
      <c r="R27" t="s">
        <v>75</v>
      </c>
      <c r="S27" t="s">
        <v>12</v>
      </c>
    </row>
    <row r="28" spans="1:20">
      <c r="A28">
        <f t="shared" si="5"/>
        <v>53.562535143384991</v>
      </c>
      <c r="B28">
        <v>0.187227</v>
      </c>
      <c r="C28">
        <v>63</v>
      </c>
      <c r="D28">
        <f t="shared" si="0"/>
        <v>5.25</v>
      </c>
      <c r="E28">
        <f t="shared" si="1"/>
        <v>-2.6751902450990916E-2</v>
      </c>
      <c r="F28">
        <f t="shared" si="2"/>
        <v>2.5610152527783674E-5</v>
      </c>
      <c r="G28">
        <f t="shared" si="3"/>
        <v>-4.2463337223795107E-4</v>
      </c>
      <c r="H28">
        <f t="shared" si="4"/>
        <v>19.019654896034591</v>
      </c>
      <c r="I28" t="s">
        <v>3831</v>
      </c>
      <c r="J28" t="s">
        <v>5772</v>
      </c>
      <c r="K28" t="s">
        <v>4</v>
      </c>
      <c r="L28" t="s">
        <v>5</v>
      </c>
      <c r="M28" t="s">
        <v>13</v>
      </c>
      <c r="N28" t="s">
        <v>14</v>
      </c>
      <c r="O28" t="s">
        <v>18</v>
      </c>
      <c r="P28" t="s">
        <v>76</v>
      </c>
      <c r="Q28" t="s">
        <v>77</v>
      </c>
      <c r="R28" t="s">
        <v>78</v>
      </c>
      <c r="S28" t="s">
        <v>12</v>
      </c>
    </row>
    <row r="29" spans="1:20">
      <c r="A29">
        <f t="shared" si="5"/>
        <v>54.060567113824384</v>
      </c>
      <c r="B29">
        <v>0.184255</v>
      </c>
      <c r="C29">
        <v>62</v>
      </c>
      <c r="D29">
        <f t="shared" si="0"/>
        <v>5.166666666666667</v>
      </c>
      <c r="E29">
        <f t="shared" si="1"/>
        <v>-2.640695589403768E-2</v>
      </c>
      <c r="F29">
        <f t="shared" si="2"/>
        <v>2.4803584357974416E-5</v>
      </c>
      <c r="G29">
        <f t="shared" si="3"/>
        <v>-4.2591864345222066E-4</v>
      </c>
      <c r="H29">
        <f t="shared" si="4"/>
        <v>19.159470778108926</v>
      </c>
      <c r="I29" t="s">
        <v>3857</v>
      </c>
      <c r="J29" t="s">
        <v>5798</v>
      </c>
      <c r="K29" t="s">
        <v>4</v>
      </c>
      <c r="L29" t="s">
        <v>5</v>
      </c>
      <c r="M29" t="s">
        <v>13</v>
      </c>
      <c r="N29" t="s">
        <v>14</v>
      </c>
      <c r="O29" t="s">
        <v>15</v>
      </c>
      <c r="P29" t="s">
        <v>16</v>
      </c>
      <c r="Q29" t="s">
        <v>79</v>
      </c>
      <c r="R29" t="s">
        <v>12</v>
      </c>
    </row>
    <row r="30" spans="1:20">
      <c r="A30">
        <f t="shared" si="5"/>
        <v>54.534500763113485</v>
      </c>
      <c r="B30">
        <v>0.17534</v>
      </c>
      <c r="C30">
        <v>59</v>
      </c>
      <c r="D30">
        <f t="shared" si="0"/>
        <v>4.916666666666667</v>
      </c>
      <c r="E30">
        <f t="shared" si="1"/>
        <v>-2.5364256556758613E-2</v>
      </c>
      <c r="F30">
        <f t="shared" si="2"/>
        <v>2.2461310392848323E-5</v>
      </c>
      <c r="G30">
        <f t="shared" si="3"/>
        <v>-4.2990265350438322E-4</v>
      </c>
      <c r="H30">
        <f t="shared" si="4"/>
        <v>19.596117461188726</v>
      </c>
      <c r="I30" t="s">
        <v>3897</v>
      </c>
      <c r="J30" t="s">
        <v>5838</v>
      </c>
      <c r="K30" t="s">
        <v>4</v>
      </c>
      <c r="L30" t="s">
        <v>5</v>
      </c>
      <c r="M30" t="s">
        <v>6</v>
      </c>
      <c r="N30" t="s">
        <v>7</v>
      </c>
      <c r="O30" t="s">
        <v>8</v>
      </c>
      <c r="P30" t="s">
        <v>80</v>
      </c>
      <c r="Q30" t="s">
        <v>81</v>
      </c>
      <c r="R30" t="s">
        <v>82</v>
      </c>
      <c r="S30" t="s">
        <v>83</v>
      </c>
      <c r="T30" t="s">
        <v>12</v>
      </c>
    </row>
    <row r="31" spans="1:20">
      <c r="A31">
        <f t="shared" si="5"/>
        <v>55.000401638685823</v>
      </c>
      <c r="B31">
        <v>0.17236799999999999</v>
      </c>
      <c r="C31">
        <v>58</v>
      </c>
      <c r="D31">
        <f t="shared" si="0"/>
        <v>4.833333333333333</v>
      </c>
      <c r="E31">
        <f t="shared" si="1"/>
        <v>-2.5013997017949333E-2</v>
      </c>
      <c r="F31">
        <f t="shared" si="2"/>
        <v>2.1706362585906847E-5</v>
      </c>
      <c r="G31">
        <f t="shared" si="3"/>
        <v>-4.3127581065429885E-4</v>
      </c>
      <c r="H31">
        <f t="shared" si="4"/>
        <v>19.74775525391917</v>
      </c>
      <c r="I31" t="s">
        <v>3830</v>
      </c>
      <c r="J31" t="s">
        <v>5771</v>
      </c>
      <c r="K31" t="s">
        <v>4</v>
      </c>
      <c r="L31" t="s">
        <v>5</v>
      </c>
      <c r="M31" t="s">
        <v>13</v>
      </c>
      <c r="N31" t="s">
        <v>84</v>
      </c>
      <c r="O31" t="s">
        <v>85</v>
      </c>
      <c r="P31" t="s">
        <v>86</v>
      </c>
      <c r="Q31" t="s">
        <v>87</v>
      </c>
      <c r="R31" t="s">
        <v>12</v>
      </c>
    </row>
    <row r="32" spans="1:20">
      <c r="A32">
        <f t="shared" si="5"/>
        <v>55.458269740541397</v>
      </c>
      <c r="B32">
        <v>0.16939599999999999</v>
      </c>
      <c r="C32">
        <v>57</v>
      </c>
      <c r="D32">
        <f t="shared" si="0"/>
        <v>4.75</v>
      </c>
      <c r="E32">
        <f t="shared" si="1"/>
        <v>-2.4662352449529478E-2</v>
      </c>
      <c r="F32">
        <f t="shared" si="2"/>
        <v>2.0964319869682331E-5</v>
      </c>
      <c r="G32">
        <f t="shared" si="3"/>
        <v>-4.3267284999174522E-4</v>
      </c>
      <c r="H32">
        <f t="shared" si="4"/>
        <v>19.90263013216639</v>
      </c>
      <c r="I32" t="s">
        <v>3886</v>
      </c>
      <c r="J32" t="s">
        <v>5827</v>
      </c>
      <c r="K32" t="s">
        <v>4</v>
      </c>
      <c r="L32" t="s">
        <v>5</v>
      </c>
      <c r="M32" t="s">
        <v>21</v>
      </c>
      <c r="N32" t="s">
        <v>22</v>
      </c>
      <c r="O32" t="s">
        <v>23</v>
      </c>
      <c r="P32" t="s">
        <v>88</v>
      </c>
      <c r="Q32" t="s">
        <v>89</v>
      </c>
      <c r="R32" t="s">
        <v>90</v>
      </c>
      <c r="S32" t="s">
        <v>91</v>
      </c>
      <c r="T32" t="s">
        <v>12</v>
      </c>
    </row>
    <row r="33" spans="1:20">
      <c r="A33">
        <f t="shared" si="5"/>
        <v>55.916137842396971</v>
      </c>
      <c r="B33">
        <v>0.16939599999999999</v>
      </c>
      <c r="C33">
        <v>57</v>
      </c>
      <c r="D33">
        <f t="shared" si="0"/>
        <v>4.75</v>
      </c>
      <c r="E33">
        <f t="shared" si="1"/>
        <v>-2.4662352449529478E-2</v>
      </c>
      <c r="F33">
        <f t="shared" si="2"/>
        <v>2.0964319869682331E-5</v>
      </c>
      <c r="G33">
        <f t="shared" si="3"/>
        <v>-4.3267284999174522E-4</v>
      </c>
      <c r="H33">
        <f t="shared" si="4"/>
        <v>19.90263013216639</v>
      </c>
      <c r="I33" t="s">
        <v>3834</v>
      </c>
      <c r="J33" t="s">
        <v>5775</v>
      </c>
      <c r="K33" t="s">
        <v>4</v>
      </c>
      <c r="L33" t="s">
        <v>5</v>
      </c>
      <c r="M33" t="s">
        <v>6</v>
      </c>
      <c r="N33" t="s">
        <v>38</v>
      </c>
      <c r="O33" t="s">
        <v>39</v>
      </c>
      <c r="P33" t="s">
        <v>40</v>
      </c>
      <c r="Q33" t="s">
        <v>92</v>
      </c>
      <c r="R33" t="s">
        <v>93</v>
      </c>
      <c r="S33" t="s">
        <v>12</v>
      </c>
    </row>
    <row r="34" spans="1:20">
      <c r="A34">
        <f t="shared" si="5"/>
        <v>56.374005944252545</v>
      </c>
      <c r="B34">
        <v>0.16939599999999999</v>
      </c>
      <c r="C34">
        <v>57</v>
      </c>
      <c r="D34">
        <f t="shared" si="0"/>
        <v>4.75</v>
      </c>
      <c r="E34">
        <f t="shared" si="1"/>
        <v>-2.4662352449529478E-2</v>
      </c>
      <c r="F34">
        <f t="shared" si="2"/>
        <v>2.0964319869682331E-5</v>
      </c>
      <c r="G34">
        <f t="shared" si="3"/>
        <v>-4.3267284999174522E-4</v>
      </c>
      <c r="H34">
        <f t="shared" si="4"/>
        <v>19.90263013216639</v>
      </c>
      <c r="I34" t="s">
        <v>3885</v>
      </c>
      <c r="J34" t="s">
        <v>5826</v>
      </c>
      <c r="K34" t="s">
        <v>4</v>
      </c>
      <c r="L34" t="s">
        <v>5</v>
      </c>
      <c r="M34" t="s">
        <v>13</v>
      </c>
      <c r="N34" t="s">
        <v>14</v>
      </c>
      <c r="O34" t="s">
        <v>15</v>
      </c>
      <c r="P34" t="s">
        <v>16</v>
      </c>
      <c r="Q34" t="s">
        <v>94</v>
      </c>
      <c r="R34" t="s">
        <v>12</v>
      </c>
    </row>
    <row r="35" spans="1:20">
      <c r="A35">
        <f t="shared" si="5"/>
        <v>56.815808498674585</v>
      </c>
      <c r="B35">
        <v>0.16345199999999999</v>
      </c>
      <c r="C35">
        <v>55</v>
      </c>
      <c r="D35">
        <f t="shared" si="0"/>
        <v>4.583333333333333</v>
      </c>
      <c r="E35">
        <f t="shared" si="1"/>
        <v>-2.3954810150872547E-2</v>
      </c>
      <c r="F35">
        <f t="shared" si="2"/>
        <v>1.9518949709384135E-5</v>
      </c>
      <c r="G35">
        <f t="shared" si="3"/>
        <v>-4.3554200274313723E-4</v>
      </c>
      <c r="H35">
        <f t="shared" si="4"/>
        <v>20.222599533399681</v>
      </c>
      <c r="I35" t="s">
        <v>3909</v>
      </c>
      <c r="J35" t="s">
        <v>5850</v>
      </c>
      <c r="K35" t="s">
        <v>4</v>
      </c>
      <c r="L35" t="s">
        <v>5</v>
      </c>
      <c r="M35" t="s">
        <v>13</v>
      </c>
      <c r="N35" t="s">
        <v>14</v>
      </c>
      <c r="O35" t="s">
        <v>69</v>
      </c>
      <c r="P35" t="s">
        <v>70</v>
      </c>
      <c r="Q35" t="s">
        <v>95</v>
      </c>
      <c r="R35" t="s">
        <v>12</v>
      </c>
    </row>
    <row r="36" spans="1:20">
      <c r="A36">
        <f t="shared" si="5"/>
        <v>57.233512731946334</v>
      </c>
      <c r="B36">
        <v>0.15453700000000001</v>
      </c>
      <c r="C36">
        <v>52</v>
      </c>
      <c r="D36">
        <f t="shared" si="0"/>
        <v>4.333333333333333</v>
      </c>
      <c r="E36">
        <f t="shared" si="1"/>
        <v>-2.2882472219264087E-2</v>
      </c>
      <c r="F36">
        <f t="shared" si="2"/>
        <v>1.7447682649313946E-5</v>
      </c>
      <c r="G36">
        <f t="shared" si="3"/>
        <v>-4.4004754267815556E-4</v>
      </c>
      <c r="H36">
        <f t="shared" si="4"/>
        <v>20.730209117572596</v>
      </c>
      <c r="I36" t="s">
        <v>3875</v>
      </c>
      <c r="J36" t="s">
        <v>5816</v>
      </c>
      <c r="K36" t="s">
        <v>4</v>
      </c>
      <c r="L36" t="s">
        <v>5</v>
      </c>
      <c r="M36" t="s">
        <v>13</v>
      </c>
      <c r="N36" t="s">
        <v>14</v>
      </c>
      <c r="O36" t="s">
        <v>15</v>
      </c>
      <c r="P36" t="s">
        <v>16</v>
      </c>
      <c r="Q36" t="s">
        <v>96</v>
      </c>
      <c r="R36" t="s">
        <v>12</v>
      </c>
    </row>
    <row r="37" spans="1:20">
      <c r="A37">
        <f t="shared" si="5"/>
        <v>57.643184191501319</v>
      </c>
      <c r="B37">
        <v>0.15156500000000001</v>
      </c>
      <c r="C37">
        <v>51</v>
      </c>
      <c r="D37">
        <f t="shared" si="0"/>
        <v>4.25</v>
      </c>
      <c r="E37">
        <f t="shared" si="1"/>
        <v>-2.2521975032334361E-2</v>
      </c>
      <c r="F37">
        <f t="shared" si="2"/>
        <v>1.6783070477391116E-5</v>
      </c>
      <c r="G37">
        <f t="shared" si="3"/>
        <v>-4.4160735357518357E-4</v>
      </c>
      <c r="H37">
        <f t="shared" si="4"/>
        <v>20.907408975898573</v>
      </c>
      <c r="I37" t="s">
        <v>3846</v>
      </c>
      <c r="J37" t="s">
        <v>5787</v>
      </c>
      <c r="K37" t="s">
        <v>4</v>
      </c>
      <c r="L37" t="s">
        <v>5</v>
      </c>
      <c r="M37" t="s">
        <v>6</v>
      </c>
      <c r="N37" t="s">
        <v>7</v>
      </c>
      <c r="O37" t="s">
        <v>8</v>
      </c>
      <c r="P37" t="s">
        <v>80</v>
      </c>
      <c r="Q37" t="s">
        <v>81</v>
      </c>
      <c r="R37" t="s">
        <v>97</v>
      </c>
      <c r="S37" t="s">
        <v>98</v>
      </c>
      <c r="T37" t="s">
        <v>12</v>
      </c>
    </row>
    <row r="38" spans="1:20">
      <c r="A38">
        <f t="shared" si="5"/>
        <v>58.044822877339541</v>
      </c>
      <c r="B38">
        <v>0.148593</v>
      </c>
      <c r="C38">
        <v>50</v>
      </c>
      <c r="D38">
        <f t="shared" si="0"/>
        <v>4.166666666666667</v>
      </c>
      <c r="E38">
        <f t="shared" si="1"/>
        <v>-2.2159902690792998E-2</v>
      </c>
      <c r="F38">
        <f t="shared" si="2"/>
        <v>1.6131363396185236E-5</v>
      </c>
      <c r="G38">
        <f t="shared" si="3"/>
        <v>-4.4319805381585992E-4</v>
      </c>
      <c r="H38">
        <f t="shared" si="4"/>
        <v>21.088894642585679</v>
      </c>
      <c r="I38" t="s">
        <v>3862</v>
      </c>
      <c r="J38" t="s">
        <v>5803</v>
      </c>
      <c r="K38" t="s">
        <v>4</v>
      </c>
      <c r="L38" t="s">
        <v>5</v>
      </c>
      <c r="M38" t="s">
        <v>21</v>
      </c>
      <c r="N38" t="s">
        <v>22</v>
      </c>
      <c r="O38" t="s">
        <v>23</v>
      </c>
      <c r="P38" t="s">
        <v>99</v>
      </c>
      <c r="Q38" t="s">
        <v>100</v>
      </c>
      <c r="R38" t="s">
        <v>101</v>
      </c>
      <c r="S38" t="s">
        <v>102</v>
      </c>
      <c r="T38" t="s">
        <v>12</v>
      </c>
    </row>
    <row r="39" spans="1:20">
      <c r="A39">
        <f t="shared" si="5"/>
        <v>58.438428789461</v>
      </c>
      <c r="B39">
        <v>0.145621</v>
      </c>
      <c r="C39">
        <v>49</v>
      </c>
      <c r="D39">
        <f t="shared" si="0"/>
        <v>4.083333333333333</v>
      </c>
      <c r="E39">
        <f t="shared" si="1"/>
        <v>-2.1796223687387487E-2</v>
      </c>
      <c r="F39">
        <f t="shared" si="2"/>
        <v>1.5492561405696298E-5</v>
      </c>
      <c r="G39">
        <f t="shared" si="3"/>
        <v>-4.4482089157933647E-4</v>
      </c>
      <c r="H39">
        <f t="shared" si="4"/>
        <v>21.274855149384262</v>
      </c>
      <c r="I39" t="s">
        <v>3989</v>
      </c>
      <c r="J39" t="s">
        <v>5930</v>
      </c>
      <c r="K39" t="s">
        <v>4</v>
      </c>
      <c r="L39" t="s">
        <v>5</v>
      </c>
      <c r="M39" t="s">
        <v>13</v>
      </c>
      <c r="N39" t="s">
        <v>14</v>
      </c>
      <c r="O39" t="s">
        <v>69</v>
      </c>
      <c r="P39" t="s">
        <v>70</v>
      </c>
      <c r="Q39" t="s">
        <v>103</v>
      </c>
      <c r="R39" t="s">
        <v>12</v>
      </c>
    </row>
    <row r="40" spans="1:20">
      <c r="A40">
        <f t="shared" si="5"/>
        <v>58.832034701582458</v>
      </c>
      <c r="B40">
        <v>0.145621</v>
      </c>
      <c r="C40">
        <v>49</v>
      </c>
      <c r="D40">
        <f t="shared" si="0"/>
        <v>4.083333333333333</v>
      </c>
      <c r="E40">
        <f t="shared" si="1"/>
        <v>-2.1796223687387487E-2</v>
      </c>
      <c r="F40">
        <f t="shared" si="2"/>
        <v>1.5492561405696298E-5</v>
      </c>
      <c r="G40">
        <f t="shared" si="3"/>
        <v>-4.4482089157933647E-4</v>
      </c>
      <c r="H40">
        <f t="shared" si="4"/>
        <v>21.274855149384262</v>
      </c>
      <c r="I40" t="s">
        <v>4147</v>
      </c>
      <c r="J40" t="s">
        <v>6088</v>
      </c>
      <c r="K40" t="s">
        <v>4</v>
      </c>
      <c r="L40" t="s">
        <v>5</v>
      </c>
      <c r="M40" t="s">
        <v>21</v>
      </c>
      <c r="N40" t="s">
        <v>22</v>
      </c>
      <c r="O40" t="s">
        <v>23</v>
      </c>
      <c r="P40" t="s">
        <v>24</v>
      </c>
      <c r="Q40" t="s">
        <v>25</v>
      </c>
      <c r="R40" t="s">
        <v>26</v>
      </c>
      <c r="S40" t="s">
        <v>104</v>
      </c>
      <c r="T40" t="s">
        <v>12</v>
      </c>
    </row>
    <row r="41" spans="1:20">
      <c r="A41">
        <f t="shared" si="5"/>
        <v>59.217607839987146</v>
      </c>
      <c r="B41">
        <v>0.142649</v>
      </c>
      <c r="C41">
        <v>48</v>
      </c>
      <c r="D41">
        <f t="shared" si="0"/>
        <v>4</v>
      </c>
      <c r="E41">
        <f t="shared" si="1"/>
        <v>-2.1430905228592412E-2</v>
      </c>
      <c r="F41">
        <f t="shared" si="2"/>
        <v>1.486666450592431E-5</v>
      </c>
      <c r="G41">
        <f t="shared" si="3"/>
        <v>-4.4647719226234193E-4</v>
      </c>
      <c r="H41">
        <f t="shared" si="4"/>
        <v>21.465491882817552</v>
      </c>
      <c r="I41" t="s">
        <v>3815</v>
      </c>
      <c r="J41" t="s">
        <v>5756</v>
      </c>
      <c r="K41" t="s">
        <v>4</v>
      </c>
      <c r="L41" t="s">
        <v>5</v>
      </c>
      <c r="M41" t="s">
        <v>6</v>
      </c>
      <c r="N41" t="s">
        <v>7</v>
      </c>
      <c r="O41" t="s">
        <v>8</v>
      </c>
      <c r="P41" t="s">
        <v>80</v>
      </c>
      <c r="Q41" t="s">
        <v>81</v>
      </c>
      <c r="R41" t="s">
        <v>105</v>
      </c>
      <c r="S41" t="s">
        <v>106</v>
      </c>
      <c r="T41" t="s">
        <v>12</v>
      </c>
    </row>
    <row r="42" spans="1:20">
      <c r="A42">
        <f t="shared" si="5"/>
        <v>59.571049883524779</v>
      </c>
      <c r="B42">
        <v>0.13076199999999999</v>
      </c>
      <c r="C42">
        <v>44</v>
      </c>
      <c r="D42">
        <f t="shared" si="0"/>
        <v>3.6666666666666665</v>
      </c>
      <c r="E42">
        <f t="shared" si="1"/>
        <v>-1.9952531248485429E-2</v>
      </c>
      <c r="F42">
        <f t="shared" si="2"/>
        <v>1.2492127814005846E-5</v>
      </c>
      <c r="G42">
        <f t="shared" si="3"/>
        <v>-4.5346661928375971E-4</v>
      </c>
      <c r="H42">
        <f t="shared" si="4"/>
        <v>22.279325360357678</v>
      </c>
      <c r="I42" t="s">
        <v>4180</v>
      </c>
      <c r="J42" t="s">
        <v>6121</v>
      </c>
      <c r="K42" t="s">
        <v>4</v>
      </c>
      <c r="L42" t="s">
        <v>5</v>
      </c>
      <c r="M42" t="s">
        <v>21</v>
      </c>
      <c r="N42" t="s">
        <v>22</v>
      </c>
      <c r="O42" t="s">
        <v>23</v>
      </c>
      <c r="P42" t="s">
        <v>24</v>
      </c>
      <c r="Q42" t="s">
        <v>25</v>
      </c>
      <c r="R42" t="s">
        <v>26</v>
      </c>
      <c r="S42" t="s">
        <v>107</v>
      </c>
      <c r="T42" t="s">
        <v>12</v>
      </c>
    </row>
    <row r="43" spans="1:20">
      <c r="A43">
        <f t="shared" si="5"/>
        <v>59.916459153345649</v>
      </c>
      <c r="B43">
        <v>0.12778999999999999</v>
      </c>
      <c r="C43">
        <v>43</v>
      </c>
      <c r="D43">
        <f t="shared" si="0"/>
        <v>3.5833333333333335</v>
      </c>
      <c r="E43">
        <f t="shared" si="1"/>
        <v>-1.9578472556236935E-2</v>
      </c>
      <c r="F43">
        <f t="shared" si="2"/>
        <v>1.19307563678186E-5</v>
      </c>
      <c r="G43">
        <f t="shared" si="3"/>
        <v>-4.553133152613241E-4</v>
      </c>
      <c r="H43">
        <f t="shared" si="4"/>
        <v>22.496879437416517</v>
      </c>
      <c r="I43" t="s">
        <v>3920</v>
      </c>
      <c r="J43" t="s">
        <v>5861</v>
      </c>
      <c r="K43" t="s">
        <v>4</v>
      </c>
      <c r="L43" t="s">
        <v>5</v>
      </c>
      <c r="M43" t="s">
        <v>21</v>
      </c>
      <c r="N43" t="s">
        <v>22</v>
      </c>
      <c r="O43" t="s">
        <v>23</v>
      </c>
      <c r="P43" t="s">
        <v>99</v>
      </c>
      <c r="Q43" t="s">
        <v>100</v>
      </c>
      <c r="R43" t="s">
        <v>101</v>
      </c>
      <c r="S43" t="s">
        <v>108</v>
      </c>
      <c r="T43" t="s">
        <v>12</v>
      </c>
    </row>
    <row r="44" spans="1:20">
      <c r="A44">
        <f t="shared" si="5"/>
        <v>60.253835649449755</v>
      </c>
      <c r="B44">
        <v>0.124818</v>
      </c>
      <c r="C44">
        <v>42</v>
      </c>
      <c r="D44">
        <f t="shared" si="0"/>
        <v>3.5</v>
      </c>
      <c r="E44">
        <f t="shared" si="1"/>
        <v>-1.920254560865399E-2</v>
      </c>
      <c r="F44">
        <f t="shared" si="2"/>
        <v>1.1382290012348301E-5</v>
      </c>
      <c r="G44">
        <f t="shared" si="3"/>
        <v>-4.5720346687271409E-4</v>
      </c>
      <c r="H44">
        <f t="shared" si="4"/>
        <v>22.720647540003053</v>
      </c>
      <c r="I44" t="s">
        <v>3819</v>
      </c>
      <c r="J44" t="s">
        <v>5760</v>
      </c>
      <c r="K44" t="s">
        <v>4</v>
      </c>
      <c r="L44" t="s">
        <v>5</v>
      </c>
      <c r="M44" t="s">
        <v>6</v>
      </c>
      <c r="N44" t="s">
        <v>7</v>
      </c>
      <c r="O44" t="s">
        <v>8</v>
      </c>
      <c r="P44" t="s">
        <v>35</v>
      </c>
      <c r="Q44" t="s">
        <v>109</v>
      </c>
      <c r="R44" t="s">
        <v>110</v>
      </c>
      <c r="S44" t="s">
        <v>12</v>
      </c>
    </row>
    <row r="45" spans="1:20">
      <c r="A45">
        <f t="shared" si="5"/>
        <v>60.591212145553861</v>
      </c>
      <c r="B45">
        <v>0.124818</v>
      </c>
      <c r="C45">
        <v>42</v>
      </c>
      <c r="D45">
        <f t="shared" si="0"/>
        <v>3.5</v>
      </c>
      <c r="E45">
        <f t="shared" si="1"/>
        <v>-1.920254560865399E-2</v>
      </c>
      <c r="F45">
        <f t="shared" si="2"/>
        <v>1.1382290012348301E-5</v>
      </c>
      <c r="G45">
        <f t="shared" si="3"/>
        <v>-4.5720346687271409E-4</v>
      </c>
      <c r="H45">
        <f t="shared" si="4"/>
        <v>22.720647540003053</v>
      </c>
      <c r="I45" t="s">
        <v>3921</v>
      </c>
      <c r="J45" t="s">
        <v>5862</v>
      </c>
      <c r="K45" t="s">
        <v>4</v>
      </c>
      <c r="L45" t="s">
        <v>5</v>
      </c>
      <c r="M45" t="s">
        <v>21</v>
      </c>
      <c r="N45" t="s">
        <v>22</v>
      </c>
      <c r="O45" t="s">
        <v>23</v>
      </c>
      <c r="P45" t="s">
        <v>54</v>
      </c>
      <c r="Q45" t="s">
        <v>55</v>
      </c>
      <c r="R45" t="s">
        <v>56</v>
      </c>
      <c r="S45" t="s">
        <v>111</v>
      </c>
      <c r="T45" t="s">
        <v>12</v>
      </c>
    </row>
    <row r="46" spans="1:20">
      <c r="A46">
        <f t="shared" si="5"/>
        <v>60.920555867941204</v>
      </c>
      <c r="B46">
        <v>0.121846</v>
      </c>
      <c r="C46">
        <v>41</v>
      </c>
      <c r="D46">
        <f t="shared" si="0"/>
        <v>3.4166666666666665</v>
      </c>
      <c r="E46">
        <f t="shared" si="1"/>
        <v>-1.8824705915155966E-2</v>
      </c>
      <c r="F46">
        <f t="shared" si="2"/>
        <v>1.0846728747594951E-5</v>
      </c>
      <c r="G46">
        <f t="shared" si="3"/>
        <v>-4.5913916866234061E-4</v>
      </c>
      <c r="H46">
        <f t="shared" si="4"/>
        <v>22.950955880152112</v>
      </c>
      <c r="I46" t="s">
        <v>3872</v>
      </c>
      <c r="J46" t="s">
        <v>5813</v>
      </c>
      <c r="K46" t="s">
        <v>4</v>
      </c>
      <c r="L46" t="s">
        <v>5</v>
      </c>
      <c r="M46" t="s">
        <v>21</v>
      </c>
      <c r="N46" t="s">
        <v>22</v>
      </c>
      <c r="O46" t="s">
        <v>23</v>
      </c>
      <c r="P46" t="s">
        <v>99</v>
      </c>
      <c r="Q46" t="s">
        <v>100</v>
      </c>
      <c r="R46" t="s">
        <v>112</v>
      </c>
      <c r="S46" t="s">
        <v>113</v>
      </c>
      <c r="T46" t="s">
        <v>12</v>
      </c>
    </row>
    <row r="47" spans="1:20">
      <c r="A47">
        <f t="shared" si="5"/>
        <v>61.249899590328546</v>
      </c>
      <c r="B47">
        <v>0.121846</v>
      </c>
      <c r="C47">
        <v>41</v>
      </c>
      <c r="D47">
        <f t="shared" si="0"/>
        <v>3.4166666666666665</v>
      </c>
      <c r="E47">
        <f t="shared" si="1"/>
        <v>-1.8824705915155966E-2</v>
      </c>
      <c r="F47">
        <f t="shared" si="2"/>
        <v>1.0846728747594951E-5</v>
      </c>
      <c r="G47">
        <f t="shared" si="3"/>
        <v>-4.5913916866234061E-4</v>
      </c>
      <c r="H47">
        <f t="shared" si="4"/>
        <v>22.950955880152112</v>
      </c>
      <c r="I47" t="s">
        <v>3858</v>
      </c>
      <c r="J47" t="s">
        <v>5799</v>
      </c>
      <c r="K47" t="s">
        <v>4</v>
      </c>
      <c r="L47" t="s">
        <v>5</v>
      </c>
      <c r="M47" t="s">
        <v>6</v>
      </c>
      <c r="N47" t="s">
        <v>7</v>
      </c>
      <c r="O47" t="s">
        <v>8</v>
      </c>
      <c r="P47" t="s">
        <v>80</v>
      </c>
      <c r="Q47" t="s">
        <v>81</v>
      </c>
      <c r="R47" t="s">
        <v>105</v>
      </c>
      <c r="S47" t="s">
        <v>114</v>
      </c>
      <c r="T47" t="s">
        <v>12</v>
      </c>
    </row>
    <row r="48" spans="1:20">
      <c r="A48">
        <f t="shared" si="5"/>
        <v>61.579243312715889</v>
      </c>
      <c r="B48">
        <v>0.121846</v>
      </c>
      <c r="C48">
        <v>41</v>
      </c>
      <c r="D48">
        <f t="shared" si="0"/>
        <v>3.4166666666666665</v>
      </c>
      <c r="E48">
        <f t="shared" si="1"/>
        <v>-1.8824705915155966E-2</v>
      </c>
      <c r="F48">
        <f t="shared" si="2"/>
        <v>1.0846728747594951E-5</v>
      </c>
      <c r="G48">
        <f t="shared" si="3"/>
        <v>-4.5913916866234061E-4</v>
      </c>
      <c r="H48">
        <f t="shared" si="4"/>
        <v>22.950955880152112</v>
      </c>
      <c r="I48" t="s">
        <v>3837</v>
      </c>
      <c r="J48" t="s">
        <v>5778</v>
      </c>
      <c r="K48" t="s">
        <v>4</v>
      </c>
      <c r="L48" t="s">
        <v>5</v>
      </c>
      <c r="M48" t="s">
        <v>13</v>
      </c>
      <c r="N48" t="s">
        <v>14</v>
      </c>
      <c r="O48" t="s">
        <v>18</v>
      </c>
      <c r="P48" t="s">
        <v>115</v>
      </c>
      <c r="Q48" t="s">
        <v>116</v>
      </c>
      <c r="R48" t="s">
        <v>12</v>
      </c>
    </row>
    <row r="49" spans="1:20">
      <c r="A49">
        <f t="shared" si="5"/>
        <v>61.892521487669697</v>
      </c>
      <c r="B49">
        <v>0.11590200000000001</v>
      </c>
      <c r="C49">
        <v>39</v>
      </c>
      <c r="D49">
        <f t="shared" si="0"/>
        <v>3.25</v>
      </c>
      <c r="E49">
        <f t="shared" si="1"/>
        <v>-1.8063099310694306E-2</v>
      </c>
      <c r="F49">
        <f t="shared" si="2"/>
        <v>9.8143214902390962E-6</v>
      </c>
      <c r="G49">
        <f t="shared" si="3"/>
        <v>-4.6315639258190529E-4</v>
      </c>
      <c r="H49">
        <f t="shared" si="4"/>
        <v>23.432628325502929</v>
      </c>
      <c r="I49" t="s">
        <v>3829</v>
      </c>
      <c r="J49" t="s">
        <v>5770</v>
      </c>
      <c r="K49" t="s">
        <v>4</v>
      </c>
      <c r="L49" t="s">
        <v>5</v>
      </c>
      <c r="M49" t="s">
        <v>6</v>
      </c>
      <c r="N49" t="s">
        <v>28</v>
      </c>
      <c r="O49" t="s">
        <v>28</v>
      </c>
      <c r="P49" t="s">
        <v>117</v>
      </c>
      <c r="Q49" t="s">
        <v>118</v>
      </c>
      <c r="R49" t="s">
        <v>119</v>
      </c>
      <c r="S49" t="s">
        <v>12</v>
      </c>
    </row>
    <row r="50" spans="1:20">
      <c r="A50">
        <f t="shared" si="5"/>
        <v>62.189734115189978</v>
      </c>
      <c r="B50">
        <v>0.109959</v>
      </c>
      <c r="C50">
        <v>37</v>
      </c>
      <c r="D50">
        <f t="shared" si="0"/>
        <v>3.0833333333333335</v>
      </c>
      <c r="E50">
        <f t="shared" si="1"/>
        <v>-1.7293250349047294E-2</v>
      </c>
      <c r="F50">
        <f t="shared" si="2"/>
        <v>8.8335345957510324E-6</v>
      </c>
      <c r="G50">
        <f t="shared" si="3"/>
        <v>-4.6738514456884584E-4</v>
      </c>
      <c r="H50">
        <f t="shared" si="4"/>
        <v>23.945067468306046</v>
      </c>
      <c r="I50" t="s">
        <v>3835</v>
      </c>
      <c r="J50" t="s">
        <v>5776</v>
      </c>
      <c r="K50" t="s">
        <v>4</v>
      </c>
      <c r="L50" t="s">
        <v>5</v>
      </c>
      <c r="M50" t="s">
        <v>13</v>
      </c>
      <c r="N50" t="s">
        <v>14</v>
      </c>
      <c r="O50" t="s">
        <v>50</v>
      </c>
      <c r="P50" t="s">
        <v>51</v>
      </c>
      <c r="Q50" t="s">
        <v>120</v>
      </c>
      <c r="R50" t="s">
        <v>12</v>
      </c>
    </row>
    <row r="51" spans="1:20">
      <c r="A51">
        <f t="shared" si="5"/>
        <v>62.470881195276732</v>
      </c>
      <c r="B51">
        <v>0.104015</v>
      </c>
      <c r="C51">
        <v>35</v>
      </c>
      <c r="D51">
        <f t="shared" si="0"/>
        <v>2.9166666666666665</v>
      </c>
      <c r="E51">
        <f t="shared" si="1"/>
        <v>-1.651471307383991E-2</v>
      </c>
      <c r="F51">
        <f t="shared" si="2"/>
        <v>7.9043680641307661E-6</v>
      </c>
      <c r="G51">
        <f t="shared" si="3"/>
        <v>-4.7184894496685458E-4</v>
      </c>
      <c r="H51">
        <f t="shared" si="4"/>
        <v>24.492003133493395</v>
      </c>
      <c r="I51" t="s">
        <v>3809</v>
      </c>
      <c r="J51" t="s">
        <v>5750</v>
      </c>
      <c r="K51" t="s">
        <v>4</v>
      </c>
      <c r="L51" t="s">
        <v>5</v>
      </c>
      <c r="M51" t="s">
        <v>6</v>
      </c>
      <c r="N51" t="s">
        <v>7</v>
      </c>
      <c r="O51" t="s">
        <v>8</v>
      </c>
      <c r="P51" t="s">
        <v>80</v>
      </c>
      <c r="Q51" t="s">
        <v>81</v>
      </c>
      <c r="R51" t="s">
        <v>121</v>
      </c>
      <c r="S51" t="s">
        <v>122</v>
      </c>
      <c r="T51" t="s">
        <v>12</v>
      </c>
    </row>
    <row r="52" spans="1:20">
      <c r="A52">
        <f t="shared" si="5"/>
        <v>62.752028275363486</v>
      </c>
      <c r="B52">
        <v>0.104015</v>
      </c>
      <c r="C52">
        <v>35</v>
      </c>
      <c r="D52">
        <f t="shared" si="0"/>
        <v>2.9166666666666665</v>
      </c>
      <c r="E52">
        <f t="shared" si="1"/>
        <v>-1.651471307383991E-2</v>
      </c>
      <c r="F52">
        <f t="shared" si="2"/>
        <v>7.9043680641307661E-6</v>
      </c>
      <c r="G52">
        <f t="shared" si="3"/>
        <v>-4.7184894496685458E-4</v>
      </c>
      <c r="H52">
        <f t="shared" si="4"/>
        <v>24.492003133493395</v>
      </c>
      <c r="I52" t="s">
        <v>3916</v>
      </c>
      <c r="J52" t="s">
        <v>5857</v>
      </c>
      <c r="K52" t="s">
        <v>4</v>
      </c>
      <c r="L52" t="s">
        <v>5</v>
      </c>
      <c r="M52" t="s">
        <v>21</v>
      </c>
      <c r="N52" t="s">
        <v>22</v>
      </c>
      <c r="O52" t="s">
        <v>23</v>
      </c>
      <c r="P52" t="s">
        <v>99</v>
      </c>
      <c r="Q52" t="s">
        <v>100</v>
      </c>
      <c r="R52" t="s">
        <v>112</v>
      </c>
      <c r="S52" t="s">
        <v>123</v>
      </c>
      <c r="T52" t="s">
        <v>12</v>
      </c>
    </row>
    <row r="53" spans="1:20">
      <c r="A53">
        <f t="shared" si="5"/>
        <v>63.025142581733476</v>
      </c>
      <c r="B53">
        <v>0.10104299999999999</v>
      </c>
      <c r="C53">
        <v>34</v>
      </c>
      <c r="D53">
        <f t="shared" si="0"/>
        <v>2.8333333333333335</v>
      </c>
      <c r="E53">
        <f t="shared" si="1"/>
        <v>-1.6122033239138186E-2</v>
      </c>
      <c r="F53">
        <f t="shared" si="2"/>
        <v>7.459142434396053E-6</v>
      </c>
      <c r="G53">
        <f t="shared" si="3"/>
        <v>-4.7417744820994658E-4</v>
      </c>
      <c r="H53">
        <f t="shared" si="4"/>
        <v>24.779758548883059</v>
      </c>
      <c r="I53" t="s">
        <v>3838</v>
      </c>
      <c r="J53" t="s">
        <v>5779</v>
      </c>
      <c r="K53" t="s">
        <v>4</v>
      </c>
      <c r="L53" t="s">
        <v>5</v>
      </c>
      <c r="M53" t="s">
        <v>6</v>
      </c>
      <c r="N53" t="s">
        <v>7</v>
      </c>
      <c r="O53" t="s">
        <v>8</v>
      </c>
      <c r="P53" t="s">
        <v>35</v>
      </c>
      <c r="Q53" t="s">
        <v>124</v>
      </c>
      <c r="R53" t="s">
        <v>125</v>
      </c>
      <c r="S53" t="s">
        <v>12</v>
      </c>
    </row>
    <row r="54" spans="1:20">
      <c r="A54">
        <f t="shared" si="5"/>
        <v>63.290224114386703</v>
      </c>
      <c r="B54">
        <v>9.8071000000000005E-2</v>
      </c>
      <c r="C54">
        <v>33</v>
      </c>
      <c r="D54">
        <f t="shared" si="0"/>
        <v>2.75</v>
      </c>
      <c r="E54">
        <f t="shared" si="1"/>
        <v>-1.5726990483187812E-2</v>
      </c>
      <c r="F54">
        <f t="shared" si="2"/>
        <v>7.026821895378288E-6</v>
      </c>
      <c r="G54">
        <f t="shared" si="3"/>
        <v>-4.7657546918750951E-4</v>
      </c>
      <c r="H54">
        <f t="shared" si="4"/>
        <v>25.077861498862898</v>
      </c>
      <c r="I54" t="s">
        <v>3826</v>
      </c>
      <c r="J54" t="s">
        <v>5767</v>
      </c>
      <c r="K54" t="s">
        <v>4</v>
      </c>
      <c r="L54" t="s">
        <v>5</v>
      </c>
      <c r="M54" t="s">
        <v>6</v>
      </c>
      <c r="N54" t="s">
        <v>7</v>
      </c>
      <c r="O54" t="s">
        <v>8</v>
      </c>
      <c r="P54" t="s">
        <v>35</v>
      </c>
      <c r="Q54" t="s">
        <v>126</v>
      </c>
      <c r="R54" t="s">
        <v>127</v>
      </c>
      <c r="S54" t="s">
        <v>12</v>
      </c>
    </row>
    <row r="55" spans="1:20">
      <c r="A55">
        <f t="shared" si="5"/>
        <v>63.547272873323166</v>
      </c>
      <c r="B55">
        <v>9.5099000000000003E-2</v>
      </c>
      <c r="C55">
        <v>32</v>
      </c>
      <c r="D55">
        <f t="shared" si="0"/>
        <v>2.6666666666666665</v>
      </c>
      <c r="E55">
        <f t="shared" si="1"/>
        <v>-1.5329513180707358E-2</v>
      </c>
      <c r="F55">
        <f t="shared" si="2"/>
        <v>6.607406447077472E-6</v>
      </c>
      <c r="G55">
        <f t="shared" si="3"/>
        <v>-4.7904728689710495E-4</v>
      </c>
      <c r="H55">
        <f t="shared" si="4"/>
        <v>25.387003793479657</v>
      </c>
      <c r="I55" t="s">
        <v>3870</v>
      </c>
      <c r="J55" t="s">
        <v>5811</v>
      </c>
      <c r="K55" t="s">
        <v>4</v>
      </c>
      <c r="L55" t="s">
        <v>5</v>
      </c>
      <c r="M55" t="s">
        <v>13</v>
      </c>
      <c r="N55" t="s">
        <v>14</v>
      </c>
      <c r="O55" t="s">
        <v>50</v>
      </c>
      <c r="P55" t="s">
        <v>128</v>
      </c>
      <c r="Q55" t="s">
        <v>129</v>
      </c>
      <c r="R55" t="s">
        <v>12</v>
      </c>
    </row>
    <row r="56" spans="1:20">
      <c r="A56">
        <f t="shared" si="5"/>
        <v>63.796288858542866</v>
      </c>
      <c r="B56">
        <v>9.2128000000000002E-2</v>
      </c>
      <c r="C56">
        <v>31</v>
      </c>
      <c r="D56">
        <f t="shared" si="0"/>
        <v>2.5833333333333335</v>
      </c>
      <c r="E56">
        <f t="shared" si="1"/>
        <v>-1.4929525227712735E-2</v>
      </c>
      <c r="F56">
        <f t="shared" si="2"/>
        <v>6.2008960894936041E-6</v>
      </c>
      <c r="G56">
        <f t="shared" si="3"/>
        <v>-4.8159758799073342E-4</v>
      </c>
      <c r="H56">
        <f t="shared" si="4"/>
        <v>25.707946692583832</v>
      </c>
      <c r="I56" t="s">
        <v>3880</v>
      </c>
      <c r="J56" t="s">
        <v>5821</v>
      </c>
      <c r="K56" t="s">
        <v>4</v>
      </c>
      <c r="L56" t="s">
        <v>5</v>
      </c>
      <c r="M56" t="s">
        <v>6</v>
      </c>
      <c r="N56" t="s">
        <v>7</v>
      </c>
      <c r="O56" t="s">
        <v>8</v>
      </c>
      <c r="P56" t="s">
        <v>9</v>
      </c>
      <c r="Q56" t="s">
        <v>130</v>
      </c>
      <c r="R56" t="s">
        <v>131</v>
      </c>
      <c r="S56" t="s">
        <v>12</v>
      </c>
    </row>
    <row r="57" spans="1:20">
      <c r="A57">
        <f t="shared" si="5"/>
        <v>64.037272070045802</v>
      </c>
      <c r="B57">
        <v>8.9155999999999999E-2</v>
      </c>
      <c r="C57">
        <v>30</v>
      </c>
      <c r="D57">
        <f t="shared" si="0"/>
        <v>2.5</v>
      </c>
      <c r="E57">
        <f t="shared" si="1"/>
        <v>-1.4526945607806966E-2</v>
      </c>
      <c r="F57">
        <f t="shared" si="2"/>
        <v>5.8072908226266835E-6</v>
      </c>
      <c r="G57">
        <f t="shared" si="3"/>
        <v>-4.842315202602322E-4</v>
      </c>
      <c r="H57">
        <f t="shared" si="4"/>
        <v>26.041530372148483</v>
      </c>
      <c r="I57" t="s">
        <v>3853</v>
      </c>
      <c r="J57" t="s">
        <v>5794</v>
      </c>
      <c r="K57" t="s">
        <v>4</v>
      </c>
      <c r="L57" t="s">
        <v>5</v>
      </c>
      <c r="M57" t="s">
        <v>6</v>
      </c>
      <c r="N57" t="s">
        <v>28</v>
      </c>
      <c r="O57" t="s">
        <v>28</v>
      </c>
      <c r="P57" t="s">
        <v>132</v>
      </c>
      <c r="Q57" t="s">
        <v>133</v>
      </c>
      <c r="R57" t="s">
        <v>134</v>
      </c>
      <c r="S57" t="s">
        <v>12</v>
      </c>
    </row>
    <row r="58" spans="1:20">
      <c r="A58">
        <f t="shared" si="5"/>
        <v>64.278255281548738</v>
      </c>
      <c r="B58">
        <v>8.9155999999999999E-2</v>
      </c>
      <c r="C58">
        <v>30</v>
      </c>
      <c r="D58">
        <f t="shared" si="0"/>
        <v>2.5</v>
      </c>
      <c r="E58">
        <f t="shared" si="1"/>
        <v>-1.4526945607806966E-2</v>
      </c>
      <c r="F58">
        <f t="shared" si="2"/>
        <v>5.8072908226266835E-6</v>
      </c>
      <c r="G58">
        <f t="shared" si="3"/>
        <v>-4.842315202602322E-4</v>
      </c>
      <c r="H58">
        <f t="shared" si="4"/>
        <v>26.041530372148483</v>
      </c>
      <c r="I58" t="s">
        <v>4017</v>
      </c>
      <c r="J58" t="s">
        <v>5958</v>
      </c>
      <c r="K58" t="s">
        <v>4</v>
      </c>
      <c r="L58" t="s">
        <v>5</v>
      </c>
      <c r="M58" t="s">
        <v>21</v>
      </c>
      <c r="N58" t="s">
        <v>22</v>
      </c>
      <c r="O58" t="s">
        <v>23</v>
      </c>
      <c r="P58" t="s">
        <v>99</v>
      </c>
      <c r="Q58" t="s">
        <v>100</v>
      </c>
      <c r="R58" t="s">
        <v>135</v>
      </c>
      <c r="S58" t="s">
        <v>136</v>
      </c>
      <c r="T58" t="s">
        <v>12</v>
      </c>
    </row>
    <row r="59" spans="1:20">
      <c r="A59">
        <f t="shared" si="5"/>
        <v>64.51120571933491</v>
      </c>
      <c r="B59">
        <v>8.6183999999999997E-2</v>
      </c>
      <c r="C59">
        <v>29</v>
      </c>
      <c r="D59">
        <f t="shared" si="0"/>
        <v>2.4166666666666665</v>
      </c>
      <c r="E59">
        <f t="shared" si="1"/>
        <v>-1.4121687900591536E-2</v>
      </c>
      <c r="F59">
        <f t="shared" si="2"/>
        <v>5.4265906464767118E-6</v>
      </c>
      <c r="G59">
        <f t="shared" si="3"/>
        <v>-4.8695475519281161E-4</v>
      </c>
      <c r="H59">
        <f t="shared" si="4"/>
        <v>26.388685044796915</v>
      </c>
      <c r="I59" t="s">
        <v>3843</v>
      </c>
      <c r="J59" t="s">
        <v>5784</v>
      </c>
      <c r="K59" t="s">
        <v>4</v>
      </c>
      <c r="L59" t="s">
        <v>5</v>
      </c>
      <c r="M59" t="s">
        <v>6</v>
      </c>
      <c r="N59" t="s">
        <v>28</v>
      </c>
      <c r="O59" t="s">
        <v>28</v>
      </c>
      <c r="P59" t="s">
        <v>43</v>
      </c>
      <c r="Q59" t="s">
        <v>137</v>
      </c>
      <c r="R59" t="s">
        <v>138</v>
      </c>
      <c r="S59" t="s">
        <v>12</v>
      </c>
    </row>
    <row r="60" spans="1:20">
      <c r="A60">
        <f t="shared" si="5"/>
        <v>64.744156157121083</v>
      </c>
      <c r="B60">
        <v>8.6183999999999997E-2</v>
      </c>
      <c r="C60">
        <v>29</v>
      </c>
      <c r="D60">
        <f t="shared" si="0"/>
        <v>2.4166666666666665</v>
      </c>
      <c r="E60">
        <f t="shared" si="1"/>
        <v>-1.4121687900591536E-2</v>
      </c>
      <c r="F60">
        <f t="shared" si="2"/>
        <v>5.4265906464767118E-6</v>
      </c>
      <c r="G60">
        <f t="shared" si="3"/>
        <v>-4.8695475519281161E-4</v>
      </c>
      <c r="H60">
        <f t="shared" si="4"/>
        <v>26.388685044796915</v>
      </c>
      <c r="I60" t="s">
        <v>4245</v>
      </c>
      <c r="J60" t="s">
        <v>6186</v>
      </c>
      <c r="K60" t="s">
        <v>4</v>
      </c>
      <c r="L60" t="s">
        <v>5</v>
      </c>
      <c r="M60" t="s">
        <v>13</v>
      </c>
      <c r="N60" t="s">
        <v>14</v>
      </c>
      <c r="O60" t="s">
        <v>18</v>
      </c>
      <c r="P60" t="s">
        <v>48</v>
      </c>
      <c r="Q60" t="s">
        <v>139</v>
      </c>
      <c r="R60" t="s">
        <v>12</v>
      </c>
    </row>
    <row r="61" spans="1:20">
      <c r="A61">
        <f t="shared" si="5"/>
        <v>64.961041047473728</v>
      </c>
      <c r="B61">
        <v>8.0240000000000006E-2</v>
      </c>
      <c r="C61">
        <v>27</v>
      </c>
      <c r="D61">
        <f t="shared" si="0"/>
        <v>2.25</v>
      </c>
      <c r="E61">
        <f t="shared" si="1"/>
        <v>-1.330276208588572E-2</v>
      </c>
      <c r="F61">
        <f t="shared" si="2"/>
        <v>4.7039055663276138E-6</v>
      </c>
      <c r="G61">
        <f t="shared" si="3"/>
        <v>-4.9269489206984151E-4</v>
      </c>
      <c r="H61">
        <f t="shared" si="4"/>
        <v>27.127959656411242</v>
      </c>
      <c r="I61" t="s">
        <v>3852</v>
      </c>
      <c r="J61" t="s">
        <v>5793</v>
      </c>
      <c r="K61" t="s">
        <v>4</v>
      </c>
      <c r="L61" t="s">
        <v>5</v>
      </c>
      <c r="M61" t="s">
        <v>6</v>
      </c>
      <c r="N61" t="s">
        <v>28</v>
      </c>
      <c r="O61" t="s">
        <v>28</v>
      </c>
      <c r="P61" t="s">
        <v>64</v>
      </c>
      <c r="Q61" t="s">
        <v>140</v>
      </c>
      <c r="R61" t="s">
        <v>141</v>
      </c>
      <c r="S61" t="s">
        <v>12</v>
      </c>
    </row>
    <row r="62" spans="1:20">
      <c r="A62">
        <f t="shared" si="5"/>
        <v>65.169893164109595</v>
      </c>
      <c r="B62">
        <v>7.7268000000000003E-2</v>
      </c>
      <c r="C62">
        <v>26</v>
      </c>
      <c r="D62">
        <f t="shared" si="0"/>
        <v>2.1666666666666665</v>
      </c>
      <c r="E62">
        <f t="shared" si="1"/>
        <v>-1.2888888667633375E-2</v>
      </c>
      <c r="F62">
        <f t="shared" si="2"/>
        <v>4.3619206623284865E-6</v>
      </c>
      <c r="G62">
        <f t="shared" si="3"/>
        <v>-4.9572648721666831E-4</v>
      </c>
      <c r="H62">
        <f t="shared" si="4"/>
        <v>27.522521271139695</v>
      </c>
      <c r="I62" t="s">
        <v>3933</v>
      </c>
      <c r="J62" t="s">
        <v>5874</v>
      </c>
      <c r="K62" t="s">
        <v>4</v>
      </c>
      <c r="L62" t="s">
        <v>5</v>
      </c>
      <c r="M62" t="s">
        <v>6</v>
      </c>
      <c r="N62" t="s">
        <v>28</v>
      </c>
      <c r="O62" t="s">
        <v>28</v>
      </c>
      <c r="P62" t="s">
        <v>43</v>
      </c>
      <c r="Q62" t="s">
        <v>142</v>
      </c>
      <c r="R62" t="s">
        <v>143</v>
      </c>
      <c r="S62" t="s">
        <v>12</v>
      </c>
    </row>
    <row r="63" spans="1:20">
      <c r="A63">
        <f t="shared" si="5"/>
        <v>65.378745280745463</v>
      </c>
      <c r="B63">
        <v>7.7268000000000003E-2</v>
      </c>
      <c r="C63">
        <v>26</v>
      </c>
      <c r="D63">
        <f t="shared" si="0"/>
        <v>2.1666666666666665</v>
      </c>
      <c r="E63">
        <f t="shared" si="1"/>
        <v>-1.2888888667633375E-2</v>
      </c>
      <c r="F63">
        <f t="shared" si="2"/>
        <v>4.3619206623284865E-6</v>
      </c>
      <c r="G63">
        <f t="shared" si="3"/>
        <v>-4.9572648721666831E-4</v>
      </c>
      <c r="H63">
        <f t="shared" si="4"/>
        <v>27.522521271139695</v>
      </c>
      <c r="I63" t="s">
        <v>3871</v>
      </c>
      <c r="J63" t="s">
        <v>5812</v>
      </c>
      <c r="K63" t="s">
        <v>4</v>
      </c>
      <c r="L63" t="s">
        <v>5</v>
      </c>
      <c r="M63" t="s">
        <v>13</v>
      </c>
      <c r="N63" t="s">
        <v>84</v>
      </c>
      <c r="O63" t="s">
        <v>85</v>
      </c>
      <c r="P63" t="s">
        <v>144</v>
      </c>
      <c r="Q63" t="s">
        <v>145</v>
      </c>
      <c r="R63" t="s">
        <v>12</v>
      </c>
    </row>
    <row r="64" spans="1:20">
      <c r="A64">
        <f t="shared" si="5"/>
        <v>65.58759739738133</v>
      </c>
      <c r="B64">
        <v>7.7268000000000003E-2</v>
      </c>
      <c r="C64">
        <v>26</v>
      </c>
      <c r="D64">
        <f t="shared" si="0"/>
        <v>2.1666666666666665</v>
      </c>
      <c r="E64">
        <f t="shared" si="1"/>
        <v>-1.2888888667633375E-2</v>
      </c>
      <c r="F64">
        <f t="shared" si="2"/>
        <v>4.3619206623284865E-6</v>
      </c>
      <c r="G64">
        <f t="shared" si="3"/>
        <v>-4.9572648721666831E-4</v>
      </c>
      <c r="H64">
        <f t="shared" si="4"/>
        <v>27.522521271139695</v>
      </c>
      <c r="I64" t="s">
        <v>3868</v>
      </c>
      <c r="J64" t="s">
        <v>5809</v>
      </c>
      <c r="K64" t="s">
        <v>4</v>
      </c>
      <c r="L64" t="s">
        <v>5</v>
      </c>
      <c r="M64" t="s">
        <v>6</v>
      </c>
      <c r="N64" t="s">
        <v>7</v>
      </c>
      <c r="O64" t="s">
        <v>8</v>
      </c>
      <c r="P64" t="s">
        <v>80</v>
      </c>
      <c r="Q64" t="s">
        <v>81</v>
      </c>
      <c r="R64" t="s">
        <v>121</v>
      </c>
      <c r="S64" t="s">
        <v>146</v>
      </c>
      <c r="T64" t="s">
        <v>12</v>
      </c>
    </row>
    <row r="65" spans="1:20">
      <c r="A65">
        <f t="shared" si="5"/>
        <v>65.788416740300434</v>
      </c>
      <c r="B65">
        <v>7.4296000000000001E-2</v>
      </c>
      <c r="C65">
        <v>25</v>
      </c>
      <c r="D65">
        <f t="shared" si="0"/>
        <v>2.0833333333333335</v>
      </c>
      <c r="E65">
        <f t="shared" si="1"/>
        <v>-1.2471924958859317E-2</v>
      </c>
      <c r="F65">
        <f t="shared" si="2"/>
        <v>4.032840849046309E-6</v>
      </c>
      <c r="G65">
        <f t="shared" si="3"/>
        <v>-4.9887699835437268E-4</v>
      </c>
      <c r="H65">
        <f t="shared" si="4"/>
        <v>27.935578249636276</v>
      </c>
      <c r="I65" t="s">
        <v>3907</v>
      </c>
      <c r="J65" t="s">
        <v>5848</v>
      </c>
      <c r="K65" t="s">
        <v>4</v>
      </c>
      <c r="L65" t="s">
        <v>5</v>
      </c>
      <c r="M65" t="s">
        <v>13</v>
      </c>
      <c r="N65" t="s">
        <v>84</v>
      </c>
      <c r="O65" t="s">
        <v>85</v>
      </c>
      <c r="P65" t="s">
        <v>147</v>
      </c>
      <c r="Q65" t="s">
        <v>148</v>
      </c>
      <c r="R65" t="s">
        <v>12</v>
      </c>
    </row>
    <row r="66" spans="1:20">
      <c r="A66">
        <f t="shared" si="5"/>
        <v>65.989236083219538</v>
      </c>
      <c r="B66">
        <v>7.4296000000000001E-2</v>
      </c>
      <c r="C66">
        <v>25</v>
      </c>
      <c r="D66">
        <f t="shared" si="0"/>
        <v>2.0833333333333335</v>
      </c>
      <c r="E66">
        <f t="shared" si="1"/>
        <v>-1.2471924958859317E-2</v>
      </c>
      <c r="F66">
        <f t="shared" si="2"/>
        <v>4.032840849046309E-6</v>
      </c>
      <c r="G66">
        <f t="shared" si="3"/>
        <v>-4.9887699835437268E-4</v>
      </c>
      <c r="H66">
        <f t="shared" si="4"/>
        <v>27.935578249636276</v>
      </c>
      <c r="I66" t="s">
        <v>3993</v>
      </c>
      <c r="J66" t="s">
        <v>5934</v>
      </c>
      <c r="K66" t="s">
        <v>4</v>
      </c>
      <c r="L66" t="s">
        <v>5</v>
      </c>
      <c r="M66" t="s">
        <v>21</v>
      </c>
      <c r="N66" t="s">
        <v>22</v>
      </c>
      <c r="O66" t="s">
        <v>23</v>
      </c>
      <c r="P66" t="s">
        <v>88</v>
      </c>
      <c r="Q66" t="s">
        <v>89</v>
      </c>
      <c r="R66" t="s">
        <v>90</v>
      </c>
      <c r="S66" t="s">
        <v>149</v>
      </c>
      <c r="T66" t="s">
        <v>12</v>
      </c>
    </row>
    <row r="67" spans="1:20">
      <c r="A67">
        <f t="shared" si="5"/>
        <v>66.190055426138642</v>
      </c>
      <c r="B67">
        <v>7.4296000000000001E-2</v>
      </c>
      <c r="C67">
        <v>25</v>
      </c>
      <c r="D67">
        <f t="shared" si="0"/>
        <v>2.0833333333333335</v>
      </c>
      <c r="E67">
        <f t="shared" si="1"/>
        <v>-1.2471924958859317E-2</v>
      </c>
      <c r="F67">
        <f t="shared" si="2"/>
        <v>4.032840849046309E-6</v>
      </c>
      <c r="G67">
        <f t="shared" si="3"/>
        <v>-4.9887699835437268E-4</v>
      </c>
      <c r="H67">
        <f t="shared" si="4"/>
        <v>27.935578249636276</v>
      </c>
      <c r="I67" t="s">
        <v>3905</v>
      </c>
      <c r="J67" t="s">
        <v>5846</v>
      </c>
      <c r="K67" t="s">
        <v>4</v>
      </c>
      <c r="L67" t="s">
        <v>5</v>
      </c>
      <c r="M67" t="s">
        <v>13</v>
      </c>
      <c r="N67" t="s">
        <v>84</v>
      </c>
      <c r="O67" t="s">
        <v>85</v>
      </c>
      <c r="P67" t="s">
        <v>150</v>
      </c>
      <c r="Q67" t="s">
        <v>151</v>
      </c>
      <c r="R67" t="s">
        <v>12</v>
      </c>
    </row>
    <row r="68" spans="1:20">
      <c r="A68">
        <f t="shared" si="5"/>
        <v>66.390874769057746</v>
      </c>
      <c r="B68">
        <v>7.4296000000000001E-2</v>
      </c>
      <c r="C68">
        <v>25</v>
      </c>
      <c r="D68">
        <f t="shared" ref="D68:D131" si="6">C68/12</f>
        <v>2.0833333333333335</v>
      </c>
      <c r="E68">
        <f t="shared" ref="E68:E131" si="7">(C68/A$2)*LN(C68/A$2)</f>
        <v>-1.2471924958859317E-2</v>
      </c>
      <c r="F68">
        <f t="shared" ref="F68:F131" si="8">(C68/A$2)^2</f>
        <v>4.032840849046309E-6</v>
      </c>
      <c r="G68">
        <f t="shared" ref="G68:G131" si="9">LN(C68/A$2)/A$2</f>
        <v>-4.9887699835437268E-4</v>
      </c>
      <c r="H68">
        <f t="shared" ref="H68:H131" si="10">(G68*A$2-H$2)^2</f>
        <v>27.935578249636276</v>
      </c>
      <c r="I68" t="s">
        <v>3922</v>
      </c>
      <c r="J68" t="s">
        <v>5863</v>
      </c>
      <c r="K68" t="s">
        <v>4</v>
      </c>
      <c r="L68" t="s">
        <v>5</v>
      </c>
      <c r="M68" t="s">
        <v>21</v>
      </c>
      <c r="N68" t="s">
        <v>22</v>
      </c>
      <c r="O68" t="s">
        <v>23</v>
      </c>
      <c r="P68" t="s">
        <v>99</v>
      </c>
      <c r="Q68" t="s">
        <v>100</v>
      </c>
      <c r="R68" t="s">
        <v>101</v>
      </c>
      <c r="S68" t="s">
        <v>152</v>
      </c>
      <c r="T68" t="s">
        <v>12</v>
      </c>
    </row>
    <row r="69" spans="1:20">
      <c r="A69">
        <f t="shared" si="5"/>
        <v>66.583661338260086</v>
      </c>
      <c r="B69">
        <v>7.1325E-2</v>
      </c>
      <c r="C69">
        <v>24</v>
      </c>
      <c r="D69">
        <f t="shared" si="6"/>
        <v>2</v>
      </c>
      <c r="E69">
        <f t="shared" si="7"/>
        <v>-1.2051747283220513E-2</v>
      </c>
      <c r="F69">
        <f t="shared" si="8"/>
        <v>3.7166661264810775E-6</v>
      </c>
      <c r="G69">
        <f t="shared" si="9"/>
        <v>-5.0215613680085474E-4</v>
      </c>
      <c r="H69">
        <f t="shared" si="10"/>
        <v>28.368766790681242</v>
      </c>
      <c r="I69" t="s">
        <v>3913</v>
      </c>
      <c r="J69" t="s">
        <v>5854</v>
      </c>
      <c r="K69" t="s">
        <v>4</v>
      </c>
      <c r="L69" t="s">
        <v>5</v>
      </c>
      <c r="M69" t="s">
        <v>13</v>
      </c>
      <c r="N69" t="s">
        <v>14</v>
      </c>
      <c r="O69" t="s">
        <v>153</v>
      </c>
      <c r="P69" t="s">
        <v>154</v>
      </c>
      <c r="Q69" t="s">
        <v>155</v>
      </c>
      <c r="R69" t="s">
        <v>12</v>
      </c>
    </row>
    <row r="70" spans="1:20">
      <c r="A70">
        <f t="shared" ref="A70:A133" si="11">A69+(C70/A$2*100)</f>
        <v>66.768415133745663</v>
      </c>
      <c r="B70">
        <v>6.8352999999999997E-2</v>
      </c>
      <c r="C70">
        <v>23</v>
      </c>
      <c r="D70">
        <f t="shared" si="6"/>
        <v>1.9166666666666667</v>
      </c>
      <c r="E70">
        <f t="shared" si="7"/>
        <v>-1.1628221649402413E-2</v>
      </c>
      <c r="F70">
        <f t="shared" si="8"/>
        <v>3.413396494632795E-6</v>
      </c>
      <c r="G70">
        <f t="shared" si="9"/>
        <v>-5.0557485432184402E-4</v>
      </c>
      <c r="H70">
        <f t="shared" si="10"/>
        <v>28.823943027509969</v>
      </c>
      <c r="I70" t="s">
        <v>3900</v>
      </c>
      <c r="J70" t="s">
        <v>5841</v>
      </c>
      <c r="K70" t="s">
        <v>4</v>
      </c>
      <c r="L70" t="s">
        <v>5</v>
      </c>
      <c r="M70" t="s">
        <v>6</v>
      </c>
      <c r="N70" t="s">
        <v>38</v>
      </c>
      <c r="O70" t="s">
        <v>156</v>
      </c>
      <c r="P70" t="s">
        <v>157</v>
      </c>
      <c r="Q70" t="s">
        <v>158</v>
      </c>
      <c r="R70" t="s">
        <v>159</v>
      </c>
      <c r="S70" t="s">
        <v>12</v>
      </c>
    </row>
    <row r="71" spans="1:20">
      <c r="A71">
        <f t="shared" si="11"/>
        <v>66.953168929231239</v>
      </c>
      <c r="B71">
        <v>6.8352999999999997E-2</v>
      </c>
      <c r="C71">
        <v>23</v>
      </c>
      <c r="D71">
        <f t="shared" si="6"/>
        <v>1.9166666666666667</v>
      </c>
      <c r="E71">
        <f t="shared" si="7"/>
        <v>-1.1628221649402413E-2</v>
      </c>
      <c r="F71">
        <f t="shared" si="8"/>
        <v>3.413396494632795E-6</v>
      </c>
      <c r="G71">
        <f t="shared" si="9"/>
        <v>-5.0557485432184402E-4</v>
      </c>
      <c r="H71">
        <f t="shared" si="10"/>
        <v>28.823943027509969</v>
      </c>
      <c r="I71" t="s">
        <v>3844</v>
      </c>
      <c r="J71" t="s">
        <v>5785</v>
      </c>
      <c r="K71" t="s">
        <v>4</v>
      </c>
      <c r="L71" t="s">
        <v>5</v>
      </c>
      <c r="M71" t="s">
        <v>6</v>
      </c>
      <c r="N71" t="s">
        <v>28</v>
      </c>
      <c r="O71" t="s">
        <v>28</v>
      </c>
      <c r="P71" t="s">
        <v>160</v>
      </c>
      <c r="Q71" t="s">
        <v>161</v>
      </c>
      <c r="R71" t="s">
        <v>162</v>
      </c>
      <c r="S71" t="s">
        <v>12</v>
      </c>
    </row>
    <row r="72" spans="1:20">
      <c r="A72">
        <f t="shared" si="11"/>
        <v>67.137922724716816</v>
      </c>
      <c r="B72">
        <v>6.8352999999999997E-2</v>
      </c>
      <c r="C72">
        <v>23</v>
      </c>
      <c r="D72">
        <f t="shared" si="6"/>
        <v>1.9166666666666667</v>
      </c>
      <c r="E72">
        <f t="shared" si="7"/>
        <v>-1.1628221649402413E-2</v>
      </c>
      <c r="F72">
        <f t="shared" si="8"/>
        <v>3.413396494632795E-6</v>
      </c>
      <c r="G72">
        <f t="shared" si="9"/>
        <v>-5.0557485432184402E-4</v>
      </c>
      <c r="H72">
        <f t="shared" si="10"/>
        <v>28.823943027509969</v>
      </c>
      <c r="I72" t="s">
        <v>3848</v>
      </c>
      <c r="J72" t="s">
        <v>5789</v>
      </c>
      <c r="K72" t="s">
        <v>4</v>
      </c>
      <c r="L72" t="s">
        <v>5</v>
      </c>
      <c r="M72" t="s">
        <v>6</v>
      </c>
      <c r="N72" t="s">
        <v>28</v>
      </c>
      <c r="O72" t="s">
        <v>28</v>
      </c>
      <c r="P72" t="s">
        <v>117</v>
      </c>
      <c r="Q72" t="s">
        <v>118</v>
      </c>
      <c r="R72" t="s">
        <v>163</v>
      </c>
      <c r="S72" t="s">
        <v>12</v>
      </c>
    </row>
    <row r="73" spans="1:20">
      <c r="A73">
        <f t="shared" si="11"/>
        <v>67.322676520202393</v>
      </c>
      <c r="B73">
        <v>6.8352999999999997E-2</v>
      </c>
      <c r="C73">
        <v>23</v>
      </c>
      <c r="D73">
        <f t="shared" si="6"/>
        <v>1.9166666666666667</v>
      </c>
      <c r="E73">
        <f t="shared" si="7"/>
        <v>-1.1628221649402413E-2</v>
      </c>
      <c r="F73">
        <f t="shared" si="8"/>
        <v>3.413396494632795E-6</v>
      </c>
      <c r="G73">
        <f t="shared" si="9"/>
        <v>-5.0557485432184402E-4</v>
      </c>
      <c r="H73">
        <f t="shared" si="10"/>
        <v>28.823943027509969</v>
      </c>
      <c r="I73" t="s">
        <v>3839</v>
      </c>
      <c r="J73" t="s">
        <v>5780</v>
      </c>
      <c r="K73" t="s">
        <v>4</v>
      </c>
      <c r="L73" t="s">
        <v>5</v>
      </c>
      <c r="M73" t="s">
        <v>6</v>
      </c>
      <c r="N73" t="s">
        <v>7</v>
      </c>
      <c r="O73" t="s">
        <v>8</v>
      </c>
      <c r="P73" t="s">
        <v>80</v>
      </c>
      <c r="Q73" t="s">
        <v>81</v>
      </c>
      <c r="R73" t="s">
        <v>164</v>
      </c>
      <c r="S73" t="s">
        <v>165</v>
      </c>
      <c r="T73" t="s">
        <v>12</v>
      </c>
    </row>
    <row r="74" spans="1:20">
      <c r="A74">
        <f t="shared" si="11"/>
        <v>67.499397541971206</v>
      </c>
      <c r="B74">
        <v>6.5380999999999995E-2</v>
      </c>
      <c r="C74">
        <v>22</v>
      </c>
      <c r="D74">
        <f t="shared" si="6"/>
        <v>1.8333333333333333</v>
      </c>
      <c r="E74">
        <f t="shared" si="7"/>
        <v>-1.1201202404089996E-2</v>
      </c>
      <c r="F74">
        <f t="shared" si="8"/>
        <v>3.1230319535014615E-6</v>
      </c>
      <c r="G74">
        <f t="shared" si="9"/>
        <v>-5.0914556382227253E-4</v>
      </c>
      <c r="H74">
        <f t="shared" si="10"/>
        <v>29.303223649495369</v>
      </c>
      <c r="I74" t="s">
        <v>4905</v>
      </c>
      <c r="J74" t="s">
        <v>6846</v>
      </c>
      <c r="K74" t="s">
        <v>4</v>
      </c>
      <c r="L74" t="s">
        <v>5</v>
      </c>
      <c r="M74" t="s">
        <v>21</v>
      </c>
      <c r="N74" t="s">
        <v>22</v>
      </c>
      <c r="O74" t="s">
        <v>23</v>
      </c>
      <c r="P74" t="s">
        <v>24</v>
      </c>
      <c r="Q74" t="s">
        <v>25</v>
      </c>
      <c r="R74" t="s">
        <v>26</v>
      </c>
      <c r="S74" t="s">
        <v>166</v>
      </c>
      <c r="T74" t="s">
        <v>12</v>
      </c>
    </row>
    <row r="75" spans="1:20">
      <c r="A75">
        <f t="shared" si="11"/>
        <v>67.668085790023255</v>
      </c>
      <c r="B75">
        <v>6.2408999999999999E-2</v>
      </c>
      <c r="C75">
        <v>21</v>
      </c>
      <c r="D75">
        <f t="shared" si="6"/>
        <v>1.75</v>
      </c>
      <c r="E75">
        <f t="shared" si="7"/>
        <v>-1.0770530639635763E-2</v>
      </c>
      <c r="F75">
        <f t="shared" si="8"/>
        <v>2.8455725030870752E-6</v>
      </c>
      <c r="G75">
        <f t="shared" si="9"/>
        <v>-5.128824114112268E-4</v>
      </c>
      <c r="H75">
        <f t="shared" si="10"/>
        <v>29.809036264494587</v>
      </c>
      <c r="I75" t="s">
        <v>3952</v>
      </c>
      <c r="J75" t="s">
        <v>5893</v>
      </c>
      <c r="K75" t="s">
        <v>4</v>
      </c>
      <c r="L75" t="s">
        <v>5</v>
      </c>
      <c r="M75" t="s">
        <v>21</v>
      </c>
      <c r="N75" t="s">
        <v>22</v>
      </c>
      <c r="O75" t="s">
        <v>23</v>
      </c>
      <c r="P75" t="s">
        <v>167</v>
      </c>
      <c r="Q75" t="s">
        <v>168</v>
      </c>
      <c r="R75" t="s">
        <v>169</v>
      </c>
      <c r="S75" t="s">
        <v>170</v>
      </c>
      <c r="T75" t="s">
        <v>12</v>
      </c>
    </row>
    <row r="76" spans="1:20">
      <c r="A76">
        <f t="shared" si="11"/>
        <v>67.836774038075305</v>
      </c>
      <c r="B76">
        <v>6.2408999999999999E-2</v>
      </c>
      <c r="C76">
        <v>21</v>
      </c>
      <c r="D76">
        <f t="shared" si="6"/>
        <v>1.75</v>
      </c>
      <c r="E76">
        <f t="shared" si="7"/>
        <v>-1.0770530639635763E-2</v>
      </c>
      <c r="F76">
        <f t="shared" si="8"/>
        <v>2.8455725030870752E-6</v>
      </c>
      <c r="G76">
        <f t="shared" si="9"/>
        <v>-5.128824114112268E-4</v>
      </c>
      <c r="H76">
        <f t="shared" si="10"/>
        <v>29.809036264494587</v>
      </c>
      <c r="I76" t="s">
        <v>3972</v>
      </c>
      <c r="J76" t="s">
        <v>5913</v>
      </c>
      <c r="K76" t="s">
        <v>4</v>
      </c>
      <c r="L76" t="s">
        <v>5</v>
      </c>
      <c r="M76" t="s">
        <v>13</v>
      </c>
      <c r="N76" t="s">
        <v>14</v>
      </c>
      <c r="O76" t="s">
        <v>15</v>
      </c>
      <c r="P76" t="s">
        <v>171</v>
      </c>
      <c r="Q76" t="s">
        <v>172</v>
      </c>
      <c r="R76" t="s">
        <v>12</v>
      </c>
    </row>
    <row r="77" spans="1:20">
      <c r="A77">
        <f t="shared" si="11"/>
        <v>68.005462286127354</v>
      </c>
      <c r="B77">
        <v>6.2408999999999999E-2</v>
      </c>
      <c r="C77">
        <v>21</v>
      </c>
      <c r="D77">
        <f t="shared" si="6"/>
        <v>1.75</v>
      </c>
      <c r="E77">
        <f t="shared" si="7"/>
        <v>-1.0770530639635763E-2</v>
      </c>
      <c r="F77">
        <f t="shared" si="8"/>
        <v>2.8455725030870752E-6</v>
      </c>
      <c r="G77">
        <f t="shared" si="9"/>
        <v>-5.128824114112268E-4</v>
      </c>
      <c r="H77">
        <f t="shared" si="10"/>
        <v>29.809036264494587</v>
      </c>
      <c r="I77" t="s">
        <v>3863</v>
      </c>
      <c r="J77" t="s">
        <v>5804</v>
      </c>
      <c r="K77" t="s">
        <v>4</v>
      </c>
      <c r="L77" t="s">
        <v>5</v>
      </c>
      <c r="M77" t="s">
        <v>6</v>
      </c>
      <c r="N77" t="s">
        <v>7</v>
      </c>
      <c r="O77" t="s">
        <v>8</v>
      </c>
      <c r="P77" t="s">
        <v>9</v>
      </c>
      <c r="Q77" t="s">
        <v>173</v>
      </c>
      <c r="R77" t="s">
        <v>174</v>
      </c>
      <c r="S77" t="s">
        <v>12</v>
      </c>
    </row>
    <row r="78" spans="1:20">
      <c r="A78">
        <f t="shared" si="11"/>
        <v>68.174150534179404</v>
      </c>
      <c r="B78">
        <v>6.2408999999999999E-2</v>
      </c>
      <c r="C78">
        <v>21</v>
      </c>
      <c r="D78">
        <f t="shared" si="6"/>
        <v>1.75</v>
      </c>
      <c r="E78">
        <f t="shared" si="7"/>
        <v>-1.0770530639635763E-2</v>
      </c>
      <c r="F78">
        <f t="shared" si="8"/>
        <v>2.8455725030870752E-6</v>
      </c>
      <c r="G78">
        <f t="shared" si="9"/>
        <v>-5.128824114112268E-4</v>
      </c>
      <c r="H78">
        <f t="shared" si="10"/>
        <v>29.809036264494587</v>
      </c>
      <c r="I78" t="s">
        <v>3949</v>
      </c>
      <c r="J78" t="s">
        <v>5890</v>
      </c>
      <c r="K78" t="s">
        <v>4</v>
      </c>
      <c r="L78" t="s">
        <v>5</v>
      </c>
      <c r="M78" t="s">
        <v>6</v>
      </c>
      <c r="N78" t="s">
        <v>7</v>
      </c>
      <c r="O78" t="s">
        <v>8</v>
      </c>
      <c r="P78" t="s">
        <v>9</v>
      </c>
      <c r="Q78" t="s">
        <v>175</v>
      </c>
      <c r="R78" t="s">
        <v>176</v>
      </c>
      <c r="S78" t="s">
        <v>12</v>
      </c>
    </row>
    <row r="79" spans="1:20">
      <c r="A79">
        <f t="shared" si="11"/>
        <v>68.342838782231453</v>
      </c>
      <c r="B79">
        <v>6.2408999999999999E-2</v>
      </c>
      <c r="C79">
        <v>21</v>
      </c>
      <c r="D79">
        <f t="shared" si="6"/>
        <v>1.75</v>
      </c>
      <c r="E79">
        <f t="shared" si="7"/>
        <v>-1.0770530639635763E-2</v>
      </c>
      <c r="F79">
        <f t="shared" si="8"/>
        <v>2.8455725030870752E-6</v>
      </c>
      <c r="G79">
        <f t="shared" si="9"/>
        <v>-5.128824114112268E-4</v>
      </c>
      <c r="H79">
        <f t="shared" si="10"/>
        <v>29.809036264494587</v>
      </c>
      <c r="I79" t="s">
        <v>3882</v>
      </c>
      <c r="J79" t="s">
        <v>5823</v>
      </c>
      <c r="K79" t="s">
        <v>4</v>
      </c>
      <c r="L79" t="s">
        <v>5</v>
      </c>
      <c r="M79" t="s">
        <v>6</v>
      </c>
      <c r="N79" t="s">
        <v>7</v>
      </c>
      <c r="O79" t="s">
        <v>8</v>
      </c>
      <c r="P79" t="s">
        <v>177</v>
      </c>
      <c r="Q79" t="s">
        <v>178</v>
      </c>
      <c r="R79" t="s">
        <v>179</v>
      </c>
      <c r="S79" t="s">
        <v>12</v>
      </c>
    </row>
    <row r="80" spans="1:20">
      <c r="A80">
        <f t="shared" si="11"/>
        <v>68.503494256566739</v>
      </c>
      <c r="B80">
        <v>5.9436999999999997E-2</v>
      </c>
      <c r="C80">
        <v>20</v>
      </c>
      <c r="D80">
        <f t="shared" si="6"/>
        <v>1.6666666666666667</v>
      </c>
      <c r="E80">
        <f t="shared" si="7"/>
        <v>-1.0336032297899903E-2</v>
      </c>
      <c r="F80">
        <f t="shared" si="8"/>
        <v>2.5810181433896375E-6</v>
      </c>
      <c r="G80">
        <f t="shared" si="9"/>
        <v>-5.1680161489499517E-4</v>
      </c>
      <c r="H80">
        <f t="shared" si="10"/>
        <v>30.344182427497312</v>
      </c>
      <c r="I80" t="s">
        <v>3859</v>
      </c>
      <c r="J80" t="s">
        <v>5800</v>
      </c>
      <c r="K80" t="s">
        <v>4</v>
      </c>
      <c r="L80" t="s">
        <v>5</v>
      </c>
      <c r="M80" t="s">
        <v>6</v>
      </c>
      <c r="N80" t="s">
        <v>28</v>
      </c>
      <c r="O80" t="s">
        <v>28</v>
      </c>
      <c r="P80" t="s">
        <v>43</v>
      </c>
      <c r="Q80" t="s">
        <v>137</v>
      </c>
      <c r="R80" t="s">
        <v>180</v>
      </c>
      <c r="S80" t="s">
        <v>12</v>
      </c>
    </row>
    <row r="81" spans="1:20">
      <c r="A81">
        <f t="shared" si="11"/>
        <v>68.664149730902025</v>
      </c>
      <c r="B81">
        <v>5.9436999999999997E-2</v>
      </c>
      <c r="C81">
        <v>20</v>
      </c>
      <c r="D81">
        <f t="shared" si="6"/>
        <v>1.6666666666666667</v>
      </c>
      <c r="E81">
        <f t="shared" si="7"/>
        <v>-1.0336032297899903E-2</v>
      </c>
      <c r="F81">
        <f t="shared" si="8"/>
        <v>2.5810181433896375E-6</v>
      </c>
      <c r="G81">
        <f t="shared" si="9"/>
        <v>-5.1680161489499517E-4</v>
      </c>
      <c r="H81">
        <f t="shared" si="10"/>
        <v>30.344182427497312</v>
      </c>
      <c r="I81" t="s">
        <v>4066</v>
      </c>
      <c r="J81" t="s">
        <v>6007</v>
      </c>
      <c r="K81" t="s">
        <v>4</v>
      </c>
      <c r="L81" t="s">
        <v>5</v>
      </c>
      <c r="M81" t="s">
        <v>21</v>
      </c>
      <c r="N81" t="s">
        <v>22</v>
      </c>
      <c r="O81" t="s">
        <v>23</v>
      </c>
      <c r="P81" t="s">
        <v>54</v>
      </c>
      <c r="Q81" t="s">
        <v>55</v>
      </c>
      <c r="R81" t="s">
        <v>56</v>
      </c>
      <c r="S81" t="s">
        <v>181</v>
      </c>
      <c r="T81" t="s">
        <v>12</v>
      </c>
    </row>
    <row r="82" spans="1:20">
      <c r="A82">
        <f t="shared" si="11"/>
        <v>68.824805205237311</v>
      </c>
      <c r="B82">
        <v>5.9436999999999997E-2</v>
      </c>
      <c r="C82">
        <v>20</v>
      </c>
      <c r="D82">
        <f t="shared" si="6"/>
        <v>1.6666666666666667</v>
      </c>
      <c r="E82">
        <f t="shared" si="7"/>
        <v>-1.0336032297899903E-2</v>
      </c>
      <c r="F82">
        <f t="shared" si="8"/>
        <v>2.5810181433896375E-6</v>
      </c>
      <c r="G82">
        <f t="shared" si="9"/>
        <v>-5.1680161489499517E-4</v>
      </c>
      <c r="H82">
        <f t="shared" si="10"/>
        <v>30.344182427497312</v>
      </c>
      <c r="I82" t="s">
        <v>3827</v>
      </c>
      <c r="J82" t="s">
        <v>5768</v>
      </c>
      <c r="K82" t="s">
        <v>4</v>
      </c>
      <c r="L82" t="s">
        <v>5</v>
      </c>
      <c r="M82" t="s">
        <v>6</v>
      </c>
      <c r="N82" t="s">
        <v>7</v>
      </c>
      <c r="O82" t="s">
        <v>8</v>
      </c>
      <c r="P82" t="s">
        <v>80</v>
      </c>
      <c r="Q82" t="s">
        <v>81</v>
      </c>
      <c r="R82" t="s">
        <v>105</v>
      </c>
      <c r="S82" t="s">
        <v>182</v>
      </c>
      <c r="T82" t="s">
        <v>12</v>
      </c>
    </row>
    <row r="83" spans="1:20">
      <c r="A83">
        <f t="shared" si="11"/>
        <v>68.985460679572597</v>
      </c>
      <c r="B83">
        <v>5.9436999999999997E-2</v>
      </c>
      <c r="C83">
        <v>20</v>
      </c>
      <c r="D83">
        <f t="shared" si="6"/>
        <v>1.6666666666666667</v>
      </c>
      <c r="E83">
        <f t="shared" si="7"/>
        <v>-1.0336032297899903E-2</v>
      </c>
      <c r="F83">
        <f t="shared" si="8"/>
        <v>2.5810181433896375E-6</v>
      </c>
      <c r="G83">
        <f t="shared" si="9"/>
        <v>-5.1680161489499517E-4</v>
      </c>
      <c r="H83">
        <f t="shared" si="10"/>
        <v>30.344182427497312</v>
      </c>
      <c r="I83" t="s">
        <v>4310</v>
      </c>
      <c r="J83" t="s">
        <v>6251</v>
      </c>
      <c r="K83" t="s">
        <v>4</v>
      </c>
      <c r="L83" t="s">
        <v>5</v>
      </c>
      <c r="M83" t="s">
        <v>21</v>
      </c>
      <c r="N83" t="s">
        <v>22</v>
      </c>
      <c r="O83" t="s">
        <v>23</v>
      </c>
      <c r="P83" t="s">
        <v>24</v>
      </c>
      <c r="Q83" t="s">
        <v>25</v>
      </c>
      <c r="R83" t="s">
        <v>26</v>
      </c>
      <c r="S83" t="s">
        <v>183</v>
      </c>
      <c r="T83" t="s">
        <v>12</v>
      </c>
    </row>
    <row r="84" spans="1:20">
      <c r="A84">
        <f t="shared" si="11"/>
        <v>69.138083380191119</v>
      </c>
      <c r="B84">
        <v>5.6465000000000001E-2</v>
      </c>
      <c r="C84">
        <v>19</v>
      </c>
      <c r="D84">
        <f t="shared" si="6"/>
        <v>1.5833333333333333</v>
      </c>
      <c r="E84">
        <f t="shared" si="7"/>
        <v>-9.8975158941353968E-3</v>
      </c>
      <c r="F84">
        <f t="shared" si="8"/>
        <v>2.3293688744091475E-6</v>
      </c>
      <c r="G84">
        <f t="shared" si="9"/>
        <v>-5.2092188916502094E-4</v>
      </c>
      <c r="H84">
        <f t="shared" si="10"/>
        <v>30.911917335552602</v>
      </c>
      <c r="I84" t="s">
        <v>3940</v>
      </c>
      <c r="J84" t="s">
        <v>5881</v>
      </c>
      <c r="K84" t="s">
        <v>4</v>
      </c>
      <c r="L84" t="s">
        <v>5</v>
      </c>
      <c r="M84" t="s">
        <v>6</v>
      </c>
      <c r="N84" t="s">
        <v>28</v>
      </c>
      <c r="O84" t="s">
        <v>28</v>
      </c>
      <c r="P84" t="s">
        <v>184</v>
      </c>
      <c r="Q84" t="s">
        <v>185</v>
      </c>
      <c r="R84" t="s">
        <v>186</v>
      </c>
      <c r="S84" t="s">
        <v>12</v>
      </c>
    </row>
    <row r="85" spans="1:20">
      <c r="A85">
        <f t="shared" si="11"/>
        <v>69.290706080809642</v>
      </c>
      <c r="B85">
        <v>5.6465000000000001E-2</v>
      </c>
      <c r="C85">
        <v>19</v>
      </c>
      <c r="D85">
        <f t="shared" si="6"/>
        <v>1.5833333333333333</v>
      </c>
      <c r="E85">
        <f t="shared" si="7"/>
        <v>-9.8975158941353968E-3</v>
      </c>
      <c r="F85">
        <f t="shared" si="8"/>
        <v>2.3293688744091475E-6</v>
      </c>
      <c r="G85">
        <f t="shared" si="9"/>
        <v>-5.2092188916502094E-4</v>
      </c>
      <c r="H85">
        <f t="shared" si="10"/>
        <v>30.911917335552602</v>
      </c>
      <c r="I85" t="s">
        <v>5700</v>
      </c>
      <c r="J85" t="s">
        <v>7640</v>
      </c>
      <c r="K85" t="s">
        <v>4</v>
      </c>
      <c r="L85" t="s">
        <v>5</v>
      </c>
      <c r="M85" t="s">
        <v>21</v>
      </c>
      <c r="N85" t="s">
        <v>22</v>
      </c>
      <c r="O85" t="s">
        <v>23</v>
      </c>
      <c r="P85" t="s">
        <v>24</v>
      </c>
      <c r="Q85" t="s">
        <v>25</v>
      </c>
      <c r="R85" t="s">
        <v>26</v>
      </c>
      <c r="S85" t="s">
        <v>187</v>
      </c>
      <c r="T85" t="s">
        <v>12</v>
      </c>
    </row>
    <row r="86" spans="1:20">
      <c r="A86">
        <f t="shared" si="11"/>
        <v>69.435296007711401</v>
      </c>
      <c r="B86">
        <v>5.3492999999999999E-2</v>
      </c>
      <c r="C86">
        <v>18</v>
      </c>
      <c r="D86">
        <f t="shared" si="6"/>
        <v>1.5</v>
      </c>
      <c r="E86">
        <f t="shared" si="7"/>
        <v>-9.4547697606828796E-3</v>
      </c>
      <c r="F86">
        <f t="shared" si="8"/>
        <v>2.090624696145606E-6</v>
      </c>
      <c r="G86">
        <f t="shared" si="9"/>
        <v>-5.2526498670460442E-4</v>
      </c>
      <c r="H86">
        <f t="shared" si="10"/>
        <v>31.516051737503116</v>
      </c>
      <c r="I86" t="s">
        <v>3902</v>
      </c>
      <c r="J86" t="s">
        <v>5843</v>
      </c>
      <c r="K86" t="s">
        <v>4</v>
      </c>
      <c r="L86" t="s">
        <v>5</v>
      </c>
      <c r="M86" t="s">
        <v>13</v>
      </c>
      <c r="N86" t="s">
        <v>58</v>
      </c>
      <c r="O86" t="s">
        <v>188</v>
      </c>
      <c r="P86" t="s">
        <v>189</v>
      </c>
      <c r="Q86" t="s">
        <v>190</v>
      </c>
      <c r="R86" t="s">
        <v>12</v>
      </c>
    </row>
    <row r="87" spans="1:20">
      <c r="A87">
        <f t="shared" si="11"/>
        <v>69.579885934613159</v>
      </c>
      <c r="B87">
        <v>5.3492999999999999E-2</v>
      </c>
      <c r="C87">
        <v>18</v>
      </c>
      <c r="D87">
        <f t="shared" si="6"/>
        <v>1.5</v>
      </c>
      <c r="E87">
        <f t="shared" si="7"/>
        <v>-9.4547697606828796E-3</v>
      </c>
      <c r="F87">
        <f t="shared" si="8"/>
        <v>2.090624696145606E-6</v>
      </c>
      <c r="G87">
        <f t="shared" si="9"/>
        <v>-5.2526498670460442E-4</v>
      </c>
      <c r="H87">
        <f t="shared" si="10"/>
        <v>31.516051737503116</v>
      </c>
      <c r="I87" t="s">
        <v>4043</v>
      </c>
      <c r="J87" t="s">
        <v>5984</v>
      </c>
      <c r="K87" t="s">
        <v>4</v>
      </c>
      <c r="L87" t="s">
        <v>5</v>
      </c>
      <c r="M87" t="s">
        <v>13</v>
      </c>
      <c r="N87" t="s">
        <v>14</v>
      </c>
      <c r="O87" t="s">
        <v>18</v>
      </c>
      <c r="P87" t="s">
        <v>191</v>
      </c>
      <c r="Q87" t="s">
        <v>192</v>
      </c>
      <c r="R87" t="s">
        <v>12</v>
      </c>
    </row>
    <row r="88" spans="1:20">
      <c r="A88">
        <f t="shared" si="11"/>
        <v>69.724475861514918</v>
      </c>
      <c r="B88">
        <v>5.3492999999999999E-2</v>
      </c>
      <c r="C88">
        <v>18</v>
      </c>
      <c r="D88">
        <f t="shared" si="6"/>
        <v>1.5</v>
      </c>
      <c r="E88">
        <f t="shared" si="7"/>
        <v>-9.4547697606828796E-3</v>
      </c>
      <c r="F88">
        <f t="shared" si="8"/>
        <v>2.090624696145606E-6</v>
      </c>
      <c r="G88">
        <f t="shared" si="9"/>
        <v>-5.2526498670460442E-4</v>
      </c>
      <c r="H88">
        <f t="shared" si="10"/>
        <v>31.516051737503116</v>
      </c>
      <c r="I88" t="s">
        <v>3876</v>
      </c>
      <c r="J88" t="s">
        <v>5817</v>
      </c>
      <c r="K88" t="s">
        <v>4</v>
      </c>
      <c r="L88" t="s">
        <v>5</v>
      </c>
      <c r="M88" t="s">
        <v>6</v>
      </c>
      <c r="N88" t="s">
        <v>7</v>
      </c>
      <c r="O88" t="s">
        <v>8</v>
      </c>
      <c r="P88" t="s">
        <v>80</v>
      </c>
      <c r="Q88" t="s">
        <v>81</v>
      </c>
      <c r="R88" t="s">
        <v>193</v>
      </c>
      <c r="S88" t="s">
        <v>194</v>
      </c>
      <c r="T88" t="s">
        <v>12</v>
      </c>
    </row>
    <row r="89" spans="1:20">
      <c r="A89">
        <f t="shared" si="11"/>
        <v>69.861033014699913</v>
      </c>
      <c r="B89">
        <v>5.0521999999999997E-2</v>
      </c>
      <c r="C89">
        <v>17</v>
      </c>
      <c r="D89">
        <f t="shared" si="6"/>
        <v>1.4166666666666667</v>
      </c>
      <c r="E89">
        <f t="shared" si="7"/>
        <v>-9.0075586767238095E-3</v>
      </c>
      <c r="F89">
        <f t="shared" si="8"/>
        <v>1.8647856085990132E-6</v>
      </c>
      <c r="G89">
        <f t="shared" si="9"/>
        <v>-5.2985639274845929E-4</v>
      </c>
      <c r="H89">
        <f t="shared" si="10"/>
        <v>32.161083878378797</v>
      </c>
      <c r="I89" t="s">
        <v>4095</v>
      </c>
      <c r="J89" t="s">
        <v>6036</v>
      </c>
      <c r="K89" t="s">
        <v>4</v>
      </c>
      <c r="L89" t="s">
        <v>5</v>
      </c>
      <c r="M89" t="s">
        <v>13</v>
      </c>
      <c r="N89" t="s">
        <v>14</v>
      </c>
      <c r="O89" t="s">
        <v>15</v>
      </c>
      <c r="P89" t="s">
        <v>171</v>
      </c>
      <c r="Q89" t="s">
        <v>195</v>
      </c>
      <c r="R89" t="s">
        <v>12</v>
      </c>
    </row>
    <row r="90" spans="1:20">
      <c r="A90">
        <f t="shared" si="11"/>
        <v>69.997590167884908</v>
      </c>
      <c r="B90">
        <v>5.0521999999999997E-2</v>
      </c>
      <c r="C90">
        <v>17</v>
      </c>
      <c r="D90">
        <f t="shared" si="6"/>
        <v>1.4166666666666667</v>
      </c>
      <c r="E90">
        <f t="shared" si="7"/>
        <v>-9.0075586767238095E-3</v>
      </c>
      <c r="F90">
        <f t="shared" si="8"/>
        <v>1.8647856085990132E-6</v>
      </c>
      <c r="G90">
        <f t="shared" si="9"/>
        <v>-5.2985639274845929E-4</v>
      </c>
      <c r="H90">
        <f t="shared" si="10"/>
        <v>32.161083878378797</v>
      </c>
      <c r="I90" t="s">
        <v>3840</v>
      </c>
      <c r="J90" t="s">
        <v>5781</v>
      </c>
      <c r="K90" t="s">
        <v>4</v>
      </c>
      <c r="L90" t="s">
        <v>5</v>
      </c>
      <c r="M90" t="s">
        <v>6</v>
      </c>
      <c r="N90" t="s">
        <v>196</v>
      </c>
      <c r="O90" t="s">
        <v>197</v>
      </c>
      <c r="P90" t="s">
        <v>198</v>
      </c>
      <c r="Q90" t="s">
        <v>199</v>
      </c>
      <c r="R90" t="s">
        <v>200</v>
      </c>
      <c r="S90" t="s">
        <v>12</v>
      </c>
    </row>
    <row r="91" spans="1:20">
      <c r="A91">
        <f t="shared" si="11"/>
        <v>70.134147321069904</v>
      </c>
      <c r="B91">
        <v>5.0521999999999997E-2</v>
      </c>
      <c r="C91">
        <v>17</v>
      </c>
      <c r="D91">
        <f t="shared" si="6"/>
        <v>1.4166666666666667</v>
      </c>
      <c r="E91">
        <f t="shared" si="7"/>
        <v>-9.0075586767238095E-3</v>
      </c>
      <c r="F91">
        <f t="shared" si="8"/>
        <v>1.8647856085990132E-6</v>
      </c>
      <c r="G91">
        <f t="shared" si="9"/>
        <v>-5.2985639274845929E-4</v>
      </c>
      <c r="H91">
        <f t="shared" si="10"/>
        <v>32.161083878378797</v>
      </c>
      <c r="I91" t="s">
        <v>4001</v>
      </c>
      <c r="J91" t="s">
        <v>5942</v>
      </c>
      <c r="K91" t="s">
        <v>4</v>
      </c>
      <c r="L91" t="s">
        <v>5</v>
      </c>
      <c r="M91" t="s">
        <v>13</v>
      </c>
      <c r="N91" t="s">
        <v>14</v>
      </c>
      <c r="O91" t="s">
        <v>69</v>
      </c>
      <c r="P91" t="s">
        <v>70</v>
      </c>
      <c r="Q91" t="s">
        <v>201</v>
      </c>
      <c r="R91" t="s">
        <v>12</v>
      </c>
    </row>
    <row r="92" spans="1:20">
      <c r="A92">
        <f t="shared" si="11"/>
        <v>70.270704474254899</v>
      </c>
      <c r="B92">
        <v>5.0521999999999997E-2</v>
      </c>
      <c r="C92">
        <v>17</v>
      </c>
      <c r="D92">
        <f t="shared" si="6"/>
        <v>1.4166666666666667</v>
      </c>
      <c r="E92">
        <f t="shared" si="7"/>
        <v>-9.0075586767238095E-3</v>
      </c>
      <c r="F92">
        <f t="shared" si="8"/>
        <v>1.8647856085990132E-6</v>
      </c>
      <c r="G92">
        <f t="shared" si="9"/>
        <v>-5.2985639274845929E-4</v>
      </c>
      <c r="H92">
        <f t="shared" si="10"/>
        <v>32.161083878378797</v>
      </c>
      <c r="I92" t="s">
        <v>3889</v>
      </c>
      <c r="J92" t="s">
        <v>5830</v>
      </c>
      <c r="K92" t="s">
        <v>4</v>
      </c>
      <c r="L92" t="s">
        <v>5</v>
      </c>
      <c r="M92" t="s">
        <v>13</v>
      </c>
      <c r="N92" t="s">
        <v>84</v>
      </c>
      <c r="O92" t="s">
        <v>85</v>
      </c>
      <c r="P92" t="s">
        <v>86</v>
      </c>
      <c r="Q92" t="s">
        <v>202</v>
      </c>
      <c r="R92" t="s">
        <v>12</v>
      </c>
    </row>
    <row r="93" spans="1:20">
      <c r="A93">
        <f t="shared" si="11"/>
        <v>70.39922885372313</v>
      </c>
      <c r="B93">
        <v>4.7550000000000002E-2</v>
      </c>
      <c r="C93">
        <v>16</v>
      </c>
      <c r="D93">
        <f t="shared" si="6"/>
        <v>1.3333333333333333</v>
      </c>
      <c r="E93">
        <f t="shared" si="7"/>
        <v>-8.5556197029698841E-3</v>
      </c>
      <c r="F93">
        <f t="shared" si="8"/>
        <v>1.651851611769368E-6</v>
      </c>
      <c r="G93">
        <f t="shared" si="9"/>
        <v>-5.3472623143561765E-4</v>
      </c>
      <c r="H93">
        <f t="shared" si="10"/>
        <v>32.85237269434456</v>
      </c>
      <c r="I93" t="s">
        <v>3932</v>
      </c>
      <c r="J93" t="s">
        <v>5873</v>
      </c>
      <c r="K93" t="s">
        <v>4</v>
      </c>
      <c r="L93" t="s">
        <v>5</v>
      </c>
      <c r="M93" t="s">
        <v>21</v>
      </c>
      <c r="N93" t="s">
        <v>22</v>
      </c>
      <c r="O93" t="s">
        <v>23</v>
      </c>
      <c r="P93" t="s">
        <v>167</v>
      </c>
      <c r="Q93" t="s">
        <v>168</v>
      </c>
      <c r="R93" t="s">
        <v>203</v>
      </c>
      <c r="S93" t="s">
        <v>204</v>
      </c>
      <c r="T93" t="s">
        <v>12</v>
      </c>
    </row>
    <row r="94" spans="1:20">
      <c r="A94">
        <f t="shared" si="11"/>
        <v>70.527753233191362</v>
      </c>
      <c r="B94">
        <v>4.7550000000000002E-2</v>
      </c>
      <c r="C94">
        <v>16</v>
      </c>
      <c r="D94">
        <f t="shared" si="6"/>
        <v>1.3333333333333333</v>
      </c>
      <c r="E94">
        <f t="shared" si="7"/>
        <v>-8.5556197029698841E-3</v>
      </c>
      <c r="F94">
        <f t="shared" si="8"/>
        <v>1.651851611769368E-6</v>
      </c>
      <c r="G94">
        <f t="shared" si="9"/>
        <v>-5.3472623143561765E-4</v>
      </c>
      <c r="H94">
        <f t="shared" si="10"/>
        <v>32.85237269434456</v>
      </c>
      <c r="I94" t="s">
        <v>3898</v>
      </c>
      <c r="J94" t="s">
        <v>5839</v>
      </c>
      <c r="K94" t="s">
        <v>4</v>
      </c>
      <c r="L94" t="s">
        <v>5</v>
      </c>
      <c r="M94" t="s">
        <v>13</v>
      </c>
      <c r="N94" t="s">
        <v>205</v>
      </c>
      <c r="O94" t="s">
        <v>206</v>
      </c>
      <c r="P94" t="s">
        <v>207</v>
      </c>
      <c r="Q94" t="s">
        <v>208</v>
      </c>
      <c r="R94" t="s">
        <v>209</v>
      </c>
      <c r="S94" t="s">
        <v>12</v>
      </c>
    </row>
    <row r="95" spans="1:20">
      <c r="A95">
        <f t="shared" si="11"/>
        <v>70.656277612659594</v>
      </c>
      <c r="B95">
        <v>4.7550000000000002E-2</v>
      </c>
      <c r="C95">
        <v>16</v>
      </c>
      <c r="D95">
        <f t="shared" si="6"/>
        <v>1.3333333333333333</v>
      </c>
      <c r="E95">
        <f t="shared" si="7"/>
        <v>-8.5556197029698841E-3</v>
      </c>
      <c r="F95">
        <f t="shared" si="8"/>
        <v>1.651851611769368E-6</v>
      </c>
      <c r="G95">
        <f t="shared" si="9"/>
        <v>-5.3472623143561765E-4</v>
      </c>
      <c r="H95">
        <f t="shared" si="10"/>
        <v>32.85237269434456</v>
      </c>
      <c r="I95" t="s">
        <v>3899</v>
      </c>
      <c r="J95" t="s">
        <v>5840</v>
      </c>
      <c r="K95" t="s">
        <v>4</v>
      </c>
      <c r="L95" t="s">
        <v>5</v>
      </c>
      <c r="M95" t="s">
        <v>6</v>
      </c>
      <c r="N95" t="s">
        <v>7</v>
      </c>
      <c r="O95" t="s">
        <v>8</v>
      </c>
      <c r="P95" t="s">
        <v>80</v>
      </c>
      <c r="Q95" t="s">
        <v>210</v>
      </c>
      <c r="R95" t="s">
        <v>211</v>
      </c>
      <c r="S95" t="s">
        <v>212</v>
      </c>
      <c r="T95" t="s">
        <v>12</v>
      </c>
    </row>
    <row r="96" spans="1:20">
      <c r="A96">
        <f t="shared" si="11"/>
        <v>70.784801992127825</v>
      </c>
      <c r="B96">
        <v>4.7550000000000002E-2</v>
      </c>
      <c r="C96">
        <v>16</v>
      </c>
      <c r="D96">
        <f t="shared" si="6"/>
        <v>1.3333333333333333</v>
      </c>
      <c r="E96">
        <f t="shared" si="7"/>
        <v>-8.5556197029698841E-3</v>
      </c>
      <c r="F96">
        <f t="shared" si="8"/>
        <v>1.651851611769368E-6</v>
      </c>
      <c r="G96">
        <f t="shared" si="9"/>
        <v>-5.3472623143561765E-4</v>
      </c>
      <c r="H96">
        <f t="shared" si="10"/>
        <v>32.85237269434456</v>
      </c>
      <c r="I96" t="s">
        <v>3918</v>
      </c>
      <c r="J96" t="s">
        <v>5859</v>
      </c>
      <c r="K96" t="s">
        <v>4</v>
      </c>
      <c r="L96" t="s">
        <v>5</v>
      </c>
      <c r="M96" t="s">
        <v>6</v>
      </c>
      <c r="N96" t="s">
        <v>38</v>
      </c>
      <c r="O96" t="s">
        <v>39</v>
      </c>
      <c r="P96" t="s">
        <v>213</v>
      </c>
      <c r="Q96" t="s">
        <v>214</v>
      </c>
      <c r="R96" t="s">
        <v>215</v>
      </c>
      <c r="S96" t="s">
        <v>12</v>
      </c>
    </row>
    <row r="97" spans="1:19">
      <c r="A97">
        <f t="shared" si="11"/>
        <v>70.913326371596057</v>
      </c>
      <c r="B97">
        <v>4.7550000000000002E-2</v>
      </c>
      <c r="C97">
        <v>16</v>
      </c>
      <c r="D97">
        <f t="shared" si="6"/>
        <v>1.3333333333333333</v>
      </c>
      <c r="E97">
        <f t="shared" si="7"/>
        <v>-8.5556197029698841E-3</v>
      </c>
      <c r="F97">
        <f t="shared" si="8"/>
        <v>1.651851611769368E-6</v>
      </c>
      <c r="G97">
        <f t="shared" si="9"/>
        <v>-5.3472623143561765E-4</v>
      </c>
      <c r="H97">
        <f t="shared" si="10"/>
        <v>32.85237269434456</v>
      </c>
      <c r="I97" t="s">
        <v>3877</v>
      </c>
      <c r="J97" t="s">
        <v>5818</v>
      </c>
      <c r="K97" t="s">
        <v>4</v>
      </c>
      <c r="L97" t="s">
        <v>5</v>
      </c>
      <c r="M97" t="s">
        <v>6</v>
      </c>
      <c r="N97" t="s">
        <v>28</v>
      </c>
      <c r="O97" t="s">
        <v>28</v>
      </c>
      <c r="P97" t="s">
        <v>216</v>
      </c>
      <c r="Q97" t="s">
        <v>217</v>
      </c>
      <c r="R97" t="s">
        <v>218</v>
      </c>
      <c r="S97" t="s">
        <v>12</v>
      </c>
    </row>
    <row r="98" spans="1:19">
      <c r="A98">
        <f t="shared" si="11"/>
        <v>71.041850751064288</v>
      </c>
      <c r="B98">
        <v>4.7550000000000002E-2</v>
      </c>
      <c r="C98">
        <v>16</v>
      </c>
      <c r="D98">
        <f t="shared" si="6"/>
        <v>1.3333333333333333</v>
      </c>
      <c r="E98">
        <f t="shared" si="7"/>
        <v>-8.5556197029698841E-3</v>
      </c>
      <c r="F98">
        <f t="shared" si="8"/>
        <v>1.651851611769368E-6</v>
      </c>
      <c r="G98">
        <f t="shared" si="9"/>
        <v>-5.3472623143561765E-4</v>
      </c>
      <c r="H98">
        <f t="shared" si="10"/>
        <v>32.85237269434456</v>
      </c>
      <c r="I98" t="s">
        <v>4126</v>
      </c>
      <c r="J98" t="s">
        <v>6067</v>
      </c>
      <c r="K98" t="s">
        <v>4</v>
      </c>
      <c r="L98" t="s">
        <v>5</v>
      </c>
      <c r="M98" t="s">
        <v>13</v>
      </c>
      <c r="N98" t="s">
        <v>84</v>
      </c>
      <c r="O98" t="s">
        <v>85</v>
      </c>
      <c r="P98" t="s">
        <v>150</v>
      </c>
      <c r="Q98" t="s">
        <v>219</v>
      </c>
      <c r="R98" t="s">
        <v>12</v>
      </c>
    </row>
    <row r="99" spans="1:19">
      <c r="A99">
        <f t="shared" si="11"/>
        <v>71.17037513053252</v>
      </c>
      <c r="B99">
        <v>4.7550000000000002E-2</v>
      </c>
      <c r="C99">
        <v>16</v>
      </c>
      <c r="D99">
        <f t="shared" si="6"/>
        <v>1.3333333333333333</v>
      </c>
      <c r="E99">
        <f t="shared" si="7"/>
        <v>-8.5556197029698841E-3</v>
      </c>
      <c r="F99">
        <f t="shared" si="8"/>
        <v>1.651851611769368E-6</v>
      </c>
      <c r="G99">
        <f t="shared" si="9"/>
        <v>-5.3472623143561765E-4</v>
      </c>
      <c r="H99">
        <f t="shared" si="10"/>
        <v>32.85237269434456</v>
      </c>
      <c r="I99" t="s">
        <v>3942</v>
      </c>
      <c r="J99" t="s">
        <v>5883</v>
      </c>
      <c r="K99" t="s">
        <v>4</v>
      </c>
      <c r="L99" t="s">
        <v>5</v>
      </c>
      <c r="M99" t="s">
        <v>13</v>
      </c>
      <c r="N99" t="s">
        <v>84</v>
      </c>
      <c r="O99" t="s">
        <v>85</v>
      </c>
      <c r="P99" t="s">
        <v>86</v>
      </c>
      <c r="Q99" t="s">
        <v>220</v>
      </c>
      <c r="R99" t="s">
        <v>12</v>
      </c>
    </row>
    <row r="100" spans="1:19">
      <c r="A100">
        <f t="shared" si="11"/>
        <v>71.298899510000751</v>
      </c>
      <c r="B100">
        <v>4.7550000000000002E-2</v>
      </c>
      <c r="C100">
        <v>16</v>
      </c>
      <c r="D100">
        <f t="shared" si="6"/>
        <v>1.3333333333333333</v>
      </c>
      <c r="E100">
        <f t="shared" si="7"/>
        <v>-8.5556197029698841E-3</v>
      </c>
      <c r="F100">
        <f t="shared" si="8"/>
        <v>1.651851611769368E-6</v>
      </c>
      <c r="G100">
        <f t="shared" si="9"/>
        <v>-5.3472623143561765E-4</v>
      </c>
      <c r="H100">
        <f t="shared" si="10"/>
        <v>32.85237269434456</v>
      </c>
      <c r="I100" t="s">
        <v>4005</v>
      </c>
      <c r="J100" t="s">
        <v>5946</v>
      </c>
      <c r="K100" t="s">
        <v>4</v>
      </c>
      <c r="L100" t="s">
        <v>5</v>
      </c>
      <c r="M100" t="s">
        <v>13</v>
      </c>
      <c r="N100" t="s">
        <v>14</v>
      </c>
      <c r="O100" t="s">
        <v>15</v>
      </c>
      <c r="P100" t="s">
        <v>171</v>
      </c>
      <c r="Q100" t="s">
        <v>221</v>
      </c>
      <c r="R100" t="s">
        <v>12</v>
      </c>
    </row>
    <row r="101" spans="1:19">
      <c r="A101">
        <f t="shared" si="11"/>
        <v>71.427423889468983</v>
      </c>
      <c r="B101">
        <v>4.7550000000000002E-2</v>
      </c>
      <c r="C101">
        <v>16</v>
      </c>
      <c r="D101">
        <f t="shared" si="6"/>
        <v>1.3333333333333333</v>
      </c>
      <c r="E101">
        <f t="shared" si="7"/>
        <v>-8.5556197029698841E-3</v>
      </c>
      <c r="F101">
        <f t="shared" si="8"/>
        <v>1.651851611769368E-6</v>
      </c>
      <c r="G101">
        <f t="shared" si="9"/>
        <v>-5.3472623143561765E-4</v>
      </c>
      <c r="H101">
        <f t="shared" si="10"/>
        <v>32.85237269434456</v>
      </c>
      <c r="I101" t="s">
        <v>4059</v>
      </c>
      <c r="J101" t="s">
        <v>6000</v>
      </c>
      <c r="K101" t="s">
        <v>4</v>
      </c>
      <c r="L101" t="s">
        <v>5</v>
      </c>
      <c r="M101" t="s">
        <v>6</v>
      </c>
      <c r="N101" t="s">
        <v>7</v>
      </c>
      <c r="O101" t="s">
        <v>8</v>
      </c>
      <c r="P101" t="s">
        <v>9</v>
      </c>
      <c r="Q101" t="s">
        <v>130</v>
      </c>
      <c r="R101" t="s">
        <v>222</v>
      </c>
      <c r="S101" t="s">
        <v>12</v>
      </c>
    </row>
    <row r="102" spans="1:19">
      <c r="A102">
        <f t="shared" si="11"/>
        <v>71.547915495220451</v>
      </c>
      <c r="B102">
        <v>4.4578E-2</v>
      </c>
      <c r="C102">
        <v>15</v>
      </c>
      <c r="D102">
        <f t="shared" si="6"/>
        <v>1.25</v>
      </c>
      <c r="E102">
        <f t="shared" si="7"/>
        <v>-8.0986569719811736E-3</v>
      </c>
      <c r="F102">
        <f t="shared" si="8"/>
        <v>1.4518227056566709E-6</v>
      </c>
      <c r="G102">
        <f t="shared" si="9"/>
        <v>-5.3991046479874496E-4</v>
      </c>
      <c r="H102">
        <f t="shared" si="10"/>
        <v>33.596368660941422</v>
      </c>
      <c r="I102" t="s">
        <v>3895</v>
      </c>
      <c r="J102" t="s">
        <v>5836</v>
      </c>
      <c r="K102" t="s">
        <v>4</v>
      </c>
      <c r="L102" t="s">
        <v>5</v>
      </c>
      <c r="M102" t="s">
        <v>6</v>
      </c>
      <c r="N102" t="s">
        <v>28</v>
      </c>
      <c r="O102" t="s">
        <v>28</v>
      </c>
      <c r="P102" t="s">
        <v>216</v>
      </c>
      <c r="Q102" t="s">
        <v>223</v>
      </c>
      <c r="R102" t="s">
        <v>224</v>
      </c>
      <c r="S102" t="s">
        <v>12</v>
      </c>
    </row>
    <row r="103" spans="1:19">
      <c r="A103">
        <f t="shared" si="11"/>
        <v>71.668407100971919</v>
      </c>
      <c r="B103">
        <v>4.4578E-2</v>
      </c>
      <c r="C103">
        <v>15</v>
      </c>
      <c r="D103">
        <f t="shared" si="6"/>
        <v>1.25</v>
      </c>
      <c r="E103">
        <f t="shared" si="7"/>
        <v>-8.0986569719811736E-3</v>
      </c>
      <c r="F103">
        <f t="shared" si="8"/>
        <v>1.4518227056566709E-6</v>
      </c>
      <c r="G103">
        <f t="shared" si="9"/>
        <v>-5.3991046479874496E-4</v>
      </c>
      <c r="H103">
        <f t="shared" si="10"/>
        <v>33.596368660941422</v>
      </c>
      <c r="I103" t="s">
        <v>3901</v>
      </c>
      <c r="J103" t="s">
        <v>5842</v>
      </c>
      <c r="K103" t="s">
        <v>4</v>
      </c>
      <c r="L103" t="s">
        <v>5</v>
      </c>
      <c r="M103" t="s">
        <v>13</v>
      </c>
      <c r="N103" t="s">
        <v>58</v>
      </c>
      <c r="O103" t="s">
        <v>225</v>
      </c>
      <c r="P103" t="s">
        <v>226</v>
      </c>
      <c r="Q103" t="s">
        <v>227</v>
      </c>
      <c r="R103" t="s">
        <v>12</v>
      </c>
    </row>
    <row r="104" spans="1:19">
      <c r="A104">
        <f t="shared" si="11"/>
        <v>71.788898706723387</v>
      </c>
      <c r="B104">
        <v>4.4578E-2</v>
      </c>
      <c r="C104">
        <v>15</v>
      </c>
      <c r="D104">
        <f t="shared" si="6"/>
        <v>1.25</v>
      </c>
      <c r="E104">
        <f t="shared" si="7"/>
        <v>-8.0986569719811736E-3</v>
      </c>
      <c r="F104">
        <f t="shared" si="8"/>
        <v>1.4518227056566709E-6</v>
      </c>
      <c r="G104">
        <f t="shared" si="9"/>
        <v>-5.3991046479874496E-4</v>
      </c>
      <c r="H104">
        <f t="shared" si="10"/>
        <v>33.596368660941422</v>
      </c>
      <c r="I104" t="s">
        <v>3984</v>
      </c>
      <c r="J104" t="s">
        <v>5925</v>
      </c>
      <c r="K104" t="s">
        <v>4</v>
      </c>
      <c r="L104" t="s">
        <v>5</v>
      </c>
      <c r="M104" t="s">
        <v>6</v>
      </c>
      <c r="N104" t="s">
        <v>7</v>
      </c>
      <c r="O104" t="s">
        <v>8</v>
      </c>
      <c r="P104" t="s">
        <v>228</v>
      </c>
      <c r="Q104" t="s">
        <v>229</v>
      </c>
      <c r="R104" t="s">
        <v>230</v>
      </c>
      <c r="S104" t="s">
        <v>12</v>
      </c>
    </row>
    <row r="105" spans="1:19">
      <c r="A105">
        <f t="shared" si="11"/>
        <v>71.909390312474855</v>
      </c>
      <c r="B105">
        <v>4.4578E-2</v>
      </c>
      <c r="C105">
        <v>15</v>
      </c>
      <c r="D105">
        <f t="shared" si="6"/>
        <v>1.25</v>
      </c>
      <c r="E105">
        <f t="shared" si="7"/>
        <v>-8.0986569719811736E-3</v>
      </c>
      <c r="F105">
        <f t="shared" si="8"/>
        <v>1.4518227056566709E-6</v>
      </c>
      <c r="G105">
        <f t="shared" si="9"/>
        <v>-5.3991046479874496E-4</v>
      </c>
      <c r="H105">
        <f t="shared" si="10"/>
        <v>33.596368660941422</v>
      </c>
      <c r="I105" t="s">
        <v>3874</v>
      </c>
      <c r="J105" t="s">
        <v>5815</v>
      </c>
      <c r="K105" t="s">
        <v>4</v>
      </c>
      <c r="L105" t="s">
        <v>5</v>
      </c>
      <c r="M105" t="s">
        <v>13</v>
      </c>
      <c r="N105" t="s">
        <v>14</v>
      </c>
      <c r="O105" t="s">
        <v>18</v>
      </c>
      <c r="P105" t="s">
        <v>231</v>
      </c>
      <c r="Q105" t="s">
        <v>232</v>
      </c>
      <c r="R105" t="s">
        <v>12</v>
      </c>
    </row>
    <row r="106" spans="1:19">
      <c r="A106">
        <f t="shared" si="11"/>
        <v>72.029881918226323</v>
      </c>
      <c r="B106">
        <v>4.4578E-2</v>
      </c>
      <c r="C106">
        <v>15</v>
      </c>
      <c r="D106">
        <f t="shared" si="6"/>
        <v>1.25</v>
      </c>
      <c r="E106">
        <f t="shared" si="7"/>
        <v>-8.0986569719811736E-3</v>
      </c>
      <c r="F106">
        <f t="shared" si="8"/>
        <v>1.4518227056566709E-6</v>
      </c>
      <c r="G106">
        <f t="shared" si="9"/>
        <v>-5.3991046479874496E-4</v>
      </c>
      <c r="H106">
        <f t="shared" si="10"/>
        <v>33.596368660941422</v>
      </c>
      <c r="I106" t="s">
        <v>4027</v>
      </c>
      <c r="J106" t="s">
        <v>5968</v>
      </c>
      <c r="K106" t="s">
        <v>4</v>
      </c>
      <c r="L106" t="s">
        <v>5</v>
      </c>
      <c r="M106" t="s">
        <v>13</v>
      </c>
      <c r="N106" t="s">
        <v>14</v>
      </c>
      <c r="O106" t="s">
        <v>18</v>
      </c>
      <c r="P106" t="s">
        <v>76</v>
      </c>
      <c r="Q106" t="s">
        <v>233</v>
      </c>
      <c r="R106" t="s">
        <v>234</v>
      </c>
      <c r="S106" t="s">
        <v>12</v>
      </c>
    </row>
    <row r="107" spans="1:19">
      <c r="A107">
        <f t="shared" si="11"/>
        <v>72.150373523977791</v>
      </c>
      <c r="B107">
        <v>4.4578E-2</v>
      </c>
      <c r="C107">
        <v>15</v>
      </c>
      <c r="D107">
        <f t="shared" si="6"/>
        <v>1.25</v>
      </c>
      <c r="E107">
        <f t="shared" si="7"/>
        <v>-8.0986569719811736E-3</v>
      </c>
      <c r="F107">
        <f t="shared" si="8"/>
        <v>1.4518227056566709E-6</v>
      </c>
      <c r="G107">
        <f t="shared" si="9"/>
        <v>-5.3991046479874496E-4</v>
      </c>
      <c r="H107">
        <f t="shared" si="10"/>
        <v>33.596368660941422</v>
      </c>
      <c r="I107" t="s">
        <v>4087</v>
      </c>
      <c r="J107" t="s">
        <v>6028</v>
      </c>
      <c r="K107" t="s">
        <v>4</v>
      </c>
      <c r="L107" t="s">
        <v>5</v>
      </c>
      <c r="M107" t="s">
        <v>13</v>
      </c>
      <c r="N107" t="s">
        <v>84</v>
      </c>
      <c r="O107" t="s">
        <v>85</v>
      </c>
      <c r="P107" t="s">
        <v>144</v>
      </c>
      <c r="Q107" t="s">
        <v>235</v>
      </c>
      <c r="R107" t="s">
        <v>12</v>
      </c>
    </row>
    <row r="108" spans="1:19">
      <c r="A108">
        <f t="shared" si="11"/>
        <v>72.270865129729259</v>
      </c>
      <c r="B108">
        <v>4.4578E-2</v>
      </c>
      <c r="C108">
        <v>15</v>
      </c>
      <c r="D108">
        <f t="shared" si="6"/>
        <v>1.25</v>
      </c>
      <c r="E108">
        <f t="shared" si="7"/>
        <v>-8.0986569719811736E-3</v>
      </c>
      <c r="F108">
        <f t="shared" si="8"/>
        <v>1.4518227056566709E-6</v>
      </c>
      <c r="G108">
        <f t="shared" si="9"/>
        <v>-5.3991046479874496E-4</v>
      </c>
      <c r="H108">
        <f t="shared" si="10"/>
        <v>33.596368660941422</v>
      </c>
      <c r="I108" t="s">
        <v>4366</v>
      </c>
      <c r="J108" t="s">
        <v>6307</v>
      </c>
      <c r="K108" t="s">
        <v>4</v>
      </c>
      <c r="L108" t="s">
        <v>5</v>
      </c>
      <c r="M108" t="s">
        <v>13</v>
      </c>
      <c r="N108" t="s">
        <v>14</v>
      </c>
      <c r="O108" t="s">
        <v>15</v>
      </c>
      <c r="P108" t="s">
        <v>171</v>
      </c>
      <c r="Q108" t="s">
        <v>236</v>
      </c>
      <c r="R108" t="s">
        <v>12</v>
      </c>
    </row>
    <row r="109" spans="1:19">
      <c r="A109">
        <f t="shared" si="11"/>
        <v>72.391356735480727</v>
      </c>
      <c r="B109">
        <v>4.4578E-2</v>
      </c>
      <c r="C109">
        <v>15</v>
      </c>
      <c r="D109">
        <f t="shared" si="6"/>
        <v>1.25</v>
      </c>
      <c r="E109">
        <f t="shared" si="7"/>
        <v>-8.0986569719811736E-3</v>
      </c>
      <c r="F109">
        <f t="shared" si="8"/>
        <v>1.4518227056566709E-6</v>
      </c>
      <c r="G109">
        <f t="shared" si="9"/>
        <v>-5.3991046479874496E-4</v>
      </c>
      <c r="H109">
        <f t="shared" si="10"/>
        <v>33.596368660941422</v>
      </c>
      <c r="I109" t="s">
        <v>4033</v>
      </c>
      <c r="J109" t="s">
        <v>5974</v>
      </c>
      <c r="K109" t="s">
        <v>4</v>
      </c>
      <c r="L109" t="s">
        <v>5</v>
      </c>
      <c r="M109" t="s">
        <v>6</v>
      </c>
      <c r="N109" t="s">
        <v>7</v>
      </c>
      <c r="O109" t="s">
        <v>8</v>
      </c>
      <c r="P109" t="s">
        <v>9</v>
      </c>
      <c r="Q109" t="s">
        <v>10</v>
      </c>
      <c r="R109" t="s">
        <v>237</v>
      </c>
      <c r="S109" t="s">
        <v>12</v>
      </c>
    </row>
    <row r="110" spans="1:19">
      <c r="A110">
        <f t="shared" si="11"/>
        <v>72.503815567515431</v>
      </c>
      <c r="B110">
        <v>4.1605999999999997E-2</v>
      </c>
      <c r="C110">
        <v>14</v>
      </c>
      <c r="D110">
        <f t="shared" si="6"/>
        <v>1.1666666666666667</v>
      </c>
      <c r="E110">
        <f t="shared" si="7"/>
        <v>-7.6363350846438572E-3</v>
      </c>
      <c r="F110">
        <f t="shared" si="8"/>
        <v>1.2646988902609221E-6</v>
      </c>
      <c r="G110">
        <f t="shared" si="9"/>
        <v>-5.4545250604598982E-4</v>
      </c>
      <c r="H110">
        <f t="shared" si="10"/>
        <v>34.400926809250599</v>
      </c>
      <c r="I110" t="s">
        <v>4254</v>
      </c>
      <c r="J110" t="s">
        <v>6195</v>
      </c>
      <c r="K110" t="s">
        <v>4</v>
      </c>
      <c r="L110" t="s">
        <v>5</v>
      </c>
      <c r="M110" t="s">
        <v>13</v>
      </c>
      <c r="N110" t="s">
        <v>14</v>
      </c>
      <c r="O110" t="s">
        <v>18</v>
      </c>
      <c r="P110" t="s">
        <v>238</v>
      </c>
      <c r="Q110" t="s">
        <v>239</v>
      </c>
      <c r="R110" t="s">
        <v>12</v>
      </c>
    </row>
    <row r="111" spans="1:19">
      <c r="A111">
        <f t="shared" si="11"/>
        <v>72.616274399550136</v>
      </c>
      <c r="B111">
        <v>4.1605999999999997E-2</v>
      </c>
      <c r="C111">
        <v>14</v>
      </c>
      <c r="D111">
        <f t="shared" si="6"/>
        <v>1.1666666666666667</v>
      </c>
      <c r="E111">
        <f t="shared" si="7"/>
        <v>-7.6363350846438572E-3</v>
      </c>
      <c r="F111">
        <f t="shared" si="8"/>
        <v>1.2646988902609221E-6</v>
      </c>
      <c r="G111">
        <f t="shared" si="9"/>
        <v>-5.4545250604598982E-4</v>
      </c>
      <c r="H111">
        <f t="shared" si="10"/>
        <v>34.400926809250599</v>
      </c>
      <c r="I111" t="s">
        <v>4009</v>
      </c>
      <c r="J111" t="s">
        <v>5950</v>
      </c>
      <c r="K111" t="s">
        <v>4</v>
      </c>
      <c r="L111" t="s">
        <v>5</v>
      </c>
      <c r="M111" t="s">
        <v>13</v>
      </c>
      <c r="N111" t="s">
        <v>14</v>
      </c>
      <c r="O111" t="s">
        <v>50</v>
      </c>
      <c r="P111" t="s">
        <v>51</v>
      </c>
      <c r="Q111" t="s">
        <v>240</v>
      </c>
      <c r="R111" t="s">
        <v>12</v>
      </c>
    </row>
    <row r="112" spans="1:19">
      <c r="A112">
        <f t="shared" si="11"/>
        <v>72.72873323158484</v>
      </c>
      <c r="B112">
        <v>4.1605999999999997E-2</v>
      </c>
      <c r="C112">
        <v>14</v>
      </c>
      <c r="D112">
        <f t="shared" si="6"/>
        <v>1.1666666666666667</v>
      </c>
      <c r="E112">
        <f t="shared" si="7"/>
        <v>-7.6363350846438572E-3</v>
      </c>
      <c r="F112">
        <f t="shared" si="8"/>
        <v>1.2646988902609221E-6</v>
      </c>
      <c r="G112">
        <f t="shared" si="9"/>
        <v>-5.4545250604598982E-4</v>
      </c>
      <c r="H112">
        <f t="shared" si="10"/>
        <v>34.400926809250599</v>
      </c>
      <c r="I112" t="s">
        <v>3855</v>
      </c>
      <c r="J112" t="s">
        <v>5796</v>
      </c>
      <c r="K112" t="s">
        <v>4</v>
      </c>
      <c r="L112" t="s">
        <v>5</v>
      </c>
      <c r="M112" t="s">
        <v>6</v>
      </c>
      <c r="N112" t="s">
        <v>28</v>
      </c>
      <c r="O112" t="s">
        <v>28</v>
      </c>
      <c r="P112" t="s">
        <v>160</v>
      </c>
      <c r="Q112" t="s">
        <v>161</v>
      </c>
      <c r="R112" t="s">
        <v>241</v>
      </c>
      <c r="S112" t="s">
        <v>12</v>
      </c>
    </row>
    <row r="113" spans="1:25">
      <c r="A113">
        <f t="shared" si="11"/>
        <v>72.841192063619545</v>
      </c>
      <c r="B113">
        <v>4.1605999999999997E-2</v>
      </c>
      <c r="C113">
        <v>14</v>
      </c>
      <c r="D113">
        <f t="shared" si="6"/>
        <v>1.1666666666666667</v>
      </c>
      <c r="E113">
        <f t="shared" si="7"/>
        <v>-7.6363350846438572E-3</v>
      </c>
      <c r="F113">
        <f t="shared" si="8"/>
        <v>1.2646988902609221E-6</v>
      </c>
      <c r="G113">
        <f t="shared" si="9"/>
        <v>-5.4545250604598982E-4</v>
      </c>
      <c r="H113">
        <f t="shared" si="10"/>
        <v>34.400926809250599</v>
      </c>
      <c r="I113" t="s">
        <v>3867</v>
      </c>
      <c r="J113" t="s">
        <v>5808</v>
      </c>
      <c r="K113" t="s">
        <v>4</v>
      </c>
      <c r="L113" t="s">
        <v>242</v>
      </c>
      <c r="M113" t="s">
        <v>243</v>
      </c>
      <c r="N113" t="s">
        <v>244</v>
      </c>
      <c r="O113" t="s">
        <v>245</v>
      </c>
      <c r="P113" t="s">
        <v>246</v>
      </c>
      <c r="Q113" t="s">
        <v>247</v>
      </c>
      <c r="R113" t="s">
        <v>248</v>
      </c>
      <c r="S113" t="s">
        <v>249</v>
      </c>
      <c r="T113" t="s">
        <v>250</v>
      </c>
      <c r="U113" t="s">
        <v>251</v>
      </c>
      <c r="V113" t="s">
        <v>252</v>
      </c>
      <c r="W113" t="s">
        <v>253</v>
      </c>
      <c r="X113" t="s">
        <v>254</v>
      </c>
      <c r="Y113" t="s">
        <v>12</v>
      </c>
    </row>
    <row r="114" spans="1:25">
      <c r="A114">
        <f t="shared" si="11"/>
        <v>72.953650895654249</v>
      </c>
      <c r="B114">
        <v>4.1605999999999997E-2</v>
      </c>
      <c r="C114">
        <v>14</v>
      </c>
      <c r="D114">
        <f t="shared" si="6"/>
        <v>1.1666666666666667</v>
      </c>
      <c r="E114">
        <f t="shared" si="7"/>
        <v>-7.6363350846438572E-3</v>
      </c>
      <c r="F114">
        <f t="shared" si="8"/>
        <v>1.2646988902609221E-6</v>
      </c>
      <c r="G114">
        <f t="shared" si="9"/>
        <v>-5.4545250604598982E-4</v>
      </c>
      <c r="H114">
        <f t="shared" si="10"/>
        <v>34.400926809250599</v>
      </c>
      <c r="I114" t="s">
        <v>3961</v>
      </c>
      <c r="J114" t="s">
        <v>5902</v>
      </c>
      <c r="K114" t="s">
        <v>4</v>
      </c>
      <c r="L114" t="s">
        <v>5</v>
      </c>
      <c r="M114" t="s">
        <v>13</v>
      </c>
      <c r="N114" t="s">
        <v>84</v>
      </c>
      <c r="O114" t="s">
        <v>85</v>
      </c>
      <c r="P114" t="s">
        <v>144</v>
      </c>
      <c r="Q114" t="s">
        <v>255</v>
      </c>
      <c r="R114" t="s">
        <v>12</v>
      </c>
    </row>
    <row r="115" spans="1:25">
      <c r="A115">
        <f t="shared" si="11"/>
        <v>73.066109727688954</v>
      </c>
      <c r="B115">
        <v>4.1605999999999997E-2</v>
      </c>
      <c r="C115">
        <v>14</v>
      </c>
      <c r="D115">
        <f t="shared" si="6"/>
        <v>1.1666666666666667</v>
      </c>
      <c r="E115">
        <f t="shared" si="7"/>
        <v>-7.6363350846438572E-3</v>
      </c>
      <c r="F115">
        <f t="shared" si="8"/>
        <v>1.2646988902609221E-6</v>
      </c>
      <c r="G115">
        <f t="shared" si="9"/>
        <v>-5.4545250604598982E-4</v>
      </c>
      <c r="H115">
        <f t="shared" si="10"/>
        <v>34.400926809250599</v>
      </c>
      <c r="I115" t="s">
        <v>3948</v>
      </c>
      <c r="J115" t="s">
        <v>5889</v>
      </c>
      <c r="K115" t="s">
        <v>4</v>
      </c>
      <c r="L115" t="s">
        <v>5</v>
      </c>
      <c r="M115" t="s">
        <v>13</v>
      </c>
      <c r="N115" t="s">
        <v>14</v>
      </c>
      <c r="O115" t="s">
        <v>18</v>
      </c>
      <c r="P115" t="s">
        <v>76</v>
      </c>
      <c r="Q115" t="s">
        <v>233</v>
      </c>
      <c r="R115" t="s">
        <v>256</v>
      </c>
      <c r="S115" t="s">
        <v>12</v>
      </c>
    </row>
    <row r="116" spans="1:25">
      <c r="A116">
        <f t="shared" si="11"/>
        <v>73.178568559723658</v>
      </c>
      <c r="B116">
        <v>4.1605999999999997E-2</v>
      </c>
      <c r="C116">
        <v>14</v>
      </c>
      <c r="D116">
        <f t="shared" si="6"/>
        <v>1.1666666666666667</v>
      </c>
      <c r="E116">
        <f t="shared" si="7"/>
        <v>-7.6363350846438572E-3</v>
      </c>
      <c r="F116">
        <f t="shared" si="8"/>
        <v>1.2646988902609221E-6</v>
      </c>
      <c r="G116">
        <f t="shared" si="9"/>
        <v>-5.4545250604598982E-4</v>
      </c>
      <c r="H116">
        <f t="shared" si="10"/>
        <v>34.400926809250599</v>
      </c>
      <c r="I116" t="s">
        <v>3957</v>
      </c>
      <c r="J116" t="s">
        <v>5898</v>
      </c>
      <c r="K116" t="s">
        <v>4</v>
      </c>
      <c r="L116" t="s">
        <v>5</v>
      </c>
      <c r="M116" t="s">
        <v>6</v>
      </c>
      <c r="N116" t="s">
        <v>7</v>
      </c>
      <c r="O116" t="s">
        <v>8</v>
      </c>
      <c r="P116" t="s">
        <v>80</v>
      </c>
      <c r="Q116" t="s">
        <v>81</v>
      </c>
      <c r="R116" t="s">
        <v>121</v>
      </c>
      <c r="S116" t="s">
        <v>257</v>
      </c>
      <c r="T116" t="s">
        <v>12</v>
      </c>
    </row>
    <row r="117" spans="1:25">
      <c r="A117">
        <f t="shared" si="11"/>
        <v>73.291027391758362</v>
      </c>
      <c r="B117">
        <v>4.1605999999999997E-2</v>
      </c>
      <c r="C117">
        <v>14</v>
      </c>
      <c r="D117">
        <f t="shared" si="6"/>
        <v>1.1666666666666667</v>
      </c>
      <c r="E117">
        <f t="shared" si="7"/>
        <v>-7.6363350846438572E-3</v>
      </c>
      <c r="F117">
        <f t="shared" si="8"/>
        <v>1.2646988902609221E-6</v>
      </c>
      <c r="G117">
        <f t="shared" si="9"/>
        <v>-5.4545250604598982E-4</v>
      </c>
      <c r="H117">
        <f t="shared" si="10"/>
        <v>34.400926809250599</v>
      </c>
      <c r="I117" t="s">
        <v>4014</v>
      </c>
      <c r="J117" t="s">
        <v>5955</v>
      </c>
      <c r="K117" t="s">
        <v>4</v>
      </c>
      <c r="L117" t="s">
        <v>5</v>
      </c>
      <c r="M117" t="s">
        <v>6</v>
      </c>
      <c r="N117" t="s">
        <v>7</v>
      </c>
      <c r="O117" t="s">
        <v>8</v>
      </c>
      <c r="P117" t="s">
        <v>9</v>
      </c>
      <c r="Q117" t="s">
        <v>10</v>
      </c>
      <c r="R117" t="s">
        <v>258</v>
      </c>
      <c r="S117" t="s">
        <v>12</v>
      </c>
    </row>
    <row r="118" spans="1:25">
      <c r="A118">
        <f t="shared" si="11"/>
        <v>73.403486223793067</v>
      </c>
      <c r="B118">
        <v>4.1605999999999997E-2</v>
      </c>
      <c r="C118">
        <v>14</v>
      </c>
      <c r="D118">
        <f t="shared" si="6"/>
        <v>1.1666666666666667</v>
      </c>
      <c r="E118">
        <f t="shared" si="7"/>
        <v>-7.6363350846438572E-3</v>
      </c>
      <c r="F118">
        <f t="shared" si="8"/>
        <v>1.2646988902609221E-6</v>
      </c>
      <c r="G118">
        <f t="shared" si="9"/>
        <v>-5.4545250604598982E-4</v>
      </c>
      <c r="H118">
        <f t="shared" si="10"/>
        <v>34.400926809250599</v>
      </c>
      <c r="I118" t="s">
        <v>3822</v>
      </c>
      <c r="J118" t="s">
        <v>5763</v>
      </c>
      <c r="K118" t="s">
        <v>4</v>
      </c>
      <c r="L118" t="s">
        <v>5</v>
      </c>
      <c r="M118" t="s">
        <v>6</v>
      </c>
      <c r="N118" t="s">
        <v>7</v>
      </c>
      <c r="O118" t="s">
        <v>8</v>
      </c>
      <c r="P118" t="s">
        <v>80</v>
      </c>
      <c r="Q118" t="s">
        <v>81</v>
      </c>
      <c r="R118" t="s">
        <v>82</v>
      </c>
      <c r="S118" t="s">
        <v>259</v>
      </c>
      <c r="T118" t="s">
        <v>12</v>
      </c>
    </row>
    <row r="119" spans="1:25">
      <c r="A119">
        <f t="shared" si="11"/>
        <v>73.515945055827771</v>
      </c>
      <c r="B119">
        <v>4.1605999999999997E-2</v>
      </c>
      <c r="C119">
        <v>14</v>
      </c>
      <c r="D119">
        <f t="shared" si="6"/>
        <v>1.1666666666666667</v>
      </c>
      <c r="E119">
        <f t="shared" si="7"/>
        <v>-7.6363350846438572E-3</v>
      </c>
      <c r="F119">
        <f t="shared" si="8"/>
        <v>1.2646988902609221E-6</v>
      </c>
      <c r="G119">
        <f t="shared" si="9"/>
        <v>-5.4545250604598982E-4</v>
      </c>
      <c r="H119">
        <f t="shared" si="10"/>
        <v>34.400926809250599</v>
      </c>
      <c r="I119" t="s">
        <v>3854</v>
      </c>
      <c r="J119" t="s">
        <v>5795</v>
      </c>
      <c r="K119" t="s">
        <v>4</v>
      </c>
      <c r="L119" t="s">
        <v>5</v>
      </c>
      <c r="M119" t="s">
        <v>6</v>
      </c>
      <c r="N119" t="s">
        <v>7</v>
      </c>
      <c r="O119" t="s">
        <v>8</v>
      </c>
      <c r="P119" t="s">
        <v>80</v>
      </c>
      <c r="Q119" t="s">
        <v>81</v>
      </c>
      <c r="R119" t="s">
        <v>121</v>
      </c>
      <c r="S119" t="s">
        <v>260</v>
      </c>
      <c r="T119" t="s">
        <v>12</v>
      </c>
    </row>
    <row r="120" spans="1:25">
      <c r="A120">
        <f t="shared" si="11"/>
        <v>73.620371114145712</v>
      </c>
      <c r="B120">
        <v>3.8634000000000002E-2</v>
      </c>
      <c r="C120">
        <v>13</v>
      </c>
      <c r="D120">
        <f t="shared" si="6"/>
        <v>1.0833333333333333</v>
      </c>
      <c r="E120">
        <f t="shared" si="7"/>
        <v>-7.1682706128173533E-3</v>
      </c>
      <c r="F120">
        <f t="shared" si="8"/>
        <v>1.0904801655821216E-6</v>
      </c>
      <c r="G120">
        <f t="shared" si="9"/>
        <v>-5.5140543175518112E-4</v>
      </c>
      <c r="H120">
        <f t="shared" si="10"/>
        <v>35.275739452543199</v>
      </c>
      <c r="I120" t="s">
        <v>4007</v>
      </c>
      <c r="J120" t="s">
        <v>5948</v>
      </c>
      <c r="K120" t="s">
        <v>4</v>
      </c>
      <c r="L120" t="s">
        <v>5</v>
      </c>
      <c r="M120" t="s">
        <v>13</v>
      </c>
      <c r="N120" t="s">
        <v>14</v>
      </c>
      <c r="O120" t="s">
        <v>18</v>
      </c>
      <c r="P120" t="s">
        <v>231</v>
      </c>
      <c r="Q120" t="s">
        <v>261</v>
      </c>
      <c r="R120" t="s">
        <v>12</v>
      </c>
    </row>
    <row r="121" spans="1:25">
      <c r="A121">
        <f t="shared" si="11"/>
        <v>73.724797172463653</v>
      </c>
      <c r="B121">
        <v>3.8634000000000002E-2</v>
      </c>
      <c r="C121">
        <v>13</v>
      </c>
      <c r="D121">
        <f t="shared" si="6"/>
        <v>1.0833333333333333</v>
      </c>
      <c r="E121">
        <f t="shared" si="7"/>
        <v>-7.1682706128173533E-3</v>
      </c>
      <c r="F121">
        <f t="shared" si="8"/>
        <v>1.0904801655821216E-6</v>
      </c>
      <c r="G121">
        <f t="shared" si="9"/>
        <v>-5.5140543175518112E-4</v>
      </c>
      <c r="H121">
        <f t="shared" si="10"/>
        <v>35.275739452543199</v>
      </c>
      <c r="I121" t="s">
        <v>4967</v>
      </c>
      <c r="J121" t="s">
        <v>6908</v>
      </c>
      <c r="K121" t="s">
        <v>4</v>
      </c>
      <c r="L121" t="s">
        <v>5</v>
      </c>
      <c r="M121" t="s">
        <v>13</v>
      </c>
      <c r="N121" t="s">
        <v>14</v>
      </c>
      <c r="O121" t="s">
        <v>15</v>
      </c>
      <c r="P121" t="s">
        <v>16</v>
      </c>
      <c r="Q121" t="s">
        <v>262</v>
      </c>
      <c r="R121" t="s">
        <v>12</v>
      </c>
    </row>
    <row r="122" spans="1:25">
      <c r="A122">
        <f t="shared" si="11"/>
        <v>73.829223230781594</v>
      </c>
      <c r="B122">
        <v>3.8634000000000002E-2</v>
      </c>
      <c r="C122">
        <v>13</v>
      </c>
      <c r="D122">
        <f t="shared" si="6"/>
        <v>1.0833333333333333</v>
      </c>
      <c r="E122">
        <f t="shared" si="7"/>
        <v>-7.1682706128173533E-3</v>
      </c>
      <c r="F122">
        <f t="shared" si="8"/>
        <v>1.0904801655821216E-6</v>
      </c>
      <c r="G122">
        <f t="shared" si="9"/>
        <v>-5.5140543175518112E-4</v>
      </c>
      <c r="H122">
        <f t="shared" si="10"/>
        <v>35.275739452543199</v>
      </c>
      <c r="I122" t="s">
        <v>3836</v>
      </c>
      <c r="J122" t="s">
        <v>5777</v>
      </c>
      <c r="K122" t="s">
        <v>4</v>
      </c>
      <c r="L122" t="s">
        <v>5</v>
      </c>
      <c r="M122" t="s">
        <v>6</v>
      </c>
      <c r="N122" t="s">
        <v>28</v>
      </c>
      <c r="O122" t="s">
        <v>28</v>
      </c>
      <c r="P122" t="s">
        <v>263</v>
      </c>
      <c r="Q122" t="s">
        <v>264</v>
      </c>
      <c r="R122" t="s">
        <v>265</v>
      </c>
      <c r="S122" t="s">
        <v>12</v>
      </c>
    </row>
    <row r="123" spans="1:25">
      <c r="A123">
        <f t="shared" si="11"/>
        <v>73.933649289099534</v>
      </c>
      <c r="B123">
        <v>3.8634000000000002E-2</v>
      </c>
      <c r="C123">
        <v>13</v>
      </c>
      <c r="D123">
        <f t="shared" si="6"/>
        <v>1.0833333333333333</v>
      </c>
      <c r="E123">
        <f t="shared" si="7"/>
        <v>-7.1682706128173533E-3</v>
      </c>
      <c r="F123">
        <f t="shared" si="8"/>
        <v>1.0904801655821216E-6</v>
      </c>
      <c r="G123">
        <f t="shared" si="9"/>
        <v>-5.5140543175518112E-4</v>
      </c>
      <c r="H123">
        <f t="shared" si="10"/>
        <v>35.275739452543199</v>
      </c>
      <c r="I123" t="s">
        <v>4023</v>
      </c>
      <c r="J123" t="s">
        <v>5964</v>
      </c>
      <c r="K123" t="s">
        <v>4</v>
      </c>
      <c r="L123" t="s">
        <v>242</v>
      </c>
      <c r="M123" t="s">
        <v>266</v>
      </c>
      <c r="N123" t="s">
        <v>267</v>
      </c>
      <c r="O123" t="s">
        <v>268</v>
      </c>
      <c r="P123" t="s">
        <v>269</v>
      </c>
      <c r="Q123" t="s">
        <v>270</v>
      </c>
      <c r="R123" t="s">
        <v>271</v>
      </c>
      <c r="S123" t="s">
        <v>272</v>
      </c>
      <c r="T123" t="s">
        <v>273</v>
      </c>
      <c r="U123" t="s">
        <v>12</v>
      </c>
    </row>
    <row r="124" spans="1:25">
      <c r="A124">
        <f t="shared" si="11"/>
        <v>74.038075347417475</v>
      </c>
      <c r="B124">
        <v>3.8634000000000002E-2</v>
      </c>
      <c r="C124">
        <v>13</v>
      </c>
      <c r="D124">
        <f t="shared" si="6"/>
        <v>1.0833333333333333</v>
      </c>
      <c r="E124">
        <f t="shared" si="7"/>
        <v>-7.1682706128173533E-3</v>
      </c>
      <c r="F124">
        <f t="shared" si="8"/>
        <v>1.0904801655821216E-6</v>
      </c>
      <c r="G124">
        <f t="shared" si="9"/>
        <v>-5.5140543175518112E-4</v>
      </c>
      <c r="H124">
        <f t="shared" si="10"/>
        <v>35.275739452543199</v>
      </c>
      <c r="I124" t="s">
        <v>4453</v>
      </c>
      <c r="J124" t="s">
        <v>6394</v>
      </c>
      <c r="K124" t="s">
        <v>4</v>
      </c>
      <c r="L124" t="s">
        <v>5</v>
      </c>
      <c r="M124" t="s">
        <v>21</v>
      </c>
      <c r="N124" t="s">
        <v>22</v>
      </c>
      <c r="O124" t="s">
        <v>23</v>
      </c>
      <c r="P124" t="s">
        <v>24</v>
      </c>
      <c r="Q124" t="s">
        <v>25</v>
      </c>
      <c r="R124" t="s">
        <v>26</v>
      </c>
      <c r="S124" t="s">
        <v>274</v>
      </c>
      <c r="T124" t="s">
        <v>12</v>
      </c>
    </row>
    <row r="125" spans="1:25">
      <c r="A125">
        <f t="shared" si="11"/>
        <v>74.134468632018653</v>
      </c>
      <c r="B125">
        <v>3.5661999999999999E-2</v>
      </c>
      <c r="C125">
        <v>12</v>
      </c>
      <c r="D125">
        <f t="shared" si="6"/>
        <v>1</v>
      </c>
      <c r="E125">
        <f t="shared" si="7"/>
        <v>-6.6940209760724097E-3</v>
      </c>
      <c r="F125">
        <f t="shared" si="8"/>
        <v>9.2916653162026938E-7</v>
      </c>
      <c r="G125">
        <f t="shared" si="9"/>
        <v>-5.5783508133936744E-4</v>
      </c>
      <c r="H125">
        <f t="shared" si="10"/>
        <v>36.23294772638134</v>
      </c>
      <c r="I125" t="s">
        <v>4041</v>
      </c>
      <c r="J125" t="s">
        <v>5982</v>
      </c>
      <c r="K125" t="s">
        <v>4</v>
      </c>
      <c r="L125" t="s">
        <v>5</v>
      </c>
      <c r="M125" t="s">
        <v>21</v>
      </c>
      <c r="N125" t="s">
        <v>22</v>
      </c>
      <c r="O125" t="s">
        <v>23</v>
      </c>
      <c r="P125" t="s">
        <v>99</v>
      </c>
      <c r="Q125" t="s">
        <v>100</v>
      </c>
      <c r="R125" t="s">
        <v>112</v>
      </c>
      <c r="S125" t="s">
        <v>275</v>
      </c>
      <c r="T125" t="s">
        <v>12</v>
      </c>
    </row>
    <row r="126" spans="1:25">
      <c r="A126">
        <f t="shared" si="11"/>
        <v>74.23086191661983</v>
      </c>
      <c r="B126">
        <v>3.5661999999999999E-2</v>
      </c>
      <c r="C126">
        <v>12</v>
      </c>
      <c r="D126">
        <f t="shared" si="6"/>
        <v>1</v>
      </c>
      <c r="E126">
        <f t="shared" si="7"/>
        <v>-6.6940209760724097E-3</v>
      </c>
      <c r="F126">
        <f t="shared" si="8"/>
        <v>9.2916653162026938E-7</v>
      </c>
      <c r="G126">
        <f t="shared" si="9"/>
        <v>-5.5783508133936744E-4</v>
      </c>
      <c r="H126">
        <f t="shared" si="10"/>
        <v>36.23294772638134</v>
      </c>
      <c r="I126" t="s">
        <v>3914</v>
      </c>
      <c r="J126" t="s">
        <v>5855</v>
      </c>
      <c r="K126" t="s">
        <v>4</v>
      </c>
      <c r="L126" t="s">
        <v>5</v>
      </c>
      <c r="M126" t="s">
        <v>13</v>
      </c>
      <c r="N126" t="s">
        <v>58</v>
      </c>
      <c r="O126" t="s">
        <v>276</v>
      </c>
      <c r="P126" t="s">
        <v>277</v>
      </c>
      <c r="Q126" t="s">
        <v>278</v>
      </c>
      <c r="R126" t="s">
        <v>12</v>
      </c>
    </row>
    <row r="127" spans="1:25">
      <c r="A127">
        <f t="shared" si="11"/>
        <v>74.327255201221007</v>
      </c>
      <c r="B127">
        <v>3.5661999999999999E-2</v>
      </c>
      <c r="C127">
        <v>12</v>
      </c>
      <c r="D127">
        <f t="shared" si="6"/>
        <v>1</v>
      </c>
      <c r="E127">
        <f t="shared" si="7"/>
        <v>-6.6940209760724097E-3</v>
      </c>
      <c r="F127">
        <f t="shared" si="8"/>
        <v>9.2916653162026938E-7</v>
      </c>
      <c r="G127">
        <f t="shared" si="9"/>
        <v>-5.5783508133936744E-4</v>
      </c>
      <c r="H127">
        <f t="shared" si="10"/>
        <v>36.23294772638134</v>
      </c>
      <c r="I127" t="s">
        <v>3995</v>
      </c>
      <c r="J127" t="s">
        <v>5936</v>
      </c>
      <c r="K127" t="s">
        <v>4</v>
      </c>
      <c r="L127" t="s">
        <v>5</v>
      </c>
      <c r="M127" t="s">
        <v>13</v>
      </c>
      <c r="N127" t="s">
        <v>58</v>
      </c>
      <c r="O127" t="s">
        <v>59</v>
      </c>
      <c r="P127" t="s">
        <v>279</v>
      </c>
      <c r="Q127" t="s">
        <v>280</v>
      </c>
      <c r="R127" t="s">
        <v>12</v>
      </c>
    </row>
    <row r="128" spans="1:25">
      <c r="A128">
        <f t="shared" si="11"/>
        <v>74.423648485822184</v>
      </c>
      <c r="B128">
        <v>3.5661999999999999E-2</v>
      </c>
      <c r="C128">
        <v>12</v>
      </c>
      <c r="D128">
        <f t="shared" si="6"/>
        <v>1</v>
      </c>
      <c r="E128">
        <f t="shared" si="7"/>
        <v>-6.6940209760724097E-3</v>
      </c>
      <c r="F128">
        <f t="shared" si="8"/>
        <v>9.2916653162026938E-7</v>
      </c>
      <c r="G128">
        <f t="shared" si="9"/>
        <v>-5.5783508133936744E-4</v>
      </c>
      <c r="H128">
        <f t="shared" si="10"/>
        <v>36.23294772638134</v>
      </c>
      <c r="I128" t="s">
        <v>3888</v>
      </c>
      <c r="J128" t="s">
        <v>5829</v>
      </c>
      <c r="K128" t="s">
        <v>4</v>
      </c>
      <c r="L128" t="s">
        <v>5</v>
      </c>
      <c r="M128" t="s">
        <v>6</v>
      </c>
      <c r="N128" t="s">
        <v>7</v>
      </c>
      <c r="O128" t="s">
        <v>8</v>
      </c>
      <c r="P128" t="s">
        <v>35</v>
      </c>
      <c r="Q128" t="s">
        <v>36</v>
      </c>
      <c r="R128" t="s">
        <v>281</v>
      </c>
      <c r="S128" t="s">
        <v>12</v>
      </c>
    </row>
    <row r="129" spans="1:20">
      <c r="A129">
        <f t="shared" si="11"/>
        <v>74.520041770423362</v>
      </c>
      <c r="B129">
        <v>3.5661999999999999E-2</v>
      </c>
      <c r="C129">
        <v>12</v>
      </c>
      <c r="D129">
        <f t="shared" si="6"/>
        <v>1</v>
      </c>
      <c r="E129">
        <f t="shared" si="7"/>
        <v>-6.6940209760724097E-3</v>
      </c>
      <c r="F129">
        <f t="shared" si="8"/>
        <v>9.2916653162026938E-7</v>
      </c>
      <c r="G129">
        <f t="shared" si="9"/>
        <v>-5.5783508133936744E-4</v>
      </c>
      <c r="H129">
        <f t="shared" si="10"/>
        <v>36.23294772638134</v>
      </c>
      <c r="I129" t="s">
        <v>3817</v>
      </c>
      <c r="J129" t="s">
        <v>5758</v>
      </c>
      <c r="K129" t="s">
        <v>4</v>
      </c>
      <c r="L129" t="s">
        <v>5</v>
      </c>
      <c r="M129" t="s">
        <v>6</v>
      </c>
      <c r="N129" t="s">
        <v>28</v>
      </c>
      <c r="O129" t="s">
        <v>28</v>
      </c>
      <c r="P129" t="s">
        <v>282</v>
      </c>
      <c r="Q129" t="s">
        <v>283</v>
      </c>
      <c r="R129" t="s">
        <v>284</v>
      </c>
      <c r="S129" t="s">
        <v>12</v>
      </c>
    </row>
    <row r="130" spans="1:20">
      <c r="A130">
        <f t="shared" si="11"/>
        <v>74.616435055024539</v>
      </c>
      <c r="B130">
        <v>3.5661999999999999E-2</v>
      </c>
      <c r="C130">
        <v>12</v>
      </c>
      <c r="D130">
        <f t="shared" si="6"/>
        <v>1</v>
      </c>
      <c r="E130">
        <f t="shared" si="7"/>
        <v>-6.6940209760724097E-3</v>
      </c>
      <c r="F130">
        <f t="shared" si="8"/>
        <v>9.2916653162026938E-7</v>
      </c>
      <c r="G130">
        <f t="shared" si="9"/>
        <v>-5.5783508133936744E-4</v>
      </c>
      <c r="H130">
        <f t="shared" si="10"/>
        <v>36.23294772638134</v>
      </c>
      <c r="I130" t="s">
        <v>3896</v>
      </c>
      <c r="J130" t="s">
        <v>5837</v>
      </c>
      <c r="K130" t="s">
        <v>4</v>
      </c>
      <c r="L130" t="s">
        <v>242</v>
      </c>
      <c r="M130" t="s">
        <v>285</v>
      </c>
      <c r="N130" t="s">
        <v>286</v>
      </c>
      <c r="O130" t="s">
        <v>287</v>
      </c>
      <c r="P130" t="s">
        <v>288</v>
      </c>
      <c r="Q130" t="s">
        <v>289</v>
      </c>
      <c r="R130" t="s">
        <v>12</v>
      </c>
    </row>
    <row r="131" spans="1:20">
      <c r="A131">
        <f t="shared" si="11"/>
        <v>74.712828339625716</v>
      </c>
      <c r="B131">
        <v>3.5661999999999999E-2</v>
      </c>
      <c r="C131">
        <v>12</v>
      </c>
      <c r="D131">
        <f t="shared" si="6"/>
        <v>1</v>
      </c>
      <c r="E131">
        <f t="shared" si="7"/>
        <v>-6.6940209760724097E-3</v>
      </c>
      <c r="F131">
        <f t="shared" si="8"/>
        <v>9.2916653162026938E-7</v>
      </c>
      <c r="G131">
        <f t="shared" si="9"/>
        <v>-5.5783508133936744E-4</v>
      </c>
      <c r="H131">
        <f t="shared" si="10"/>
        <v>36.23294772638134</v>
      </c>
      <c r="I131" t="s">
        <v>4219</v>
      </c>
      <c r="J131" t="s">
        <v>6160</v>
      </c>
      <c r="K131" t="s">
        <v>4</v>
      </c>
      <c r="L131" t="s">
        <v>5</v>
      </c>
      <c r="M131" t="s">
        <v>6</v>
      </c>
      <c r="N131" t="s">
        <v>7</v>
      </c>
      <c r="O131" t="s">
        <v>8</v>
      </c>
      <c r="P131" t="s">
        <v>35</v>
      </c>
      <c r="Q131" t="s">
        <v>124</v>
      </c>
      <c r="R131" t="s">
        <v>290</v>
      </c>
      <c r="S131" t="s">
        <v>12</v>
      </c>
    </row>
    <row r="132" spans="1:20">
      <c r="A132">
        <f t="shared" si="11"/>
        <v>74.809221624226893</v>
      </c>
      <c r="B132">
        <v>3.5661999999999999E-2</v>
      </c>
      <c r="C132">
        <v>12</v>
      </c>
      <c r="D132">
        <f t="shared" ref="D132:D195" si="12">C132/12</f>
        <v>1</v>
      </c>
      <c r="E132">
        <f t="shared" ref="E132:E195" si="13">(C132/A$2)*LN(C132/A$2)</f>
        <v>-6.6940209760724097E-3</v>
      </c>
      <c r="F132">
        <f t="shared" ref="F132:F195" si="14">(C132/A$2)^2</f>
        <v>9.2916653162026938E-7</v>
      </c>
      <c r="G132">
        <f t="shared" ref="G132:G195" si="15">LN(C132/A$2)/A$2</f>
        <v>-5.5783508133936744E-4</v>
      </c>
      <c r="H132">
        <f t="shared" ref="H132:H195" si="16">(G132*A$2-H$2)^2</f>
        <v>36.23294772638134</v>
      </c>
      <c r="I132" t="s">
        <v>3992</v>
      </c>
      <c r="J132" t="s">
        <v>5933</v>
      </c>
      <c r="K132" t="s">
        <v>4</v>
      </c>
      <c r="L132" t="s">
        <v>5</v>
      </c>
      <c r="M132" t="s">
        <v>6</v>
      </c>
      <c r="N132" t="s">
        <v>7</v>
      </c>
      <c r="O132" t="s">
        <v>8</v>
      </c>
      <c r="P132" t="s">
        <v>291</v>
      </c>
      <c r="Q132" t="s">
        <v>292</v>
      </c>
      <c r="R132" t="s">
        <v>293</v>
      </c>
      <c r="S132" t="s">
        <v>294</v>
      </c>
      <c r="T132" t="s">
        <v>12</v>
      </c>
    </row>
    <row r="133" spans="1:20">
      <c r="A133">
        <f t="shared" si="11"/>
        <v>74.90561490882807</v>
      </c>
      <c r="B133">
        <v>3.5661999999999999E-2</v>
      </c>
      <c r="C133">
        <v>12</v>
      </c>
      <c r="D133">
        <f t="shared" si="12"/>
        <v>1</v>
      </c>
      <c r="E133">
        <f t="shared" si="13"/>
        <v>-6.6940209760724097E-3</v>
      </c>
      <c r="F133">
        <f t="shared" si="14"/>
        <v>9.2916653162026938E-7</v>
      </c>
      <c r="G133">
        <f t="shared" si="15"/>
        <v>-5.5783508133936744E-4</v>
      </c>
      <c r="H133">
        <f t="shared" si="16"/>
        <v>36.23294772638134</v>
      </c>
      <c r="I133" t="s">
        <v>3941</v>
      </c>
      <c r="J133" t="s">
        <v>5882</v>
      </c>
      <c r="K133" t="s">
        <v>4</v>
      </c>
      <c r="L133" t="s">
        <v>5</v>
      </c>
      <c r="M133" t="s">
        <v>6</v>
      </c>
      <c r="N133" t="s">
        <v>7</v>
      </c>
      <c r="O133" t="s">
        <v>8</v>
      </c>
      <c r="P133" t="s">
        <v>80</v>
      </c>
      <c r="Q133" t="s">
        <v>81</v>
      </c>
      <c r="R133" t="s">
        <v>121</v>
      </c>
      <c r="S133" t="s">
        <v>295</v>
      </c>
      <c r="T133" t="s">
        <v>12</v>
      </c>
    </row>
    <row r="134" spans="1:20">
      <c r="A134">
        <f t="shared" ref="A134:A197" si="17">A133+(C134/A$2*100)</f>
        <v>75.002008193429248</v>
      </c>
      <c r="B134">
        <v>3.5661999999999999E-2</v>
      </c>
      <c r="C134">
        <v>12</v>
      </c>
      <c r="D134">
        <f t="shared" si="12"/>
        <v>1</v>
      </c>
      <c r="E134">
        <f t="shared" si="13"/>
        <v>-6.6940209760724097E-3</v>
      </c>
      <c r="F134">
        <f t="shared" si="14"/>
        <v>9.2916653162026938E-7</v>
      </c>
      <c r="G134">
        <f t="shared" si="15"/>
        <v>-5.5783508133936744E-4</v>
      </c>
      <c r="H134">
        <f t="shared" si="16"/>
        <v>36.23294772638134</v>
      </c>
      <c r="I134" t="s">
        <v>4026</v>
      </c>
      <c r="J134" t="s">
        <v>5967</v>
      </c>
      <c r="K134" t="s">
        <v>4</v>
      </c>
      <c r="L134" t="s">
        <v>5</v>
      </c>
      <c r="M134" t="s">
        <v>13</v>
      </c>
      <c r="N134" t="s">
        <v>84</v>
      </c>
      <c r="O134" t="s">
        <v>85</v>
      </c>
      <c r="P134" t="s">
        <v>86</v>
      </c>
      <c r="Q134" t="s">
        <v>296</v>
      </c>
      <c r="R134" t="s">
        <v>12</v>
      </c>
    </row>
    <row r="135" spans="1:20">
      <c r="A135">
        <f t="shared" si="17"/>
        <v>75.098401478030425</v>
      </c>
      <c r="B135">
        <v>3.5661999999999999E-2</v>
      </c>
      <c r="C135">
        <v>12</v>
      </c>
      <c r="D135">
        <f t="shared" si="12"/>
        <v>1</v>
      </c>
      <c r="E135">
        <f t="shared" si="13"/>
        <v>-6.6940209760724097E-3</v>
      </c>
      <c r="F135">
        <f t="shared" si="14"/>
        <v>9.2916653162026938E-7</v>
      </c>
      <c r="G135">
        <f t="shared" si="15"/>
        <v>-5.5783508133936744E-4</v>
      </c>
      <c r="H135">
        <f t="shared" si="16"/>
        <v>36.23294772638134</v>
      </c>
      <c r="I135" t="s">
        <v>3845</v>
      </c>
      <c r="J135" t="s">
        <v>5786</v>
      </c>
      <c r="K135" t="s">
        <v>4</v>
      </c>
      <c r="L135" t="s">
        <v>5</v>
      </c>
      <c r="M135" t="s">
        <v>6</v>
      </c>
      <c r="N135" t="s">
        <v>7</v>
      </c>
      <c r="O135" t="s">
        <v>8</v>
      </c>
      <c r="P135" t="s">
        <v>80</v>
      </c>
      <c r="Q135" t="s">
        <v>81</v>
      </c>
      <c r="R135" t="s">
        <v>121</v>
      </c>
      <c r="S135" t="s">
        <v>297</v>
      </c>
      <c r="T135" t="s">
        <v>12</v>
      </c>
    </row>
    <row r="136" spans="1:20">
      <c r="A136">
        <f t="shared" si="17"/>
        <v>75.194794762631602</v>
      </c>
      <c r="B136">
        <v>3.5661999999999999E-2</v>
      </c>
      <c r="C136">
        <v>12</v>
      </c>
      <c r="D136">
        <f t="shared" si="12"/>
        <v>1</v>
      </c>
      <c r="E136">
        <f t="shared" si="13"/>
        <v>-6.6940209760724097E-3</v>
      </c>
      <c r="F136">
        <f t="shared" si="14"/>
        <v>9.2916653162026938E-7</v>
      </c>
      <c r="G136">
        <f t="shared" si="15"/>
        <v>-5.5783508133936744E-4</v>
      </c>
      <c r="H136">
        <f t="shared" si="16"/>
        <v>36.23294772638134</v>
      </c>
      <c r="I136" t="s">
        <v>4278</v>
      </c>
      <c r="J136" t="s">
        <v>6219</v>
      </c>
      <c r="K136" t="s">
        <v>4</v>
      </c>
      <c r="L136" t="s">
        <v>5</v>
      </c>
      <c r="M136" t="s">
        <v>21</v>
      </c>
      <c r="N136" t="s">
        <v>22</v>
      </c>
      <c r="O136" t="s">
        <v>23</v>
      </c>
      <c r="P136" t="s">
        <v>298</v>
      </c>
      <c r="Q136" t="s">
        <v>299</v>
      </c>
      <c r="R136" t="s">
        <v>300</v>
      </c>
      <c r="S136" t="s">
        <v>301</v>
      </c>
      <c r="T136" t="s">
        <v>12</v>
      </c>
    </row>
    <row r="137" spans="1:20">
      <c r="A137">
        <f t="shared" si="17"/>
        <v>75.291188047232779</v>
      </c>
      <c r="B137">
        <v>3.5661999999999999E-2</v>
      </c>
      <c r="C137">
        <v>12</v>
      </c>
      <c r="D137">
        <f t="shared" si="12"/>
        <v>1</v>
      </c>
      <c r="E137">
        <f t="shared" si="13"/>
        <v>-6.6940209760724097E-3</v>
      </c>
      <c r="F137">
        <f t="shared" si="14"/>
        <v>9.2916653162026938E-7</v>
      </c>
      <c r="G137">
        <f t="shared" si="15"/>
        <v>-5.5783508133936744E-4</v>
      </c>
      <c r="H137">
        <f t="shared" si="16"/>
        <v>36.23294772638134</v>
      </c>
      <c r="I137" t="s">
        <v>3884</v>
      </c>
      <c r="J137" t="s">
        <v>5825</v>
      </c>
      <c r="K137" t="s">
        <v>4</v>
      </c>
      <c r="L137" t="s">
        <v>5</v>
      </c>
      <c r="M137" t="s">
        <v>6</v>
      </c>
      <c r="N137" t="s">
        <v>7</v>
      </c>
      <c r="O137" t="s">
        <v>8</v>
      </c>
      <c r="P137" t="s">
        <v>80</v>
      </c>
      <c r="Q137" t="s">
        <v>210</v>
      </c>
      <c r="R137" t="s">
        <v>302</v>
      </c>
      <c r="S137" t="s">
        <v>303</v>
      </c>
      <c r="T137" t="s">
        <v>12</v>
      </c>
    </row>
    <row r="138" spans="1:20">
      <c r="A138">
        <f t="shared" si="17"/>
        <v>75.387581331833957</v>
      </c>
      <c r="B138">
        <v>3.5661999999999999E-2</v>
      </c>
      <c r="C138">
        <v>12</v>
      </c>
      <c r="D138">
        <f t="shared" si="12"/>
        <v>1</v>
      </c>
      <c r="E138">
        <f t="shared" si="13"/>
        <v>-6.6940209760724097E-3</v>
      </c>
      <c r="F138">
        <f t="shared" si="14"/>
        <v>9.2916653162026938E-7</v>
      </c>
      <c r="G138">
        <f t="shared" si="15"/>
        <v>-5.5783508133936744E-4</v>
      </c>
      <c r="H138">
        <f t="shared" si="16"/>
        <v>36.23294772638134</v>
      </c>
      <c r="I138" t="s">
        <v>3958</v>
      </c>
      <c r="J138" t="s">
        <v>5899</v>
      </c>
      <c r="K138" t="s">
        <v>4</v>
      </c>
      <c r="L138" t="s">
        <v>5</v>
      </c>
      <c r="M138" t="s">
        <v>6</v>
      </c>
      <c r="N138" t="s">
        <v>28</v>
      </c>
      <c r="O138" t="s">
        <v>28</v>
      </c>
      <c r="P138" t="s">
        <v>117</v>
      </c>
      <c r="Q138" t="s">
        <v>118</v>
      </c>
      <c r="R138" t="s">
        <v>304</v>
      </c>
      <c r="S138" t="s">
        <v>12</v>
      </c>
    </row>
    <row r="139" spans="1:20">
      <c r="A139">
        <f t="shared" si="17"/>
        <v>75.483974616435134</v>
      </c>
      <c r="B139">
        <v>3.5661999999999999E-2</v>
      </c>
      <c r="C139">
        <v>12</v>
      </c>
      <c r="D139">
        <f t="shared" si="12"/>
        <v>1</v>
      </c>
      <c r="E139">
        <f t="shared" si="13"/>
        <v>-6.6940209760724097E-3</v>
      </c>
      <c r="F139">
        <f t="shared" si="14"/>
        <v>9.2916653162026938E-7</v>
      </c>
      <c r="G139">
        <f t="shared" si="15"/>
        <v>-5.5783508133936744E-4</v>
      </c>
      <c r="H139">
        <f t="shared" si="16"/>
        <v>36.23294772638134</v>
      </c>
      <c r="I139" t="s">
        <v>3925</v>
      </c>
      <c r="J139" t="s">
        <v>5866</v>
      </c>
      <c r="K139" t="s">
        <v>4</v>
      </c>
      <c r="L139" t="s">
        <v>5</v>
      </c>
      <c r="M139" t="s">
        <v>13</v>
      </c>
      <c r="N139" t="s">
        <v>14</v>
      </c>
      <c r="O139" t="s">
        <v>18</v>
      </c>
      <c r="P139" t="s">
        <v>305</v>
      </c>
      <c r="Q139" t="s">
        <v>306</v>
      </c>
      <c r="R139" t="s">
        <v>12</v>
      </c>
    </row>
    <row r="140" spans="1:20">
      <c r="A140">
        <f t="shared" si="17"/>
        <v>75.580367901036311</v>
      </c>
      <c r="B140">
        <v>3.5661999999999999E-2</v>
      </c>
      <c r="C140">
        <v>12</v>
      </c>
      <c r="D140">
        <f t="shared" si="12"/>
        <v>1</v>
      </c>
      <c r="E140">
        <f t="shared" si="13"/>
        <v>-6.6940209760724097E-3</v>
      </c>
      <c r="F140">
        <f t="shared" si="14"/>
        <v>9.2916653162026938E-7</v>
      </c>
      <c r="G140">
        <f t="shared" si="15"/>
        <v>-5.5783508133936744E-4</v>
      </c>
      <c r="H140">
        <f t="shared" si="16"/>
        <v>36.23294772638134</v>
      </c>
      <c r="I140" t="s">
        <v>4727</v>
      </c>
      <c r="J140" t="s">
        <v>6668</v>
      </c>
      <c r="K140" t="s">
        <v>4</v>
      </c>
      <c r="L140" t="s">
        <v>5</v>
      </c>
      <c r="M140" t="s">
        <v>21</v>
      </c>
      <c r="N140" t="s">
        <v>22</v>
      </c>
      <c r="O140" t="s">
        <v>23</v>
      </c>
      <c r="P140" t="s">
        <v>99</v>
      </c>
      <c r="Q140" t="s">
        <v>100</v>
      </c>
      <c r="R140" t="s">
        <v>307</v>
      </c>
      <c r="S140" t="s">
        <v>308</v>
      </c>
      <c r="T140" t="s">
        <v>12</v>
      </c>
    </row>
    <row r="141" spans="1:20">
      <c r="A141">
        <f t="shared" si="17"/>
        <v>75.668728411920725</v>
      </c>
      <c r="B141">
        <v>3.2689999999999997E-2</v>
      </c>
      <c r="C141">
        <v>11</v>
      </c>
      <c r="D141">
        <f t="shared" si="12"/>
        <v>0.91666666666666663</v>
      </c>
      <c r="E141">
        <f t="shared" si="13"/>
        <v>-6.2130695919686381E-3</v>
      </c>
      <c r="F141">
        <f t="shared" si="14"/>
        <v>7.8075798837536537E-7</v>
      </c>
      <c r="G141">
        <f t="shared" si="15"/>
        <v>-5.6482450836078523E-4</v>
      </c>
      <c r="H141">
        <f t="shared" si="16"/>
        <v>37.288027966469464</v>
      </c>
      <c r="I141" t="s">
        <v>4010</v>
      </c>
      <c r="J141" t="s">
        <v>5951</v>
      </c>
      <c r="K141" t="s">
        <v>4</v>
      </c>
      <c r="L141" t="s">
        <v>5</v>
      </c>
      <c r="M141" t="s">
        <v>13</v>
      </c>
      <c r="N141" t="s">
        <v>14</v>
      </c>
      <c r="O141" t="s">
        <v>18</v>
      </c>
      <c r="P141" t="s">
        <v>48</v>
      </c>
      <c r="Q141" t="s">
        <v>309</v>
      </c>
      <c r="R141" t="s">
        <v>12</v>
      </c>
    </row>
    <row r="142" spans="1:20">
      <c r="A142">
        <f t="shared" si="17"/>
        <v>75.757088922805139</v>
      </c>
      <c r="B142">
        <v>3.2689999999999997E-2</v>
      </c>
      <c r="C142">
        <v>11</v>
      </c>
      <c r="D142">
        <f t="shared" si="12"/>
        <v>0.91666666666666663</v>
      </c>
      <c r="E142">
        <f t="shared" si="13"/>
        <v>-6.2130695919686381E-3</v>
      </c>
      <c r="F142">
        <f t="shared" si="14"/>
        <v>7.8075798837536537E-7</v>
      </c>
      <c r="G142">
        <f t="shared" si="15"/>
        <v>-5.6482450836078523E-4</v>
      </c>
      <c r="H142">
        <f t="shared" si="16"/>
        <v>37.288027966469464</v>
      </c>
      <c r="I142" t="s">
        <v>3973</v>
      </c>
      <c r="J142" t="s">
        <v>5914</v>
      </c>
      <c r="K142" t="s">
        <v>4</v>
      </c>
      <c r="L142" t="s">
        <v>5</v>
      </c>
      <c r="M142" t="s">
        <v>13</v>
      </c>
      <c r="N142" t="s">
        <v>14</v>
      </c>
      <c r="O142" t="s">
        <v>18</v>
      </c>
      <c r="P142" t="s">
        <v>48</v>
      </c>
      <c r="Q142" t="s">
        <v>310</v>
      </c>
      <c r="R142" t="s">
        <v>12</v>
      </c>
    </row>
    <row r="143" spans="1:20">
      <c r="A143">
        <f t="shared" si="17"/>
        <v>75.845449433689552</v>
      </c>
      <c r="B143">
        <v>3.2689999999999997E-2</v>
      </c>
      <c r="C143">
        <v>11</v>
      </c>
      <c r="D143">
        <f t="shared" si="12"/>
        <v>0.91666666666666663</v>
      </c>
      <c r="E143">
        <f t="shared" si="13"/>
        <v>-6.2130695919686381E-3</v>
      </c>
      <c r="F143">
        <f t="shared" si="14"/>
        <v>7.8075798837536537E-7</v>
      </c>
      <c r="G143">
        <f t="shared" si="15"/>
        <v>-5.6482450836078523E-4</v>
      </c>
      <c r="H143">
        <f t="shared" si="16"/>
        <v>37.288027966469464</v>
      </c>
      <c r="I143" t="s">
        <v>3978</v>
      </c>
      <c r="J143" t="s">
        <v>5919</v>
      </c>
      <c r="K143" t="s">
        <v>4</v>
      </c>
      <c r="L143" t="s">
        <v>5</v>
      </c>
      <c r="M143" t="s">
        <v>6</v>
      </c>
      <c r="N143" t="s">
        <v>7</v>
      </c>
      <c r="O143" t="s">
        <v>8</v>
      </c>
      <c r="P143" t="s">
        <v>311</v>
      </c>
      <c r="Q143" t="s">
        <v>312</v>
      </c>
      <c r="R143" t="s">
        <v>313</v>
      </c>
      <c r="S143" t="s">
        <v>12</v>
      </c>
    </row>
    <row r="144" spans="1:20">
      <c r="A144">
        <f t="shared" si="17"/>
        <v>75.933809944573966</v>
      </c>
      <c r="B144">
        <v>3.2689999999999997E-2</v>
      </c>
      <c r="C144">
        <v>11</v>
      </c>
      <c r="D144">
        <f t="shared" si="12"/>
        <v>0.91666666666666663</v>
      </c>
      <c r="E144">
        <f t="shared" si="13"/>
        <v>-6.2130695919686381E-3</v>
      </c>
      <c r="F144">
        <f t="shared" si="14"/>
        <v>7.8075798837536537E-7</v>
      </c>
      <c r="G144">
        <f t="shared" si="15"/>
        <v>-5.6482450836078523E-4</v>
      </c>
      <c r="H144">
        <f t="shared" si="16"/>
        <v>37.288027966469464</v>
      </c>
      <c r="I144" t="s">
        <v>3935</v>
      </c>
      <c r="J144" t="s">
        <v>5876</v>
      </c>
      <c r="K144" t="s">
        <v>4</v>
      </c>
      <c r="L144" t="s">
        <v>5</v>
      </c>
      <c r="M144" t="s">
        <v>6</v>
      </c>
      <c r="N144" t="s">
        <v>28</v>
      </c>
      <c r="O144" t="s">
        <v>28</v>
      </c>
      <c r="P144" t="s">
        <v>29</v>
      </c>
      <c r="Q144" t="s">
        <v>30</v>
      </c>
      <c r="R144" t="s">
        <v>314</v>
      </c>
      <c r="S144" t="s">
        <v>12</v>
      </c>
    </row>
    <row r="145" spans="1:26">
      <c r="A145">
        <f t="shared" si="17"/>
        <v>76.022170455458379</v>
      </c>
      <c r="B145">
        <v>3.2689999999999997E-2</v>
      </c>
      <c r="C145">
        <v>11</v>
      </c>
      <c r="D145">
        <f t="shared" si="12"/>
        <v>0.91666666666666663</v>
      </c>
      <c r="E145">
        <f t="shared" si="13"/>
        <v>-6.2130695919686381E-3</v>
      </c>
      <c r="F145">
        <f t="shared" si="14"/>
        <v>7.8075798837536537E-7</v>
      </c>
      <c r="G145">
        <f t="shared" si="15"/>
        <v>-5.6482450836078523E-4</v>
      </c>
      <c r="H145">
        <f t="shared" si="16"/>
        <v>37.288027966469464</v>
      </c>
      <c r="I145" t="s">
        <v>3954</v>
      </c>
      <c r="J145" t="s">
        <v>5895</v>
      </c>
      <c r="K145" t="s">
        <v>4</v>
      </c>
      <c r="L145" t="s">
        <v>242</v>
      </c>
      <c r="M145" t="s">
        <v>266</v>
      </c>
      <c r="N145" t="s">
        <v>315</v>
      </c>
      <c r="O145" t="s">
        <v>316</v>
      </c>
      <c r="P145" t="s">
        <v>317</v>
      </c>
      <c r="Q145" t="s">
        <v>318</v>
      </c>
      <c r="R145" t="s">
        <v>12</v>
      </c>
    </row>
    <row r="146" spans="1:26">
      <c r="A146">
        <f t="shared" si="17"/>
        <v>76.110530966342793</v>
      </c>
      <c r="B146">
        <v>3.2689999999999997E-2</v>
      </c>
      <c r="C146">
        <v>11</v>
      </c>
      <c r="D146">
        <f t="shared" si="12"/>
        <v>0.91666666666666663</v>
      </c>
      <c r="E146">
        <f t="shared" si="13"/>
        <v>-6.2130695919686381E-3</v>
      </c>
      <c r="F146">
        <f t="shared" si="14"/>
        <v>7.8075798837536537E-7</v>
      </c>
      <c r="G146">
        <f t="shared" si="15"/>
        <v>-5.6482450836078523E-4</v>
      </c>
      <c r="H146">
        <f t="shared" si="16"/>
        <v>37.288027966469464</v>
      </c>
      <c r="I146" t="s">
        <v>4012</v>
      </c>
      <c r="J146" t="s">
        <v>5953</v>
      </c>
      <c r="K146" t="s">
        <v>4</v>
      </c>
      <c r="L146" t="s">
        <v>242</v>
      </c>
      <c r="M146" t="s">
        <v>243</v>
      </c>
      <c r="N146" t="s">
        <v>244</v>
      </c>
      <c r="O146" t="s">
        <v>245</v>
      </c>
      <c r="P146" t="s">
        <v>246</v>
      </c>
      <c r="Q146" t="s">
        <v>247</v>
      </c>
      <c r="R146" t="s">
        <v>248</v>
      </c>
      <c r="S146" t="s">
        <v>249</v>
      </c>
      <c r="T146" t="s">
        <v>319</v>
      </c>
      <c r="U146" t="s">
        <v>320</v>
      </c>
      <c r="V146" t="s">
        <v>321</v>
      </c>
      <c r="W146" t="s">
        <v>322</v>
      </c>
      <c r="X146" t="s">
        <v>323</v>
      </c>
      <c r="Y146" t="s">
        <v>324</v>
      </c>
      <c r="Z146" t="s">
        <v>12</v>
      </c>
    </row>
    <row r="147" spans="1:26">
      <c r="A147">
        <f t="shared" si="17"/>
        <v>76.198891477227207</v>
      </c>
      <c r="B147">
        <v>3.2689999999999997E-2</v>
      </c>
      <c r="C147">
        <v>11</v>
      </c>
      <c r="D147">
        <f t="shared" si="12"/>
        <v>0.91666666666666663</v>
      </c>
      <c r="E147">
        <f t="shared" si="13"/>
        <v>-6.2130695919686381E-3</v>
      </c>
      <c r="F147">
        <f t="shared" si="14"/>
        <v>7.8075798837536537E-7</v>
      </c>
      <c r="G147">
        <f t="shared" si="15"/>
        <v>-5.6482450836078523E-4</v>
      </c>
      <c r="H147">
        <f t="shared" si="16"/>
        <v>37.288027966469464</v>
      </c>
      <c r="I147" t="s">
        <v>4116</v>
      </c>
      <c r="J147" t="s">
        <v>6057</v>
      </c>
      <c r="K147" t="s">
        <v>4</v>
      </c>
      <c r="L147" t="s">
        <v>5</v>
      </c>
      <c r="M147" t="s">
        <v>6</v>
      </c>
      <c r="N147" t="s">
        <v>38</v>
      </c>
      <c r="O147" t="s">
        <v>39</v>
      </c>
      <c r="P147" t="s">
        <v>40</v>
      </c>
      <c r="Q147" t="s">
        <v>325</v>
      </c>
      <c r="R147" t="s">
        <v>326</v>
      </c>
      <c r="S147" t="s">
        <v>12</v>
      </c>
    </row>
    <row r="148" spans="1:26">
      <c r="A148">
        <f t="shared" si="17"/>
        <v>76.28725198811162</v>
      </c>
      <c r="B148">
        <v>3.2689999999999997E-2</v>
      </c>
      <c r="C148">
        <v>11</v>
      </c>
      <c r="D148">
        <f t="shared" si="12"/>
        <v>0.91666666666666663</v>
      </c>
      <c r="E148">
        <f t="shared" si="13"/>
        <v>-6.2130695919686381E-3</v>
      </c>
      <c r="F148">
        <f t="shared" si="14"/>
        <v>7.8075798837536537E-7</v>
      </c>
      <c r="G148">
        <f t="shared" si="15"/>
        <v>-5.6482450836078523E-4</v>
      </c>
      <c r="H148">
        <f t="shared" si="16"/>
        <v>37.288027966469464</v>
      </c>
      <c r="I148" t="s">
        <v>3904</v>
      </c>
      <c r="J148" t="s">
        <v>5845</v>
      </c>
      <c r="K148" t="s">
        <v>4</v>
      </c>
      <c r="L148" t="s">
        <v>5</v>
      </c>
      <c r="M148" t="s">
        <v>6</v>
      </c>
      <c r="N148" t="s">
        <v>28</v>
      </c>
      <c r="O148" t="s">
        <v>28</v>
      </c>
      <c r="P148" t="s">
        <v>216</v>
      </c>
      <c r="Q148" t="s">
        <v>327</v>
      </c>
      <c r="R148" t="s">
        <v>328</v>
      </c>
      <c r="S148" t="s">
        <v>12</v>
      </c>
    </row>
    <row r="149" spans="1:26">
      <c r="A149">
        <f t="shared" si="17"/>
        <v>76.375612498996034</v>
      </c>
      <c r="B149">
        <v>3.2689999999999997E-2</v>
      </c>
      <c r="C149">
        <v>11</v>
      </c>
      <c r="D149">
        <f t="shared" si="12"/>
        <v>0.91666666666666663</v>
      </c>
      <c r="E149">
        <f t="shared" si="13"/>
        <v>-6.2130695919686381E-3</v>
      </c>
      <c r="F149">
        <f t="shared" si="14"/>
        <v>7.8075798837536537E-7</v>
      </c>
      <c r="G149">
        <f t="shared" si="15"/>
        <v>-5.6482450836078523E-4</v>
      </c>
      <c r="H149">
        <f t="shared" si="16"/>
        <v>37.288027966469464</v>
      </c>
      <c r="I149" t="s">
        <v>4071</v>
      </c>
      <c r="J149" t="s">
        <v>6012</v>
      </c>
      <c r="K149" t="s">
        <v>4</v>
      </c>
      <c r="L149" t="s">
        <v>5</v>
      </c>
      <c r="M149" t="s">
        <v>6</v>
      </c>
      <c r="N149" t="s">
        <v>7</v>
      </c>
      <c r="O149" t="s">
        <v>8</v>
      </c>
      <c r="P149" t="s">
        <v>9</v>
      </c>
      <c r="Q149" t="s">
        <v>130</v>
      </c>
      <c r="R149" t="s">
        <v>329</v>
      </c>
      <c r="S149" t="s">
        <v>12</v>
      </c>
    </row>
    <row r="150" spans="1:26">
      <c r="A150">
        <f t="shared" si="17"/>
        <v>76.463973009880448</v>
      </c>
      <c r="B150">
        <v>3.2689999999999997E-2</v>
      </c>
      <c r="C150">
        <v>11</v>
      </c>
      <c r="D150">
        <f t="shared" si="12"/>
        <v>0.91666666666666663</v>
      </c>
      <c r="E150">
        <f t="shared" si="13"/>
        <v>-6.2130695919686381E-3</v>
      </c>
      <c r="F150">
        <f t="shared" si="14"/>
        <v>7.8075798837536537E-7</v>
      </c>
      <c r="G150">
        <f t="shared" si="15"/>
        <v>-5.6482450836078523E-4</v>
      </c>
      <c r="H150">
        <f t="shared" si="16"/>
        <v>37.288027966469464</v>
      </c>
      <c r="I150" t="s">
        <v>4015</v>
      </c>
      <c r="J150" t="s">
        <v>5956</v>
      </c>
      <c r="K150" t="s">
        <v>4</v>
      </c>
      <c r="L150" t="s">
        <v>5</v>
      </c>
      <c r="M150" t="s">
        <v>21</v>
      </c>
      <c r="N150" t="s">
        <v>330</v>
      </c>
      <c r="O150" t="s">
        <v>330</v>
      </c>
      <c r="P150" t="s">
        <v>331</v>
      </c>
      <c r="Q150" t="s">
        <v>332</v>
      </c>
      <c r="R150" t="s">
        <v>333</v>
      </c>
      <c r="S150" t="s">
        <v>12</v>
      </c>
    </row>
    <row r="151" spans="1:26">
      <c r="A151">
        <f t="shared" si="17"/>
        <v>76.552333520764861</v>
      </c>
      <c r="B151">
        <v>3.2689999999999997E-2</v>
      </c>
      <c r="C151">
        <v>11</v>
      </c>
      <c r="D151">
        <f t="shared" si="12"/>
        <v>0.91666666666666663</v>
      </c>
      <c r="E151">
        <f t="shared" si="13"/>
        <v>-6.2130695919686381E-3</v>
      </c>
      <c r="F151">
        <f t="shared" si="14"/>
        <v>7.8075798837536537E-7</v>
      </c>
      <c r="G151">
        <f t="shared" si="15"/>
        <v>-5.6482450836078523E-4</v>
      </c>
      <c r="H151">
        <f t="shared" si="16"/>
        <v>37.288027966469464</v>
      </c>
      <c r="I151" t="s">
        <v>4003</v>
      </c>
      <c r="J151" t="s">
        <v>5944</v>
      </c>
      <c r="K151" t="s">
        <v>4</v>
      </c>
      <c r="L151" t="s">
        <v>5</v>
      </c>
      <c r="M151" t="s">
        <v>6</v>
      </c>
      <c r="N151" t="s">
        <v>7</v>
      </c>
      <c r="O151" t="s">
        <v>8</v>
      </c>
      <c r="P151" t="s">
        <v>9</v>
      </c>
      <c r="Q151" t="s">
        <v>334</v>
      </c>
      <c r="R151" t="s">
        <v>335</v>
      </c>
      <c r="S151" t="s">
        <v>12</v>
      </c>
    </row>
    <row r="152" spans="1:26">
      <c r="A152">
        <f t="shared" si="17"/>
        <v>76.640694031649275</v>
      </c>
      <c r="B152">
        <v>3.2689999999999997E-2</v>
      </c>
      <c r="C152">
        <v>11</v>
      </c>
      <c r="D152">
        <f t="shared" si="12"/>
        <v>0.91666666666666663</v>
      </c>
      <c r="E152">
        <f t="shared" si="13"/>
        <v>-6.2130695919686381E-3</v>
      </c>
      <c r="F152">
        <f t="shared" si="14"/>
        <v>7.8075798837536537E-7</v>
      </c>
      <c r="G152">
        <f t="shared" si="15"/>
        <v>-5.6482450836078523E-4</v>
      </c>
      <c r="H152">
        <f t="shared" si="16"/>
        <v>37.288027966469464</v>
      </c>
      <c r="I152" t="s">
        <v>4004</v>
      </c>
      <c r="J152" t="s">
        <v>5945</v>
      </c>
      <c r="K152" t="s">
        <v>4</v>
      </c>
      <c r="L152" t="s">
        <v>5</v>
      </c>
      <c r="M152" t="s">
        <v>6</v>
      </c>
      <c r="N152" t="s">
        <v>7</v>
      </c>
      <c r="O152" t="s">
        <v>8</v>
      </c>
      <c r="P152" t="s">
        <v>80</v>
      </c>
      <c r="Q152" t="s">
        <v>210</v>
      </c>
      <c r="R152" t="s">
        <v>302</v>
      </c>
      <c r="S152" t="s">
        <v>336</v>
      </c>
      <c r="T152" t="s">
        <v>12</v>
      </c>
    </row>
    <row r="153" spans="1:26">
      <c r="A153">
        <f t="shared" si="17"/>
        <v>76.729054542533689</v>
      </c>
      <c r="B153">
        <v>3.2689999999999997E-2</v>
      </c>
      <c r="C153">
        <v>11</v>
      </c>
      <c r="D153">
        <f t="shared" si="12"/>
        <v>0.91666666666666663</v>
      </c>
      <c r="E153">
        <f t="shared" si="13"/>
        <v>-6.2130695919686381E-3</v>
      </c>
      <c r="F153">
        <f t="shared" si="14"/>
        <v>7.8075798837536537E-7</v>
      </c>
      <c r="G153">
        <f t="shared" si="15"/>
        <v>-5.6482450836078523E-4</v>
      </c>
      <c r="H153">
        <f t="shared" si="16"/>
        <v>37.288027966469464</v>
      </c>
      <c r="I153" t="s">
        <v>4049</v>
      </c>
      <c r="J153" t="s">
        <v>5990</v>
      </c>
      <c r="K153" t="s">
        <v>4</v>
      </c>
      <c r="L153" t="s">
        <v>5</v>
      </c>
      <c r="M153" t="s">
        <v>6</v>
      </c>
      <c r="N153" t="s">
        <v>38</v>
      </c>
      <c r="O153" t="s">
        <v>39</v>
      </c>
      <c r="P153" t="s">
        <v>40</v>
      </c>
      <c r="Q153" t="s">
        <v>41</v>
      </c>
      <c r="R153" t="s">
        <v>337</v>
      </c>
      <c r="S153" t="s">
        <v>12</v>
      </c>
    </row>
    <row r="154" spans="1:26">
      <c r="A154">
        <f t="shared" si="17"/>
        <v>76.809382279701339</v>
      </c>
      <c r="B154">
        <v>2.9718999999999999E-2</v>
      </c>
      <c r="C154">
        <v>10</v>
      </c>
      <c r="D154">
        <f t="shared" si="12"/>
        <v>0.83333333333333337</v>
      </c>
      <c r="E154">
        <f t="shared" si="13"/>
        <v>-5.7248055943350798E-3</v>
      </c>
      <c r="F154">
        <f t="shared" si="14"/>
        <v>6.4525453584740937E-7</v>
      </c>
      <c r="G154">
        <f t="shared" si="15"/>
        <v>-5.7248055943350798E-4</v>
      </c>
      <c r="H154">
        <f t="shared" si="16"/>
        <v>38.461114709291465</v>
      </c>
      <c r="I154" t="s">
        <v>4129</v>
      </c>
      <c r="J154" t="s">
        <v>6070</v>
      </c>
      <c r="K154" t="s">
        <v>4</v>
      </c>
      <c r="L154" t="s">
        <v>5</v>
      </c>
      <c r="M154" t="s">
        <v>13</v>
      </c>
      <c r="N154" t="s">
        <v>14</v>
      </c>
      <c r="O154" t="s">
        <v>153</v>
      </c>
      <c r="P154" t="s">
        <v>338</v>
      </c>
      <c r="Q154" t="s">
        <v>339</v>
      </c>
      <c r="R154" t="s">
        <v>12</v>
      </c>
    </row>
    <row r="155" spans="1:26">
      <c r="A155">
        <f t="shared" si="17"/>
        <v>76.889710016868989</v>
      </c>
      <c r="B155">
        <v>2.9718999999999999E-2</v>
      </c>
      <c r="C155">
        <v>10</v>
      </c>
      <c r="D155">
        <f t="shared" si="12"/>
        <v>0.83333333333333337</v>
      </c>
      <c r="E155">
        <f t="shared" si="13"/>
        <v>-5.7248055943350798E-3</v>
      </c>
      <c r="F155">
        <f t="shared" si="14"/>
        <v>6.4525453584740937E-7</v>
      </c>
      <c r="G155">
        <f t="shared" si="15"/>
        <v>-5.7248055943350798E-4</v>
      </c>
      <c r="H155">
        <f t="shared" si="16"/>
        <v>38.461114709291465</v>
      </c>
      <c r="I155" t="s">
        <v>3929</v>
      </c>
      <c r="J155" t="s">
        <v>5870</v>
      </c>
      <c r="K155" t="s">
        <v>4</v>
      </c>
      <c r="L155" t="s">
        <v>5</v>
      </c>
      <c r="M155" t="s">
        <v>13</v>
      </c>
      <c r="N155" t="s">
        <v>84</v>
      </c>
      <c r="O155" t="s">
        <v>85</v>
      </c>
      <c r="P155" t="s">
        <v>147</v>
      </c>
      <c r="Q155" t="s">
        <v>340</v>
      </c>
      <c r="R155" t="s">
        <v>12</v>
      </c>
    </row>
    <row r="156" spans="1:26">
      <c r="A156">
        <f t="shared" si="17"/>
        <v>76.970037754036639</v>
      </c>
      <c r="B156">
        <v>2.9718999999999999E-2</v>
      </c>
      <c r="C156">
        <v>10</v>
      </c>
      <c r="D156">
        <f t="shared" si="12"/>
        <v>0.83333333333333337</v>
      </c>
      <c r="E156">
        <f t="shared" si="13"/>
        <v>-5.7248055943350798E-3</v>
      </c>
      <c r="F156">
        <f t="shared" si="14"/>
        <v>6.4525453584740937E-7</v>
      </c>
      <c r="G156">
        <f t="shared" si="15"/>
        <v>-5.7248055943350798E-4</v>
      </c>
      <c r="H156">
        <f t="shared" si="16"/>
        <v>38.461114709291465</v>
      </c>
      <c r="I156" t="s">
        <v>4008</v>
      </c>
      <c r="J156" t="s">
        <v>5949</v>
      </c>
      <c r="K156" t="s">
        <v>4</v>
      </c>
      <c r="L156" t="s">
        <v>5</v>
      </c>
      <c r="M156" t="s">
        <v>13</v>
      </c>
      <c r="N156" t="s">
        <v>14</v>
      </c>
      <c r="O156" t="s">
        <v>18</v>
      </c>
      <c r="P156" t="s">
        <v>76</v>
      </c>
      <c r="Q156" t="s">
        <v>77</v>
      </c>
      <c r="R156" t="s">
        <v>341</v>
      </c>
      <c r="S156" t="s">
        <v>12</v>
      </c>
    </row>
    <row r="157" spans="1:26">
      <c r="A157">
        <f t="shared" si="17"/>
        <v>77.050365491204289</v>
      </c>
      <c r="B157">
        <v>2.9718999999999999E-2</v>
      </c>
      <c r="C157">
        <v>10</v>
      </c>
      <c r="D157">
        <f t="shared" si="12"/>
        <v>0.83333333333333337</v>
      </c>
      <c r="E157">
        <f t="shared" si="13"/>
        <v>-5.7248055943350798E-3</v>
      </c>
      <c r="F157">
        <f t="shared" si="14"/>
        <v>6.4525453584740937E-7</v>
      </c>
      <c r="G157">
        <f t="shared" si="15"/>
        <v>-5.7248055943350798E-4</v>
      </c>
      <c r="H157">
        <f t="shared" si="16"/>
        <v>38.461114709291465</v>
      </c>
      <c r="I157" t="s">
        <v>3997</v>
      </c>
      <c r="J157" t="s">
        <v>5938</v>
      </c>
      <c r="K157" t="s">
        <v>4</v>
      </c>
      <c r="L157" t="s">
        <v>5</v>
      </c>
      <c r="M157" t="s">
        <v>13</v>
      </c>
      <c r="N157" t="s">
        <v>58</v>
      </c>
      <c r="O157" t="s">
        <v>342</v>
      </c>
      <c r="P157" t="s">
        <v>343</v>
      </c>
      <c r="Q157" t="s">
        <v>344</v>
      </c>
      <c r="R157" t="s">
        <v>12</v>
      </c>
    </row>
    <row r="158" spans="1:26">
      <c r="A158">
        <f t="shared" si="17"/>
        <v>77.130693228371939</v>
      </c>
      <c r="B158">
        <v>2.9718999999999999E-2</v>
      </c>
      <c r="C158">
        <v>10</v>
      </c>
      <c r="D158">
        <f t="shared" si="12"/>
        <v>0.83333333333333337</v>
      </c>
      <c r="E158">
        <f t="shared" si="13"/>
        <v>-5.7248055943350798E-3</v>
      </c>
      <c r="F158">
        <f t="shared" si="14"/>
        <v>6.4525453584740937E-7</v>
      </c>
      <c r="G158">
        <f t="shared" si="15"/>
        <v>-5.7248055943350798E-4</v>
      </c>
      <c r="H158">
        <f t="shared" si="16"/>
        <v>38.461114709291465</v>
      </c>
      <c r="I158" t="s">
        <v>4321</v>
      </c>
      <c r="J158" t="s">
        <v>6262</v>
      </c>
      <c r="K158" t="s">
        <v>4</v>
      </c>
      <c r="L158" t="s">
        <v>5</v>
      </c>
      <c r="M158" t="s">
        <v>6</v>
      </c>
      <c r="N158" t="s">
        <v>7</v>
      </c>
      <c r="O158" t="s">
        <v>8</v>
      </c>
      <c r="P158" t="s">
        <v>9</v>
      </c>
      <c r="Q158" t="s">
        <v>130</v>
      </c>
      <c r="R158" t="s">
        <v>345</v>
      </c>
      <c r="S158" t="s">
        <v>12</v>
      </c>
    </row>
    <row r="159" spans="1:26">
      <c r="A159">
        <f t="shared" si="17"/>
        <v>77.211020965539589</v>
      </c>
      <c r="B159">
        <v>2.9718999999999999E-2</v>
      </c>
      <c r="C159">
        <v>10</v>
      </c>
      <c r="D159">
        <f t="shared" si="12"/>
        <v>0.83333333333333337</v>
      </c>
      <c r="E159">
        <f t="shared" si="13"/>
        <v>-5.7248055943350798E-3</v>
      </c>
      <c r="F159">
        <f t="shared" si="14"/>
        <v>6.4525453584740937E-7</v>
      </c>
      <c r="G159">
        <f t="shared" si="15"/>
        <v>-5.7248055943350798E-4</v>
      </c>
      <c r="H159">
        <f t="shared" si="16"/>
        <v>38.461114709291465</v>
      </c>
      <c r="I159" t="s">
        <v>3991</v>
      </c>
      <c r="J159" t="s">
        <v>5932</v>
      </c>
      <c r="K159" t="s">
        <v>4</v>
      </c>
      <c r="L159" t="s">
        <v>5</v>
      </c>
      <c r="M159" t="s">
        <v>13</v>
      </c>
      <c r="N159" t="s">
        <v>14</v>
      </c>
      <c r="O159" t="s">
        <v>50</v>
      </c>
      <c r="P159" t="s">
        <v>128</v>
      </c>
      <c r="Q159" t="s">
        <v>346</v>
      </c>
      <c r="R159" t="s">
        <v>12</v>
      </c>
    </row>
    <row r="160" spans="1:26">
      <c r="A160">
        <f t="shared" si="17"/>
        <v>77.291348702707239</v>
      </c>
      <c r="B160">
        <v>2.9718999999999999E-2</v>
      </c>
      <c r="C160">
        <v>10</v>
      </c>
      <c r="D160">
        <f t="shared" si="12"/>
        <v>0.83333333333333337</v>
      </c>
      <c r="E160">
        <f t="shared" si="13"/>
        <v>-5.7248055943350798E-3</v>
      </c>
      <c r="F160">
        <f t="shared" si="14"/>
        <v>6.4525453584740937E-7</v>
      </c>
      <c r="G160">
        <f t="shared" si="15"/>
        <v>-5.7248055943350798E-4</v>
      </c>
      <c r="H160">
        <f t="shared" si="16"/>
        <v>38.461114709291465</v>
      </c>
      <c r="I160" t="s">
        <v>3927</v>
      </c>
      <c r="J160" t="s">
        <v>5868</v>
      </c>
      <c r="K160" t="s">
        <v>4</v>
      </c>
      <c r="L160" t="s">
        <v>5</v>
      </c>
      <c r="M160" t="s">
        <v>6</v>
      </c>
      <c r="N160" t="s">
        <v>7</v>
      </c>
      <c r="O160" t="s">
        <v>8</v>
      </c>
      <c r="P160" t="s">
        <v>80</v>
      </c>
      <c r="Q160" t="s">
        <v>81</v>
      </c>
      <c r="R160" t="s">
        <v>105</v>
      </c>
      <c r="S160" t="s">
        <v>347</v>
      </c>
      <c r="T160" t="s">
        <v>12</v>
      </c>
    </row>
    <row r="161" spans="1:25">
      <c r="A161">
        <f t="shared" si="17"/>
        <v>77.371676439874889</v>
      </c>
      <c r="B161">
        <v>2.9718999999999999E-2</v>
      </c>
      <c r="C161">
        <v>10</v>
      </c>
      <c r="D161">
        <f t="shared" si="12"/>
        <v>0.83333333333333337</v>
      </c>
      <c r="E161">
        <f t="shared" si="13"/>
        <v>-5.7248055943350798E-3</v>
      </c>
      <c r="F161">
        <f t="shared" si="14"/>
        <v>6.4525453584740937E-7</v>
      </c>
      <c r="G161">
        <f t="shared" si="15"/>
        <v>-5.7248055943350798E-4</v>
      </c>
      <c r="H161">
        <f t="shared" si="16"/>
        <v>38.461114709291465</v>
      </c>
      <c r="I161" t="s">
        <v>3979</v>
      </c>
      <c r="J161" t="s">
        <v>5920</v>
      </c>
      <c r="K161" t="s">
        <v>4</v>
      </c>
      <c r="L161" t="s">
        <v>5</v>
      </c>
      <c r="M161" t="s">
        <v>13</v>
      </c>
      <c r="N161" t="s">
        <v>58</v>
      </c>
      <c r="O161" t="s">
        <v>276</v>
      </c>
      <c r="P161" t="s">
        <v>277</v>
      </c>
      <c r="Q161" t="s">
        <v>348</v>
      </c>
      <c r="R161" t="s">
        <v>12</v>
      </c>
    </row>
    <row r="162" spans="1:25">
      <c r="A162">
        <f t="shared" si="17"/>
        <v>77.452004177042539</v>
      </c>
      <c r="B162">
        <v>2.9718999999999999E-2</v>
      </c>
      <c r="C162">
        <v>10</v>
      </c>
      <c r="D162">
        <f t="shared" si="12"/>
        <v>0.83333333333333337</v>
      </c>
      <c r="E162">
        <f t="shared" si="13"/>
        <v>-5.7248055943350798E-3</v>
      </c>
      <c r="F162">
        <f t="shared" si="14"/>
        <v>6.4525453584740937E-7</v>
      </c>
      <c r="G162">
        <f t="shared" si="15"/>
        <v>-5.7248055943350798E-4</v>
      </c>
      <c r="H162">
        <f t="shared" si="16"/>
        <v>38.461114709291465</v>
      </c>
      <c r="I162" t="s">
        <v>3930</v>
      </c>
      <c r="J162" t="s">
        <v>5871</v>
      </c>
      <c r="K162" t="s">
        <v>4</v>
      </c>
      <c r="L162" t="s">
        <v>5</v>
      </c>
      <c r="M162" t="s">
        <v>6</v>
      </c>
      <c r="N162" t="s">
        <v>7</v>
      </c>
      <c r="O162" t="s">
        <v>8</v>
      </c>
      <c r="P162" t="s">
        <v>228</v>
      </c>
      <c r="Q162" t="s">
        <v>349</v>
      </c>
      <c r="R162" t="s">
        <v>350</v>
      </c>
      <c r="S162" t="s">
        <v>12</v>
      </c>
    </row>
    <row r="163" spans="1:25">
      <c r="A163">
        <f t="shared" si="17"/>
        <v>77.532331914210189</v>
      </c>
      <c r="B163">
        <v>2.9718999999999999E-2</v>
      </c>
      <c r="C163">
        <v>10</v>
      </c>
      <c r="D163">
        <f t="shared" si="12"/>
        <v>0.83333333333333337</v>
      </c>
      <c r="E163">
        <f t="shared" si="13"/>
        <v>-5.7248055943350798E-3</v>
      </c>
      <c r="F163">
        <f t="shared" si="14"/>
        <v>6.4525453584740937E-7</v>
      </c>
      <c r="G163">
        <f t="shared" si="15"/>
        <v>-5.7248055943350798E-4</v>
      </c>
      <c r="H163">
        <f t="shared" si="16"/>
        <v>38.461114709291465</v>
      </c>
      <c r="I163" t="s">
        <v>3833</v>
      </c>
      <c r="J163" t="s">
        <v>5774</v>
      </c>
      <c r="K163" t="s">
        <v>4</v>
      </c>
      <c r="L163" t="s">
        <v>5</v>
      </c>
      <c r="M163" t="s">
        <v>13</v>
      </c>
      <c r="N163" t="s">
        <v>14</v>
      </c>
      <c r="O163" t="s">
        <v>50</v>
      </c>
      <c r="P163" t="s">
        <v>128</v>
      </c>
      <c r="Q163" t="s">
        <v>351</v>
      </c>
      <c r="R163" t="s">
        <v>12</v>
      </c>
    </row>
    <row r="164" spans="1:25">
      <c r="A164">
        <f t="shared" si="17"/>
        <v>77.61265965137784</v>
      </c>
      <c r="B164">
        <v>2.9718999999999999E-2</v>
      </c>
      <c r="C164">
        <v>10</v>
      </c>
      <c r="D164">
        <f t="shared" si="12"/>
        <v>0.83333333333333337</v>
      </c>
      <c r="E164">
        <f t="shared" si="13"/>
        <v>-5.7248055943350798E-3</v>
      </c>
      <c r="F164">
        <f t="shared" si="14"/>
        <v>6.4525453584740937E-7</v>
      </c>
      <c r="G164">
        <f t="shared" si="15"/>
        <v>-5.7248055943350798E-4</v>
      </c>
      <c r="H164">
        <f t="shared" si="16"/>
        <v>38.461114709291465</v>
      </c>
      <c r="I164" t="s">
        <v>3968</v>
      </c>
      <c r="J164" t="s">
        <v>5909</v>
      </c>
      <c r="K164" t="s">
        <v>4</v>
      </c>
      <c r="L164" t="s">
        <v>5</v>
      </c>
      <c r="M164" t="s">
        <v>6</v>
      </c>
      <c r="N164" t="s">
        <v>28</v>
      </c>
      <c r="O164" t="s">
        <v>28</v>
      </c>
      <c r="P164" t="s">
        <v>29</v>
      </c>
      <c r="Q164" t="s">
        <v>30</v>
      </c>
      <c r="R164" t="s">
        <v>352</v>
      </c>
      <c r="S164" t="s">
        <v>12</v>
      </c>
    </row>
    <row r="165" spans="1:25">
      <c r="A165">
        <f t="shared" si="17"/>
        <v>77.69298738854549</v>
      </c>
      <c r="B165">
        <v>2.9718999999999999E-2</v>
      </c>
      <c r="C165">
        <v>10</v>
      </c>
      <c r="D165">
        <f t="shared" si="12"/>
        <v>0.83333333333333337</v>
      </c>
      <c r="E165">
        <f t="shared" si="13"/>
        <v>-5.7248055943350798E-3</v>
      </c>
      <c r="F165">
        <f t="shared" si="14"/>
        <v>6.4525453584740937E-7</v>
      </c>
      <c r="G165">
        <f t="shared" si="15"/>
        <v>-5.7248055943350798E-4</v>
      </c>
      <c r="H165">
        <f t="shared" si="16"/>
        <v>38.461114709291465</v>
      </c>
      <c r="I165" t="s">
        <v>4204</v>
      </c>
      <c r="J165" t="s">
        <v>6145</v>
      </c>
      <c r="K165" t="s">
        <v>4</v>
      </c>
      <c r="L165" t="s">
        <v>5</v>
      </c>
      <c r="M165" t="s">
        <v>13</v>
      </c>
      <c r="N165" t="s">
        <v>14</v>
      </c>
      <c r="O165" t="s">
        <v>50</v>
      </c>
      <c r="P165" t="s">
        <v>353</v>
      </c>
      <c r="Q165" t="s">
        <v>354</v>
      </c>
      <c r="R165" t="s">
        <v>12</v>
      </c>
    </row>
    <row r="166" spans="1:25">
      <c r="A166">
        <f t="shared" si="17"/>
        <v>77.77331512571314</v>
      </c>
      <c r="B166">
        <v>2.9718999999999999E-2</v>
      </c>
      <c r="C166">
        <v>10</v>
      </c>
      <c r="D166">
        <f t="shared" si="12"/>
        <v>0.83333333333333337</v>
      </c>
      <c r="E166">
        <f t="shared" si="13"/>
        <v>-5.7248055943350798E-3</v>
      </c>
      <c r="F166">
        <f t="shared" si="14"/>
        <v>6.4525453584740937E-7</v>
      </c>
      <c r="G166">
        <f t="shared" si="15"/>
        <v>-5.7248055943350798E-4</v>
      </c>
      <c r="H166">
        <f t="shared" si="16"/>
        <v>38.461114709291465</v>
      </c>
      <c r="I166" t="s">
        <v>4205</v>
      </c>
      <c r="J166" t="s">
        <v>6146</v>
      </c>
      <c r="K166" t="s">
        <v>4</v>
      </c>
      <c r="L166" t="s">
        <v>5</v>
      </c>
      <c r="M166" t="s">
        <v>21</v>
      </c>
      <c r="N166" t="s">
        <v>22</v>
      </c>
      <c r="O166" t="s">
        <v>23</v>
      </c>
      <c r="P166" t="s">
        <v>99</v>
      </c>
      <c r="Q166" t="s">
        <v>100</v>
      </c>
      <c r="R166" t="s">
        <v>112</v>
      </c>
      <c r="S166" t="s">
        <v>355</v>
      </c>
      <c r="T166" t="s">
        <v>12</v>
      </c>
    </row>
    <row r="167" spans="1:25">
      <c r="A167">
        <f t="shared" si="17"/>
        <v>77.85364286288079</v>
      </c>
      <c r="B167">
        <v>2.9718999999999999E-2</v>
      </c>
      <c r="C167">
        <v>10</v>
      </c>
      <c r="D167">
        <f t="shared" si="12"/>
        <v>0.83333333333333337</v>
      </c>
      <c r="E167">
        <f t="shared" si="13"/>
        <v>-5.7248055943350798E-3</v>
      </c>
      <c r="F167">
        <f t="shared" si="14"/>
        <v>6.4525453584740937E-7</v>
      </c>
      <c r="G167">
        <f t="shared" si="15"/>
        <v>-5.7248055943350798E-4</v>
      </c>
      <c r="H167">
        <f t="shared" si="16"/>
        <v>38.461114709291465</v>
      </c>
      <c r="I167" t="s">
        <v>4031</v>
      </c>
      <c r="J167" t="s">
        <v>5972</v>
      </c>
      <c r="K167" t="s">
        <v>4</v>
      </c>
      <c r="L167" t="s">
        <v>5</v>
      </c>
      <c r="M167" t="s">
        <v>6</v>
      </c>
      <c r="N167" t="s">
        <v>7</v>
      </c>
      <c r="O167" t="s">
        <v>8</v>
      </c>
      <c r="P167" t="s">
        <v>80</v>
      </c>
      <c r="Q167" t="s">
        <v>81</v>
      </c>
      <c r="R167" t="s">
        <v>82</v>
      </c>
      <c r="S167" t="s">
        <v>356</v>
      </c>
      <c r="T167" t="s">
        <v>12</v>
      </c>
    </row>
    <row r="168" spans="1:25">
      <c r="A168">
        <f t="shared" si="17"/>
        <v>77.93397060004844</v>
      </c>
      <c r="B168">
        <v>2.9718999999999999E-2</v>
      </c>
      <c r="C168">
        <v>10</v>
      </c>
      <c r="D168">
        <f t="shared" si="12"/>
        <v>0.83333333333333337</v>
      </c>
      <c r="E168">
        <f t="shared" si="13"/>
        <v>-5.7248055943350798E-3</v>
      </c>
      <c r="F168">
        <f t="shared" si="14"/>
        <v>6.4525453584740937E-7</v>
      </c>
      <c r="G168">
        <f t="shared" si="15"/>
        <v>-5.7248055943350798E-4</v>
      </c>
      <c r="H168">
        <f t="shared" si="16"/>
        <v>38.461114709291465</v>
      </c>
      <c r="I168" t="s">
        <v>4600</v>
      </c>
      <c r="J168" t="s">
        <v>6541</v>
      </c>
      <c r="K168" t="s">
        <v>4</v>
      </c>
      <c r="L168" t="s">
        <v>5</v>
      </c>
      <c r="M168" t="s">
        <v>13</v>
      </c>
      <c r="N168" t="s">
        <v>14</v>
      </c>
      <c r="O168" t="s">
        <v>153</v>
      </c>
      <c r="P168" t="s">
        <v>154</v>
      </c>
      <c r="Q168" t="s">
        <v>357</v>
      </c>
      <c r="R168" t="s">
        <v>12</v>
      </c>
    </row>
    <row r="169" spans="1:25">
      <c r="A169">
        <f t="shared" si="17"/>
        <v>78.006265563499326</v>
      </c>
      <c r="B169">
        <v>2.6747E-2</v>
      </c>
      <c r="C169">
        <v>9</v>
      </c>
      <c r="D169">
        <f t="shared" si="12"/>
        <v>0.75</v>
      </c>
      <c r="E169">
        <f t="shared" si="13"/>
        <v>-5.2284953811880547E-3</v>
      </c>
      <c r="F169">
        <f t="shared" si="14"/>
        <v>5.2265617403640149E-7</v>
      </c>
      <c r="G169">
        <f t="shared" si="15"/>
        <v>-5.8094393124311723E-4</v>
      </c>
      <c r="H169">
        <f t="shared" si="16"/>
        <v>39.779044708038398</v>
      </c>
      <c r="I169" t="s">
        <v>4253</v>
      </c>
      <c r="J169" t="s">
        <v>6194</v>
      </c>
      <c r="K169" t="s">
        <v>4</v>
      </c>
      <c r="L169" t="s">
        <v>5</v>
      </c>
      <c r="M169" t="s">
        <v>13</v>
      </c>
      <c r="N169" t="s">
        <v>14</v>
      </c>
      <c r="O169" t="s">
        <v>18</v>
      </c>
      <c r="P169" t="s">
        <v>358</v>
      </c>
      <c r="Q169" t="s">
        <v>359</v>
      </c>
      <c r="R169" t="s">
        <v>12</v>
      </c>
    </row>
    <row r="170" spans="1:25">
      <c r="A170">
        <f t="shared" si="17"/>
        <v>78.078560526950213</v>
      </c>
      <c r="B170">
        <v>2.6747E-2</v>
      </c>
      <c r="C170">
        <v>9</v>
      </c>
      <c r="D170">
        <f t="shared" si="12"/>
        <v>0.75</v>
      </c>
      <c r="E170">
        <f t="shared" si="13"/>
        <v>-5.2284953811880547E-3</v>
      </c>
      <c r="F170">
        <f t="shared" si="14"/>
        <v>5.2265617403640149E-7</v>
      </c>
      <c r="G170">
        <f t="shared" si="15"/>
        <v>-5.8094393124311723E-4</v>
      </c>
      <c r="H170">
        <f t="shared" si="16"/>
        <v>39.779044708038398</v>
      </c>
      <c r="I170" t="s">
        <v>4373</v>
      </c>
      <c r="J170" t="s">
        <v>6314</v>
      </c>
      <c r="K170" t="s">
        <v>4</v>
      </c>
      <c r="L170" t="s">
        <v>5</v>
      </c>
      <c r="M170" t="s">
        <v>13</v>
      </c>
      <c r="N170" t="s">
        <v>58</v>
      </c>
      <c r="O170" t="s">
        <v>360</v>
      </c>
      <c r="P170" t="s">
        <v>361</v>
      </c>
      <c r="Q170" t="s">
        <v>362</v>
      </c>
      <c r="R170" t="s">
        <v>12</v>
      </c>
    </row>
    <row r="171" spans="1:25">
      <c r="A171">
        <f t="shared" si="17"/>
        <v>78.150855490401099</v>
      </c>
      <c r="B171">
        <v>2.6747E-2</v>
      </c>
      <c r="C171">
        <v>9</v>
      </c>
      <c r="D171">
        <f t="shared" si="12"/>
        <v>0.75</v>
      </c>
      <c r="E171">
        <f t="shared" si="13"/>
        <v>-5.2284953811880547E-3</v>
      </c>
      <c r="F171">
        <f t="shared" si="14"/>
        <v>5.2265617403640149E-7</v>
      </c>
      <c r="G171">
        <f t="shared" si="15"/>
        <v>-5.8094393124311723E-4</v>
      </c>
      <c r="H171">
        <f t="shared" si="16"/>
        <v>39.779044708038398</v>
      </c>
      <c r="I171" t="s">
        <v>3847</v>
      </c>
      <c r="J171" t="s">
        <v>5788</v>
      </c>
      <c r="K171" t="s">
        <v>4</v>
      </c>
      <c r="L171" t="s">
        <v>5</v>
      </c>
      <c r="M171" t="s">
        <v>13</v>
      </c>
      <c r="N171" t="s">
        <v>205</v>
      </c>
      <c r="O171" t="s">
        <v>206</v>
      </c>
      <c r="P171" t="s">
        <v>363</v>
      </c>
      <c r="Q171" t="s">
        <v>364</v>
      </c>
      <c r="R171" t="s">
        <v>365</v>
      </c>
      <c r="S171" t="s">
        <v>366</v>
      </c>
      <c r="T171" t="s">
        <v>12</v>
      </c>
    </row>
    <row r="172" spans="1:25">
      <c r="A172">
        <f t="shared" si="17"/>
        <v>78.223150453851986</v>
      </c>
      <c r="B172">
        <v>2.6747E-2</v>
      </c>
      <c r="C172">
        <v>9</v>
      </c>
      <c r="D172">
        <f t="shared" si="12"/>
        <v>0.75</v>
      </c>
      <c r="E172">
        <f t="shared" si="13"/>
        <v>-5.2284953811880547E-3</v>
      </c>
      <c r="F172">
        <f t="shared" si="14"/>
        <v>5.2265617403640149E-7</v>
      </c>
      <c r="G172">
        <f t="shared" si="15"/>
        <v>-5.8094393124311723E-4</v>
      </c>
      <c r="H172">
        <f t="shared" si="16"/>
        <v>39.779044708038398</v>
      </c>
      <c r="I172" t="s">
        <v>3953</v>
      </c>
      <c r="J172" t="s">
        <v>5894</v>
      </c>
      <c r="K172" t="s">
        <v>4</v>
      </c>
      <c r="L172" t="s">
        <v>5</v>
      </c>
      <c r="M172" t="s">
        <v>13</v>
      </c>
      <c r="N172" t="s">
        <v>14</v>
      </c>
      <c r="O172" t="s">
        <v>153</v>
      </c>
      <c r="P172" t="s">
        <v>154</v>
      </c>
      <c r="Q172" t="s">
        <v>367</v>
      </c>
      <c r="R172" t="s">
        <v>12</v>
      </c>
    </row>
    <row r="173" spans="1:25">
      <c r="A173">
        <f t="shared" si="17"/>
        <v>78.295445417302872</v>
      </c>
      <c r="B173">
        <v>2.6747E-2</v>
      </c>
      <c r="C173">
        <v>9</v>
      </c>
      <c r="D173">
        <f t="shared" si="12"/>
        <v>0.75</v>
      </c>
      <c r="E173">
        <f t="shared" si="13"/>
        <v>-5.2284953811880547E-3</v>
      </c>
      <c r="F173">
        <f t="shared" si="14"/>
        <v>5.2265617403640149E-7</v>
      </c>
      <c r="G173">
        <f t="shared" si="15"/>
        <v>-5.8094393124311723E-4</v>
      </c>
      <c r="H173">
        <f t="shared" si="16"/>
        <v>39.779044708038398</v>
      </c>
      <c r="I173" t="s">
        <v>4056</v>
      </c>
      <c r="J173" t="s">
        <v>5997</v>
      </c>
      <c r="K173" t="s">
        <v>4</v>
      </c>
      <c r="L173" t="s">
        <v>5</v>
      </c>
      <c r="M173" t="s">
        <v>6</v>
      </c>
      <c r="N173" t="s">
        <v>7</v>
      </c>
      <c r="O173" t="s">
        <v>8</v>
      </c>
      <c r="P173" t="s">
        <v>80</v>
      </c>
      <c r="Q173" t="s">
        <v>81</v>
      </c>
      <c r="R173" t="s">
        <v>121</v>
      </c>
      <c r="S173" t="s">
        <v>368</v>
      </c>
      <c r="T173" t="s">
        <v>12</v>
      </c>
    </row>
    <row r="174" spans="1:25">
      <c r="A174">
        <f t="shared" si="17"/>
        <v>78.367740380753759</v>
      </c>
      <c r="B174">
        <v>2.6747E-2</v>
      </c>
      <c r="C174">
        <v>9</v>
      </c>
      <c r="D174">
        <f t="shared" si="12"/>
        <v>0.75</v>
      </c>
      <c r="E174">
        <f t="shared" si="13"/>
        <v>-5.2284953811880547E-3</v>
      </c>
      <c r="F174">
        <f t="shared" si="14"/>
        <v>5.2265617403640149E-7</v>
      </c>
      <c r="G174">
        <f t="shared" si="15"/>
        <v>-5.8094393124311723E-4</v>
      </c>
      <c r="H174">
        <f t="shared" si="16"/>
        <v>39.779044708038398</v>
      </c>
      <c r="I174" t="s">
        <v>4063</v>
      </c>
      <c r="J174" t="s">
        <v>6004</v>
      </c>
      <c r="K174" t="s">
        <v>4</v>
      </c>
      <c r="L174" t="s">
        <v>5</v>
      </c>
      <c r="M174" t="s">
        <v>6</v>
      </c>
      <c r="N174" t="s">
        <v>28</v>
      </c>
      <c r="O174" t="s">
        <v>28</v>
      </c>
      <c r="P174" t="s">
        <v>64</v>
      </c>
      <c r="Q174" t="s">
        <v>67</v>
      </c>
      <c r="R174" t="s">
        <v>369</v>
      </c>
      <c r="S174" t="s">
        <v>12</v>
      </c>
    </row>
    <row r="175" spans="1:25">
      <c r="A175">
        <f t="shared" si="17"/>
        <v>78.440035344204645</v>
      </c>
      <c r="B175">
        <v>2.6747E-2</v>
      </c>
      <c r="C175">
        <v>9</v>
      </c>
      <c r="D175">
        <f t="shared" si="12"/>
        <v>0.75</v>
      </c>
      <c r="E175">
        <f t="shared" si="13"/>
        <v>-5.2284953811880547E-3</v>
      </c>
      <c r="F175">
        <f t="shared" si="14"/>
        <v>5.2265617403640149E-7</v>
      </c>
      <c r="G175">
        <f t="shared" si="15"/>
        <v>-5.8094393124311723E-4</v>
      </c>
      <c r="H175">
        <f t="shared" si="16"/>
        <v>39.779044708038398</v>
      </c>
      <c r="I175" t="s">
        <v>3936</v>
      </c>
      <c r="J175" t="s">
        <v>5877</v>
      </c>
      <c r="K175" t="s">
        <v>4</v>
      </c>
      <c r="L175" t="s">
        <v>242</v>
      </c>
      <c r="M175" t="s">
        <v>243</v>
      </c>
      <c r="N175" t="s">
        <v>244</v>
      </c>
      <c r="O175" t="s">
        <v>245</v>
      </c>
      <c r="P175" t="s">
        <v>246</v>
      </c>
      <c r="Q175" t="s">
        <v>247</v>
      </c>
      <c r="R175" t="s">
        <v>248</v>
      </c>
      <c r="S175" t="s">
        <v>249</v>
      </c>
      <c r="T175" t="s">
        <v>250</v>
      </c>
      <c r="U175" t="s">
        <v>251</v>
      </c>
      <c r="V175" t="s">
        <v>252</v>
      </c>
      <c r="W175" t="s">
        <v>253</v>
      </c>
      <c r="X175" t="s">
        <v>370</v>
      </c>
      <c r="Y175" t="s">
        <v>12</v>
      </c>
    </row>
    <row r="176" spans="1:25">
      <c r="A176">
        <f t="shared" si="17"/>
        <v>78.512330307655532</v>
      </c>
      <c r="B176">
        <v>2.6747E-2</v>
      </c>
      <c r="C176">
        <v>9</v>
      </c>
      <c r="D176">
        <f t="shared" si="12"/>
        <v>0.75</v>
      </c>
      <c r="E176">
        <f t="shared" si="13"/>
        <v>-5.2284953811880547E-3</v>
      </c>
      <c r="F176">
        <f t="shared" si="14"/>
        <v>5.2265617403640149E-7</v>
      </c>
      <c r="G176">
        <f t="shared" si="15"/>
        <v>-5.8094393124311723E-4</v>
      </c>
      <c r="H176">
        <f t="shared" si="16"/>
        <v>39.779044708038398</v>
      </c>
      <c r="I176" t="s">
        <v>3960</v>
      </c>
      <c r="J176" t="s">
        <v>5901</v>
      </c>
      <c r="K176" t="s">
        <v>4</v>
      </c>
      <c r="L176" t="s">
        <v>242</v>
      </c>
      <c r="M176" t="s">
        <v>371</v>
      </c>
      <c r="N176" t="s">
        <v>372</v>
      </c>
      <c r="O176" t="s">
        <v>373</v>
      </c>
      <c r="P176" t="s">
        <v>374</v>
      </c>
      <c r="Q176" t="s">
        <v>12</v>
      </c>
    </row>
    <row r="177" spans="1:25">
      <c r="A177">
        <f t="shared" si="17"/>
        <v>78.584625271106418</v>
      </c>
      <c r="B177">
        <v>2.6747E-2</v>
      </c>
      <c r="C177">
        <v>9</v>
      </c>
      <c r="D177">
        <f t="shared" si="12"/>
        <v>0.75</v>
      </c>
      <c r="E177">
        <f t="shared" si="13"/>
        <v>-5.2284953811880547E-3</v>
      </c>
      <c r="F177">
        <f t="shared" si="14"/>
        <v>5.2265617403640149E-7</v>
      </c>
      <c r="G177">
        <f t="shared" si="15"/>
        <v>-5.8094393124311723E-4</v>
      </c>
      <c r="H177">
        <f t="shared" si="16"/>
        <v>39.779044708038398</v>
      </c>
      <c r="I177" t="s">
        <v>4100</v>
      </c>
      <c r="J177" t="s">
        <v>6041</v>
      </c>
      <c r="K177" t="s">
        <v>4</v>
      </c>
      <c r="L177" t="s">
        <v>5</v>
      </c>
      <c r="M177" t="s">
        <v>13</v>
      </c>
      <c r="N177" t="s">
        <v>84</v>
      </c>
      <c r="O177" t="s">
        <v>85</v>
      </c>
      <c r="P177" t="s">
        <v>144</v>
      </c>
      <c r="Q177" t="s">
        <v>375</v>
      </c>
      <c r="R177" t="s">
        <v>12</v>
      </c>
    </row>
    <row r="178" spans="1:25">
      <c r="A178">
        <f t="shared" si="17"/>
        <v>78.656920234557305</v>
      </c>
      <c r="B178">
        <v>2.6747E-2</v>
      </c>
      <c r="C178">
        <v>9</v>
      </c>
      <c r="D178">
        <f t="shared" si="12"/>
        <v>0.75</v>
      </c>
      <c r="E178">
        <f t="shared" si="13"/>
        <v>-5.2284953811880547E-3</v>
      </c>
      <c r="F178">
        <f t="shared" si="14"/>
        <v>5.2265617403640149E-7</v>
      </c>
      <c r="G178">
        <f t="shared" si="15"/>
        <v>-5.8094393124311723E-4</v>
      </c>
      <c r="H178">
        <f t="shared" si="16"/>
        <v>39.779044708038398</v>
      </c>
      <c r="I178" t="s">
        <v>3962</v>
      </c>
      <c r="J178" t="s">
        <v>5903</v>
      </c>
      <c r="K178" t="s">
        <v>4</v>
      </c>
      <c r="L178" t="s">
        <v>242</v>
      </c>
      <c r="M178" t="s">
        <v>243</v>
      </c>
      <c r="N178" t="s">
        <v>244</v>
      </c>
      <c r="O178" t="s">
        <v>245</v>
      </c>
      <c r="P178" t="s">
        <v>246</v>
      </c>
      <c r="Q178" t="s">
        <v>247</v>
      </c>
      <c r="R178" t="s">
        <v>248</v>
      </c>
      <c r="S178" t="s">
        <v>249</v>
      </c>
      <c r="T178" t="s">
        <v>319</v>
      </c>
      <c r="U178" t="s">
        <v>376</v>
      </c>
      <c r="V178" t="s">
        <v>377</v>
      </c>
      <c r="W178" t="s">
        <v>378</v>
      </c>
      <c r="X178" t="s">
        <v>379</v>
      </c>
      <c r="Y178" t="s">
        <v>12</v>
      </c>
    </row>
    <row r="179" spans="1:25">
      <c r="A179">
        <f t="shared" si="17"/>
        <v>78.729215198008191</v>
      </c>
      <c r="B179">
        <v>2.6747E-2</v>
      </c>
      <c r="C179">
        <v>9</v>
      </c>
      <c r="D179">
        <f t="shared" si="12"/>
        <v>0.75</v>
      </c>
      <c r="E179">
        <f t="shared" si="13"/>
        <v>-5.2284953811880547E-3</v>
      </c>
      <c r="F179">
        <f t="shared" si="14"/>
        <v>5.2265617403640149E-7</v>
      </c>
      <c r="G179">
        <f t="shared" si="15"/>
        <v>-5.8094393124311723E-4</v>
      </c>
      <c r="H179">
        <f t="shared" si="16"/>
        <v>39.779044708038398</v>
      </c>
      <c r="I179" t="s">
        <v>4140</v>
      </c>
      <c r="J179" t="s">
        <v>6081</v>
      </c>
      <c r="K179" t="s">
        <v>4</v>
      </c>
      <c r="L179" t="s">
        <v>5</v>
      </c>
      <c r="M179" t="s">
        <v>6</v>
      </c>
      <c r="N179" t="s">
        <v>7</v>
      </c>
      <c r="O179" t="s">
        <v>8</v>
      </c>
      <c r="P179" t="s">
        <v>35</v>
      </c>
      <c r="Q179" t="s">
        <v>36</v>
      </c>
      <c r="R179" t="s">
        <v>380</v>
      </c>
      <c r="S179" t="s">
        <v>12</v>
      </c>
    </row>
    <row r="180" spans="1:25">
      <c r="A180">
        <f t="shared" si="17"/>
        <v>78.801510161459078</v>
      </c>
      <c r="B180">
        <v>2.6747E-2</v>
      </c>
      <c r="C180">
        <v>9</v>
      </c>
      <c r="D180">
        <f t="shared" si="12"/>
        <v>0.75</v>
      </c>
      <c r="E180">
        <f t="shared" si="13"/>
        <v>-5.2284953811880547E-3</v>
      </c>
      <c r="F180">
        <f t="shared" si="14"/>
        <v>5.2265617403640149E-7</v>
      </c>
      <c r="G180">
        <f t="shared" si="15"/>
        <v>-5.8094393124311723E-4</v>
      </c>
      <c r="H180">
        <f t="shared" si="16"/>
        <v>39.779044708038398</v>
      </c>
      <c r="I180" t="s">
        <v>3980</v>
      </c>
      <c r="J180" t="s">
        <v>5921</v>
      </c>
      <c r="K180" t="s">
        <v>4</v>
      </c>
      <c r="L180" t="s">
        <v>5</v>
      </c>
      <c r="M180" t="s">
        <v>13</v>
      </c>
      <c r="N180" t="s">
        <v>14</v>
      </c>
      <c r="O180" t="s">
        <v>18</v>
      </c>
      <c r="P180" t="s">
        <v>76</v>
      </c>
      <c r="Q180" t="s">
        <v>381</v>
      </c>
      <c r="R180" t="s">
        <v>12</v>
      </c>
    </row>
    <row r="181" spans="1:25">
      <c r="A181">
        <f t="shared" si="17"/>
        <v>78.873805124909964</v>
      </c>
      <c r="B181">
        <v>2.6747E-2</v>
      </c>
      <c r="C181">
        <v>9</v>
      </c>
      <c r="D181">
        <f t="shared" si="12"/>
        <v>0.75</v>
      </c>
      <c r="E181">
        <f t="shared" si="13"/>
        <v>-5.2284953811880547E-3</v>
      </c>
      <c r="F181">
        <f t="shared" si="14"/>
        <v>5.2265617403640149E-7</v>
      </c>
      <c r="G181">
        <f t="shared" si="15"/>
        <v>-5.8094393124311723E-4</v>
      </c>
      <c r="H181">
        <f t="shared" si="16"/>
        <v>39.779044708038398</v>
      </c>
      <c r="I181" t="s">
        <v>3950</v>
      </c>
      <c r="J181" t="s">
        <v>5891</v>
      </c>
      <c r="K181" t="s">
        <v>4</v>
      </c>
      <c r="L181" t="s">
        <v>5</v>
      </c>
      <c r="M181" t="s">
        <v>6</v>
      </c>
      <c r="N181" t="s">
        <v>7</v>
      </c>
      <c r="O181" t="s">
        <v>8</v>
      </c>
      <c r="P181" t="s">
        <v>35</v>
      </c>
      <c r="Q181" t="s">
        <v>36</v>
      </c>
      <c r="R181" t="s">
        <v>382</v>
      </c>
      <c r="S181" t="s">
        <v>12</v>
      </c>
    </row>
    <row r="182" spans="1:25">
      <c r="A182">
        <f t="shared" si="17"/>
        <v>78.946100088360851</v>
      </c>
      <c r="B182">
        <v>2.6747E-2</v>
      </c>
      <c r="C182">
        <v>9</v>
      </c>
      <c r="D182">
        <f t="shared" si="12"/>
        <v>0.75</v>
      </c>
      <c r="E182">
        <f t="shared" si="13"/>
        <v>-5.2284953811880547E-3</v>
      </c>
      <c r="F182">
        <f t="shared" si="14"/>
        <v>5.2265617403640149E-7</v>
      </c>
      <c r="G182">
        <f t="shared" si="15"/>
        <v>-5.8094393124311723E-4</v>
      </c>
      <c r="H182">
        <f t="shared" si="16"/>
        <v>39.779044708038398</v>
      </c>
      <c r="I182" t="s">
        <v>4050</v>
      </c>
      <c r="J182" t="s">
        <v>5991</v>
      </c>
      <c r="K182" t="s">
        <v>4</v>
      </c>
      <c r="L182" t="s">
        <v>5</v>
      </c>
      <c r="M182" t="s">
        <v>6</v>
      </c>
      <c r="N182" t="s">
        <v>7</v>
      </c>
      <c r="O182" t="s">
        <v>8</v>
      </c>
      <c r="P182" t="s">
        <v>80</v>
      </c>
      <c r="Q182" t="s">
        <v>81</v>
      </c>
      <c r="R182" t="s">
        <v>121</v>
      </c>
      <c r="S182" t="s">
        <v>383</v>
      </c>
      <c r="T182" t="s">
        <v>12</v>
      </c>
    </row>
    <row r="183" spans="1:25">
      <c r="A183">
        <f t="shared" si="17"/>
        <v>79.018395051811737</v>
      </c>
      <c r="B183">
        <v>2.6747E-2</v>
      </c>
      <c r="C183">
        <v>9</v>
      </c>
      <c r="D183">
        <f t="shared" si="12"/>
        <v>0.75</v>
      </c>
      <c r="E183">
        <f t="shared" si="13"/>
        <v>-5.2284953811880547E-3</v>
      </c>
      <c r="F183">
        <f t="shared" si="14"/>
        <v>5.2265617403640149E-7</v>
      </c>
      <c r="G183">
        <f t="shared" si="15"/>
        <v>-5.8094393124311723E-4</v>
      </c>
      <c r="H183">
        <f t="shared" si="16"/>
        <v>39.779044708038398</v>
      </c>
      <c r="I183" t="s">
        <v>5673</v>
      </c>
      <c r="J183" t="s">
        <v>7613</v>
      </c>
      <c r="K183" t="s">
        <v>4</v>
      </c>
      <c r="L183" t="s">
        <v>5</v>
      </c>
      <c r="M183" t="s">
        <v>21</v>
      </c>
      <c r="N183" t="s">
        <v>22</v>
      </c>
      <c r="O183" t="s">
        <v>23</v>
      </c>
      <c r="P183" t="s">
        <v>24</v>
      </c>
      <c r="Q183" t="s">
        <v>25</v>
      </c>
      <c r="R183" t="s">
        <v>26</v>
      </c>
      <c r="S183" t="s">
        <v>384</v>
      </c>
      <c r="T183" t="s">
        <v>12</v>
      </c>
    </row>
    <row r="184" spans="1:25">
      <c r="A184">
        <f t="shared" si="17"/>
        <v>79.090690015262624</v>
      </c>
      <c r="B184">
        <v>2.6747E-2</v>
      </c>
      <c r="C184">
        <v>9</v>
      </c>
      <c r="D184">
        <f t="shared" si="12"/>
        <v>0.75</v>
      </c>
      <c r="E184">
        <f t="shared" si="13"/>
        <v>-5.2284953811880547E-3</v>
      </c>
      <c r="F184">
        <f t="shared" si="14"/>
        <v>5.2265617403640149E-7</v>
      </c>
      <c r="G184">
        <f t="shared" si="15"/>
        <v>-5.8094393124311723E-4</v>
      </c>
      <c r="H184">
        <f t="shared" si="16"/>
        <v>39.779044708038398</v>
      </c>
      <c r="I184" t="s">
        <v>4207</v>
      </c>
      <c r="J184" t="s">
        <v>6148</v>
      </c>
      <c r="K184" t="s">
        <v>4</v>
      </c>
      <c r="L184" t="s">
        <v>5</v>
      </c>
      <c r="M184" t="s">
        <v>13</v>
      </c>
      <c r="N184" t="s">
        <v>14</v>
      </c>
      <c r="O184" t="s">
        <v>18</v>
      </c>
      <c r="P184" t="s">
        <v>385</v>
      </c>
      <c r="Q184" t="s">
        <v>386</v>
      </c>
      <c r="R184" t="s">
        <v>12</v>
      </c>
    </row>
    <row r="185" spans="1:25">
      <c r="A185">
        <f t="shared" si="17"/>
        <v>79.16298497871351</v>
      </c>
      <c r="B185">
        <v>2.6747E-2</v>
      </c>
      <c r="C185">
        <v>9</v>
      </c>
      <c r="D185">
        <f t="shared" si="12"/>
        <v>0.75</v>
      </c>
      <c r="E185">
        <f t="shared" si="13"/>
        <v>-5.2284953811880547E-3</v>
      </c>
      <c r="F185">
        <f t="shared" si="14"/>
        <v>5.2265617403640149E-7</v>
      </c>
      <c r="G185">
        <f t="shared" si="15"/>
        <v>-5.8094393124311723E-4</v>
      </c>
      <c r="H185">
        <f t="shared" si="16"/>
        <v>39.779044708038398</v>
      </c>
      <c r="I185" t="s">
        <v>3983</v>
      </c>
      <c r="J185" t="s">
        <v>5924</v>
      </c>
      <c r="K185" t="s">
        <v>4</v>
      </c>
      <c r="L185" t="s">
        <v>5</v>
      </c>
      <c r="M185" t="s">
        <v>13</v>
      </c>
      <c r="N185" t="s">
        <v>84</v>
      </c>
      <c r="O185" t="s">
        <v>85</v>
      </c>
      <c r="P185" t="s">
        <v>86</v>
      </c>
      <c r="Q185" t="s">
        <v>387</v>
      </c>
      <c r="R185" t="s">
        <v>12</v>
      </c>
    </row>
    <row r="186" spans="1:25">
      <c r="A186">
        <f t="shared" si="17"/>
        <v>79.235279942164397</v>
      </c>
      <c r="B186">
        <v>2.6747E-2</v>
      </c>
      <c r="C186">
        <v>9</v>
      </c>
      <c r="D186">
        <f t="shared" si="12"/>
        <v>0.75</v>
      </c>
      <c r="E186">
        <f t="shared" si="13"/>
        <v>-5.2284953811880547E-3</v>
      </c>
      <c r="F186">
        <f t="shared" si="14"/>
        <v>5.2265617403640149E-7</v>
      </c>
      <c r="G186">
        <f t="shared" si="15"/>
        <v>-5.8094393124311723E-4</v>
      </c>
      <c r="H186">
        <f t="shared" si="16"/>
        <v>39.779044708038398</v>
      </c>
      <c r="I186" t="s">
        <v>4750</v>
      </c>
      <c r="J186" t="s">
        <v>6691</v>
      </c>
      <c r="K186" t="s">
        <v>4</v>
      </c>
      <c r="L186" t="s">
        <v>5</v>
      </c>
      <c r="M186" t="s">
        <v>13</v>
      </c>
      <c r="N186" t="s">
        <v>14</v>
      </c>
      <c r="O186" t="s">
        <v>15</v>
      </c>
      <c r="P186" t="s">
        <v>16</v>
      </c>
      <c r="Q186" t="s">
        <v>388</v>
      </c>
      <c r="R186" t="s">
        <v>12</v>
      </c>
    </row>
    <row r="187" spans="1:25">
      <c r="A187">
        <f t="shared" si="17"/>
        <v>79.299542131898505</v>
      </c>
      <c r="B187">
        <v>2.3775000000000001E-2</v>
      </c>
      <c r="C187">
        <v>8</v>
      </c>
      <c r="D187">
        <f t="shared" si="12"/>
        <v>0.66666666666666663</v>
      </c>
      <c r="E187">
        <f t="shared" si="13"/>
        <v>-4.7232414077930437E-3</v>
      </c>
      <c r="F187">
        <f t="shared" si="14"/>
        <v>4.12962902942342E-7</v>
      </c>
      <c r="G187">
        <f t="shared" si="15"/>
        <v>-5.9040517597413046E-4</v>
      </c>
      <c r="H187">
        <f t="shared" si="16"/>
        <v>41.27864762304587</v>
      </c>
      <c r="I187" t="s">
        <v>4212</v>
      </c>
      <c r="J187" t="s">
        <v>6153</v>
      </c>
      <c r="K187" t="s">
        <v>4</v>
      </c>
      <c r="L187" t="s">
        <v>5</v>
      </c>
      <c r="M187" t="s">
        <v>13</v>
      </c>
      <c r="N187" t="s">
        <v>14</v>
      </c>
      <c r="O187" t="s">
        <v>18</v>
      </c>
      <c r="P187" t="s">
        <v>389</v>
      </c>
      <c r="Q187" t="s">
        <v>390</v>
      </c>
      <c r="R187" t="s">
        <v>12</v>
      </c>
    </row>
    <row r="188" spans="1:25">
      <c r="A188">
        <f t="shared" si="17"/>
        <v>79.363804321632614</v>
      </c>
      <c r="B188">
        <v>2.3775000000000001E-2</v>
      </c>
      <c r="C188">
        <v>8</v>
      </c>
      <c r="D188">
        <f t="shared" si="12"/>
        <v>0.66666666666666663</v>
      </c>
      <c r="E188">
        <f t="shared" si="13"/>
        <v>-4.7232414077930437E-3</v>
      </c>
      <c r="F188">
        <f t="shared" si="14"/>
        <v>4.12962902942342E-7</v>
      </c>
      <c r="G188">
        <f t="shared" si="15"/>
        <v>-5.9040517597413046E-4</v>
      </c>
      <c r="H188">
        <f t="shared" si="16"/>
        <v>41.27864762304587</v>
      </c>
      <c r="I188" t="s">
        <v>4216</v>
      </c>
      <c r="J188" t="s">
        <v>6157</v>
      </c>
      <c r="K188" t="s">
        <v>4</v>
      </c>
      <c r="L188" t="s">
        <v>5</v>
      </c>
      <c r="M188" t="s">
        <v>6</v>
      </c>
      <c r="N188" t="s">
        <v>28</v>
      </c>
      <c r="O188" t="s">
        <v>28</v>
      </c>
      <c r="P188" t="s">
        <v>64</v>
      </c>
      <c r="Q188" t="s">
        <v>391</v>
      </c>
      <c r="R188" t="s">
        <v>392</v>
      </c>
      <c r="S188" t="s">
        <v>12</v>
      </c>
    </row>
    <row r="189" spans="1:25">
      <c r="A189">
        <f t="shared" si="17"/>
        <v>79.428066511366723</v>
      </c>
      <c r="B189">
        <v>2.3775000000000001E-2</v>
      </c>
      <c r="C189">
        <v>8</v>
      </c>
      <c r="D189">
        <f t="shared" si="12"/>
        <v>0.66666666666666663</v>
      </c>
      <c r="E189">
        <f t="shared" si="13"/>
        <v>-4.7232414077930437E-3</v>
      </c>
      <c r="F189">
        <f t="shared" si="14"/>
        <v>4.12962902942342E-7</v>
      </c>
      <c r="G189">
        <f t="shared" si="15"/>
        <v>-5.9040517597413046E-4</v>
      </c>
      <c r="H189">
        <f t="shared" si="16"/>
        <v>41.27864762304587</v>
      </c>
      <c r="I189" t="s">
        <v>4034</v>
      </c>
      <c r="J189" t="s">
        <v>5975</v>
      </c>
      <c r="K189" t="s">
        <v>4</v>
      </c>
      <c r="L189" t="s">
        <v>5</v>
      </c>
      <c r="M189" t="s">
        <v>6</v>
      </c>
      <c r="N189" t="s">
        <v>28</v>
      </c>
      <c r="O189" t="s">
        <v>28</v>
      </c>
      <c r="P189" t="s">
        <v>216</v>
      </c>
      <c r="Q189" t="s">
        <v>327</v>
      </c>
      <c r="R189" t="s">
        <v>393</v>
      </c>
      <c r="S189" t="s">
        <v>12</v>
      </c>
    </row>
    <row r="190" spans="1:25">
      <c r="A190">
        <f t="shared" si="17"/>
        <v>79.492328701100831</v>
      </c>
      <c r="B190">
        <v>2.3775000000000001E-2</v>
      </c>
      <c r="C190">
        <v>8</v>
      </c>
      <c r="D190">
        <f t="shared" si="12"/>
        <v>0.66666666666666663</v>
      </c>
      <c r="E190">
        <f t="shared" si="13"/>
        <v>-4.7232414077930437E-3</v>
      </c>
      <c r="F190">
        <f t="shared" si="14"/>
        <v>4.12962902942342E-7</v>
      </c>
      <c r="G190">
        <f t="shared" si="15"/>
        <v>-5.9040517597413046E-4</v>
      </c>
      <c r="H190">
        <f t="shared" si="16"/>
        <v>41.27864762304587</v>
      </c>
      <c r="I190" t="s">
        <v>4167</v>
      </c>
      <c r="J190" t="s">
        <v>6108</v>
      </c>
      <c r="K190" t="s">
        <v>4</v>
      </c>
      <c r="L190" t="s">
        <v>5</v>
      </c>
      <c r="M190" t="s">
        <v>13</v>
      </c>
      <c r="N190" t="s">
        <v>14</v>
      </c>
      <c r="O190" t="s">
        <v>18</v>
      </c>
      <c r="P190" t="s">
        <v>115</v>
      </c>
      <c r="Q190" t="s">
        <v>394</v>
      </c>
      <c r="R190" t="s">
        <v>12</v>
      </c>
    </row>
    <row r="191" spans="1:25">
      <c r="A191">
        <f t="shared" si="17"/>
        <v>79.55659089083494</v>
      </c>
      <c r="B191">
        <v>2.3775000000000001E-2</v>
      </c>
      <c r="C191">
        <v>8</v>
      </c>
      <c r="D191">
        <f t="shared" si="12"/>
        <v>0.66666666666666663</v>
      </c>
      <c r="E191">
        <f t="shared" si="13"/>
        <v>-4.7232414077930437E-3</v>
      </c>
      <c r="F191">
        <f t="shared" si="14"/>
        <v>4.12962902942342E-7</v>
      </c>
      <c r="G191">
        <f t="shared" si="15"/>
        <v>-5.9040517597413046E-4</v>
      </c>
      <c r="H191">
        <f t="shared" si="16"/>
        <v>41.27864762304587</v>
      </c>
      <c r="I191" t="s">
        <v>4084</v>
      </c>
      <c r="J191" t="s">
        <v>6025</v>
      </c>
      <c r="K191" t="s">
        <v>4</v>
      </c>
      <c r="L191" t="s">
        <v>5</v>
      </c>
      <c r="M191" t="s">
        <v>13</v>
      </c>
      <c r="N191" t="s">
        <v>84</v>
      </c>
      <c r="O191" t="s">
        <v>85</v>
      </c>
      <c r="P191" t="s">
        <v>144</v>
      </c>
      <c r="Q191" t="s">
        <v>395</v>
      </c>
      <c r="R191" t="s">
        <v>12</v>
      </c>
    </row>
    <row r="192" spans="1:25">
      <c r="A192">
        <f t="shared" si="17"/>
        <v>79.620853080569049</v>
      </c>
      <c r="B192">
        <v>2.3775000000000001E-2</v>
      </c>
      <c r="C192">
        <v>8</v>
      </c>
      <c r="D192">
        <f t="shared" si="12"/>
        <v>0.66666666666666663</v>
      </c>
      <c r="E192">
        <f t="shared" si="13"/>
        <v>-4.7232414077930437E-3</v>
      </c>
      <c r="F192">
        <f t="shared" si="14"/>
        <v>4.12962902942342E-7</v>
      </c>
      <c r="G192">
        <f t="shared" si="15"/>
        <v>-5.9040517597413046E-4</v>
      </c>
      <c r="H192">
        <f t="shared" si="16"/>
        <v>41.27864762304587</v>
      </c>
      <c r="I192" t="s">
        <v>4819</v>
      </c>
      <c r="J192" t="s">
        <v>6760</v>
      </c>
      <c r="K192" t="s">
        <v>4</v>
      </c>
      <c r="L192" t="s">
        <v>5</v>
      </c>
      <c r="M192" t="s">
        <v>21</v>
      </c>
      <c r="N192" t="s">
        <v>22</v>
      </c>
      <c r="O192" t="s">
        <v>23</v>
      </c>
      <c r="P192" t="s">
        <v>99</v>
      </c>
      <c r="Q192" t="s">
        <v>100</v>
      </c>
      <c r="R192" t="s">
        <v>135</v>
      </c>
      <c r="S192" t="s">
        <v>396</v>
      </c>
      <c r="T192" t="s">
        <v>12</v>
      </c>
    </row>
    <row r="193" spans="1:22">
      <c r="A193">
        <f t="shared" si="17"/>
        <v>79.685115270303157</v>
      </c>
      <c r="B193">
        <v>2.3775000000000001E-2</v>
      </c>
      <c r="C193">
        <v>8</v>
      </c>
      <c r="D193">
        <f t="shared" si="12"/>
        <v>0.66666666666666663</v>
      </c>
      <c r="E193">
        <f t="shared" si="13"/>
        <v>-4.7232414077930437E-3</v>
      </c>
      <c r="F193">
        <f t="shared" si="14"/>
        <v>4.12962902942342E-7</v>
      </c>
      <c r="G193">
        <f t="shared" si="15"/>
        <v>-5.9040517597413046E-4</v>
      </c>
      <c r="H193">
        <f t="shared" si="16"/>
        <v>41.27864762304587</v>
      </c>
      <c r="I193" t="s">
        <v>4196</v>
      </c>
      <c r="J193" t="s">
        <v>6137</v>
      </c>
      <c r="K193" t="s">
        <v>4</v>
      </c>
      <c r="L193" t="s">
        <v>5</v>
      </c>
      <c r="M193" t="s">
        <v>6</v>
      </c>
      <c r="N193" t="s">
        <v>7</v>
      </c>
      <c r="O193" t="s">
        <v>8</v>
      </c>
      <c r="P193" t="s">
        <v>80</v>
      </c>
      <c r="Q193" t="s">
        <v>210</v>
      </c>
      <c r="R193" t="s">
        <v>397</v>
      </c>
      <c r="S193" t="s">
        <v>398</v>
      </c>
      <c r="T193" t="s">
        <v>12</v>
      </c>
    </row>
    <row r="194" spans="1:22">
      <c r="A194">
        <f t="shared" si="17"/>
        <v>79.749377460037266</v>
      </c>
      <c r="B194">
        <v>2.3775000000000001E-2</v>
      </c>
      <c r="C194">
        <v>8</v>
      </c>
      <c r="D194">
        <f t="shared" si="12"/>
        <v>0.66666666666666663</v>
      </c>
      <c r="E194">
        <f t="shared" si="13"/>
        <v>-4.7232414077930437E-3</v>
      </c>
      <c r="F194">
        <f t="shared" si="14"/>
        <v>4.12962902942342E-7</v>
      </c>
      <c r="G194">
        <f t="shared" si="15"/>
        <v>-5.9040517597413046E-4</v>
      </c>
      <c r="H194">
        <f t="shared" si="16"/>
        <v>41.27864762304587</v>
      </c>
      <c r="I194" t="s">
        <v>3938</v>
      </c>
      <c r="J194" t="s">
        <v>5879</v>
      </c>
      <c r="K194" t="s">
        <v>4</v>
      </c>
      <c r="L194" t="s">
        <v>5</v>
      </c>
      <c r="M194" t="s">
        <v>6</v>
      </c>
      <c r="N194" t="s">
        <v>7</v>
      </c>
      <c r="O194" t="s">
        <v>8</v>
      </c>
      <c r="P194" t="s">
        <v>35</v>
      </c>
      <c r="Q194" t="s">
        <v>399</v>
      </c>
      <c r="R194" t="s">
        <v>400</v>
      </c>
      <c r="S194" t="s">
        <v>12</v>
      </c>
    </row>
    <row r="195" spans="1:22">
      <c r="A195">
        <f t="shared" si="17"/>
        <v>79.813639649771375</v>
      </c>
      <c r="B195">
        <v>2.3775000000000001E-2</v>
      </c>
      <c r="C195">
        <v>8</v>
      </c>
      <c r="D195">
        <f t="shared" si="12"/>
        <v>0.66666666666666663</v>
      </c>
      <c r="E195">
        <f t="shared" si="13"/>
        <v>-4.7232414077930437E-3</v>
      </c>
      <c r="F195">
        <f t="shared" si="14"/>
        <v>4.12962902942342E-7</v>
      </c>
      <c r="G195">
        <f t="shared" si="15"/>
        <v>-5.9040517597413046E-4</v>
      </c>
      <c r="H195">
        <f t="shared" si="16"/>
        <v>41.27864762304587</v>
      </c>
      <c r="I195" t="s">
        <v>4444</v>
      </c>
      <c r="J195" t="s">
        <v>6385</v>
      </c>
      <c r="K195" t="s">
        <v>4</v>
      </c>
      <c r="L195" t="s">
        <v>5</v>
      </c>
      <c r="M195" t="s">
        <v>21</v>
      </c>
      <c r="N195" t="s">
        <v>22</v>
      </c>
      <c r="O195" t="s">
        <v>23</v>
      </c>
      <c r="P195" t="s">
        <v>54</v>
      </c>
      <c r="Q195" t="s">
        <v>55</v>
      </c>
      <c r="R195" t="s">
        <v>56</v>
      </c>
      <c r="S195" t="s">
        <v>401</v>
      </c>
      <c r="T195" t="s">
        <v>12</v>
      </c>
    </row>
    <row r="196" spans="1:22">
      <c r="A196">
        <f t="shared" si="17"/>
        <v>79.877901839505483</v>
      </c>
      <c r="B196">
        <v>2.3775000000000001E-2</v>
      </c>
      <c r="C196">
        <v>8</v>
      </c>
      <c r="D196">
        <f t="shared" ref="D196:D259" si="18">C196/12</f>
        <v>0.66666666666666663</v>
      </c>
      <c r="E196">
        <f t="shared" ref="E196:E259" si="19">(C196/A$2)*LN(C196/A$2)</f>
        <v>-4.7232414077930437E-3</v>
      </c>
      <c r="F196">
        <f t="shared" ref="F196:F259" si="20">(C196/A$2)^2</f>
        <v>4.12962902942342E-7</v>
      </c>
      <c r="G196">
        <f t="shared" ref="G196:G259" si="21">LN(C196/A$2)/A$2</f>
        <v>-5.9040517597413046E-4</v>
      </c>
      <c r="H196">
        <f t="shared" ref="H196:H259" si="22">(G196*A$2-H$2)^2</f>
        <v>41.27864762304587</v>
      </c>
      <c r="I196" t="s">
        <v>4052</v>
      </c>
      <c r="J196" t="s">
        <v>5993</v>
      </c>
      <c r="K196" t="s">
        <v>4</v>
      </c>
      <c r="L196" t="s">
        <v>5</v>
      </c>
      <c r="M196" t="s">
        <v>13</v>
      </c>
      <c r="N196" t="s">
        <v>14</v>
      </c>
      <c r="O196" t="s">
        <v>153</v>
      </c>
      <c r="P196" t="s">
        <v>154</v>
      </c>
      <c r="Q196" t="s">
        <v>402</v>
      </c>
      <c r="R196" t="s">
        <v>12</v>
      </c>
    </row>
    <row r="197" spans="1:22">
      <c r="A197">
        <f t="shared" si="17"/>
        <v>79.942164029239592</v>
      </c>
      <c r="B197">
        <v>2.3775000000000001E-2</v>
      </c>
      <c r="C197">
        <v>8</v>
      </c>
      <c r="D197">
        <f t="shared" si="18"/>
        <v>0.66666666666666663</v>
      </c>
      <c r="E197">
        <f t="shared" si="19"/>
        <v>-4.7232414077930437E-3</v>
      </c>
      <c r="F197">
        <f t="shared" si="20"/>
        <v>4.12962902942342E-7</v>
      </c>
      <c r="G197">
        <f t="shared" si="21"/>
        <v>-5.9040517597413046E-4</v>
      </c>
      <c r="H197">
        <f t="shared" si="22"/>
        <v>41.27864762304587</v>
      </c>
      <c r="I197" t="s">
        <v>4451</v>
      </c>
      <c r="J197" t="s">
        <v>6392</v>
      </c>
      <c r="K197" t="s">
        <v>4</v>
      </c>
      <c r="L197" t="s">
        <v>5</v>
      </c>
      <c r="M197" t="s">
        <v>13</v>
      </c>
      <c r="N197" t="s">
        <v>14</v>
      </c>
      <c r="O197" t="s">
        <v>50</v>
      </c>
      <c r="P197" t="s">
        <v>128</v>
      </c>
      <c r="Q197" t="s">
        <v>403</v>
      </c>
      <c r="R197" t="s">
        <v>12</v>
      </c>
    </row>
    <row r="198" spans="1:22">
      <c r="A198">
        <f t="shared" ref="A198:A261" si="23">A197+(C198/A$2*100)</f>
        <v>80.006426218973701</v>
      </c>
      <c r="B198">
        <v>2.3775000000000001E-2</v>
      </c>
      <c r="C198">
        <v>8</v>
      </c>
      <c r="D198">
        <f t="shared" si="18"/>
        <v>0.66666666666666663</v>
      </c>
      <c r="E198">
        <f t="shared" si="19"/>
        <v>-4.7232414077930437E-3</v>
      </c>
      <c r="F198">
        <f t="shared" si="20"/>
        <v>4.12962902942342E-7</v>
      </c>
      <c r="G198">
        <f t="shared" si="21"/>
        <v>-5.9040517597413046E-4</v>
      </c>
      <c r="H198">
        <f t="shared" si="22"/>
        <v>41.27864762304587</v>
      </c>
      <c r="I198" t="s">
        <v>4090</v>
      </c>
      <c r="J198" t="s">
        <v>6031</v>
      </c>
      <c r="K198" t="s">
        <v>4</v>
      </c>
      <c r="L198" t="s">
        <v>5</v>
      </c>
      <c r="M198" t="s">
        <v>6</v>
      </c>
      <c r="N198" t="s">
        <v>7</v>
      </c>
      <c r="O198" t="s">
        <v>8</v>
      </c>
      <c r="P198" t="s">
        <v>80</v>
      </c>
      <c r="Q198" t="s">
        <v>210</v>
      </c>
      <c r="R198" t="s">
        <v>302</v>
      </c>
      <c r="S198" t="s">
        <v>404</v>
      </c>
      <c r="T198" t="s">
        <v>12</v>
      </c>
    </row>
    <row r="199" spans="1:22">
      <c r="A199">
        <f t="shared" si="23"/>
        <v>80.070688408707809</v>
      </c>
      <c r="B199">
        <v>2.3775000000000001E-2</v>
      </c>
      <c r="C199">
        <v>8</v>
      </c>
      <c r="D199">
        <f t="shared" si="18"/>
        <v>0.66666666666666663</v>
      </c>
      <c r="E199">
        <f t="shared" si="19"/>
        <v>-4.7232414077930437E-3</v>
      </c>
      <c r="F199">
        <f t="shared" si="20"/>
        <v>4.12962902942342E-7</v>
      </c>
      <c r="G199">
        <f t="shared" si="21"/>
        <v>-5.9040517597413046E-4</v>
      </c>
      <c r="H199">
        <f t="shared" si="22"/>
        <v>41.27864762304587</v>
      </c>
      <c r="I199" t="s">
        <v>4108</v>
      </c>
      <c r="J199" t="s">
        <v>6049</v>
      </c>
      <c r="K199" t="s">
        <v>4</v>
      </c>
      <c r="L199" t="s">
        <v>5</v>
      </c>
      <c r="M199" t="s">
        <v>21</v>
      </c>
      <c r="N199" t="s">
        <v>22</v>
      </c>
      <c r="O199" t="s">
        <v>23</v>
      </c>
      <c r="P199" t="s">
        <v>99</v>
      </c>
      <c r="Q199" t="s">
        <v>100</v>
      </c>
      <c r="R199" t="s">
        <v>112</v>
      </c>
      <c r="S199" t="s">
        <v>405</v>
      </c>
      <c r="T199" t="s">
        <v>12</v>
      </c>
    </row>
    <row r="200" spans="1:22">
      <c r="A200">
        <f t="shared" si="23"/>
        <v>80.134950598441918</v>
      </c>
      <c r="B200">
        <v>2.3775000000000001E-2</v>
      </c>
      <c r="C200">
        <v>8</v>
      </c>
      <c r="D200">
        <f t="shared" si="18"/>
        <v>0.66666666666666663</v>
      </c>
      <c r="E200">
        <f t="shared" si="19"/>
        <v>-4.7232414077930437E-3</v>
      </c>
      <c r="F200">
        <f t="shared" si="20"/>
        <v>4.12962902942342E-7</v>
      </c>
      <c r="G200">
        <f t="shared" si="21"/>
        <v>-5.9040517597413046E-4</v>
      </c>
      <c r="H200">
        <f t="shared" si="22"/>
        <v>41.27864762304587</v>
      </c>
      <c r="I200" t="s">
        <v>3939</v>
      </c>
      <c r="J200" t="s">
        <v>5880</v>
      </c>
      <c r="K200" t="s">
        <v>4</v>
      </c>
      <c r="L200" t="s">
        <v>5</v>
      </c>
      <c r="M200" t="s">
        <v>6</v>
      </c>
      <c r="N200" t="s">
        <v>7</v>
      </c>
      <c r="O200" t="s">
        <v>8</v>
      </c>
      <c r="P200" t="s">
        <v>35</v>
      </c>
      <c r="Q200" t="s">
        <v>124</v>
      </c>
      <c r="R200" t="s">
        <v>406</v>
      </c>
      <c r="S200" t="s">
        <v>12</v>
      </c>
    </row>
    <row r="201" spans="1:22">
      <c r="A201">
        <f t="shared" si="23"/>
        <v>80.199212788176027</v>
      </c>
      <c r="B201">
        <v>2.3775000000000001E-2</v>
      </c>
      <c r="C201">
        <v>8</v>
      </c>
      <c r="D201">
        <f t="shared" si="18"/>
        <v>0.66666666666666663</v>
      </c>
      <c r="E201">
        <f t="shared" si="19"/>
        <v>-4.7232414077930437E-3</v>
      </c>
      <c r="F201">
        <f t="shared" si="20"/>
        <v>4.12962902942342E-7</v>
      </c>
      <c r="G201">
        <f t="shared" si="21"/>
        <v>-5.9040517597413046E-4</v>
      </c>
      <c r="H201">
        <f t="shared" si="22"/>
        <v>41.27864762304587</v>
      </c>
      <c r="I201" t="s">
        <v>4250</v>
      </c>
      <c r="J201" t="s">
        <v>6191</v>
      </c>
      <c r="K201" t="s">
        <v>4</v>
      </c>
      <c r="L201" t="s">
        <v>5</v>
      </c>
      <c r="M201" t="s">
        <v>6</v>
      </c>
      <c r="N201" t="s">
        <v>7</v>
      </c>
      <c r="O201" t="s">
        <v>8</v>
      </c>
      <c r="P201" t="s">
        <v>35</v>
      </c>
      <c r="Q201" t="s">
        <v>399</v>
      </c>
      <c r="R201" t="s">
        <v>407</v>
      </c>
      <c r="S201" t="s">
        <v>12</v>
      </c>
    </row>
    <row r="202" spans="1:22">
      <c r="A202">
        <f t="shared" si="23"/>
        <v>80.255442204193372</v>
      </c>
      <c r="B202">
        <v>2.0802999999999999E-2</v>
      </c>
      <c r="C202">
        <v>7</v>
      </c>
      <c r="D202">
        <f t="shared" si="18"/>
        <v>0.58333333333333337</v>
      </c>
      <c r="E202">
        <f t="shared" si="19"/>
        <v>-4.2079201540915177E-3</v>
      </c>
      <c r="F202">
        <f t="shared" si="20"/>
        <v>3.1617472256523052E-7</v>
      </c>
      <c r="G202">
        <f t="shared" si="21"/>
        <v>-6.0113145058450263E-4</v>
      </c>
      <c r="H202">
        <f t="shared" si="22"/>
        <v>43.012315554579772</v>
      </c>
      <c r="I202" t="s">
        <v>3849</v>
      </c>
      <c r="J202" t="s">
        <v>5790</v>
      </c>
      <c r="K202" t="s">
        <v>4</v>
      </c>
      <c r="L202" t="s">
        <v>5</v>
      </c>
      <c r="M202" t="s">
        <v>13</v>
      </c>
      <c r="N202" t="s">
        <v>205</v>
      </c>
      <c r="O202" t="s">
        <v>206</v>
      </c>
      <c r="P202" t="s">
        <v>363</v>
      </c>
      <c r="Q202" t="s">
        <v>364</v>
      </c>
      <c r="R202" t="s">
        <v>408</v>
      </c>
      <c r="S202" t="s">
        <v>409</v>
      </c>
      <c r="T202" t="s">
        <v>12</v>
      </c>
    </row>
    <row r="203" spans="1:22">
      <c r="A203">
        <f t="shared" si="23"/>
        <v>80.311671620210717</v>
      </c>
      <c r="B203">
        <v>2.0802999999999999E-2</v>
      </c>
      <c r="C203">
        <v>7</v>
      </c>
      <c r="D203">
        <f t="shared" si="18"/>
        <v>0.58333333333333337</v>
      </c>
      <c r="E203">
        <f t="shared" si="19"/>
        <v>-4.2079201540915177E-3</v>
      </c>
      <c r="F203">
        <f t="shared" si="20"/>
        <v>3.1617472256523052E-7</v>
      </c>
      <c r="G203">
        <f t="shared" si="21"/>
        <v>-6.0113145058450263E-4</v>
      </c>
      <c r="H203">
        <f t="shared" si="22"/>
        <v>43.012315554579772</v>
      </c>
      <c r="I203" t="s">
        <v>3924</v>
      </c>
      <c r="J203" t="s">
        <v>5865</v>
      </c>
      <c r="K203" t="s">
        <v>4</v>
      </c>
      <c r="L203" t="s">
        <v>5</v>
      </c>
      <c r="M203" t="s">
        <v>13</v>
      </c>
      <c r="N203" t="s">
        <v>58</v>
      </c>
      <c r="O203" t="s">
        <v>276</v>
      </c>
      <c r="P203" t="s">
        <v>277</v>
      </c>
      <c r="Q203" t="s">
        <v>410</v>
      </c>
      <c r="R203" t="s">
        <v>12</v>
      </c>
    </row>
    <row r="204" spans="1:22">
      <c r="A204">
        <f t="shared" si="23"/>
        <v>80.367901036228062</v>
      </c>
      <c r="B204">
        <v>2.0802999999999999E-2</v>
      </c>
      <c r="C204">
        <v>7</v>
      </c>
      <c r="D204">
        <f t="shared" si="18"/>
        <v>0.58333333333333337</v>
      </c>
      <c r="E204">
        <f t="shared" si="19"/>
        <v>-4.2079201540915177E-3</v>
      </c>
      <c r="F204">
        <f t="shared" si="20"/>
        <v>3.1617472256523052E-7</v>
      </c>
      <c r="G204">
        <f t="shared" si="21"/>
        <v>-6.0113145058450263E-4</v>
      </c>
      <c r="H204">
        <f t="shared" si="22"/>
        <v>43.012315554579772</v>
      </c>
      <c r="I204" t="s">
        <v>3894</v>
      </c>
      <c r="J204" t="s">
        <v>5835</v>
      </c>
      <c r="K204" t="s">
        <v>4</v>
      </c>
      <c r="L204" t="s">
        <v>5</v>
      </c>
      <c r="M204" t="s">
        <v>6</v>
      </c>
      <c r="N204" t="s">
        <v>7</v>
      </c>
      <c r="O204" t="s">
        <v>8</v>
      </c>
      <c r="P204" t="s">
        <v>35</v>
      </c>
      <c r="Q204" t="s">
        <v>411</v>
      </c>
      <c r="R204" t="s">
        <v>412</v>
      </c>
      <c r="S204" t="s">
        <v>12</v>
      </c>
    </row>
    <row r="205" spans="1:22">
      <c r="A205">
        <f t="shared" si="23"/>
        <v>80.424130452245407</v>
      </c>
      <c r="B205">
        <v>2.0802999999999999E-2</v>
      </c>
      <c r="C205">
        <v>7</v>
      </c>
      <c r="D205">
        <f t="shared" si="18"/>
        <v>0.58333333333333337</v>
      </c>
      <c r="E205">
        <f t="shared" si="19"/>
        <v>-4.2079201540915177E-3</v>
      </c>
      <c r="F205">
        <f t="shared" si="20"/>
        <v>3.1617472256523052E-7</v>
      </c>
      <c r="G205">
        <f t="shared" si="21"/>
        <v>-6.0113145058450263E-4</v>
      </c>
      <c r="H205">
        <f t="shared" si="22"/>
        <v>43.012315554579772</v>
      </c>
      <c r="I205" t="s">
        <v>3903</v>
      </c>
      <c r="J205" t="s">
        <v>5844</v>
      </c>
      <c r="K205" t="s">
        <v>4</v>
      </c>
      <c r="L205" t="s">
        <v>5</v>
      </c>
      <c r="M205" t="s">
        <v>413</v>
      </c>
      <c r="N205" t="s">
        <v>414</v>
      </c>
      <c r="O205" t="s">
        <v>415</v>
      </c>
      <c r="P205" t="s">
        <v>416</v>
      </c>
      <c r="Q205" t="s">
        <v>414</v>
      </c>
      <c r="R205" t="s">
        <v>12</v>
      </c>
    </row>
    <row r="206" spans="1:22">
      <c r="A206">
        <f t="shared" si="23"/>
        <v>80.480359868262752</v>
      </c>
      <c r="B206">
        <v>2.0802999999999999E-2</v>
      </c>
      <c r="C206">
        <v>7</v>
      </c>
      <c r="D206">
        <f t="shared" si="18"/>
        <v>0.58333333333333337</v>
      </c>
      <c r="E206">
        <f t="shared" si="19"/>
        <v>-4.2079201540915177E-3</v>
      </c>
      <c r="F206">
        <f t="shared" si="20"/>
        <v>3.1617472256523052E-7</v>
      </c>
      <c r="G206">
        <f t="shared" si="21"/>
        <v>-6.0113145058450263E-4</v>
      </c>
      <c r="H206">
        <f t="shared" si="22"/>
        <v>43.012315554579772</v>
      </c>
      <c r="I206" t="s">
        <v>3947</v>
      </c>
      <c r="J206" t="s">
        <v>5888</v>
      </c>
      <c r="K206" t="s">
        <v>4</v>
      </c>
      <c r="L206" t="s">
        <v>5</v>
      </c>
      <c r="M206" t="s">
        <v>13</v>
      </c>
      <c r="N206" t="s">
        <v>58</v>
      </c>
      <c r="O206" t="s">
        <v>417</v>
      </c>
      <c r="P206" t="s">
        <v>418</v>
      </c>
      <c r="Q206" t="s">
        <v>419</v>
      </c>
      <c r="R206" t="s">
        <v>12</v>
      </c>
    </row>
    <row r="207" spans="1:22">
      <c r="A207">
        <f t="shared" si="23"/>
        <v>80.536589284280097</v>
      </c>
      <c r="B207">
        <v>2.0802999999999999E-2</v>
      </c>
      <c r="C207">
        <v>7</v>
      </c>
      <c r="D207">
        <f t="shared" si="18"/>
        <v>0.58333333333333337</v>
      </c>
      <c r="E207">
        <f t="shared" si="19"/>
        <v>-4.2079201540915177E-3</v>
      </c>
      <c r="F207">
        <f t="shared" si="20"/>
        <v>3.1617472256523052E-7</v>
      </c>
      <c r="G207">
        <f t="shared" si="21"/>
        <v>-6.0113145058450263E-4</v>
      </c>
      <c r="H207">
        <f t="shared" si="22"/>
        <v>43.012315554579772</v>
      </c>
      <c r="I207" t="s">
        <v>4097</v>
      </c>
      <c r="J207" t="s">
        <v>6038</v>
      </c>
      <c r="K207" t="s">
        <v>4</v>
      </c>
      <c r="L207" t="s">
        <v>242</v>
      </c>
      <c r="M207" t="s">
        <v>243</v>
      </c>
      <c r="N207" t="s">
        <v>244</v>
      </c>
      <c r="O207" t="s">
        <v>245</v>
      </c>
      <c r="P207" t="s">
        <v>420</v>
      </c>
      <c r="Q207" t="s">
        <v>421</v>
      </c>
      <c r="R207" t="s">
        <v>422</v>
      </c>
      <c r="S207" t="s">
        <v>423</v>
      </c>
      <c r="T207" t="s">
        <v>424</v>
      </c>
      <c r="U207" t="s">
        <v>425</v>
      </c>
      <c r="V207" t="s">
        <v>12</v>
      </c>
    </row>
    <row r="208" spans="1:22">
      <c r="A208">
        <f t="shared" si="23"/>
        <v>80.592818700297443</v>
      </c>
      <c r="B208">
        <v>2.0802999999999999E-2</v>
      </c>
      <c r="C208">
        <v>7</v>
      </c>
      <c r="D208">
        <f t="shared" si="18"/>
        <v>0.58333333333333337</v>
      </c>
      <c r="E208">
        <f t="shared" si="19"/>
        <v>-4.2079201540915177E-3</v>
      </c>
      <c r="F208">
        <f t="shared" si="20"/>
        <v>3.1617472256523052E-7</v>
      </c>
      <c r="G208">
        <f t="shared" si="21"/>
        <v>-6.0113145058450263E-4</v>
      </c>
      <c r="H208">
        <f t="shared" si="22"/>
        <v>43.012315554579772</v>
      </c>
      <c r="I208" t="s">
        <v>4997</v>
      </c>
      <c r="J208" t="s">
        <v>6938</v>
      </c>
      <c r="K208" t="s">
        <v>4</v>
      </c>
      <c r="L208" t="s">
        <v>5</v>
      </c>
      <c r="M208" t="s">
        <v>6</v>
      </c>
      <c r="N208" t="s">
        <v>7</v>
      </c>
      <c r="O208" t="s">
        <v>8</v>
      </c>
      <c r="P208" t="s">
        <v>9</v>
      </c>
      <c r="Q208" t="s">
        <v>74</v>
      </c>
      <c r="R208" t="s">
        <v>426</v>
      </c>
      <c r="S208" t="s">
        <v>12</v>
      </c>
    </row>
    <row r="209" spans="1:20">
      <c r="A209">
        <f t="shared" si="23"/>
        <v>80.649048116314788</v>
      </c>
      <c r="B209">
        <v>2.0802999999999999E-2</v>
      </c>
      <c r="C209">
        <v>7</v>
      </c>
      <c r="D209">
        <f t="shared" si="18"/>
        <v>0.58333333333333337</v>
      </c>
      <c r="E209">
        <f t="shared" si="19"/>
        <v>-4.2079201540915177E-3</v>
      </c>
      <c r="F209">
        <f t="shared" si="20"/>
        <v>3.1617472256523052E-7</v>
      </c>
      <c r="G209">
        <f t="shared" si="21"/>
        <v>-6.0113145058450263E-4</v>
      </c>
      <c r="H209">
        <f t="shared" si="22"/>
        <v>43.012315554579772</v>
      </c>
      <c r="I209" t="s">
        <v>4119</v>
      </c>
      <c r="J209" t="s">
        <v>6060</v>
      </c>
      <c r="K209" t="s">
        <v>4</v>
      </c>
      <c r="L209" t="s">
        <v>242</v>
      </c>
      <c r="M209" t="s">
        <v>427</v>
      </c>
      <c r="N209" t="s">
        <v>428</v>
      </c>
      <c r="O209" t="s">
        <v>429</v>
      </c>
      <c r="P209" t="s">
        <v>430</v>
      </c>
      <c r="Q209" t="s">
        <v>431</v>
      </c>
      <c r="R209" t="s">
        <v>432</v>
      </c>
      <c r="S209" t="s">
        <v>12</v>
      </c>
    </row>
    <row r="210" spans="1:20">
      <c r="A210">
        <f t="shared" si="23"/>
        <v>80.705277532332133</v>
      </c>
      <c r="B210">
        <v>2.0802999999999999E-2</v>
      </c>
      <c r="C210">
        <v>7</v>
      </c>
      <c r="D210">
        <f t="shared" si="18"/>
        <v>0.58333333333333337</v>
      </c>
      <c r="E210">
        <f t="shared" si="19"/>
        <v>-4.2079201540915177E-3</v>
      </c>
      <c r="F210">
        <f t="shared" si="20"/>
        <v>3.1617472256523052E-7</v>
      </c>
      <c r="G210">
        <f t="shared" si="21"/>
        <v>-6.0113145058450263E-4</v>
      </c>
      <c r="H210">
        <f t="shared" si="22"/>
        <v>43.012315554579772</v>
      </c>
      <c r="I210" t="s">
        <v>4068</v>
      </c>
      <c r="J210" t="s">
        <v>6009</v>
      </c>
      <c r="K210" t="s">
        <v>4</v>
      </c>
      <c r="L210" t="s">
        <v>5</v>
      </c>
      <c r="M210" t="s">
        <v>6</v>
      </c>
      <c r="N210" t="s">
        <v>28</v>
      </c>
      <c r="O210" t="s">
        <v>28</v>
      </c>
      <c r="P210" t="s">
        <v>64</v>
      </c>
      <c r="Q210" t="s">
        <v>433</v>
      </c>
      <c r="R210" t="s">
        <v>434</v>
      </c>
      <c r="S210" t="s">
        <v>12</v>
      </c>
    </row>
    <row r="211" spans="1:20">
      <c r="A211">
        <f t="shared" si="23"/>
        <v>80.761506948349478</v>
      </c>
      <c r="B211">
        <v>2.0802999999999999E-2</v>
      </c>
      <c r="C211">
        <v>7</v>
      </c>
      <c r="D211">
        <f t="shared" si="18"/>
        <v>0.58333333333333337</v>
      </c>
      <c r="E211">
        <f t="shared" si="19"/>
        <v>-4.2079201540915177E-3</v>
      </c>
      <c r="F211">
        <f t="shared" si="20"/>
        <v>3.1617472256523052E-7</v>
      </c>
      <c r="G211">
        <f t="shared" si="21"/>
        <v>-6.0113145058450263E-4</v>
      </c>
      <c r="H211">
        <f t="shared" si="22"/>
        <v>43.012315554579772</v>
      </c>
      <c r="I211" t="s">
        <v>4406</v>
      </c>
      <c r="J211" t="s">
        <v>6347</v>
      </c>
      <c r="K211" t="s">
        <v>4</v>
      </c>
      <c r="L211" t="s">
        <v>5</v>
      </c>
      <c r="M211" t="s">
        <v>6</v>
      </c>
      <c r="N211" t="s">
        <v>28</v>
      </c>
      <c r="O211" t="s">
        <v>28</v>
      </c>
      <c r="P211" t="s">
        <v>64</v>
      </c>
      <c r="Q211" t="s">
        <v>435</v>
      </c>
      <c r="R211" t="s">
        <v>436</v>
      </c>
      <c r="S211" t="s">
        <v>12</v>
      </c>
    </row>
    <row r="212" spans="1:20">
      <c r="A212">
        <f t="shared" si="23"/>
        <v>80.817736364366823</v>
      </c>
      <c r="B212">
        <v>2.0802999999999999E-2</v>
      </c>
      <c r="C212">
        <v>7</v>
      </c>
      <c r="D212">
        <f t="shared" si="18"/>
        <v>0.58333333333333337</v>
      </c>
      <c r="E212">
        <f t="shared" si="19"/>
        <v>-4.2079201540915177E-3</v>
      </c>
      <c r="F212">
        <f t="shared" si="20"/>
        <v>3.1617472256523052E-7</v>
      </c>
      <c r="G212">
        <f t="shared" si="21"/>
        <v>-6.0113145058450263E-4</v>
      </c>
      <c r="H212">
        <f t="shared" si="22"/>
        <v>43.012315554579772</v>
      </c>
      <c r="I212" t="s">
        <v>4045</v>
      </c>
      <c r="J212" t="s">
        <v>5986</v>
      </c>
      <c r="K212" t="s">
        <v>4</v>
      </c>
      <c r="L212" t="s">
        <v>5</v>
      </c>
      <c r="M212" t="s">
        <v>13</v>
      </c>
      <c r="N212" t="s">
        <v>58</v>
      </c>
      <c r="O212" t="s">
        <v>276</v>
      </c>
      <c r="P212" t="s">
        <v>277</v>
      </c>
      <c r="Q212" t="s">
        <v>437</v>
      </c>
      <c r="R212" t="s">
        <v>12</v>
      </c>
    </row>
    <row r="213" spans="1:20">
      <c r="A213">
        <f t="shared" si="23"/>
        <v>80.873965780384168</v>
      </c>
      <c r="B213">
        <v>2.0802999999999999E-2</v>
      </c>
      <c r="C213">
        <v>7</v>
      </c>
      <c r="D213">
        <f t="shared" si="18"/>
        <v>0.58333333333333337</v>
      </c>
      <c r="E213">
        <f t="shared" si="19"/>
        <v>-4.2079201540915177E-3</v>
      </c>
      <c r="F213">
        <f t="shared" si="20"/>
        <v>3.1617472256523052E-7</v>
      </c>
      <c r="G213">
        <f t="shared" si="21"/>
        <v>-6.0113145058450263E-4</v>
      </c>
      <c r="H213">
        <f t="shared" si="22"/>
        <v>43.012315554579772</v>
      </c>
      <c r="I213" t="s">
        <v>4349</v>
      </c>
      <c r="J213" t="s">
        <v>6290</v>
      </c>
      <c r="K213" t="s">
        <v>4</v>
      </c>
      <c r="L213" t="s">
        <v>5</v>
      </c>
      <c r="M213" t="s">
        <v>13</v>
      </c>
      <c r="N213" t="s">
        <v>84</v>
      </c>
      <c r="O213" t="s">
        <v>85</v>
      </c>
      <c r="P213" t="s">
        <v>438</v>
      </c>
      <c r="Q213" t="s">
        <v>439</v>
      </c>
      <c r="R213" t="s">
        <v>440</v>
      </c>
      <c r="S213" t="s">
        <v>12</v>
      </c>
    </row>
    <row r="214" spans="1:20">
      <c r="A214">
        <f t="shared" si="23"/>
        <v>80.930195196401513</v>
      </c>
      <c r="B214">
        <v>2.0802999999999999E-2</v>
      </c>
      <c r="C214">
        <v>7</v>
      </c>
      <c r="D214">
        <f t="shared" si="18"/>
        <v>0.58333333333333337</v>
      </c>
      <c r="E214">
        <f t="shared" si="19"/>
        <v>-4.2079201540915177E-3</v>
      </c>
      <c r="F214">
        <f t="shared" si="20"/>
        <v>3.1617472256523052E-7</v>
      </c>
      <c r="G214">
        <f t="shared" si="21"/>
        <v>-6.0113145058450263E-4</v>
      </c>
      <c r="H214">
        <f t="shared" si="22"/>
        <v>43.012315554579772</v>
      </c>
      <c r="I214" t="s">
        <v>4198</v>
      </c>
      <c r="J214" t="s">
        <v>6139</v>
      </c>
      <c r="K214" t="s">
        <v>4</v>
      </c>
      <c r="L214" t="s">
        <v>5</v>
      </c>
      <c r="M214" t="s">
        <v>13</v>
      </c>
      <c r="N214" t="s">
        <v>14</v>
      </c>
      <c r="O214" t="s">
        <v>15</v>
      </c>
      <c r="P214" t="s">
        <v>16</v>
      </c>
      <c r="Q214" t="s">
        <v>441</v>
      </c>
      <c r="R214" t="s">
        <v>12</v>
      </c>
    </row>
    <row r="215" spans="1:20">
      <c r="A215">
        <f t="shared" si="23"/>
        <v>80.986424612418858</v>
      </c>
      <c r="B215">
        <v>2.0802999999999999E-2</v>
      </c>
      <c r="C215">
        <v>7</v>
      </c>
      <c r="D215">
        <f t="shared" si="18"/>
        <v>0.58333333333333337</v>
      </c>
      <c r="E215">
        <f t="shared" si="19"/>
        <v>-4.2079201540915177E-3</v>
      </c>
      <c r="F215">
        <f t="shared" si="20"/>
        <v>3.1617472256523052E-7</v>
      </c>
      <c r="G215">
        <f t="shared" si="21"/>
        <v>-6.0113145058450263E-4</v>
      </c>
      <c r="H215">
        <f t="shared" si="22"/>
        <v>43.012315554579772</v>
      </c>
      <c r="I215" t="s">
        <v>4425</v>
      </c>
      <c r="J215" t="s">
        <v>6366</v>
      </c>
      <c r="K215" t="s">
        <v>4</v>
      </c>
      <c r="L215" t="s">
        <v>5</v>
      </c>
      <c r="M215" t="s">
        <v>13</v>
      </c>
      <c r="N215" t="s">
        <v>14</v>
      </c>
      <c r="O215" t="s">
        <v>18</v>
      </c>
      <c r="P215" t="s">
        <v>389</v>
      </c>
      <c r="Q215" t="s">
        <v>442</v>
      </c>
      <c r="R215" t="s">
        <v>12</v>
      </c>
    </row>
    <row r="216" spans="1:20">
      <c r="A216">
        <f t="shared" si="23"/>
        <v>81.042654028436203</v>
      </c>
      <c r="B216">
        <v>2.0802999999999999E-2</v>
      </c>
      <c r="C216">
        <v>7</v>
      </c>
      <c r="D216">
        <f t="shared" si="18"/>
        <v>0.58333333333333337</v>
      </c>
      <c r="E216">
        <f t="shared" si="19"/>
        <v>-4.2079201540915177E-3</v>
      </c>
      <c r="F216">
        <f t="shared" si="20"/>
        <v>3.1617472256523052E-7</v>
      </c>
      <c r="G216">
        <f t="shared" si="21"/>
        <v>-6.0113145058450263E-4</v>
      </c>
      <c r="H216">
        <f t="shared" si="22"/>
        <v>43.012315554579772</v>
      </c>
      <c r="I216" t="s">
        <v>4029</v>
      </c>
      <c r="J216" t="s">
        <v>5970</v>
      </c>
      <c r="K216" t="s">
        <v>4</v>
      </c>
      <c r="L216" t="s">
        <v>5</v>
      </c>
      <c r="M216" t="s">
        <v>13</v>
      </c>
      <c r="N216" t="s">
        <v>14</v>
      </c>
      <c r="O216" t="s">
        <v>18</v>
      </c>
      <c r="P216" t="s">
        <v>305</v>
      </c>
      <c r="Q216" t="s">
        <v>443</v>
      </c>
      <c r="R216" t="s">
        <v>12</v>
      </c>
    </row>
    <row r="217" spans="1:20">
      <c r="A217">
        <f t="shared" si="23"/>
        <v>81.098883444453548</v>
      </c>
      <c r="B217">
        <v>2.0802999999999999E-2</v>
      </c>
      <c r="C217">
        <v>7</v>
      </c>
      <c r="D217">
        <f t="shared" si="18"/>
        <v>0.58333333333333337</v>
      </c>
      <c r="E217">
        <f t="shared" si="19"/>
        <v>-4.2079201540915177E-3</v>
      </c>
      <c r="F217">
        <f t="shared" si="20"/>
        <v>3.1617472256523052E-7</v>
      </c>
      <c r="G217">
        <f t="shared" si="21"/>
        <v>-6.0113145058450263E-4</v>
      </c>
      <c r="H217">
        <f t="shared" si="22"/>
        <v>43.012315554579772</v>
      </c>
      <c r="I217" t="s">
        <v>4289</v>
      </c>
      <c r="J217" t="s">
        <v>6230</v>
      </c>
      <c r="K217" t="s">
        <v>4</v>
      </c>
      <c r="L217" t="s">
        <v>5</v>
      </c>
      <c r="M217" t="s">
        <v>13</v>
      </c>
      <c r="N217" t="s">
        <v>14</v>
      </c>
      <c r="O217" t="s">
        <v>50</v>
      </c>
      <c r="P217" t="s">
        <v>51</v>
      </c>
      <c r="Q217" t="s">
        <v>444</v>
      </c>
      <c r="R217" t="s">
        <v>12</v>
      </c>
    </row>
    <row r="218" spans="1:20">
      <c r="A218">
        <f t="shared" si="23"/>
        <v>81.155112860470894</v>
      </c>
      <c r="B218">
        <v>2.0802999999999999E-2</v>
      </c>
      <c r="C218">
        <v>7</v>
      </c>
      <c r="D218">
        <f t="shared" si="18"/>
        <v>0.58333333333333337</v>
      </c>
      <c r="E218">
        <f t="shared" si="19"/>
        <v>-4.2079201540915177E-3</v>
      </c>
      <c r="F218">
        <f t="shared" si="20"/>
        <v>3.1617472256523052E-7</v>
      </c>
      <c r="G218">
        <f t="shared" si="21"/>
        <v>-6.0113145058450263E-4</v>
      </c>
      <c r="H218">
        <f t="shared" si="22"/>
        <v>43.012315554579772</v>
      </c>
      <c r="I218" t="s">
        <v>4143</v>
      </c>
      <c r="J218" t="s">
        <v>6084</v>
      </c>
      <c r="K218" t="s">
        <v>4</v>
      </c>
      <c r="L218" t="s">
        <v>5</v>
      </c>
      <c r="M218" t="s">
        <v>13</v>
      </c>
      <c r="N218" t="s">
        <v>14</v>
      </c>
      <c r="O218" t="s">
        <v>18</v>
      </c>
      <c r="P218" t="s">
        <v>389</v>
      </c>
      <c r="Q218" t="s">
        <v>445</v>
      </c>
      <c r="R218" t="s">
        <v>12</v>
      </c>
    </row>
    <row r="219" spans="1:20">
      <c r="A219">
        <f t="shared" si="23"/>
        <v>81.211342276488239</v>
      </c>
      <c r="B219">
        <v>2.0802999999999999E-2</v>
      </c>
      <c r="C219">
        <v>7</v>
      </c>
      <c r="D219">
        <f t="shared" si="18"/>
        <v>0.58333333333333337</v>
      </c>
      <c r="E219">
        <f t="shared" si="19"/>
        <v>-4.2079201540915177E-3</v>
      </c>
      <c r="F219">
        <f t="shared" si="20"/>
        <v>3.1617472256523052E-7</v>
      </c>
      <c r="G219">
        <f t="shared" si="21"/>
        <v>-6.0113145058450263E-4</v>
      </c>
      <c r="H219">
        <f t="shared" si="22"/>
        <v>43.012315554579772</v>
      </c>
      <c r="I219" t="s">
        <v>3906</v>
      </c>
      <c r="J219" t="s">
        <v>5847</v>
      </c>
      <c r="K219" t="s">
        <v>4</v>
      </c>
      <c r="L219" t="s">
        <v>5</v>
      </c>
      <c r="M219" t="s">
        <v>13</v>
      </c>
      <c r="N219" t="s">
        <v>14</v>
      </c>
      <c r="O219" t="s">
        <v>153</v>
      </c>
      <c r="P219" t="s">
        <v>154</v>
      </c>
      <c r="Q219" t="s">
        <v>446</v>
      </c>
      <c r="R219" t="s">
        <v>12</v>
      </c>
    </row>
    <row r="220" spans="1:20">
      <c r="A220">
        <f t="shared" si="23"/>
        <v>81.267571692505584</v>
      </c>
      <c r="B220">
        <v>2.0802999999999999E-2</v>
      </c>
      <c r="C220">
        <v>7</v>
      </c>
      <c r="D220">
        <f t="shared" si="18"/>
        <v>0.58333333333333337</v>
      </c>
      <c r="E220">
        <f t="shared" si="19"/>
        <v>-4.2079201540915177E-3</v>
      </c>
      <c r="F220">
        <f t="shared" si="20"/>
        <v>3.1617472256523052E-7</v>
      </c>
      <c r="G220">
        <f t="shared" si="21"/>
        <v>-6.0113145058450263E-4</v>
      </c>
      <c r="H220">
        <f t="shared" si="22"/>
        <v>43.012315554579772</v>
      </c>
      <c r="I220" t="s">
        <v>4020</v>
      </c>
      <c r="J220" t="s">
        <v>5961</v>
      </c>
      <c r="K220" t="s">
        <v>4</v>
      </c>
      <c r="L220" t="s">
        <v>5</v>
      </c>
      <c r="M220" t="s">
        <v>13</v>
      </c>
      <c r="N220" t="s">
        <v>84</v>
      </c>
      <c r="O220" t="s">
        <v>447</v>
      </c>
      <c r="P220" t="s">
        <v>448</v>
      </c>
      <c r="Q220" t="s">
        <v>12</v>
      </c>
    </row>
    <row r="221" spans="1:20">
      <c r="A221">
        <f t="shared" si="23"/>
        <v>81.323801108522929</v>
      </c>
      <c r="B221">
        <v>2.0802999999999999E-2</v>
      </c>
      <c r="C221">
        <v>7</v>
      </c>
      <c r="D221">
        <f t="shared" si="18"/>
        <v>0.58333333333333337</v>
      </c>
      <c r="E221">
        <f t="shared" si="19"/>
        <v>-4.2079201540915177E-3</v>
      </c>
      <c r="F221">
        <f t="shared" si="20"/>
        <v>3.1617472256523052E-7</v>
      </c>
      <c r="G221">
        <f t="shared" si="21"/>
        <v>-6.0113145058450263E-4</v>
      </c>
      <c r="H221">
        <f t="shared" si="22"/>
        <v>43.012315554579772</v>
      </c>
      <c r="I221" t="s">
        <v>3915</v>
      </c>
      <c r="J221" t="s">
        <v>5856</v>
      </c>
      <c r="K221" t="s">
        <v>4</v>
      </c>
      <c r="L221" t="s">
        <v>5</v>
      </c>
      <c r="M221" t="s">
        <v>6</v>
      </c>
      <c r="N221" t="s">
        <v>7</v>
      </c>
      <c r="O221" t="s">
        <v>8</v>
      </c>
      <c r="P221" t="s">
        <v>35</v>
      </c>
      <c r="Q221" t="s">
        <v>126</v>
      </c>
      <c r="R221" t="s">
        <v>449</v>
      </c>
      <c r="S221" t="s">
        <v>12</v>
      </c>
    </row>
    <row r="222" spans="1:20">
      <c r="A222">
        <f t="shared" si="23"/>
        <v>81.380030524540274</v>
      </c>
      <c r="B222">
        <v>2.0802999999999999E-2</v>
      </c>
      <c r="C222">
        <v>7</v>
      </c>
      <c r="D222">
        <f t="shared" si="18"/>
        <v>0.58333333333333337</v>
      </c>
      <c r="E222">
        <f t="shared" si="19"/>
        <v>-4.2079201540915177E-3</v>
      </c>
      <c r="F222">
        <f t="shared" si="20"/>
        <v>3.1617472256523052E-7</v>
      </c>
      <c r="G222">
        <f t="shared" si="21"/>
        <v>-6.0113145058450263E-4</v>
      </c>
      <c r="H222">
        <f t="shared" si="22"/>
        <v>43.012315554579772</v>
      </c>
      <c r="I222" t="s">
        <v>4149</v>
      </c>
      <c r="J222" t="s">
        <v>6090</v>
      </c>
      <c r="K222" t="s">
        <v>4</v>
      </c>
      <c r="L222" t="s">
        <v>5</v>
      </c>
      <c r="M222" t="s">
        <v>21</v>
      </c>
      <c r="N222" t="s">
        <v>22</v>
      </c>
      <c r="O222" t="s">
        <v>23</v>
      </c>
      <c r="P222" t="s">
        <v>99</v>
      </c>
      <c r="Q222" t="s">
        <v>100</v>
      </c>
      <c r="R222" t="s">
        <v>112</v>
      </c>
      <c r="S222" t="s">
        <v>450</v>
      </c>
      <c r="T222" t="s">
        <v>12</v>
      </c>
    </row>
    <row r="223" spans="1:20">
      <c r="A223">
        <f t="shared" si="23"/>
        <v>81.436259940557619</v>
      </c>
      <c r="B223">
        <v>2.0802999999999999E-2</v>
      </c>
      <c r="C223">
        <v>7</v>
      </c>
      <c r="D223">
        <f t="shared" si="18"/>
        <v>0.58333333333333337</v>
      </c>
      <c r="E223">
        <f t="shared" si="19"/>
        <v>-4.2079201540915177E-3</v>
      </c>
      <c r="F223">
        <f t="shared" si="20"/>
        <v>3.1617472256523052E-7</v>
      </c>
      <c r="G223">
        <f t="shared" si="21"/>
        <v>-6.0113145058450263E-4</v>
      </c>
      <c r="H223">
        <f t="shared" si="22"/>
        <v>43.012315554579772</v>
      </c>
      <c r="I223" t="s">
        <v>4075</v>
      </c>
      <c r="J223" t="s">
        <v>6016</v>
      </c>
      <c r="K223" t="s">
        <v>4</v>
      </c>
      <c r="L223" t="s">
        <v>5</v>
      </c>
      <c r="M223" t="s">
        <v>6</v>
      </c>
      <c r="N223" t="s">
        <v>7</v>
      </c>
      <c r="O223" t="s">
        <v>8</v>
      </c>
      <c r="P223" t="s">
        <v>9</v>
      </c>
      <c r="Q223" t="s">
        <v>10</v>
      </c>
      <c r="R223" t="s">
        <v>451</v>
      </c>
      <c r="S223" t="s">
        <v>12</v>
      </c>
    </row>
    <row r="224" spans="1:20">
      <c r="A224">
        <f t="shared" si="23"/>
        <v>81.492489356574964</v>
      </c>
      <c r="B224">
        <v>2.0802999999999999E-2</v>
      </c>
      <c r="C224">
        <v>7</v>
      </c>
      <c r="D224">
        <f t="shared" si="18"/>
        <v>0.58333333333333337</v>
      </c>
      <c r="E224">
        <f t="shared" si="19"/>
        <v>-4.2079201540915177E-3</v>
      </c>
      <c r="F224">
        <f t="shared" si="20"/>
        <v>3.1617472256523052E-7</v>
      </c>
      <c r="G224">
        <f t="shared" si="21"/>
        <v>-6.0113145058450263E-4</v>
      </c>
      <c r="H224">
        <f t="shared" si="22"/>
        <v>43.012315554579772</v>
      </c>
      <c r="I224" t="s">
        <v>4935</v>
      </c>
      <c r="J224" t="s">
        <v>6876</v>
      </c>
      <c r="K224" t="s">
        <v>4</v>
      </c>
      <c r="L224" t="s">
        <v>5</v>
      </c>
      <c r="M224" t="s">
        <v>21</v>
      </c>
      <c r="N224" t="s">
        <v>22</v>
      </c>
      <c r="O224" t="s">
        <v>23</v>
      </c>
      <c r="P224" t="s">
        <v>54</v>
      </c>
      <c r="Q224" t="s">
        <v>55</v>
      </c>
      <c r="R224" t="s">
        <v>56</v>
      </c>
      <c r="S224" t="s">
        <v>452</v>
      </c>
      <c r="T224" t="s">
        <v>12</v>
      </c>
    </row>
    <row r="225" spans="1:21">
      <c r="A225">
        <f t="shared" si="23"/>
        <v>81.548718772592309</v>
      </c>
      <c r="B225">
        <v>2.0802999999999999E-2</v>
      </c>
      <c r="C225">
        <v>7</v>
      </c>
      <c r="D225">
        <f t="shared" si="18"/>
        <v>0.58333333333333337</v>
      </c>
      <c r="E225">
        <f t="shared" si="19"/>
        <v>-4.2079201540915177E-3</v>
      </c>
      <c r="F225">
        <f t="shared" si="20"/>
        <v>3.1617472256523052E-7</v>
      </c>
      <c r="G225">
        <f t="shared" si="21"/>
        <v>-6.0113145058450263E-4</v>
      </c>
      <c r="H225">
        <f t="shared" si="22"/>
        <v>43.012315554579772</v>
      </c>
      <c r="I225" t="s">
        <v>7736</v>
      </c>
      <c r="J225" t="s">
        <v>8045</v>
      </c>
      <c r="K225" t="s">
        <v>4</v>
      </c>
      <c r="L225" t="s">
        <v>5</v>
      </c>
      <c r="M225" t="s">
        <v>21</v>
      </c>
      <c r="N225" t="s">
        <v>22</v>
      </c>
      <c r="O225" t="s">
        <v>23</v>
      </c>
      <c r="P225" t="s">
        <v>24</v>
      </c>
      <c r="Q225" t="s">
        <v>25</v>
      </c>
      <c r="R225" t="s">
        <v>26</v>
      </c>
      <c r="S225" t="s">
        <v>453</v>
      </c>
      <c r="T225" t="s">
        <v>12</v>
      </c>
    </row>
    <row r="226" spans="1:21">
      <c r="A226">
        <f t="shared" si="23"/>
        <v>81.596915414892891</v>
      </c>
      <c r="B226">
        <v>1.7831E-2</v>
      </c>
      <c r="C226">
        <v>6</v>
      </c>
      <c r="D226">
        <f t="shared" si="18"/>
        <v>0.5</v>
      </c>
      <c r="E226">
        <f t="shared" si="19"/>
        <v>-3.6810841552672811E-3</v>
      </c>
      <c r="F226">
        <f t="shared" si="20"/>
        <v>2.3229163290506735E-7</v>
      </c>
      <c r="G226">
        <f t="shared" si="21"/>
        <v>-6.1351402587788025E-4</v>
      </c>
      <c r="H226">
        <f t="shared" si="22"/>
        <v>45.058034689917839</v>
      </c>
      <c r="I226" t="s">
        <v>4078</v>
      </c>
      <c r="J226" t="s">
        <v>6019</v>
      </c>
      <c r="K226" t="s">
        <v>4</v>
      </c>
      <c r="L226" t="s">
        <v>5</v>
      </c>
      <c r="M226" t="s">
        <v>454</v>
      </c>
      <c r="N226" t="s">
        <v>455</v>
      </c>
      <c r="O226" t="s">
        <v>456</v>
      </c>
      <c r="P226" t="s">
        <v>457</v>
      </c>
      <c r="Q226" t="s">
        <v>458</v>
      </c>
      <c r="R226" t="s">
        <v>12</v>
      </c>
    </row>
    <row r="227" spans="1:21">
      <c r="A227">
        <f t="shared" si="23"/>
        <v>81.645112057193472</v>
      </c>
      <c r="B227">
        <v>1.7831E-2</v>
      </c>
      <c r="C227">
        <v>6</v>
      </c>
      <c r="D227">
        <f t="shared" si="18"/>
        <v>0.5</v>
      </c>
      <c r="E227">
        <f t="shared" si="19"/>
        <v>-3.6810841552672811E-3</v>
      </c>
      <c r="F227">
        <f t="shared" si="20"/>
        <v>2.3229163290506735E-7</v>
      </c>
      <c r="G227">
        <f t="shared" si="21"/>
        <v>-6.1351402587788025E-4</v>
      </c>
      <c r="H227">
        <f t="shared" si="22"/>
        <v>45.058034689917839</v>
      </c>
      <c r="I227" t="s">
        <v>4079</v>
      </c>
      <c r="J227" t="s">
        <v>6020</v>
      </c>
      <c r="K227" t="s">
        <v>4</v>
      </c>
      <c r="L227" t="s">
        <v>5</v>
      </c>
      <c r="M227" t="s">
        <v>6</v>
      </c>
      <c r="N227" t="s">
        <v>196</v>
      </c>
      <c r="O227" t="s">
        <v>197</v>
      </c>
      <c r="P227" t="s">
        <v>459</v>
      </c>
      <c r="Q227" t="s">
        <v>460</v>
      </c>
      <c r="R227" t="s">
        <v>461</v>
      </c>
      <c r="S227" t="s">
        <v>12</v>
      </c>
    </row>
    <row r="228" spans="1:21">
      <c r="A228">
        <f t="shared" si="23"/>
        <v>81.693308699494054</v>
      </c>
      <c r="B228">
        <v>1.7831E-2</v>
      </c>
      <c r="C228">
        <v>6</v>
      </c>
      <c r="D228">
        <f t="shared" si="18"/>
        <v>0.5</v>
      </c>
      <c r="E228">
        <f t="shared" si="19"/>
        <v>-3.6810841552672811E-3</v>
      </c>
      <c r="F228">
        <f t="shared" si="20"/>
        <v>2.3229163290506735E-7</v>
      </c>
      <c r="G228">
        <f t="shared" si="21"/>
        <v>-6.1351402587788025E-4</v>
      </c>
      <c r="H228">
        <f t="shared" si="22"/>
        <v>45.058034689917839</v>
      </c>
      <c r="I228" t="s">
        <v>3996</v>
      </c>
      <c r="J228" t="s">
        <v>5937</v>
      </c>
      <c r="K228" t="s">
        <v>4</v>
      </c>
      <c r="L228" t="s">
        <v>5</v>
      </c>
      <c r="M228" t="s">
        <v>13</v>
      </c>
      <c r="N228" t="s">
        <v>14</v>
      </c>
      <c r="O228" t="s">
        <v>50</v>
      </c>
      <c r="P228" t="s">
        <v>51</v>
      </c>
      <c r="Q228" t="s">
        <v>462</v>
      </c>
      <c r="R228" t="s">
        <v>12</v>
      </c>
    </row>
    <row r="229" spans="1:21">
      <c r="A229">
        <f t="shared" si="23"/>
        <v>81.741505341794635</v>
      </c>
      <c r="B229">
        <v>1.7831E-2</v>
      </c>
      <c r="C229">
        <v>6</v>
      </c>
      <c r="D229">
        <f t="shared" si="18"/>
        <v>0.5</v>
      </c>
      <c r="E229">
        <f t="shared" si="19"/>
        <v>-3.6810841552672811E-3</v>
      </c>
      <c r="F229">
        <f t="shared" si="20"/>
        <v>2.3229163290506735E-7</v>
      </c>
      <c r="G229">
        <f t="shared" si="21"/>
        <v>-6.1351402587788025E-4</v>
      </c>
      <c r="H229">
        <f t="shared" si="22"/>
        <v>45.058034689917839</v>
      </c>
      <c r="I229" t="s">
        <v>4094</v>
      </c>
      <c r="J229" t="s">
        <v>6035</v>
      </c>
      <c r="K229" t="s">
        <v>4</v>
      </c>
      <c r="L229" t="s">
        <v>5</v>
      </c>
      <c r="M229" t="s">
        <v>13</v>
      </c>
      <c r="N229" t="s">
        <v>58</v>
      </c>
      <c r="O229" t="s">
        <v>342</v>
      </c>
      <c r="P229" t="s">
        <v>343</v>
      </c>
      <c r="Q229" t="s">
        <v>463</v>
      </c>
      <c r="R229" t="s">
        <v>12</v>
      </c>
    </row>
    <row r="230" spans="1:21">
      <c r="A230">
        <f t="shared" si="23"/>
        <v>81.789701984095217</v>
      </c>
      <c r="B230">
        <v>1.7831E-2</v>
      </c>
      <c r="C230">
        <v>6</v>
      </c>
      <c r="D230">
        <f t="shared" si="18"/>
        <v>0.5</v>
      </c>
      <c r="E230">
        <f t="shared" si="19"/>
        <v>-3.6810841552672811E-3</v>
      </c>
      <c r="F230">
        <f t="shared" si="20"/>
        <v>2.3229163290506735E-7</v>
      </c>
      <c r="G230">
        <f t="shared" si="21"/>
        <v>-6.1351402587788025E-4</v>
      </c>
      <c r="H230">
        <f t="shared" si="22"/>
        <v>45.058034689917839</v>
      </c>
      <c r="I230" t="s">
        <v>3998</v>
      </c>
      <c r="J230" t="s">
        <v>5939</v>
      </c>
      <c r="K230" t="s">
        <v>4</v>
      </c>
      <c r="L230" t="s">
        <v>5</v>
      </c>
      <c r="M230" t="s">
        <v>13</v>
      </c>
      <c r="N230" t="s">
        <v>84</v>
      </c>
      <c r="O230" t="s">
        <v>464</v>
      </c>
      <c r="P230" t="s">
        <v>465</v>
      </c>
      <c r="Q230" t="s">
        <v>466</v>
      </c>
      <c r="R230" t="s">
        <v>12</v>
      </c>
    </row>
    <row r="231" spans="1:21">
      <c r="A231">
        <f t="shared" si="23"/>
        <v>81.837898626395798</v>
      </c>
      <c r="B231">
        <v>1.7831E-2</v>
      </c>
      <c r="C231">
        <v>6</v>
      </c>
      <c r="D231">
        <f t="shared" si="18"/>
        <v>0.5</v>
      </c>
      <c r="E231">
        <f t="shared" si="19"/>
        <v>-3.6810841552672811E-3</v>
      </c>
      <c r="F231">
        <f t="shared" si="20"/>
        <v>2.3229163290506735E-7</v>
      </c>
      <c r="G231">
        <f t="shared" si="21"/>
        <v>-6.1351402587788025E-4</v>
      </c>
      <c r="H231">
        <f t="shared" si="22"/>
        <v>45.058034689917839</v>
      </c>
      <c r="I231" t="s">
        <v>4260</v>
      </c>
      <c r="J231" t="s">
        <v>6201</v>
      </c>
      <c r="K231" t="s">
        <v>4</v>
      </c>
      <c r="L231" t="s">
        <v>5</v>
      </c>
      <c r="M231" t="s">
        <v>13</v>
      </c>
      <c r="N231" t="s">
        <v>14</v>
      </c>
      <c r="O231" t="s">
        <v>18</v>
      </c>
      <c r="P231" t="s">
        <v>231</v>
      </c>
      <c r="Q231" t="s">
        <v>467</v>
      </c>
      <c r="R231" t="s">
        <v>12</v>
      </c>
    </row>
    <row r="232" spans="1:21">
      <c r="A232">
        <f t="shared" si="23"/>
        <v>81.88609526869638</v>
      </c>
      <c r="B232">
        <v>1.7831E-2</v>
      </c>
      <c r="C232">
        <v>6</v>
      </c>
      <c r="D232">
        <f t="shared" si="18"/>
        <v>0.5</v>
      </c>
      <c r="E232">
        <f t="shared" si="19"/>
        <v>-3.6810841552672811E-3</v>
      </c>
      <c r="F232">
        <f t="shared" si="20"/>
        <v>2.3229163290506735E-7</v>
      </c>
      <c r="G232">
        <f t="shared" si="21"/>
        <v>-6.1351402587788025E-4</v>
      </c>
      <c r="H232">
        <f t="shared" si="22"/>
        <v>45.058034689917839</v>
      </c>
      <c r="I232" t="s">
        <v>4261</v>
      </c>
      <c r="J232" t="s">
        <v>6202</v>
      </c>
      <c r="K232" t="s">
        <v>4</v>
      </c>
      <c r="L232" t="s">
        <v>5</v>
      </c>
      <c r="M232" t="s">
        <v>13</v>
      </c>
      <c r="N232" t="s">
        <v>14</v>
      </c>
      <c r="O232" t="s">
        <v>50</v>
      </c>
      <c r="P232" t="s">
        <v>128</v>
      </c>
      <c r="Q232" t="s">
        <v>468</v>
      </c>
      <c r="R232" t="s">
        <v>12</v>
      </c>
    </row>
    <row r="233" spans="1:21">
      <c r="A233">
        <f t="shared" si="23"/>
        <v>81.934291910996961</v>
      </c>
      <c r="B233">
        <v>1.7831E-2</v>
      </c>
      <c r="C233">
        <v>6</v>
      </c>
      <c r="D233">
        <f t="shared" si="18"/>
        <v>0.5</v>
      </c>
      <c r="E233">
        <f t="shared" si="19"/>
        <v>-3.6810841552672811E-3</v>
      </c>
      <c r="F233">
        <f t="shared" si="20"/>
        <v>2.3229163290506735E-7</v>
      </c>
      <c r="G233">
        <f t="shared" si="21"/>
        <v>-6.1351402587788025E-4</v>
      </c>
      <c r="H233">
        <f t="shared" si="22"/>
        <v>45.058034689917839</v>
      </c>
      <c r="I233" t="s">
        <v>4011</v>
      </c>
      <c r="J233" t="s">
        <v>5952</v>
      </c>
      <c r="K233" t="s">
        <v>4</v>
      </c>
      <c r="L233" t="s">
        <v>5</v>
      </c>
      <c r="M233" t="s">
        <v>6</v>
      </c>
      <c r="N233" t="s">
        <v>38</v>
      </c>
      <c r="O233" t="s">
        <v>156</v>
      </c>
      <c r="P233" t="s">
        <v>157</v>
      </c>
      <c r="Q233" t="s">
        <v>469</v>
      </c>
      <c r="R233" t="s">
        <v>470</v>
      </c>
      <c r="S233" t="s">
        <v>12</v>
      </c>
    </row>
    <row r="234" spans="1:21">
      <c r="A234">
        <f t="shared" si="23"/>
        <v>81.982488553297543</v>
      </c>
      <c r="B234">
        <v>1.7831E-2</v>
      </c>
      <c r="C234">
        <v>6</v>
      </c>
      <c r="D234">
        <f t="shared" si="18"/>
        <v>0.5</v>
      </c>
      <c r="E234">
        <f t="shared" si="19"/>
        <v>-3.6810841552672811E-3</v>
      </c>
      <c r="F234">
        <f t="shared" si="20"/>
        <v>2.3229163290506735E-7</v>
      </c>
      <c r="G234">
        <f t="shared" si="21"/>
        <v>-6.1351402587788025E-4</v>
      </c>
      <c r="H234">
        <f t="shared" si="22"/>
        <v>45.058034689917839</v>
      </c>
      <c r="I234" t="s">
        <v>4215</v>
      </c>
      <c r="J234" t="s">
        <v>6156</v>
      </c>
      <c r="K234" t="s">
        <v>4</v>
      </c>
      <c r="L234" t="s">
        <v>5</v>
      </c>
      <c r="M234" t="s">
        <v>6</v>
      </c>
      <c r="N234" t="s">
        <v>28</v>
      </c>
      <c r="O234" t="s">
        <v>28</v>
      </c>
      <c r="P234" t="s">
        <v>64</v>
      </c>
      <c r="Q234" t="s">
        <v>67</v>
      </c>
      <c r="R234" t="s">
        <v>471</v>
      </c>
      <c r="S234" t="s">
        <v>12</v>
      </c>
    </row>
    <row r="235" spans="1:21">
      <c r="A235">
        <f t="shared" si="23"/>
        <v>82.030685195598124</v>
      </c>
      <c r="B235">
        <v>1.7831E-2</v>
      </c>
      <c r="C235">
        <v>6</v>
      </c>
      <c r="D235">
        <f t="shared" si="18"/>
        <v>0.5</v>
      </c>
      <c r="E235">
        <f t="shared" si="19"/>
        <v>-3.6810841552672811E-3</v>
      </c>
      <c r="F235">
        <f t="shared" si="20"/>
        <v>2.3229163290506735E-7</v>
      </c>
      <c r="G235">
        <f t="shared" si="21"/>
        <v>-6.1351402587788025E-4</v>
      </c>
      <c r="H235">
        <f t="shared" si="22"/>
        <v>45.058034689917839</v>
      </c>
      <c r="I235" t="s">
        <v>4062</v>
      </c>
      <c r="J235" t="s">
        <v>6003</v>
      </c>
      <c r="K235" t="s">
        <v>4</v>
      </c>
      <c r="L235" t="s">
        <v>5</v>
      </c>
      <c r="M235" t="s">
        <v>6</v>
      </c>
      <c r="N235" t="s">
        <v>28</v>
      </c>
      <c r="O235" t="s">
        <v>28</v>
      </c>
      <c r="P235" t="s">
        <v>216</v>
      </c>
      <c r="Q235" t="s">
        <v>327</v>
      </c>
      <c r="R235" t="s">
        <v>472</v>
      </c>
      <c r="S235" t="s">
        <v>12</v>
      </c>
    </row>
    <row r="236" spans="1:21">
      <c r="A236">
        <f t="shared" si="23"/>
        <v>82.078881837898706</v>
      </c>
      <c r="B236">
        <v>1.7831E-2</v>
      </c>
      <c r="C236">
        <v>6</v>
      </c>
      <c r="D236">
        <f t="shared" si="18"/>
        <v>0.5</v>
      </c>
      <c r="E236">
        <f t="shared" si="19"/>
        <v>-3.6810841552672811E-3</v>
      </c>
      <c r="F236">
        <f t="shared" si="20"/>
        <v>2.3229163290506735E-7</v>
      </c>
      <c r="G236">
        <f t="shared" si="21"/>
        <v>-6.1351402587788025E-4</v>
      </c>
      <c r="H236">
        <f t="shared" si="22"/>
        <v>45.058034689917839</v>
      </c>
      <c r="I236" t="s">
        <v>3990</v>
      </c>
      <c r="J236" t="s">
        <v>5931</v>
      </c>
      <c r="K236" t="s">
        <v>4</v>
      </c>
      <c r="L236" t="s">
        <v>242</v>
      </c>
      <c r="M236" t="s">
        <v>473</v>
      </c>
      <c r="N236" t="s">
        <v>474</v>
      </c>
      <c r="O236" t="s">
        <v>475</v>
      </c>
      <c r="P236" t="s">
        <v>476</v>
      </c>
      <c r="Q236" t="s">
        <v>12</v>
      </c>
    </row>
    <row r="237" spans="1:21">
      <c r="A237">
        <f t="shared" si="23"/>
        <v>82.127078480199287</v>
      </c>
      <c r="B237">
        <v>1.7831E-2</v>
      </c>
      <c r="C237">
        <v>6</v>
      </c>
      <c r="D237">
        <f t="shared" si="18"/>
        <v>0.5</v>
      </c>
      <c r="E237">
        <f t="shared" si="19"/>
        <v>-3.6810841552672811E-3</v>
      </c>
      <c r="F237">
        <f t="shared" si="20"/>
        <v>2.3229163290506735E-7</v>
      </c>
      <c r="G237">
        <f t="shared" si="21"/>
        <v>-6.1351402587788025E-4</v>
      </c>
      <c r="H237">
        <f t="shared" si="22"/>
        <v>45.058034689917839</v>
      </c>
      <c r="I237" t="s">
        <v>3955</v>
      </c>
      <c r="J237" t="s">
        <v>5896</v>
      </c>
      <c r="K237" t="s">
        <v>4</v>
      </c>
      <c r="L237" t="s">
        <v>242</v>
      </c>
      <c r="M237" t="s">
        <v>427</v>
      </c>
      <c r="N237" t="s">
        <v>428</v>
      </c>
      <c r="O237" t="s">
        <v>429</v>
      </c>
      <c r="P237" t="s">
        <v>430</v>
      </c>
      <c r="Q237" t="s">
        <v>477</v>
      </c>
      <c r="R237" t="s">
        <v>478</v>
      </c>
      <c r="S237" t="s">
        <v>12</v>
      </c>
    </row>
    <row r="238" spans="1:21">
      <c r="A238">
        <f t="shared" si="23"/>
        <v>82.175275122499869</v>
      </c>
      <c r="B238">
        <v>1.7831E-2</v>
      </c>
      <c r="C238">
        <v>6</v>
      </c>
      <c r="D238">
        <f t="shared" si="18"/>
        <v>0.5</v>
      </c>
      <c r="E238">
        <f t="shared" si="19"/>
        <v>-3.6810841552672811E-3</v>
      </c>
      <c r="F238">
        <f t="shared" si="20"/>
        <v>2.3229163290506735E-7</v>
      </c>
      <c r="G238">
        <f t="shared" si="21"/>
        <v>-6.1351402587788025E-4</v>
      </c>
      <c r="H238">
        <f t="shared" si="22"/>
        <v>45.058034689917839</v>
      </c>
      <c r="I238" t="s">
        <v>4264</v>
      </c>
      <c r="J238" t="s">
        <v>6205</v>
      </c>
      <c r="K238" t="s">
        <v>4</v>
      </c>
      <c r="L238" t="s">
        <v>242</v>
      </c>
      <c r="M238" t="s">
        <v>479</v>
      </c>
      <c r="N238" t="s">
        <v>480</v>
      </c>
      <c r="O238" t="s">
        <v>481</v>
      </c>
      <c r="P238" t="s">
        <v>482</v>
      </c>
      <c r="Q238" t="s">
        <v>12</v>
      </c>
    </row>
    <row r="239" spans="1:21">
      <c r="A239">
        <f t="shared" si="23"/>
        <v>82.223471764800451</v>
      </c>
      <c r="B239">
        <v>1.7831E-2</v>
      </c>
      <c r="C239">
        <v>6</v>
      </c>
      <c r="D239">
        <f t="shared" si="18"/>
        <v>0.5</v>
      </c>
      <c r="E239">
        <f t="shared" si="19"/>
        <v>-3.6810841552672811E-3</v>
      </c>
      <c r="F239">
        <f t="shared" si="20"/>
        <v>2.3229163290506735E-7</v>
      </c>
      <c r="G239">
        <f t="shared" si="21"/>
        <v>-6.1351402587788025E-4</v>
      </c>
      <c r="H239">
        <f t="shared" si="22"/>
        <v>45.058034689917839</v>
      </c>
      <c r="I239" t="s">
        <v>4165</v>
      </c>
      <c r="J239" t="s">
        <v>6106</v>
      </c>
      <c r="K239" t="s">
        <v>4</v>
      </c>
      <c r="L239" t="s">
        <v>242</v>
      </c>
      <c r="M239" t="s">
        <v>266</v>
      </c>
      <c r="N239" t="s">
        <v>267</v>
      </c>
      <c r="O239" t="s">
        <v>268</v>
      </c>
      <c r="P239" t="s">
        <v>269</v>
      </c>
      <c r="Q239" t="s">
        <v>270</v>
      </c>
      <c r="R239" t="s">
        <v>271</v>
      </c>
      <c r="S239" t="s">
        <v>483</v>
      </c>
      <c r="T239" t="s">
        <v>484</v>
      </c>
      <c r="U239" t="s">
        <v>12</v>
      </c>
    </row>
    <row r="240" spans="1:21">
      <c r="A240">
        <f t="shared" si="23"/>
        <v>82.271668407101032</v>
      </c>
      <c r="B240">
        <v>1.7831E-2</v>
      </c>
      <c r="C240">
        <v>6</v>
      </c>
      <c r="D240">
        <f t="shared" si="18"/>
        <v>0.5</v>
      </c>
      <c r="E240">
        <f t="shared" si="19"/>
        <v>-3.6810841552672811E-3</v>
      </c>
      <c r="F240">
        <f t="shared" si="20"/>
        <v>2.3229163290506735E-7</v>
      </c>
      <c r="G240">
        <f t="shared" si="21"/>
        <v>-6.1351402587788025E-4</v>
      </c>
      <c r="H240">
        <f t="shared" si="22"/>
        <v>45.058034689917839</v>
      </c>
      <c r="I240" t="s">
        <v>4166</v>
      </c>
      <c r="J240" t="s">
        <v>6107</v>
      </c>
      <c r="K240" t="s">
        <v>4</v>
      </c>
      <c r="L240" t="s">
        <v>242</v>
      </c>
      <c r="M240" t="s">
        <v>266</v>
      </c>
      <c r="N240" t="s">
        <v>267</v>
      </c>
      <c r="O240" t="s">
        <v>485</v>
      </c>
      <c r="P240" t="s">
        <v>486</v>
      </c>
      <c r="Q240" t="s">
        <v>487</v>
      </c>
      <c r="R240" t="s">
        <v>488</v>
      </c>
      <c r="S240" t="s">
        <v>12</v>
      </c>
    </row>
    <row r="241" spans="1:20">
      <c r="A241">
        <f t="shared" si="23"/>
        <v>82.319865049401614</v>
      </c>
      <c r="B241">
        <v>1.7831E-2</v>
      </c>
      <c r="C241">
        <v>6</v>
      </c>
      <c r="D241">
        <f t="shared" si="18"/>
        <v>0.5</v>
      </c>
      <c r="E241">
        <f t="shared" si="19"/>
        <v>-3.6810841552672811E-3</v>
      </c>
      <c r="F241">
        <f t="shared" si="20"/>
        <v>2.3229163290506735E-7</v>
      </c>
      <c r="G241">
        <f t="shared" si="21"/>
        <v>-6.1351402587788025E-4</v>
      </c>
      <c r="H241">
        <f t="shared" si="22"/>
        <v>45.058034689917839</v>
      </c>
      <c r="I241" t="s">
        <v>4272</v>
      </c>
      <c r="J241" t="s">
        <v>6213</v>
      </c>
      <c r="K241" t="s">
        <v>4</v>
      </c>
      <c r="L241" t="s">
        <v>5</v>
      </c>
      <c r="M241" t="s">
        <v>13</v>
      </c>
      <c r="N241" t="s">
        <v>14</v>
      </c>
      <c r="O241" t="s">
        <v>50</v>
      </c>
      <c r="P241" t="s">
        <v>128</v>
      </c>
      <c r="Q241" t="s">
        <v>489</v>
      </c>
      <c r="R241" t="s">
        <v>12</v>
      </c>
    </row>
    <row r="242" spans="1:20">
      <c r="A242">
        <f t="shared" si="23"/>
        <v>82.368061691702195</v>
      </c>
      <c r="B242">
        <v>1.7831E-2</v>
      </c>
      <c r="C242">
        <v>6</v>
      </c>
      <c r="D242">
        <f t="shared" si="18"/>
        <v>0.5</v>
      </c>
      <c r="E242">
        <f t="shared" si="19"/>
        <v>-3.6810841552672811E-3</v>
      </c>
      <c r="F242">
        <f t="shared" si="20"/>
        <v>2.3229163290506735E-7</v>
      </c>
      <c r="G242">
        <f t="shared" si="21"/>
        <v>-6.1351402587788025E-4</v>
      </c>
      <c r="H242">
        <f t="shared" si="22"/>
        <v>45.058034689917839</v>
      </c>
      <c r="I242" t="s">
        <v>4083</v>
      </c>
      <c r="J242" t="s">
        <v>6024</v>
      </c>
      <c r="K242" t="s">
        <v>4</v>
      </c>
      <c r="L242" t="s">
        <v>242</v>
      </c>
      <c r="M242" t="s">
        <v>479</v>
      </c>
      <c r="N242" t="s">
        <v>490</v>
      </c>
      <c r="O242" t="s">
        <v>491</v>
      </c>
      <c r="P242" t="s">
        <v>492</v>
      </c>
      <c r="Q242" t="s">
        <v>493</v>
      </c>
      <c r="R242" t="s">
        <v>494</v>
      </c>
      <c r="S242" t="s">
        <v>495</v>
      </c>
      <c r="T242" t="s">
        <v>12</v>
      </c>
    </row>
    <row r="243" spans="1:20">
      <c r="A243">
        <f t="shared" si="23"/>
        <v>82.416258334002777</v>
      </c>
      <c r="B243">
        <v>1.7831E-2</v>
      </c>
      <c r="C243">
        <v>6</v>
      </c>
      <c r="D243">
        <f t="shared" si="18"/>
        <v>0.5</v>
      </c>
      <c r="E243">
        <f t="shared" si="19"/>
        <v>-3.6810841552672811E-3</v>
      </c>
      <c r="F243">
        <f t="shared" si="20"/>
        <v>2.3229163290506735E-7</v>
      </c>
      <c r="G243">
        <f t="shared" si="21"/>
        <v>-6.1351402587788025E-4</v>
      </c>
      <c r="H243">
        <f t="shared" si="22"/>
        <v>45.058034689917839</v>
      </c>
      <c r="I243" t="s">
        <v>4085</v>
      </c>
      <c r="J243" t="s">
        <v>6026</v>
      </c>
      <c r="K243" t="s">
        <v>4</v>
      </c>
      <c r="L243" t="s">
        <v>5</v>
      </c>
      <c r="M243" t="s">
        <v>6</v>
      </c>
      <c r="N243" t="s">
        <v>7</v>
      </c>
      <c r="O243" t="s">
        <v>8</v>
      </c>
      <c r="P243" t="s">
        <v>228</v>
      </c>
      <c r="Q243" t="s">
        <v>229</v>
      </c>
      <c r="R243" t="s">
        <v>496</v>
      </c>
      <c r="S243" t="s">
        <v>12</v>
      </c>
    </row>
    <row r="244" spans="1:20">
      <c r="A244">
        <f t="shared" si="23"/>
        <v>82.464454976303358</v>
      </c>
      <c r="B244">
        <v>1.7831E-2</v>
      </c>
      <c r="C244">
        <v>6</v>
      </c>
      <c r="D244">
        <f t="shared" si="18"/>
        <v>0.5</v>
      </c>
      <c r="E244">
        <f t="shared" si="19"/>
        <v>-3.6810841552672811E-3</v>
      </c>
      <c r="F244">
        <f t="shared" si="20"/>
        <v>2.3229163290506735E-7</v>
      </c>
      <c r="G244">
        <f t="shared" si="21"/>
        <v>-6.1351402587788025E-4</v>
      </c>
      <c r="H244">
        <f t="shared" si="22"/>
        <v>45.058034689917839</v>
      </c>
      <c r="I244" t="s">
        <v>4036</v>
      </c>
      <c r="J244" t="s">
        <v>5977</v>
      </c>
      <c r="K244" t="s">
        <v>4</v>
      </c>
      <c r="L244" t="s">
        <v>5</v>
      </c>
      <c r="M244" t="s">
        <v>13</v>
      </c>
      <c r="N244" t="s">
        <v>58</v>
      </c>
      <c r="O244" t="s">
        <v>417</v>
      </c>
      <c r="P244" t="s">
        <v>497</v>
      </c>
      <c r="Q244" t="s">
        <v>498</v>
      </c>
      <c r="R244" t="s">
        <v>12</v>
      </c>
    </row>
    <row r="245" spans="1:20">
      <c r="A245">
        <f t="shared" si="23"/>
        <v>82.51265161860394</v>
      </c>
      <c r="B245">
        <v>1.7831E-2</v>
      </c>
      <c r="C245">
        <v>6</v>
      </c>
      <c r="D245">
        <f t="shared" si="18"/>
        <v>0.5</v>
      </c>
      <c r="E245">
        <f t="shared" si="19"/>
        <v>-3.6810841552672811E-3</v>
      </c>
      <c r="F245">
        <f t="shared" si="20"/>
        <v>2.3229163290506735E-7</v>
      </c>
      <c r="G245">
        <f t="shared" si="21"/>
        <v>-6.1351402587788025E-4</v>
      </c>
      <c r="H245">
        <f t="shared" si="22"/>
        <v>45.058034689917839</v>
      </c>
      <c r="I245" t="s">
        <v>4172</v>
      </c>
      <c r="J245" t="s">
        <v>6113</v>
      </c>
      <c r="K245" t="s">
        <v>4</v>
      </c>
      <c r="L245" t="s">
        <v>5</v>
      </c>
      <c r="M245" t="s">
        <v>13</v>
      </c>
      <c r="N245" t="s">
        <v>58</v>
      </c>
      <c r="O245" t="s">
        <v>342</v>
      </c>
      <c r="P245" t="s">
        <v>499</v>
      </c>
      <c r="Q245" t="s">
        <v>500</v>
      </c>
      <c r="R245" t="s">
        <v>12</v>
      </c>
    </row>
    <row r="246" spans="1:20">
      <c r="A246">
        <f t="shared" si="23"/>
        <v>82.560848260904521</v>
      </c>
      <c r="B246">
        <v>1.7831E-2</v>
      </c>
      <c r="C246">
        <v>6</v>
      </c>
      <c r="D246">
        <f t="shared" si="18"/>
        <v>0.5</v>
      </c>
      <c r="E246">
        <f t="shared" si="19"/>
        <v>-3.6810841552672811E-3</v>
      </c>
      <c r="F246">
        <f t="shared" si="20"/>
        <v>2.3229163290506735E-7</v>
      </c>
      <c r="G246">
        <f t="shared" si="21"/>
        <v>-6.1351402587788025E-4</v>
      </c>
      <c r="H246">
        <f t="shared" si="22"/>
        <v>45.058034689917839</v>
      </c>
      <c r="I246" t="s">
        <v>3891</v>
      </c>
      <c r="J246" t="s">
        <v>5832</v>
      </c>
      <c r="K246" t="s">
        <v>4</v>
      </c>
      <c r="L246" t="s">
        <v>5</v>
      </c>
      <c r="M246" t="s">
        <v>6</v>
      </c>
      <c r="N246" t="s">
        <v>7</v>
      </c>
      <c r="O246" t="s">
        <v>8</v>
      </c>
      <c r="P246" t="s">
        <v>35</v>
      </c>
      <c r="Q246" t="s">
        <v>36</v>
      </c>
      <c r="R246" t="s">
        <v>501</v>
      </c>
      <c r="S246" t="s">
        <v>12</v>
      </c>
    </row>
    <row r="247" spans="1:20">
      <c r="A247">
        <f t="shared" si="23"/>
        <v>82.609044903205103</v>
      </c>
      <c r="B247">
        <v>1.7831E-2</v>
      </c>
      <c r="C247">
        <v>6</v>
      </c>
      <c r="D247">
        <f t="shared" si="18"/>
        <v>0.5</v>
      </c>
      <c r="E247">
        <f t="shared" si="19"/>
        <v>-3.6810841552672811E-3</v>
      </c>
      <c r="F247">
        <f t="shared" si="20"/>
        <v>2.3229163290506735E-7</v>
      </c>
      <c r="G247">
        <f t="shared" si="21"/>
        <v>-6.1351402587788025E-4</v>
      </c>
      <c r="H247">
        <f t="shared" si="22"/>
        <v>45.058034689917839</v>
      </c>
      <c r="I247" t="s">
        <v>4812</v>
      </c>
      <c r="J247" t="s">
        <v>6753</v>
      </c>
      <c r="K247" t="s">
        <v>4</v>
      </c>
      <c r="L247" t="s">
        <v>5</v>
      </c>
      <c r="M247" t="s">
        <v>13</v>
      </c>
      <c r="N247" t="s">
        <v>14</v>
      </c>
      <c r="O247" t="s">
        <v>18</v>
      </c>
      <c r="P247" t="s">
        <v>231</v>
      </c>
      <c r="Q247" t="s">
        <v>502</v>
      </c>
      <c r="R247" t="s">
        <v>12</v>
      </c>
    </row>
    <row r="248" spans="1:20">
      <c r="A248">
        <f t="shared" si="23"/>
        <v>82.657241545505684</v>
      </c>
      <c r="B248">
        <v>1.7831E-2</v>
      </c>
      <c r="C248">
        <v>6</v>
      </c>
      <c r="D248">
        <f t="shared" si="18"/>
        <v>0.5</v>
      </c>
      <c r="E248">
        <f t="shared" si="19"/>
        <v>-3.6810841552672811E-3</v>
      </c>
      <c r="F248">
        <f t="shared" si="20"/>
        <v>2.3229163290506735E-7</v>
      </c>
      <c r="G248">
        <f t="shared" si="21"/>
        <v>-6.1351402587788025E-4</v>
      </c>
      <c r="H248">
        <f t="shared" si="22"/>
        <v>45.058034689917839</v>
      </c>
      <c r="I248" t="s">
        <v>4123</v>
      </c>
      <c r="J248" t="s">
        <v>6064</v>
      </c>
      <c r="K248" t="s">
        <v>4</v>
      </c>
      <c r="L248" t="s">
        <v>5</v>
      </c>
      <c r="M248" t="s">
        <v>6</v>
      </c>
      <c r="N248" t="s">
        <v>28</v>
      </c>
      <c r="O248" t="s">
        <v>28</v>
      </c>
      <c r="P248" t="s">
        <v>132</v>
      </c>
      <c r="Q248" t="s">
        <v>503</v>
      </c>
      <c r="R248" t="s">
        <v>504</v>
      </c>
      <c r="S248" t="s">
        <v>12</v>
      </c>
    </row>
    <row r="249" spans="1:20">
      <c r="A249">
        <f t="shared" si="23"/>
        <v>82.705438187806266</v>
      </c>
      <c r="B249">
        <v>1.7831E-2</v>
      </c>
      <c r="C249">
        <v>6</v>
      </c>
      <c r="D249">
        <f t="shared" si="18"/>
        <v>0.5</v>
      </c>
      <c r="E249">
        <f t="shared" si="19"/>
        <v>-3.6810841552672811E-3</v>
      </c>
      <c r="F249">
        <f t="shared" si="20"/>
        <v>2.3229163290506735E-7</v>
      </c>
      <c r="G249">
        <f t="shared" si="21"/>
        <v>-6.1351402587788025E-4</v>
      </c>
      <c r="H249">
        <f t="shared" si="22"/>
        <v>45.058034689917839</v>
      </c>
      <c r="I249" t="s">
        <v>4199</v>
      </c>
      <c r="J249" t="s">
        <v>6140</v>
      </c>
      <c r="K249" t="s">
        <v>4</v>
      </c>
      <c r="L249" t="s">
        <v>5</v>
      </c>
      <c r="M249" t="s">
        <v>13</v>
      </c>
      <c r="N249" t="s">
        <v>14</v>
      </c>
      <c r="O249" t="s">
        <v>153</v>
      </c>
      <c r="P249" t="s">
        <v>154</v>
      </c>
      <c r="Q249" t="s">
        <v>505</v>
      </c>
      <c r="R249" t="s">
        <v>12</v>
      </c>
    </row>
    <row r="250" spans="1:20">
      <c r="A250">
        <f t="shared" si="23"/>
        <v>82.753634830106847</v>
      </c>
      <c r="B250">
        <v>1.7831E-2</v>
      </c>
      <c r="C250">
        <v>6</v>
      </c>
      <c r="D250">
        <f t="shared" si="18"/>
        <v>0.5</v>
      </c>
      <c r="E250">
        <f t="shared" si="19"/>
        <v>-3.6810841552672811E-3</v>
      </c>
      <c r="F250">
        <f t="shared" si="20"/>
        <v>2.3229163290506735E-7</v>
      </c>
      <c r="G250">
        <f t="shared" si="21"/>
        <v>-6.1351402587788025E-4</v>
      </c>
      <c r="H250">
        <f t="shared" si="22"/>
        <v>45.058034689917839</v>
      </c>
      <c r="I250" t="s">
        <v>4854</v>
      </c>
      <c r="J250" t="s">
        <v>6795</v>
      </c>
      <c r="K250" t="s">
        <v>4</v>
      </c>
      <c r="L250" t="s">
        <v>5</v>
      </c>
      <c r="M250" t="s">
        <v>13</v>
      </c>
      <c r="N250" t="s">
        <v>84</v>
      </c>
      <c r="O250" t="s">
        <v>85</v>
      </c>
      <c r="P250" t="s">
        <v>147</v>
      </c>
      <c r="Q250" t="s">
        <v>506</v>
      </c>
      <c r="R250" t="s">
        <v>12</v>
      </c>
    </row>
    <row r="251" spans="1:20">
      <c r="A251">
        <f t="shared" si="23"/>
        <v>82.801831472407429</v>
      </c>
      <c r="B251">
        <v>1.7831E-2</v>
      </c>
      <c r="C251">
        <v>6</v>
      </c>
      <c r="D251">
        <f t="shared" si="18"/>
        <v>0.5</v>
      </c>
      <c r="E251">
        <f t="shared" si="19"/>
        <v>-3.6810841552672811E-3</v>
      </c>
      <c r="F251">
        <f t="shared" si="20"/>
        <v>2.3229163290506735E-7</v>
      </c>
      <c r="G251">
        <f t="shared" si="21"/>
        <v>-6.1351402587788025E-4</v>
      </c>
      <c r="H251">
        <f t="shared" si="22"/>
        <v>45.058034689917839</v>
      </c>
      <c r="I251" t="s">
        <v>5087</v>
      </c>
      <c r="J251" t="s">
        <v>7028</v>
      </c>
      <c r="K251" t="s">
        <v>4</v>
      </c>
      <c r="L251" t="s">
        <v>5</v>
      </c>
      <c r="M251" t="s">
        <v>13</v>
      </c>
      <c r="N251" t="s">
        <v>14</v>
      </c>
      <c r="O251" t="s">
        <v>18</v>
      </c>
      <c r="P251" t="s">
        <v>358</v>
      </c>
      <c r="Q251" t="s">
        <v>507</v>
      </c>
      <c r="R251" t="s">
        <v>12</v>
      </c>
    </row>
    <row r="252" spans="1:20">
      <c r="A252">
        <f t="shared" si="23"/>
        <v>82.85002811470801</v>
      </c>
      <c r="B252">
        <v>1.7831E-2</v>
      </c>
      <c r="C252">
        <v>6</v>
      </c>
      <c r="D252">
        <f t="shared" si="18"/>
        <v>0.5</v>
      </c>
      <c r="E252">
        <f t="shared" si="19"/>
        <v>-3.6810841552672811E-3</v>
      </c>
      <c r="F252">
        <f t="shared" si="20"/>
        <v>2.3229163290506735E-7</v>
      </c>
      <c r="G252">
        <f t="shared" si="21"/>
        <v>-6.1351402587788025E-4</v>
      </c>
      <c r="H252">
        <f t="shared" si="22"/>
        <v>45.058034689917839</v>
      </c>
      <c r="I252" t="s">
        <v>4127</v>
      </c>
      <c r="J252" t="s">
        <v>6068</v>
      </c>
      <c r="K252" t="s">
        <v>4</v>
      </c>
      <c r="L252" t="s">
        <v>5</v>
      </c>
      <c r="M252" t="s">
        <v>13</v>
      </c>
      <c r="N252" t="s">
        <v>84</v>
      </c>
      <c r="O252" t="s">
        <v>85</v>
      </c>
      <c r="P252" t="s">
        <v>438</v>
      </c>
      <c r="Q252" t="s">
        <v>439</v>
      </c>
      <c r="R252" t="s">
        <v>508</v>
      </c>
      <c r="S252" t="s">
        <v>12</v>
      </c>
    </row>
    <row r="253" spans="1:20">
      <c r="A253">
        <f t="shared" si="23"/>
        <v>82.898224757008592</v>
      </c>
      <c r="B253">
        <v>1.7831E-2</v>
      </c>
      <c r="C253">
        <v>6</v>
      </c>
      <c r="D253">
        <f t="shared" si="18"/>
        <v>0.5</v>
      </c>
      <c r="E253">
        <f t="shared" si="19"/>
        <v>-3.6810841552672811E-3</v>
      </c>
      <c r="F253">
        <f t="shared" si="20"/>
        <v>2.3229163290506735E-7</v>
      </c>
      <c r="G253">
        <f t="shared" si="21"/>
        <v>-6.1351402587788025E-4</v>
      </c>
      <c r="H253">
        <f t="shared" si="22"/>
        <v>45.058034689917839</v>
      </c>
      <c r="I253" t="s">
        <v>4290</v>
      </c>
      <c r="J253" t="s">
        <v>6231</v>
      </c>
      <c r="K253" t="s">
        <v>4</v>
      </c>
      <c r="L253" t="s">
        <v>5</v>
      </c>
      <c r="M253" t="s">
        <v>21</v>
      </c>
      <c r="N253" t="s">
        <v>22</v>
      </c>
      <c r="O253" t="s">
        <v>23</v>
      </c>
      <c r="P253" t="s">
        <v>167</v>
      </c>
      <c r="Q253" t="s">
        <v>168</v>
      </c>
      <c r="R253" t="s">
        <v>509</v>
      </c>
      <c r="S253" t="s">
        <v>510</v>
      </c>
      <c r="T253" t="s">
        <v>12</v>
      </c>
    </row>
    <row r="254" spans="1:20">
      <c r="A254">
        <f t="shared" si="23"/>
        <v>82.946421399309173</v>
      </c>
      <c r="B254">
        <v>1.7831E-2</v>
      </c>
      <c r="C254">
        <v>6</v>
      </c>
      <c r="D254">
        <f t="shared" si="18"/>
        <v>0.5</v>
      </c>
      <c r="E254">
        <f t="shared" si="19"/>
        <v>-3.6810841552672811E-3</v>
      </c>
      <c r="F254">
        <f t="shared" si="20"/>
        <v>2.3229163290506735E-7</v>
      </c>
      <c r="G254">
        <f t="shared" si="21"/>
        <v>-6.1351402587788025E-4</v>
      </c>
      <c r="H254">
        <f t="shared" si="22"/>
        <v>45.058034689917839</v>
      </c>
      <c r="I254" t="s">
        <v>4073</v>
      </c>
      <c r="J254" t="s">
        <v>6014</v>
      </c>
      <c r="K254" t="s">
        <v>4</v>
      </c>
      <c r="L254" t="s">
        <v>5</v>
      </c>
      <c r="M254" t="s">
        <v>13</v>
      </c>
      <c r="N254" t="s">
        <v>14</v>
      </c>
      <c r="O254" t="s">
        <v>18</v>
      </c>
      <c r="P254" t="s">
        <v>115</v>
      </c>
      <c r="Q254" t="s">
        <v>511</v>
      </c>
      <c r="R254" t="s">
        <v>12</v>
      </c>
    </row>
    <row r="255" spans="1:20">
      <c r="A255">
        <f t="shared" si="23"/>
        <v>82.994618041609755</v>
      </c>
      <c r="B255">
        <v>1.7831E-2</v>
      </c>
      <c r="C255">
        <v>6</v>
      </c>
      <c r="D255">
        <f t="shared" si="18"/>
        <v>0.5</v>
      </c>
      <c r="E255">
        <f t="shared" si="19"/>
        <v>-3.6810841552672811E-3</v>
      </c>
      <c r="F255">
        <f t="shared" si="20"/>
        <v>2.3229163290506735E-7</v>
      </c>
      <c r="G255">
        <f t="shared" si="21"/>
        <v>-6.1351402587788025E-4</v>
      </c>
      <c r="H255">
        <f t="shared" si="22"/>
        <v>45.058034689917839</v>
      </c>
      <c r="I255" t="s">
        <v>4862</v>
      </c>
      <c r="J255" t="s">
        <v>6803</v>
      </c>
      <c r="K255" t="s">
        <v>4</v>
      </c>
      <c r="L255" t="s">
        <v>5</v>
      </c>
      <c r="M255" t="s">
        <v>21</v>
      </c>
      <c r="N255" t="s">
        <v>22</v>
      </c>
      <c r="O255" t="s">
        <v>23</v>
      </c>
      <c r="P255" t="s">
        <v>88</v>
      </c>
      <c r="Q255" t="s">
        <v>89</v>
      </c>
      <c r="R255" t="s">
        <v>90</v>
      </c>
      <c r="S255" t="s">
        <v>512</v>
      </c>
      <c r="T255" t="s">
        <v>12</v>
      </c>
    </row>
    <row r="256" spans="1:20">
      <c r="A256">
        <f t="shared" si="23"/>
        <v>83.042814683910336</v>
      </c>
      <c r="B256">
        <v>1.7831E-2</v>
      </c>
      <c r="C256">
        <v>6</v>
      </c>
      <c r="D256">
        <f t="shared" si="18"/>
        <v>0.5</v>
      </c>
      <c r="E256">
        <f t="shared" si="19"/>
        <v>-3.6810841552672811E-3</v>
      </c>
      <c r="F256">
        <f t="shared" si="20"/>
        <v>2.3229163290506735E-7</v>
      </c>
      <c r="G256">
        <f t="shared" si="21"/>
        <v>-6.1351402587788025E-4</v>
      </c>
      <c r="H256">
        <f t="shared" si="22"/>
        <v>45.058034689917839</v>
      </c>
      <c r="I256" t="s">
        <v>3959</v>
      </c>
      <c r="J256" t="s">
        <v>5900</v>
      </c>
      <c r="K256" t="s">
        <v>4</v>
      </c>
      <c r="L256" t="s">
        <v>5</v>
      </c>
      <c r="M256" t="s">
        <v>513</v>
      </c>
      <c r="N256" t="s">
        <v>514</v>
      </c>
      <c r="O256" t="s">
        <v>515</v>
      </c>
      <c r="P256" t="s">
        <v>516</v>
      </c>
      <c r="Q256" t="s">
        <v>517</v>
      </c>
      <c r="R256" t="s">
        <v>518</v>
      </c>
      <c r="S256" t="s">
        <v>12</v>
      </c>
    </row>
    <row r="257" spans="1:20">
      <c r="A257">
        <f t="shared" si="23"/>
        <v>83.091011326210918</v>
      </c>
      <c r="B257">
        <v>1.7831E-2</v>
      </c>
      <c r="C257">
        <v>6</v>
      </c>
      <c r="D257">
        <f t="shared" si="18"/>
        <v>0.5</v>
      </c>
      <c r="E257">
        <f t="shared" si="19"/>
        <v>-3.6810841552672811E-3</v>
      </c>
      <c r="F257">
        <f t="shared" si="20"/>
        <v>2.3229163290506735E-7</v>
      </c>
      <c r="G257">
        <f t="shared" si="21"/>
        <v>-6.1351402587788025E-4</v>
      </c>
      <c r="H257">
        <f t="shared" si="22"/>
        <v>45.058034689917839</v>
      </c>
      <c r="I257" t="s">
        <v>3944</v>
      </c>
      <c r="J257" t="s">
        <v>5885</v>
      </c>
      <c r="K257" t="s">
        <v>4</v>
      </c>
      <c r="L257" t="s">
        <v>5</v>
      </c>
      <c r="M257" t="s">
        <v>21</v>
      </c>
      <c r="N257" t="s">
        <v>22</v>
      </c>
      <c r="O257" t="s">
        <v>23</v>
      </c>
      <c r="P257" t="s">
        <v>99</v>
      </c>
      <c r="Q257" t="s">
        <v>100</v>
      </c>
      <c r="R257" t="s">
        <v>101</v>
      </c>
      <c r="S257" t="s">
        <v>519</v>
      </c>
      <c r="T257" t="s">
        <v>12</v>
      </c>
    </row>
    <row r="258" spans="1:20">
      <c r="A258">
        <f t="shared" si="23"/>
        <v>83.139207968511499</v>
      </c>
      <c r="B258">
        <v>1.7831E-2</v>
      </c>
      <c r="C258">
        <v>6</v>
      </c>
      <c r="D258">
        <f t="shared" si="18"/>
        <v>0.5</v>
      </c>
      <c r="E258">
        <f t="shared" si="19"/>
        <v>-3.6810841552672811E-3</v>
      </c>
      <c r="F258">
        <f t="shared" si="20"/>
        <v>2.3229163290506735E-7</v>
      </c>
      <c r="G258">
        <f t="shared" si="21"/>
        <v>-6.1351402587788025E-4</v>
      </c>
      <c r="H258">
        <f t="shared" si="22"/>
        <v>45.058034689917839</v>
      </c>
      <c r="I258" t="s">
        <v>4701</v>
      </c>
      <c r="J258" t="s">
        <v>6642</v>
      </c>
      <c r="K258" t="s">
        <v>4</v>
      </c>
      <c r="L258" t="s">
        <v>5</v>
      </c>
      <c r="M258" t="s">
        <v>21</v>
      </c>
      <c r="N258" t="s">
        <v>22</v>
      </c>
      <c r="O258" t="s">
        <v>23</v>
      </c>
      <c r="P258" t="s">
        <v>88</v>
      </c>
      <c r="Q258" t="s">
        <v>89</v>
      </c>
      <c r="R258" t="s">
        <v>90</v>
      </c>
      <c r="S258" t="s">
        <v>520</v>
      </c>
      <c r="T258" t="s">
        <v>12</v>
      </c>
    </row>
    <row r="259" spans="1:20">
      <c r="A259">
        <f t="shared" si="23"/>
        <v>83.187404610812081</v>
      </c>
      <c r="B259">
        <v>1.7831E-2</v>
      </c>
      <c r="C259">
        <v>6</v>
      </c>
      <c r="D259">
        <f t="shared" si="18"/>
        <v>0.5</v>
      </c>
      <c r="E259">
        <f t="shared" si="19"/>
        <v>-3.6810841552672811E-3</v>
      </c>
      <c r="F259">
        <f t="shared" si="20"/>
        <v>2.3229163290506735E-7</v>
      </c>
      <c r="G259">
        <f t="shared" si="21"/>
        <v>-6.1351402587788025E-4</v>
      </c>
      <c r="H259">
        <f t="shared" si="22"/>
        <v>45.058034689917839</v>
      </c>
      <c r="I259" t="s">
        <v>4104</v>
      </c>
      <c r="J259" t="s">
        <v>6045</v>
      </c>
      <c r="K259" t="s">
        <v>4</v>
      </c>
      <c r="L259" t="s">
        <v>5</v>
      </c>
      <c r="M259" t="s">
        <v>13</v>
      </c>
      <c r="N259" t="s">
        <v>84</v>
      </c>
      <c r="O259" t="s">
        <v>85</v>
      </c>
      <c r="P259" t="s">
        <v>438</v>
      </c>
      <c r="Q259" t="s">
        <v>439</v>
      </c>
      <c r="R259" t="s">
        <v>521</v>
      </c>
      <c r="S259" t="s">
        <v>12</v>
      </c>
    </row>
    <row r="260" spans="1:20">
      <c r="A260">
        <f t="shared" si="23"/>
        <v>83.235601253112662</v>
      </c>
      <c r="B260">
        <v>1.7831E-2</v>
      </c>
      <c r="C260">
        <v>6</v>
      </c>
      <c r="D260">
        <f t="shared" ref="D260:D323" si="24">C260/12</f>
        <v>0.5</v>
      </c>
      <c r="E260">
        <f t="shared" ref="E260:E323" si="25">(C260/A$2)*LN(C260/A$2)</f>
        <v>-3.6810841552672811E-3</v>
      </c>
      <c r="F260">
        <f t="shared" ref="F260:F323" si="26">(C260/A$2)^2</f>
        <v>2.3229163290506735E-7</v>
      </c>
      <c r="G260">
        <f t="shared" ref="G260:G323" si="27">LN(C260/A$2)/A$2</f>
        <v>-6.1351402587788025E-4</v>
      </c>
      <c r="H260">
        <f t="shared" ref="H260:H323" si="28">(G260*A$2-H$2)^2</f>
        <v>45.058034689917839</v>
      </c>
      <c r="I260" t="s">
        <v>4021</v>
      </c>
      <c r="J260" t="s">
        <v>5962</v>
      </c>
      <c r="K260" t="s">
        <v>4</v>
      </c>
      <c r="L260" t="s">
        <v>5</v>
      </c>
      <c r="M260" t="s">
        <v>6</v>
      </c>
      <c r="N260" t="s">
        <v>7</v>
      </c>
      <c r="O260" t="s">
        <v>8</v>
      </c>
      <c r="P260" t="s">
        <v>35</v>
      </c>
      <c r="Q260" t="s">
        <v>46</v>
      </c>
      <c r="R260" t="s">
        <v>522</v>
      </c>
      <c r="S260" t="s">
        <v>12</v>
      </c>
    </row>
    <row r="261" spans="1:20">
      <c r="A261">
        <f t="shared" si="23"/>
        <v>83.283797895413244</v>
      </c>
      <c r="B261">
        <v>1.7831E-2</v>
      </c>
      <c r="C261">
        <v>6</v>
      </c>
      <c r="D261">
        <f t="shared" si="24"/>
        <v>0.5</v>
      </c>
      <c r="E261">
        <f t="shared" si="25"/>
        <v>-3.6810841552672811E-3</v>
      </c>
      <c r="F261">
        <f t="shared" si="26"/>
        <v>2.3229163290506735E-7</v>
      </c>
      <c r="G261">
        <f t="shared" si="27"/>
        <v>-6.1351402587788025E-4</v>
      </c>
      <c r="H261">
        <f t="shared" si="28"/>
        <v>45.058034689917839</v>
      </c>
      <c r="I261" t="s">
        <v>4181</v>
      </c>
      <c r="J261" t="s">
        <v>6122</v>
      </c>
      <c r="K261" t="s">
        <v>4</v>
      </c>
      <c r="L261" t="s">
        <v>5</v>
      </c>
      <c r="M261" t="s">
        <v>6</v>
      </c>
      <c r="N261" t="s">
        <v>7</v>
      </c>
      <c r="O261" t="s">
        <v>8</v>
      </c>
      <c r="P261" t="s">
        <v>80</v>
      </c>
      <c r="Q261" t="s">
        <v>210</v>
      </c>
      <c r="R261" t="s">
        <v>523</v>
      </c>
      <c r="S261" t="s">
        <v>524</v>
      </c>
      <c r="T261" t="s">
        <v>12</v>
      </c>
    </row>
    <row r="262" spans="1:20">
      <c r="A262">
        <f t="shared" ref="A262:A325" si="29">A261+(C262/A$2*100)</f>
        <v>83.331994537713825</v>
      </c>
      <c r="B262">
        <v>1.7831E-2</v>
      </c>
      <c r="C262">
        <v>6</v>
      </c>
      <c r="D262">
        <f t="shared" si="24"/>
        <v>0.5</v>
      </c>
      <c r="E262">
        <f t="shared" si="25"/>
        <v>-3.6810841552672811E-3</v>
      </c>
      <c r="F262">
        <f t="shared" si="26"/>
        <v>2.3229163290506735E-7</v>
      </c>
      <c r="G262">
        <f t="shared" si="27"/>
        <v>-6.1351402587788025E-4</v>
      </c>
      <c r="H262">
        <f t="shared" si="28"/>
        <v>45.058034689917839</v>
      </c>
      <c r="I262" t="s">
        <v>4934</v>
      </c>
      <c r="J262" t="s">
        <v>6875</v>
      </c>
      <c r="K262" t="s">
        <v>4</v>
      </c>
      <c r="L262" t="s">
        <v>5</v>
      </c>
      <c r="M262" t="s">
        <v>21</v>
      </c>
      <c r="N262" t="s">
        <v>22</v>
      </c>
      <c r="O262" t="s">
        <v>23</v>
      </c>
      <c r="P262" t="s">
        <v>99</v>
      </c>
      <c r="Q262" t="s">
        <v>100</v>
      </c>
      <c r="R262" t="s">
        <v>307</v>
      </c>
      <c r="S262" t="s">
        <v>525</v>
      </c>
      <c r="T262" t="s">
        <v>12</v>
      </c>
    </row>
    <row r="263" spans="1:20">
      <c r="A263">
        <f t="shared" si="29"/>
        <v>83.380191180014407</v>
      </c>
      <c r="B263">
        <v>1.7831E-2</v>
      </c>
      <c r="C263">
        <v>6</v>
      </c>
      <c r="D263">
        <f t="shared" si="24"/>
        <v>0.5</v>
      </c>
      <c r="E263">
        <f t="shared" si="25"/>
        <v>-3.6810841552672811E-3</v>
      </c>
      <c r="F263">
        <f t="shared" si="26"/>
        <v>2.3229163290506735E-7</v>
      </c>
      <c r="G263">
        <f t="shared" si="27"/>
        <v>-6.1351402587788025E-4</v>
      </c>
      <c r="H263">
        <f t="shared" si="28"/>
        <v>45.058034689917839</v>
      </c>
      <c r="I263" t="s">
        <v>4076</v>
      </c>
      <c r="J263" t="s">
        <v>6017</v>
      </c>
      <c r="K263" t="s">
        <v>4</v>
      </c>
      <c r="L263" t="s">
        <v>5</v>
      </c>
      <c r="M263" t="s">
        <v>13</v>
      </c>
      <c r="N263" t="s">
        <v>84</v>
      </c>
      <c r="O263" t="s">
        <v>85</v>
      </c>
      <c r="P263" t="s">
        <v>150</v>
      </c>
      <c r="Q263" t="s">
        <v>526</v>
      </c>
      <c r="R263" t="s">
        <v>12</v>
      </c>
    </row>
    <row r="264" spans="1:20">
      <c r="A264">
        <f t="shared" si="29"/>
        <v>83.428387822314988</v>
      </c>
      <c r="B264">
        <v>1.7831E-2</v>
      </c>
      <c r="C264">
        <v>6</v>
      </c>
      <c r="D264">
        <f t="shared" si="24"/>
        <v>0.5</v>
      </c>
      <c r="E264">
        <f t="shared" si="25"/>
        <v>-3.6810841552672811E-3</v>
      </c>
      <c r="F264">
        <f t="shared" si="26"/>
        <v>2.3229163290506735E-7</v>
      </c>
      <c r="G264">
        <f t="shared" si="27"/>
        <v>-6.1351402587788025E-4</v>
      </c>
      <c r="H264">
        <f t="shared" si="28"/>
        <v>45.058034689917839</v>
      </c>
      <c r="I264" t="s">
        <v>4249</v>
      </c>
      <c r="J264" t="s">
        <v>6190</v>
      </c>
      <c r="K264" t="s">
        <v>4</v>
      </c>
      <c r="L264" t="s">
        <v>5</v>
      </c>
      <c r="M264" t="s">
        <v>21</v>
      </c>
      <c r="N264" t="s">
        <v>22</v>
      </c>
      <c r="O264" t="s">
        <v>23</v>
      </c>
      <c r="P264" t="s">
        <v>99</v>
      </c>
      <c r="Q264" t="s">
        <v>100</v>
      </c>
      <c r="R264" t="s">
        <v>527</v>
      </c>
      <c r="S264" t="s">
        <v>528</v>
      </c>
      <c r="T264" t="s">
        <v>12</v>
      </c>
    </row>
    <row r="265" spans="1:20">
      <c r="A265">
        <f t="shared" si="29"/>
        <v>83.468551690898806</v>
      </c>
      <c r="B265">
        <v>1.4859000000000001E-2</v>
      </c>
      <c r="C265">
        <v>5</v>
      </c>
      <c r="D265">
        <f t="shared" si="24"/>
        <v>0.41666666666666669</v>
      </c>
      <c r="E265">
        <f t="shared" si="25"/>
        <v>-3.1407975198601036E-3</v>
      </c>
      <c r="F265">
        <f t="shared" si="26"/>
        <v>1.6131363396185234E-7</v>
      </c>
      <c r="G265">
        <f t="shared" si="27"/>
        <v>-6.2815950397202068E-4</v>
      </c>
      <c r="H265">
        <f t="shared" si="28"/>
        <v>47.538953018922022</v>
      </c>
      <c r="I265" t="s">
        <v>3825</v>
      </c>
      <c r="J265" t="s">
        <v>5766</v>
      </c>
      <c r="K265" t="s">
        <v>4</v>
      </c>
      <c r="L265" t="s">
        <v>5</v>
      </c>
      <c r="M265" t="s">
        <v>13</v>
      </c>
      <c r="N265" t="s">
        <v>205</v>
      </c>
      <c r="O265" t="s">
        <v>206</v>
      </c>
      <c r="P265" t="s">
        <v>363</v>
      </c>
      <c r="Q265" t="s">
        <v>364</v>
      </c>
      <c r="R265" t="s">
        <v>408</v>
      </c>
      <c r="S265" t="s">
        <v>529</v>
      </c>
      <c r="T265" t="s">
        <v>12</v>
      </c>
    </row>
    <row r="266" spans="1:20">
      <c r="A266">
        <f t="shared" si="29"/>
        <v>83.508715559482624</v>
      </c>
      <c r="B266">
        <v>1.4859000000000001E-2</v>
      </c>
      <c r="C266">
        <v>5</v>
      </c>
      <c r="D266">
        <f t="shared" si="24"/>
        <v>0.41666666666666669</v>
      </c>
      <c r="E266">
        <f t="shared" si="25"/>
        <v>-3.1407975198601036E-3</v>
      </c>
      <c r="F266">
        <f t="shared" si="26"/>
        <v>1.6131363396185234E-7</v>
      </c>
      <c r="G266">
        <f t="shared" si="27"/>
        <v>-6.2815950397202068E-4</v>
      </c>
      <c r="H266">
        <f t="shared" si="28"/>
        <v>47.538953018922022</v>
      </c>
      <c r="I266" t="s">
        <v>4185</v>
      </c>
      <c r="J266" t="s">
        <v>6126</v>
      </c>
      <c r="K266" t="s">
        <v>4</v>
      </c>
      <c r="L266" t="s">
        <v>5</v>
      </c>
      <c r="M266" t="s">
        <v>13</v>
      </c>
      <c r="N266" t="s">
        <v>205</v>
      </c>
      <c r="O266" t="s">
        <v>206</v>
      </c>
      <c r="P266" t="s">
        <v>363</v>
      </c>
      <c r="Q266" t="s">
        <v>530</v>
      </c>
      <c r="R266" t="s">
        <v>531</v>
      </c>
      <c r="S266" t="s">
        <v>532</v>
      </c>
      <c r="T266" t="s">
        <v>12</v>
      </c>
    </row>
    <row r="267" spans="1:20">
      <c r="A267">
        <f t="shared" si="29"/>
        <v>83.548879428066442</v>
      </c>
      <c r="B267">
        <v>1.4859000000000001E-2</v>
      </c>
      <c r="C267">
        <v>5</v>
      </c>
      <c r="D267">
        <f t="shared" si="24"/>
        <v>0.41666666666666669</v>
      </c>
      <c r="E267">
        <f t="shared" si="25"/>
        <v>-3.1407975198601036E-3</v>
      </c>
      <c r="F267">
        <f t="shared" si="26"/>
        <v>1.6131363396185234E-7</v>
      </c>
      <c r="G267">
        <f t="shared" si="27"/>
        <v>-6.2815950397202068E-4</v>
      </c>
      <c r="H267">
        <f t="shared" si="28"/>
        <v>47.538953018922022</v>
      </c>
      <c r="I267" t="s">
        <v>4209</v>
      </c>
      <c r="J267" t="s">
        <v>6150</v>
      </c>
      <c r="K267" t="s">
        <v>4</v>
      </c>
      <c r="L267" t="s">
        <v>5</v>
      </c>
      <c r="M267" t="s">
        <v>13</v>
      </c>
      <c r="N267" t="s">
        <v>14</v>
      </c>
      <c r="O267" t="s">
        <v>18</v>
      </c>
      <c r="P267" t="s">
        <v>533</v>
      </c>
      <c r="Q267" t="s">
        <v>534</v>
      </c>
      <c r="R267" t="s">
        <v>12</v>
      </c>
    </row>
    <row r="268" spans="1:20">
      <c r="A268">
        <f t="shared" si="29"/>
        <v>83.58904329665026</v>
      </c>
      <c r="B268">
        <v>1.4859000000000001E-2</v>
      </c>
      <c r="C268">
        <v>5</v>
      </c>
      <c r="D268">
        <f t="shared" si="24"/>
        <v>0.41666666666666669</v>
      </c>
      <c r="E268">
        <f t="shared" si="25"/>
        <v>-3.1407975198601036E-3</v>
      </c>
      <c r="F268">
        <f t="shared" si="26"/>
        <v>1.6131363396185234E-7</v>
      </c>
      <c r="G268">
        <f t="shared" si="27"/>
        <v>-6.2815950397202068E-4</v>
      </c>
      <c r="H268">
        <f t="shared" si="28"/>
        <v>47.538953018922022</v>
      </c>
      <c r="I268" t="s">
        <v>4210</v>
      </c>
      <c r="J268" t="s">
        <v>6151</v>
      </c>
      <c r="K268" t="s">
        <v>4</v>
      </c>
      <c r="L268" t="s">
        <v>5</v>
      </c>
      <c r="M268" t="s">
        <v>13</v>
      </c>
      <c r="N268" t="s">
        <v>14</v>
      </c>
      <c r="O268" t="s">
        <v>18</v>
      </c>
      <c r="P268" t="s">
        <v>358</v>
      </c>
      <c r="Q268" t="s">
        <v>535</v>
      </c>
      <c r="R268" t="s">
        <v>12</v>
      </c>
    </row>
    <row r="269" spans="1:20">
      <c r="A269">
        <f t="shared" si="29"/>
        <v>83.629207165234078</v>
      </c>
      <c r="B269">
        <v>1.4859000000000001E-2</v>
      </c>
      <c r="C269">
        <v>5</v>
      </c>
      <c r="D269">
        <f t="shared" si="24"/>
        <v>0.41666666666666669</v>
      </c>
      <c r="E269">
        <f t="shared" si="25"/>
        <v>-3.1407975198601036E-3</v>
      </c>
      <c r="F269">
        <f t="shared" si="26"/>
        <v>1.6131363396185234E-7</v>
      </c>
      <c r="G269">
        <f t="shared" si="27"/>
        <v>-6.2815950397202068E-4</v>
      </c>
      <c r="H269">
        <f t="shared" si="28"/>
        <v>47.538953018922022</v>
      </c>
      <c r="I269" t="s">
        <v>4256</v>
      </c>
      <c r="J269" t="s">
        <v>6197</v>
      </c>
      <c r="K269" t="s">
        <v>4</v>
      </c>
      <c r="L269" t="s">
        <v>5</v>
      </c>
      <c r="M269" t="s">
        <v>13</v>
      </c>
      <c r="N269" t="s">
        <v>14</v>
      </c>
      <c r="O269" t="s">
        <v>50</v>
      </c>
      <c r="P269" t="s">
        <v>51</v>
      </c>
      <c r="Q269" t="s">
        <v>536</v>
      </c>
      <c r="R269" t="s">
        <v>12</v>
      </c>
    </row>
    <row r="270" spans="1:20">
      <c r="A270">
        <f t="shared" si="29"/>
        <v>83.669371033817896</v>
      </c>
      <c r="B270">
        <v>1.4859000000000001E-2</v>
      </c>
      <c r="C270">
        <v>5</v>
      </c>
      <c r="D270">
        <f t="shared" si="24"/>
        <v>0.41666666666666669</v>
      </c>
      <c r="E270">
        <f t="shared" si="25"/>
        <v>-3.1407975198601036E-3</v>
      </c>
      <c r="F270">
        <f t="shared" si="26"/>
        <v>1.6131363396185234E-7</v>
      </c>
      <c r="G270">
        <f t="shared" si="27"/>
        <v>-6.2815950397202068E-4</v>
      </c>
      <c r="H270">
        <f t="shared" si="28"/>
        <v>47.538953018922022</v>
      </c>
      <c r="I270" t="s">
        <v>4152</v>
      </c>
      <c r="J270" t="s">
        <v>6093</v>
      </c>
      <c r="K270" t="s">
        <v>4</v>
      </c>
      <c r="L270" t="s">
        <v>5</v>
      </c>
      <c r="M270" t="s">
        <v>13</v>
      </c>
      <c r="N270" t="s">
        <v>14</v>
      </c>
      <c r="O270" t="s">
        <v>18</v>
      </c>
      <c r="P270" t="s">
        <v>533</v>
      </c>
      <c r="Q270" t="s">
        <v>537</v>
      </c>
      <c r="R270" t="s">
        <v>12</v>
      </c>
    </row>
    <row r="271" spans="1:20">
      <c r="A271">
        <f t="shared" si="29"/>
        <v>83.709534902401714</v>
      </c>
      <c r="B271">
        <v>1.4859000000000001E-2</v>
      </c>
      <c r="C271">
        <v>5</v>
      </c>
      <c r="D271">
        <f t="shared" si="24"/>
        <v>0.41666666666666669</v>
      </c>
      <c r="E271">
        <f t="shared" si="25"/>
        <v>-3.1407975198601036E-3</v>
      </c>
      <c r="F271">
        <f t="shared" si="26"/>
        <v>1.6131363396185234E-7</v>
      </c>
      <c r="G271">
        <f t="shared" si="27"/>
        <v>-6.2815950397202068E-4</v>
      </c>
      <c r="H271">
        <f t="shared" si="28"/>
        <v>47.538953018922022</v>
      </c>
      <c r="I271" t="s">
        <v>4131</v>
      </c>
      <c r="J271" t="s">
        <v>6072</v>
      </c>
      <c r="K271" t="s">
        <v>4</v>
      </c>
      <c r="L271" t="s">
        <v>5</v>
      </c>
      <c r="M271" t="s">
        <v>13</v>
      </c>
      <c r="N271" t="s">
        <v>58</v>
      </c>
      <c r="O271" t="s">
        <v>342</v>
      </c>
      <c r="P271" t="s">
        <v>538</v>
      </c>
      <c r="Q271" t="s">
        <v>539</v>
      </c>
      <c r="R271" t="s">
        <v>12</v>
      </c>
    </row>
    <row r="272" spans="1:20">
      <c r="A272">
        <f t="shared" si="29"/>
        <v>83.749698770985532</v>
      </c>
      <c r="B272">
        <v>1.4859000000000001E-2</v>
      </c>
      <c r="C272">
        <v>5</v>
      </c>
      <c r="D272">
        <f t="shared" si="24"/>
        <v>0.41666666666666669</v>
      </c>
      <c r="E272">
        <f t="shared" si="25"/>
        <v>-3.1407975198601036E-3</v>
      </c>
      <c r="F272">
        <f t="shared" si="26"/>
        <v>1.6131363396185234E-7</v>
      </c>
      <c r="G272">
        <f t="shared" si="27"/>
        <v>-6.2815950397202068E-4</v>
      </c>
      <c r="H272">
        <f t="shared" si="28"/>
        <v>47.538953018922022</v>
      </c>
      <c r="I272" t="s">
        <v>4189</v>
      </c>
      <c r="J272" t="s">
        <v>6130</v>
      </c>
      <c r="K272" t="s">
        <v>4</v>
      </c>
      <c r="L272" t="s">
        <v>5</v>
      </c>
      <c r="M272" t="s">
        <v>21</v>
      </c>
      <c r="N272" t="s">
        <v>540</v>
      </c>
      <c r="O272" t="s">
        <v>541</v>
      </c>
      <c r="P272" t="s">
        <v>542</v>
      </c>
      <c r="Q272" t="s">
        <v>543</v>
      </c>
      <c r="R272" t="s">
        <v>544</v>
      </c>
      <c r="S272" t="s">
        <v>12</v>
      </c>
    </row>
    <row r="273" spans="1:26">
      <c r="A273">
        <f t="shared" si="29"/>
        <v>83.78986263956935</v>
      </c>
      <c r="B273">
        <v>1.4859000000000001E-2</v>
      </c>
      <c r="C273">
        <v>5</v>
      </c>
      <c r="D273">
        <f t="shared" si="24"/>
        <v>0.41666666666666669</v>
      </c>
      <c r="E273">
        <f t="shared" si="25"/>
        <v>-3.1407975198601036E-3</v>
      </c>
      <c r="F273">
        <f t="shared" si="26"/>
        <v>1.6131363396185234E-7</v>
      </c>
      <c r="G273">
        <f t="shared" si="27"/>
        <v>-6.2815950397202068E-4</v>
      </c>
      <c r="H273">
        <f t="shared" si="28"/>
        <v>47.538953018922022</v>
      </c>
      <c r="I273" t="s">
        <v>4191</v>
      </c>
      <c r="J273" t="s">
        <v>6132</v>
      </c>
      <c r="K273" t="s">
        <v>4</v>
      </c>
      <c r="L273" t="s">
        <v>5</v>
      </c>
      <c r="M273" t="s">
        <v>6</v>
      </c>
      <c r="N273" t="s">
        <v>7</v>
      </c>
      <c r="O273" t="s">
        <v>8</v>
      </c>
      <c r="P273" t="s">
        <v>9</v>
      </c>
      <c r="Q273" t="s">
        <v>545</v>
      </c>
      <c r="R273" t="s">
        <v>546</v>
      </c>
      <c r="S273" t="s">
        <v>12</v>
      </c>
    </row>
    <row r="274" spans="1:26">
      <c r="A274">
        <f t="shared" si="29"/>
        <v>83.830026508153168</v>
      </c>
      <c r="B274">
        <v>1.4859000000000001E-2</v>
      </c>
      <c r="C274">
        <v>5</v>
      </c>
      <c r="D274">
        <f t="shared" si="24"/>
        <v>0.41666666666666669</v>
      </c>
      <c r="E274">
        <f t="shared" si="25"/>
        <v>-3.1407975198601036E-3</v>
      </c>
      <c r="F274">
        <f t="shared" si="26"/>
        <v>1.6131363396185234E-7</v>
      </c>
      <c r="G274">
        <f t="shared" si="27"/>
        <v>-6.2815950397202068E-4</v>
      </c>
      <c r="H274">
        <f t="shared" si="28"/>
        <v>47.538953018922022</v>
      </c>
      <c r="I274" t="s">
        <v>5275</v>
      </c>
      <c r="J274" t="s">
        <v>7216</v>
      </c>
      <c r="K274" t="s">
        <v>4</v>
      </c>
      <c r="L274" t="s">
        <v>5</v>
      </c>
      <c r="M274" t="s">
        <v>13</v>
      </c>
      <c r="N274" t="s">
        <v>84</v>
      </c>
      <c r="O274" t="s">
        <v>464</v>
      </c>
      <c r="P274" t="s">
        <v>465</v>
      </c>
      <c r="Q274" t="s">
        <v>547</v>
      </c>
      <c r="R274" t="s">
        <v>12</v>
      </c>
    </row>
    <row r="275" spans="1:26">
      <c r="A275">
        <f t="shared" si="29"/>
        <v>83.870190376736986</v>
      </c>
      <c r="B275">
        <v>1.4859000000000001E-2</v>
      </c>
      <c r="C275">
        <v>5</v>
      </c>
      <c r="D275">
        <f t="shared" si="24"/>
        <v>0.41666666666666669</v>
      </c>
      <c r="E275">
        <f t="shared" si="25"/>
        <v>-3.1407975198601036E-3</v>
      </c>
      <c r="F275">
        <f t="shared" si="26"/>
        <v>1.6131363396185234E-7</v>
      </c>
      <c r="G275">
        <f t="shared" si="27"/>
        <v>-6.2815950397202068E-4</v>
      </c>
      <c r="H275">
        <f t="shared" si="28"/>
        <v>47.538953018922022</v>
      </c>
      <c r="I275" t="s">
        <v>3999</v>
      </c>
      <c r="J275" t="s">
        <v>5940</v>
      </c>
      <c r="K275" t="s">
        <v>4</v>
      </c>
      <c r="L275" t="s">
        <v>5</v>
      </c>
      <c r="M275" t="s">
        <v>6</v>
      </c>
      <c r="N275" t="s">
        <v>28</v>
      </c>
      <c r="O275" t="s">
        <v>28</v>
      </c>
      <c r="P275" t="s">
        <v>548</v>
      </c>
      <c r="Q275" t="s">
        <v>549</v>
      </c>
      <c r="R275" t="s">
        <v>550</v>
      </c>
      <c r="S275" t="s">
        <v>12</v>
      </c>
    </row>
    <row r="276" spans="1:26">
      <c r="A276">
        <f t="shared" si="29"/>
        <v>83.910354245320804</v>
      </c>
      <c r="B276">
        <v>1.4859000000000001E-2</v>
      </c>
      <c r="C276">
        <v>5</v>
      </c>
      <c r="D276">
        <f t="shared" si="24"/>
        <v>0.41666666666666669</v>
      </c>
      <c r="E276">
        <f t="shared" si="25"/>
        <v>-3.1407975198601036E-3</v>
      </c>
      <c r="F276">
        <f t="shared" si="26"/>
        <v>1.6131363396185234E-7</v>
      </c>
      <c r="G276">
        <f t="shared" si="27"/>
        <v>-6.2815950397202068E-4</v>
      </c>
      <c r="H276">
        <f t="shared" si="28"/>
        <v>47.538953018922022</v>
      </c>
      <c r="I276" t="s">
        <v>3934</v>
      </c>
      <c r="J276" t="s">
        <v>5875</v>
      </c>
      <c r="K276" t="s">
        <v>4</v>
      </c>
      <c r="L276" t="s">
        <v>5</v>
      </c>
      <c r="M276" t="s">
        <v>6</v>
      </c>
      <c r="N276" t="s">
        <v>28</v>
      </c>
      <c r="O276" t="s">
        <v>28</v>
      </c>
      <c r="P276" t="s">
        <v>160</v>
      </c>
      <c r="Q276" t="s">
        <v>161</v>
      </c>
      <c r="R276" t="s">
        <v>551</v>
      </c>
      <c r="S276" t="s">
        <v>12</v>
      </c>
    </row>
    <row r="277" spans="1:26">
      <c r="A277">
        <f t="shared" si="29"/>
        <v>83.950518113904621</v>
      </c>
      <c r="B277">
        <v>1.4859000000000001E-2</v>
      </c>
      <c r="C277">
        <v>5</v>
      </c>
      <c r="D277">
        <f t="shared" si="24"/>
        <v>0.41666666666666669</v>
      </c>
      <c r="E277">
        <f t="shared" si="25"/>
        <v>-3.1407975198601036E-3</v>
      </c>
      <c r="F277">
        <f t="shared" si="26"/>
        <v>1.6131363396185234E-7</v>
      </c>
      <c r="G277">
        <f t="shared" si="27"/>
        <v>-6.2815950397202068E-4</v>
      </c>
      <c r="H277">
        <f t="shared" si="28"/>
        <v>47.538953018922022</v>
      </c>
      <c r="I277" t="s">
        <v>4324</v>
      </c>
      <c r="J277" t="s">
        <v>6265</v>
      </c>
      <c r="K277" t="s">
        <v>4</v>
      </c>
      <c r="L277" t="s">
        <v>242</v>
      </c>
      <c r="M277" t="s">
        <v>427</v>
      </c>
      <c r="N277" t="s">
        <v>428</v>
      </c>
      <c r="O277" t="s">
        <v>552</v>
      </c>
      <c r="P277" t="s">
        <v>553</v>
      </c>
      <c r="Q277" t="s">
        <v>554</v>
      </c>
      <c r="R277" t="s">
        <v>555</v>
      </c>
      <c r="S277" t="s">
        <v>12</v>
      </c>
    </row>
    <row r="278" spans="1:26">
      <c r="A278">
        <f t="shared" si="29"/>
        <v>83.990681982488439</v>
      </c>
      <c r="B278">
        <v>1.4859000000000001E-2</v>
      </c>
      <c r="C278">
        <v>5</v>
      </c>
      <c r="D278">
        <f t="shared" si="24"/>
        <v>0.41666666666666669</v>
      </c>
      <c r="E278">
        <f t="shared" si="25"/>
        <v>-3.1407975198601036E-3</v>
      </c>
      <c r="F278">
        <f t="shared" si="26"/>
        <v>1.6131363396185234E-7</v>
      </c>
      <c r="G278">
        <f t="shared" si="27"/>
        <v>-6.2815950397202068E-4</v>
      </c>
      <c r="H278">
        <f t="shared" si="28"/>
        <v>47.538953018922022</v>
      </c>
      <c r="I278" t="s">
        <v>5300</v>
      </c>
      <c r="J278" t="s">
        <v>7241</v>
      </c>
      <c r="K278" t="s">
        <v>4</v>
      </c>
      <c r="L278" t="s">
        <v>242</v>
      </c>
      <c r="M278" t="s">
        <v>243</v>
      </c>
      <c r="N278" t="s">
        <v>244</v>
      </c>
      <c r="O278" t="s">
        <v>556</v>
      </c>
      <c r="P278" t="s">
        <v>557</v>
      </c>
      <c r="Q278" t="s">
        <v>558</v>
      </c>
      <c r="R278" t="s">
        <v>559</v>
      </c>
      <c r="S278" t="s">
        <v>560</v>
      </c>
      <c r="T278" t="s">
        <v>12</v>
      </c>
    </row>
    <row r="279" spans="1:26">
      <c r="A279">
        <f t="shared" si="29"/>
        <v>84.030845851072257</v>
      </c>
      <c r="B279">
        <v>1.4859000000000001E-2</v>
      </c>
      <c r="C279">
        <v>5</v>
      </c>
      <c r="D279">
        <f t="shared" si="24"/>
        <v>0.41666666666666669</v>
      </c>
      <c r="E279">
        <f t="shared" si="25"/>
        <v>-3.1407975198601036E-3</v>
      </c>
      <c r="F279">
        <f t="shared" si="26"/>
        <v>1.6131363396185234E-7</v>
      </c>
      <c r="G279">
        <f t="shared" si="27"/>
        <v>-6.2815950397202068E-4</v>
      </c>
      <c r="H279">
        <f t="shared" si="28"/>
        <v>47.538953018922022</v>
      </c>
      <c r="I279" t="s">
        <v>4114</v>
      </c>
      <c r="J279" t="s">
        <v>6055</v>
      </c>
      <c r="K279" t="s">
        <v>4</v>
      </c>
      <c r="L279" t="s">
        <v>242</v>
      </c>
      <c r="M279" t="s">
        <v>243</v>
      </c>
      <c r="N279" t="s">
        <v>244</v>
      </c>
      <c r="O279" t="s">
        <v>245</v>
      </c>
      <c r="P279" t="s">
        <v>420</v>
      </c>
      <c r="Q279" t="s">
        <v>561</v>
      </c>
      <c r="R279" t="s">
        <v>562</v>
      </c>
      <c r="S279" t="s">
        <v>563</v>
      </c>
      <c r="T279" t="s">
        <v>564</v>
      </c>
      <c r="U279" t="s">
        <v>565</v>
      </c>
      <c r="V279" t="s">
        <v>12</v>
      </c>
    </row>
    <row r="280" spans="1:26">
      <c r="A280">
        <f t="shared" si="29"/>
        <v>84.071009719656075</v>
      </c>
      <c r="B280">
        <v>1.4859000000000001E-2</v>
      </c>
      <c r="C280">
        <v>5</v>
      </c>
      <c r="D280">
        <f t="shared" si="24"/>
        <v>0.41666666666666669</v>
      </c>
      <c r="E280">
        <f t="shared" si="25"/>
        <v>-3.1407975198601036E-3</v>
      </c>
      <c r="F280">
        <f t="shared" si="26"/>
        <v>1.6131363396185234E-7</v>
      </c>
      <c r="G280">
        <f t="shared" si="27"/>
        <v>-6.2815950397202068E-4</v>
      </c>
      <c r="H280">
        <f t="shared" si="28"/>
        <v>47.538953018922022</v>
      </c>
      <c r="I280" t="s">
        <v>4330</v>
      </c>
      <c r="J280" t="s">
        <v>6271</v>
      </c>
      <c r="K280" t="s">
        <v>4</v>
      </c>
      <c r="L280" t="s">
        <v>242</v>
      </c>
      <c r="M280" t="s">
        <v>243</v>
      </c>
      <c r="N280" t="s">
        <v>244</v>
      </c>
      <c r="O280" t="s">
        <v>245</v>
      </c>
      <c r="P280" t="s">
        <v>246</v>
      </c>
      <c r="Q280" t="s">
        <v>247</v>
      </c>
      <c r="R280" t="s">
        <v>248</v>
      </c>
      <c r="S280" t="s">
        <v>249</v>
      </c>
      <c r="T280" t="s">
        <v>250</v>
      </c>
      <c r="U280" t="s">
        <v>566</v>
      </c>
      <c r="V280" t="s">
        <v>567</v>
      </c>
      <c r="W280" t="s">
        <v>568</v>
      </c>
      <c r="X280" t="s">
        <v>569</v>
      </c>
      <c r="Y280" t="s">
        <v>12</v>
      </c>
    </row>
    <row r="281" spans="1:26">
      <c r="A281">
        <f t="shared" si="29"/>
        <v>84.111173588239893</v>
      </c>
      <c r="B281">
        <v>1.4859000000000001E-2</v>
      </c>
      <c r="C281">
        <v>5</v>
      </c>
      <c r="D281">
        <f t="shared" si="24"/>
        <v>0.41666666666666669</v>
      </c>
      <c r="E281">
        <f t="shared" si="25"/>
        <v>-3.1407975198601036E-3</v>
      </c>
      <c r="F281">
        <f t="shared" si="26"/>
        <v>1.6131363396185234E-7</v>
      </c>
      <c r="G281">
        <f t="shared" si="27"/>
        <v>-6.2815950397202068E-4</v>
      </c>
      <c r="H281">
        <f t="shared" si="28"/>
        <v>47.538953018922022</v>
      </c>
      <c r="I281" t="s">
        <v>4637</v>
      </c>
      <c r="J281" t="s">
        <v>6578</v>
      </c>
      <c r="K281" t="s">
        <v>4</v>
      </c>
      <c r="L281" t="s">
        <v>5</v>
      </c>
      <c r="M281" t="s">
        <v>13</v>
      </c>
      <c r="N281" t="s">
        <v>84</v>
      </c>
      <c r="O281" t="s">
        <v>85</v>
      </c>
      <c r="P281" t="s">
        <v>144</v>
      </c>
      <c r="Q281" t="s">
        <v>570</v>
      </c>
      <c r="R281" t="s">
        <v>12</v>
      </c>
    </row>
    <row r="282" spans="1:26">
      <c r="A282">
        <f t="shared" si="29"/>
        <v>84.151337456823711</v>
      </c>
      <c r="B282">
        <v>1.4859000000000001E-2</v>
      </c>
      <c r="C282">
        <v>5</v>
      </c>
      <c r="D282">
        <f t="shared" si="24"/>
        <v>0.41666666666666669</v>
      </c>
      <c r="E282">
        <f t="shared" si="25"/>
        <v>-3.1407975198601036E-3</v>
      </c>
      <c r="F282">
        <f t="shared" si="26"/>
        <v>1.6131363396185234E-7</v>
      </c>
      <c r="G282">
        <f t="shared" si="27"/>
        <v>-6.2815950397202068E-4</v>
      </c>
      <c r="H282">
        <f t="shared" si="28"/>
        <v>47.538953018922022</v>
      </c>
      <c r="I282" t="s">
        <v>4336</v>
      </c>
      <c r="J282" t="s">
        <v>6277</v>
      </c>
      <c r="K282" t="s">
        <v>4</v>
      </c>
      <c r="L282" t="s">
        <v>242</v>
      </c>
      <c r="M282" t="s">
        <v>243</v>
      </c>
      <c r="N282" t="s">
        <v>244</v>
      </c>
      <c r="O282" t="s">
        <v>571</v>
      </c>
      <c r="P282" t="s">
        <v>572</v>
      </c>
      <c r="Q282" t="s">
        <v>573</v>
      </c>
      <c r="R282" t="s">
        <v>574</v>
      </c>
      <c r="S282" t="s">
        <v>575</v>
      </c>
      <c r="T282" t="s">
        <v>12</v>
      </c>
    </row>
    <row r="283" spans="1:26">
      <c r="A283">
        <f t="shared" si="29"/>
        <v>84.191501325407529</v>
      </c>
      <c r="B283">
        <v>1.4859000000000001E-2</v>
      </c>
      <c r="C283">
        <v>5</v>
      </c>
      <c r="D283">
        <f t="shared" si="24"/>
        <v>0.41666666666666669</v>
      </c>
      <c r="E283">
        <f t="shared" si="25"/>
        <v>-3.1407975198601036E-3</v>
      </c>
      <c r="F283">
        <f t="shared" si="26"/>
        <v>1.6131363396185234E-7</v>
      </c>
      <c r="G283">
        <f t="shared" si="27"/>
        <v>-6.2815950397202068E-4</v>
      </c>
      <c r="H283">
        <f t="shared" si="28"/>
        <v>47.538953018922022</v>
      </c>
      <c r="I283" t="s">
        <v>4500</v>
      </c>
      <c r="J283" t="s">
        <v>6441</v>
      </c>
      <c r="K283" t="s">
        <v>4</v>
      </c>
      <c r="L283" t="s">
        <v>242</v>
      </c>
      <c r="M283" t="s">
        <v>243</v>
      </c>
      <c r="N283" t="s">
        <v>244</v>
      </c>
      <c r="O283" t="s">
        <v>245</v>
      </c>
      <c r="P283" t="s">
        <v>246</v>
      </c>
      <c r="Q283" t="s">
        <v>247</v>
      </c>
      <c r="R283" t="s">
        <v>248</v>
      </c>
      <c r="S283" t="s">
        <v>249</v>
      </c>
      <c r="T283" t="s">
        <v>576</v>
      </c>
      <c r="U283" t="s">
        <v>577</v>
      </c>
      <c r="V283" t="s">
        <v>578</v>
      </c>
      <c r="W283" t="s">
        <v>579</v>
      </c>
      <c r="X283" t="s">
        <v>580</v>
      </c>
      <c r="Y283" t="s">
        <v>581</v>
      </c>
      <c r="Z283" t="s">
        <v>12</v>
      </c>
    </row>
    <row r="284" spans="1:26">
      <c r="A284">
        <f t="shared" si="29"/>
        <v>84.231665193991347</v>
      </c>
      <c r="B284">
        <v>1.4859000000000001E-2</v>
      </c>
      <c r="C284">
        <v>5</v>
      </c>
      <c r="D284">
        <f t="shared" si="24"/>
        <v>0.41666666666666669</v>
      </c>
      <c r="E284">
        <f t="shared" si="25"/>
        <v>-3.1407975198601036E-3</v>
      </c>
      <c r="F284">
        <f t="shared" si="26"/>
        <v>1.6131363396185234E-7</v>
      </c>
      <c r="G284">
        <f t="shared" si="27"/>
        <v>-6.2815950397202068E-4</v>
      </c>
      <c r="H284">
        <f t="shared" si="28"/>
        <v>47.538953018922022</v>
      </c>
      <c r="I284" t="s">
        <v>4396</v>
      </c>
      <c r="J284" t="s">
        <v>6337</v>
      </c>
      <c r="K284" t="s">
        <v>4</v>
      </c>
      <c r="L284" t="s">
        <v>242</v>
      </c>
      <c r="M284" t="s">
        <v>266</v>
      </c>
      <c r="N284" t="s">
        <v>267</v>
      </c>
      <c r="O284" t="s">
        <v>268</v>
      </c>
      <c r="P284" t="s">
        <v>269</v>
      </c>
      <c r="Q284" t="s">
        <v>270</v>
      </c>
      <c r="R284" t="s">
        <v>271</v>
      </c>
      <c r="S284" t="s">
        <v>483</v>
      </c>
      <c r="T284" t="s">
        <v>582</v>
      </c>
      <c r="U284" t="s">
        <v>12</v>
      </c>
    </row>
    <row r="285" spans="1:26">
      <c r="A285">
        <f t="shared" si="29"/>
        <v>84.271829062575165</v>
      </c>
      <c r="B285">
        <v>1.4859000000000001E-2</v>
      </c>
      <c r="C285">
        <v>5</v>
      </c>
      <c r="D285">
        <f t="shared" si="24"/>
        <v>0.41666666666666669</v>
      </c>
      <c r="E285">
        <f t="shared" si="25"/>
        <v>-3.1407975198601036E-3</v>
      </c>
      <c r="F285">
        <f t="shared" si="26"/>
        <v>1.6131363396185234E-7</v>
      </c>
      <c r="G285">
        <f t="shared" si="27"/>
        <v>-6.2815950397202068E-4</v>
      </c>
      <c r="H285">
        <f t="shared" si="28"/>
        <v>47.538953018922022</v>
      </c>
      <c r="I285" t="s">
        <v>4223</v>
      </c>
      <c r="J285" t="s">
        <v>6164</v>
      </c>
      <c r="K285" t="s">
        <v>4</v>
      </c>
      <c r="L285" t="s">
        <v>242</v>
      </c>
      <c r="M285" t="s">
        <v>427</v>
      </c>
      <c r="N285" t="s">
        <v>428</v>
      </c>
      <c r="O285" t="s">
        <v>429</v>
      </c>
      <c r="P285" t="s">
        <v>583</v>
      </c>
      <c r="Q285" t="s">
        <v>584</v>
      </c>
      <c r="R285" t="s">
        <v>585</v>
      </c>
      <c r="S285" t="s">
        <v>12</v>
      </c>
    </row>
    <row r="286" spans="1:26">
      <c r="A286">
        <f t="shared" si="29"/>
        <v>84.311992931158983</v>
      </c>
      <c r="B286">
        <v>1.4859000000000001E-2</v>
      </c>
      <c r="C286">
        <v>5</v>
      </c>
      <c r="D286">
        <f t="shared" si="24"/>
        <v>0.41666666666666669</v>
      </c>
      <c r="E286">
        <f t="shared" si="25"/>
        <v>-3.1407975198601036E-3</v>
      </c>
      <c r="F286">
        <f t="shared" si="26"/>
        <v>1.6131363396185234E-7</v>
      </c>
      <c r="G286">
        <f t="shared" si="27"/>
        <v>-6.2815950397202068E-4</v>
      </c>
      <c r="H286">
        <f t="shared" si="28"/>
        <v>47.538953018922022</v>
      </c>
      <c r="I286" t="s">
        <v>4135</v>
      </c>
      <c r="J286" t="s">
        <v>6076</v>
      </c>
      <c r="K286" t="s">
        <v>4</v>
      </c>
      <c r="L286" t="s">
        <v>242</v>
      </c>
      <c r="M286" t="s">
        <v>427</v>
      </c>
      <c r="N286" t="s">
        <v>428</v>
      </c>
      <c r="O286" t="s">
        <v>586</v>
      </c>
      <c r="P286" t="s">
        <v>587</v>
      </c>
      <c r="Q286" t="s">
        <v>588</v>
      </c>
      <c r="R286" t="s">
        <v>589</v>
      </c>
      <c r="S286" t="s">
        <v>590</v>
      </c>
      <c r="T286" t="s">
        <v>12</v>
      </c>
    </row>
    <row r="287" spans="1:26">
      <c r="A287">
        <f t="shared" si="29"/>
        <v>84.352156799742801</v>
      </c>
      <c r="B287">
        <v>1.4859000000000001E-2</v>
      </c>
      <c r="C287">
        <v>5</v>
      </c>
      <c r="D287">
        <f t="shared" si="24"/>
        <v>0.41666666666666669</v>
      </c>
      <c r="E287">
        <f t="shared" si="25"/>
        <v>-3.1407975198601036E-3</v>
      </c>
      <c r="F287">
        <f t="shared" si="26"/>
        <v>1.6131363396185234E-7</v>
      </c>
      <c r="G287">
        <f t="shared" si="27"/>
        <v>-6.2815950397202068E-4</v>
      </c>
      <c r="H287">
        <f t="shared" si="28"/>
        <v>47.538953018922022</v>
      </c>
      <c r="I287" t="s">
        <v>3881</v>
      </c>
      <c r="J287" t="s">
        <v>5822</v>
      </c>
      <c r="K287" t="s">
        <v>4</v>
      </c>
      <c r="L287" t="s">
        <v>5</v>
      </c>
      <c r="M287" t="s">
        <v>13</v>
      </c>
      <c r="N287" t="s">
        <v>205</v>
      </c>
      <c r="O287" t="s">
        <v>206</v>
      </c>
      <c r="P287" t="s">
        <v>363</v>
      </c>
      <c r="Q287" t="s">
        <v>591</v>
      </c>
      <c r="R287" t="s">
        <v>592</v>
      </c>
      <c r="S287" t="s">
        <v>593</v>
      </c>
      <c r="T287" t="s">
        <v>12</v>
      </c>
    </row>
    <row r="288" spans="1:26">
      <c r="A288">
        <f t="shared" si="29"/>
        <v>84.392320668326619</v>
      </c>
      <c r="B288">
        <v>1.4859000000000001E-2</v>
      </c>
      <c r="C288">
        <v>5</v>
      </c>
      <c r="D288">
        <f t="shared" si="24"/>
        <v>0.41666666666666669</v>
      </c>
      <c r="E288">
        <f t="shared" si="25"/>
        <v>-3.1407975198601036E-3</v>
      </c>
      <c r="F288">
        <f t="shared" si="26"/>
        <v>1.6131363396185234E-7</v>
      </c>
      <c r="G288">
        <f t="shared" si="27"/>
        <v>-6.2815950397202068E-4</v>
      </c>
      <c r="H288">
        <f t="shared" si="28"/>
        <v>47.538953018922022</v>
      </c>
      <c r="I288" t="s">
        <v>4170</v>
      </c>
      <c r="J288" t="s">
        <v>6111</v>
      </c>
      <c r="K288" t="s">
        <v>4</v>
      </c>
      <c r="L288" t="s">
        <v>5</v>
      </c>
      <c r="M288" t="s">
        <v>6</v>
      </c>
      <c r="N288" t="s">
        <v>28</v>
      </c>
      <c r="O288" t="s">
        <v>28</v>
      </c>
      <c r="P288" t="s">
        <v>160</v>
      </c>
      <c r="Q288" t="s">
        <v>161</v>
      </c>
      <c r="R288" t="s">
        <v>594</v>
      </c>
      <c r="S288" t="s">
        <v>12</v>
      </c>
    </row>
    <row r="289" spans="1:25">
      <c r="A289">
        <f t="shared" si="29"/>
        <v>84.432484536910437</v>
      </c>
      <c r="B289">
        <v>1.4859000000000001E-2</v>
      </c>
      <c r="C289">
        <v>5</v>
      </c>
      <c r="D289">
        <f t="shared" si="24"/>
        <v>0.41666666666666669</v>
      </c>
      <c r="E289">
        <f t="shared" si="25"/>
        <v>-3.1407975198601036E-3</v>
      </c>
      <c r="F289">
        <f t="shared" si="26"/>
        <v>1.6131363396185234E-7</v>
      </c>
      <c r="G289">
        <f t="shared" si="27"/>
        <v>-6.2815950397202068E-4</v>
      </c>
      <c r="H289">
        <f t="shared" si="28"/>
        <v>47.538953018922022</v>
      </c>
      <c r="I289" t="s">
        <v>4120</v>
      </c>
      <c r="J289" t="s">
        <v>6061</v>
      </c>
      <c r="K289" t="s">
        <v>4</v>
      </c>
      <c r="L289" t="s">
        <v>242</v>
      </c>
      <c r="M289" t="s">
        <v>243</v>
      </c>
      <c r="N289" t="s">
        <v>244</v>
      </c>
      <c r="O289" t="s">
        <v>245</v>
      </c>
      <c r="P289" t="s">
        <v>246</v>
      </c>
      <c r="Q289" t="s">
        <v>247</v>
      </c>
      <c r="R289" t="s">
        <v>248</v>
      </c>
      <c r="S289" t="s">
        <v>249</v>
      </c>
      <c r="T289" t="s">
        <v>250</v>
      </c>
      <c r="U289" t="s">
        <v>566</v>
      </c>
      <c r="V289" t="s">
        <v>567</v>
      </c>
      <c r="W289" t="s">
        <v>568</v>
      </c>
      <c r="X289" t="s">
        <v>595</v>
      </c>
      <c r="Y289" t="s">
        <v>12</v>
      </c>
    </row>
    <row r="290" spans="1:25">
      <c r="A290">
        <f t="shared" si="29"/>
        <v>84.472648405494255</v>
      </c>
      <c r="B290">
        <v>1.4859000000000001E-2</v>
      </c>
      <c r="C290">
        <v>5</v>
      </c>
      <c r="D290">
        <f t="shared" si="24"/>
        <v>0.41666666666666669</v>
      </c>
      <c r="E290">
        <f t="shared" si="25"/>
        <v>-3.1407975198601036E-3</v>
      </c>
      <c r="F290">
        <f t="shared" si="26"/>
        <v>1.6131363396185234E-7</v>
      </c>
      <c r="G290">
        <f t="shared" si="27"/>
        <v>-6.2815950397202068E-4</v>
      </c>
      <c r="H290">
        <f t="shared" si="28"/>
        <v>47.538953018922022</v>
      </c>
      <c r="I290" t="s">
        <v>4194</v>
      </c>
      <c r="J290" t="s">
        <v>6135</v>
      </c>
      <c r="K290" t="s">
        <v>4</v>
      </c>
      <c r="L290" t="s">
        <v>596</v>
      </c>
      <c r="M290" t="s">
        <v>597</v>
      </c>
      <c r="N290" t="s">
        <v>598</v>
      </c>
      <c r="O290" t="s">
        <v>599</v>
      </c>
      <c r="P290" t="s">
        <v>600</v>
      </c>
      <c r="Q290" t="s">
        <v>601</v>
      </c>
      <c r="R290" t="s">
        <v>12</v>
      </c>
    </row>
    <row r="291" spans="1:25">
      <c r="A291">
        <f t="shared" si="29"/>
        <v>84.512812274078073</v>
      </c>
      <c r="B291">
        <v>1.4859000000000001E-2</v>
      </c>
      <c r="C291">
        <v>5</v>
      </c>
      <c r="D291">
        <f t="shared" si="24"/>
        <v>0.41666666666666669</v>
      </c>
      <c r="E291">
        <f t="shared" si="25"/>
        <v>-3.1407975198601036E-3</v>
      </c>
      <c r="F291">
        <f t="shared" si="26"/>
        <v>1.6131363396185234E-7</v>
      </c>
      <c r="G291">
        <f t="shared" si="27"/>
        <v>-6.2815950397202068E-4</v>
      </c>
      <c r="H291">
        <f t="shared" si="28"/>
        <v>47.538953018922022</v>
      </c>
      <c r="I291" t="s">
        <v>4000</v>
      </c>
      <c r="J291" t="s">
        <v>5941</v>
      </c>
      <c r="K291" t="s">
        <v>4</v>
      </c>
      <c r="L291" t="s">
        <v>5</v>
      </c>
      <c r="M291" t="s">
        <v>6</v>
      </c>
      <c r="N291" t="s">
        <v>28</v>
      </c>
      <c r="O291" t="s">
        <v>28</v>
      </c>
      <c r="P291" t="s">
        <v>64</v>
      </c>
      <c r="Q291" t="s">
        <v>140</v>
      </c>
      <c r="R291" t="s">
        <v>602</v>
      </c>
      <c r="S291" t="s">
        <v>12</v>
      </c>
    </row>
    <row r="292" spans="1:25">
      <c r="A292">
        <f t="shared" si="29"/>
        <v>84.55297614266189</v>
      </c>
      <c r="B292">
        <v>1.4859000000000001E-2</v>
      </c>
      <c r="C292">
        <v>5</v>
      </c>
      <c r="D292">
        <f t="shared" si="24"/>
        <v>0.41666666666666669</v>
      </c>
      <c r="E292">
        <f t="shared" si="25"/>
        <v>-3.1407975198601036E-3</v>
      </c>
      <c r="F292">
        <f t="shared" si="26"/>
        <v>1.6131363396185234E-7</v>
      </c>
      <c r="G292">
        <f t="shared" si="27"/>
        <v>-6.2815950397202068E-4</v>
      </c>
      <c r="H292">
        <f t="shared" si="28"/>
        <v>47.538953018922022</v>
      </c>
      <c r="I292" t="s">
        <v>4229</v>
      </c>
      <c r="J292" t="s">
        <v>6170</v>
      </c>
      <c r="K292" t="s">
        <v>4</v>
      </c>
      <c r="L292" t="s">
        <v>5</v>
      </c>
      <c r="M292" t="s">
        <v>13</v>
      </c>
      <c r="N292" t="s">
        <v>58</v>
      </c>
      <c r="O292" t="s">
        <v>225</v>
      </c>
      <c r="P292" t="s">
        <v>603</v>
      </c>
      <c r="Q292" t="s">
        <v>604</v>
      </c>
      <c r="R292" t="s">
        <v>12</v>
      </c>
    </row>
    <row r="293" spans="1:25">
      <c r="A293">
        <f t="shared" si="29"/>
        <v>84.593140011245708</v>
      </c>
      <c r="B293">
        <v>1.4859000000000001E-2</v>
      </c>
      <c r="C293">
        <v>5</v>
      </c>
      <c r="D293">
        <f t="shared" si="24"/>
        <v>0.41666666666666669</v>
      </c>
      <c r="E293">
        <f t="shared" si="25"/>
        <v>-3.1407975198601036E-3</v>
      </c>
      <c r="F293">
        <f t="shared" si="26"/>
        <v>1.6131363396185234E-7</v>
      </c>
      <c r="G293">
        <f t="shared" si="27"/>
        <v>-6.2815950397202068E-4</v>
      </c>
      <c r="H293">
        <f t="shared" si="28"/>
        <v>47.538953018922022</v>
      </c>
      <c r="I293" t="s">
        <v>4101</v>
      </c>
      <c r="J293" t="s">
        <v>6042</v>
      </c>
      <c r="K293" t="s">
        <v>4</v>
      </c>
      <c r="L293" t="s">
        <v>5</v>
      </c>
      <c r="M293" t="s">
        <v>13</v>
      </c>
      <c r="N293" t="s">
        <v>14</v>
      </c>
      <c r="O293" t="s">
        <v>153</v>
      </c>
      <c r="P293" t="s">
        <v>154</v>
      </c>
      <c r="Q293" t="s">
        <v>605</v>
      </c>
      <c r="R293" t="s">
        <v>12</v>
      </c>
    </row>
    <row r="294" spans="1:25">
      <c r="A294">
        <f t="shared" si="29"/>
        <v>84.633303879829526</v>
      </c>
      <c r="B294">
        <v>1.4859000000000001E-2</v>
      </c>
      <c r="C294">
        <v>5</v>
      </c>
      <c r="D294">
        <f t="shared" si="24"/>
        <v>0.41666666666666669</v>
      </c>
      <c r="E294">
        <f t="shared" si="25"/>
        <v>-3.1407975198601036E-3</v>
      </c>
      <c r="F294">
        <f t="shared" si="26"/>
        <v>1.6131363396185234E-7</v>
      </c>
      <c r="G294">
        <f t="shared" si="27"/>
        <v>-6.2815950397202068E-4</v>
      </c>
      <c r="H294">
        <f t="shared" si="28"/>
        <v>47.538953018922022</v>
      </c>
      <c r="I294" t="s">
        <v>5399</v>
      </c>
      <c r="J294" t="s">
        <v>7339</v>
      </c>
      <c r="K294" t="s">
        <v>4</v>
      </c>
      <c r="L294" t="s">
        <v>5</v>
      </c>
      <c r="M294" t="s">
        <v>21</v>
      </c>
      <c r="N294" t="s">
        <v>22</v>
      </c>
      <c r="O294" t="s">
        <v>23</v>
      </c>
      <c r="P294" t="s">
        <v>88</v>
      </c>
      <c r="Q294" t="s">
        <v>89</v>
      </c>
      <c r="R294" t="s">
        <v>90</v>
      </c>
      <c r="S294" t="s">
        <v>606</v>
      </c>
      <c r="T294" t="s">
        <v>12</v>
      </c>
    </row>
    <row r="295" spans="1:25">
      <c r="A295">
        <f t="shared" si="29"/>
        <v>84.673467748413344</v>
      </c>
      <c r="B295">
        <v>1.4859000000000001E-2</v>
      </c>
      <c r="C295">
        <v>5</v>
      </c>
      <c r="D295">
        <f t="shared" si="24"/>
        <v>0.41666666666666669</v>
      </c>
      <c r="E295">
        <f t="shared" si="25"/>
        <v>-3.1407975198601036E-3</v>
      </c>
      <c r="F295">
        <f t="shared" si="26"/>
        <v>1.6131363396185234E-7</v>
      </c>
      <c r="G295">
        <f t="shared" si="27"/>
        <v>-6.2815950397202068E-4</v>
      </c>
      <c r="H295">
        <f t="shared" si="28"/>
        <v>47.538953018922022</v>
      </c>
      <c r="I295" t="s">
        <v>4280</v>
      </c>
      <c r="J295" t="s">
        <v>6221</v>
      </c>
      <c r="K295" t="s">
        <v>4</v>
      </c>
      <c r="L295" t="s">
        <v>5</v>
      </c>
      <c r="M295" t="s">
        <v>13</v>
      </c>
      <c r="N295" t="s">
        <v>14</v>
      </c>
      <c r="O295" t="s">
        <v>50</v>
      </c>
      <c r="P295" t="s">
        <v>128</v>
      </c>
      <c r="Q295" t="s">
        <v>607</v>
      </c>
      <c r="R295" t="s">
        <v>12</v>
      </c>
    </row>
    <row r="296" spans="1:25">
      <c r="A296">
        <f t="shared" si="29"/>
        <v>84.713631616997162</v>
      </c>
      <c r="B296">
        <v>1.4859000000000001E-2</v>
      </c>
      <c r="C296">
        <v>5</v>
      </c>
      <c r="D296">
        <f t="shared" si="24"/>
        <v>0.41666666666666669</v>
      </c>
      <c r="E296">
        <f t="shared" si="25"/>
        <v>-3.1407975198601036E-3</v>
      </c>
      <c r="F296">
        <f t="shared" si="26"/>
        <v>1.6131363396185234E-7</v>
      </c>
      <c r="G296">
        <f t="shared" si="27"/>
        <v>-6.2815950397202068E-4</v>
      </c>
      <c r="H296">
        <f t="shared" si="28"/>
        <v>47.538953018922022</v>
      </c>
      <c r="I296" t="s">
        <v>4177</v>
      </c>
      <c r="J296" t="s">
        <v>6118</v>
      </c>
      <c r="K296" t="s">
        <v>4</v>
      </c>
      <c r="L296" t="s">
        <v>5</v>
      </c>
      <c r="M296" t="s">
        <v>6</v>
      </c>
      <c r="N296" t="s">
        <v>28</v>
      </c>
      <c r="O296" t="s">
        <v>28</v>
      </c>
      <c r="P296" t="s">
        <v>64</v>
      </c>
      <c r="Q296" t="s">
        <v>67</v>
      </c>
      <c r="R296" t="s">
        <v>608</v>
      </c>
      <c r="S296" t="s">
        <v>12</v>
      </c>
    </row>
    <row r="297" spans="1:25">
      <c r="A297">
        <f t="shared" si="29"/>
        <v>84.75379548558098</v>
      </c>
      <c r="B297">
        <v>1.4859000000000001E-2</v>
      </c>
      <c r="C297">
        <v>5</v>
      </c>
      <c r="D297">
        <f t="shared" si="24"/>
        <v>0.41666666666666669</v>
      </c>
      <c r="E297">
        <f t="shared" si="25"/>
        <v>-3.1407975198601036E-3</v>
      </c>
      <c r="F297">
        <f t="shared" si="26"/>
        <v>1.6131363396185234E-7</v>
      </c>
      <c r="G297">
        <f t="shared" si="27"/>
        <v>-6.2815950397202068E-4</v>
      </c>
      <c r="H297">
        <f t="shared" si="28"/>
        <v>47.538953018922022</v>
      </c>
      <c r="I297" t="s">
        <v>4282</v>
      </c>
      <c r="J297" t="s">
        <v>6223</v>
      </c>
      <c r="K297" t="s">
        <v>4</v>
      </c>
      <c r="L297" t="s">
        <v>242</v>
      </c>
      <c r="M297" t="s">
        <v>479</v>
      </c>
      <c r="N297" t="s">
        <v>480</v>
      </c>
      <c r="O297" t="s">
        <v>609</v>
      </c>
      <c r="P297" t="s">
        <v>610</v>
      </c>
      <c r="Q297" t="s">
        <v>611</v>
      </c>
      <c r="R297" t="s">
        <v>12</v>
      </c>
    </row>
    <row r="298" spans="1:25">
      <c r="A298">
        <f t="shared" si="29"/>
        <v>84.793959354164798</v>
      </c>
      <c r="B298">
        <v>1.4859000000000001E-2</v>
      </c>
      <c r="C298">
        <v>5</v>
      </c>
      <c r="D298">
        <f t="shared" si="24"/>
        <v>0.41666666666666669</v>
      </c>
      <c r="E298">
        <f t="shared" si="25"/>
        <v>-3.1407975198601036E-3</v>
      </c>
      <c r="F298">
        <f t="shared" si="26"/>
        <v>1.6131363396185234E-7</v>
      </c>
      <c r="G298">
        <f t="shared" si="27"/>
        <v>-6.2815950397202068E-4</v>
      </c>
      <c r="H298">
        <f t="shared" si="28"/>
        <v>47.538953018922022</v>
      </c>
      <c r="I298" t="s">
        <v>4028</v>
      </c>
      <c r="J298" t="s">
        <v>5969</v>
      </c>
      <c r="K298" t="s">
        <v>4</v>
      </c>
      <c r="L298" t="s">
        <v>5</v>
      </c>
      <c r="M298" t="s">
        <v>13</v>
      </c>
      <c r="N298" t="s">
        <v>58</v>
      </c>
      <c r="O298" t="s">
        <v>612</v>
      </c>
      <c r="P298" t="s">
        <v>613</v>
      </c>
      <c r="Q298" t="s">
        <v>614</v>
      </c>
      <c r="R298" t="s">
        <v>12</v>
      </c>
    </row>
    <row r="299" spans="1:25">
      <c r="A299">
        <f t="shared" si="29"/>
        <v>84.834123222748616</v>
      </c>
      <c r="B299">
        <v>1.4859000000000001E-2</v>
      </c>
      <c r="C299">
        <v>5</v>
      </c>
      <c r="D299">
        <f t="shared" si="24"/>
        <v>0.41666666666666669</v>
      </c>
      <c r="E299">
        <f t="shared" si="25"/>
        <v>-3.1407975198601036E-3</v>
      </c>
      <c r="F299">
        <f t="shared" si="26"/>
        <v>1.6131363396185234E-7</v>
      </c>
      <c r="G299">
        <f t="shared" si="27"/>
        <v>-6.2815950397202068E-4</v>
      </c>
      <c r="H299">
        <f t="shared" si="28"/>
        <v>47.538953018922022</v>
      </c>
      <c r="I299" t="s">
        <v>4013</v>
      </c>
      <c r="J299" t="s">
        <v>5954</v>
      </c>
      <c r="K299" t="s">
        <v>4</v>
      </c>
      <c r="L299" t="s">
        <v>5</v>
      </c>
      <c r="M299" t="s">
        <v>6</v>
      </c>
      <c r="N299" t="s">
        <v>28</v>
      </c>
      <c r="O299" t="s">
        <v>28</v>
      </c>
      <c r="P299" t="s">
        <v>64</v>
      </c>
      <c r="Q299" t="s">
        <v>67</v>
      </c>
      <c r="R299" t="s">
        <v>615</v>
      </c>
      <c r="S299" t="s">
        <v>12</v>
      </c>
    </row>
    <row r="300" spans="1:25">
      <c r="A300">
        <f t="shared" si="29"/>
        <v>84.874287091332434</v>
      </c>
      <c r="B300">
        <v>1.4859000000000001E-2</v>
      </c>
      <c r="C300">
        <v>5</v>
      </c>
      <c r="D300">
        <f t="shared" si="24"/>
        <v>0.41666666666666669</v>
      </c>
      <c r="E300">
        <f t="shared" si="25"/>
        <v>-3.1407975198601036E-3</v>
      </c>
      <c r="F300">
        <f t="shared" si="26"/>
        <v>1.6131363396185234E-7</v>
      </c>
      <c r="G300">
        <f t="shared" si="27"/>
        <v>-6.2815950397202068E-4</v>
      </c>
      <c r="H300">
        <f t="shared" si="28"/>
        <v>47.538953018922022</v>
      </c>
      <c r="I300" t="s">
        <v>7692</v>
      </c>
      <c r="J300" t="s">
        <v>8001</v>
      </c>
      <c r="K300" t="s">
        <v>4</v>
      </c>
      <c r="L300" t="s">
        <v>5</v>
      </c>
      <c r="M300" t="s">
        <v>13</v>
      </c>
      <c r="N300" t="s">
        <v>14</v>
      </c>
      <c r="O300" t="s">
        <v>18</v>
      </c>
      <c r="P300" t="s">
        <v>389</v>
      </c>
      <c r="Q300" t="s">
        <v>616</v>
      </c>
      <c r="R300" t="s">
        <v>12</v>
      </c>
    </row>
    <row r="301" spans="1:25">
      <c r="A301">
        <f t="shared" si="29"/>
        <v>84.914450959916252</v>
      </c>
      <c r="B301">
        <v>1.4859000000000001E-2</v>
      </c>
      <c r="C301">
        <v>5</v>
      </c>
      <c r="D301">
        <f t="shared" si="24"/>
        <v>0.41666666666666669</v>
      </c>
      <c r="E301">
        <f t="shared" si="25"/>
        <v>-3.1407975198601036E-3</v>
      </c>
      <c r="F301">
        <f t="shared" si="26"/>
        <v>1.6131363396185234E-7</v>
      </c>
      <c r="G301">
        <f t="shared" si="27"/>
        <v>-6.2815950397202068E-4</v>
      </c>
      <c r="H301">
        <f t="shared" si="28"/>
        <v>47.538953018922022</v>
      </c>
      <c r="I301" t="s">
        <v>4546</v>
      </c>
      <c r="J301" t="s">
        <v>6487</v>
      </c>
      <c r="K301" t="s">
        <v>4</v>
      </c>
      <c r="L301" t="s">
        <v>5</v>
      </c>
      <c r="M301" t="s">
        <v>21</v>
      </c>
      <c r="N301" t="s">
        <v>22</v>
      </c>
      <c r="O301" t="s">
        <v>23</v>
      </c>
      <c r="P301" t="s">
        <v>88</v>
      </c>
      <c r="Q301" t="s">
        <v>89</v>
      </c>
      <c r="R301" t="s">
        <v>90</v>
      </c>
      <c r="S301" t="s">
        <v>617</v>
      </c>
      <c r="T301" t="s">
        <v>12</v>
      </c>
    </row>
    <row r="302" spans="1:25">
      <c r="A302">
        <f t="shared" si="29"/>
        <v>84.95461482850007</v>
      </c>
      <c r="B302">
        <v>1.4859000000000001E-2</v>
      </c>
      <c r="C302">
        <v>5</v>
      </c>
      <c r="D302">
        <f t="shared" si="24"/>
        <v>0.41666666666666669</v>
      </c>
      <c r="E302">
        <f t="shared" si="25"/>
        <v>-3.1407975198601036E-3</v>
      </c>
      <c r="F302">
        <f t="shared" si="26"/>
        <v>1.6131363396185234E-7</v>
      </c>
      <c r="G302">
        <f t="shared" si="27"/>
        <v>-6.2815950397202068E-4</v>
      </c>
      <c r="H302">
        <f t="shared" si="28"/>
        <v>47.538953018922022</v>
      </c>
      <c r="I302" t="s">
        <v>4547</v>
      </c>
      <c r="J302" t="s">
        <v>6488</v>
      </c>
      <c r="K302" t="s">
        <v>4</v>
      </c>
      <c r="L302" t="s">
        <v>5</v>
      </c>
      <c r="M302" t="s">
        <v>6</v>
      </c>
      <c r="N302" t="s">
        <v>7</v>
      </c>
      <c r="O302" t="s">
        <v>8</v>
      </c>
      <c r="P302" t="s">
        <v>9</v>
      </c>
      <c r="Q302" t="s">
        <v>74</v>
      </c>
      <c r="R302" t="s">
        <v>618</v>
      </c>
      <c r="S302" t="s">
        <v>12</v>
      </c>
    </row>
    <row r="303" spans="1:25">
      <c r="A303">
        <f t="shared" si="29"/>
        <v>84.994778697083888</v>
      </c>
      <c r="B303">
        <v>1.4859000000000001E-2</v>
      </c>
      <c r="C303">
        <v>5</v>
      </c>
      <c r="D303">
        <f t="shared" si="24"/>
        <v>0.41666666666666669</v>
      </c>
      <c r="E303">
        <f t="shared" si="25"/>
        <v>-3.1407975198601036E-3</v>
      </c>
      <c r="F303">
        <f t="shared" si="26"/>
        <v>1.6131363396185234E-7</v>
      </c>
      <c r="G303">
        <f t="shared" si="27"/>
        <v>-6.2815950397202068E-4</v>
      </c>
      <c r="H303">
        <f t="shared" si="28"/>
        <v>47.538953018922022</v>
      </c>
      <c r="I303" t="s">
        <v>4685</v>
      </c>
      <c r="J303" t="s">
        <v>6626</v>
      </c>
      <c r="K303" t="s">
        <v>4</v>
      </c>
      <c r="L303" t="s">
        <v>5</v>
      </c>
      <c r="M303" t="s">
        <v>6</v>
      </c>
      <c r="N303" t="s">
        <v>7</v>
      </c>
      <c r="O303" t="s">
        <v>8</v>
      </c>
      <c r="P303" t="s">
        <v>9</v>
      </c>
      <c r="Q303" t="s">
        <v>74</v>
      </c>
      <c r="R303" t="s">
        <v>619</v>
      </c>
      <c r="S303" t="s">
        <v>12</v>
      </c>
    </row>
    <row r="304" spans="1:25">
      <c r="A304">
        <f t="shared" si="29"/>
        <v>85.034942565667706</v>
      </c>
      <c r="B304">
        <v>1.4859000000000001E-2</v>
      </c>
      <c r="C304">
        <v>5</v>
      </c>
      <c r="D304">
        <f t="shared" si="24"/>
        <v>0.41666666666666669</v>
      </c>
      <c r="E304">
        <f t="shared" si="25"/>
        <v>-3.1407975198601036E-3</v>
      </c>
      <c r="F304">
        <f t="shared" si="26"/>
        <v>1.6131363396185234E-7</v>
      </c>
      <c r="G304">
        <f t="shared" si="27"/>
        <v>-6.2815950397202068E-4</v>
      </c>
      <c r="H304">
        <f t="shared" si="28"/>
        <v>47.538953018922022</v>
      </c>
      <c r="I304" t="s">
        <v>4288</v>
      </c>
      <c r="J304" t="s">
        <v>6229</v>
      </c>
      <c r="K304" t="s">
        <v>4</v>
      </c>
      <c r="L304" t="s">
        <v>5</v>
      </c>
      <c r="M304" t="s">
        <v>13</v>
      </c>
      <c r="N304" t="s">
        <v>14</v>
      </c>
      <c r="O304" t="s">
        <v>50</v>
      </c>
      <c r="P304" t="s">
        <v>128</v>
      </c>
      <c r="Q304" t="s">
        <v>620</v>
      </c>
      <c r="R304" t="s">
        <v>12</v>
      </c>
    </row>
    <row r="305" spans="1:23">
      <c r="A305">
        <f t="shared" si="29"/>
        <v>85.075106434251524</v>
      </c>
      <c r="B305">
        <v>1.4859000000000001E-2</v>
      </c>
      <c r="C305">
        <v>5</v>
      </c>
      <c r="D305">
        <f t="shared" si="24"/>
        <v>0.41666666666666669</v>
      </c>
      <c r="E305">
        <f t="shared" si="25"/>
        <v>-3.1407975198601036E-3</v>
      </c>
      <c r="F305">
        <f t="shared" si="26"/>
        <v>1.6131363396185234E-7</v>
      </c>
      <c r="G305">
        <f t="shared" si="27"/>
        <v>-6.2815950397202068E-4</v>
      </c>
      <c r="H305">
        <f t="shared" si="28"/>
        <v>47.538953018922022</v>
      </c>
      <c r="I305" t="s">
        <v>3981</v>
      </c>
      <c r="J305" t="s">
        <v>5922</v>
      </c>
      <c r="K305" t="s">
        <v>4</v>
      </c>
      <c r="L305" t="s">
        <v>5</v>
      </c>
      <c r="M305" t="s">
        <v>13</v>
      </c>
      <c r="N305" t="s">
        <v>14</v>
      </c>
      <c r="O305" t="s">
        <v>50</v>
      </c>
      <c r="P305" t="s">
        <v>128</v>
      </c>
      <c r="Q305" t="s">
        <v>621</v>
      </c>
      <c r="R305" t="s">
        <v>12</v>
      </c>
    </row>
    <row r="306" spans="1:23">
      <c r="A306">
        <f t="shared" si="29"/>
        <v>85.115270302835341</v>
      </c>
      <c r="B306">
        <v>1.4859000000000001E-2</v>
      </c>
      <c r="C306">
        <v>5</v>
      </c>
      <c r="D306">
        <f t="shared" si="24"/>
        <v>0.41666666666666669</v>
      </c>
      <c r="E306">
        <f t="shared" si="25"/>
        <v>-3.1407975198601036E-3</v>
      </c>
      <c r="F306">
        <f t="shared" si="26"/>
        <v>1.6131363396185234E-7</v>
      </c>
      <c r="G306">
        <f t="shared" si="27"/>
        <v>-6.2815950397202068E-4</v>
      </c>
      <c r="H306">
        <f t="shared" si="28"/>
        <v>47.538953018922022</v>
      </c>
      <c r="I306" t="s">
        <v>4850</v>
      </c>
      <c r="J306" t="s">
        <v>6791</v>
      </c>
      <c r="K306" t="s">
        <v>4</v>
      </c>
      <c r="L306" t="s">
        <v>5</v>
      </c>
      <c r="M306" t="s">
        <v>21</v>
      </c>
      <c r="N306" t="s">
        <v>22</v>
      </c>
      <c r="O306" t="s">
        <v>23</v>
      </c>
      <c r="P306" t="s">
        <v>88</v>
      </c>
      <c r="Q306" t="s">
        <v>89</v>
      </c>
      <c r="R306" t="s">
        <v>90</v>
      </c>
      <c r="S306" t="s">
        <v>622</v>
      </c>
      <c r="T306" t="s">
        <v>12</v>
      </c>
    </row>
    <row r="307" spans="1:23">
      <c r="A307">
        <f t="shared" si="29"/>
        <v>85.155434171419159</v>
      </c>
      <c r="B307">
        <v>1.4859000000000001E-2</v>
      </c>
      <c r="C307">
        <v>5</v>
      </c>
      <c r="D307">
        <f t="shared" si="24"/>
        <v>0.41666666666666669</v>
      </c>
      <c r="E307">
        <f t="shared" si="25"/>
        <v>-3.1407975198601036E-3</v>
      </c>
      <c r="F307">
        <f t="shared" si="26"/>
        <v>1.6131363396185234E-7</v>
      </c>
      <c r="G307">
        <f t="shared" si="27"/>
        <v>-6.2815950397202068E-4</v>
      </c>
      <c r="H307">
        <f t="shared" si="28"/>
        <v>47.538953018922022</v>
      </c>
      <c r="I307" t="s">
        <v>7873</v>
      </c>
      <c r="J307" t="s">
        <v>8182</v>
      </c>
      <c r="K307" t="s">
        <v>4</v>
      </c>
      <c r="L307" t="s">
        <v>5</v>
      </c>
      <c r="M307" t="s">
        <v>13</v>
      </c>
      <c r="N307" t="s">
        <v>58</v>
      </c>
      <c r="O307" t="s">
        <v>188</v>
      </c>
      <c r="P307" t="s">
        <v>189</v>
      </c>
      <c r="Q307" t="s">
        <v>623</v>
      </c>
      <c r="R307" t="s">
        <v>12</v>
      </c>
    </row>
    <row r="308" spans="1:23">
      <c r="A308">
        <f t="shared" si="29"/>
        <v>85.195598040002977</v>
      </c>
      <c r="B308">
        <v>1.4859000000000001E-2</v>
      </c>
      <c r="C308">
        <v>5</v>
      </c>
      <c r="D308">
        <f t="shared" si="24"/>
        <v>0.41666666666666669</v>
      </c>
      <c r="E308">
        <f t="shared" si="25"/>
        <v>-3.1407975198601036E-3</v>
      </c>
      <c r="F308">
        <f t="shared" si="26"/>
        <v>1.6131363396185234E-7</v>
      </c>
      <c r="G308">
        <f t="shared" si="27"/>
        <v>-6.2815950397202068E-4</v>
      </c>
      <c r="H308">
        <f t="shared" si="28"/>
        <v>47.538953018922022</v>
      </c>
      <c r="I308" t="s">
        <v>4434</v>
      </c>
      <c r="J308" t="s">
        <v>6375</v>
      </c>
      <c r="K308" t="s">
        <v>4</v>
      </c>
      <c r="L308" t="s">
        <v>5</v>
      </c>
      <c r="M308" t="s">
        <v>13</v>
      </c>
      <c r="N308" t="s">
        <v>58</v>
      </c>
      <c r="O308" t="s">
        <v>276</v>
      </c>
      <c r="P308" t="s">
        <v>624</v>
      </c>
      <c r="Q308" t="s">
        <v>625</v>
      </c>
      <c r="R308" t="s">
        <v>12</v>
      </c>
    </row>
    <row r="309" spans="1:23">
      <c r="A309">
        <f t="shared" si="29"/>
        <v>85.235761908586795</v>
      </c>
      <c r="B309">
        <v>1.4859000000000001E-2</v>
      </c>
      <c r="C309">
        <v>5</v>
      </c>
      <c r="D309">
        <f t="shared" si="24"/>
        <v>0.41666666666666669</v>
      </c>
      <c r="E309">
        <f t="shared" si="25"/>
        <v>-3.1407975198601036E-3</v>
      </c>
      <c r="F309">
        <f t="shared" si="26"/>
        <v>1.6131363396185234E-7</v>
      </c>
      <c r="G309">
        <f t="shared" si="27"/>
        <v>-6.2815950397202068E-4</v>
      </c>
      <c r="H309">
        <f t="shared" si="28"/>
        <v>47.538953018922022</v>
      </c>
      <c r="I309" t="s">
        <v>4291</v>
      </c>
      <c r="J309" t="s">
        <v>6232</v>
      </c>
      <c r="K309" t="s">
        <v>4</v>
      </c>
      <c r="L309" t="s">
        <v>5</v>
      </c>
      <c r="M309" t="s">
        <v>6</v>
      </c>
      <c r="N309" t="s">
        <v>7</v>
      </c>
      <c r="O309" t="s">
        <v>8</v>
      </c>
      <c r="P309" t="s">
        <v>80</v>
      </c>
      <c r="Q309" t="s">
        <v>210</v>
      </c>
      <c r="R309" t="s">
        <v>302</v>
      </c>
      <c r="S309" t="s">
        <v>626</v>
      </c>
      <c r="T309" t="s">
        <v>12</v>
      </c>
    </row>
    <row r="310" spans="1:23">
      <c r="A310">
        <f t="shared" si="29"/>
        <v>85.275925777170613</v>
      </c>
      <c r="B310">
        <v>1.4859000000000001E-2</v>
      </c>
      <c r="C310">
        <v>5</v>
      </c>
      <c r="D310">
        <f t="shared" si="24"/>
        <v>0.41666666666666669</v>
      </c>
      <c r="E310">
        <f t="shared" si="25"/>
        <v>-3.1407975198601036E-3</v>
      </c>
      <c r="F310">
        <f t="shared" si="26"/>
        <v>1.6131363396185234E-7</v>
      </c>
      <c r="G310">
        <f t="shared" si="27"/>
        <v>-6.2815950397202068E-4</v>
      </c>
      <c r="H310">
        <f t="shared" si="28"/>
        <v>47.538953018922022</v>
      </c>
      <c r="I310" t="s">
        <v>5106</v>
      </c>
      <c r="J310" t="s">
        <v>7047</v>
      </c>
      <c r="K310" t="s">
        <v>4</v>
      </c>
      <c r="L310" t="s">
        <v>5</v>
      </c>
      <c r="M310" t="s">
        <v>21</v>
      </c>
      <c r="N310" t="s">
        <v>22</v>
      </c>
      <c r="O310" t="s">
        <v>23</v>
      </c>
      <c r="P310" t="s">
        <v>88</v>
      </c>
      <c r="Q310" t="s">
        <v>89</v>
      </c>
      <c r="R310" t="s">
        <v>90</v>
      </c>
      <c r="S310" t="s">
        <v>627</v>
      </c>
      <c r="T310" t="s">
        <v>12</v>
      </c>
    </row>
    <row r="311" spans="1:23">
      <c r="A311">
        <f t="shared" si="29"/>
        <v>85.316089645754431</v>
      </c>
      <c r="B311">
        <v>1.4859000000000001E-2</v>
      </c>
      <c r="C311">
        <v>5</v>
      </c>
      <c r="D311">
        <f t="shared" si="24"/>
        <v>0.41666666666666669</v>
      </c>
      <c r="E311">
        <f t="shared" si="25"/>
        <v>-3.1407975198601036E-3</v>
      </c>
      <c r="F311">
        <f t="shared" si="26"/>
        <v>1.6131363396185234E-7</v>
      </c>
      <c r="G311">
        <f t="shared" si="27"/>
        <v>-6.2815950397202068E-4</v>
      </c>
      <c r="H311">
        <f t="shared" si="28"/>
        <v>47.538953018922022</v>
      </c>
      <c r="I311" t="s">
        <v>4704</v>
      </c>
      <c r="J311" t="s">
        <v>6645</v>
      </c>
      <c r="K311" t="s">
        <v>4</v>
      </c>
      <c r="L311" t="s">
        <v>5</v>
      </c>
      <c r="M311" t="s">
        <v>21</v>
      </c>
      <c r="N311" t="s">
        <v>22</v>
      </c>
      <c r="O311" t="s">
        <v>23</v>
      </c>
      <c r="P311" t="s">
        <v>88</v>
      </c>
      <c r="Q311" t="s">
        <v>89</v>
      </c>
      <c r="R311" t="s">
        <v>628</v>
      </c>
      <c r="S311" t="s">
        <v>629</v>
      </c>
      <c r="T311" t="s">
        <v>12</v>
      </c>
    </row>
    <row r="312" spans="1:23">
      <c r="A312">
        <f t="shared" si="29"/>
        <v>85.356253514338249</v>
      </c>
      <c r="B312">
        <v>1.4859000000000001E-2</v>
      </c>
      <c r="C312">
        <v>5</v>
      </c>
      <c r="D312">
        <f t="shared" si="24"/>
        <v>0.41666666666666669</v>
      </c>
      <c r="E312">
        <f t="shared" si="25"/>
        <v>-3.1407975198601036E-3</v>
      </c>
      <c r="F312">
        <f t="shared" si="26"/>
        <v>1.6131363396185234E-7</v>
      </c>
      <c r="G312">
        <f t="shared" si="27"/>
        <v>-6.2815950397202068E-4</v>
      </c>
      <c r="H312">
        <f t="shared" si="28"/>
        <v>47.538953018922022</v>
      </c>
      <c r="I312" t="s">
        <v>4356</v>
      </c>
      <c r="J312" t="s">
        <v>6297</v>
      </c>
      <c r="K312" t="s">
        <v>4</v>
      </c>
      <c r="L312" t="s">
        <v>5</v>
      </c>
      <c r="M312" t="s">
        <v>13</v>
      </c>
      <c r="N312" t="s">
        <v>14</v>
      </c>
      <c r="O312" t="s">
        <v>50</v>
      </c>
      <c r="P312" t="s">
        <v>128</v>
      </c>
      <c r="Q312" t="s">
        <v>630</v>
      </c>
      <c r="R312" t="s">
        <v>12</v>
      </c>
    </row>
    <row r="313" spans="1:23">
      <c r="A313">
        <f t="shared" si="29"/>
        <v>85.396417382922067</v>
      </c>
      <c r="B313">
        <v>1.4859000000000001E-2</v>
      </c>
      <c r="C313">
        <v>5</v>
      </c>
      <c r="D313">
        <f t="shared" si="24"/>
        <v>0.41666666666666669</v>
      </c>
      <c r="E313">
        <f t="shared" si="25"/>
        <v>-3.1407975198601036E-3</v>
      </c>
      <c r="F313">
        <f t="shared" si="26"/>
        <v>1.6131363396185234E-7</v>
      </c>
      <c r="G313">
        <f t="shared" si="27"/>
        <v>-6.2815950397202068E-4</v>
      </c>
      <c r="H313">
        <f t="shared" si="28"/>
        <v>47.538953018922022</v>
      </c>
      <c r="I313" t="s">
        <v>4297</v>
      </c>
      <c r="J313" t="s">
        <v>6238</v>
      </c>
      <c r="K313" t="s">
        <v>4</v>
      </c>
      <c r="L313" t="s">
        <v>5</v>
      </c>
      <c r="M313" t="s">
        <v>21</v>
      </c>
      <c r="N313" t="s">
        <v>22</v>
      </c>
      <c r="O313" t="s">
        <v>23</v>
      </c>
      <c r="P313" t="s">
        <v>99</v>
      </c>
      <c r="Q313" t="s">
        <v>100</v>
      </c>
      <c r="R313" t="s">
        <v>112</v>
      </c>
      <c r="S313" t="s">
        <v>631</v>
      </c>
      <c r="T313" t="s">
        <v>12</v>
      </c>
    </row>
    <row r="314" spans="1:23">
      <c r="A314">
        <f t="shared" si="29"/>
        <v>85.436581251505885</v>
      </c>
      <c r="B314">
        <v>1.4859000000000001E-2</v>
      </c>
      <c r="C314">
        <v>5</v>
      </c>
      <c r="D314">
        <f t="shared" si="24"/>
        <v>0.41666666666666669</v>
      </c>
      <c r="E314">
        <f t="shared" si="25"/>
        <v>-3.1407975198601036E-3</v>
      </c>
      <c r="F314">
        <f t="shared" si="26"/>
        <v>1.6131363396185234E-7</v>
      </c>
      <c r="G314">
        <f t="shared" si="27"/>
        <v>-6.2815950397202068E-4</v>
      </c>
      <c r="H314">
        <f t="shared" si="28"/>
        <v>47.538953018922022</v>
      </c>
      <c r="I314" t="s">
        <v>5581</v>
      </c>
      <c r="J314" t="s">
        <v>7521</v>
      </c>
      <c r="K314" t="s">
        <v>4</v>
      </c>
      <c r="L314" t="s">
        <v>5</v>
      </c>
      <c r="M314" t="s">
        <v>13</v>
      </c>
      <c r="N314" t="s">
        <v>14</v>
      </c>
      <c r="O314" t="s">
        <v>153</v>
      </c>
      <c r="P314" t="s">
        <v>154</v>
      </c>
      <c r="Q314" t="s">
        <v>632</v>
      </c>
      <c r="R314" t="s">
        <v>12</v>
      </c>
    </row>
    <row r="315" spans="1:23">
      <c r="A315">
        <f t="shared" si="29"/>
        <v>85.476745120089703</v>
      </c>
      <c r="B315">
        <v>1.4859000000000001E-2</v>
      </c>
      <c r="C315">
        <v>5</v>
      </c>
      <c r="D315">
        <f t="shared" si="24"/>
        <v>0.41666666666666669</v>
      </c>
      <c r="E315">
        <f t="shared" si="25"/>
        <v>-3.1407975198601036E-3</v>
      </c>
      <c r="F315">
        <f t="shared" si="26"/>
        <v>1.6131363396185234E-7</v>
      </c>
      <c r="G315">
        <f t="shared" si="27"/>
        <v>-6.2815950397202068E-4</v>
      </c>
      <c r="H315">
        <f t="shared" si="28"/>
        <v>47.538953018922022</v>
      </c>
      <c r="I315" t="s">
        <v>3985</v>
      </c>
      <c r="J315" t="s">
        <v>5926</v>
      </c>
      <c r="K315" t="s">
        <v>4</v>
      </c>
      <c r="L315" t="s">
        <v>5</v>
      </c>
      <c r="M315" t="s">
        <v>13</v>
      </c>
      <c r="N315" t="s">
        <v>14</v>
      </c>
      <c r="O315" t="s">
        <v>18</v>
      </c>
      <c r="P315" t="s">
        <v>633</v>
      </c>
      <c r="Q315" t="s">
        <v>634</v>
      </c>
      <c r="R315" t="s">
        <v>12</v>
      </c>
    </row>
    <row r="316" spans="1:23">
      <c r="A316">
        <f t="shared" si="29"/>
        <v>85.516908988673521</v>
      </c>
      <c r="B316">
        <v>1.4859000000000001E-2</v>
      </c>
      <c r="C316">
        <v>5</v>
      </c>
      <c r="D316">
        <f t="shared" si="24"/>
        <v>0.41666666666666669</v>
      </c>
      <c r="E316">
        <f t="shared" si="25"/>
        <v>-3.1407975198601036E-3</v>
      </c>
      <c r="F316">
        <f t="shared" si="26"/>
        <v>1.6131363396185234E-7</v>
      </c>
      <c r="G316">
        <f t="shared" si="27"/>
        <v>-6.2815950397202068E-4</v>
      </c>
      <c r="H316">
        <f t="shared" si="28"/>
        <v>47.538953018922022</v>
      </c>
      <c r="I316" t="s">
        <v>4246</v>
      </c>
      <c r="J316" t="s">
        <v>6187</v>
      </c>
      <c r="K316" t="s">
        <v>4</v>
      </c>
      <c r="L316" t="s">
        <v>5</v>
      </c>
      <c r="M316" t="s">
        <v>13</v>
      </c>
      <c r="N316" t="s">
        <v>84</v>
      </c>
      <c r="O316" t="s">
        <v>85</v>
      </c>
      <c r="P316" t="s">
        <v>144</v>
      </c>
      <c r="Q316" t="s">
        <v>635</v>
      </c>
      <c r="R316" t="s">
        <v>12</v>
      </c>
    </row>
    <row r="317" spans="1:23">
      <c r="A317">
        <f t="shared" si="29"/>
        <v>85.557072857257339</v>
      </c>
      <c r="B317">
        <v>1.4859000000000001E-2</v>
      </c>
      <c r="C317">
        <v>5</v>
      </c>
      <c r="D317">
        <f t="shared" si="24"/>
        <v>0.41666666666666669</v>
      </c>
      <c r="E317">
        <f t="shared" si="25"/>
        <v>-3.1407975198601036E-3</v>
      </c>
      <c r="F317">
        <f t="shared" si="26"/>
        <v>1.6131363396185234E-7</v>
      </c>
      <c r="G317">
        <f t="shared" si="27"/>
        <v>-6.2815950397202068E-4</v>
      </c>
      <c r="H317">
        <f t="shared" si="28"/>
        <v>47.538953018922022</v>
      </c>
      <c r="I317" t="s">
        <v>4723</v>
      </c>
      <c r="J317" t="s">
        <v>6664</v>
      </c>
      <c r="K317" t="s">
        <v>4</v>
      </c>
      <c r="L317" t="s">
        <v>5</v>
      </c>
      <c r="M317" t="s">
        <v>21</v>
      </c>
      <c r="N317" t="s">
        <v>22</v>
      </c>
      <c r="O317" t="s">
        <v>23</v>
      </c>
      <c r="P317" t="s">
        <v>54</v>
      </c>
      <c r="Q317" t="s">
        <v>55</v>
      </c>
      <c r="R317" t="s">
        <v>56</v>
      </c>
      <c r="S317" t="s">
        <v>636</v>
      </c>
      <c r="T317" t="s">
        <v>12</v>
      </c>
    </row>
    <row r="318" spans="1:23">
      <c r="A318">
        <f t="shared" si="29"/>
        <v>85.597236725841157</v>
      </c>
      <c r="B318">
        <v>1.4859000000000001E-2</v>
      </c>
      <c r="C318">
        <v>5</v>
      </c>
      <c r="D318">
        <f t="shared" si="24"/>
        <v>0.41666666666666669</v>
      </c>
      <c r="E318">
        <f t="shared" si="25"/>
        <v>-3.1407975198601036E-3</v>
      </c>
      <c r="F318">
        <f t="shared" si="26"/>
        <v>1.6131363396185234E-7</v>
      </c>
      <c r="G318">
        <f t="shared" si="27"/>
        <v>-6.2815950397202068E-4</v>
      </c>
      <c r="H318">
        <f t="shared" si="28"/>
        <v>47.538953018922022</v>
      </c>
      <c r="I318" t="s">
        <v>7797</v>
      </c>
      <c r="J318" t="s">
        <v>8106</v>
      </c>
      <c r="K318" t="s">
        <v>4</v>
      </c>
      <c r="L318" t="s">
        <v>5</v>
      </c>
      <c r="M318" t="s">
        <v>21</v>
      </c>
      <c r="N318" t="s">
        <v>22</v>
      </c>
      <c r="O318" t="s">
        <v>23</v>
      </c>
      <c r="P318" t="s">
        <v>88</v>
      </c>
      <c r="Q318" t="s">
        <v>89</v>
      </c>
      <c r="R318" t="s">
        <v>90</v>
      </c>
      <c r="S318" t="s">
        <v>637</v>
      </c>
      <c r="T318" t="s">
        <v>12</v>
      </c>
    </row>
    <row r="319" spans="1:23">
      <c r="A319">
        <f t="shared" si="29"/>
        <v>85.637400594424975</v>
      </c>
      <c r="B319">
        <v>1.4859000000000001E-2</v>
      </c>
      <c r="C319">
        <v>5</v>
      </c>
      <c r="D319">
        <f t="shared" si="24"/>
        <v>0.41666666666666669</v>
      </c>
      <c r="E319">
        <f t="shared" si="25"/>
        <v>-3.1407975198601036E-3</v>
      </c>
      <c r="F319">
        <f t="shared" si="26"/>
        <v>1.6131363396185234E-7</v>
      </c>
      <c r="G319">
        <f t="shared" si="27"/>
        <v>-6.2815950397202068E-4</v>
      </c>
      <c r="H319">
        <f t="shared" si="28"/>
        <v>47.538953018922022</v>
      </c>
      <c r="I319" t="s">
        <v>5625</v>
      </c>
      <c r="J319" t="s">
        <v>7565</v>
      </c>
      <c r="K319" t="s">
        <v>4</v>
      </c>
      <c r="L319" t="s">
        <v>5</v>
      </c>
      <c r="M319" t="s">
        <v>21</v>
      </c>
      <c r="N319" t="s">
        <v>22</v>
      </c>
      <c r="O319" t="s">
        <v>23</v>
      </c>
      <c r="P319" t="s">
        <v>167</v>
      </c>
      <c r="Q319" t="s">
        <v>638</v>
      </c>
      <c r="R319" t="s">
        <v>639</v>
      </c>
      <c r="S319" t="s">
        <v>640</v>
      </c>
      <c r="T319" t="s">
        <v>12</v>
      </c>
    </row>
    <row r="320" spans="1:23">
      <c r="A320">
        <f t="shared" si="29"/>
        <v>85.677564463008792</v>
      </c>
      <c r="B320">
        <v>1.4859000000000001E-2</v>
      </c>
      <c r="C320">
        <v>5</v>
      </c>
      <c r="D320">
        <f t="shared" si="24"/>
        <v>0.41666666666666669</v>
      </c>
      <c r="E320">
        <f t="shared" si="25"/>
        <v>-3.1407975198601036E-3</v>
      </c>
      <c r="F320">
        <f t="shared" si="26"/>
        <v>1.6131363396185234E-7</v>
      </c>
      <c r="G320">
        <f t="shared" si="27"/>
        <v>-6.2815950397202068E-4</v>
      </c>
      <c r="H320">
        <f t="shared" si="28"/>
        <v>47.538953018922022</v>
      </c>
      <c r="I320" t="s">
        <v>3994</v>
      </c>
      <c r="J320" t="s">
        <v>5935</v>
      </c>
      <c r="K320" t="s">
        <v>4</v>
      </c>
      <c r="L320" t="s">
        <v>242</v>
      </c>
      <c r="M320" t="s">
        <v>243</v>
      </c>
      <c r="N320" t="s">
        <v>244</v>
      </c>
      <c r="O320" t="s">
        <v>245</v>
      </c>
      <c r="P320" t="s">
        <v>420</v>
      </c>
      <c r="Q320" t="s">
        <v>561</v>
      </c>
      <c r="R320" t="s">
        <v>641</v>
      </c>
      <c r="S320" t="s">
        <v>642</v>
      </c>
      <c r="T320" t="s">
        <v>643</v>
      </c>
      <c r="U320" t="s">
        <v>644</v>
      </c>
      <c r="V320" t="s">
        <v>645</v>
      </c>
      <c r="W320" t="s">
        <v>12</v>
      </c>
    </row>
    <row r="321" spans="1:20">
      <c r="A321">
        <f t="shared" si="29"/>
        <v>85.71772833159261</v>
      </c>
      <c r="B321">
        <v>1.4859000000000001E-2</v>
      </c>
      <c r="C321">
        <v>5</v>
      </c>
      <c r="D321">
        <f t="shared" si="24"/>
        <v>0.41666666666666669</v>
      </c>
      <c r="E321">
        <f t="shared" si="25"/>
        <v>-3.1407975198601036E-3</v>
      </c>
      <c r="F321">
        <f t="shared" si="26"/>
        <v>1.6131363396185234E-7</v>
      </c>
      <c r="G321">
        <f t="shared" si="27"/>
        <v>-6.2815950397202068E-4</v>
      </c>
      <c r="H321">
        <f t="shared" si="28"/>
        <v>47.538953018922022</v>
      </c>
      <c r="I321" t="s">
        <v>4943</v>
      </c>
      <c r="J321" t="s">
        <v>6884</v>
      </c>
      <c r="K321" t="s">
        <v>4</v>
      </c>
      <c r="L321" t="s">
        <v>5</v>
      </c>
      <c r="M321" t="s">
        <v>21</v>
      </c>
      <c r="N321" t="s">
        <v>22</v>
      </c>
      <c r="O321" t="s">
        <v>23</v>
      </c>
      <c r="P321" t="s">
        <v>99</v>
      </c>
      <c r="Q321" t="s">
        <v>100</v>
      </c>
      <c r="R321" t="s">
        <v>112</v>
      </c>
      <c r="S321" t="s">
        <v>646</v>
      </c>
      <c r="T321" t="s">
        <v>12</v>
      </c>
    </row>
    <row r="322" spans="1:20">
      <c r="A322">
        <f t="shared" si="29"/>
        <v>85.757892200176428</v>
      </c>
      <c r="B322">
        <v>1.4859000000000001E-2</v>
      </c>
      <c r="C322">
        <v>5</v>
      </c>
      <c r="D322">
        <f t="shared" si="24"/>
        <v>0.41666666666666669</v>
      </c>
      <c r="E322">
        <f t="shared" si="25"/>
        <v>-3.1407975198601036E-3</v>
      </c>
      <c r="F322">
        <f t="shared" si="26"/>
        <v>1.6131363396185234E-7</v>
      </c>
      <c r="G322">
        <f t="shared" si="27"/>
        <v>-6.2815950397202068E-4</v>
      </c>
      <c r="H322">
        <f t="shared" si="28"/>
        <v>47.538953018922022</v>
      </c>
      <c r="I322" t="s">
        <v>4368</v>
      </c>
      <c r="J322" t="s">
        <v>6309</v>
      </c>
      <c r="K322" t="s">
        <v>4</v>
      </c>
      <c r="L322" t="s">
        <v>5</v>
      </c>
      <c r="M322" t="s">
        <v>21</v>
      </c>
      <c r="N322" t="s">
        <v>22</v>
      </c>
      <c r="O322" t="s">
        <v>23</v>
      </c>
      <c r="P322" t="s">
        <v>99</v>
      </c>
      <c r="Q322" t="s">
        <v>100</v>
      </c>
      <c r="R322" t="s">
        <v>647</v>
      </c>
      <c r="S322" t="s">
        <v>648</v>
      </c>
      <c r="T322" t="s">
        <v>12</v>
      </c>
    </row>
    <row r="323" spans="1:20">
      <c r="A323">
        <f t="shared" si="29"/>
        <v>85.798056068760246</v>
      </c>
      <c r="B323">
        <v>1.4859000000000001E-2</v>
      </c>
      <c r="C323">
        <v>5</v>
      </c>
      <c r="D323">
        <f t="shared" si="24"/>
        <v>0.41666666666666669</v>
      </c>
      <c r="E323">
        <f t="shared" si="25"/>
        <v>-3.1407975198601036E-3</v>
      </c>
      <c r="F323">
        <f t="shared" si="26"/>
        <v>1.6131363396185234E-7</v>
      </c>
      <c r="G323">
        <f t="shared" si="27"/>
        <v>-6.2815950397202068E-4</v>
      </c>
      <c r="H323">
        <f t="shared" si="28"/>
        <v>47.538953018922022</v>
      </c>
      <c r="I323" t="s">
        <v>4468</v>
      </c>
      <c r="J323" t="s">
        <v>6409</v>
      </c>
      <c r="K323" t="s">
        <v>4</v>
      </c>
      <c r="L323" t="s">
        <v>5</v>
      </c>
      <c r="M323" t="s">
        <v>6</v>
      </c>
      <c r="N323" t="s">
        <v>28</v>
      </c>
      <c r="O323" t="s">
        <v>28</v>
      </c>
      <c r="P323" t="s">
        <v>263</v>
      </c>
      <c r="Q323" t="s">
        <v>649</v>
      </c>
      <c r="R323" t="s">
        <v>650</v>
      </c>
      <c r="S323" t="s">
        <v>12</v>
      </c>
    </row>
    <row r="324" spans="1:20">
      <c r="A324">
        <f t="shared" si="29"/>
        <v>85.838219937344064</v>
      </c>
      <c r="B324">
        <v>1.4859000000000001E-2</v>
      </c>
      <c r="C324">
        <v>5</v>
      </c>
      <c r="D324">
        <f t="shared" ref="D324:D387" si="30">C324/12</f>
        <v>0.41666666666666669</v>
      </c>
      <c r="E324">
        <f t="shared" ref="E324:E387" si="31">(C324/A$2)*LN(C324/A$2)</f>
        <v>-3.1407975198601036E-3</v>
      </c>
      <c r="F324">
        <f t="shared" ref="F324:F387" si="32">(C324/A$2)^2</f>
        <v>1.6131363396185234E-7</v>
      </c>
      <c r="G324">
        <f t="shared" ref="G324:G387" si="33">LN(C324/A$2)/A$2</f>
        <v>-6.2815950397202068E-4</v>
      </c>
      <c r="H324">
        <f t="shared" ref="H324:H387" si="34">(G324*A$2-H$2)^2</f>
        <v>47.538953018922022</v>
      </c>
      <c r="I324" t="s">
        <v>4372</v>
      </c>
      <c r="J324" t="s">
        <v>6313</v>
      </c>
      <c r="K324" t="s">
        <v>4</v>
      </c>
      <c r="L324" t="s">
        <v>5</v>
      </c>
      <c r="M324" t="s">
        <v>13</v>
      </c>
      <c r="N324" t="s">
        <v>14</v>
      </c>
      <c r="O324" t="s">
        <v>18</v>
      </c>
      <c r="P324" t="s">
        <v>385</v>
      </c>
      <c r="Q324" t="s">
        <v>651</v>
      </c>
      <c r="R324" t="s">
        <v>12</v>
      </c>
    </row>
    <row r="325" spans="1:20">
      <c r="A325">
        <f t="shared" si="29"/>
        <v>85.870351032211119</v>
      </c>
      <c r="B325">
        <v>1.1887E-2</v>
      </c>
      <c r="C325">
        <v>4</v>
      </c>
      <c r="D325">
        <f t="shared" si="30"/>
        <v>0.33333333333333331</v>
      </c>
      <c r="E325">
        <f t="shared" si="31"/>
        <v>-2.5843364820505731E-3</v>
      </c>
      <c r="F325">
        <f t="shared" si="32"/>
        <v>1.032407257355855E-7</v>
      </c>
      <c r="G325">
        <f t="shared" si="33"/>
        <v>-6.4608412051264327E-4</v>
      </c>
      <c r="H325">
        <f t="shared" si="34"/>
        <v>50.665828579583582</v>
      </c>
      <c r="I325" t="s">
        <v>4111</v>
      </c>
      <c r="J325" t="s">
        <v>6052</v>
      </c>
      <c r="K325" t="s">
        <v>4</v>
      </c>
      <c r="L325" t="s">
        <v>5</v>
      </c>
      <c r="M325" t="s">
        <v>13</v>
      </c>
      <c r="N325" t="s">
        <v>58</v>
      </c>
      <c r="O325" t="s">
        <v>417</v>
      </c>
      <c r="P325" t="s">
        <v>652</v>
      </c>
      <c r="Q325" t="s">
        <v>653</v>
      </c>
      <c r="R325" t="s">
        <v>12</v>
      </c>
    </row>
    <row r="326" spans="1:20">
      <c r="A326">
        <f t="shared" ref="A326:A389" si="35">A325+(C326/A$2*100)</f>
        <v>85.902482127078173</v>
      </c>
      <c r="B326">
        <v>1.1887E-2</v>
      </c>
      <c r="C326">
        <v>4</v>
      </c>
      <c r="D326">
        <f t="shared" si="30"/>
        <v>0.33333333333333331</v>
      </c>
      <c r="E326">
        <f t="shared" si="31"/>
        <v>-2.5843364820505731E-3</v>
      </c>
      <c r="F326">
        <f t="shared" si="32"/>
        <v>1.032407257355855E-7</v>
      </c>
      <c r="G326">
        <f t="shared" si="33"/>
        <v>-6.4608412051264327E-4</v>
      </c>
      <c r="H326">
        <f t="shared" si="34"/>
        <v>50.665828579583582</v>
      </c>
      <c r="I326" t="s">
        <v>3873</v>
      </c>
      <c r="J326" t="s">
        <v>5814</v>
      </c>
      <c r="K326" t="s">
        <v>4</v>
      </c>
      <c r="L326" t="s">
        <v>5</v>
      </c>
      <c r="M326" t="s">
        <v>13</v>
      </c>
      <c r="N326" t="s">
        <v>205</v>
      </c>
      <c r="O326" t="s">
        <v>206</v>
      </c>
      <c r="P326" t="s">
        <v>363</v>
      </c>
      <c r="Q326" t="s">
        <v>364</v>
      </c>
      <c r="R326" t="s">
        <v>408</v>
      </c>
      <c r="S326" t="s">
        <v>654</v>
      </c>
      <c r="T326" t="s">
        <v>12</v>
      </c>
    </row>
    <row r="327" spans="1:20">
      <c r="A327">
        <f t="shared" si="35"/>
        <v>85.934613221945227</v>
      </c>
      <c r="B327">
        <v>1.1887E-2</v>
      </c>
      <c r="C327">
        <v>4</v>
      </c>
      <c r="D327">
        <f t="shared" si="30"/>
        <v>0.33333333333333331</v>
      </c>
      <c r="E327">
        <f t="shared" si="31"/>
        <v>-2.5843364820505731E-3</v>
      </c>
      <c r="F327">
        <f t="shared" si="32"/>
        <v>1.032407257355855E-7</v>
      </c>
      <c r="G327">
        <f t="shared" si="33"/>
        <v>-6.4608412051264327E-4</v>
      </c>
      <c r="H327">
        <f t="shared" si="34"/>
        <v>50.665828579583582</v>
      </c>
      <c r="I327" t="s">
        <v>4255</v>
      </c>
      <c r="J327" t="s">
        <v>6196</v>
      </c>
      <c r="K327" t="s">
        <v>4</v>
      </c>
      <c r="L327" t="s">
        <v>5</v>
      </c>
      <c r="M327" t="s">
        <v>13</v>
      </c>
      <c r="N327" t="s">
        <v>205</v>
      </c>
      <c r="O327" t="s">
        <v>655</v>
      </c>
      <c r="P327" t="s">
        <v>656</v>
      </c>
      <c r="Q327" t="s">
        <v>657</v>
      </c>
      <c r="R327" t="s">
        <v>658</v>
      </c>
      <c r="S327" t="s">
        <v>12</v>
      </c>
    </row>
    <row r="328" spans="1:20">
      <c r="A328">
        <f t="shared" si="35"/>
        <v>85.966744316812282</v>
      </c>
      <c r="B328">
        <v>1.1887E-2</v>
      </c>
      <c r="C328">
        <v>4</v>
      </c>
      <c r="D328">
        <f t="shared" si="30"/>
        <v>0.33333333333333331</v>
      </c>
      <c r="E328">
        <f t="shared" si="31"/>
        <v>-2.5843364820505731E-3</v>
      </c>
      <c r="F328">
        <f t="shared" si="32"/>
        <v>1.032407257355855E-7</v>
      </c>
      <c r="G328">
        <f t="shared" si="33"/>
        <v>-6.4608412051264327E-4</v>
      </c>
      <c r="H328">
        <f t="shared" si="34"/>
        <v>50.665828579583582</v>
      </c>
      <c r="I328" t="s">
        <v>4754</v>
      </c>
      <c r="J328" t="s">
        <v>6695</v>
      </c>
      <c r="K328" t="s">
        <v>4</v>
      </c>
      <c r="L328" t="s">
        <v>5</v>
      </c>
      <c r="M328" t="s">
        <v>13</v>
      </c>
      <c r="N328" t="s">
        <v>58</v>
      </c>
      <c r="O328" t="s">
        <v>417</v>
      </c>
      <c r="P328" t="s">
        <v>418</v>
      </c>
      <c r="Q328" t="s">
        <v>659</v>
      </c>
      <c r="R328" t="s">
        <v>12</v>
      </c>
    </row>
    <row r="329" spans="1:20">
      <c r="A329">
        <f t="shared" si="35"/>
        <v>85.998875411679336</v>
      </c>
      <c r="B329">
        <v>1.1887E-2</v>
      </c>
      <c r="C329">
        <v>4</v>
      </c>
      <c r="D329">
        <f t="shared" si="30"/>
        <v>0.33333333333333331</v>
      </c>
      <c r="E329">
        <f t="shared" si="31"/>
        <v>-2.5843364820505731E-3</v>
      </c>
      <c r="F329">
        <f t="shared" si="32"/>
        <v>1.032407257355855E-7</v>
      </c>
      <c r="G329">
        <f t="shared" si="33"/>
        <v>-6.4608412051264327E-4</v>
      </c>
      <c r="H329">
        <f t="shared" si="34"/>
        <v>50.665828579583582</v>
      </c>
      <c r="I329" t="s">
        <v>4042</v>
      </c>
      <c r="J329" t="s">
        <v>5983</v>
      </c>
      <c r="K329" t="s">
        <v>4</v>
      </c>
      <c r="L329" t="s">
        <v>5</v>
      </c>
      <c r="M329" t="s">
        <v>13</v>
      </c>
      <c r="N329" t="s">
        <v>58</v>
      </c>
      <c r="O329" t="s">
        <v>660</v>
      </c>
      <c r="P329" t="s">
        <v>661</v>
      </c>
      <c r="Q329" t="s">
        <v>662</v>
      </c>
      <c r="R329" t="s">
        <v>12</v>
      </c>
    </row>
    <row r="330" spans="1:20">
      <c r="A330">
        <f t="shared" si="35"/>
        <v>86.03100650654639</v>
      </c>
      <c r="B330">
        <v>1.1887E-2</v>
      </c>
      <c r="C330">
        <v>4</v>
      </c>
      <c r="D330">
        <f t="shared" si="30"/>
        <v>0.33333333333333331</v>
      </c>
      <c r="E330">
        <f t="shared" si="31"/>
        <v>-2.5843364820505731E-3</v>
      </c>
      <c r="F330">
        <f t="shared" si="32"/>
        <v>1.032407257355855E-7</v>
      </c>
      <c r="G330">
        <f t="shared" si="33"/>
        <v>-6.4608412051264327E-4</v>
      </c>
      <c r="H330">
        <f t="shared" si="34"/>
        <v>50.665828579583582</v>
      </c>
      <c r="I330" t="s">
        <v>4151</v>
      </c>
      <c r="J330" t="s">
        <v>6092</v>
      </c>
      <c r="K330" t="s">
        <v>4</v>
      </c>
      <c r="L330" t="s">
        <v>5</v>
      </c>
      <c r="M330" t="s">
        <v>13</v>
      </c>
      <c r="N330" t="s">
        <v>84</v>
      </c>
      <c r="O330" t="s">
        <v>663</v>
      </c>
      <c r="P330" t="s">
        <v>664</v>
      </c>
      <c r="Q330" t="s">
        <v>665</v>
      </c>
      <c r="R330" t="s">
        <v>12</v>
      </c>
    </row>
    <row r="331" spans="1:20">
      <c r="A331">
        <f t="shared" si="35"/>
        <v>86.063137601413445</v>
      </c>
      <c r="B331">
        <v>1.1887E-2</v>
      </c>
      <c r="C331">
        <v>4</v>
      </c>
      <c r="D331">
        <f t="shared" si="30"/>
        <v>0.33333333333333331</v>
      </c>
      <c r="E331">
        <f t="shared" si="31"/>
        <v>-2.5843364820505731E-3</v>
      </c>
      <c r="F331">
        <f t="shared" si="32"/>
        <v>1.032407257355855E-7</v>
      </c>
      <c r="G331">
        <f t="shared" si="33"/>
        <v>-6.4608412051264327E-4</v>
      </c>
      <c r="H331">
        <f t="shared" si="34"/>
        <v>50.665828579583582</v>
      </c>
      <c r="I331" t="s">
        <v>4060</v>
      </c>
      <c r="J331" t="s">
        <v>6001</v>
      </c>
      <c r="K331" t="s">
        <v>4</v>
      </c>
      <c r="L331" t="s">
        <v>5</v>
      </c>
      <c r="M331" t="s">
        <v>13</v>
      </c>
      <c r="N331" t="s">
        <v>58</v>
      </c>
      <c r="O331" t="s">
        <v>342</v>
      </c>
      <c r="P331" t="s">
        <v>343</v>
      </c>
      <c r="Q331" t="s">
        <v>666</v>
      </c>
      <c r="R331" t="s">
        <v>12</v>
      </c>
    </row>
    <row r="332" spans="1:20">
      <c r="A332">
        <f t="shared" si="35"/>
        <v>86.095268696280499</v>
      </c>
      <c r="B332">
        <v>1.1887E-2</v>
      </c>
      <c r="C332">
        <v>4</v>
      </c>
      <c r="D332">
        <f t="shared" si="30"/>
        <v>0.33333333333333331</v>
      </c>
      <c r="E332">
        <f t="shared" si="31"/>
        <v>-2.5843364820505731E-3</v>
      </c>
      <c r="F332">
        <f t="shared" si="32"/>
        <v>1.032407257355855E-7</v>
      </c>
      <c r="G332">
        <f t="shared" si="33"/>
        <v>-6.4608412051264327E-4</v>
      </c>
      <c r="H332">
        <f t="shared" si="34"/>
        <v>50.665828579583582</v>
      </c>
      <c r="I332" t="s">
        <v>4317</v>
      </c>
      <c r="J332" t="s">
        <v>6258</v>
      </c>
      <c r="K332" t="s">
        <v>4</v>
      </c>
      <c r="L332" t="s">
        <v>5</v>
      </c>
      <c r="M332" t="s">
        <v>13</v>
      </c>
      <c r="N332" t="s">
        <v>58</v>
      </c>
      <c r="O332" t="s">
        <v>342</v>
      </c>
      <c r="P332" t="s">
        <v>538</v>
      </c>
      <c r="Q332" t="s">
        <v>667</v>
      </c>
      <c r="R332" t="s">
        <v>12</v>
      </c>
    </row>
    <row r="333" spans="1:20">
      <c r="A333">
        <f t="shared" si="35"/>
        <v>86.127399791147553</v>
      </c>
      <c r="B333">
        <v>1.1887E-2</v>
      </c>
      <c r="C333">
        <v>4</v>
      </c>
      <c r="D333">
        <f t="shared" si="30"/>
        <v>0.33333333333333331</v>
      </c>
      <c r="E333">
        <f t="shared" si="31"/>
        <v>-2.5843364820505731E-3</v>
      </c>
      <c r="F333">
        <f t="shared" si="32"/>
        <v>1.032407257355855E-7</v>
      </c>
      <c r="G333">
        <f t="shared" si="33"/>
        <v>-6.4608412051264327E-4</v>
      </c>
      <c r="H333">
        <f t="shared" si="34"/>
        <v>50.665828579583582</v>
      </c>
      <c r="I333" t="s">
        <v>4319</v>
      </c>
      <c r="J333" t="s">
        <v>6260</v>
      </c>
      <c r="K333" t="s">
        <v>4</v>
      </c>
      <c r="L333" t="s">
        <v>5</v>
      </c>
      <c r="M333" t="s">
        <v>513</v>
      </c>
      <c r="N333" t="s">
        <v>668</v>
      </c>
      <c r="O333" t="s">
        <v>669</v>
      </c>
      <c r="P333" t="s">
        <v>670</v>
      </c>
      <c r="Q333" t="s">
        <v>671</v>
      </c>
      <c r="R333" t="s">
        <v>672</v>
      </c>
      <c r="S333" t="s">
        <v>673</v>
      </c>
      <c r="T333" t="s">
        <v>12</v>
      </c>
    </row>
    <row r="334" spans="1:20">
      <c r="A334">
        <f t="shared" si="35"/>
        <v>86.159530886014608</v>
      </c>
      <c r="B334">
        <v>1.1887E-2</v>
      </c>
      <c r="C334">
        <v>4</v>
      </c>
      <c r="D334">
        <f t="shared" si="30"/>
        <v>0.33333333333333331</v>
      </c>
      <c r="E334">
        <f t="shared" si="31"/>
        <v>-2.5843364820505731E-3</v>
      </c>
      <c r="F334">
        <f t="shared" si="32"/>
        <v>1.032407257355855E-7</v>
      </c>
      <c r="G334">
        <f t="shared" si="33"/>
        <v>-6.4608412051264327E-4</v>
      </c>
      <c r="H334">
        <f t="shared" si="34"/>
        <v>50.665828579583582</v>
      </c>
      <c r="I334" t="s">
        <v>4080</v>
      </c>
      <c r="J334" t="s">
        <v>6021</v>
      </c>
      <c r="K334" t="s">
        <v>4</v>
      </c>
      <c r="L334" t="s">
        <v>5</v>
      </c>
      <c r="M334" t="s">
        <v>13</v>
      </c>
      <c r="N334" t="s">
        <v>14</v>
      </c>
      <c r="O334" t="s">
        <v>18</v>
      </c>
      <c r="P334" t="s">
        <v>48</v>
      </c>
      <c r="Q334" t="s">
        <v>674</v>
      </c>
      <c r="R334" t="s">
        <v>12</v>
      </c>
    </row>
    <row r="335" spans="1:20">
      <c r="A335">
        <f t="shared" si="35"/>
        <v>86.191661980881662</v>
      </c>
      <c r="B335">
        <v>1.1887E-2</v>
      </c>
      <c r="C335">
        <v>4</v>
      </c>
      <c r="D335">
        <f t="shared" si="30"/>
        <v>0.33333333333333331</v>
      </c>
      <c r="E335">
        <f t="shared" si="31"/>
        <v>-2.5843364820505731E-3</v>
      </c>
      <c r="F335">
        <f t="shared" si="32"/>
        <v>1.032407257355855E-7</v>
      </c>
      <c r="G335">
        <f t="shared" si="33"/>
        <v>-6.4608412051264327E-4</v>
      </c>
      <c r="H335">
        <f t="shared" si="34"/>
        <v>50.665828579583582</v>
      </c>
      <c r="I335" t="s">
        <v>4053</v>
      </c>
      <c r="J335" t="s">
        <v>5994</v>
      </c>
      <c r="K335" t="s">
        <v>4</v>
      </c>
      <c r="L335" t="s">
        <v>5</v>
      </c>
      <c r="M335" t="s">
        <v>13</v>
      </c>
      <c r="N335" t="s">
        <v>675</v>
      </c>
      <c r="O335" t="s">
        <v>676</v>
      </c>
      <c r="P335" t="s">
        <v>677</v>
      </c>
      <c r="Q335" t="s">
        <v>678</v>
      </c>
      <c r="R335" t="s">
        <v>12</v>
      </c>
    </row>
    <row r="336" spans="1:20">
      <c r="A336">
        <f t="shared" si="35"/>
        <v>86.223793075748716</v>
      </c>
      <c r="B336">
        <v>1.1887E-2</v>
      </c>
      <c r="C336">
        <v>4</v>
      </c>
      <c r="D336">
        <f t="shared" si="30"/>
        <v>0.33333333333333331</v>
      </c>
      <c r="E336">
        <f t="shared" si="31"/>
        <v>-2.5843364820505731E-3</v>
      </c>
      <c r="F336">
        <f t="shared" si="32"/>
        <v>1.032407257355855E-7</v>
      </c>
      <c r="G336">
        <f t="shared" si="33"/>
        <v>-6.4608412051264327E-4</v>
      </c>
      <c r="H336">
        <f t="shared" si="34"/>
        <v>50.665828579583582</v>
      </c>
      <c r="I336" t="s">
        <v>4054</v>
      </c>
      <c r="J336" t="s">
        <v>5995</v>
      </c>
      <c r="K336" t="s">
        <v>4</v>
      </c>
      <c r="L336" t="s">
        <v>5</v>
      </c>
      <c r="M336" t="s">
        <v>13</v>
      </c>
      <c r="N336" t="s">
        <v>84</v>
      </c>
      <c r="O336" t="s">
        <v>85</v>
      </c>
      <c r="P336" t="s">
        <v>150</v>
      </c>
      <c r="Q336" t="s">
        <v>679</v>
      </c>
      <c r="R336" t="s">
        <v>12</v>
      </c>
    </row>
    <row r="337" spans="1:26">
      <c r="A337">
        <f t="shared" si="35"/>
        <v>86.255924170615771</v>
      </c>
      <c r="B337">
        <v>1.1887E-2</v>
      </c>
      <c r="C337">
        <v>4</v>
      </c>
      <c r="D337">
        <f t="shared" si="30"/>
        <v>0.33333333333333331</v>
      </c>
      <c r="E337">
        <f t="shared" si="31"/>
        <v>-2.5843364820505731E-3</v>
      </c>
      <c r="F337">
        <f t="shared" si="32"/>
        <v>1.032407257355855E-7</v>
      </c>
      <c r="G337">
        <f t="shared" si="33"/>
        <v>-6.4608412051264327E-4</v>
      </c>
      <c r="H337">
        <f t="shared" si="34"/>
        <v>50.665828579583582</v>
      </c>
      <c r="I337" t="s">
        <v>4480</v>
      </c>
      <c r="J337" t="s">
        <v>6421</v>
      </c>
      <c r="K337" t="s">
        <v>4</v>
      </c>
      <c r="L337" t="s">
        <v>5</v>
      </c>
      <c r="M337" t="s">
        <v>21</v>
      </c>
      <c r="N337" t="s">
        <v>22</v>
      </c>
      <c r="O337" t="s">
        <v>23</v>
      </c>
      <c r="P337" t="s">
        <v>99</v>
      </c>
      <c r="Q337" t="s">
        <v>100</v>
      </c>
      <c r="R337" t="s">
        <v>112</v>
      </c>
      <c r="S337" t="s">
        <v>680</v>
      </c>
      <c r="T337" t="s">
        <v>12</v>
      </c>
    </row>
    <row r="338" spans="1:26">
      <c r="A338">
        <f t="shared" si="35"/>
        <v>86.288055265482825</v>
      </c>
      <c r="B338">
        <v>1.1887E-2</v>
      </c>
      <c r="C338">
        <v>4</v>
      </c>
      <c r="D338">
        <f t="shared" si="30"/>
        <v>0.33333333333333331</v>
      </c>
      <c r="E338">
        <f t="shared" si="31"/>
        <v>-2.5843364820505731E-3</v>
      </c>
      <c r="F338">
        <f t="shared" si="32"/>
        <v>1.032407257355855E-7</v>
      </c>
      <c r="G338">
        <f t="shared" si="33"/>
        <v>-6.4608412051264327E-4</v>
      </c>
      <c r="H338">
        <f t="shared" si="34"/>
        <v>50.665828579583582</v>
      </c>
      <c r="I338" t="s">
        <v>4484</v>
      </c>
      <c r="J338" t="s">
        <v>6425</v>
      </c>
      <c r="K338" t="s">
        <v>4</v>
      </c>
      <c r="L338" t="s">
        <v>5</v>
      </c>
      <c r="M338" t="s">
        <v>21</v>
      </c>
      <c r="N338" t="s">
        <v>22</v>
      </c>
      <c r="O338" t="s">
        <v>681</v>
      </c>
      <c r="P338" t="s">
        <v>682</v>
      </c>
      <c r="Q338" t="s">
        <v>683</v>
      </c>
      <c r="R338" t="s">
        <v>684</v>
      </c>
      <c r="S338" t="s">
        <v>685</v>
      </c>
      <c r="T338" t="s">
        <v>686</v>
      </c>
      <c r="U338" t="s">
        <v>12</v>
      </c>
    </row>
    <row r="339" spans="1:26">
      <c r="A339">
        <f t="shared" si="35"/>
        <v>86.320186360349879</v>
      </c>
      <c r="B339">
        <v>1.1887E-2</v>
      </c>
      <c r="C339">
        <v>4</v>
      </c>
      <c r="D339">
        <f t="shared" si="30"/>
        <v>0.33333333333333331</v>
      </c>
      <c r="E339">
        <f t="shared" si="31"/>
        <v>-2.5843364820505731E-3</v>
      </c>
      <c r="F339">
        <f t="shared" si="32"/>
        <v>1.032407257355855E-7</v>
      </c>
      <c r="G339">
        <f t="shared" si="33"/>
        <v>-6.4608412051264327E-4</v>
      </c>
      <c r="H339">
        <f t="shared" si="34"/>
        <v>50.665828579583582</v>
      </c>
      <c r="I339" t="s">
        <v>4096</v>
      </c>
      <c r="J339" t="s">
        <v>6037</v>
      </c>
      <c r="K339" t="s">
        <v>4</v>
      </c>
      <c r="L339" t="s">
        <v>5</v>
      </c>
      <c r="M339" t="s">
        <v>6</v>
      </c>
      <c r="N339" t="s">
        <v>38</v>
      </c>
      <c r="O339" t="s">
        <v>39</v>
      </c>
      <c r="P339" t="s">
        <v>40</v>
      </c>
      <c r="Q339" t="s">
        <v>687</v>
      </c>
      <c r="R339" t="s">
        <v>688</v>
      </c>
      <c r="S339" t="s">
        <v>12</v>
      </c>
    </row>
    <row r="340" spans="1:26">
      <c r="A340">
        <f t="shared" si="35"/>
        <v>86.352317455216934</v>
      </c>
      <c r="B340">
        <v>1.1887E-2</v>
      </c>
      <c r="C340">
        <v>4</v>
      </c>
      <c r="D340">
        <f t="shared" si="30"/>
        <v>0.33333333333333331</v>
      </c>
      <c r="E340">
        <f t="shared" si="31"/>
        <v>-2.5843364820505731E-3</v>
      </c>
      <c r="F340">
        <f t="shared" si="32"/>
        <v>1.032407257355855E-7</v>
      </c>
      <c r="G340">
        <f t="shared" si="33"/>
        <v>-6.4608412051264327E-4</v>
      </c>
      <c r="H340">
        <f t="shared" si="34"/>
        <v>50.665828579583582</v>
      </c>
      <c r="I340" t="s">
        <v>4132</v>
      </c>
      <c r="J340" t="s">
        <v>6073</v>
      </c>
      <c r="K340" t="s">
        <v>4</v>
      </c>
      <c r="L340" t="s">
        <v>5</v>
      </c>
      <c r="M340" t="s">
        <v>6</v>
      </c>
      <c r="N340" t="s">
        <v>38</v>
      </c>
      <c r="O340" t="s">
        <v>156</v>
      </c>
      <c r="P340" t="s">
        <v>157</v>
      </c>
      <c r="Q340" t="s">
        <v>689</v>
      </c>
      <c r="R340" t="s">
        <v>690</v>
      </c>
      <c r="S340" t="s">
        <v>12</v>
      </c>
    </row>
    <row r="341" spans="1:26">
      <c r="A341">
        <f t="shared" si="35"/>
        <v>86.384448550083988</v>
      </c>
      <c r="B341">
        <v>1.1887E-2</v>
      </c>
      <c r="C341">
        <v>4</v>
      </c>
      <c r="D341">
        <f t="shared" si="30"/>
        <v>0.33333333333333331</v>
      </c>
      <c r="E341">
        <f t="shared" si="31"/>
        <v>-2.5843364820505731E-3</v>
      </c>
      <c r="F341">
        <f t="shared" si="32"/>
        <v>1.032407257355855E-7</v>
      </c>
      <c r="G341">
        <f t="shared" si="33"/>
        <v>-6.4608412051264327E-4</v>
      </c>
      <c r="H341">
        <f t="shared" si="34"/>
        <v>50.665828579583582</v>
      </c>
      <c r="I341" t="s">
        <v>4381</v>
      </c>
      <c r="J341" t="s">
        <v>6322</v>
      </c>
      <c r="K341" t="s">
        <v>4</v>
      </c>
      <c r="L341" t="s">
        <v>5</v>
      </c>
      <c r="M341" t="s">
        <v>6</v>
      </c>
      <c r="N341" t="s">
        <v>28</v>
      </c>
      <c r="O341" t="s">
        <v>28</v>
      </c>
      <c r="P341" t="s">
        <v>691</v>
      </c>
      <c r="Q341" t="s">
        <v>692</v>
      </c>
      <c r="R341" t="s">
        <v>693</v>
      </c>
      <c r="S341" t="s">
        <v>12</v>
      </c>
    </row>
    <row r="342" spans="1:26">
      <c r="A342">
        <f t="shared" si="35"/>
        <v>86.416579644951042</v>
      </c>
      <c r="B342">
        <v>1.1887E-2</v>
      </c>
      <c r="C342">
        <v>4</v>
      </c>
      <c r="D342">
        <f t="shared" si="30"/>
        <v>0.33333333333333331</v>
      </c>
      <c r="E342">
        <f t="shared" si="31"/>
        <v>-2.5843364820505731E-3</v>
      </c>
      <c r="F342">
        <f t="shared" si="32"/>
        <v>1.032407257355855E-7</v>
      </c>
      <c r="G342">
        <f t="shared" si="33"/>
        <v>-6.4608412051264327E-4</v>
      </c>
      <c r="H342">
        <f t="shared" si="34"/>
        <v>50.665828579583582</v>
      </c>
      <c r="I342" t="s">
        <v>4061</v>
      </c>
      <c r="J342" t="s">
        <v>6002</v>
      </c>
      <c r="K342" t="s">
        <v>4</v>
      </c>
      <c r="L342" t="s">
        <v>5</v>
      </c>
      <c r="M342" t="s">
        <v>6</v>
      </c>
      <c r="N342" t="s">
        <v>28</v>
      </c>
      <c r="O342" t="s">
        <v>28</v>
      </c>
      <c r="P342" t="s">
        <v>160</v>
      </c>
      <c r="Q342" t="s">
        <v>161</v>
      </c>
      <c r="R342" t="s">
        <v>694</v>
      </c>
      <c r="S342" t="s">
        <v>12</v>
      </c>
    </row>
    <row r="343" spans="1:26">
      <c r="A343">
        <f t="shared" si="35"/>
        <v>86.448710739818097</v>
      </c>
      <c r="B343">
        <v>1.1887E-2</v>
      </c>
      <c r="C343">
        <v>4</v>
      </c>
      <c r="D343">
        <f t="shared" si="30"/>
        <v>0.33333333333333331</v>
      </c>
      <c r="E343">
        <f t="shared" si="31"/>
        <v>-2.5843364820505731E-3</v>
      </c>
      <c r="F343">
        <f t="shared" si="32"/>
        <v>1.032407257355855E-7</v>
      </c>
      <c r="G343">
        <f t="shared" si="33"/>
        <v>-6.4608412051264327E-4</v>
      </c>
      <c r="H343">
        <f t="shared" si="34"/>
        <v>50.665828579583582</v>
      </c>
      <c r="I343" t="s">
        <v>3943</v>
      </c>
      <c r="J343" t="s">
        <v>5884</v>
      </c>
      <c r="K343" t="s">
        <v>4</v>
      </c>
      <c r="L343" t="s">
        <v>5</v>
      </c>
      <c r="M343" t="s">
        <v>6</v>
      </c>
      <c r="N343" t="s">
        <v>28</v>
      </c>
      <c r="O343" t="s">
        <v>28</v>
      </c>
      <c r="P343" t="s">
        <v>43</v>
      </c>
      <c r="Q343" t="s">
        <v>695</v>
      </c>
      <c r="R343" t="s">
        <v>696</v>
      </c>
      <c r="S343" t="s">
        <v>12</v>
      </c>
    </row>
    <row r="344" spans="1:26">
      <c r="A344">
        <f t="shared" si="35"/>
        <v>86.480841834685151</v>
      </c>
      <c r="B344">
        <v>1.1887E-2</v>
      </c>
      <c r="C344">
        <v>4</v>
      </c>
      <c r="D344">
        <f t="shared" si="30"/>
        <v>0.33333333333333331</v>
      </c>
      <c r="E344">
        <f t="shared" si="31"/>
        <v>-2.5843364820505731E-3</v>
      </c>
      <c r="F344">
        <f t="shared" si="32"/>
        <v>1.032407257355855E-7</v>
      </c>
      <c r="G344">
        <f t="shared" si="33"/>
        <v>-6.4608412051264327E-4</v>
      </c>
      <c r="H344">
        <f t="shared" si="34"/>
        <v>50.665828579583582</v>
      </c>
      <c r="I344" t="s">
        <v>3965</v>
      </c>
      <c r="J344" t="s">
        <v>5906</v>
      </c>
      <c r="K344" t="s">
        <v>4</v>
      </c>
      <c r="L344" t="s">
        <v>5</v>
      </c>
      <c r="M344" t="s">
        <v>6</v>
      </c>
      <c r="N344" t="s">
        <v>28</v>
      </c>
      <c r="O344" t="s">
        <v>28</v>
      </c>
      <c r="P344" t="s">
        <v>160</v>
      </c>
      <c r="Q344" t="s">
        <v>161</v>
      </c>
      <c r="R344" t="s">
        <v>697</v>
      </c>
      <c r="S344" t="s">
        <v>12</v>
      </c>
    </row>
    <row r="345" spans="1:26">
      <c r="A345">
        <f t="shared" si="35"/>
        <v>86.512972929552205</v>
      </c>
      <c r="B345">
        <v>1.1887E-2</v>
      </c>
      <c r="C345">
        <v>4</v>
      </c>
      <c r="D345">
        <f t="shared" si="30"/>
        <v>0.33333333333333331</v>
      </c>
      <c r="E345">
        <f t="shared" si="31"/>
        <v>-2.5843364820505731E-3</v>
      </c>
      <c r="F345">
        <f t="shared" si="32"/>
        <v>1.032407257355855E-7</v>
      </c>
      <c r="G345">
        <f t="shared" si="33"/>
        <v>-6.4608412051264327E-4</v>
      </c>
      <c r="H345">
        <f t="shared" si="34"/>
        <v>50.665828579583582</v>
      </c>
      <c r="I345" t="s">
        <v>4113</v>
      </c>
      <c r="J345" t="s">
        <v>6054</v>
      </c>
      <c r="K345" t="s">
        <v>4</v>
      </c>
      <c r="L345" t="s">
        <v>596</v>
      </c>
      <c r="M345" t="s">
        <v>597</v>
      </c>
      <c r="N345" t="s">
        <v>698</v>
      </c>
      <c r="O345" t="s">
        <v>699</v>
      </c>
      <c r="P345" t="s">
        <v>700</v>
      </c>
      <c r="Q345" t="s">
        <v>701</v>
      </c>
      <c r="R345" t="s">
        <v>12</v>
      </c>
    </row>
    <row r="346" spans="1:26">
      <c r="A346">
        <f t="shared" si="35"/>
        <v>86.54510402441926</v>
      </c>
      <c r="B346">
        <v>1.1887E-2</v>
      </c>
      <c r="C346">
        <v>4</v>
      </c>
      <c r="D346">
        <f t="shared" si="30"/>
        <v>0.33333333333333331</v>
      </c>
      <c r="E346">
        <f t="shared" si="31"/>
        <v>-2.5843364820505731E-3</v>
      </c>
      <c r="F346">
        <f t="shared" si="32"/>
        <v>1.032407257355855E-7</v>
      </c>
      <c r="G346">
        <f t="shared" si="33"/>
        <v>-6.4608412051264327E-4</v>
      </c>
      <c r="H346">
        <f t="shared" si="34"/>
        <v>50.665828579583582</v>
      </c>
      <c r="I346" t="s">
        <v>3937</v>
      </c>
      <c r="J346" t="s">
        <v>5878</v>
      </c>
      <c r="K346" t="s">
        <v>4</v>
      </c>
      <c r="L346" t="s">
        <v>242</v>
      </c>
      <c r="M346" t="s">
        <v>243</v>
      </c>
      <c r="N346" t="s">
        <v>244</v>
      </c>
      <c r="O346" t="s">
        <v>245</v>
      </c>
      <c r="P346" t="s">
        <v>246</v>
      </c>
      <c r="Q346" t="s">
        <v>247</v>
      </c>
      <c r="R346" t="s">
        <v>248</v>
      </c>
      <c r="S346" t="s">
        <v>249</v>
      </c>
      <c r="T346" t="s">
        <v>319</v>
      </c>
      <c r="U346" t="s">
        <v>320</v>
      </c>
      <c r="V346" t="s">
        <v>321</v>
      </c>
      <c r="W346" t="s">
        <v>702</v>
      </c>
      <c r="X346" t="s">
        <v>703</v>
      </c>
      <c r="Y346" t="s">
        <v>704</v>
      </c>
      <c r="Z346" t="s">
        <v>12</v>
      </c>
    </row>
    <row r="347" spans="1:26">
      <c r="A347">
        <f t="shared" si="35"/>
        <v>86.577235119286314</v>
      </c>
      <c r="B347">
        <v>1.1887E-2</v>
      </c>
      <c r="C347">
        <v>4</v>
      </c>
      <c r="D347">
        <f t="shared" si="30"/>
        <v>0.33333333333333331</v>
      </c>
      <c r="E347">
        <f t="shared" si="31"/>
        <v>-2.5843364820505731E-3</v>
      </c>
      <c r="F347">
        <f t="shared" si="32"/>
        <v>1.032407257355855E-7</v>
      </c>
      <c r="G347">
        <f t="shared" si="33"/>
        <v>-6.4608412051264327E-4</v>
      </c>
      <c r="H347">
        <f t="shared" si="34"/>
        <v>50.665828579583582</v>
      </c>
      <c r="I347" t="s">
        <v>4082</v>
      </c>
      <c r="J347" t="s">
        <v>6023</v>
      </c>
      <c r="K347" t="s">
        <v>4</v>
      </c>
      <c r="L347" t="s">
        <v>242</v>
      </c>
      <c r="M347" t="s">
        <v>371</v>
      </c>
      <c r="N347" t="s">
        <v>372</v>
      </c>
      <c r="O347" t="s">
        <v>373</v>
      </c>
      <c r="P347" t="s">
        <v>705</v>
      </c>
      <c r="Q347" t="s">
        <v>706</v>
      </c>
      <c r="R347" t="s">
        <v>12</v>
      </c>
    </row>
    <row r="348" spans="1:26">
      <c r="A348">
        <f t="shared" si="35"/>
        <v>86.609366214153368</v>
      </c>
      <c r="B348">
        <v>1.1887E-2</v>
      </c>
      <c r="C348">
        <v>4</v>
      </c>
      <c r="D348">
        <f t="shared" si="30"/>
        <v>0.33333333333333331</v>
      </c>
      <c r="E348">
        <f t="shared" si="31"/>
        <v>-2.5843364820505731E-3</v>
      </c>
      <c r="F348">
        <f t="shared" si="32"/>
        <v>1.032407257355855E-7</v>
      </c>
      <c r="G348">
        <f t="shared" si="33"/>
        <v>-6.4608412051264327E-4</v>
      </c>
      <c r="H348">
        <f t="shared" si="34"/>
        <v>50.665828579583582</v>
      </c>
      <c r="I348" t="s">
        <v>4333</v>
      </c>
      <c r="J348" t="s">
        <v>6274</v>
      </c>
      <c r="K348" t="s">
        <v>4</v>
      </c>
      <c r="L348" t="s">
        <v>242</v>
      </c>
      <c r="M348" t="s">
        <v>243</v>
      </c>
      <c r="N348" t="s">
        <v>244</v>
      </c>
      <c r="O348" t="s">
        <v>245</v>
      </c>
      <c r="P348" t="s">
        <v>420</v>
      </c>
      <c r="Q348" t="s">
        <v>707</v>
      </c>
      <c r="R348" t="s">
        <v>708</v>
      </c>
      <c r="S348" t="s">
        <v>709</v>
      </c>
      <c r="T348" t="s">
        <v>710</v>
      </c>
      <c r="U348" t="s">
        <v>711</v>
      </c>
      <c r="V348" t="s">
        <v>12</v>
      </c>
    </row>
    <row r="349" spans="1:26">
      <c r="A349">
        <f t="shared" si="35"/>
        <v>86.641497309020423</v>
      </c>
      <c r="B349">
        <v>1.1887E-2</v>
      </c>
      <c r="C349">
        <v>4</v>
      </c>
      <c r="D349">
        <f t="shared" si="30"/>
        <v>0.33333333333333331</v>
      </c>
      <c r="E349">
        <f t="shared" si="31"/>
        <v>-2.5843364820505731E-3</v>
      </c>
      <c r="F349">
        <f t="shared" si="32"/>
        <v>1.032407257355855E-7</v>
      </c>
      <c r="G349">
        <f t="shared" si="33"/>
        <v>-6.4608412051264327E-4</v>
      </c>
      <c r="H349">
        <f t="shared" si="34"/>
        <v>50.665828579583582</v>
      </c>
      <c r="I349" t="s">
        <v>4503</v>
      </c>
      <c r="J349" t="s">
        <v>6444</v>
      </c>
      <c r="K349" t="s">
        <v>4</v>
      </c>
      <c r="L349" t="s">
        <v>242</v>
      </c>
      <c r="M349" t="s">
        <v>243</v>
      </c>
      <c r="N349" t="s">
        <v>244</v>
      </c>
      <c r="O349" t="s">
        <v>245</v>
      </c>
      <c r="P349" t="s">
        <v>246</v>
      </c>
      <c r="Q349" t="s">
        <v>247</v>
      </c>
      <c r="R349" t="s">
        <v>248</v>
      </c>
      <c r="S349" t="s">
        <v>249</v>
      </c>
      <c r="T349" t="s">
        <v>319</v>
      </c>
      <c r="U349" t="s">
        <v>320</v>
      </c>
      <c r="V349" t="s">
        <v>712</v>
      </c>
      <c r="W349" t="s">
        <v>713</v>
      </c>
      <c r="X349" t="s">
        <v>714</v>
      </c>
      <c r="Y349" t="s">
        <v>715</v>
      </c>
      <c r="Z349" t="s">
        <v>12</v>
      </c>
    </row>
    <row r="350" spans="1:26">
      <c r="A350">
        <f t="shared" si="35"/>
        <v>86.673628403887477</v>
      </c>
      <c r="B350">
        <v>1.1887E-2</v>
      </c>
      <c r="C350">
        <v>4</v>
      </c>
      <c r="D350">
        <f t="shared" si="30"/>
        <v>0.33333333333333331</v>
      </c>
      <c r="E350">
        <f t="shared" si="31"/>
        <v>-2.5843364820505731E-3</v>
      </c>
      <c r="F350">
        <f t="shared" si="32"/>
        <v>1.032407257355855E-7</v>
      </c>
      <c r="G350">
        <f t="shared" si="33"/>
        <v>-6.4608412051264327E-4</v>
      </c>
      <c r="H350">
        <f t="shared" si="34"/>
        <v>50.665828579583582</v>
      </c>
      <c r="I350" t="s">
        <v>4118</v>
      </c>
      <c r="J350" t="s">
        <v>6059</v>
      </c>
      <c r="K350" t="s">
        <v>4</v>
      </c>
      <c r="L350" t="s">
        <v>5</v>
      </c>
      <c r="M350" t="s">
        <v>13</v>
      </c>
      <c r="N350" t="s">
        <v>84</v>
      </c>
      <c r="O350" t="s">
        <v>85</v>
      </c>
      <c r="P350" t="s">
        <v>438</v>
      </c>
      <c r="Q350" t="s">
        <v>439</v>
      </c>
      <c r="R350" t="s">
        <v>716</v>
      </c>
      <c r="S350" t="s">
        <v>12</v>
      </c>
    </row>
    <row r="351" spans="1:26">
      <c r="A351">
        <f t="shared" si="35"/>
        <v>86.705759498754531</v>
      </c>
      <c r="B351">
        <v>1.1887E-2</v>
      </c>
      <c r="C351">
        <v>4</v>
      </c>
      <c r="D351">
        <f t="shared" si="30"/>
        <v>0.33333333333333331</v>
      </c>
      <c r="E351">
        <f t="shared" si="31"/>
        <v>-2.5843364820505731E-3</v>
      </c>
      <c r="F351">
        <f t="shared" si="32"/>
        <v>1.032407257355855E-7</v>
      </c>
      <c r="G351">
        <f t="shared" si="33"/>
        <v>-6.4608412051264327E-4</v>
      </c>
      <c r="H351">
        <f t="shared" si="34"/>
        <v>50.665828579583582</v>
      </c>
      <c r="I351" t="s">
        <v>4221</v>
      </c>
      <c r="J351" t="s">
        <v>6162</v>
      </c>
      <c r="K351" t="s">
        <v>4</v>
      </c>
      <c r="L351" t="s">
        <v>5</v>
      </c>
      <c r="M351" t="s">
        <v>13</v>
      </c>
      <c r="N351" t="s">
        <v>84</v>
      </c>
      <c r="O351" t="s">
        <v>717</v>
      </c>
      <c r="P351" t="s">
        <v>718</v>
      </c>
      <c r="Q351" t="s">
        <v>719</v>
      </c>
      <c r="R351" t="s">
        <v>12</v>
      </c>
    </row>
    <row r="352" spans="1:26">
      <c r="A352">
        <f t="shared" si="35"/>
        <v>86.737890593621586</v>
      </c>
      <c r="B352">
        <v>1.1887E-2</v>
      </c>
      <c r="C352">
        <v>4</v>
      </c>
      <c r="D352">
        <f t="shared" si="30"/>
        <v>0.33333333333333331</v>
      </c>
      <c r="E352">
        <f t="shared" si="31"/>
        <v>-2.5843364820505731E-3</v>
      </c>
      <c r="F352">
        <f t="shared" si="32"/>
        <v>1.032407257355855E-7</v>
      </c>
      <c r="G352">
        <f t="shared" si="33"/>
        <v>-6.4608412051264327E-4</v>
      </c>
      <c r="H352">
        <f t="shared" si="34"/>
        <v>50.665828579583582</v>
      </c>
      <c r="I352" t="s">
        <v>4169</v>
      </c>
      <c r="J352" t="s">
        <v>6110</v>
      </c>
      <c r="K352" t="s">
        <v>4</v>
      </c>
      <c r="L352" t="s">
        <v>5</v>
      </c>
      <c r="M352" t="s">
        <v>13</v>
      </c>
      <c r="N352" t="s">
        <v>14</v>
      </c>
      <c r="O352" t="s">
        <v>153</v>
      </c>
      <c r="P352" t="s">
        <v>154</v>
      </c>
      <c r="Q352" t="s">
        <v>720</v>
      </c>
      <c r="R352" t="s">
        <v>12</v>
      </c>
    </row>
    <row r="353" spans="1:26">
      <c r="A353">
        <f t="shared" si="35"/>
        <v>86.77002168848864</v>
      </c>
      <c r="B353">
        <v>1.1887E-2</v>
      </c>
      <c r="C353">
        <v>4</v>
      </c>
      <c r="D353">
        <f t="shared" si="30"/>
        <v>0.33333333333333331</v>
      </c>
      <c r="E353">
        <f t="shared" si="31"/>
        <v>-2.5843364820505731E-3</v>
      </c>
      <c r="F353">
        <f t="shared" si="32"/>
        <v>1.032407257355855E-7</v>
      </c>
      <c r="G353">
        <f t="shared" si="33"/>
        <v>-6.4608412051264327E-4</v>
      </c>
      <c r="H353">
        <f t="shared" si="34"/>
        <v>50.665828579583582</v>
      </c>
      <c r="I353" t="s">
        <v>3861</v>
      </c>
      <c r="J353" t="s">
        <v>5802</v>
      </c>
      <c r="K353" t="s">
        <v>4</v>
      </c>
      <c r="L353" t="s">
        <v>5</v>
      </c>
      <c r="M353" t="s">
        <v>6</v>
      </c>
      <c r="N353" t="s">
        <v>28</v>
      </c>
      <c r="O353" t="s">
        <v>28</v>
      </c>
      <c r="P353" t="s">
        <v>282</v>
      </c>
      <c r="Q353" t="s">
        <v>283</v>
      </c>
      <c r="R353" t="s">
        <v>721</v>
      </c>
      <c r="S353" t="s">
        <v>12</v>
      </c>
    </row>
    <row r="354" spans="1:26">
      <c r="A354">
        <f t="shared" si="35"/>
        <v>86.802152783355695</v>
      </c>
      <c r="B354">
        <v>1.1887E-2</v>
      </c>
      <c r="C354">
        <v>4</v>
      </c>
      <c r="D354">
        <f t="shared" si="30"/>
        <v>0.33333333333333331</v>
      </c>
      <c r="E354">
        <f t="shared" si="31"/>
        <v>-2.5843364820505731E-3</v>
      </c>
      <c r="F354">
        <f t="shared" si="32"/>
        <v>1.032407257355855E-7</v>
      </c>
      <c r="G354">
        <f t="shared" si="33"/>
        <v>-6.4608412051264327E-4</v>
      </c>
      <c r="H354">
        <f t="shared" si="34"/>
        <v>50.665828579583582</v>
      </c>
      <c r="I354" t="s">
        <v>4519</v>
      </c>
      <c r="J354" t="s">
        <v>6460</v>
      </c>
      <c r="K354" t="s">
        <v>4</v>
      </c>
      <c r="L354" t="s">
        <v>5</v>
      </c>
      <c r="M354" t="s">
        <v>13</v>
      </c>
      <c r="N354" t="s">
        <v>84</v>
      </c>
      <c r="O354" t="s">
        <v>85</v>
      </c>
      <c r="P354" t="s">
        <v>86</v>
      </c>
      <c r="Q354" t="s">
        <v>722</v>
      </c>
      <c r="R354" t="s">
        <v>12</v>
      </c>
    </row>
    <row r="355" spans="1:26">
      <c r="A355">
        <f t="shared" si="35"/>
        <v>86.834283878222749</v>
      </c>
      <c r="B355">
        <v>1.1887E-2</v>
      </c>
      <c r="C355">
        <v>4</v>
      </c>
      <c r="D355">
        <f t="shared" si="30"/>
        <v>0.33333333333333331</v>
      </c>
      <c r="E355">
        <f t="shared" si="31"/>
        <v>-2.5843364820505731E-3</v>
      </c>
      <c r="F355">
        <f t="shared" si="32"/>
        <v>1.032407257355855E-7</v>
      </c>
      <c r="G355">
        <f t="shared" si="33"/>
        <v>-6.4608412051264327E-4</v>
      </c>
      <c r="H355">
        <f t="shared" si="34"/>
        <v>50.665828579583582</v>
      </c>
      <c r="I355" t="s">
        <v>4808</v>
      </c>
      <c r="J355" t="s">
        <v>6749</v>
      </c>
      <c r="K355" t="s">
        <v>4</v>
      </c>
      <c r="L355" t="s">
        <v>5</v>
      </c>
      <c r="M355" t="s">
        <v>13</v>
      </c>
      <c r="N355" t="s">
        <v>58</v>
      </c>
      <c r="O355" t="s">
        <v>360</v>
      </c>
      <c r="P355" t="s">
        <v>723</v>
      </c>
      <c r="Q355" t="s">
        <v>724</v>
      </c>
      <c r="R355" t="s">
        <v>12</v>
      </c>
    </row>
    <row r="356" spans="1:26">
      <c r="A356">
        <f t="shared" si="35"/>
        <v>86.866414973089803</v>
      </c>
      <c r="B356">
        <v>1.1887E-2</v>
      </c>
      <c r="C356">
        <v>4</v>
      </c>
      <c r="D356">
        <f t="shared" si="30"/>
        <v>0.33333333333333331</v>
      </c>
      <c r="E356">
        <f t="shared" si="31"/>
        <v>-2.5843364820505731E-3</v>
      </c>
      <c r="F356">
        <f t="shared" si="32"/>
        <v>1.032407257355855E-7</v>
      </c>
      <c r="G356">
        <f t="shared" si="33"/>
        <v>-6.4608412051264327E-4</v>
      </c>
      <c r="H356">
        <f t="shared" si="34"/>
        <v>50.665828579583582</v>
      </c>
      <c r="I356" t="s">
        <v>4058</v>
      </c>
      <c r="J356" t="s">
        <v>5999</v>
      </c>
      <c r="K356" t="s">
        <v>4</v>
      </c>
      <c r="L356" t="s">
        <v>5</v>
      </c>
      <c r="M356" t="s">
        <v>6</v>
      </c>
      <c r="N356" t="s">
        <v>7</v>
      </c>
      <c r="O356" t="s">
        <v>8</v>
      </c>
      <c r="P356" t="s">
        <v>228</v>
      </c>
      <c r="Q356" t="s">
        <v>725</v>
      </c>
      <c r="R356" t="s">
        <v>726</v>
      </c>
      <c r="S356" t="s">
        <v>12</v>
      </c>
    </row>
    <row r="357" spans="1:26">
      <c r="A357">
        <f t="shared" si="35"/>
        <v>86.898546067956858</v>
      </c>
      <c r="B357">
        <v>1.1887E-2</v>
      </c>
      <c r="C357">
        <v>4</v>
      </c>
      <c r="D357">
        <f t="shared" si="30"/>
        <v>0.33333333333333331</v>
      </c>
      <c r="E357">
        <f t="shared" si="31"/>
        <v>-2.5843364820505731E-3</v>
      </c>
      <c r="F357">
        <f t="shared" si="32"/>
        <v>1.032407257355855E-7</v>
      </c>
      <c r="G357">
        <f t="shared" si="33"/>
        <v>-6.4608412051264327E-4</v>
      </c>
      <c r="H357">
        <f t="shared" si="34"/>
        <v>50.665828579583582</v>
      </c>
      <c r="I357" t="s">
        <v>4343</v>
      </c>
      <c r="J357" t="s">
        <v>6284</v>
      </c>
      <c r="K357" t="s">
        <v>4</v>
      </c>
      <c r="L357" t="s">
        <v>5</v>
      </c>
      <c r="M357" t="s">
        <v>6</v>
      </c>
      <c r="N357" t="s">
        <v>28</v>
      </c>
      <c r="O357" t="s">
        <v>28</v>
      </c>
      <c r="P357" t="s">
        <v>727</v>
      </c>
      <c r="Q357" t="s">
        <v>728</v>
      </c>
      <c r="R357" t="s">
        <v>729</v>
      </c>
      <c r="S357" t="s">
        <v>12</v>
      </c>
    </row>
    <row r="358" spans="1:26">
      <c r="A358">
        <f t="shared" si="35"/>
        <v>86.930677162823912</v>
      </c>
      <c r="B358">
        <v>1.1887E-2</v>
      </c>
      <c r="C358">
        <v>4</v>
      </c>
      <c r="D358">
        <f t="shared" si="30"/>
        <v>0.33333333333333331</v>
      </c>
      <c r="E358">
        <f t="shared" si="31"/>
        <v>-2.5843364820505731E-3</v>
      </c>
      <c r="F358">
        <f t="shared" si="32"/>
        <v>1.032407257355855E-7</v>
      </c>
      <c r="G358">
        <f t="shared" si="33"/>
        <v>-6.4608412051264327E-4</v>
      </c>
      <c r="H358">
        <f t="shared" si="34"/>
        <v>50.665828579583582</v>
      </c>
      <c r="I358" t="s">
        <v>3919</v>
      </c>
      <c r="J358" t="s">
        <v>5860</v>
      </c>
      <c r="K358" t="s">
        <v>4</v>
      </c>
      <c r="L358" t="s">
        <v>5</v>
      </c>
      <c r="M358" t="s">
        <v>6</v>
      </c>
      <c r="N358" t="s">
        <v>7</v>
      </c>
      <c r="O358" t="s">
        <v>8</v>
      </c>
      <c r="P358" t="s">
        <v>177</v>
      </c>
      <c r="Q358" t="s">
        <v>178</v>
      </c>
      <c r="R358" t="s">
        <v>730</v>
      </c>
      <c r="S358" t="s">
        <v>12</v>
      </c>
    </row>
    <row r="359" spans="1:26">
      <c r="A359">
        <f t="shared" si="35"/>
        <v>86.962808257690966</v>
      </c>
      <c r="B359">
        <v>1.1887E-2</v>
      </c>
      <c r="C359">
        <v>4</v>
      </c>
      <c r="D359">
        <f t="shared" si="30"/>
        <v>0.33333333333333331</v>
      </c>
      <c r="E359">
        <f t="shared" si="31"/>
        <v>-2.5843364820505731E-3</v>
      </c>
      <c r="F359">
        <f t="shared" si="32"/>
        <v>1.032407257355855E-7</v>
      </c>
      <c r="G359">
        <f t="shared" si="33"/>
        <v>-6.4608412051264327E-4</v>
      </c>
      <c r="H359">
        <f t="shared" si="34"/>
        <v>50.665828579583582</v>
      </c>
      <c r="I359" t="s">
        <v>5027</v>
      </c>
      <c r="J359" t="s">
        <v>6968</v>
      </c>
      <c r="K359" t="s">
        <v>4</v>
      </c>
      <c r="L359" t="s">
        <v>5</v>
      </c>
      <c r="M359" t="s">
        <v>6</v>
      </c>
      <c r="N359" t="s">
        <v>38</v>
      </c>
      <c r="O359" t="s">
        <v>39</v>
      </c>
      <c r="P359" t="s">
        <v>40</v>
      </c>
      <c r="Q359" t="s">
        <v>41</v>
      </c>
      <c r="R359" t="s">
        <v>731</v>
      </c>
      <c r="S359" t="s">
        <v>732</v>
      </c>
      <c r="T359" t="s">
        <v>12</v>
      </c>
    </row>
    <row r="360" spans="1:26">
      <c r="A360">
        <f t="shared" si="35"/>
        <v>86.994939352558021</v>
      </c>
      <c r="B360">
        <v>1.1887E-2</v>
      </c>
      <c r="C360">
        <v>4</v>
      </c>
      <c r="D360">
        <f t="shared" si="30"/>
        <v>0.33333333333333331</v>
      </c>
      <c r="E360">
        <f t="shared" si="31"/>
        <v>-2.5843364820505731E-3</v>
      </c>
      <c r="F360">
        <f t="shared" si="32"/>
        <v>1.032407257355855E-7</v>
      </c>
      <c r="G360">
        <f t="shared" si="33"/>
        <v>-6.4608412051264327E-4</v>
      </c>
      <c r="H360">
        <f t="shared" si="34"/>
        <v>50.665828579583582</v>
      </c>
      <c r="I360" t="s">
        <v>4345</v>
      </c>
      <c r="J360" t="s">
        <v>6286</v>
      </c>
      <c r="K360" t="s">
        <v>4</v>
      </c>
      <c r="L360" t="s">
        <v>242</v>
      </c>
      <c r="M360" t="s">
        <v>243</v>
      </c>
      <c r="N360" t="s">
        <v>244</v>
      </c>
      <c r="O360" t="s">
        <v>245</v>
      </c>
      <c r="P360" t="s">
        <v>420</v>
      </c>
      <c r="Q360" t="s">
        <v>561</v>
      </c>
      <c r="R360" t="s">
        <v>641</v>
      </c>
      <c r="S360" t="s">
        <v>733</v>
      </c>
      <c r="T360" t="s">
        <v>734</v>
      </c>
      <c r="U360" t="s">
        <v>735</v>
      </c>
      <c r="V360" t="s">
        <v>736</v>
      </c>
      <c r="W360" t="s">
        <v>12</v>
      </c>
    </row>
    <row r="361" spans="1:26">
      <c r="A361">
        <f t="shared" si="35"/>
        <v>87.027070447425075</v>
      </c>
      <c r="B361">
        <v>1.1887E-2</v>
      </c>
      <c r="C361">
        <v>4</v>
      </c>
      <c r="D361">
        <f t="shared" si="30"/>
        <v>0.33333333333333331</v>
      </c>
      <c r="E361">
        <f t="shared" si="31"/>
        <v>-2.5843364820505731E-3</v>
      </c>
      <c r="F361">
        <f t="shared" si="32"/>
        <v>1.032407257355855E-7</v>
      </c>
      <c r="G361">
        <f t="shared" si="33"/>
        <v>-6.4608412051264327E-4</v>
      </c>
      <c r="H361">
        <f t="shared" si="34"/>
        <v>50.665828579583582</v>
      </c>
      <c r="I361" t="s">
        <v>4274</v>
      </c>
      <c r="J361" t="s">
        <v>6215</v>
      </c>
      <c r="K361" t="s">
        <v>4</v>
      </c>
      <c r="L361" t="s">
        <v>5</v>
      </c>
      <c r="M361" t="s">
        <v>6</v>
      </c>
      <c r="N361" t="s">
        <v>28</v>
      </c>
      <c r="O361" t="s">
        <v>28</v>
      </c>
      <c r="P361" t="s">
        <v>737</v>
      </c>
      <c r="Q361" t="s">
        <v>738</v>
      </c>
      <c r="R361" t="s">
        <v>739</v>
      </c>
      <c r="S361" t="s">
        <v>12</v>
      </c>
    </row>
    <row r="362" spans="1:26">
      <c r="A362">
        <f t="shared" si="35"/>
        <v>87.059201542292129</v>
      </c>
      <c r="B362">
        <v>1.1887E-2</v>
      </c>
      <c r="C362">
        <v>4</v>
      </c>
      <c r="D362">
        <f t="shared" si="30"/>
        <v>0.33333333333333331</v>
      </c>
      <c r="E362">
        <f t="shared" si="31"/>
        <v>-2.5843364820505731E-3</v>
      </c>
      <c r="F362">
        <f t="shared" si="32"/>
        <v>1.032407257355855E-7</v>
      </c>
      <c r="G362">
        <f t="shared" si="33"/>
        <v>-6.4608412051264327E-4</v>
      </c>
      <c r="H362">
        <f t="shared" si="34"/>
        <v>50.665828579583582</v>
      </c>
      <c r="I362" t="s">
        <v>4138</v>
      </c>
      <c r="J362" t="s">
        <v>6079</v>
      </c>
      <c r="K362" t="s">
        <v>4</v>
      </c>
      <c r="L362" t="s">
        <v>5</v>
      </c>
      <c r="M362" t="s">
        <v>6</v>
      </c>
      <c r="N362" t="s">
        <v>28</v>
      </c>
      <c r="O362" t="s">
        <v>28</v>
      </c>
      <c r="P362" t="s">
        <v>64</v>
      </c>
      <c r="Q362" t="s">
        <v>740</v>
      </c>
      <c r="R362" t="s">
        <v>741</v>
      </c>
      <c r="S362" t="s">
        <v>12</v>
      </c>
    </row>
    <row r="363" spans="1:26">
      <c r="A363">
        <f t="shared" si="35"/>
        <v>87.091332637159184</v>
      </c>
      <c r="B363">
        <v>1.1887E-2</v>
      </c>
      <c r="C363">
        <v>4</v>
      </c>
      <c r="D363">
        <f t="shared" si="30"/>
        <v>0.33333333333333331</v>
      </c>
      <c r="E363">
        <f t="shared" si="31"/>
        <v>-2.5843364820505731E-3</v>
      </c>
      <c r="F363">
        <f t="shared" si="32"/>
        <v>1.032407257355855E-7</v>
      </c>
      <c r="G363">
        <f t="shared" si="33"/>
        <v>-6.4608412051264327E-4</v>
      </c>
      <c r="H363">
        <f t="shared" si="34"/>
        <v>50.665828579583582</v>
      </c>
      <c r="I363" t="s">
        <v>4230</v>
      </c>
      <c r="J363" t="s">
        <v>6171</v>
      </c>
      <c r="K363" t="s">
        <v>4</v>
      </c>
      <c r="L363" t="s">
        <v>5</v>
      </c>
      <c r="M363" t="s">
        <v>13</v>
      </c>
      <c r="N363" t="s">
        <v>14</v>
      </c>
      <c r="O363" t="s">
        <v>18</v>
      </c>
      <c r="P363" t="s">
        <v>238</v>
      </c>
      <c r="Q363" t="s">
        <v>742</v>
      </c>
      <c r="R363" t="s">
        <v>12</v>
      </c>
    </row>
    <row r="364" spans="1:26">
      <c r="A364">
        <f t="shared" si="35"/>
        <v>87.123463732026238</v>
      </c>
      <c r="B364">
        <v>1.1887E-2</v>
      </c>
      <c r="C364">
        <v>4</v>
      </c>
      <c r="D364">
        <f t="shared" si="30"/>
        <v>0.33333333333333331</v>
      </c>
      <c r="E364">
        <f t="shared" si="31"/>
        <v>-2.5843364820505731E-3</v>
      </c>
      <c r="F364">
        <f t="shared" si="32"/>
        <v>1.032407257355855E-7</v>
      </c>
      <c r="G364">
        <f t="shared" si="33"/>
        <v>-6.4608412051264327E-4</v>
      </c>
      <c r="H364">
        <f t="shared" si="34"/>
        <v>50.665828579583582</v>
      </c>
      <c r="I364" t="s">
        <v>4139</v>
      </c>
      <c r="J364" t="s">
        <v>6080</v>
      </c>
      <c r="K364" t="s">
        <v>4</v>
      </c>
      <c r="L364" t="s">
        <v>5</v>
      </c>
      <c r="M364" t="s">
        <v>6</v>
      </c>
      <c r="N364" t="s">
        <v>28</v>
      </c>
      <c r="O364" t="s">
        <v>28</v>
      </c>
      <c r="P364" t="s">
        <v>160</v>
      </c>
      <c r="Q364" t="s">
        <v>161</v>
      </c>
      <c r="R364" t="s">
        <v>743</v>
      </c>
      <c r="S364" t="s">
        <v>12</v>
      </c>
    </row>
    <row r="365" spans="1:26">
      <c r="A365">
        <f t="shared" si="35"/>
        <v>87.155594826893292</v>
      </c>
      <c r="B365">
        <v>1.1887E-2</v>
      </c>
      <c r="C365">
        <v>4</v>
      </c>
      <c r="D365">
        <f t="shared" si="30"/>
        <v>0.33333333333333331</v>
      </c>
      <c r="E365">
        <f t="shared" si="31"/>
        <v>-2.5843364820505731E-3</v>
      </c>
      <c r="F365">
        <f t="shared" si="32"/>
        <v>1.032407257355855E-7</v>
      </c>
      <c r="G365">
        <f t="shared" si="33"/>
        <v>-6.4608412051264327E-4</v>
      </c>
      <c r="H365">
        <f t="shared" si="34"/>
        <v>50.665828579583582</v>
      </c>
      <c r="I365" t="s">
        <v>4531</v>
      </c>
      <c r="J365" t="s">
        <v>6472</v>
      </c>
      <c r="K365" t="s">
        <v>4</v>
      </c>
      <c r="L365" t="s">
        <v>242</v>
      </c>
      <c r="M365" t="s">
        <v>243</v>
      </c>
      <c r="N365" t="s">
        <v>244</v>
      </c>
      <c r="O365" t="s">
        <v>245</v>
      </c>
      <c r="P365" t="s">
        <v>246</v>
      </c>
      <c r="Q365" t="s">
        <v>247</v>
      </c>
      <c r="R365" t="s">
        <v>248</v>
      </c>
      <c r="S365" t="s">
        <v>249</v>
      </c>
      <c r="T365" t="s">
        <v>319</v>
      </c>
      <c r="U365" t="s">
        <v>320</v>
      </c>
      <c r="V365" t="s">
        <v>321</v>
      </c>
      <c r="W365" t="s">
        <v>322</v>
      </c>
      <c r="X365" t="s">
        <v>744</v>
      </c>
      <c r="Y365" t="s">
        <v>745</v>
      </c>
      <c r="Z365" t="s">
        <v>12</v>
      </c>
    </row>
    <row r="366" spans="1:26">
      <c r="A366">
        <f t="shared" si="35"/>
        <v>87.187725921760347</v>
      </c>
      <c r="B366">
        <v>1.1887E-2</v>
      </c>
      <c r="C366">
        <v>4</v>
      </c>
      <c r="D366">
        <f t="shared" si="30"/>
        <v>0.33333333333333331</v>
      </c>
      <c r="E366">
        <f t="shared" si="31"/>
        <v>-2.5843364820505731E-3</v>
      </c>
      <c r="F366">
        <f t="shared" si="32"/>
        <v>1.032407257355855E-7</v>
      </c>
      <c r="G366">
        <f t="shared" si="33"/>
        <v>-6.4608412051264327E-4</v>
      </c>
      <c r="H366">
        <f t="shared" si="34"/>
        <v>50.665828579583582</v>
      </c>
      <c r="I366" t="s">
        <v>4086</v>
      </c>
      <c r="J366" t="s">
        <v>6027</v>
      </c>
      <c r="K366" t="s">
        <v>4</v>
      </c>
      <c r="L366" t="s">
        <v>5</v>
      </c>
      <c r="M366" t="s">
        <v>13</v>
      </c>
      <c r="N366" t="s">
        <v>58</v>
      </c>
      <c r="O366" t="s">
        <v>276</v>
      </c>
      <c r="P366" t="s">
        <v>624</v>
      </c>
      <c r="Q366" t="s">
        <v>746</v>
      </c>
      <c r="R366" t="s">
        <v>12</v>
      </c>
    </row>
    <row r="367" spans="1:26">
      <c r="A367">
        <f t="shared" si="35"/>
        <v>87.219857016627401</v>
      </c>
      <c r="B367">
        <v>1.1887E-2</v>
      </c>
      <c r="C367">
        <v>4</v>
      </c>
      <c r="D367">
        <f t="shared" si="30"/>
        <v>0.33333333333333331</v>
      </c>
      <c r="E367">
        <f t="shared" si="31"/>
        <v>-2.5843364820505731E-3</v>
      </c>
      <c r="F367">
        <f t="shared" si="32"/>
        <v>1.032407257355855E-7</v>
      </c>
      <c r="G367">
        <f t="shared" si="33"/>
        <v>-6.4608412051264327E-4</v>
      </c>
      <c r="H367">
        <f t="shared" si="34"/>
        <v>50.665828579583582</v>
      </c>
      <c r="I367" t="s">
        <v>4279</v>
      </c>
      <c r="J367" t="s">
        <v>6220</v>
      </c>
      <c r="K367" t="s">
        <v>4</v>
      </c>
      <c r="L367" t="s">
        <v>5</v>
      </c>
      <c r="M367" t="s">
        <v>6</v>
      </c>
      <c r="N367" t="s">
        <v>7</v>
      </c>
      <c r="O367" t="s">
        <v>8</v>
      </c>
      <c r="P367" t="s">
        <v>35</v>
      </c>
      <c r="Q367" t="s">
        <v>399</v>
      </c>
      <c r="R367" t="s">
        <v>747</v>
      </c>
      <c r="S367" t="s">
        <v>12</v>
      </c>
    </row>
    <row r="368" spans="1:26">
      <c r="A368">
        <f t="shared" si="35"/>
        <v>87.251988111494455</v>
      </c>
      <c r="B368">
        <v>1.1887E-2</v>
      </c>
      <c r="C368">
        <v>4</v>
      </c>
      <c r="D368">
        <f t="shared" si="30"/>
        <v>0.33333333333333331</v>
      </c>
      <c r="E368">
        <f t="shared" si="31"/>
        <v>-2.5843364820505731E-3</v>
      </c>
      <c r="F368">
        <f t="shared" si="32"/>
        <v>1.032407257355855E-7</v>
      </c>
      <c r="G368">
        <f t="shared" si="33"/>
        <v>-6.4608412051264327E-4</v>
      </c>
      <c r="H368">
        <f t="shared" si="34"/>
        <v>50.665828579583582</v>
      </c>
      <c r="I368" t="s">
        <v>4233</v>
      </c>
      <c r="J368" t="s">
        <v>6174</v>
      </c>
      <c r="K368" t="s">
        <v>4</v>
      </c>
      <c r="L368" t="s">
        <v>5</v>
      </c>
      <c r="M368" t="s">
        <v>13</v>
      </c>
      <c r="N368" t="s">
        <v>14</v>
      </c>
      <c r="O368" t="s">
        <v>18</v>
      </c>
      <c r="P368" t="s">
        <v>231</v>
      </c>
      <c r="Q368" t="s">
        <v>748</v>
      </c>
      <c r="R368" t="s">
        <v>12</v>
      </c>
    </row>
    <row r="369" spans="1:23">
      <c r="A369">
        <f t="shared" si="35"/>
        <v>87.28411920636151</v>
      </c>
      <c r="B369">
        <v>1.1887E-2</v>
      </c>
      <c r="C369">
        <v>4</v>
      </c>
      <c r="D369">
        <f t="shared" si="30"/>
        <v>0.33333333333333331</v>
      </c>
      <c r="E369">
        <f t="shared" si="31"/>
        <v>-2.5843364820505731E-3</v>
      </c>
      <c r="F369">
        <f t="shared" si="32"/>
        <v>1.032407257355855E-7</v>
      </c>
      <c r="G369">
        <f t="shared" si="33"/>
        <v>-6.4608412051264327E-4</v>
      </c>
      <c r="H369">
        <f t="shared" si="34"/>
        <v>50.665828579583582</v>
      </c>
      <c r="I369" t="s">
        <v>4415</v>
      </c>
      <c r="J369" t="s">
        <v>6356</v>
      </c>
      <c r="K369" t="s">
        <v>4</v>
      </c>
      <c r="L369" t="s">
        <v>5</v>
      </c>
      <c r="M369" t="s">
        <v>13</v>
      </c>
      <c r="N369" t="s">
        <v>58</v>
      </c>
      <c r="O369" t="s">
        <v>276</v>
      </c>
      <c r="P369" t="s">
        <v>277</v>
      </c>
      <c r="Q369" t="s">
        <v>749</v>
      </c>
      <c r="R369" t="s">
        <v>12</v>
      </c>
    </row>
    <row r="370" spans="1:23">
      <c r="A370">
        <f t="shared" si="35"/>
        <v>87.316250301228564</v>
      </c>
      <c r="B370">
        <v>1.1887E-2</v>
      </c>
      <c r="C370">
        <v>4</v>
      </c>
      <c r="D370">
        <f t="shared" si="30"/>
        <v>0.33333333333333331</v>
      </c>
      <c r="E370">
        <f t="shared" si="31"/>
        <v>-2.5843364820505731E-3</v>
      </c>
      <c r="F370">
        <f t="shared" si="32"/>
        <v>1.032407257355855E-7</v>
      </c>
      <c r="G370">
        <f t="shared" si="33"/>
        <v>-6.4608412051264327E-4</v>
      </c>
      <c r="H370">
        <f t="shared" si="34"/>
        <v>50.665828579583582</v>
      </c>
      <c r="I370" t="s">
        <v>4195</v>
      </c>
      <c r="J370" t="s">
        <v>6136</v>
      </c>
      <c r="K370" t="s">
        <v>4</v>
      </c>
      <c r="L370" t="s">
        <v>5</v>
      </c>
      <c r="M370" t="s">
        <v>6</v>
      </c>
      <c r="N370" t="s">
        <v>28</v>
      </c>
      <c r="O370" t="s">
        <v>28</v>
      </c>
      <c r="P370" t="s">
        <v>117</v>
      </c>
      <c r="Q370" t="s">
        <v>118</v>
      </c>
      <c r="R370" t="s">
        <v>750</v>
      </c>
      <c r="S370" t="s">
        <v>12</v>
      </c>
    </row>
    <row r="371" spans="1:23">
      <c r="A371">
        <f t="shared" si="35"/>
        <v>87.348381396095618</v>
      </c>
      <c r="B371">
        <v>1.1887E-2</v>
      </c>
      <c r="C371">
        <v>4</v>
      </c>
      <c r="D371">
        <f t="shared" si="30"/>
        <v>0.33333333333333331</v>
      </c>
      <c r="E371">
        <f t="shared" si="31"/>
        <v>-2.5843364820505731E-3</v>
      </c>
      <c r="F371">
        <f t="shared" si="32"/>
        <v>1.032407257355855E-7</v>
      </c>
      <c r="G371">
        <f t="shared" si="33"/>
        <v>-6.4608412051264327E-4</v>
      </c>
      <c r="H371">
        <f t="shared" si="34"/>
        <v>50.665828579583582</v>
      </c>
      <c r="I371" t="s">
        <v>4175</v>
      </c>
      <c r="J371" t="s">
        <v>6116</v>
      </c>
      <c r="K371" t="s">
        <v>4</v>
      </c>
      <c r="L371" t="s">
        <v>5</v>
      </c>
      <c r="M371" t="s">
        <v>13</v>
      </c>
      <c r="N371" t="s">
        <v>84</v>
      </c>
      <c r="O371" t="s">
        <v>85</v>
      </c>
      <c r="P371" t="s">
        <v>86</v>
      </c>
      <c r="Q371" t="s">
        <v>751</v>
      </c>
      <c r="R371" t="s">
        <v>12</v>
      </c>
    </row>
    <row r="372" spans="1:23">
      <c r="A372">
        <f t="shared" si="35"/>
        <v>87.380512490962673</v>
      </c>
      <c r="B372">
        <v>1.1887E-2</v>
      </c>
      <c r="C372">
        <v>4</v>
      </c>
      <c r="D372">
        <f t="shared" si="30"/>
        <v>0.33333333333333331</v>
      </c>
      <c r="E372">
        <f t="shared" si="31"/>
        <v>-2.5843364820505731E-3</v>
      </c>
      <c r="F372">
        <f t="shared" si="32"/>
        <v>1.032407257355855E-7</v>
      </c>
      <c r="G372">
        <f t="shared" si="33"/>
        <v>-6.4608412051264327E-4</v>
      </c>
      <c r="H372">
        <f t="shared" si="34"/>
        <v>50.665828579583582</v>
      </c>
      <c r="I372" t="s">
        <v>4102</v>
      </c>
      <c r="J372" t="s">
        <v>6043</v>
      </c>
      <c r="K372" t="s">
        <v>4</v>
      </c>
      <c r="L372" t="s">
        <v>5</v>
      </c>
      <c r="M372" t="s">
        <v>13</v>
      </c>
      <c r="N372" t="s">
        <v>14</v>
      </c>
      <c r="O372" t="s">
        <v>153</v>
      </c>
      <c r="P372" t="s">
        <v>154</v>
      </c>
      <c r="Q372" t="s">
        <v>752</v>
      </c>
      <c r="R372" t="s">
        <v>12</v>
      </c>
    </row>
    <row r="373" spans="1:23">
      <c r="A373">
        <f t="shared" si="35"/>
        <v>87.412643585829727</v>
      </c>
      <c r="B373">
        <v>1.1887E-2</v>
      </c>
      <c r="C373">
        <v>4</v>
      </c>
      <c r="D373">
        <f t="shared" si="30"/>
        <v>0.33333333333333331</v>
      </c>
      <c r="E373">
        <f t="shared" si="31"/>
        <v>-2.5843364820505731E-3</v>
      </c>
      <c r="F373">
        <f t="shared" si="32"/>
        <v>1.032407257355855E-7</v>
      </c>
      <c r="G373">
        <f t="shared" si="33"/>
        <v>-6.4608412051264327E-4</v>
      </c>
      <c r="H373">
        <f t="shared" si="34"/>
        <v>50.665828579583582</v>
      </c>
      <c r="I373" t="s">
        <v>3967</v>
      </c>
      <c r="J373" t="s">
        <v>5908</v>
      </c>
      <c r="K373" t="s">
        <v>4</v>
      </c>
      <c r="L373" t="s">
        <v>5</v>
      </c>
      <c r="M373" t="s">
        <v>6</v>
      </c>
      <c r="N373" t="s">
        <v>28</v>
      </c>
      <c r="O373" t="s">
        <v>28</v>
      </c>
      <c r="P373" t="s">
        <v>263</v>
      </c>
      <c r="Q373" t="s">
        <v>264</v>
      </c>
      <c r="R373" t="s">
        <v>753</v>
      </c>
      <c r="S373" t="s">
        <v>12</v>
      </c>
    </row>
    <row r="374" spans="1:23">
      <c r="A374">
        <f t="shared" si="35"/>
        <v>87.444774680696781</v>
      </c>
      <c r="B374">
        <v>1.1887E-2</v>
      </c>
      <c r="C374">
        <v>4</v>
      </c>
      <c r="D374">
        <f t="shared" si="30"/>
        <v>0.33333333333333331</v>
      </c>
      <c r="E374">
        <f t="shared" si="31"/>
        <v>-2.5843364820505731E-3</v>
      </c>
      <c r="F374">
        <f t="shared" si="32"/>
        <v>1.032407257355855E-7</v>
      </c>
      <c r="G374">
        <f t="shared" si="33"/>
        <v>-6.4608412051264327E-4</v>
      </c>
      <c r="H374">
        <f t="shared" si="34"/>
        <v>50.665828579583582</v>
      </c>
      <c r="I374" t="s">
        <v>4197</v>
      </c>
      <c r="J374" t="s">
        <v>6138</v>
      </c>
      <c r="K374" t="s">
        <v>4</v>
      </c>
      <c r="L374" t="s">
        <v>5</v>
      </c>
      <c r="M374" t="s">
        <v>13</v>
      </c>
      <c r="N374" t="s">
        <v>58</v>
      </c>
      <c r="O374" t="s">
        <v>417</v>
      </c>
      <c r="P374" t="s">
        <v>754</v>
      </c>
      <c r="Q374" t="s">
        <v>755</v>
      </c>
      <c r="R374" t="s">
        <v>12</v>
      </c>
    </row>
    <row r="375" spans="1:23">
      <c r="A375">
        <f t="shared" si="35"/>
        <v>87.476905775563836</v>
      </c>
      <c r="B375">
        <v>1.1887E-2</v>
      </c>
      <c r="C375">
        <v>4</v>
      </c>
      <c r="D375">
        <f t="shared" si="30"/>
        <v>0.33333333333333331</v>
      </c>
      <c r="E375">
        <f t="shared" si="31"/>
        <v>-2.5843364820505731E-3</v>
      </c>
      <c r="F375">
        <f t="shared" si="32"/>
        <v>1.032407257355855E-7</v>
      </c>
      <c r="G375">
        <f t="shared" si="33"/>
        <v>-6.4608412051264327E-4</v>
      </c>
      <c r="H375">
        <f t="shared" si="34"/>
        <v>50.665828579583582</v>
      </c>
      <c r="I375" t="s">
        <v>4422</v>
      </c>
      <c r="J375" t="s">
        <v>6363</v>
      </c>
      <c r="K375" t="s">
        <v>4</v>
      </c>
      <c r="L375" t="s">
        <v>242</v>
      </c>
      <c r="M375" t="s">
        <v>243</v>
      </c>
      <c r="N375" t="s">
        <v>244</v>
      </c>
      <c r="O375" t="s">
        <v>245</v>
      </c>
      <c r="P375" t="s">
        <v>420</v>
      </c>
      <c r="Q375" t="s">
        <v>561</v>
      </c>
      <c r="R375" t="s">
        <v>641</v>
      </c>
      <c r="S375" t="s">
        <v>733</v>
      </c>
      <c r="T375" t="s">
        <v>756</v>
      </c>
      <c r="U375" t="s">
        <v>757</v>
      </c>
      <c r="V375" t="s">
        <v>758</v>
      </c>
      <c r="W375" t="s">
        <v>12</v>
      </c>
    </row>
    <row r="376" spans="1:23">
      <c r="A376">
        <f t="shared" si="35"/>
        <v>87.50903687043089</v>
      </c>
      <c r="B376">
        <v>1.1887E-2</v>
      </c>
      <c r="C376">
        <v>4</v>
      </c>
      <c r="D376">
        <f t="shared" si="30"/>
        <v>0.33333333333333331</v>
      </c>
      <c r="E376">
        <f t="shared" si="31"/>
        <v>-2.5843364820505731E-3</v>
      </c>
      <c r="F376">
        <f t="shared" si="32"/>
        <v>1.032407257355855E-7</v>
      </c>
      <c r="G376">
        <f t="shared" si="33"/>
        <v>-6.4608412051264327E-4</v>
      </c>
      <c r="H376">
        <f t="shared" si="34"/>
        <v>50.665828579583582</v>
      </c>
      <c r="I376" t="s">
        <v>4847</v>
      </c>
      <c r="J376" t="s">
        <v>6788</v>
      </c>
      <c r="K376" t="s">
        <v>4</v>
      </c>
      <c r="L376" t="s">
        <v>5</v>
      </c>
      <c r="M376" t="s">
        <v>13</v>
      </c>
      <c r="N376" t="s">
        <v>14</v>
      </c>
      <c r="O376" t="s">
        <v>153</v>
      </c>
      <c r="P376" t="s">
        <v>154</v>
      </c>
      <c r="Q376" t="s">
        <v>759</v>
      </c>
      <c r="R376" t="s">
        <v>12</v>
      </c>
    </row>
    <row r="377" spans="1:23">
      <c r="A377">
        <f t="shared" si="35"/>
        <v>87.541167965297944</v>
      </c>
      <c r="B377">
        <v>1.1887E-2</v>
      </c>
      <c r="C377">
        <v>4</v>
      </c>
      <c r="D377">
        <f t="shared" si="30"/>
        <v>0.33333333333333331</v>
      </c>
      <c r="E377">
        <f t="shared" si="31"/>
        <v>-2.5843364820505731E-3</v>
      </c>
      <c r="F377">
        <f t="shared" si="32"/>
        <v>1.032407257355855E-7</v>
      </c>
      <c r="G377">
        <f t="shared" si="33"/>
        <v>-6.4608412051264327E-4</v>
      </c>
      <c r="H377">
        <f t="shared" si="34"/>
        <v>50.665828579583582</v>
      </c>
      <c r="I377" t="s">
        <v>4848</v>
      </c>
      <c r="J377" t="s">
        <v>6789</v>
      </c>
      <c r="K377" t="s">
        <v>4</v>
      </c>
      <c r="L377" t="s">
        <v>5</v>
      </c>
      <c r="M377" t="s">
        <v>13</v>
      </c>
      <c r="N377" t="s">
        <v>14</v>
      </c>
      <c r="O377" t="s">
        <v>153</v>
      </c>
      <c r="P377" t="s">
        <v>338</v>
      </c>
      <c r="Q377" t="s">
        <v>760</v>
      </c>
      <c r="R377" t="s">
        <v>12</v>
      </c>
    </row>
    <row r="378" spans="1:23">
      <c r="A378">
        <f t="shared" si="35"/>
        <v>87.573299060164999</v>
      </c>
      <c r="B378">
        <v>1.1887E-2</v>
      </c>
      <c r="C378">
        <v>4</v>
      </c>
      <c r="D378">
        <f t="shared" si="30"/>
        <v>0.33333333333333331</v>
      </c>
      <c r="E378">
        <f t="shared" si="31"/>
        <v>-2.5843364820505731E-3</v>
      </c>
      <c r="F378">
        <f t="shared" si="32"/>
        <v>1.032407257355855E-7</v>
      </c>
      <c r="G378">
        <f t="shared" si="33"/>
        <v>-6.4608412051264327E-4</v>
      </c>
      <c r="H378">
        <f t="shared" si="34"/>
        <v>50.665828579583582</v>
      </c>
      <c r="I378" t="s">
        <v>4072</v>
      </c>
      <c r="J378" t="s">
        <v>6013</v>
      </c>
      <c r="K378" t="s">
        <v>4</v>
      </c>
      <c r="L378" t="s">
        <v>5</v>
      </c>
      <c r="M378" t="s">
        <v>6</v>
      </c>
      <c r="N378" t="s">
        <v>28</v>
      </c>
      <c r="O378" t="s">
        <v>28</v>
      </c>
      <c r="P378" t="s">
        <v>64</v>
      </c>
      <c r="Q378" t="s">
        <v>761</v>
      </c>
      <c r="R378" t="s">
        <v>762</v>
      </c>
      <c r="S378" t="s">
        <v>12</v>
      </c>
    </row>
    <row r="379" spans="1:23">
      <c r="A379">
        <f t="shared" si="35"/>
        <v>87.605430155032053</v>
      </c>
      <c r="B379">
        <v>1.1887E-2</v>
      </c>
      <c r="C379">
        <v>4</v>
      </c>
      <c r="D379">
        <f t="shared" si="30"/>
        <v>0.33333333333333331</v>
      </c>
      <c r="E379">
        <f t="shared" si="31"/>
        <v>-2.5843364820505731E-3</v>
      </c>
      <c r="F379">
        <f t="shared" si="32"/>
        <v>1.032407257355855E-7</v>
      </c>
      <c r="G379">
        <f t="shared" si="33"/>
        <v>-6.4608412051264327E-4</v>
      </c>
      <c r="H379">
        <f t="shared" si="34"/>
        <v>50.665828579583582</v>
      </c>
      <c r="I379" t="s">
        <v>4179</v>
      </c>
      <c r="J379" t="s">
        <v>6120</v>
      </c>
      <c r="K379" t="s">
        <v>4</v>
      </c>
      <c r="L379" t="s">
        <v>5</v>
      </c>
      <c r="M379" t="s">
        <v>6</v>
      </c>
      <c r="N379" t="s">
        <v>28</v>
      </c>
      <c r="O379" t="s">
        <v>28</v>
      </c>
      <c r="P379" t="s">
        <v>160</v>
      </c>
      <c r="Q379" t="s">
        <v>161</v>
      </c>
      <c r="R379" t="s">
        <v>763</v>
      </c>
      <c r="S379" t="s">
        <v>12</v>
      </c>
    </row>
    <row r="380" spans="1:23">
      <c r="A380">
        <f t="shared" si="35"/>
        <v>87.637561249899107</v>
      </c>
      <c r="B380">
        <v>1.1887E-2</v>
      </c>
      <c r="C380">
        <v>4</v>
      </c>
      <c r="D380">
        <f t="shared" si="30"/>
        <v>0.33333333333333331</v>
      </c>
      <c r="E380">
        <f t="shared" si="31"/>
        <v>-2.5843364820505731E-3</v>
      </c>
      <c r="F380">
        <f t="shared" si="32"/>
        <v>1.032407257355855E-7</v>
      </c>
      <c r="G380">
        <f t="shared" si="33"/>
        <v>-6.4608412051264327E-4</v>
      </c>
      <c r="H380">
        <f t="shared" si="34"/>
        <v>50.665828579583582</v>
      </c>
      <c r="I380" t="s">
        <v>7776</v>
      </c>
      <c r="J380" t="s">
        <v>8085</v>
      </c>
      <c r="K380" t="s">
        <v>4</v>
      </c>
      <c r="L380" t="s">
        <v>5</v>
      </c>
      <c r="M380" t="s">
        <v>6</v>
      </c>
      <c r="N380" t="s">
        <v>7</v>
      </c>
      <c r="O380" t="s">
        <v>8</v>
      </c>
      <c r="P380" t="s">
        <v>35</v>
      </c>
      <c r="Q380" t="s">
        <v>399</v>
      </c>
      <c r="R380" t="s">
        <v>764</v>
      </c>
      <c r="S380" t="s">
        <v>12</v>
      </c>
    </row>
    <row r="381" spans="1:23">
      <c r="A381">
        <f t="shared" si="35"/>
        <v>87.669692344766162</v>
      </c>
      <c r="B381">
        <v>1.1887E-2</v>
      </c>
      <c r="C381">
        <v>4</v>
      </c>
      <c r="D381">
        <f t="shared" si="30"/>
        <v>0.33333333333333331</v>
      </c>
      <c r="E381">
        <f t="shared" si="31"/>
        <v>-2.5843364820505731E-3</v>
      </c>
      <c r="F381">
        <f t="shared" si="32"/>
        <v>1.032407257355855E-7</v>
      </c>
      <c r="G381">
        <f t="shared" si="33"/>
        <v>-6.4608412051264327E-4</v>
      </c>
      <c r="H381">
        <f t="shared" si="34"/>
        <v>50.665828579583582</v>
      </c>
      <c r="I381" t="s">
        <v>5093</v>
      </c>
      <c r="J381" t="s">
        <v>7034</v>
      </c>
      <c r="K381" t="s">
        <v>4</v>
      </c>
      <c r="L381" t="s">
        <v>5</v>
      </c>
      <c r="M381" t="s">
        <v>21</v>
      </c>
      <c r="N381" t="s">
        <v>22</v>
      </c>
      <c r="O381" t="s">
        <v>23</v>
      </c>
      <c r="P381" t="s">
        <v>88</v>
      </c>
      <c r="Q381" t="s">
        <v>89</v>
      </c>
      <c r="R381" t="s">
        <v>90</v>
      </c>
      <c r="S381" t="s">
        <v>765</v>
      </c>
      <c r="T381" t="s">
        <v>12</v>
      </c>
    </row>
    <row r="382" spans="1:23">
      <c r="A382">
        <f t="shared" si="35"/>
        <v>87.701823439633216</v>
      </c>
      <c r="B382">
        <v>1.1887E-2</v>
      </c>
      <c r="C382">
        <v>4</v>
      </c>
      <c r="D382">
        <f t="shared" si="30"/>
        <v>0.33333333333333331</v>
      </c>
      <c r="E382">
        <f t="shared" si="31"/>
        <v>-2.5843364820505731E-3</v>
      </c>
      <c r="F382">
        <f t="shared" si="32"/>
        <v>1.032407257355855E-7</v>
      </c>
      <c r="G382">
        <f t="shared" si="33"/>
        <v>-6.4608412051264327E-4</v>
      </c>
      <c r="H382">
        <f t="shared" si="34"/>
        <v>50.665828579583582</v>
      </c>
      <c r="I382" t="s">
        <v>4019</v>
      </c>
      <c r="J382" t="s">
        <v>5960</v>
      </c>
      <c r="K382" t="s">
        <v>4</v>
      </c>
      <c r="L382" t="s">
        <v>5</v>
      </c>
      <c r="M382" t="s">
        <v>6</v>
      </c>
      <c r="N382" t="s">
        <v>7</v>
      </c>
      <c r="O382" t="s">
        <v>8</v>
      </c>
      <c r="P382" t="s">
        <v>80</v>
      </c>
      <c r="Q382" t="s">
        <v>210</v>
      </c>
      <c r="R382" t="s">
        <v>523</v>
      </c>
      <c r="S382" t="s">
        <v>766</v>
      </c>
      <c r="T382" t="s">
        <v>12</v>
      </c>
    </row>
    <row r="383" spans="1:23">
      <c r="A383">
        <f t="shared" si="35"/>
        <v>87.73395453450027</v>
      </c>
      <c r="B383">
        <v>1.1887E-2</v>
      </c>
      <c r="C383">
        <v>4</v>
      </c>
      <c r="D383">
        <f t="shared" si="30"/>
        <v>0.33333333333333331</v>
      </c>
      <c r="E383">
        <f t="shared" si="31"/>
        <v>-2.5843364820505731E-3</v>
      </c>
      <c r="F383">
        <f t="shared" si="32"/>
        <v>1.032407257355855E-7</v>
      </c>
      <c r="G383">
        <f t="shared" si="33"/>
        <v>-6.4608412051264327E-4</v>
      </c>
      <c r="H383">
        <f t="shared" si="34"/>
        <v>50.665828579583582</v>
      </c>
      <c r="I383" t="s">
        <v>4030</v>
      </c>
      <c r="J383" t="s">
        <v>5971</v>
      </c>
      <c r="K383" t="s">
        <v>4</v>
      </c>
      <c r="L383" t="s">
        <v>5</v>
      </c>
      <c r="M383" t="s">
        <v>6</v>
      </c>
      <c r="N383" t="s">
        <v>28</v>
      </c>
      <c r="O383" t="s">
        <v>28</v>
      </c>
      <c r="P383" t="s">
        <v>767</v>
      </c>
      <c r="Q383" t="s">
        <v>768</v>
      </c>
      <c r="R383" t="s">
        <v>769</v>
      </c>
      <c r="S383" t="s">
        <v>12</v>
      </c>
    </row>
    <row r="384" spans="1:23">
      <c r="A384">
        <f t="shared" si="35"/>
        <v>87.766085629367325</v>
      </c>
      <c r="B384">
        <v>1.1887E-2</v>
      </c>
      <c r="C384">
        <v>4</v>
      </c>
      <c r="D384">
        <f t="shared" si="30"/>
        <v>0.33333333333333331</v>
      </c>
      <c r="E384">
        <f t="shared" si="31"/>
        <v>-2.5843364820505731E-3</v>
      </c>
      <c r="F384">
        <f t="shared" si="32"/>
        <v>1.032407257355855E-7</v>
      </c>
      <c r="G384">
        <f t="shared" si="33"/>
        <v>-6.4608412051264327E-4</v>
      </c>
      <c r="H384">
        <f t="shared" si="34"/>
        <v>50.665828579583582</v>
      </c>
      <c r="I384" t="s">
        <v>4293</v>
      </c>
      <c r="J384" t="s">
        <v>6234</v>
      </c>
      <c r="K384" t="s">
        <v>4</v>
      </c>
      <c r="L384" t="s">
        <v>5</v>
      </c>
      <c r="M384" t="s">
        <v>13</v>
      </c>
      <c r="N384" t="s">
        <v>84</v>
      </c>
      <c r="O384" t="s">
        <v>85</v>
      </c>
      <c r="P384" t="s">
        <v>147</v>
      </c>
      <c r="Q384" t="s">
        <v>770</v>
      </c>
      <c r="R384" t="s">
        <v>12</v>
      </c>
    </row>
    <row r="385" spans="1:22">
      <c r="A385">
        <f t="shared" si="35"/>
        <v>87.798216724234379</v>
      </c>
      <c r="B385">
        <v>1.1887E-2</v>
      </c>
      <c r="C385">
        <v>4</v>
      </c>
      <c r="D385">
        <f t="shared" si="30"/>
        <v>0.33333333333333331</v>
      </c>
      <c r="E385">
        <f t="shared" si="31"/>
        <v>-2.5843364820505731E-3</v>
      </c>
      <c r="F385">
        <f t="shared" si="32"/>
        <v>1.032407257355855E-7</v>
      </c>
      <c r="G385">
        <f t="shared" si="33"/>
        <v>-6.4608412051264327E-4</v>
      </c>
      <c r="H385">
        <f t="shared" si="34"/>
        <v>50.665828579583582</v>
      </c>
      <c r="I385" t="s">
        <v>7902</v>
      </c>
      <c r="J385" t="s">
        <v>8211</v>
      </c>
      <c r="K385" t="s">
        <v>4</v>
      </c>
      <c r="L385" t="s">
        <v>5</v>
      </c>
      <c r="M385" t="s">
        <v>21</v>
      </c>
      <c r="N385" t="s">
        <v>22</v>
      </c>
      <c r="O385" t="s">
        <v>23</v>
      </c>
      <c r="P385" t="s">
        <v>167</v>
      </c>
      <c r="Q385" t="s">
        <v>168</v>
      </c>
      <c r="R385" t="s">
        <v>771</v>
      </c>
      <c r="S385" t="s">
        <v>772</v>
      </c>
      <c r="T385" t="s">
        <v>12</v>
      </c>
    </row>
    <row r="386" spans="1:22">
      <c r="A386">
        <f t="shared" si="35"/>
        <v>87.830347819101434</v>
      </c>
      <c r="B386">
        <v>1.1887E-2</v>
      </c>
      <c r="C386">
        <v>4</v>
      </c>
      <c r="D386">
        <f t="shared" si="30"/>
        <v>0.33333333333333331</v>
      </c>
      <c r="E386">
        <f t="shared" si="31"/>
        <v>-2.5843364820505731E-3</v>
      </c>
      <c r="F386">
        <f t="shared" si="32"/>
        <v>1.032407257355855E-7</v>
      </c>
      <c r="G386">
        <f t="shared" si="33"/>
        <v>-6.4608412051264327E-4</v>
      </c>
      <c r="H386">
        <f t="shared" si="34"/>
        <v>50.665828579583582</v>
      </c>
      <c r="I386" t="s">
        <v>4569</v>
      </c>
      <c r="J386" t="s">
        <v>6510</v>
      </c>
      <c r="K386" t="s">
        <v>4</v>
      </c>
      <c r="L386" t="s">
        <v>5</v>
      </c>
      <c r="M386" t="s">
        <v>21</v>
      </c>
      <c r="N386" t="s">
        <v>22</v>
      </c>
      <c r="O386" t="s">
        <v>23</v>
      </c>
      <c r="P386" t="s">
        <v>167</v>
      </c>
      <c r="Q386" t="s">
        <v>168</v>
      </c>
      <c r="R386" t="s">
        <v>773</v>
      </c>
      <c r="S386" t="s">
        <v>774</v>
      </c>
      <c r="T386" t="s">
        <v>12</v>
      </c>
    </row>
    <row r="387" spans="1:22">
      <c r="A387">
        <f t="shared" si="35"/>
        <v>87.862478913968488</v>
      </c>
      <c r="B387">
        <v>1.1887E-2</v>
      </c>
      <c r="C387">
        <v>4</v>
      </c>
      <c r="D387">
        <f t="shared" si="30"/>
        <v>0.33333333333333331</v>
      </c>
      <c r="E387">
        <f t="shared" si="31"/>
        <v>-2.5843364820505731E-3</v>
      </c>
      <c r="F387">
        <f t="shared" si="32"/>
        <v>1.032407257355855E-7</v>
      </c>
      <c r="G387">
        <f t="shared" si="33"/>
        <v>-6.4608412051264327E-4</v>
      </c>
      <c r="H387">
        <f t="shared" si="34"/>
        <v>50.665828579583582</v>
      </c>
      <c r="I387" t="s">
        <v>4358</v>
      </c>
      <c r="J387" t="s">
        <v>6299</v>
      </c>
      <c r="K387" t="s">
        <v>4</v>
      </c>
      <c r="L387" t="s">
        <v>5</v>
      </c>
      <c r="M387" t="s">
        <v>13</v>
      </c>
      <c r="N387" t="s">
        <v>14</v>
      </c>
      <c r="O387" t="s">
        <v>153</v>
      </c>
      <c r="P387" t="s">
        <v>338</v>
      </c>
      <c r="Q387" t="s">
        <v>775</v>
      </c>
      <c r="R387" t="s">
        <v>12</v>
      </c>
    </row>
    <row r="388" spans="1:22">
      <c r="A388">
        <f t="shared" si="35"/>
        <v>87.894610008835542</v>
      </c>
      <c r="B388">
        <v>1.1887E-2</v>
      </c>
      <c r="C388">
        <v>4</v>
      </c>
      <c r="D388">
        <f t="shared" ref="D388:D451" si="36">C388/12</f>
        <v>0.33333333333333331</v>
      </c>
      <c r="E388">
        <f t="shared" ref="E388:E451" si="37">(C388/A$2)*LN(C388/A$2)</f>
        <v>-2.5843364820505731E-3</v>
      </c>
      <c r="F388">
        <f t="shared" ref="F388:F451" si="38">(C388/A$2)^2</f>
        <v>1.032407257355855E-7</v>
      </c>
      <c r="G388">
        <f t="shared" ref="G388:G451" si="39">LN(C388/A$2)/A$2</f>
        <v>-6.4608412051264327E-4</v>
      </c>
      <c r="H388">
        <f t="shared" ref="H388:H451" si="40">(G388*A$2-H$2)^2</f>
        <v>50.665828579583582</v>
      </c>
      <c r="I388" t="s">
        <v>5565</v>
      </c>
      <c r="J388" t="s">
        <v>7505</v>
      </c>
      <c r="K388" t="s">
        <v>4</v>
      </c>
      <c r="L388" t="s">
        <v>5</v>
      </c>
      <c r="M388" t="s">
        <v>13</v>
      </c>
      <c r="N388" t="s">
        <v>58</v>
      </c>
      <c r="O388" t="s">
        <v>276</v>
      </c>
      <c r="P388" t="s">
        <v>277</v>
      </c>
      <c r="Q388" t="s">
        <v>776</v>
      </c>
      <c r="R388" t="s">
        <v>12</v>
      </c>
    </row>
    <row r="389" spans="1:22">
      <c r="A389">
        <f t="shared" si="35"/>
        <v>87.926741103702597</v>
      </c>
      <c r="B389">
        <v>1.1887E-2</v>
      </c>
      <c r="C389">
        <v>4</v>
      </c>
      <c r="D389">
        <f t="shared" si="36"/>
        <v>0.33333333333333331</v>
      </c>
      <c r="E389">
        <f t="shared" si="37"/>
        <v>-2.5843364820505731E-3</v>
      </c>
      <c r="F389">
        <f t="shared" si="38"/>
        <v>1.032407257355855E-7</v>
      </c>
      <c r="G389">
        <f t="shared" si="39"/>
        <v>-6.4608412051264327E-4</v>
      </c>
      <c r="H389">
        <f t="shared" si="40"/>
        <v>50.665828579583582</v>
      </c>
      <c r="I389" t="s">
        <v>4146</v>
      </c>
      <c r="J389" t="s">
        <v>6087</v>
      </c>
      <c r="K389" t="s">
        <v>4</v>
      </c>
      <c r="L389" t="s">
        <v>242</v>
      </c>
      <c r="M389" t="s">
        <v>243</v>
      </c>
      <c r="N389" t="s">
        <v>244</v>
      </c>
      <c r="O389" t="s">
        <v>245</v>
      </c>
      <c r="P389" t="s">
        <v>420</v>
      </c>
      <c r="Q389" t="s">
        <v>561</v>
      </c>
      <c r="R389" t="s">
        <v>562</v>
      </c>
      <c r="S389" t="s">
        <v>563</v>
      </c>
      <c r="T389" t="s">
        <v>564</v>
      </c>
      <c r="U389" t="s">
        <v>777</v>
      </c>
      <c r="V389" t="s">
        <v>12</v>
      </c>
    </row>
    <row r="390" spans="1:22">
      <c r="A390">
        <f t="shared" ref="A390:A453" si="41">A389+(C390/A$2*100)</f>
        <v>87.958872198569651</v>
      </c>
      <c r="B390">
        <v>1.1887E-2</v>
      </c>
      <c r="C390">
        <v>4</v>
      </c>
      <c r="D390">
        <f t="shared" si="36"/>
        <v>0.33333333333333331</v>
      </c>
      <c r="E390">
        <f t="shared" si="37"/>
        <v>-2.5843364820505731E-3</v>
      </c>
      <c r="F390">
        <f t="shared" si="38"/>
        <v>1.032407257355855E-7</v>
      </c>
      <c r="G390">
        <f t="shared" si="39"/>
        <v>-6.4608412051264327E-4</v>
      </c>
      <c r="H390">
        <f t="shared" si="40"/>
        <v>50.665828579583582</v>
      </c>
      <c r="I390" t="s">
        <v>4303</v>
      </c>
      <c r="J390" t="s">
        <v>6244</v>
      </c>
      <c r="K390" t="s">
        <v>4</v>
      </c>
      <c r="L390" t="s">
        <v>5</v>
      </c>
      <c r="M390" t="s">
        <v>778</v>
      </c>
      <c r="N390" t="s">
        <v>779</v>
      </c>
      <c r="O390" t="s">
        <v>780</v>
      </c>
      <c r="P390" t="s">
        <v>781</v>
      </c>
      <c r="Q390" t="s">
        <v>782</v>
      </c>
      <c r="R390" t="s">
        <v>12</v>
      </c>
    </row>
    <row r="391" spans="1:22">
      <c r="A391">
        <f t="shared" si="41"/>
        <v>87.991003293436705</v>
      </c>
      <c r="B391">
        <v>1.1887E-2</v>
      </c>
      <c r="C391">
        <v>4</v>
      </c>
      <c r="D391">
        <f t="shared" si="36"/>
        <v>0.33333333333333331</v>
      </c>
      <c r="E391">
        <f t="shared" si="37"/>
        <v>-2.5843364820505731E-3</v>
      </c>
      <c r="F391">
        <f t="shared" si="38"/>
        <v>1.032407257355855E-7</v>
      </c>
      <c r="G391">
        <f t="shared" si="39"/>
        <v>-6.4608412051264327E-4</v>
      </c>
      <c r="H391">
        <f t="shared" si="40"/>
        <v>50.665828579583582</v>
      </c>
      <c r="I391" t="s">
        <v>4362</v>
      </c>
      <c r="J391" t="s">
        <v>6303</v>
      </c>
      <c r="K391" t="s">
        <v>4</v>
      </c>
      <c r="L391" t="s">
        <v>5</v>
      </c>
      <c r="M391" t="s">
        <v>6</v>
      </c>
      <c r="N391" t="s">
        <v>28</v>
      </c>
      <c r="O391" t="s">
        <v>28</v>
      </c>
      <c r="P391" t="s">
        <v>64</v>
      </c>
      <c r="Q391" t="s">
        <v>783</v>
      </c>
      <c r="R391" t="s">
        <v>784</v>
      </c>
      <c r="S391" t="s">
        <v>12</v>
      </c>
    </row>
    <row r="392" spans="1:22">
      <c r="A392">
        <f t="shared" si="41"/>
        <v>88.02313438830376</v>
      </c>
      <c r="B392">
        <v>1.1887E-2</v>
      </c>
      <c r="C392">
        <v>4</v>
      </c>
      <c r="D392">
        <f t="shared" si="36"/>
        <v>0.33333333333333331</v>
      </c>
      <c r="E392">
        <f t="shared" si="37"/>
        <v>-2.5843364820505731E-3</v>
      </c>
      <c r="F392">
        <f t="shared" si="38"/>
        <v>1.032407257355855E-7</v>
      </c>
      <c r="G392">
        <f t="shared" si="39"/>
        <v>-6.4608412051264327E-4</v>
      </c>
      <c r="H392">
        <f t="shared" si="40"/>
        <v>50.665828579583582</v>
      </c>
      <c r="I392" t="s">
        <v>4109</v>
      </c>
      <c r="J392" t="s">
        <v>6050</v>
      </c>
      <c r="K392" t="s">
        <v>4</v>
      </c>
      <c r="L392" t="s">
        <v>5</v>
      </c>
      <c r="M392" t="s">
        <v>6</v>
      </c>
      <c r="N392" t="s">
        <v>7</v>
      </c>
      <c r="O392" t="s">
        <v>8</v>
      </c>
      <c r="P392" t="s">
        <v>785</v>
      </c>
      <c r="Q392" t="s">
        <v>786</v>
      </c>
      <c r="R392" t="s">
        <v>787</v>
      </c>
      <c r="S392" t="s">
        <v>12</v>
      </c>
    </row>
    <row r="393" spans="1:22">
      <c r="A393">
        <f t="shared" si="41"/>
        <v>88.055265483170814</v>
      </c>
      <c r="B393">
        <v>1.1887E-2</v>
      </c>
      <c r="C393">
        <v>4</v>
      </c>
      <c r="D393">
        <f t="shared" si="36"/>
        <v>0.33333333333333331</v>
      </c>
      <c r="E393">
        <f t="shared" si="37"/>
        <v>-2.5843364820505731E-3</v>
      </c>
      <c r="F393">
        <f t="shared" si="38"/>
        <v>1.032407257355855E-7</v>
      </c>
      <c r="G393">
        <f t="shared" si="39"/>
        <v>-6.4608412051264327E-4</v>
      </c>
      <c r="H393">
        <f t="shared" si="40"/>
        <v>50.665828579583582</v>
      </c>
      <c r="I393" t="s">
        <v>4456</v>
      </c>
      <c r="J393" t="s">
        <v>6397</v>
      </c>
      <c r="K393" t="s">
        <v>4</v>
      </c>
      <c r="L393" t="s">
        <v>5</v>
      </c>
      <c r="M393" t="s">
        <v>6</v>
      </c>
      <c r="N393" t="s">
        <v>28</v>
      </c>
      <c r="O393" t="s">
        <v>28</v>
      </c>
      <c r="P393" t="s">
        <v>64</v>
      </c>
      <c r="Q393" t="s">
        <v>788</v>
      </c>
      <c r="R393" t="s">
        <v>789</v>
      </c>
      <c r="S393" t="s">
        <v>12</v>
      </c>
    </row>
    <row r="394" spans="1:22">
      <c r="A394">
        <f t="shared" si="41"/>
        <v>88.087396578037868</v>
      </c>
      <c r="B394">
        <v>1.1887E-2</v>
      </c>
      <c r="C394">
        <v>4</v>
      </c>
      <c r="D394">
        <f t="shared" si="36"/>
        <v>0.33333333333333331</v>
      </c>
      <c r="E394">
        <f t="shared" si="37"/>
        <v>-2.5843364820505731E-3</v>
      </c>
      <c r="F394">
        <f t="shared" si="38"/>
        <v>1.032407257355855E-7</v>
      </c>
      <c r="G394">
        <f t="shared" si="39"/>
        <v>-6.4608412051264327E-4</v>
      </c>
      <c r="H394">
        <f t="shared" si="40"/>
        <v>50.665828579583582</v>
      </c>
      <c r="I394" t="s">
        <v>5627</v>
      </c>
      <c r="J394" t="s">
        <v>7567</v>
      </c>
      <c r="K394" t="s">
        <v>4</v>
      </c>
      <c r="L394" t="s">
        <v>5</v>
      </c>
      <c r="M394" t="s">
        <v>21</v>
      </c>
      <c r="N394" t="s">
        <v>22</v>
      </c>
      <c r="O394" t="s">
        <v>23</v>
      </c>
      <c r="P394" t="s">
        <v>167</v>
      </c>
      <c r="Q394" t="s">
        <v>638</v>
      </c>
      <c r="R394" t="s">
        <v>790</v>
      </c>
      <c r="S394" t="s">
        <v>791</v>
      </c>
      <c r="T394" t="s">
        <v>12</v>
      </c>
    </row>
    <row r="395" spans="1:22">
      <c r="A395">
        <f t="shared" si="41"/>
        <v>88.119527672904923</v>
      </c>
      <c r="B395">
        <v>1.1887E-2</v>
      </c>
      <c r="C395">
        <v>4</v>
      </c>
      <c r="D395">
        <f t="shared" si="36"/>
        <v>0.33333333333333331</v>
      </c>
      <c r="E395">
        <f t="shared" si="37"/>
        <v>-2.5843364820505731E-3</v>
      </c>
      <c r="F395">
        <f t="shared" si="38"/>
        <v>1.032407257355855E-7</v>
      </c>
      <c r="G395">
        <f t="shared" si="39"/>
        <v>-6.4608412051264327E-4</v>
      </c>
      <c r="H395">
        <f t="shared" si="40"/>
        <v>50.665828579583582</v>
      </c>
      <c r="I395" t="s">
        <v>7700</v>
      </c>
      <c r="J395" t="s">
        <v>8009</v>
      </c>
      <c r="K395" t="s">
        <v>4</v>
      </c>
      <c r="L395" t="s">
        <v>5</v>
      </c>
      <c r="M395" t="s">
        <v>13</v>
      </c>
      <c r="N395" t="s">
        <v>84</v>
      </c>
      <c r="O395" t="s">
        <v>85</v>
      </c>
      <c r="P395" t="s">
        <v>150</v>
      </c>
      <c r="Q395" t="s">
        <v>792</v>
      </c>
      <c r="R395" t="s">
        <v>12</v>
      </c>
    </row>
    <row r="396" spans="1:22">
      <c r="A396">
        <f t="shared" si="41"/>
        <v>88.151658767771977</v>
      </c>
      <c r="B396">
        <v>1.1887E-2</v>
      </c>
      <c r="C396">
        <v>4</v>
      </c>
      <c r="D396">
        <f t="shared" si="36"/>
        <v>0.33333333333333331</v>
      </c>
      <c r="E396">
        <f t="shared" si="37"/>
        <v>-2.5843364820505731E-3</v>
      </c>
      <c r="F396">
        <f t="shared" si="38"/>
        <v>1.032407257355855E-7</v>
      </c>
      <c r="G396">
        <f t="shared" si="39"/>
        <v>-6.4608412051264327E-4</v>
      </c>
      <c r="H396">
        <f t="shared" si="40"/>
        <v>50.665828579583582</v>
      </c>
      <c r="I396" t="s">
        <v>4369</v>
      </c>
      <c r="J396" t="s">
        <v>6310</v>
      </c>
      <c r="K396" t="s">
        <v>4</v>
      </c>
      <c r="L396" t="s">
        <v>5</v>
      </c>
      <c r="M396" t="s">
        <v>13</v>
      </c>
      <c r="N396" t="s">
        <v>14</v>
      </c>
      <c r="O396" t="s">
        <v>50</v>
      </c>
      <c r="P396" t="s">
        <v>128</v>
      </c>
      <c r="Q396" t="s">
        <v>793</v>
      </c>
      <c r="R396" t="s">
        <v>12</v>
      </c>
    </row>
    <row r="397" spans="1:22">
      <c r="A397">
        <f t="shared" si="41"/>
        <v>88.183789862639031</v>
      </c>
      <c r="B397">
        <v>1.1887E-2</v>
      </c>
      <c r="C397">
        <v>4</v>
      </c>
      <c r="D397">
        <f t="shared" si="36"/>
        <v>0.33333333333333331</v>
      </c>
      <c r="E397">
        <f t="shared" si="37"/>
        <v>-2.5843364820505731E-3</v>
      </c>
      <c r="F397">
        <f t="shared" si="38"/>
        <v>1.032407257355855E-7</v>
      </c>
      <c r="G397">
        <f t="shared" si="39"/>
        <v>-6.4608412051264327E-4</v>
      </c>
      <c r="H397">
        <f t="shared" si="40"/>
        <v>50.665828579583582</v>
      </c>
      <c r="I397" t="s">
        <v>4040</v>
      </c>
      <c r="J397" t="s">
        <v>5981</v>
      </c>
      <c r="K397" t="s">
        <v>4</v>
      </c>
      <c r="L397" t="s">
        <v>5</v>
      </c>
      <c r="M397" t="s">
        <v>6</v>
      </c>
      <c r="N397" t="s">
        <v>794</v>
      </c>
      <c r="O397" t="s">
        <v>795</v>
      </c>
      <c r="P397" t="s">
        <v>796</v>
      </c>
      <c r="Q397" t="s">
        <v>797</v>
      </c>
      <c r="R397" t="s">
        <v>798</v>
      </c>
      <c r="S397" t="s">
        <v>799</v>
      </c>
      <c r="T397" t="s">
        <v>12</v>
      </c>
    </row>
    <row r="398" spans="1:22">
      <c r="A398">
        <f t="shared" si="41"/>
        <v>88.215920957506086</v>
      </c>
      <c r="B398">
        <v>1.1887E-2</v>
      </c>
      <c r="C398">
        <v>4</v>
      </c>
      <c r="D398">
        <f t="shared" si="36"/>
        <v>0.33333333333333331</v>
      </c>
      <c r="E398">
        <f t="shared" si="37"/>
        <v>-2.5843364820505731E-3</v>
      </c>
      <c r="F398">
        <f t="shared" si="38"/>
        <v>1.032407257355855E-7</v>
      </c>
      <c r="G398">
        <f t="shared" si="39"/>
        <v>-6.4608412051264327E-4</v>
      </c>
      <c r="H398">
        <f t="shared" si="40"/>
        <v>50.665828579583582</v>
      </c>
      <c r="I398" t="s">
        <v>4309</v>
      </c>
      <c r="J398" t="s">
        <v>6250</v>
      </c>
      <c r="K398" t="s">
        <v>4</v>
      </c>
      <c r="L398" t="s">
        <v>5</v>
      </c>
      <c r="M398" t="s">
        <v>6</v>
      </c>
      <c r="N398" t="s">
        <v>7</v>
      </c>
      <c r="O398" t="s">
        <v>8</v>
      </c>
      <c r="P398" t="s">
        <v>228</v>
      </c>
      <c r="Q398" t="s">
        <v>800</v>
      </c>
      <c r="R398" t="s">
        <v>801</v>
      </c>
      <c r="S398" t="s">
        <v>12</v>
      </c>
    </row>
    <row r="399" spans="1:22">
      <c r="A399">
        <f t="shared" si="41"/>
        <v>88.24805205237314</v>
      </c>
      <c r="B399">
        <v>1.1887E-2</v>
      </c>
      <c r="C399">
        <v>4</v>
      </c>
      <c r="D399">
        <f t="shared" si="36"/>
        <v>0.33333333333333331</v>
      </c>
      <c r="E399">
        <f t="shared" si="37"/>
        <v>-2.5843364820505731E-3</v>
      </c>
      <c r="F399">
        <f t="shared" si="38"/>
        <v>1.032407257355855E-7</v>
      </c>
      <c r="G399">
        <f t="shared" si="39"/>
        <v>-6.4608412051264327E-4</v>
      </c>
      <c r="H399">
        <f t="shared" si="40"/>
        <v>50.665828579583582</v>
      </c>
      <c r="I399" t="s">
        <v>5679</v>
      </c>
      <c r="J399" t="s">
        <v>7619</v>
      </c>
      <c r="K399" t="s">
        <v>4</v>
      </c>
      <c r="L399" t="s">
        <v>5</v>
      </c>
      <c r="M399" t="s">
        <v>21</v>
      </c>
      <c r="N399" t="s">
        <v>22</v>
      </c>
      <c r="O399" t="s">
        <v>23</v>
      </c>
      <c r="P399" t="s">
        <v>54</v>
      </c>
      <c r="Q399" t="s">
        <v>55</v>
      </c>
      <c r="R399" t="s">
        <v>56</v>
      </c>
      <c r="S399" t="s">
        <v>802</v>
      </c>
      <c r="T399" t="s">
        <v>12</v>
      </c>
    </row>
    <row r="400" spans="1:22">
      <c r="A400">
        <f t="shared" si="41"/>
        <v>88.280183147240194</v>
      </c>
      <c r="B400">
        <v>1.1887E-2</v>
      </c>
      <c r="C400">
        <v>4</v>
      </c>
      <c r="D400">
        <f t="shared" si="36"/>
        <v>0.33333333333333331</v>
      </c>
      <c r="E400">
        <f t="shared" si="37"/>
        <v>-2.5843364820505731E-3</v>
      </c>
      <c r="F400">
        <f t="shared" si="38"/>
        <v>1.032407257355855E-7</v>
      </c>
      <c r="G400">
        <f t="shared" si="39"/>
        <v>-6.4608412051264327E-4</v>
      </c>
      <c r="H400">
        <f t="shared" si="40"/>
        <v>50.665828579583582</v>
      </c>
      <c r="I400" t="s">
        <v>5702</v>
      </c>
      <c r="J400" t="s">
        <v>7642</v>
      </c>
      <c r="K400" t="s">
        <v>4</v>
      </c>
      <c r="L400" t="s">
        <v>5</v>
      </c>
      <c r="M400" t="s">
        <v>21</v>
      </c>
      <c r="N400" t="s">
        <v>22</v>
      </c>
      <c r="O400" t="s">
        <v>23</v>
      </c>
      <c r="P400" t="s">
        <v>24</v>
      </c>
      <c r="Q400" t="s">
        <v>25</v>
      </c>
      <c r="R400" t="s">
        <v>26</v>
      </c>
      <c r="S400" t="s">
        <v>803</v>
      </c>
      <c r="T400" t="s">
        <v>12</v>
      </c>
    </row>
    <row r="401" spans="1:20">
      <c r="A401">
        <f t="shared" si="41"/>
        <v>88.312314242107249</v>
      </c>
      <c r="B401">
        <v>1.1887E-2</v>
      </c>
      <c r="C401">
        <v>4</v>
      </c>
      <c r="D401">
        <f t="shared" si="36"/>
        <v>0.33333333333333331</v>
      </c>
      <c r="E401">
        <f t="shared" si="37"/>
        <v>-2.5843364820505731E-3</v>
      </c>
      <c r="F401">
        <f t="shared" si="38"/>
        <v>1.032407257355855E-7</v>
      </c>
      <c r="G401">
        <f t="shared" si="39"/>
        <v>-6.4608412051264327E-4</v>
      </c>
      <c r="H401">
        <f t="shared" si="40"/>
        <v>50.665828579583582</v>
      </c>
      <c r="I401" t="s">
        <v>4022</v>
      </c>
      <c r="J401" t="s">
        <v>5963</v>
      </c>
      <c r="K401" t="s">
        <v>4</v>
      </c>
      <c r="L401" t="s">
        <v>5</v>
      </c>
      <c r="M401" t="s">
        <v>778</v>
      </c>
      <c r="N401" t="s">
        <v>804</v>
      </c>
      <c r="O401" t="s">
        <v>805</v>
      </c>
      <c r="P401" t="s">
        <v>806</v>
      </c>
      <c r="Q401" t="s">
        <v>12</v>
      </c>
    </row>
    <row r="402" spans="1:20">
      <c r="A402">
        <f t="shared" si="41"/>
        <v>88.336412563257539</v>
      </c>
      <c r="B402">
        <v>8.9160000000000003E-3</v>
      </c>
      <c r="C402">
        <v>3</v>
      </c>
      <c r="D402">
        <f t="shared" si="36"/>
        <v>0.25</v>
      </c>
      <c r="E402">
        <f t="shared" si="37"/>
        <v>-2.0075789112491789E-3</v>
      </c>
      <c r="F402">
        <f t="shared" si="38"/>
        <v>5.8072908226266836E-8</v>
      </c>
      <c r="G402">
        <f t="shared" si="39"/>
        <v>-6.6919297041639295E-4</v>
      </c>
      <c r="H402">
        <f t="shared" si="40"/>
        <v>54.844027681290711</v>
      </c>
      <c r="I402" t="s">
        <v>4186</v>
      </c>
      <c r="J402" t="s">
        <v>6127</v>
      </c>
      <c r="K402" t="s">
        <v>4</v>
      </c>
      <c r="L402" t="s">
        <v>5</v>
      </c>
      <c r="M402" t="s">
        <v>21</v>
      </c>
      <c r="N402" t="s">
        <v>22</v>
      </c>
      <c r="O402" t="s">
        <v>23</v>
      </c>
      <c r="P402" t="s">
        <v>99</v>
      </c>
      <c r="Q402" t="s">
        <v>100</v>
      </c>
      <c r="R402" t="s">
        <v>112</v>
      </c>
      <c r="S402" t="s">
        <v>807</v>
      </c>
      <c r="T402" t="s">
        <v>12</v>
      </c>
    </row>
    <row r="403" spans="1:20">
      <c r="A403">
        <f t="shared" si="41"/>
        <v>88.36051088440783</v>
      </c>
      <c r="B403">
        <v>8.9160000000000003E-3</v>
      </c>
      <c r="C403">
        <v>3</v>
      </c>
      <c r="D403">
        <f t="shared" si="36"/>
        <v>0.25</v>
      </c>
      <c r="E403">
        <f t="shared" si="37"/>
        <v>-2.0075789112491789E-3</v>
      </c>
      <c r="F403">
        <f t="shared" si="38"/>
        <v>5.8072908226266836E-8</v>
      </c>
      <c r="G403">
        <f t="shared" si="39"/>
        <v>-6.6919297041639295E-4</v>
      </c>
      <c r="H403">
        <f t="shared" si="40"/>
        <v>54.844027681290711</v>
      </c>
      <c r="I403" t="s">
        <v>3977</v>
      </c>
      <c r="J403" t="s">
        <v>5918</v>
      </c>
      <c r="K403" t="s">
        <v>4</v>
      </c>
      <c r="L403" t="s">
        <v>5</v>
      </c>
      <c r="M403" t="s">
        <v>513</v>
      </c>
      <c r="N403" t="s">
        <v>514</v>
      </c>
      <c r="O403" t="s">
        <v>515</v>
      </c>
      <c r="P403" t="s">
        <v>516</v>
      </c>
      <c r="Q403" t="s">
        <v>808</v>
      </c>
      <c r="R403" t="s">
        <v>809</v>
      </c>
      <c r="S403" t="s">
        <v>12</v>
      </c>
    </row>
    <row r="404" spans="1:20">
      <c r="A404">
        <f t="shared" si="41"/>
        <v>88.384609205558121</v>
      </c>
      <c r="B404">
        <v>8.9160000000000003E-3</v>
      </c>
      <c r="C404">
        <v>3</v>
      </c>
      <c r="D404">
        <f t="shared" si="36"/>
        <v>0.25</v>
      </c>
      <c r="E404">
        <f t="shared" si="37"/>
        <v>-2.0075789112491789E-3</v>
      </c>
      <c r="F404">
        <f t="shared" si="38"/>
        <v>5.8072908226266836E-8</v>
      </c>
      <c r="G404">
        <f t="shared" si="39"/>
        <v>-6.6919297041639295E-4</v>
      </c>
      <c r="H404">
        <f t="shared" si="40"/>
        <v>54.844027681290711</v>
      </c>
      <c r="I404" t="s">
        <v>4211</v>
      </c>
      <c r="J404" t="s">
        <v>6152</v>
      </c>
      <c r="K404" t="s">
        <v>4</v>
      </c>
      <c r="L404" t="s">
        <v>5</v>
      </c>
      <c r="M404" t="s">
        <v>13</v>
      </c>
      <c r="N404" t="s">
        <v>84</v>
      </c>
      <c r="O404" t="s">
        <v>85</v>
      </c>
      <c r="P404" t="s">
        <v>144</v>
      </c>
      <c r="Q404" t="s">
        <v>810</v>
      </c>
      <c r="R404" t="s">
        <v>12</v>
      </c>
    </row>
    <row r="405" spans="1:20">
      <c r="A405">
        <f t="shared" si="41"/>
        <v>88.408707526708412</v>
      </c>
      <c r="B405">
        <v>8.9160000000000003E-3</v>
      </c>
      <c r="C405">
        <v>3</v>
      </c>
      <c r="D405">
        <f t="shared" si="36"/>
        <v>0.25</v>
      </c>
      <c r="E405">
        <f t="shared" si="37"/>
        <v>-2.0075789112491789E-3</v>
      </c>
      <c r="F405">
        <f t="shared" si="38"/>
        <v>5.8072908226266836E-8</v>
      </c>
      <c r="G405">
        <f t="shared" si="39"/>
        <v>-6.6919297041639295E-4</v>
      </c>
      <c r="H405">
        <f t="shared" si="40"/>
        <v>54.844027681290711</v>
      </c>
      <c r="I405" t="s">
        <v>4610</v>
      </c>
      <c r="J405" t="s">
        <v>6551</v>
      </c>
      <c r="K405" t="s">
        <v>4</v>
      </c>
      <c r="L405" t="s">
        <v>5</v>
      </c>
      <c r="M405" t="s">
        <v>13</v>
      </c>
      <c r="N405" t="s">
        <v>58</v>
      </c>
      <c r="O405" t="s">
        <v>811</v>
      </c>
      <c r="P405" t="s">
        <v>812</v>
      </c>
      <c r="Q405" t="s">
        <v>813</v>
      </c>
      <c r="R405" t="s">
        <v>12</v>
      </c>
    </row>
    <row r="406" spans="1:20">
      <c r="A406">
        <f t="shared" si="41"/>
        <v>88.432805847858702</v>
      </c>
      <c r="B406">
        <v>8.9160000000000003E-3</v>
      </c>
      <c r="C406">
        <v>3</v>
      </c>
      <c r="D406">
        <f t="shared" si="36"/>
        <v>0.25</v>
      </c>
      <c r="E406">
        <f t="shared" si="37"/>
        <v>-2.0075789112491789E-3</v>
      </c>
      <c r="F406">
        <f t="shared" si="38"/>
        <v>5.8072908226266836E-8</v>
      </c>
      <c r="G406">
        <f t="shared" si="39"/>
        <v>-6.6919297041639295E-4</v>
      </c>
      <c r="H406">
        <f t="shared" si="40"/>
        <v>54.844027681290711</v>
      </c>
      <c r="I406" t="s">
        <v>4258</v>
      </c>
      <c r="J406" t="s">
        <v>6199</v>
      </c>
      <c r="K406" t="s">
        <v>4</v>
      </c>
      <c r="L406" t="s">
        <v>5</v>
      </c>
      <c r="M406" t="s">
        <v>13</v>
      </c>
      <c r="N406" t="s">
        <v>84</v>
      </c>
      <c r="O406" t="s">
        <v>663</v>
      </c>
      <c r="P406" t="s">
        <v>814</v>
      </c>
      <c r="Q406" t="s">
        <v>815</v>
      </c>
      <c r="R406" t="s">
        <v>816</v>
      </c>
      <c r="S406" t="s">
        <v>12</v>
      </c>
    </row>
    <row r="407" spans="1:20">
      <c r="A407">
        <f t="shared" si="41"/>
        <v>88.456904169008993</v>
      </c>
      <c r="B407">
        <v>8.9160000000000003E-3</v>
      </c>
      <c r="C407">
        <v>3</v>
      </c>
      <c r="D407">
        <f t="shared" si="36"/>
        <v>0.25</v>
      </c>
      <c r="E407">
        <f t="shared" si="37"/>
        <v>-2.0075789112491789E-3</v>
      </c>
      <c r="F407">
        <f t="shared" si="38"/>
        <v>5.8072908226266836E-8</v>
      </c>
      <c r="G407">
        <f t="shared" si="39"/>
        <v>-6.6919297041639295E-4</v>
      </c>
      <c r="H407">
        <f t="shared" si="40"/>
        <v>54.844027681290711</v>
      </c>
      <c r="I407" t="s">
        <v>4112</v>
      </c>
      <c r="J407" t="s">
        <v>6053</v>
      </c>
      <c r="K407" t="s">
        <v>4</v>
      </c>
      <c r="L407" t="s">
        <v>5</v>
      </c>
      <c r="M407" t="s">
        <v>13</v>
      </c>
      <c r="N407" t="s">
        <v>58</v>
      </c>
      <c r="O407" t="s">
        <v>342</v>
      </c>
      <c r="P407" t="s">
        <v>343</v>
      </c>
      <c r="Q407" t="s">
        <v>817</v>
      </c>
      <c r="R407" t="s">
        <v>12</v>
      </c>
    </row>
    <row r="408" spans="1:20">
      <c r="A408">
        <f t="shared" si="41"/>
        <v>88.481002490159284</v>
      </c>
      <c r="B408">
        <v>8.9160000000000003E-3</v>
      </c>
      <c r="C408">
        <v>3</v>
      </c>
      <c r="D408">
        <f t="shared" si="36"/>
        <v>0.25</v>
      </c>
      <c r="E408">
        <f t="shared" si="37"/>
        <v>-2.0075789112491789E-3</v>
      </c>
      <c r="F408">
        <f t="shared" si="38"/>
        <v>5.8072908226266836E-8</v>
      </c>
      <c r="G408">
        <f t="shared" si="39"/>
        <v>-6.6919297041639295E-4</v>
      </c>
      <c r="H408">
        <f t="shared" si="40"/>
        <v>54.844027681290711</v>
      </c>
      <c r="I408" t="s">
        <v>4380</v>
      </c>
      <c r="J408" t="s">
        <v>6321</v>
      </c>
      <c r="K408" t="s">
        <v>4</v>
      </c>
      <c r="L408" t="s">
        <v>5</v>
      </c>
      <c r="M408" t="s">
        <v>13</v>
      </c>
      <c r="N408" t="s">
        <v>205</v>
      </c>
      <c r="O408" t="s">
        <v>206</v>
      </c>
      <c r="P408" t="s">
        <v>818</v>
      </c>
      <c r="Q408" t="s">
        <v>819</v>
      </c>
      <c r="R408" t="s">
        <v>820</v>
      </c>
      <c r="S408" t="s">
        <v>12</v>
      </c>
    </row>
    <row r="409" spans="1:20">
      <c r="A409">
        <f t="shared" si="41"/>
        <v>88.505100811309575</v>
      </c>
      <c r="B409">
        <v>8.9160000000000003E-3</v>
      </c>
      <c r="C409">
        <v>3</v>
      </c>
      <c r="D409">
        <f t="shared" si="36"/>
        <v>0.25</v>
      </c>
      <c r="E409">
        <f t="shared" si="37"/>
        <v>-2.0075789112491789E-3</v>
      </c>
      <c r="F409">
        <f t="shared" si="38"/>
        <v>5.8072908226266836E-8</v>
      </c>
      <c r="G409">
        <f t="shared" si="39"/>
        <v>-6.6919297041639295E-4</v>
      </c>
      <c r="H409">
        <f t="shared" si="40"/>
        <v>54.844027681290711</v>
      </c>
      <c r="I409" t="s">
        <v>5269</v>
      </c>
      <c r="J409" t="s">
        <v>7210</v>
      </c>
      <c r="K409" t="s">
        <v>4</v>
      </c>
      <c r="L409" t="s">
        <v>5</v>
      </c>
      <c r="M409" t="s">
        <v>6</v>
      </c>
      <c r="N409" t="s">
        <v>38</v>
      </c>
      <c r="O409" t="s">
        <v>821</v>
      </c>
      <c r="P409" t="s">
        <v>822</v>
      </c>
      <c r="Q409" t="s">
        <v>823</v>
      </c>
      <c r="R409" t="s">
        <v>824</v>
      </c>
      <c r="S409" t="s">
        <v>12</v>
      </c>
    </row>
    <row r="410" spans="1:20">
      <c r="A410">
        <f t="shared" si="41"/>
        <v>88.529199132459865</v>
      </c>
      <c r="B410">
        <v>8.9160000000000003E-3</v>
      </c>
      <c r="C410">
        <v>3</v>
      </c>
      <c r="D410">
        <f t="shared" si="36"/>
        <v>0.25</v>
      </c>
      <c r="E410">
        <f t="shared" si="37"/>
        <v>-2.0075789112491789E-3</v>
      </c>
      <c r="F410">
        <f t="shared" si="38"/>
        <v>5.8072908226266836E-8</v>
      </c>
      <c r="G410">
        <f t="shared" si="39"/>
        <v>-6.6919297041639295E-4</v>
      </c>
      <c r="H410">
        <f t="shared" si="40"/>
        <v>54.844027681290711</v>
      </c>
      <c r="I410" t="s">
        <v>7748</v>
      </c>
      <c r="J410" t="s">
        <v>8057</v>
      </c>
      <c r="K410" t="s">
        <v>4</v>
      </c>
      <c r="L410" t="s">
        <v>5</v>
      </c>
      <c r="M410" t="s">
        <v>21</v>
      </c>
      <c r="N410" t="s">
        <v>22</v>
      </c>
      <c r="O410" t="s">
        <v>23</v>
      </c>
      <c r="P410" t="s">
        <v>88</v>
      </c>
      <c r="Q410" t="s">
        <v>89</v>
      </c>
      <c r="R410" t="s">
        <v>90</v>
      </c>
      <c r="S410" t="s">
        <v>825</v>
      </c>
      <c r="T410" t="s">
        <v>12</v>
      </c>
    </row>
    <row r="411" spans="1:20">
      <c r="A411">
        <f t="shared" si="41"/>
        <v>88.553297453610156</v>
      </c>
      <c r="B411">
        <v>8.9160000000000003E-3</v>
      </c>
      <c r="C411">
        <v>3</v>
      </c>
      <c r="D411">
        <f t="shared" si="36"/>
        <v>0.25</v>
      </c>
      <c r="E411">
        <f t="shared" si="37"/>
        <v>-2.0075789112491789E-3</v>
      </c>
      <c r="F411">
        <f t="shared" si="38"/>
        <v>5.8072908226266836E-8</v>
      </c>
      <c r="G411">
        <f t="shared" si="39"/>
        <v>-6.6919297041639295E-4</v>
      </c>
      <c r="H411">
        <f t="shared" si="40"/>
        <v>54.844027681290711</v>
      </c>
      <c r="I411" t="s">
        <v>4483</v>
      </c>
      <c r="J411" t="s">
        <v>6424</v>
      </c>
      <c r="K411" t="s">
        <v>4</v>
      </c>
      <c r="L411" t="s">
        <v>5</v>
      </c>
      <c r="M411" t="s">
        <v>13</v>
      </c>
      <c r="N411" t="s">
        <v>58</v>
      </c>
      <c r="O411" t="s">
        <v>612</v>
      </c>
      <c r="P411" t="s">
        <v>826</v>
      </c>
      <c r="Q411" t="s">
        <v>827</v>
      </c>
      <c r="R411" t="s">
        <v>12</v>
      </c>
    </row>
    <row r="412" spans="1:20">
      <c r="A412">
        <f t="shared" si="41"/>
        <v>88.577395774760447</v>
      </c>
      <c r="B412">
        <v>8.9160000000000003E-3</v>
      </c>
      <c r="C412">
        <v>3</v>
      </c>
      <c r="D412">
        <f t="shared" si="36"/>
        <v>0.25</v>
      </c>
      <c r="E412">
        <f t="shared" si="37"/>
        <v>-2.0075789112491789E-3</v>
      </c>
      <c r="F412">
        <f t="shared" si="38"/>
        <v>5.8072908226266836E-8</v>
      </c>
      <c r="G412">
        <f t="shared" si="39"/>
        <v>-6.6919297041639295E-4</v>
      </c>
      <c r="H412">
        <f t="shared" si="40"/>
        <v>54.844027681290711</v>
      </c>
      <c r="I412" t="s">
        <v>4157</v>
      </c>
      <c r="J412" t="s">
        <v>6098</v>
      </c>
      <c r="K412" t="s">
        <v>4</v>
      </c>
      <c r="L412" t="s">
        <v>5</v>
      </c>
      <c r="M412" t="s">
        <v>6</v>
      </c>
      <c r="N412" t="s">
        <v>38</v>
      </c>
      <c r="O412" t="s">
        <v>156</v>
      </c>
      <c r="P412" t="s">
        <v>157</v>
      </c>
      <c r="Q412" t="s">
        <v>828</v>
      </c>
      <c r="R412" t="s">
        <v>829</v>
      </c>
      <c r="S412" t="s">
        <v>12</v>
      </c>
    </row>
    <row r="413" spans="1:20">
      <c r="A413">
        <f t="shared" si="41"/>
        <v>88.601494095910738</v>
      </c>
      <c r="B413">
        <v>8.9160000000000003E-3</v>
      </c>
      <c r="C413">
        <v>3</v>
      </c>
      <c r="D413">
        <f t="shared" si="36"/>
        <v>0.25</v>
      </c>
      <c r="E413">
        <f t="shared" si="37"/>
        <v>-2.0075789112491789E-3</v>
      </c>
      <c r="F413">
        <f t="shared" si="38"/>
        <v>5.8072908226266836E-8</v>
      </c>
      <c r="G413">
        <f t="shared" si="39"/>
        <v>-6.6919297041639295E-4</v>
      </c>
      <c r="H413">
        <f t="shared" si="40"/>
        <v>54.844027681290711</v>
      </c>
      <c r="I413" t="s">
        <v>3974</v>
      </c>
      <c r="J413" t="s">
        <v>5915</v>
      </c>
      <c r="K413" t="s">
        <v>4</v>
      </c>
      <c r="L413" t="s">
        <v>5</v>
      </c>
      <c r="M413" t="s">
        <v>6</v>
      </c>
      <c r="N413" t="s">
        <v>38</v>
      </c>
      <c r="O413" t="s">
        <v>39</v>
      </c>
      <c r="P413" t="s">
        <v>213</v>
      </c>
      <c r="Q413" t="s">
        <v>830</v>
      </c>
      <c r="R413" t="s">
        <v>831</v>
      </c>
      <c r="S413" t="s">
        <v>12</v>
      </c>
    </row>
    <row r="414" spans="1:20">
      <c r="A414">
        <f t="shared" si="41"/>
        <v>88.625592417061029</v>
      </c>
      <c r="B414">
        <v>8.9160000000000003E-3</v>
      </c>
      <c r="C414">
        <v>3</v>
      </c>
      <c r="D414">
        <f t="shared" si="36"/>
        <v>0.25</v>
      </c>
      <c r="E414">
        <f t="shared" si="37"/>
        <v>-2.0075789112491789E-3</v>
      </c>
      <c r="F414">
        <f t="shared" si="38"/>
        <v>5.8072908226266836E-8</v>
      </c>
      <c r="G414">
        <f t="shared" si="39"/>
        <v>-6.6919297041639295E-4</v>
      </c>
      <c r="H414">
        <f t="shared" si="40"/>
        <v>54.844027681290711</v>
      </c>
      <c r="I414" t="s">
        <v>4158</v>
      </c>
      <c r="J414" t="s">
        <v>6099</v>
      </c>
      <c r="K414" t="s">
        <v>4</v>
      </c>
      <c r="L414" t="s">
        <v>5</v>
      </c>
      <c r="M414" t="s">
        <v>6</v>
      </c>
      <c r="N414" t="s">
        <v>28</v>
      </c>
      <c r="O414" t="s">
        <v>28</v>
      </c>
      <c r="P414" t="s">
        <v>216</v>
      </c>
      <c r="Q414" t="s">
        <v>327</v>
      </c>
      <c r="R414" t="s">
        <v>832</v>
      </c>
      <c r="S414" t="s">
        <v>12</v>
      </c>
    </row>
    <row r="415" spans="1:20">
      <c r="A415">
        <f t="shared" si="41"/>
        <v>88.649690738211319</v>
      </c>
      <c r="B415">
        <v>8.9160000000000003E-3</v>
      </c>
      <c r="C415">
        <v>3</v>
      </c>
      <c r="D415">
        <f t="shared" si="36"/>
        <v>0.25</v>
      </c>
      <c r="E415">
        <f t="shared" si="37"/>
        <v>-2.0075789112491789E-3</v>
      </c>
      <c r="F415">
        <f t="shared" si="38"/>
        <v>5.8072908226266836E-8</v>
      </c>
      <c r="G415">
        <f t="shared" si="39"/>
        <v>-6.6919297041639295E-4</v>
      </c>
      <c r="H415">
        <f t="shared" si="40"/>
        <v>54.844027681290711</v>
      </c>
      <c r="I415" t="s">
        <v>4974</v>
      </c>
      <c r="J415" t="s">
        <v>6915</v>
      </c>
      <c r="K415" t="s">
        <v>4</v>
      </c>
      <c r="L415" t="s">
        <v>596</v>
      </c>
      <c r="M415" t="s">
        <v>597</v>
      </c>
      <c r="N415" t="s">
        <v>598</v>
      </c>
      <c r="O415" t="s">
        <v>833</v>
      </c>
      <c r="P415" t="s">
        <v>834</v>
      </c>
      <c r="Q415" t="s">
        <v>835</v>
      </c>
      <c r="R415" t="s">
        <v>12</v>
      </c>
    </row>
    <row r="416" spans="1:20">
      <c r="A416">
        <f t="shared" si="41"/>
        <v>88.67378905936161</v>
      </c>
      <c r="B416">
        <v>8.9160000000000003E-3</v>
      </c>
      <c r="C416">
        <v>3</v>
      </c>
      <c r="D416">
        <f t="shared" si="36"/>
        <v>0.25</v>
      </c>
      <c r="E416">
        <f t="shared" si="37"/>
        <v>-2.0075789112491789E-3</v>
      </c>
      <c r="F416">
        <f t="shared" si="38"/>
        <v>5.8072908226266836E-8</v>
      </c>
      <c r="G416">
        <f t="shared" si="39"/>
        <v>-6.6919297041639295E-4</v>
      </c>
      <c r="H416">
        <f t="shared" si="40"/>
        <v>54.844027681290711</v>
      </c>
      <c r="I416" t="s">
        <v>4489</v>
      </c>
      <c r="J416" t="s">
        <v>6430</v>
      </c>
      <c r="K416" t="s">
        <v>4</v>
      </c>
      <c r="L416" t="s">
        <v>5</v>
      </c>
      <c r="M416" t="s">
        <v>21</v>
      </c>
      <c r="N416" t="s">
        <v>22</v>
      </c>
      <c r="O416" t="s">
        <v>23</v>
      </c>
      <c r="P416" t="s">
        <v>298</v>
      </c>
      <c r="Q416" t="s">
        <v>299</v>
      </c>
      <c r="R416" t="s">
        <v>836</v>
      </c>
      <c r="S416" t="s">
        <v>837</v>
      </c>
      <c r="T416" t="s">
        <v>12</v>
      </c>
    </row>
    <row r="417" spans="1:27">
      <c r="A417">
        <f t="shared" si="41"/>
        <v>88.697887380511901</v>
      </c>
      <c r="B417">
        <v>8.9160000000000003E-3</v>
      </c>
      <c r="C417">
        <v>3</v>
      </c>
      <c r="D417">
        <f t="shared" si="36"/>
        <v>0.25</v>
      </c>
      <c r="E417">
        <f t="shared" si="37"/>
        <v>-2.0075789112491789E-3</v>
      </c>
      <c r="F417">
        <f t="shared" si="38"/>
        <v>5.8072908226266836E-8</v>
      </c>
      <c r="G417">
        <f t="shared" si="39"/>
        <v>-6.6919297041639295E-4</v>
      </c>
      <c r="H417">
        <f t="shared" si="40"/>
        <v>54.844027681290711</v>
      </c>
      <c r="I417" t="s">
        <v>4160</v>
      </c>
      <c r="J417" t="s">
        <v>6101</v>
      </c>
      <c r="K417" t="s">
        <v>4</v>
      </c>
      <c r="L417" t="s">
        <v>242</v>
      </c>
      <c r="M417" t="s">
        <v>427</v>
      </c>
      <c r="N417" t="s">
        <v>428</v>
      </c>
      <c r="O417" t="s">
        <v>429</v>
      </c>
      <c r="P417" t="s">
        <v>430</v>
      </c>
      <c r="Q417" t="s">
        <v>431</v>
      </c>
      <c r="R417" t="s">
        <v>838</v>
      </c>
      <c r="S417" t="s">
        <v>12</v>
      </c>
    </row>
    <row r="418" spans="1:27">
      <c r="A418">
        <f t="shared" si="41"/>
        <v>88.721985701662192</v>
      </c>
      <c r="B418">
        <v>8.9160000000000003E-3</v>
      </c>
      <c r="C418">
        <v>3</v>
      </c>
      <c r="D418">
        <f t="shared" si="36"/>
        <v>0.25</v>
      </c>
      <c r="E418">
        <f t="shared" si="37"/>
        <v>-2.0075789112491789E-3</v>
      </c>
      <c r="F418">
        <f t="shared" si="38"/>
        <v>5.8072908226266836E-8</v>
      </c>
      <c r="G418">
        <f t="shared" si="39"/>
        <v>-6.6919297041639295E-4</v>
      </c>
      <c r="H418">
        <f t="shared" si="40"/>
        <v>54.844027681290711</v>
      </c>
      <c r="I418" t="s">
        <v>4990</v>
      </c>
      <c r="J418" t="s">
        <v>6931</v>
      </c>
      <c r="K418" t="s">
        <v>4</v>
      </c>
      <c r="L418" t="s">
        <v>242</v>
      </c>
      <c r="M418" t="s">
        <v>243</v>
      </c>
      <c r="N418" t="s">
        <v>244</v>
      </c>
      <c r="O418" t="s">
        <v>245</v>
      </c>
      <c r="P418" t="s">
        <v>246</v>
      </c>
      <c r="Q418" t="s">
        <v>247</v>
      </c>
      <c r="R418" t="s">
        <v>248</v>
      </c>
      <c r="S418" t="s">
        <v>249</v>
      </c>
      <c r="T418" t="s">
        <v>576</v>
      </c>
      <c r="U418" t="s">
        <v>577</v>
      </c>
      <c r="V418" t="s">
        <v>839</v>
      </c>
      <c r="W418" t="s">
        <v>840</v>
      </c>
      <c r="X418" t="s">
        <v>841</v>
      </c>
      <c r="Y418" t="s">
        <v>842</v>
      </c>
      <c r="Z418" t="s">
        <v>843</v>
      </c>
      <c r="AA418" t="s">
        <v>12</v>
      </c>
    </row>
    <row r="419" spans="1:27">
      <c r="A419">
        <f t="shared" si="41"/>
        <v>88.746084022812482</v>
      </c>
      <c r="B419">
        <v>8.9160000000000003E-3</v>
      </c>
      <c r="C419">
        <v>3</v>
      </c>
      <c r="D419">
        <f t="shared" si="36"/>
        <v>0.25</v>
      </c>
      <c r="E419">
        <f t="shared" si="37"/>
        <v>-2.0075789112491789E-3</v>
      </c>
      <c r="F419">
        <f t="shared" si="38"/>
        <v>5.8072908226266836E-8</v>
      </c>
      <c r="G419">
        <f t="shared" si="39"/>
        <v>-6.6919297041639295E-4</v>
      </c>
      <c r="H419">
        <f t="shared" si="40"/>
        <v>54.844027681290711</v>
      </c>
      <c r="I419" t="s">
        <v>4327</v>
      </c>
      <c r="J419" t="s">
        <v>6268</v>
      </c>
      <c r="K419" t="s">
        <v>4</v>
      </c>
      <c r="L419" t="s">
        <v>242</v>
      </c>
      <c r="M419" t="s">
        <v>243</v>
      </c>
      <c r="N419" t="s">
        <v>244</v>
      </c>
      <c r="O419" t="s">
        <v>245</v>
      </c>
      <c r="P419" t="s">
        <v>246</v>
      </c>
      <c r="Q419" t="s">
        <v>247</v>
      </c>
      <c r="R419" t="s">
        <v>248</v>
      </c>
      <c r="S419" t="s">
        <v>249</v>
      </c>
      <c r="T419" t="s">
        <v>250</v>
      </c>
      <c r="U419" t="s">
        <v>251</v>
      </c>
      <c r="V419" t="s">
        <v>252</v>
      </c>
      <c r="W419" t="s">
        <v>844</v>
      </c>
      <c r="X419" t="s">
        <v>845</v>
      </c>
      <c r="Y419" t="s">
        <v>12</v>
      </c>
    </row>
    <row r="420" spans="1:27">
      <c r="A420">
        <f t="shared" si="41"/>
        <v>88.770182343962773</v>
      </c>
      <c r="B420">
        <v>8.9160000000000003E-3</v>
      </c>
      <c r="C420">
        <v>3</v>
      </c>
      <c r="D420">
        <f t="shared" si="36"/>
        <v>0.25</v>
      </c>
      <c r="E420">
        <f t="shared" si="37"/>
        <v>-2.0075789112491789E-3</v>
      </c>
      <c r="F420">
        <f t="shared" si="38"/>
        <v>5.8072908226266836E-8</v>
      </c>
      <c r="G420">
        <f t="shared" si="39"/>
        <v>-6.6919297041639295E-4</v>
      </c>
      <c r="H420">
        <f t="shared" si="40"/>
        <v>54.844027681290711</v>
      </c>
      <c r="I420" t="s">
        <v>4389</v>
      </c>
      <c r="J420" t="s">
        <v>6330</v>
      </c>
      <c r="K420" t="s">
        <v>4</v>
      </c>
      <c r="L420" t="s">
        <v>242</v>
      </c>
      <c r="M420" t="s">
        <v>243</v>
      </c>
      <c r="N420" t="s">
        <v>244</v>
      </c>
      <c r="O420" t="s">
        <v>245</v>
      </c>
      <c r="P420" t="s">
        <v>246</v>
      </c>
      <c r="Q420" t="s">
        <v>247</v>
      </c>
      <c r="R420" t="s">
        <v>248</v>
      </c>
      <c r="S420" t="s">
        <v>249</v>
      </c>
      <c r="T420" t="s">
        <v>319</v>
      </c>
      <c r="U420" t="s">
        <v>320</v>
      </c>
      <c r="V420" t="s">
        <v>712</v>
      </c>
      <c r="W420" t="s">
        <v>846</v>
      </c>
      <c r="X420" t="s">
        <v>847</v>
      </c>
      <c r="Y420" t="s">
        <v>848</v>
      </c>
      <c r="Z420" t="s">
        <v>12</v>
      </c>
    </row>
    <row r="421" spans="1:27">
      <c r="A421">
        <f t="shared" si="41"/>
        <v>88.794280665113064</v>
      </c>
      <c r="B421">
        <v>8.9160000000000003E-3</v>
      </c>
      <c r="C421">
        <v>3</v>
      </c>
      <c r="D421">
        <f t="shared" si="36"/>
        <v>0.25</v>
      </c>
      <c r="E421">
        <f t="shared" si="37"/>
        <v>-2.0075789112491789E-3</v>
      </c>
      <c r="F421">
        <f t="shared" si="38"/>
        <v>5.8072908226266836E-8</v>
      </c>
      <c r="G421">
        <f t="shared" si="39"/>
        <v>-6.6919297041639295E-4</v>
      </c>
      <c r="H421">
        <f t="shared" si="40"/>
        <v>54.844027681290711</v>
      </c>
      <c r="I421" t="s">
        <v>4492</v>
      </c>
      <c r="J421" t="s">
        <v>6433</v>
      </c>
      <c r="K421" t="s">
        <v>4</v>
      </c>
      <c r="L421" t="s">
        <v>242</v>
      </c>
      <c r="M421" t="s">
        <v>243</v>
      </c>
      <c r="N421" t="s">
        <v>244</v>
      </c>
      <c r="O421" t="s">
        <v>245</v>
      </c>
      <c r="P421" t="s">
        <v>246</v>
      </c>
      <c r="Q421" t="s">
        <v>247</v>
      </c>
      <c r="R421" t="s">
        <v>248</v>
      </c>
      <c r="S421" t="s">
        <v>249</v>
      </c>
      <c r="T421" t="s">
        <v>319</v>
      </c>
      <c r="U421" t="s">
        <v>320</v>
      </c>
      <c r="V421" t="s">
        <v>712</v>
      </c>
      <c r="W421" t="s">
        <v>846</v>
      </c>
      <c r="X421" t="s">
        <v>849</v>
      </c>
      <c r="Y421" t="s">
        <v>850</v>
      </c>
      <c r="Z421" t="s">
        <v>12</v>
      </c>
    </row>
    <row r="422" spans="1:27">
      <c r="A422">
        <f t="shared" si="41"/>
        <v>88.818378986263355</v>
      </c>
      <c r="B422">
        <v>8.9160000000000003E-3</v>
      </c>
      <c r="C422">
        <v>3</v>
      </c>
      <c r="D422">
        <f t="shared" si="36"/>
        <v>0.25</v>
      </c>
      <c r="E422">
        <f t="shared" si="37"/>
        <v>-2.0075789112491789E-3</v>
      </c>
      <c r="F422">
        <f t="shared" si="38"/>
        <v>5.8072908226266836E-8</v>
      </c>
      <c r="G422">
        <f t="shared" si="39"/>
        <v>-6.6919297041639295E-4</v>
      </c>
      <c r="H422">
        <f t="shared" si="40"/>
        <v>54.844027681290711</v>
      </c>
      <c r="I422" t="s">
        <v>4161</v>
      </c>
      <c r="J422" t="s">
        <v>6102</v>
      </c>
      <c r="K422" t="s">
        <v>4</v>
      </c>
      <c r="L422" t="s">
        <v>242</v>
      </c>
      <c r="M422" t="s">
        <v>243</v>
      </c>
      <c r="N422" t="s">
        <v>244</v>
      </c>
      <c r="O422" t="s">
        <v>245</v>
      </c>
      <c r="P422" t="s">
        <v>420</v>
      </c>
      <c r="Q422" t="s">
        <v>561</v>
      </c>
      <c r="R422" t="s">
        <v>641</v>
      </c>
      <c r="S422" t="s">
        <v>642</v>
      </c>
      <c r="T422" t="s">
        <v>851</v>
      </c>
      <c r="U422" t="s">
        <v>852</v>
      </c>
      <c r="V422" t="s">
        <v>853</v>
      </c>
      <c r="W422" t="s">
        <v>12</v>
      </c>
    </row>
    <row r="423" spans="1:27">
      <c r="A423">
        <f t="shared" si="41"/>
        <v>88.842477307413645</v>
      </c>
      <c r="B423">
        <v>8.9160000000000003E-3</v>
      </c>
      <c r="C423">
        <v>3</v>
      </c>
      <c r="D423">
        <f t="shared" si="36"/>
        <v>0.25</v>
      </c>
      <c r="E423">
        <f t="shared" si="37"/>
        <v>-2.0075789112491789E-3</v>
      </c>
      <c r="F423">
        <f t="shared" si="38"/>
        <v>5.8072908226266836E-8</v>
      </c>
      <c r="G423">
        <f t="shared" si="39"/>
        <v>-6.6919297041639295E-4</v>
      </c>
      <c r="H423">
        <f t="shared" si="40"/>
        <v>54.844027681290711</v>
      </c>
      <c r="I423" t="s">
        <v>4162</v>
      </c>
      <c r="J423" t="s">
        <v>6103</v>
      </c>
      <c r="K423" t="s">
        <v>4</v>
      </c>
      <c r="L423" t="s">
        <v>242</v>
      </c>
      <c r="M423" t="s">
        <v>243</v>
      </c>
      <c r="N423" t="s">
        <v>244</v>
      </c>
      <c r="O423" t="s">
        <v>245</v>
      </c>
      <c r="P423" t="s">
        <v>420</v>
      </c>
      <c r="Q423" t="s">
        <v>421</v>
      </c>
      <c r="R423" t="s">
        <v>854</v>
      </c>
      <c r="S423" t="s">
        <v>855</v>
      </c>
      <c r="T423" t="s">
        <v>856</v>
      </c>
      <c r="U423" t="s">
        <v>857</v>
      </c>
      <c r="V423" t="s">
        <v>12</v>
      </c>
    </row>
    <row r="424" spans="1:27">
      <c r="A424">
        <f t="shared" si="41"/>
        <v>88.866575628563936</v>
      </c>
      <c r="B424">
        <v>8.9160000000000003E-3</v>
      </c>
      <c r="C424">
        <v>3</v>
      </c>
      <c r="D424">
        <f t="shared" si="36"/>
        <v>0.25</v>
      </c>
      <c r="E424">
        <f t="shared" si="37"/>
        <v>-2.0075789112491789E-3</v>
      </c>
      <c r="F424">
        <f t="shared" si="38"/>
        <v>5.8072908226266836E-8</v>
      </c>
      <c r="G424">
        <f t="shared" si="39"/>
        <v>-6.6919297041639295E-4</v>
      </c>
      <c r="H424">
        <f t="shared" si="40"/>
        <v>54.844027681290711</v>
      </c>
      <c r="I424" t="s">
        <v>4064</v>
      </c>
      <c r="J424" t="s">
        <v>6005</v>
      </c>
      <c r="K424" t="s">
        <v>4</v>
      </c>
      <c r="L424" t="s">
        <v>242</v>
      </c>
      <c r="M424" t="s">
        <v>243</v>
      </c>
      <c r="N424" t="s">
        <v>244</v>
      </c>
      <c r="O424" t="s">
        <v>245</v>
      </c>
      <c r="P424" t="s">
        <v>246</v>
      </c>
      <c r="Q424" t="s">
        <v>247</v>
      </c>
      <c r="R424" t="s">
        <v>248</v>
      </c>
      <c r="S424" t="s">
        <v>249</v>
      </c>
      <c r="T424" t="s">
        <v>319</v>
      </c>
      <c r="U424" t="s">
        <v>320</v>
      </c>
      <c r="V424" t="s">
        <v>321</v>
      </c>
      <c r="W424" t="s">
        <v>322</v>
      </c>
      <c r="X424" t="s">
        <v>858</v>
      </c>
      <c r="Y424" t="s">
        <v>859</v>
      </c>
      <c r="Z424" t="s">
        <v>12</v>
      </c>
    </row>
    <row r="425" spans="1:27">
      <c r="A425">
        <f t="shared" si="41"/>
        <v>88.890673949714227</v>
      </c>
      <c r="B425">
        <v>8.9160000000000003E-3</v>
      </c>
      <c r="C425">
        <v>3</v>
      </c>
      <c r="D425">
        <f t="shared" si="36"/>
        <v>0.25</v>
      </c>
      <c r="E425">
        <f t="shared" si="37"/>
        <v>-2.0075789112491789E-3</v>
      </c>
      <c r="F425">
        <f t="shared" si="38"/>
        <v>5.8072908226266836E-8</v>
      </c>
      <c r="G425">
        <f t="shared" si="39"/>
        <v>-6.6919297041639295E-4</v>
      </c>
      <c r="H425">
        <f t="shared" si="40"/>
        <v>54.844027681290711</v>
      </c>
      <c r="I425" t="s">
        <v>4270</v>
      </c>
      <c r="J425" t="s">
        <v>6211</v>
      </c>
      <c r="K425" t="s">
        <v>4</v>
      </c>
      <c r="L425" t="s">
        <v>242</v>
      </c>
      <c r="M425" t="s">
        <v>266</v>
      </c>
      <c r="N425" t="s">
        <v>860</v>
      </c>
      <c r="O425" t="s">
        <v>861</v>
      </c>
      <c r="P425" t="s">
        <v>862</v>
      </c>
      <c r="Q425" t="s">
        <v>863</v>
      </c>
      <c r="R425" t="s">
        <v>864</v>
      </c>
      <c r="S425" t="s">
        <v>865</v>
      </c>
      <c r="T425" t="s">
        <v>12</v>
      </c>
    </row>
    <row r="426" spans="1:27">
      <c r="A426">
        <f t="shared" si="41"/>
        <v>88.914772270864518</v>
      </c>
      <c r="B426">
        <v>8.9160000000000003E-3</v>
      </c>
      <c r="C426">
        <v>3</v>
      </c>
      <c r="D426">
        <f t="shared" si="36"/>
        <v>0.25</v>
      </c>
      <c r="E426">
        <f t="shared" si="37"/>
        <v>-2.0075789112491789E-3</v>
      </c>
      <c r="F426">
        <f t="shared" si="38"/>
        <v>5.8072908226266836E-8</v>
      </c>
      <c r="G426">
        <f t="shared" si="39"/>
        <v>-6.6919297041639295E-4</v>
      </c>
      <c r="H426">
        <f t="shared" si="40"/>
        <v>54.844027681290711</v>
      </c>
      <c r="I426" t="s">
        <v>4193</v>
      </c>
      <c r="J426" t="s">
        <v>6134</v>
      </c>
      <c r="K426" t="s">
        <v>4</v>
      </c>
      <c r="L426" t="s">
        <v>5</v>
      </c>
      <c r="M426" t="s">
        <v>13</v>
      </c>
      <c r="N426" t="s">
        <v>84</v>
      </c>
      <c r="O426" t="s">
        <v>85</v>
      </c>
      <c r="P426" t="s">
        <v>438</v>
      </c>
      <c r="Q426" t="s">
        <v>439</v>
      </c>
      <c r="R426" t="s">
        <v>866</v>
      </c>
      <c r="S426" t="s">
        <v>12</v>
      </c>
    </row>
    <row r="427" spans="1:27">
      <c r="A427">
        <f t="shared" si="41"/>
        <v>88.938870592014808</v>
      </c>
      <c r="B427">
        <v>8.9160000000000003E-3</v>
      </c>
      <c r="C427">
        <v>3</v>
      </c>
      <c r="D427">
        <f t="shared" si="36"/>
        <v>0.25</v>
      </c>
      <c r="E427">
        <f t="shared" si="37"/>
        <v>-2.0075789112491789E-3</v>
      </c>
      <c r="F427">
        <f t="shared" si="38"/>
        <v>5.8072908226266836E-8</v>
      </c>
      <c r="G427">
        <f t="shared" si="39"/>
        <v>-6.6919297041639295E-4</v>
      </c>
      <c r="H427">
        <f t="shared" si="40"/>
        <v>54.844027681290711</v>
      </c>
      <c r="I427" t="s">
        <v>4024</v>
      </c>
      <c r="J427" t="s">
        <v>5965</v>
      </c>
      <c r="K427" t="s">
        <v>4</v>
      </c>
      <c r="L427" t="s">
        <v>5</v>
      </c>
      <c r="M427" t="s">
        <v>13</v>
      </c>
      <c r="N427" t="s">
        <v>205</v>
      </c>
      <c r="O427" t="s">
        <v>206</v>
      </c>
      <c r="P427" t="s">
        <v>818</v>
      </c>
      <c r="Q427" t="s">
        <v>867</v>
      </c>
      <c r="R427" t="s">
        <v>868</v>
      </c>
      <c r="S427" t="s">
        <v>12</v>
      </c>
    </row>
    <row r="428" spans="1:27">
      <c r="A428">
        <f t="shared" si="41"/>
        <v>88.962968913165099</v>
      </c>
      <c r="B428">
        <v>8.9160000000000003E-3</v>
      </c>
      <c r="C428">
        <v>3</v>
      </c>
      <c r="D428">
        <f t="shared" si="36"/>
        <v>0.25</v>
      </c>
      <c r="E428">
        <f t="shared" si="37"/>
        <v>-2.0075789112491789E-3</v>
      </c>
      <c r="F428">
        <f t="shared" si="38"/>
        <v>5.8072908226266836E-8</v>
      </c>
      <c r="G428">
        <f t="shared" si="39"/>
        <v>-6.6919297041639295E-4</v>
      </c>
      <c r="H428">
        <f t="shared" si="40"/>
        <v>54.844027681290711</v>
      </c>
      <c r="I428" t="s">
        <v>4067</v>
      </c>
      <c r="J428" t="s">
        <v>6008</v>
      </c>
      <c r="K428" t="s">
        <v>4</v>
      </c>
      <c r="L428" t="s">
        <v>5</v>
      </c>
      <c r="M428" t="s">
        <v>13</v>
      </c>
      <c r="N428" t="s">
        <v>84</v>
      </c>
      <c r="O428" t="s">
        <v>85</v>
      </c>
      <c r="P428" t="s">
        <v>150</v>
      </c>
      <c r="Q428" t="s">
        <v>869</v>
      </c>
      <c r="R428" t="s">
        <v>12</v>
      </c>
    </row>
    <row r="429" spans="1:27">
      <c r="A429">
        <f t="shared" si="41"/>
        <v>88.98706723431539</v>
      </c>
      <c r="B429">
        <v>8.9160000000000003E-3</v>
      </c>
      <c r="C429">
        <v>3</v>
      </c>
      <c r="D429">
        <f t="shared" si="36"/>
        <v>0.25</v>
      </c>
      <c r="E429">
        <f t="shared" si="37"/>
        <v>-2.0075789112491789E-3</v>
      </c>
      <c r="F429">
        <f t="shared" si="38"/>
        <v>5.8072908226266836E-8</v>
      </c>
      <c r="G429">
        <f t="shared" si="39"/>
        <v>-6.6919297041639295E-4</v>
      </c>
      <c r="H429">
        <f t="shared" si="40"/>
        <v>54.844027681290711</v>
      </c>
      <c r="I429" t="s">
        <v>4504</v>
      </c>
      <c r="J429" t="s">
        <v>6445</v>
      </c>
      <c r="K429" t="s">
        <v>4</v>
      </c>
      <c r="L429" t="s">
        <v>5</v>
      </c>
      <c r="M429" t="s">
        <v>13</v>
      </c>
      <c r="N429" t="s">
        <v>14</v>
      </c>
      <c r="O429" t="s">
        <v>18</v>
      </c>
      <c r="P429" t="s">
        <v>115</v>
      </c>
      <c r="Q429" t="s">
        <v>870</v>
      </c>
      <c r="R429" t="s">
        <v>12</v>
      </c>
    </row>
    <row r="430" spans="1:27">
      <c r="A430">
        <f t="shared" si="41"/>
        <v>89.011165555465681</v>
      </c>
      <c r="B430">
        <v>8.9160000000000003E-3</v>
      </c>
      <c r="C430">
        <v>3</v>
      </c>
      <c r="D430">
        <f t="shared" si="36"/>
        <v>0.25</v>
      </c>
      <c r="E430">
        <f t="shared" si="37"/>
        <v>-2.0075789112491789E-3</v>
      </c>
      <c r="F430">
        <f t="shared" si="38"/>
        <v>5.8072908226266836E-8</v>
      </c>
      <c r="G430">
        <f t="shared" si="39"/>
        <v>-6.6919297041639295E-4</v>
      </c>
      <c r="H430">
        <f t="shared" si="40"/>
        <v>54.844027681290711</v>
      </c>
      <c r="I430" t="s">
        <v>4222</v>
      </c>
      <c r="J430" t="s">
        <v>6163</v>
      </c>
      <c r="K430" t="s">
        <v>4</v>
      </c>
      <c r="L430" t="s">
        <v>5</v>
      </c>
      <c r="M430" t="s">
        <v>6</v>
      </c>
      <c r="N430" t="s">
        <v>28</v>
      </c>
      <c r="O430" t="s">
        <v>28</v>
      </c>
      <c r="P430" t="s">
        <v>64</v>
      </c>
      <c r="Q430" t="s">
        <v>67</v>
      </c>
      <c r="R430" t="s">
        <v>871</v>
      </c>
      <c r="S430" t="s">
        <v>12</v>
      </c>
    </row>
    <row r="431" spans="1:27">
      <c r="A431">
        <f t="shared" si="41"/>
        <v>89.035263876615971</v>
      </c>
      <c r="B431">
        <v>8.9160000000000003E-3</v>
      </c>
      <c r="C431">
        <v>3</v>
      </c>
      <c r="D431">
        <f t="shared" si="36"/>
        <v>0.25</v>
      </c>
      <c r="E431">
        <f t="shared" si="37"/>
        <v>-2.0075789112491789E-3</v>
      </c>
      <c r="F431">
        <f t="shared" si="38"/>
        <v>5.8072908226266836E-8</v>
      </c>
      <c r="G431">
        <f t="shared" si="39"/>
        <v>-6.6919297041639295E-4</v>
      </c>
      <c r="H431">
        <f t="shared" si="40"/>
        <v>54.844027681290711</v>
      </c>
      <c r="I431" t="s">
        <v>4168</v>
      </c>
      <c r="J431" t="s">
        <v>6109</v>
      </c>
      <c r="K431" t="s">
        <v>4</v>
      </c>
      <c r="L431" t="s">
        <v>5</v>
      </c>
      <c r="M431" t="s">
        <v>778</v>
      </c>
      <c r="N431" t="s">
        <v>779</v>
      </c>
      <c r="O431" t="s">
        <v>780</v>
      </c>
      <c r="P431" t="s">
        <v>781</v>
      </c>
      <c r="Q431" t="s">
        <v>872</v>
      </c>
      <c r="R431" t="s">
        <v>12</v>
      </c>
    </row>
    <row r="432" spans="1:27">
      <c r="A432">
        <f t="shared" si="41"/>
        <v>89.059362197766262</v>
      </c>
      <c r="B432">
        <v>8.9160000000000003E-3</v>
      </c>
      <c r="C432">
        <v>3</v>
      </c>
      <c r="D432">
        <f t="shared" si="36"/>
        <v>0.25</v>
      </c>
      <c r="E432">
        <f t="shared" si="37"/>
        <v>-2.0075789112491789E-3</v>
      </c>
      <c r="F432">
        <f t="shared" si="38"/>
        <v>5.8072908226266836E-8</v>
      </c>
      <c r="G432">
        <f t="shared" si="39"/>
        <v>-6.6919297041639295E-4</v>
      </c>
      <c r="H432">
        <f t="shared" si="40"/>
        <v>54.844027681290711</v>
      </c>
      <c r="I432" t="s">
        <v>5014</v>
      </c>
      <c r="J432" t="s">
        <v>6955</v>
      </c>
      <c r="K432" t="s">
        <v>4</v>
      </c>
      <c r="L432" t="s">
        <v>242</v>
      </c>
      <c r="M432" t="s">
        <v>243</v>
      </c>
      <c r="N432" t="s">
        <v>244</v>
      </c>
      <c r="O432" t="s">
        <v>245</v>
      </c>
      <c r="P432" t="s">
        <v>420</v>
      </c>
      <c r="Q432" t="s">
        <v>561</v>
      </c>
      <c r="R432" t="s">
        <v>641</v>
      </c>
      <c r="S432" t="s">
        <v>733</v>
      </c>
      <c r="T432" t="s">
        <v>756</v>
      </c>
      <c r="U432" t="s">
        <v>873</v>
      </c>
      <c r="V432" t="s">
        <v>874</v>
      </c>
      <c r="W432" t="s">
        <v>12</v>
      </c>
    </row>
    <row r="433" spans="1:26">
      <c r="A433">
        <f t="shared" si="41"/>
        <v>89.083460518916553</v>
      </c>
      <c r="B433">
        <v>8.9160000000000003E-3</v>
      </c>
      <c r="C433">
        <v>3</v>
      </c>
      <c r="D433">
        <f t="shared" si="36"/>
        <v>0.25</v>
      </c>
      <c r="E433">
        <f t="shared" si="37"/>
        <v>-2.0075789112491789E-3</v>
      </c>
      <c r="F433">
        <f t="shared" si="38"/>
        <v>5.8072908226266836E-8</v>
      </c>
      <c r="G433">
        <f t="shared" si="39"/>
        <v>-6.6919297041639295E-4</v>
      </c>
      <c r="H433">
        <f t="shared" si="40"/>
        <v>54.844027681290711</v>
      </c>
      <c r="I433" t="s">
        <v>4044</v>
      </c>
      <c r="J433" t="s">
        <v>5985</v>
      </c>
      <c r="K433" t="s">
        <v>4</v>
      </c>
      <c r="L433" t="s">
        <v>5</v>
      </c>
      <c r="M433" t="s">
        <v>6</v>
      </c>
      <c r="N433" t="s">
        <v>28</v>
      </c>
      <c r="O433" t="s">
        <v>28</v>
      </c>
      <c r="P433" t="s">
        <v>117</v>
      </c>
      <c r="Q433" t="s">
        <v>118</v>
      </c>
      <c r="R433" t="s">
        <v>875</v>
      </c>
      <c r="S433" t="s">
        <v>12</v>
      </c>
    </row>
    <row r="434" spans="1:26">
      <c r="A434">
        <f t="shared" si="41"/>
        <v>89.107558840066844</v>
      </c>
      <c r="B434">
        <v>8.9160000000000003E-3</v>
      </c>
      <c r="C434">
        <v>3</v>
      </c>
      <c r="D434">
        <f t="shared" si="36"/>
        <v>0.25</v>
      </c>
      <c r="E434">
        <f t="shared" si="37"/>
        <v>-2.0075789112491789E-3</v>
      </c>
      <c r="F434">
        <f t="shared" si="38"/>
        <v>5.8072908226266836E-8</v>
      </c>
      <c r="G434">
        <f t="shared" si="39"/>
        <v>-6.6919297041639295E-4</v>
      </c>
      <c r="H434">
        <f t="shared" si="40"/>
        <v>54.844027681290711</v>
      </c>
      <c r="I434" t="s">
        <v>4509</v>
      </c>
      <c r="J434" t="s">
        <v>6450</v>
      </c>
      <c r="K434" t="s">
        <v>4</v>
      </c>
      <c r="L434" t="s">
        <v>5</v>
      </c>
      <c r="M434" t="s">
        <v>13</v>
      </c>
      <c r="N434" t="s">
        <v>84</v>
      </c>
      <c r="O434" t="s">
        <v>85</v>
      </c>
      <c r="P434" t="s">
        <v>438</v>
      </c>
      <c r="Q434" t="s">
        <v>439</v>
      </c>
      <c r="R434" t="s">
        <v>876</v>
      </c>
      <c r="S434" t="s">
        <v>12</v>
      </c>
    </row>
    <row r="435" spans="1:26">
      <c r="A435">
        <f t="shared" si="41"/>
        <v>89.131657161217134</v>
      </c>
      <c r="B435">
        <v>8.9160000000000003E-3</v>
      </c>
      <c r="C435">
        <v>3</v>
      </c>
      <c r="D435">
        <f t="shared" si="36"/>
        <v>0.25</v>
      </c>
      <c r="E435">
        <f t="shared" si="37"/>
        <v>-2.0075789112491789E-3</v>
      </c>
      <c r="F435">
        <f t="shared" si="38"/>
        <v>5.8072908226266836E-8</v>
      </c>
      <c r="G435">
        <f t="shared" si="39"/>
        <v>-6.6919297041639295E-4</v>
      </c>
      <c r="H435">
        <f t="shared" si="40"/>
        <v>54.844027681290711</v>
      </c>
      <c r="I435" t="s">
        <v>4802</v>
      </c>
      <c r="J435" t="s">
        <v>6743</v>
      </c>
      <c r="K435" t="s">
        <v>4</v>
      </c>
      <c r="L435" t="s">
        <v>242</v>
      </c>
      <c r="M435" t="s">
        <v>427</v>
      </c>
      <c r="N435" t="s">
        <v>428</v>
      </c>
      <c r="O435" t="s">
        <v>552</v>
      </c>
      <c r="P435" t="s">
        <v>877</v>
      </c>
      <c r="Q435" t="s">
        <v>878</v>
      </c>
      <c r="R435" t="s">
        <v>879</v>
      </c>
      <c r="S435" t="s">
        <v>12</v>
      </c>
    </row>
    <row r="436" spans="1:26">
      <c r="A436">
        <f t="shared" si="41"/>
        <v>89.155755482367425</v>
      </c>
      <c r="B436">
        <v>8.9160000000000003E-3</v>
      </c>
      <c r="C436">
        <v>3</v>
      </c>
      <c r="D436">
        <f t="shared" si="36"/>
        <v>0.25</v>
      </c>
      <c r="E436">
        <f t="shared" si="37"/>
        <v>-2.0075789112491789E-3</v>
      </c>
      <c r="F436">
        <f t="shared" si="38"/>
        <v>5.8072908226266836E-8</v>
      </c>
      <c r="G436">
        <f t="shared" si="39"/>
        <v>-6.6919297041639295E-4</v>
      </c>
      <c r="H436">
        <f t="shared" si="40"/>
        <v>54.844027681290711</v>
      </c>
      <c r="I436" t="s">
        <v>4122</v>
      </c>
      <c r="J436" t="s">
        <v>6063</v>
      </c>
      <c r="K436" t="s">
        <v>4</v>
      </c>
      <c r="L436" t="s">
        <v>5</v>
      </c>
      <c r="M436" t="s">
        <v>13</v>
      </c>
      <c r="N436" t="s">
        <v>14</v>
      </c>
      <c r="O436" t="s">
        <v>50</v>
      </c>
      <c r="P436" t="s">
        <v>51</v>
      </c>
      <c r="Q436" t="s">
        <v>880</v>
      </c>
      <c r="R436" t="s">
        <v>12</v>
      </c>
    </row>
    <row r="437" spans="1:26">
      <c r="A437">
        <f t="shared" si="41"/>
        <v>89.179853803517716</v>
      </c>
      <c r="B437">
        <v>8.9160000000000003E-3</v>
      </c>
      <c r="C437">
        <v>3</v>
      </c>
      <c r="D437">
        <f t="shared" si="36"/>
        <v>0.25</v>
      </c>
      <c r="E437">
        <f t="shared" si="37"/>
        <v>-2.0075789112491789E-3</v>
      </c>
      <c r="F437">
        <f t="shared" si="38"/>
        <v>5.8072908226266836E-8</v>
      </c>
      <c r="G437">
        <f t="shared" si="39"/>
        <v>-6.6919297041639295E-4</v>
      </c>
      <c r="H437">
        <f t="shared" si="40"/>
        <v>54.844027681290711</v>
      </c>
      <c r="I437" t="s">
        <v>4654</v>
      </c>
      <c r="J437" t="s">
        <v>6595</v>
      </c>
      <c r="K437" t="s">
        <v>4</v>
      </c>
      <c r="L437" t="s">
        <v>5</v>
      </c>
      <c r="M437" t="s">
        <v>13</v>
      </c>
      <c r="N437" t="s">
        <v>14</v>
      </c>
      <c r="O437" t="s">
        <v>50</v>
      </c>
      <c r="P437" t="s">
        <v>51</v>
      </c>
      <c r="Q437" t="s">
        <v>881</v>
      </c>
      <c r="R437" t="s">
        <v>12</v>
      </c>
    </row>
    <row r="438" spans="1:26">
      <c r="A438">
        <f t="shared" si="41"/>
        <v>89.203952124668007</v>
      </c>
      <c r="B438">
        <v>8.9160000000000003E-3</v>
      </c>
      <c r="C438">
        <v>3</v>
      </c>
      <c r="D438">
        <f t="shared" si="36"/>
        <v>0.25</v>
      </c>
      <c r="E438">
        <f t="shared" si="37"/>
        <v>-2.0075789112491789E-3</v>
      </c>
      <c r="F438">
        <f t="shared" si="38"/>
        <v>5.8072908226266836E-8</v>
      </c>
      <c r="G438">
        <f t="shared" si="39"/>
        <v>-6.6919297041639295E-4</v>
      </c>
      <c r="H438">
        <f t="shared" si="40"/>
        <v>54.844027681290711</v>
      </c>
      <c r="I438" t="s">
        <v>5032</v>
      </c>
      <c r="J438" t="s">
        <v>6973</v>
      </c>
      <c r="K438" t="s">
        <v>4</v>
      </c>
      <c r="L438" t="s">
        <v>5</v>
      </c>
      <c r="M438" t="s">
        <v>21</v>
      </c>
      <c r="N438" t="s">
        <v>22</v>
      </c>
      <c r="O438" t="s">
        <v>23</v>
      </c>
      <c r="P438" t="s">
        <v>99</v>
      </c>
      <c r="Q438" t="s">
        <v>100</v>
      </c>
      <c r="R438" t="s">
        <v>307</v>
      </c>
      <c r="S438" t="s">
        <v>882</v>
      </c>
      <c r="T438" t="s">
        <v>12</v>
      </c>
    </row>
    <row r="439" spans="1:26">
      <c r="A439">
        <f t="shared" si="41"/>
        <v>89.228050445818297</v>
      </c>
      <c r="B439">
        <v>8.9160000000000003E-3</v>
      </c>
      <c r="C439">
        <v>3</v>
      </c>
      <c r="D439">
        <f t="shared" si="36"/>
        <v>0.25</v>
      </c>
      <c r="E439">
        <f t="shared" si="37"/>
        <v>-2.0075789112491789E-3</v>
      </c>
      <c r="F439">
        <f t="shared" si="38"/>
        <v>5.8072908226266836E-8</v>
      </c>
      <c r="G439">
        <f t="shared" si="39"/>
        <v>-6.6919297041639295E-4</v>
      </c>
      <c r="H439">
        <f t="shared" si="40"/>
        <v>54.844027681290711</v>
      </c>
      <c r="I439" t="s">
        <v>4409</v>
      </c>
      <c r="J439" t="s">
        <v>6350</v>
      </c>
      <c r="K439" t="s">
        <v>4</v>
      </c>
      <c r="L439" t="s">
        <v>5</v>
      </c>
      <c r="M439" t="s">
        <v>13</v>
      </c>
      <c r="N439" t="s">
        <v>14</v>
      </c>
      <c r="O439" t="s">
        <v>153</v>
      </c>
      <c r="P439" t="s">
        <v>154</v>
      </c>
      <c r="Q439" t="s">
        <v>883</v>
      </c>
      <c r="R439" t="s">
        <v>12</v>
      </c>
    </row>
    <row r="440" spans="1:26">
      <c r="A440">
        <f t="shared" si="41"/>
        <v>89.252148766968588</v>
      </c>
      <c r="B440">
        <v>8.9160000000000003E-3</v>
      </c>
      <c r="C440">
        <v>3</v>
      </c>
      <c r="D440">
        <f t="shared" si="36"/>
        <v>0.25</v>
      </c>
      <c r="E440">
        <f t="shared" si="37"/>
        <v>-2.0075789112491789E-3</v>
      </c>
      <c r="F440">
        <f t="shared" si="38"/>
        <v>5.8072908226266836E-8</v>
      </c>
      <c r="G440">
        <f t="shared" si="39"/>
        <v>-6.6919297041639295E-4</v>
      </c>
      <c r="H440">
        <f t="shared" si="40"/>
        <v>54.844027681290711</v>
      </c>
      <c r="I440" t="s">
        <v>4124</v>
      </c>
      <c r="J440" t="s">
        <v>6065</v>
      </c>
      <c r="K440" t="s">
        <v>4</v>
      </c>
      <c r="L440" t="s">
        <v>5</v>
      </c>
      <c r="M440" t="s">
        <v>6</v>
      </c>
      <c r="N440" t="s">
        <v>196</v>
      </c>
      <c r="O440" t="s">
        <v>197</v>
      </c>
      <c r="P440" t="s">
        <v>459</v>
      </c>
      <c r="Q440" t="s">
        <v>460</v>
      </c>
      <c r="R440" t="s">
        <v>884</v>
      </c>
      <c r="S440" t="s">
        <v>12</v>
      </c>
    </row>
    <row r="441" spans="1:26">
      <c r="A441">
        <f t="shared" si="41"/>
        <v>89.276247088118879</v>
      </c>
      <c r="B441">
        <v>8.9160000000000003E-3</v>
      </c>
      <c r="C441">
        <v>3</v>
      </c>
      <c r="D441">
        <f t="shared" si="36"/>
        <v>0.25</v>
      </c>
      <c r="E441">
        <f t="shared" si="37"/>
        <v>-2.0075789112491789E-3</v>
      </c>
      <c r="F441">
        <f t="shared" si="38"/>
        <v>5.8072908226266836E-8</v>
      </c>
      <c r="G441">
        <f t="shared" si="39"/>
        <v>-6.6919297041639295E-4</v>
      </c>
      <c r="H441">
        <f t="shared" si="40"/>
        <v>54.844027681290711</v>
      </c>
      <c r="I441" t="s">
        <v>4526</v>
      </c>
      <c r="J441" t="s">
        <v>6467</v>
      </c>
      <c r="K441" t="s">
        <v>4</v>
      </c>
      <c r="L441" t="s">
        <v>242</v>
      </c>
      <c r="M441" t="s">
        <v>243</v>
      </c>
      <c r="N441" t="s">
        <v>244</v>
      </c>
      <c r="O441" t="s">
        <v>245</v>
      </c>
      <c r="P441" t="s">
        <v>246</v>
      </c>
      <c r="Q441" t="s">
        <v>247</v>
      </c>
      <c r="R441" t="s">
        <v>248</v>
      </c>
      <c r="S441" t="s">
        <v>249</v>
      </c>
      <c r="T441" t="s">
        <v>576</v>
      </c>
      <c r="U441" t="s">
        <v>577</v>
      </c>
      <c r="V441" t="s">
        <v>885</v>
      </c>
      <c r="W441" t="s">
        <v>886</v>
      </c>
      <c r="X441" t="s">
        <v>887</v>
      </c>
      <c r="Y441" t="s">
        <v>888</v>
      </c>
      <c r="Z441" t="s">
        <v>12</v>
      </c>
    </row>
    <row r="442" spans="1:26">
      <c r="A442">
        <f t="shared" si="41"/>
        <v>89.30034540926917</v>
      </c>
      <c r="B442">
        <v>8.9160000000000003E-3</v>
      </c>
      <c r="C442">
        <v>3</v>
      </c>
      <c r="D442">
        <f t="shared" si="36"/>
        <v>0.25</v>
      </c>
      <c r="E442">
        <f t="shared" si="37"/>
        <v>-2.0075789112491789E-3</v>
      </c>
      <c r="F442">
        <f t="shared" si="38"/>
        <v>5.8072908226266836E-8</v>
      </c>
      <c r="G442">
        <f t="shared" si="39"/>
        <v>-6.6919297041639295E-4</v>
      </c>
      <c r="H442">
        <f t="shared" si="40"/>
        <v>54.844027681290711</v>
      </c>
      <c r="I442" t="s">
        <v>4818</v>
      </c>
      <c r="J442" t="s">
        <v>6759</v>
      </c>
      <c r="K442" t="s">
        <v>4</v>
      </c>
      <c r="L442" t="s">
        <v>5</v>
      </c>
      <c r="M442" t="s">
        <v>13</v>
      </c>
      <c r="N442" t="s">
        <v>58</v>
      </c>
      <c r="O442" t="s">
        <v>612</v>
      </c>
      <c r="P442" t="s">
        <v>826</v>
      </c>
      <c r="Q442" t="s">
        <v>889</v>
      </c>
      <c r="R442" t="s">
        <v>12</v>
      </c>
    </row>
    <row r="443" spans="1:26">
      <c r="A443">
        <f t="shared" si="41"/>
        <v>89.324443730419461</v>
      </c>
      <c r="B443">
        <v>8.9160000000000003E-3</v>
      </c>
      <c r="C443">
        <v>3</v>
      </c>
      <c r="D443">
        <f t="shared" si="36"/>
        <v>0.25</v>
      </c>
      <c r="E443">
        <f t="shared" si="37"/>
        <v>-2.0075789112491789E-3</v>
      </c>
      <c r="F443">
        <f t="shared" si="38"/>
        <v>5.8072908226266836E-8</v>
      </c>
      <c r="G443">
        <f t="shared" si="39"/>
        <v>-6.6919297041639295E-4</v>
      </c>
      <c r="H443">
        <f t="shared" si="40"/>
        <v>54.844027681290711</v>
      </c>
      <c r="I443" t="s">
        <v>4069</v>
      </c>
      <c r="J443" t="s">
        <v>6010</v>
      </c>
      <c r="K443" t="s">
        <v>4</v>
      </c>
      <c r="L443" t="s">
        <v>5</v>
      </c>
      <c r="M443" t="s">
        <v>6</v>
      </c>
      <c r="N443" t="s">
        <v>28</v>
      </c>
      <c r="O443" t="s">
        <v>28</v>
      </c>
      <c r="P443" t="s">
        <v>64</v>
      </c>
      <c r="Q443" t="s">
        <v>67</v>
      </c>
      <c r="R443" t="s">
        <v>890</v>
      </c>
      <c r="S443" t="s">
        <v>12</v>
      </c>
    </row>
    <row r="444" spans="1:26">
      <c r="A444">
        <f t="shared" si="41"/>
        <v>89.348542051569751</v>
      </c>
      <c r="B444">
        <v>8.9160000000000003E-3</v>
      </c>
      <c r="C444">
        <v>3</v>
      </c>
      <c r="D444">
        <f t="shared" si="36"/>
        <v>0.25</v>
      </c>
      <c r="E444">
        <f t="shared" si="37"/>
        <v>-2.0075789112491789E-3</v>
      </c>
      <c r="F444">
        <f t="shared" si="38"/>
        <v>5.8072908226266836E-8</v>
      </c>
      <c r="G444">
        <f t="shared" si="39"/>
        <v>-6.6919297041639295E-4</v>
      </c>
      <c r="H444">
        <f t="shared" si="40"/>
        <v>54.844027681290711</v>
      </c>
      <c r="I444" t="s">
        <v>4821</v>
      </c>
      <c r="J444" t="s">
        <v>6762</v>
      </c>
      <c r="K444" t="s">
        <v>4</v>
      </c>
      <c r="L444" t="s">
        <v>242</v>
      </c>
      <c r="M444" t="s">
        <v>427</v>
      </c>
      <c r="N444" t="s">
        <v>428</v>
      </c>
      <c r="O444" t="s">
        <v>586</v>
      </c>
      <c r="P444" t="s">
        <v>587</v>
      </c>
      <c r="Q444" t="s">
        <v>588</v>
      </c>
      <c r="R444" t="s">
        <v>891</v>
      </c>
      <c r="S444" t="s">
        <v>892</v>
      </c>
      <c r="T444" t="s">
        <v>12</v>
      </c>
    </row>
    <row r="445" spans="1:26">
      <c r="A445">
        <f t="shared" si="41"/>
        <v>89.372640372720042</v>
      </c>
      <c r="B445">
        <v>8.9160000000000003E-3</v>
      </c>
      <c r="C445">
        <v>3</v>
      </c>
      <c r="D445">
        <f t="shared" si="36"/>
        <v>0.25</v>
      </c>
      <c r="E445">
        <f t="shared" si="37"/>
        <v>-2.0075789112491789E-3</v>
      </c>
      <c r="F445">
        <f t="shared" si="38"/>
        <v>5.8072908226266836E-8</v>
      </c>
      <c r="G445">
        <f t="shared" si="39"/>
        <v>-6.6919297041639295E-4</v>
      </c>
      <c r="H445">
        <f t="shared" si="40"/>
        <v>54.844027681290711</v>
      </c>
      <c r="I445" t="s">
        <v>4529</v>
      </c>
      <c r="J445" t="s">
        <v>6470</v>
      </c>
      <c r="K445" t="s">
        <v>4</v>
      </c>
      <c r="L445" t="s">
        <v>5</v>
      </c>
      <c r="M445" t="s">
        <v>6</v>
      </c>
      <c r="N445" t="s">
        <v>38</v>
      </c>
      <c r="O445" t="s">
        <v>156</v>
      </c>
      <c r="P445" t="s">
        <v>157</v>
      </c>
      <c r="Q445" t="s">
        <v>893</v>
      </c>
      <c r="R445" t="s">
        <v>894</v>
      </c>
      <c r="S445" t="s">
        <v>895</v>
      </c>
      <c r="T445" t="s">
        <v>12</v>
      </c>
    </row>
    <row r="446" spans="1:26">
      <c r="A446">
        <f t="shared" si="41"/>
        <v>89.396738693870333</v>
      </c>
      <c r="B446">
        <v>8.9160000000000003E-3</v>
      </c>
      <c r="C446">
        <v>3</v>
      </c>
      <c r="D446">
        <f t="shared" si="36"/>
        <v>0.25</v>
      </c>
      <c r="E446">
        <f t="shared" si="37"/>
        <v>-2.0075789112491789E-3</v>
      </c>
      <c r="F446">
        <f t="shared" si="38"/>
        <v>5.8072908226266836E-8</v>
      </c>
      <c r="G446">
        <f t="shared" si="39"/>
        <v>-6.6919297041639295E-4</v>
      </c>
      <c r="H446">
        <f t="shared" si="40"/>
        <v>54.844027681290711</v>
      </c>
      <c r="I446" t="s">
        <v>4173</v>
      </c>
      <c r="J446" t="s">
        <v>6114</v>
      </c>
      <c r="K446" t="s">
        <v>4</v>
      </c>
      <c r="L446" t="s">
        <v>5</v>
      </c>
      <c r="M446" t="s">
        <v>6</v>
      </c>
      <c r="N446" t="s">
        <v>7</v>
      </c>
      <c r="O446" t="s">
        <v>8</v>
      </c>
      <c r="P446" t="s">
        <v>80</v>
      </c>
      <c r="Q446" t="s">
        <v>210</v>
      </c>
      <c r="R446" t="s">
        <v>523</v>
      </c>
      <c r="S446" t="s">
        <v>896</v>
      </c>
      <c r="T446" t="s">
        <v>897</v>
      </c>
      <c r="U446" t="s">
        <v>12</v>
      </c>
    </row>
    <row r="447" spans="1:26">
      <c r="A447">
        <f t="shared" si="41"/>
        <v>89.420837015020624</v>
      </c>
      <c r="B447">
        <v>8.9160000000000003E-3</v>
      </c>
      <c r="C447">
        <v>3</v>
      </c>
      <c r="D447">
        <f t="shared" si="36"/>
        <v>0.25</v>
      </c>
      <c r="E447">
        <f t="shared" si="37"/>
        <v>-2.0075789112491789E-3</v>
      </c>
      <c r="F447">
        <f t="shared" si="38"/>
        <v>5.8072908226266836E-8</v>
      </c>
      <c r="G447">
        <f t="shared" si="39"/>
        <v>-6.6919297041639295E-4</v>
      </c>
      <c r="H447">
        <f t="shared" si="40"/>
        <v>54.844027681290711</v>
      </c>
      <c r="I447" t="s">
        <v>4828</v>
      </c>
      <c r="J447" t="s">
        <v>6769</v>
      </c>
      <c r="K447" t="s">
        <v>4</v>
      </c>
      <c r="L447" t="s">
        <v>5</v>
      </c>
      <c r="M447" t="s">
        <v>13</v>
      </c>
      <c r="N447" t="s">
        <v>58</v>
      </c>
      <c r="O447" t="s">
        <v>612</v>
      </c>
      <c r="P447" t="s">
        <v>613</v>
      </c>
      <c r="Q447" t="s">
        <v>898</v>
      </c>
      <c r="R447" t="s">
        <v>12</v>
      </c>
    </row>
    <row r="448" spans="1:26">
      <c r="A448">
        <f t="shared" si="41"/>
        <v>89.444935336170914</v>
      </c>
      <c r="B448">
        <v>8.9160000000000003E-3</v>
      </c>
      <c r="C448">
        <v>3</v>
      </c>
      <c r="D448">
        <f t="shared" si="36"/>
        <v>0.25</v>
      </c>
      <c r="E448">
        <f t="shared" si="37"/>
        <v>-2.0075789112491789E-3</v>
      </c>
      <c r="F448">
        <f t="shared" si="38"/>
        <v>5.8072908226266836E-8</v>
      </c>
      <c r="G448">
        <f t="shared" si="39"/>
        <v>-6.6919297041639295E-4</v>
      </c>
      <c r="H448">
        <f t="shared" si="40"/>
        <v>54.844027681290711</v>
      </c>
      <c r="I448" t="s">
        <v>4417</v>
      </c>
      <c r="J448" t="s">
        <v>6358</v>
      </c>
      <c r="K448" t="s">
        <v>4</v>
      </c>
      <c r="L448" t="s">
        <v>242</v>
      </c>
      <c r="M448" t="s">
        <v>243</v>
      </c>
      <c r="N448" t="s">
        <v>899</v>
      </c>
      <c r="O448" t="s">
        <v>900</v>
      </c>
      <c r="P448" t="s">
        <v>901</v>
      </c>
      <c r="Q448" t="s">
        <v>902</v>
      </c>
      <c r="R448" t="s">
        <v>12</v>
      </c>
    </row>
    <row r="449" spans="1:23">
      <c r="A449">
        <f t="shared" si="41"/>
        <v>89.469033657321205</v>
      </c>
      <c r="B449">
        <v>8.9160000000000003E-3</v>
      </c>
      <c r="C449">
        <v>3</v>
      </c>
      <c r="D449">
        <f t="shared" si="36"/>
        <v>0.25</v>
      </c>
      <c r="E449">
        <f t="shared" si="37"/>
        <v>-2.0075789112491789E-3</v>
      </c>
      <c r="F449">
        <f t="shared" si="38"/>
        <v>5.8072908226266836E-8</v>
      </c>
      <c r="G449">
        <f t="shared" si="39"/>
        <v>-6.6919297041639295E-4</v>
      </c>
      <c r="H449">
        <f t="shared" si="40"/>
        <v>54.844027681290711</v>
      </c>
      <c r="I449" t="s">
        <v>3963</v>
      </c>
      <c r="J449" t="s">
        <v>5904</v>
      </c>
      <c r="K449" t="s">
        <v>4</v>
      </c>
      <c r="L449" t="s">
        <v>5</v>
      </c>
      <c r="M449" t="s">
        <v>6</v>
      </c>
      <c r="N449" t="s">
        <v>28</v>
      </c>
      <c r="O449" t="s">
        <v>28</v>
      </c>
      <c r="P449" t="s">
        <v>282</v>
      </c>
      <c r="Q449" t="s">
        <v>283</v>
      </c>
      <c r="R449" t="s">
        <v>903</v>
      </c>
      <c r="S449" t="s">
        <v>12</v>
      </c>
    </row>
    <row r="450" spans="1:23">
      <c r="A450">
        <f t="shared" si="41"/>
        <v>89.493131978471496</v>
      </c>
      <c r="B450">
        <v>8.9160000000000003E-3</v>
      </c>
      <c r="C450">
        <v>3</v>
      </c>
      <c r="D450">
        <f t="shared" si="36"/>
        <v>0.25</v>
      </c>
      <c r="E450">
        <f t="shared" si="37"/>
        <v>-2.0075789112491789E-3</v>
      </c>
      <c r="F450">
        <f t="shared" si="38"/>
        <v>5.8072908226266836E-8</v>
      </c>
      <c r="G450">
        <f t="shared" si="39"/>
        <v>-6.6919297041639295E-4</v>
      </c>
      <c r="H450">
        <f t="shared" si="40"/>
        <v>54.844027681290711</v>
      </c>
      <c r="I450" t="s">
        <v>4281</v>
      </c>
      <c r="J450" t="s">
        <v>6222</v>
      </c>
      <c r="K450" t="s">
        <v>4</v>
      </c>
      <c r="L450" t="s">
        <v>5</v>
      </c>
      <c r="M450" t="s">
        <v>13</v>
      </c>
      <c r="N450" t="s">
        <v>14</v>
      </c>
      <c r="O450" t="s">
        <v>153</v>
      </c>
      <c r="P450" t="s">
        <v>154</v>
      </c>
      <c r="Q450" t="s">
        <v>904</v>
      </c>
      <c r="R450" t="s">
        <v>12</v>
      </c>
    </row>
    <row r="451" spans="1:23">
      <c r="A451">
        <f t="shared" si="41"/>
        <v>89.517230299621787</v>
      </c>
      <c r="B451">
        <v>8.9160000000000003E-3</v>
      </c>
      <c r="C451">
        <v>3</v>
      </c>
      <c r="D451">
        <f t="shared" si="36"/>
        <v>0.25</v>
      </c>
      <c r="E451">
        <f t="shared" si="37"/>
        <v>-2.0075789112491789E-3</v>
      </c>
      <c r="F451">
        <f t="shared" si="38"/>
        <v>5.8072908226266836E-8</v>
      </c>
      <c r="G451">
        <f t="shared" si="39"/>
        <v>-6.6919297041639295E-4</v>
      </c>
      <c r="H451">
        <f t="shared" si="40"/>
        <v>54.844027681290711</v>
      </c>
      <c r="I451" t="s">
        <v>4234</v>
      </c>
      <c r="J451" t="s">
        <v>6175</v>
      </c>
      <c r="K451" t="s">
        <v>4</v>
      </c>
      <c r="L451" t="s">
        <v>5</v>
      </c>
      <c r="M451" t="s">
        <v>13</v>
      </c>
      <c r="N451" t="s">
        <v>14</v>
      </c>
      <c r="O451" t="s">
        <v>153</v>
      </c>
      <c r="P451" t="s">
        <v>154</v>
      </c>
      <c r="Q451" t="s">
        <v>905</v>
      </c>
      <c r="R451" t="s">
        <v>12</v>
      </c>
    </row>
    <row r="452" spans="1:23">
      <c r="A452">
        <f t="shared" si="41"/>
        <v>89.541328620772077</v>
      </c>
      <c r="B452">
        <v>8.9160000000000003E-3</v>
      </c>
      <c r="C452">
        <v>3</v>
      </c>
      <c r="D452">
        <f t="shared" ref="D452:D515" si="42">C452/12</f>
        <v>0.25</v>
      </c>
      <c r="E452">
        <f t="shared" ref="E452:E515" si="43">(C452/A$2)*LN(C452/A$2)</f>
        <v>-2.0075789112491789E-3</v>
      </c>
      <c r="F452">
        <f t="shared" ref="F452:F515" si="44">(C452/A$2)^2</f>
        <v>5.8072908226266836E-8</v>
      </c>
      <c r="G452">
        <f t="shared" ref="G452:G515" si="45">LN(C452/A$2)/A$2</f>
        <v>-6.6919297041639295E-4</v>
      </c>
      <c r="H452">
        <f t="shared" ref="H452:H515" si="46">(G452*A$2-H$2)^2</f>
        <v>54.844027681290711</v>
      </c>
      <c r="I452" t="s">
        <v>5051</v>
      </c>
      <c r="J452" t="s">
        <v>6992</v>
      </c>
      <c r="K452" t="s">
        <v>4</v>
      </c>
      <c r="L452" t="s">
        <v>242</v>
      </c>
      <c r="M452" t="s">
        <v>243</v>
      </c>
      <c r="N452" t="s">
        <v>244</v>
      </c>
      <c r="O452" t="s">
        <v>245</v>
      </c>
      <c r="P452" t="s">
        <v>420</v>
      </c>
      <c r="Q452" t="s">
        <v>561</v>
      </c>
      <c r="R452" t="s">
        <v>641</v>
      </c>
      <c r="S452" t="s">
        <v>642</v>
      </c>
      <c r="T452" t="s">
        <v>906</v>
      </c>
      <c r="U452" t="s">
        <v>907</v>
      </c>
      <c r="V452" t="s">
        <v>908</v>
      </c>
      <c r="W452" t="s">
        <v>12</v>
      </c>
    </row>
    <row r="453" spans="1:23">
      <c r="A453">
        <f t="shared" si="41"/>
        <v>89.565426941922368</v>
      </c>
      <c r="B453">
        <v>8.9160000000000003E-3</v>
      </c>
      <c r="C453">
        <v>3</v>
      </c>
      <c r="D453">
        <f t="shared" si="42"/>
        <v>0.25</v>
      </c>
      <c r="E453">
        <f t="shared" si="43"/>
        <v>-2.0075789112491789E-3</v>
      </c>
      <c r="F453">
        <f t="shared" si="44"/>
        <v>5.8072908226266836E-8</v>
      </c>
      <c r="G453">
        <f t="shared" si="45"/>
        <v>-6.6919297041639295E-4</v>
      </c>
      <c r="H453">
        <f t="shared" si="46"/>
        <v>54.844027681290711</v>
      </c>
      <c r="I453" t="s">
        <v>4070</v>
      </c>
      <c r="J453" t="s">
        <v>6011</v>
      </c>
      <c r="K453" t="s">
        <v>4</v>
      </c>
      <c r="L453" t="s">
        <v>5</v>
      </c>
      <c r="M453" t="s">
        <v>6</v>
      </c>
      <c r="N453" t="s">
        <v>28</v>
      </c>
      <c r="O453" t="s">
        <v>28</v>
      </c>
      <c r="P453" t="s">
        <v>64</v>
      </c>
      <c r="Q453" t="s">
        <v>435</v>
      </c>
      <c r="R453" t="s">
        <v>909</v>
      </c>
      <c r="S453" t="s">
        <v>12</v>
      </c>
    </row>
    <row r="454" spans="1:23">
      <c r="A454">
        <f t="shared" ref="A454:A517" si="47">A453+(C454/A$2*100)</f>
        <v>89.589525263072659</v>
      </c>
      <c r="B454">
        <v>8.9160000000000003E-3</v>
      </c>
      <c r="C454">
        <v>3</v>
      </c>
      <c r="D454">
        <f t="shared" si="42"/>
        <v>0.25</v>
      </c>
      <c r="E454">
        <f t="shared" si="43"/>
        <v>-2.0075789112491789E-3</v>
      </c>
      <c r="F454">
        <f t="shared" si="44"/>
        <v>5.8072908226266836E-8</v>
      </c>
      <c r="G454">
        <f t="shared" si="45"/>
        <v>-6.6919297041639295E-4</v>
      </c>
      <c r="H454">
        <f t="shared" si="46"/>
        <v>54.844027681290711</v>
      </c>
      <c r="I454" t="s">
        <v>4141</v>
      </c>
      <c r="J454" t="s">
        <v>6082</v>
      </c>
      <c r="K454" t="s">
        <v>4</v>
      </c>
      <c r="L454" t="s">
        <v>5</v>
      </c>
      <c r="M454" t="s">
        <v>6</v>
      </c>
      <c r="N454" t="s">
        <v>794</v>
      </c>
      <c r="O454" t="s">
        <v>795</v>
      </c>
      <c r="P454" t="s">
        <v>796</v>
      </c>
      <c r="Q454" t="s">
        <v>797</v>
      </c>
      <c r="R454" t="s">
        <v>798</v>
      </c>
      <c r="S454" t="s">
        <v>910</v>
      </c>
      <c r="T454" t="s">
        <v>12</v>
      </c>
    </row>
    <row r="455" spans="1:23">
      <c r="A455">
        <f t="shared" si="47"/>
        <v>89.61362358422295</v>
      </c>
      <c r="B455">
        <v>8.9160000000000003E-3</v>
      </c>
      <c r="C455">
        <v>3</v>
      </c>
      <c r="D455">
        <f t="shared" si="42"/>
        <v>0.25</v>
      </c>
      <c r="E455">
        <f t="shared" si="43"/>
        <v>-2.0075789112491789E-3</v>
      </c>
      <c r="F455">
        <f t="shared" si="44"/>
        <v>5.8072908226266836E-8</v>
      </c>
      <c r="G455">
        <f t="shared" si="45"/>
        <v>-6.6919297041639295E-4</v>
      </c>
      <c r="H455">
        <f t="shared" si="46"/>
        <v>54.844027681290711</v>
      </c>
      <c r="I455" t="s">
        <v>4836</v>
      </c>
      <c r="J455" t="s">
        <v>6777</v>
      </c>
      <c r="K455" t="s">
        <v>4</v>
      </c>
      <c r="L455" t="s">
        <v>5</v>
      </c>
      <c r="M455" t="s">
        <v>21</v>
      </c>
      <c r="N455" t="s">
        <v>22</v>
      </c>
      <c r="O455" t="s">
        <v>23</v>
      </c>
      <c r="P455" t="s">
        <v>88</v>
      </c>
      <c r="Q455" t="s">
        <v>89</v>
      </c>
      <c r="R455" t="s">
        <v>90</v>
      </c>
      <c r="S455" t="s">
        <v>911</v>
      </c>
      <c r="T455" t="s">
        <v>12</v>
      </c>
    </row>
    <row r="456" spans="1:23">
      <c r="A456">
        <f t="shared" si="47"/>
        <v>89.63772190537324</v>
      </c>
      <c r="B456">
        <v>8.9160000000000003E-3</v>
      </c>
      <c r="C456">
        <v>3</v>
      </c>
      <c r="D456">
        <f t="shared" si="42"/>
        <v>0.25</v>
      </c>
      <c r="E456">
        <f t="shared" si="43"/>
        <v>-2.0075789112491789E-3</v>
      </c>
      <c r="F456">
        <f t="shared" si="44"/>
        <v>5.8072908226266836E-8</v>
      </c>
      <c r="G456">
        <f t="shared" si="45"/>
        <v>-6.6919297041639295E-4</v>
      </c>
      <c r="H456">
        <f t="shared" si="46"/>
        <v>54.844027681290711</v>
      </c>
      <c r="I456" t="s">
        <v>5058</v>
      </c>
      <c r="J456" t="s">
        <v>6999</v>
      </c>
      <c r="K456" t="s">
        <v>4</v>
      </c>
      <c r="L456" t="s">
        <v>5</v>
      </c>
      <c r="M456" t="s">
        <v>21</v>
      </c>
      <c r="N456" t="s">
        <v>22</v>
      </c>
      <c r="O456" t="s">
        <v>23</v>
      </c>
      <c r="P456" t="s">
        <v>88</v>
      </c>
      <c r="Q456" t="s">
        <v>89</v>
      </c>
      <c r="R456" t="s">
        <v>90</v>
      </c>
      <c r="S456" t="s">
        <v>912</v>
      </c>
      <c r="T456" t="s">
        <v>12</v>
      </c>
    </row>
    <row r="457" spans="1:23">
      <c r="A457">
        <f t="shared" si="47"/>
        <v>89.661820226523531</v>
      </c>
      <c r="B457">
        <v>8.9160000000000003E-3</v>
      </c>
      <c r="C457">
        <v>3</v>
      </c>
      <c r="D457">
        <f t="shared" si="42"/>
        <v>0.25</v>
      </c>
      <c r="E457">
        <f t="shared" si="43"/>
        <v>-2.0075789112491789E-3</v>
      </c>
      <c r="F457">
        <f t="shared" si="44"/>
        <v>5.8072908226266836E-8</v>
      </c>
      <c r="G457">
        <f t="shared" si="45"/>
        <v>-6.6919297041639295E-4</v>
      </c>
      <c r="H457">
        <f t="shared" si="46"/>
        <v>54.844027681290711</v>
      </c>
      <c r="I457" t="s">
        <v>4285</v>
      </c>
      <c r="J457" t="s">
        <v>6226</v>
      </c>
      <c r="K457" t="s">
        <v>4</v>
      </c>
      <c r="L457" t="s">
        <v>5</v>
      </c>
      <c r="M457" t="s">
        <v>13</v>
      </c>
      <c r="N457" t="s">
        <v>913</v>
      </c>
      <c r="O457" t="s">
        <v>914</v>
      </c>
      <c r="P457" t="s">
        <v>915</v>
      </c>
      <c r="Q457" t="s">
        <v>916</v>
      </c>
      <c r="R457" t="s">
        <v>12</v>
      </c>
    </row>
    <row r="458" spans="1:23">
      <c r="A458">
        <f t="shared" si="47"/>
        <v>89.685918547673822</v>
      </c>
      <c r="B458">
        <v>8.9160000000000003E-3</v>
      </c>
      <c r="C458">
        <v>3</v>
      </c>
      <c r="D458">
        <f t="shared" si="42"/>
        <v>0.25</v>
      </c>
      <c r="E458">
        <f t="shared" si="43"/>
        <v>-2.0075789112491789E-3</v>
      </c>
      <c r="F458">
        <f t="shared" si="44"/>
        <v>5.8072908226266836E-8</v>
      </c>
      <c r="G458">
        <f t="shared" si="45"/>
        <v>-6.6919297041639295E-4</v>
      </c>
      <c r="H458">
        <f t="shared" si="46"/>
        <v>54.844027681290711</v>
      </c>
      <c r="I458" t="s">
        <v>5442</v>
      </c>
      <c r="J458" t="s">
        <v>7382</v>
      </c>
      <c r="K458" t="s">
        <v>4</v>
      </c>
      <c r="L458" t="s">
        <v>5</v>
      </c>
      <c r="M458" t="s">
        <v>13</v>
      </c>
      <c r="N458" t="s">
        <v>14</v>
      </c>
      <c r="O458" t="s">
        <v>153</v>
      </c>
      <c r="P458" t="s">
        <v>154</v>
      </c>
      <c r="Q458" t="s">
        <v>917</v>
      </c>
      <c r="R458" t="s">
        <v>12</v>
      </c>
    </row>
    <row r="459" spans="1:23">
      <c r="A459">
        <f t="shared" si="47"/>
        <v>89.710016868824113</v>
      </c>
      <c r="B459">
        <v>8.9160000000000003E-3</v>
      </c>
      <c r="C459">
        <v>3</v>
      </c>
      <c r="D459">
        <f t="shared" si="42"/>
        <v>0.25</v>
      </c>
      <c r="E459">
        <f t="shared" si="43"/>
        <v>-2.0075789112491789E-3</v>
      </c>
      <c r="F459">
        <f t="shared" si="44"/>
        <v>5.8072908226266836E-8</v>
      </c>
      <c r="G459">
        <f t="shared" si="45"/>
        <v>-6.6919297041639295E-4</v>
      </c>
      <c r="H459">
        <f t="shared" si="46"/>
        <v>54.844027681290711</v>
      </c>
      <c r="I459" t="s">
        <v>4142</v>
      </c>
      <c r="J459" t="s">
        <v>6083</v>
      </c>
      <c r="K459" t="s">
        <v>4</v>
      </c>
      <c r="L459" t="s">
        <v>5</v>
      </c>
      <c r="M459" t="s">
        <v>13</v>
      </c>
      <c r="N459" t="s">
        <v>14</v>
      </c>
      <c r="O459" t="s">
        <v>153</v>
      </c>
      <c r="P459" t="s">
        <v>154</v>
      </c>
      <c r="Q459" t="s">
        <v>918</v>
      </c>
      <c r="R459" t="s">
        <v>12</v>
      </c>
    </row>
    <row r="460" spans="1:23">
      <c r="A460">
        <f t="shared" si="47"/>
        <v>89.734115189974403</v>
      </c>
      <c r="B460">
        <v>8.9160000000000003E-3</v>
      </c>
      <c r="C460">
        <v>3</v>
      </c>
      <c r="D460">
        <f t="shared" si="42"/>
        <v>0.25</v>
      </c>
      <c r="E460">
        <f t="shared" si="43"/>
        <v>-2.0075789112491789E-3</v>
      </c>
      <c r="F460">
        <f t="shared" si="44"/>
        <v>5.8072908226266836E-8</v>
      </c>
      <c r="G460">
        <f t="shared" si="45"/>
        <v>-6.6919297041639295E-4</v>
      </c>
      <c r="H460">
        <f t="shared" si="46"/>
        <v>54.844027681290711</v>
      </c>
      <c r="I460" t="s">
        <v>4683</v>
      </c>
      <c r="J460" t="s">
        <v>6624</v>
      </c>
      <c r="K460" t="s">
        <v>4</v>
      </c>
      <c r="L460" t="s">
        <v>5</v>
      </c>
      <c r="M460" t="s">
        <v>21</v>
      </c>
      <c r="N460" t="s">
        <v>22</v>
      </c>
      <c r="O460" t="s">
        <v>23</v>
      </c>
      <c r="P460" t="s">
        <v>99</v>
      </c>
      <c r="Q460" t="s">
        <v>100</v>
      </c>
      <c r="R460" t="s">
        <v>307</v>
      </c>
      <c r="S460" t="s">
        <v>919</v>
      </c>
      <c r="T460" t="s">
        <v>12</v>
      </c>
    </row>
    <row r="461" spans="1:23">
      <c r="A461">
        <f t="shared" si="47"/>
        <v>89.758213511124694</v>
      </c>
      <c r="B461">
        <v>8.9160000000000003E-3</v>
      </c>
      <c r="C461">
        <v>3</v>
      </c>
      <c r="D461">
        <f t="shared" si="42"/>
        <v>0.25</v>
      </c>
      <c r="E461">
        <f t="shared" si="43"/>
        <v>-2.0075789112491789E-3</v>
      </c>
      <c r="F461">
        <f t="shared" si="44"/>
        <v>5.8072908226266836E-8</v>
      </c>
      <c r="G461">
        <f t="shared" si="45"/>
        <v>-6.6919297041639295E-4</v>
      </c>
      <c r="H461">
        <f t="shared" si="46"/>
        <v>54.844027681290711</v>
      </c>
      <c r="I461" t="s">
        <v>5070</v>
      </c>
      <c r="J461" t="s">
        <v>7011</v>
      </c>
      <c r="K461" t="s">
        <v>4</v>
      </c>
      <c r="L461" t="s">
        <v>5</v>
      </c>
      <c r="M461" t="s">
        <v>13</v>
      </c>
      <c r="N461" t="s">
        <v>58</v>
      </c>
      <c r="O461" t="s">
        <v>225</v>
      </c>
      <c r="P461" t="s">
        <v>920</v>
      </c>
      <c r="Q461" t="s">
        <v>921</v>
      </c>
      <c r="R461" t="s">
        <v>12</v>
      </c>
    </row>
    <row r="462" spans="1:23">
      <c r="A462">
        <f t="shared" si="47"/>
        <v>89.782311832274985</v>
      </c>
      <c r="B462">
        <v>8.9160000000000003E-3</v>
      </c>
      <c r="C462">
        <v>3</v>
      </c>
      <c r="D462">
        <f t="shared" si="42"/>
        <v>0.25</v>
      </c>
      <c r="E462">
        <f t="shared" si="43"/>
        <v>-2.0075789112491789E-3</v>
      </c>
      <c r="F462">
        <f t="shared" si="44"/>
        <v>5.8072908226266836E-8</v>
      </c>
      <c r="G462">
        <f t="shared" si="45"/>
        <v>-6.6919297041639295E-4</v>
      </c>
      <c r="H462">
        <f t="shared" si="46"/>
        <v>54.844027681290711</v>
      </c>
      <c r="I462" t="s">
        <v>4037</v>
      </c>
      <c r="J462" t="s">
        <v>5978</v>
      </c>
      <c r="K462" t="s">
        <v>4</v>
      </c>
      <c r="L462" t="s">
        <v>5</v>
      </c>
      <c r="M462" t="s">
        <v>13</v>
      </c>
      <c r="N462" t="s">
        <v>205</v>
      </c>
      <c r="O462" t="s">
        <v>206</v>
      </c>
      <c r="P462" t="s">
        <v>363</v>
      </c>
      <c r="Q462" t="s">
        <v>364</v>
      </c>
      <c r="R462" t="s">
        <v>922</v>
      </c>
      <c r="S462" t="s">
        <v>923</v>
      </c>
      <c r="T462" t="s">
        <v>12</v>
      </c>
    </row>
    <row r="463" spans="1:23">
      <c r="A463">
        <f t="shared" si="47"/>
        <v>89.806410153425276</v>
      </c>
      <c r="B463">
        <v>8.9160000000000003E-3</v>
      </c>
      <c r="C463">
        <v>3</v>
      </c>
      <c r="D463">
        <f t="shared" si="42"/>
        <v>0.25</v>
      </c>
      <c r="E463">
        <f t="shared" si="43"/>
        <v>-2.0075789112491789E-3</v>
      </c>
      <c r="F463">
        <f t="shared" si="44"/>
        <v>5.8072908226266836E-8</v>
      </c>
      <c r="G463">
        <f t="shared" si="45"/>
        <v>-6.6919297041639295E-4</v>
      </c>
      <c r="H463">
        <f t="shared" si="46"/>
        <v>54.844027681290711</v>
      </c>
      <c r="I463" t="s">
        <v>4426</v>
      </c>
      <c r="J463" t="s">
        <v>6367</v>
      </c>
      <c r="K463" t="s">
        <v>4</v>
      </c>
      <c r="L463" t="s">
        <v>5</v>
      </c>
      <c r="M463" t="s">
        <v>513</v>
      </c>
      <c r="N463" t="s">
        <v>924</v>
      </c>
      <c r="O463" t="s">
        <v>925</v>
      </c>
      <c r="P463" t="s">
        <v>926</v>
      </c>
      <c r="Q463" t="s">
        <v>927</v>
      </c>
      <c r="R463" t="s">
        <v>928</v>
      </c>
      <c r="S463" t="s">
        <v>12</v>
      </c>
    </row>
    <row r="464" spans="1:23">
      <c r="A464">
        <f t="shared" si="47"/>
        <v>89.830508474575566</v>
      </c>
      <c r="B464">
        <v>8.9160000000000003E-3</v>
      </c>
      <c r="C464">
        <v>3</v>
      </c>
      <c r="D464">
        <f t="shared" si="42"/>
        <v>0.25</v>
      </c>
      <c r="E464">
        <f t="shared" si="43"/>
        <v>-2.0075789112491789E-3</v>
      </c>
      <c r="F464">
        <f t="shared" si="44"/>
        <v>5.8072908226266836E-8</v>
      </c>
      <c r="G464">
        <f t="shared" si="45"/>
        <v>-6.6919297041639295E-4</v>
      </c>
      <c r="H464">
        <f t="shared" si="46"/>
        <v>54.844027681290711</v>
      </c>
      <c r="I464" t="s">
        <v>4688</v>
      </c>
      <c r="J464" t="s">
        <v>6629</v>
      </c>
      <c r="K464" t="s">
        <v>4</v>
      </c>
      <c r="L464" t="s">
        <v>5</v>
      </c>
      <c r="M464" t="s">
        <v>13</v>
      </c>
      <c r="N464" t="s">
        <v>14</v>
      </c>
      <c r="O464" t="s">
        <v>153</v>
      </c>
      <c r="P464" t="s">
        <v>154</v>
      </c>
      <c r="Q464" t="s">
        <v>929</v>
      </c>
      <c r="R464" t="s">
        <v>12</v>
      </c>
    </row>
    <row r="465" spans="1:23">
      <c r="A465">
        <f t="shared" si="47"/>
        <v>89.854606795725857</v>
      </c>
      <c r="B465">
        <v>8.9160000000000003E-3</v>
      </c>
      <c r="C465">
        <v>3</v>
      </c>
      <c r="D465">
        <f t="shared" si="42"/>
        <v>0.25</v>
      </c>
      <c r="E465">
        <f t="shared" si="43"/>
        <v>-2.0075789112491789E-3</v>
      </c>
      <c r="F465">
        <f t="shared" si="44"/>
        <v>5.8072908226266836E-8</v>
      </c>
      <c r="G465">
        <f t="shared" si="45"/>
        <v>-6.6919297041639295E-4</v>
      </c>
      <c r="H465">
        <f t="shared" si="46"/>
        <v>54.844027681290711</v>
      </c>
      <c r="I465" t="s">
        <v>4428</v>
      </c>
      <c r="J465" t="s">
        <v>6369</v>
      </c>
      <c r="K465" t="s">
        <v>4</v>
      </c>
      <c r="L465" t="s">
        <v>5</v>
      </c>
      <c r="M465" t="s">
        <v>13</v>
      </c>
      <c r="N465" t="s">
        <v>14</v>
      </c>
      <c r="O465" t="s">
        <v>930</v>
      </c>
      <c r="P465" t="s">
        <v>931</v>
      </c>
      <c r="Q465" t="s">
        <v>932</v>
      </c>
      <c r="R465" t="s">
        <v>12</v>
      </c>
    </row>
    <row r="466" spans="1:23">
      <c r="A466">
        <f t="shared" si="47"/>
        <v>89.878705116876148</v>
      </c>
      <c r="B466">
        <v>8.9160000000000003E-3</v>
      </c>
      <c r="C466">
        <v>3</v>
      </c>
      <c r="D466">
        <f t="shared" si="42"/>
        <v>0.25</v>
      </c>
      <c r="E466">
        <f t="shared" si="43"/>
        <v>-2.0075789112491789E-3</v>
      </c>
      <c r="F466">
        <f t="shared" si="44"/>
        <v>5.8072908226266836E-8</v>
      </c>
      <c r="G466">
        <f t="shared" si="45"/>
        <v>-6.6919297041639295E-4</v>
      </c>
      <c r="H466">
        <f t="shared" si="46"/>
        <v>54.844027681290711</v>
      </c>
      <c r="I466" t="s">
        <v>3911</v>
      </c>
      <c r="J466" t="s">
        <v>5852</v>
      </c>
      <c r="K466" t="s">
        <v>4</v>
      </c>
      <c r="L466" t="s">
        <v>5</v>
      </c>
      <c r="M466" t="s">
        <v>6</v>
      </c>
      <c r="N466" t="s">
        <v>7</v>
      </c>
      <c r="O466" t="s">
        <v>8</v>
      </c>
      <c r="P466" t="s">
        <v>35</v>
      </c>
      <c r="Q466" t="s">
        <v>933</v>
      </c>
      <c r="R466" t="s">
        <v>934</v>
      </c>
      <c r="S466" t="s">
        <v>12</v>
      </c>
    </row>
    <row r="467" spans="1:23">
      <c r="A467">
        <f t="shared" si="47"/>
        <v>89.902803438026439</v>
      </c>
      <c r="B467">
        <v>8.9160000000000003E-3</v>
      </c>
      <c r="C467">
        <v>3</v>
      </c>
      <c r="D467">
        <f t="shared" si="42"/>
        <v>0.25</v>
      </c>
      <c r="E467">
        <f t="shared" si="43"/>
        <v>-2.0075789112491789E-3</v>
      </c>
      <c r="F467">
        <f t="shared" si="44"/>
        <v>5.8072908226266836E-8</v>
      </c>
      <c r="G467">
        <f t="shared" si="45"/>
        <v>-6.6919297041639295E-4</v>
      </c>
      <c r="H467">
        <f t="shared" si="46"/>
        <v>54.844027681290711</v>
      </c>
      <c r="I467" t="s">
        <v>4237</v>
      </c>
      <c r="J467" t="s">
        <v>6178</v>
      </c>
      <c r="K467" t="s">
        <v>4</v>
      </c>
      <c r="L467" t="s">
        <v>5</v>
      </c>
      <c r="M467" t="s">
        <v>13</v>
      </c>
      <c r="N467" t="s">
        <v>58</v>
      </c>
      <c r="O467" t="s">
        <v>276</v>
      </c>
      <c r="P467" t="s">
        <v>624</v>
      </c>
      <c r="Q467" t="s">
        <v>935</v>
      </c>
      <c r="R467" t="s">
        <v>12</v>
      </c>
    </row>
    <row r="468" spans="1:23">
      <c r="A468">
        <f t="shared" si="47"/>
        <v>89.926901759176729</v>
      </c>
      <c r="B468">
        <v>8.9160000000000003E-3</v>
      </c>
      <c r="C468">
        <v>3</v>
      </c>
      <c r="D468">
        <f t="shared" si="42"/>
        <v>0.25</v>
      </c>
      <c r="E468">
        <f t="shared" si="43"/>
        <v>-2.0075789112491789E-3</v>
      </c>
      <c r="F468">
        <f t="shared" si="44"/>
        <v>5.8072908226266836E-8</v>
      </c>
      <c r="G468">
        <f t="shared" si="45"/>
        <v>-6.6919297041639295E-4</v>
      </c>
      <c r="H468">
        <f t="shared" si="46"/>
        <v>54.844027681290711</v>
      </c>
      <c r="I468" t="s">
        <v>4016</v>
      </c>
      <c r="J468" t="s">
        <v>5957</v>
      </c>
      <c r="K468" t="s">
        <v>4</v>
      </c>
      <c r="L468" t="s">
        <v>5</v>
      </c>
      <c r="M468" t="s">
        <v>13</v>
      </c>
      <c r="N468" t="s">
        <v>14</v>
      </c>
      <c r="O468" t="s">
        <v>153</v>
      </c>
      <c r="P468" t="s">
        <v>154</v>
      </c>
      <c r="Q468" t="s">
        <v>936</v>
      </c>
      <c r="R468" t="s">
        <v>12</v>
      </c>
    </row>
    <row r="469" spans="1:23">
      <c r="A469">
        <f t="shared" si="47"/>
        <v>89.95100008032702</v>
      </c>
      <c r="B469">
        <v>8.9160000000000003E-3</v>
      </c>
      <c r="C469">
        <v>3</v>
      </c>
      <c r="D469">
        <f t="shared" si="42"/>
        <v>0.25</v>
      </c>
      <c r="E469">
        <f t="shared" si="43"/>
        <v>-2.0075789112491789E-3</v>
      </c>
      <c r="F469">
        <f t="shared" si="44"/>
        <v>5.8072908226266836E-8</v>
      </c>
      <c r="G469">
        <f t="shared" si="45"/>
        <v>-6.6919297041639295E-4</v>
      </c>
      <c r="H469">
        <f t="shared" si="46"/>
        <v>54.844027681290711</v>
      </c>
      <c r="I469" t="s">
        <v>4697</v>
      </c>
      <c r="J469" t="s">
        <v>6638</v>
      </c>
      <c r="K469" t="s">
        <v>4</v>
      </c>
      <c r="L469" t="s">
        <v>5</v>
      </c>
      <c r="M469" t="s">
        <v>21</v>
      </c>
      <c r="N469" t="s">
        <v>22</v>
      </c>
      <c r="O469" t="s">
        <v>23</v>
      </c>
      <c r="P469" t="s">
        <v>88</v>
      </c>
      <c r="Q469" t="s">
        <v>89</v>
      </c>
      <c r="R469" t="s">
        <v>90</v>
      </c>
      <c r="S469" t="s">
        <v>937</v>
      </c>
      <c r="T469" t="s">
        <v>12</v>
      </c>
    </row>
    <row r="470" spans="1:23">
      <c r="A470">
        <f t="shared" si="47"/>
        <v>89.975098401477311</v>
      </c>
      <c r="B470">
        <v>8.9160000000000003E-3</v>
      </c>
      <c r="C470">
        <v>3</v>
      </c>
      <c r="D470">
        <f t="shared" si="42"/>
        <v>0.25</v>
      </c>
      <c r="E470">
        <f t="shared" si="43"/>
        <v>-2.0075789112491789E-3</v>
      </c>
      <c r="F470">
        <f t="shared" si="44"/>
        <v>5.8072908226266836E-8</v>
      </c>
      <c r="G470">
        <f t="shared" si="45"/>
        <v>-6.6919297041639295E-4</v>
      </c>
      <c r="H470">
        <f t="shared" si="46"/>
        <v>54.844027681290711</v>
      </c>
      <c r="I470" t="s">
        <v>4863</v>
      </c>
      <c r="J470" t="s">
        <v>6804</v>
      </c>
      <c r="K470" t="s">
        <v>4</v>
      </c>
      <c r="L470" t="s">
        <v>5</v>
      </c>
      <c r="M470" t="s">
        <v>6</v>
      </c>
      <c r="N470" t="s">
        <v>28</v>
      </c>
      <c r="O470" t="s">
        <v>28</v>
      </c>
      <c r="P470" t="s">
        <v>64</v>
      </c>
      <c r="Q470" t="s">
        <v>761</v>
      </c>
      <c r="R470" t="s">
        <v>938</v>
      </c>
      <c r="S470" t="s">
        <v>12</v>
      </c>
    </row>
    <row r="471" spans="1:23">
      <c r="A471">
        <f t="shared" si="47"/>
        <v>89.999196722627602</v>
      </c>
      <c r="B471">
        <v>8.9160000000000003E-3</v>
      </c>
      <c r="C471">
        <v>3</v>
      </c>
      <c r="D471">
        <f t="shared" si="42"/>
        <v>0.25</v>
      </c>
      <c r="E471">
        <f t="shared" si="43"/>
        <v>-2.0075789112491789E-3</v>
      </c>
      <c r="F471">
        <f t="shared" si="44"/>
        <v>5.8072908226266836E-8</v>
      </c>
      <c r="G471">
        <f t="shared" si="45"/>
        <v>-6.6919297041639295E-4</v>
      </c>
      <c r="H471">
        <f t="shared" si="46"/>
        <v>54.844027681290711</v>
      </c>
      <c r="I471" t="s">
        <v>5096</v>
      </c>
      <c r="J471" t="s">
        <v>7037</v>
      </c>
      <c r="K471" t="s">
        <v>4</v>
      </c>
      <c r="L471" t="s">
        <v>5</v>
      </c>
      <c r="M471" t="s">
        <v>6</v>
      </c>
      <c r="N471" t="s">
        <v>28</v>
      </c>
      <c r="O471" t="s">
        <v>28</v>
      </c>
      <c r="P471" t="s">
        <v>64</v>
      </c>
      <c r="Q471" t="s">
        <v>67</v>
      </c>
      <c r="R471" t="s">
        <v>939</v>
      </c>
      <c r="S471" t="s">
        <v>12</v>
      </c>
    </row>
    <row r="472" spans="1:23">
      <c r="A472">
        <f t="shared" si="47"/>
        <v>90.023295043777892</v>
      </c>
      <c r="B472">
        <v>8.9160000000000003E-3</v>
      </c>
      <c r="C472">
        <v>3</v>
      </c>
      <c r="D472">
        <f t="shared" si="42"/>
        <v>0.25</v>
      </c>
      <c r="E472">
        <f t="shared" si="43"/>
        <v>-2.0075789112491789E-3</v>
      </c>
      <c r="F472">
        <f t="shared" si="44"/>
        <v>5.8072908226266836E-8</v>
      </c>
      <c r="G472">
        <f t="shared" si="45"/>
        <v>-6.6919297041639295E-4</v>
      </c>
      <c r="H472">
        <f t="shared" si="46"/>
        <v>54.844027681290711</v>
      </c>
      <c r="I472" t="s">
        <v>4200</v>
      </c>
      <c r="J472" t="s">
        <v>6141</v>
      </c>
      <c r="K472" t="s">
        <v>4</v>
      </c>
      <c r="L472" t="s">
        <v>5</v>
      </c>
      <c r="M472" t="s">
        <v>13</v>
      </c>
      <c r="N472" t="s">
        <v>14</v>
      </c>
      <c r="O472" t="s">
        <v>153</v>
      </c>
      <c r="P472" t="s">
        <v>154</v>
      </c>
      <c r="Q472" t="s">
        <v>940</v>
      </c>
      <c r="R472" t="s">
        <v>12</v>
      </c>
    </row>
    <row r="473" spans="1:23">
      <c r="A473">
        <f t="shared" si="47"/>
        <v>90.047393364928183</v>
      </c>
      <c r="B473">
        <v>8.9160000000000003E-3</v>
      </c>
      <c r="C473">
        <v>3</v>
      </c>
      <c r="D473">
        <f t="shared" si="42"/>
        <v>0.25</v>
      </c>
      <c r="E473">
        <f t="shared" si="43"/>
        <v>-2.0075789112491789E-3</v>
      </c>
      <c r="F473">
        <f t="shared" si="44"/>
        <v>5.8072908226266836E-8</v>
      </c>
      <c r="G473">
        <f t="shared" si="45"/>
        <v>-6.6919297041639295E-4</v>
      </c>
      <c r="H473">
        <f t="shared" si="46"/>
        <v>54.844027681290711</v>
      </c>
      <c r="I473" t="s">
        <v>5098</v>
      </c>
      <c r="J473" t="s">
        <v>7039</v>
      </c>
      <c r="K473" t="s">
        <v>4</v>
      </c>
      <c r="L473" t="s">
        <v>5</v>
      </c>
      <c r="M473" t="s">
        <v>21</v>
      </c>
      <c r="N473" t="s">
        <v>22</v>
      </c>
      <c r="O473" t="s">
        <v>23</v>
      </c>
      <c r="P473" t="s">
        <v>88</v>
      </c>
      <c r="Q473" t="s">
        <v>89</v>
      </c>
      <c r="R473" t="s">
        <v>90</v>
      </c>
      <c r="S473" t="s">
        <v>941</v>
      </c>
      <c r="T473" t="s">
        <v>12</v>
      </c>
    </row>
    <row r="474" spans="1:23">
      <c r="A474">
        <f t="shared" si="47"/>
        <v>90.071491686078474</v>
      </c>
      <c r="B474">
        <v>8.9160000000000003E-3</v>
      </c>
      <c r="C474">
        <v>3</v>
      </c>
      <c r="D474">
        <f t="shared" si="42"/>
        <v>0.25</v>
      </c>
      <c r="E474">
        <f t="shared" si="43"/>
        <v>-2.0075789112491789E-3</v>
      </c>
      <c r="F474">
        <f t="shared" si="44"/>
        <v>5.8072908226266836E-8</v>
      </c>
      <c r="G474">
        <f t="shared" si="45"/>
        <v>-6.6919297041639295E-4</v>
      </c>
      <c r="H474">
        <f t="shared" si="46"/>
        <v>54.844027681290711</v>
      </c>
      <c r="I474" t="s">
        <v>7779</v>
      </c>
      <c r="J474" t="s">
        <v>8088</v>
      </c>
      <c r="K474" t="s">
        <v>4</v>
      </c>
      <c r="L474" t="s">
        <v>5</v>
      </c>
      <c r="M474" t="s">
        <v>21</v>
      </c>
      <c r="N474" t="s">
        <v>22</v>
      </c>
      <c r="O474" t="s">
        <v>23</v>
      </c>
      <c r="P474" t="s">
        <v>88</v>
      </c>
      <c r="Q474" t="s">
        <v>89</v>
      </c>
      <c r="R474" t="s">
        <v>90</v>
      </c>
      <c r="S474" t="s">
        <v>942</v>
      </c>
      <c r="T474" t="s">
        <v>12</v>
      </c>
    </row>
    <row r="475" spans="1:23">
      <c r="A475">
        <f t="shared" si="47"/>
        <v>90.095590007228765</v>
      </c>
      <c r="B475">
        <v>8.9160000000000003E-3</v>
      </c>
      <c r="C475">
        <v>3</v>
      </c>
      <c r="D475">
        <f t="shared" si="42"/>
        <v>0.25</v>
      </c>
      <c r="E475">
        <f t="shared" si="43"/>
        <v>-2.0075789112491789E-3</v>
      </c>
      <c r="F475">
        <f t="shared" si="44"/>
        <v>5.8072908226266836E-8</v>
      </c>
      <c r="G475">
        <f t="shared" si="45"/>
        <v>-6.6919297041639295E-4</v>
      </c>
      <c r="H475">
        <f t="shared" si="46"/>
        <v>54.844027681290711</v>
      </c>
      <c r="I475" t="s">
        <v>4872</v>
      </c>
      <c r="J475" t="s">
        <v>6813</v>
      </c>
      <c r="K475" t="s">
        <v>4</v>
      </c>
      <c r="L475" t="s">
        <v>5</v>
      </c>
      <c r="M475" t="s">
        <v>21</v>
      </c>
      <c r="N475" t="s">
        <v>22</v>
      </c>
      <c r="O475" t="s">
        <v>23</v>
      </c>
      <c r="P475" t="s">
        <v>88</v>
      </c>
      <c r="Q475" t="s">
        <v>89</v>
      </c>
      <c r="R475" t="s">
        <v>90</v>
      </c>
      <c r="S475" t="s">
        <v>943</v>
      </c>
      <c r="T475" t="s">
        <v>12</v>
      </c>
    </row>
    <row r="476" spans="1:23">
      <c r="A476">
        <f t="shared" si="47"/>
        <v>90.119688328379056</v>
      </c>
      <c r="B476">
        <v>8.9160000000000003E-3</v>
      </c>
      <c r="C476">
        <v>3</v>
      </c>
      <c r="D476">
        <f t="shared" si="42"/>
        <v>0.25</v>
      </c>
      <c r="E476">
        <f t="shared" si="43"/>
        <v>-2.0075789112491789E-3</v>
      </c>
      <c r="F476">
        <f t="shared" si="44"/>
        <v>5.8072908226266836E-8</v>
      </c>
      <c r="G476">
        <f t="shared" si="45"/>
        <v>-6.6919297041639295E-4</v>
      </c>
      <c r="H476">
        <f t="shared" si="46"/>
        <v>54.844027681290711</v>
      </c>
      <c r="I476" t="s">
        <v>7780</v>
      </c>
      <c r="J476" t="s">
        <v>8089</v>
      </c>
      <c r="K476" t="s">
        <v>4</v>
      </c>
      <c r="L476" t="s">
        <v>5</v>
      </c>
      <c r="M476" t="s">
        <v>21</v>
      </c>
      <c r="N476" t="s">
        <v>22</v>
      </c>
      <c r="O476" t="s">
        <v>23</v>
      </c>
      <c r="P476" t="s">
        <v>24</v>
      </c>
      <c r="Q476" t="s">
        <v>25</v>
      </c>
      <c r="R476" t="s">
        <v>26</v>
      </c>
      <c r="S476" t="s">
        <v>944</v>
      </c>
      <c r="T476" t="s">
        <v>12</v>
      </c>
    </row>
    <row r="477" spans="1:23">
      <c r="A477">
        <f t="shared" si="47"/>
        <v>90.143786649529346</v>
      </c>
      <c r="B477">
        <v>8.9160000000000003E-3</v>
      </c>
      <c r="C477">
        <v>3</v>
      </c>
      <c r="D477">
        <f t="shared" si="42"/>
        <v>0.25</v>
      </c>
      <c r="E477">
        <f t="shared" si="43"/>
        <v>-2.0075789112491789E-3</v>
      </c>
      <c r="F477">
        <f t="shared" si="44"/>
        <v>5.8072908226266836E-8</v>
      </c>
      <c r="G477">
        <f t="shared" si="45"/>
        <v>-6.6919297041639295E-4</v>
      </c>
      <c r="H477">
        <f t="shared" si="46"/>
        <v>54.844027681290711</v>
      </c>
      <c r="I477" t="s">
        <v>5111</v>
      </c>
      <c r="J477" t="s">
        <v>7052</v>
      </c>
      <c r="K477" t="s">
        <v>4</v>
      </c>
      <c r="L477" t="s">
        <v>242</v>
      </c>
      <c r="M477" t="s">
        <v>243</v>
      </c>
      <c r="N477" t="s">
        <v>244</v>
      </c>
      <c r="O477" t="s">
        <v>245</v>
      </c>
      <c r="P477" t="s">
        <v>246</v>
      </c>
      <c r="Q477" t="s">
        <v>247</v>
      </c>
      <c r="R477" t="s">
        <v>248</v>
      </c>
      <c r="S477" t="s">
        <v>945</v>
      </c>
      <c r="T477" t="s">
        <v>946</v>
      </c>
      <c r="U477" t="s">
        <v>947</v>
      </c>
      <c r="V477" t="s">
        <v>948</v>
      </c>
      <c r="W477" t="s">
        <v>12</v>
      </c>
    </row>
    <row r="478" spans="1:23">
      <c r="A478">
        <f t="shared" si="47"/>
        <v>90.167884970679637</v>
      </c>
      <c r="B478">
        <v>8.9160000000000003E-3</v>
      </c>
      <c r="C478">
        <v>3</v>
      </c>
      <c r="D478">
        <f t="shared" si="42"/>
        <v>0.25</v>
      </c>
      <c r="E478">
        <f t="shared" si="43"/>
        <v>-2.0075789112491789E-3</v>
      </c>
      <c r="F478">
        <f t="shared" si="44"/>
        <v>5.8072908226266836E-8</v>
      </c>
      <c r="G478">
        <f t="shared" si="45"/>
        <v>-6.6919297041639295E-4</v>
      </c>
      <c r="H478">
        <f t="shared" si="46"/>
        <v>54.844027681290711</v>
      </c>
      <c r="I478" t="s">
        <v>3931</v>
      </c>
      <c r="J478" t="s">
        <v>5872</v>
      </c>
      <c r="K478" t="s">
        <v>4</v>
      </c>
      <c r="L478" t="s">
        <v>5</v>
      </c>
      <c r="M478" t="s">
        <v>778</v>
      </c>
      <c r="N478" t="s">
        <v>949</v>
      </c>
      <c r="O478" t="s">
        <v>950</v>
      </c>
      <c r="P478" t="s">
        <v>951</v>
      </c>
      <c r="Q478" t="s">
        <v>952</v>
      </c>
      <c r="R478" t="s">
        <v>12</v>
      </c>
    </row>
    <row r="479" spans="1:23">
      <c r="A479">
        <f t="shared" si="47"/>
        <v>90.191983291829928</v>
      </c>
      <c r="B479">
        <v>8.9160000000000003E-3</v>
      </c>
      <c r="C479">
        <v>3</v>
      </c>
      <c r="D479">
        <f t="shared" si="42"/>
        <v>0.25</v>
      </c>
      <c r="E479">
        <f t="shared" si="43"/>
        <v>-2.0075789112491789E-3</v>
      </c>
      <c r="F479">
        <f t="shared" si="44"/>
        <v>5.8072908226266836E-8</v>
      </c>
      <c r="G479">
        <f t="shared" si="45"/>
        <v>-6.6919297041639295E-4</v>
      </c>
      <c r="H479">
        <f t="shared" si="46"/>
        <v>54.844027681290711</v>
      </c>
      <c r="I479" t="s">
        <v>4295</v>
      </c>
      <c r="J479" t="s">
        <v>6236</v>
      </c>
      <c r="K479" t="s">
        <v>4</v>
      </c>
      <c r="L479" t="s">
        <v>5</v>
      </c>
      <c r="M479" t="s">
        <v>13</v>
      </c>
      <c r="N479" t="s">
        <v>84</v>
      </c>
      <c r="O479" t="s">
        <v>85</v>
      </c>
      <c r="P479" t="s">
        <v>144</v>
      </c>
      <c r="Q479" t="s">
        <v>953</v>
      </c>
      <c r="R479" t="s">
        <v>12</v>
      </c>
    </row>
    <row r="480" spans="1:23">
      <c r="A480">
        <f t="shared" si="47"/>
        <v>90.216081612980219</v>
      </c>
      <c r="B480">
        <v>8.9160000000000003E-3</v>
      </c>
      <c r="C480">
        <v>3</v>
      </c>
      <c r="D480">
        <f t="shared" si="42"/>
        <v>0.25</v>
      </c>
      <c r="E480">
        <f t="shared" si="43"/>
        <v>-2.0075789112491789E-3</v>
      </c>
      <c r="F480">
        <f t="shared" si="44"/>
        <v>5.8072908226266836E-8</v>
      </c>
      <c r="G480">
        <f t="shared" si="45"/>
        <v>-6.6919297041639295E-4</v>
      </c>
      <c r="H480">
        <f t="shared" si="46"/>
        <v>54.844027681290711</v>
      </c>
      <c r="I480" t="s">
        <v>4706</v>
      </c>
      <c r="J480" t="s">
        <v>6647</v>
      </c>
      <c r="K480" t="s">
        <v>4</v>
      </c>
      <c r="L480" t="s">
        <v>5</v>
      </c>
      <c r="M480" t="s">
        <v>21</v>
      </c>
      <c r="N480" t="s">
        <v>22</v>
      </c>
      <c r="O480" t="s">
        <v>23</v>
      </c>
      <c r="P480" t="s">
        <v>88</v>
      </c>
      <c r="Q480" t="s">
        <v>89</v>
      </c>
      <c r="R480" t="s">
        <v>90</v>
      </c>
      <c r="S480" t="s">
        <v>954</v>
      </c>
      <c r="T480" t="s">
        <v>12</v>
      </c>
    </row>
    <row r="481" spans="1:26">
      <c r="A481">
        <f t="shared" si="47"/>
        <v>90.240179934130509</v>
      </c>
      <c r="B481">
        <v>8.9160000000000003E-3</v>
      </c>
      <c r="C481">
        <v>3</v>
      </c>
      <c r="D481">
        <f t="shared" si="42"/>
        <v>0.25</v>
      </c>
      <c r="E481">
        <f t="shared" si="43"/>
        <v>-2.0075789112491789E-3</v>
      </c>
      <c r="F481">
        <f t="shared" si="44"/>
        <v>5.8072908226266836E-8</v>
      </c>
      <c r="G481">
        <f t="shared" si="45"/>
        <v>-6.6919297041639295E-4</v>
      </c>
      <c r="H481">
        <f t="shared" si="46"/>
        <v>54.844027681290711</v>
      </c>
      <c r="I481" t="s">
        <v>5535</v>
      </c>
      <c r="J481" t="s">
        <v>7475</v>
      </c>
      <c r="K481" t="s">
        <v>4</v>
      </c>
      <c r="L481" t="s">
        <v>5</v>
      </c>
      <c r="M481" t="s">
        <v>13</v>
      </c>
      <c r="N481" t="s">
        <v>14</v>
      </c>
      <c r="O481" t="s">
        <v>15</v>
      </c>
      <c r="P481" t="s">
        <v>16</v>
      </c>
      <c r="Q481" t="s">
        <v>955</v>
      </c>
      <c r="R481" t="s">
        <v>12</v>
      </c>
    </row>
    <row r="482" spans="1:26">
      <c r="A482">
        <f t="shared" si="47"/>
        <v>90.2642782552808</v>
      </c>
      <c r="B482">
        <v>8.9160000000000003E-3</v>
      </c>
      <c r="C482">
        <v>3</v>
      </c>
      <c r="D482">
        <f t="shared" si="42"/>
        <v>0.25</v>
      </c>
      <c r="E482">
        <f t="shared" si="43"/>
        <v>-2.0075789112491789E-3</v>
      </c>
      <c r="F482">
        <f t="shared" si="44"/>
        <v>5.8072908226266836E-8</v>
      </c>
      <c r="G482">
        <f t="shared" si="45"/>
        <v>-6.6919297041639295E-4</v>
      </c>
      <c r="H482">
        <f t="shared" si="46"/>
        <v>54.844027681290711</v>
      </c>
      <c r="I482" t="s">
        <v>7697</v>
      </c>
      <c r="J482" t="s">
        <v>8006</v>
      </c>
      <c r="K482" t="s">
        <v>4</v>
      </c>
      <c r="L482" t="s">
        <v>5</v>
      </c>
      <c r="M482" t="s">
        <v>21</v>
      </c>
      <c r="N482" t="s">
        <v>22</v>
      </c>
      <c r="O482" t="s">
        <v>23</v>
      </c>
      <c r="P482" t="s">
        <v>88</v>
      </c>
      <c r="Q482" t="s">
        <v>89</v>
      </c>
      <c r="R482" t="s">
        <v>90</v>
      </c>
      <c r="S482" t="s">
        <v>956</v>
      </c>
      <c r="T482" t="s">
        <v>12</v>
      </c>
    </row>
    <row r="483" spans="1:26">
      <c r="A483">
        <f t="shared" si="47"/>
        <v>90.288376576431091</v>
      </c>
      <c r="B483">
        <v>8.9160000000000003E-3</v>
      </c>
      <c r="C483">
        <v>3</v>
      </c>
      <c r="D483">
        <f t="shared" si="42"/>
        <v>0.25</v>
      </c>
      <c r="E483">
        <f t="shared" si="43"/>
        <v>-2.0075789112491789E-3</v>
      </c>
      <c r="F483">
        <f t="shared" si="44"/>
        <v>5.8072908226266836E-8</v>
      </c>
      <c r="G483">
        <f t="shared" si="45"/>
        <v>-6.6919297041639295E-4</v>
      </c>
      <c r="H483">
        <f t="shared" si="46"/>
        <v>54.844027681290711</v>
      </c>
      <c r="I483" t="s">
        <v>5536</v>
      </c>
      <c r="J483" t="s">
        <v>7476</v>
      </c>
      <c r="K483" t="s">
        <v>4</v>
      </c>
      <c r="L483" t="s">
        <v>5</v>
      </c>
      <c r="M483" t="s">
        <v>13</v>
      </c>
      <c r="N483" t="s">
        <v>84</v>
      </c>
      <c r="O483" t="s">
        <v>85</v>
      </c>
      <c r="P483" t="s">
        <v>144</v>
      </c>
      <c r="Q483" t="s">
        <v>957</v>
      </c>
      <c r="R483" t="s">
        <v>12</v>
      </c>
    </row>
    <row r="484" spans="1:26">
      <c r="A484">
        <f t="shared" si="47"/>
        <v>90.312474897581382</v>
      </c>
      <c r="B484">
        <v>8.9160000000000003E-3</v>
      </c>
      <c r="C484">
        <v>3</v>
      </c>
      <c r="D484">
        <f t="shared" si="42"/>
        <v>0.25</v>
      </c>
      <c r="E484">
        <f t="shared" si="43"/>
        <v>-2.0075789112491789E-3</v>
      </c>
      <c r="F484">
        <f t="shared" si="44"/>
        <v>5.8072908226266836E-8</v>
      </c>
      <c r="G484">
        <f t="shared" si="45"/>
        <v>-6.6919297041639295E-4</v>
      </c>
      <c r="H484">
        <f t="shared" si="46"/>
        <v>54.844027681290711</v>
      </c>
      <c r="I484" t="s">
        <v>5131</v>
      </c>
      <c r="J484" t="s">
        <v>7072</v>
      </c>
      <c r="K484" t="s">
        <v>4</v>
      </c>
      <c r="L484" t="s">
        <v>5</v>
      </c>
      <c r="M484" t="s">
        <v>13</v>
      </c>
      <c r="N484" t="s">
        <v>84</v>
      </c>
      <c r="O484" t="s">
        <v>85</v>
      </c>
      <c r="P484" t="s">
        <v>438</v>
      </c>
      <c r="Q484" t="s">
        <v>439</v>
      </c>
      <c r="R484" t="s">
        <v>958</v>
      </c>
      <c r="S484" t="s">
        <v>12</v>
      </c>
    </row>
    <row r="485" spans="1:26">
      <c r="A485">
        <f t="shared" si="47"/>
        <v>90.336573218731672</v>
      </c>
      <c r="B485">
        <v>8.9160000000000003E-3</v>
      </c>
      <c r="C485">
        <v>3</v>
      </c>
      <c r="D485">
        <f t="shared" si="42"/>
        <v>0.25</v>
      </c>
      <c r="E485">
        <f t="shared" si="43"/>
        <v>-2.0075789112491789E-3</v>
      </c>
      <c r="F485">
        <f t="shared" si="44"/>
        <v>5.8072908226266836E-8</v>
      </c>
      <c r="G485">
        <f t="shared" si="45"/>
        <v>-6.6919297041639295E-4</v>
      </c>
      <c r="H485">
        <f t="shared" si="46"/>
        <v>54.844027681290711</v>
      </c>
      <c r="I485" t="s">
        <v>5545</v>
      </c>
      <c r="J485" t="s">
        <v>7485</v>
      </c>
      <c r="K485" t="s">
        <v>4</v>
      </c>
      <c r="L485" t="s">
        <v>5</v>
      </c>
      <c r="M485" t="s">
        <v>21</v>
      </c>
      <c r="N485" t="s">
        <v>22</v>
      </c>
      <c r="O485" t="s">
        <v>23</v>
      </c>
      <c r="P485" t="s">
        <v>54</v>
      </c>
      <c r="Q485" t="s">
        <v>55</v>
      </c>
      <c r="R485" t="s">
        <v>56</v>
      </c>
      <c r="S485" t="s">
        <v>959</v>
      </c>
      <c r="T485" t="s">
        <v>12</v>
      </c>
    </row>
    <row r="486" spans="1:26">
      <c r="A486">
        <f t="shared" si="47"/>
        <v>90.360671539881963</v>
      </c>
      <c r="B486">
        <v>8.9160000000000003E-3</v>
      </c>
      <c r="C486">
        <v>3</v>
      </c>
      <c r="D486">
        <f t="shared" si="42"/>
        <v>0.25</v>
      </c>
      <c r="E486">
        <f t="shared" si="43"/>
        <v>-2.0075789112491789E-3</v>
      </c>
      <c r="F486">
        <f t="shared" si="44"/>
        <v>5.8072908226266836E-8</v>
      </c>
      <c r="G486">
        <f t="shared" si="45"/>
        <v>-6.6919297041639295E-4</v>
      </c>
      <c r="H486">
        <f t="shared" si="46"/>
        <v>54.844027681290711</v>
      </c>
      <c r="I486" t="s">
        <v>4711</v>
      </c>
      <c r="J486" t="s">
        <v>6652</v>
      </c>
      <c r="K486" t="s">
        <v>4</v>
      </c>
      <c r="L486" t="s">
        <v>5</v>
      </c>
      <c r="M486" t="s">
        <v>13</v>
      </c>
      <c r="N486" t="s">
        <v>84</v>
      </c>
      <c r="O486" t="s">
        <v>85</v>
      </c>
      <c r="P486" t="s">
        <v>144</v>
      </c>
      <c r="Q486" t="s">
        <v>960</v>
      </c>
      <c r="R486" t="s">
        <v>12</v>
      </c>
    </row>
    <row r="487" spans="1:26">
      <c r="A487">
        <f t="shared" si="47"/>
        <v>90.384769861032254</v>
      </c>
      <c r="B487">
        <v>8.9160000000000003E-3</v>
      </c>
      <c r="C487">
        <v>3</v>
      </c>
      <c r="D487">
        <f t="shared" si="42"/>
        <v>0.25</v>
      </c>
      <c r="E487">
        <f t="shared" si="43"/>
        <v>-2.0075789112491789E-3</v>
      </c>
      <c r="F487">
        <f t="shared" si="44"/>
        <v>5.8072908226266836E-8</v>
      </c>
      <c r="G487">
        <f t="shared" si="45"/>
        <v>-6.6919297041639295E-4</v>
      </c>
      <c r="H487">
        <f t="shared" si="46"/>
        <v>54.844027681290711</v>
      </c>
      <c r="I487" t="s">
        <v>4445</v>
      </c>
      <c r="J487" t="s">
        <v>6386</v>
      </c>
      <c r="K487" t="s">
        <v>4</v>
      </c>
      <c r="L487" t="s">
        <v>5</v>
      </c>
      <c r="M487" t="s">
        <v>13</v>
      </c>
      <c r="N487" t="s">
        <v>14</v>
      </c>
      <c r="O487" t="s">
        <v>18</v>
      </c>
      <c r="P487" t="s">
        <v>115</v>
      </c>
      <c r="Q487" t="s">
        <v>961</v>
      </c>
      <c r="R487" t="s">
        <v>12</v>
      </c>
    </row>
    <row r="488" spans="1:26">
      <c r="A488">
        <f t="shared" si="47"/>
        <v>90.408868182182545</v>
      </c>
      <c r="B488">
        <v>8.9160000000000003E-3</v>
      </c>
      <c r="C488">
        <v>3</v>
      </c>
      <c r="D488">
        <f t="shared" si="42"/>
        <v>0.25</v>
      </c>
      <c r="E488">
        <f t="shared" si="43"/>
        <v>-2.0075789112491789E-3</v>
      </c>
      <c r="F488">
        <f t="shared" si="44"/>
        <v>5.8072908226266836E-8</v>
      </c>
      <c r="G488">
        <f t="shared" si="45"/>
        <v>-6.6919297041639295E-4</v>
      </c>
      <c r="H488">
        <f t="shared" si="46"/>
        <v>54.844027681290711</v>
      </c>
      <c r="I488" t="s">
        <v>4714</v>
      </c>
      <c r="J488" t="s">
        <v>6655</v>
      </c>
      <c r="K488" t="s">
        <v>4</v>
      </c>
      <c r="L488" t="s">
        <v>5</v>
      </c>
      <c r="M488" t="s">
        <v>6</v>
      </c>
      <c r="N488" t="s">
        <v>38</v>
      </c>
      <c r="O488" t="s">
        <v>39</v>
      </c>
      <c r="P488" t="s">
        <v>40</v>
      </c>
      <c r="Q488" t="s">
        <v>41</v>
      </c>
      <c r="R488" t="s">
        <v>962</v>
      </c>
      <c r="S488" t="s">
        <v>12</v>
      </c>
    </row>
    <row r="489" spans="1:26">
      <c r="A489">
        <f t="shared" si="47"/>
        <v>90.432966503332835</v>
      </c>
      <c r="B489">
        <v>8.9160000000000003E-3</v>
      </c>
      <c r="C489">
        <v>3</v>
      </c>
      <c r="D489">
        <f t="shared" si="42"/>
        <v>0.25</v>
      </c>
      <c r="E489">
        <f t="shared" si="43"/>
        <v>-2.0075789112491789E-3</v>
      </c>
      <c r="F489">
        <f t="shared" si="44"/>
        <v>5.8072908226266836E-8</v>
      </c>
      <c r="G489">
        <f t="shared" si="45"/>
        <v>-6.6919297041639295E-4</v>
      </c>
      <c r="H489">
        <f t="shared" si="46"/>
        <v>54.844027681290711</v>
      </c>
      <c r="I489" t="s">
        <v>3945</v>
      </c>
      <c r="J489" t="s">
        <v>5886</v>
      </c>
      <c r="K489" t="s">
        <v>4</v>
      </c>
      <c r="L489" t="s">
        <v>5</v>
      </c>
      <c r="M489" t="s">
        <v>13</v>
      </c>
      <c r="N489" t="s">
        <v>14</v>
      </c>
      <c r="O489" t="s">
        <v>963</v>
      </c>
      <c r="P489" t="s">
        <v>964</v>
      </c>
      <c r="Q489" t="s">
        <v>12</v>
      </c>
    </row>
    <row r="490" spans="1:26">
      <c r="A490">
        <f t="shared" si="47"/>
        <v>90.457064824483126</v>
      </c>
      <c r="B490">
        <v>8.9160000000000003E-3</v>
      </c>
      <c r="C490">
        <v>3</v>
      </c>
      <c r="D490">
        <f t="shared" si="42"/>
        <v>0.25</v>
      </c>
      <c r="E490">
        <f t="shared" si="43"/>
        <v>-2.0075789112491789E-3</v>
      </c>
      <c r="F490">
        <f t="shared" si="44"/>
        <v>5.8072908226266836E-8</v>
      </c>
      <c r="G490">
        <f t="shared" si="45"/>
        <v>-6.6919297041639295E-4</v>
      </c>
      <c r="H490">
        <f t="shared" si="46"/>
        <v>54.844027681290711</v>
      </c>
      <c r="I490" t="s">
        <v>4578</v>
      </c>
      <c r="J490" t="s">
        <v>6519</v>
      </c>
      <c r="K490" t="s">
        <v>4</v>
      </c>
      <c r="L490" t="s">
        <v>242</v>
      </c>
      <c r="M490" t="s">
        <v>243</v>
      </c>
      <c r="N490" t="s">
        <v>244</v>
      </c>
      <c r="O490" t="s">
        <v>245</v>
      </c>
      <c r="P490" t="s">
        <v>246</v>
      </c>
      <c r="Q490" t="s">
        <v>247</v>
      </c>
      <c r="R490" t="s">
        <v>248</v>
      </c>
      <c r="S490" t="s">
        <v>249</v>
      </c>
      <c r="T490" t="s">
        <v>576</v>
      </c>
      <c r="U490" t="s">
        <v>577</v>
      </c>
      <c r="V490" t="s">
        <v>839</v>
      </c>
      <c r="W490" t="s">
        <v>965</v>
      </c>
      <c r="X490" t="s">
        <v>966</v>
      </c>
      <c r="Y490" t="s">
        <v>967</v>
      </c>
      <c r="Z490" t="s">
        <v>12</v>
      </c>
    </row>
    <row r="491" spans="1:26">
      <c r="A491">
        <f t="shared" si="47"/>
        <v>90.481163145633417</v>
      </c>
      <c r="B491">
        <v>8.9160000000000003E-3</v>
      </c>
      <c r="C491">
        <v>3</v>
      </c>
      <c r="D491">
        <f t="shared" si="42"/>
        <v>0.25</v>
      </c>
      <c r="E491">
        <f t="shared" si="43"/>
        <v>-2.0075789112491789E-3</v>
      </c>
      <c r="F491">
        <f t="shared" si="44"/>
        <v>5.8072908226266836E-8</v>
      </c>
      <c r="G491">
        <f t="shared" si="45"/>
        <v>-6.6919297041639295E-4</v>
      </c>
      <c r="H491">
        <f t="shared" si="46"/>
        <v>54.844027681290711</v>
      </c>
      <c r="I491" t="s">
        <v>5164</v>
      </c>
      <c r="J491" t="s">
        <v>7105</v>
      </c>
      <c r="K491" t="s">
        <v>4</v>
      </c>
      <c r="L491" t="s">
        <v>5</v>
      </c>
      <c r="M491" t="s">
        <v>6</v>
      </c>
      <c r="N491" t="s">
        <v>38</v>
      </c>
      <c r="O491" t="s">
        <v>156</v>
      </c>
      <c r="P491" t="s">
        <v>157</v>
      </c>
      <c r="Q491" t="s">
        <v>968</v>
      </c>
      <c r="R491" t="s">
        <v>969</v>
      </c>
      <c r="S491" t="s">
        <v>12</v>
      </c>
    </row>
    <row r="492" spans="1:26">
      <c r="A492">
        <f t="shared" si="47"/>
        <v>90.505261466783708</v>
      </c>
      <c r="B492">
        <v>8.9160000000000003E-3</v>
      </c>
      <c r="C492">
        <v>3</v>
      </c>
      <c r="D492">
        <f t="shared" si="42"/>
        <v>0.25</v>
      </c>
      <c r="E492">
        <f t="shared" si="43"/>
        <v>-2.0075789112491789E-3</v>
      </c>
      <c r="F492">
        <f t="shared" si="44"/>
        <v>5.8072908226266836E-8</v>
      </c>
      <c r="G492">
        <f t="shared" si="45"/>
        <v>-6.6919297041639295E-4</v>
      </c>
      <c r="H492">
        <f t="shared" si="46"/>
        <v>54.844027681290711</v>
      </c>
      <c r="I492" t="s">
        <v>4074</v>
      </c>
      <c r="J492" t="s">
        <v>6015</v>
      </c>
      <c r="K492" t="s">
        <v>4</v>
      </c>
      <c r="L492" t="s">
        <v>5</v>
      </c>
      <c r="M492" t="s">
        <v>6</v>
      </c>
      <c r="N492" t="s">
        <v>28</v>
      </c>
      <c r="O492" t="s">
        <v>28</v>
      </c>
      <c r="P492" t="s">
        <v>64</v>
      </c>
      <c r="Q492" t="s">
        <v>788</v>
      </c>
      <c r="R492" t="s">
        <v>970</v>
      </c>
      <c r="S492" t="s">
        <v>12</v>
      </c>
    </row>
    <row r="493" spans="1:26">
      <c r="A493">
        <f t="shared" si="47"/>
        <v>90.529359787933998</v>
      </c>
      <c r="B493">
        <v>8.9160000000000003E-3</v>
      </c>
      <c r="C493">
        <v>3</v>
      </c>
      <c r="D493">
        <f t="shared" si="42"/>
        <v>0.25</v>
      </c>
      <c r="E493">
        <f t="shared" si="43"/>
        <v>-2.0075789112491789E-3</v>
      </c>
      <c r="F493">
        <f t="shared" si="44"/>
        <v>5.8072908226266836E-8</v>
      </c>
      <c r="G493">
        <f t="shared" si="45"/>
        <v>-6.6919297041639295E-4</v>
      </c>
      <c r="H493">
        <f t="shared" si="46"/>
        <v>54.844027681290711</v>
      </c>
      <c r="I493" t="s">
        <v>4909</v>
      </c>
      <c r="J493" t="s">
        <v>6850</v>
      </c>
      <c r="K493" t="s">
        <v>4</v>
      </c>
      <c r="L493" t="s">
        <v>5</v>
      </c>
      <c r="M493" t="s">
        <v>13</v>
      </c>
      <c r="N493" t="s">
        <v>14</v>
      </c>
      <c r="O493" t="s">
        <v>18</v>
      </c>
      <c r="P493" t="s">
        <v>971</v>
      </c>
      <c r="Q493" t="s">
        <v>972</v>
      </c>
      <c r="R493" t="s">
        <v>12</v>
      </c>
    </row>
    <row r="494" spans="1:26">
      <c r="A494">
        <f t="shared" si="47"/>
        <v>90.553458109084289</v>
      </c>
      <c r="B494">
        <v>8.9160000000000003E-3</v>
      </c>
      <c r="C494">
        <v>3</v>
      </c>
      <c r="D494">
        <f t="shared" si="42"/>
        <v>0.25</v>
      </c>
      <c r="E494">
        <f t="shared" si="43"/>
        <v>-2.0075789112491789E-3</v>
      </c>
      <c r="F494">
        <f t="shared" si="44"/>
        <v>5.8072908226266836E-8</v>
      </c>
      <c r="G494">
        <f t="shared" si="45"/>
        <v>-6.6919297041639295E-4</v>
      </c>
      <c r="H494">
        <f t="shared" si="46"/>
        <v>54.844027681290711</v>
      </c>
      <c r="I494" t="s">
        <v>4302</v>
      </c>
      <c r="J494" t="s">
        <v>6243</v>
      </c>
      <c r="K494" t="s">
        <v>4</v>
      </c>
      <c r="L494" t="s">
        <v>5</v>
      </c>
      <c r="M494" t="s">
        <v>6</v>
      </c>
      <c r="N494" t="s">
        <v>7</v>
      </c>
      <c r="O494" t="s">
        <v>8</v>
      </c>
      <c r="P494" t="s">
        <v>35</v>
      </c>
      <c r="Q494" t="s">
        <v>399</v>
      </c>
      <c r="R494" t="s">
        <v>973</v>
      </c>
      <c r="S494" t="s">
        <v>12</v>
      </c>
    </row>
    <row r="495" spans="1:26">
      <c r="A495">
        <f t="shared" si="47"/>
        <v>90.57755643023458</v>
      </c>
      <c r="B495">
        <v>8.9160000000000003E-3</v>
      </c>
      <c r="C495">
        <v>3</v>
      </c>
      <c r="D495">
        <f t="shared" si="42"/>
        <v>0.25</v>
      </c>
      <c r="E495">
        <f t="shared" si="43"/>
        <v>-2.0075789112491789E-3</v>
      </c>
      <c r="F495">
        <f t="shared" si="44"/>
        <v>5.8072908226266836E-8</v>
      </c>
      <c r="G495">
        <f t="shared" si="45"/>
        <v>-6.6919297041639295E-4</v>
      </c>
      <c r="H495">
        <f t="shared" si="46"/>
        <v>54.844027681290711</v>
      </c>
      <c r="I495" t="s">
        <v>7693</v>
      </c>
      <c r="J495" t="s">
        <v>8002</v>
      </c>
      <c r="K495" t="s">
        <v>4</v>
      </c>
      <c r="L495" t="s">
        <v>5</v>
      </c>
      <c r="M495" t="s">
        <v>13</v>
      </c>
      <c r="N495" t="s">
        <v>84</v>
      </c>
      <c r="O495" t="s">
        <v>85</v>
      </c>
      <c r="P495" t="s">
        <v>144</v>
      </c>
      <c r="Q495" t="s">
        <v>974</v>
      </c>
      <c r="R495" t="s">
        <v>12</v>
      </c>
    </row>
    <row r="496" spans="1:26">
      <c r="A496">
        <f t="shared" si="47"/>
        <v>90.601654751384871</v>
      </c>
      <c r="B496">
        <v>8.9160000000000003E-3</v>
      </c>
      <c r="C496">
        <v>3</v>
      </c>
      <c r="D496">
        <f t="shared" si="42"/>
        <v>0.25</v>
      </c>
      <c r="E496">
        <f t="shared" si="43"/>
        <v>-2.0075789112491789E-3</v>
      </c>
      <c r="F496">
        <f t="shared" si="44"/>
        <v>5.8072908226266836E-8</v>
      </c>
      <c r="G496">
        <f t="shared" si="45"/>
        <v>-6.6919297041639295E-4</v>
      </c>
      <c r="H496">
        <f t="shared" si="46"/>
        <v>54.844027681290711</v>
      </c>
      <c r="I496" t="s">
        <v>8311</v>
      </c>
      <c r="J496" t="s">
        <v>8366</v>
      </c>
      <c r="K496" t="s">
        <v>4</v>
      </c>
      <c r="L496" t="s">
        <v>5</v>
      </c>
      <c r="M496" t="s">
        <v>21</v>
      </c>
      <c r="N496" t="s">
        <v>22</v>
      </c>
      <c r="O496" t="s">
        <v>23</v>
      </c>
      <c r="P496" t="s">
        <v>99</v>
      </c>
      <c r="Q496" t="s">
        <v>100</v>
      </c>
      <c r="R496" t="s">
        <v>307</v>
      </c>
      <c r="S496" t="s">
        <v>975</v>
      </c>
      <c r="T496" t="s">
        <v>12</v>
      </c>
    </row>
    <row r="497" spans="1:26">
      <c r="A497">
        <f t="shared" si="47"/>
        <v>90.625753072535161</v>
      </c>
      <c r="B497">
        <v>8.9160000000000003E-3</v>
      </c>
      <c r="C497">
        <v>3</v>
      </c>
      <c r="D497">
        <f t="shared" si="42"/>
        <v>0.25</v>
      </c>
      <c r="E497">
        <f t="shared" si="43"/>
        <v>-2.0075789112491789E-3</v>
      </c>
      <c r="F497">
        <f t="shared" si="44"/>
        <v>5.8072908226266836E-8</v>
      </c>
      <c r="G497">
        <f t="shared" si="45"/>
        <v>-6.6919297041639295E-4</v>
      </c>
      <c r="H497">
        <f t="shared" si="46"/>
        <v>54.844027681290711</v>
      </c>
      <c r="I497" t="s">
        <v>3986</v>
      </c>
      <c r="J497" t="s">
        <v>5927</v>
      </c>
      <c r="K497" t="s">
        <v>4</v>
      </c>
      <c r="L497" t="s">
        <v>5</v>
      </c>
      <c r="M497" t="s">
        <v>513</v>
      </c>
      <c r="N497" t="s">
        <v>924</v>
      </c>
      <c r="O497" t="s">
        <v>976</v>
      </c>
      <c r="P497" t="s">
        <v>977</v>
      </c>
      <c r="Q497" t="s">
        <v>978</v>
      </c>
      <c r="R497" t="s">
        <v>979</v>
      </c>
      <c r="S497" t="s">
        <v>12</v>
      </c>
    </row>
    <row r="498" spans="1:26">
      <c r="A498">
        <f t="shared" si="47"/>
        <v>90.649851393685452</v>
      </c>
      <c r="B498">
        <v>8.9160000000000003E-3</v>
      </c>
      <c r="C498">
        <v>3</v>
      </c>
      <c r="D498">
        <f t="shared" si="42"/>
        <v>0.25</v>
      </c>
      <c r="E498">
        <f t="shared" si="43"/>
        <v>-2.0075789112491789E-3</v>
      </c>
      <c r="F498">
        <f t="shared" si="44"/>
        <v>5.8072908226266836E-8</v>
      </c>
      <c r="G498">
        <f t="shared" si="45"/>
        <v>-6.6919297041639295E-4</v>
      </c>
      <c r="H498">
        <f t="shared" si="46"/>
        <v>54.844027681290711</v>
      </c>
      <c r="I498" t="s">
        <v>4091</v>
      </c>
      <c r="J498" t="s">
        <v>6032</v>
      </c>
      <c r="K498" t="s">
        <v>4</v>
      </c>
      <c r="L498" t="s">
        <v>5</v>
      </c>
      <c r="M498" t="s">
        <v>6</v>
      </c>
      <c r="N498" t="s">
        <v>7</v>
      </c>
      <c r="O498" t="s">
        <v>8</v>
      </c>
      <c r="P498" t="s">
        <v>35</v>
      </c>
      <c r="Q498" t="s">
        <v>980</v>
      </c>
      <c r="R498" t="s">
        <v>981</v>
      </c>
      <c r="S498" t="s">
        <v>12</v>
      </c>
    </row>
    <row r="499" spans="1:26">
      <c r="A499">
        <f t="shared" si="47"/>
        <v>90.673949714835743</v>
      </c>
      <c r="B499">
        <v>8.9160000000000003E-3</v>
      </c>
      <c r="C499">
        <v>3</v>
      </c>
      <c r="D499">
        <f t="shared" si="42"/>
        <v>0.25</v>
      </c>
      <c r="E499">
        <f t="shared" si="43"/>
        <v>-2.0075789112491789E-3</v>
      </c>
      <c r="F499">
        <f t="shared" si="44"/>
        <v>5.8072908226266836E-8</v>
      </c>
      <c r="G499">
        <f t="shared" si="45"/>
        <v>-6.6919297041639295E-4</v>
      </c>
      <c r="H499">
        <f t="shared" si="46"/>
        <v>54.844027681290711</v>
      </c>
      <c r="I499" t="s">
        <v>4363</v>
      </c>
      <c r="J499" t="s">
        <v>6304</v>
      </c>
      <c r="K499" t="s">
        <v>4</v>
      </c>
      <c r="L499" t="s">
        <v>242</v>
      </c>
      <c r="M499" t="s">
        <v>243</v>
      </c>
      <c r="N499" t="s">
        <v>244</v>
      </c>
      <c r="O499" t="s">
        <v>245</v>
      </c>
      <c r="P499" t="s">
        <v>246</v>
      </c>
      <c r="Q499" t="s">
        <v>247</v>
      </c>
      <c r="R499" t="s">
        <v>248</v>
      </c>
      <c r="S499" t="s">
        <v>249</v>
      </c>
      <c r="T499" t="s">
        <v>319</v>
      </c>
      <c r="U499" t="s">
        <v>320</v>
      </c>
      <c r="V499" t="s">
        <v>321</v>
      </c>
      <c r="W499" t="s">
        <v>322</v>
      </c>
      <c r="X499" t="s">
        <v>982</v>
      </c>
      <c r="Y499" t="s">
        <v>983</v>
      </c>
      <c r="Z499" t="s">
        <v>12</v>
      </c>
    </row>
    <row r="500" spans="1:26">
      <c r="A500">
        <f t="shared" si="47"/>
        <v>90.698048035986034</v>
      </c>
      <c r="B500">
        <v>8.9160000000000003E-3</v>
      </c>
      <c r="C500">
        <v>3</v>
      </c>
      <c r="D500">
        <f t="shared" si="42"/>
        <v>0.25</v>
      </c>
      <c r="E500">
        <f t="shared" si="43"/>
        <v>-2.0075789112491789E-3</v>
      </c>
      <c r="F500">
        <f t="shared" si="44"/>
        <v>5.8072908226266836E-8</v>
      </c>
      <c r="G500">
        <f t="shared" si="45"/>
        <v>-6.6919297041639295E-4</v>
      </c>
      <c r="H500">
        <f t="shared" si="46"/>
        <v>54.844027681290711</v>
      </c>
      <c r="I500" t="s">
        <v>4454</v>
      </c>
      <c r="J500" t="s">
        <v>6395</v>
      </c>
      <c r="K500" t="s">
        <v>4</v>
      </c>
      <c r="L500" t="s">
        <v>5</v>
      </c>
      <c r="M500" t="s">
        <v>13</v>
      </c>
      <c r="N500" t="s">
        <v>205</v>
      </c>
      <c r="O500" t="s">
        <v>206</v>
      </c>
      <c r="P500" t="s">
        <v>363</v>
      </c>
      <c r="Q500" t="s">
        <v>591</v>
      </c>
      <c r="R500" t="s">
        <v>984</v>
      </c>
      <c r="S500" t="s">
        <v>985</v>
      </c>
      <c r="T500" t="s">
        <v>12</v>
      </c>
    </row>
    <row r="501" spans="1:26">
      <c r="A501">
        <f t="shared" si="47"/>
        <v>90.722146357136324</v>
      </c>
      <c r="B501">
        <v>8.9160000000000003E-3</v>
      </c>
      <c r="C501">
        <v>3</v>
      </c>
      <c r="D501">
        <f t="shared" si="42"/>
        <v>0.25</v>
      </c>
      <c r="E501">
        <f t="shared" si="43"/>
        <v>-2.0075789112491789E-3</v>
      </c>
      <c r="F501">
        <f t="shared" si="44"/>
        <v>5.8072908226266836E-8</v>
      </c>
      <c r="G501">
        <f t="shared" si="45"/>
        <v>-6.6919297041639295E-4</v>
      </c>
      <c r="H501">
        <f t="shared" si="46"/>
        <v>54.844027681290711</v>
      </c>
      <c r="I501" t="s">
        <v>7735</v>
      </c>
      <c r="J501" t="s">
        <v>8044</v>
      </c>
      <c r="K501" t="s">
        <v>4</v>
      </c>
      <c r="L501" t="s">
        <v>5</v>
      </c>
      <c r="M501" t="s">
        <v>13</v>
      </c>
      <c r="N501" t="s">
        <v>58</v>
      </c>
      <c r="O501" t="s">
        <v>360</v>
      </c>
      <c r="P501" t="s">
        <v>986</v>
      </c>
      <c r="Q501" t="s">
        <v>987</v>
      </c>
      <c r="R501" t="s">
        <v>12</v>
      </c>
    </row>
    <row r="502" spans="1:26">
      <c r="A502">
        <f t="shared" si="47"/>
        <v>90.746244678286615</v>
      </c>
      <c r="B502">
        <v>8.9160000000000003E-3</v>
      </c>
      <c r="C502">
        <v>3</v>
      </c>
      <c r="D502">
        <f t="shared" si="42"/>
        <v>0.25</v>
      </c>
      <c r="E502">
        <f t="shared" si="43"/>
        <v>-2.0075789112491789E-3</v>
      </c>
      <c r="F502">
        <f t="shared" si="44"/>
        <v>5.8072908226266836E-8</v>
      </c>
      <c r="G502">
        <f t="shared" si="45"/>
        <v>-6.6919297041639295E-4</v>
      </c>
      <c r="H502">
        <f t="shared" si="46"/>
        <v>54.844027681290711</v>
      </c>
      <c r="I502" t="s">
        <v>5626</v>
      </c>
      <c r="J502" t="s">
        <v>7566</v>
      </c>
      <c r="K502" t="s">
        <v>4</v>
      </c>
      <c r="L502" t="s">
        <v>5</v>
      </c>
      <c r="M502" t="s">
        <v>21</v>
      </c>
      <c r="N502" t="s">
        <v>22</v>
      </c>
      <c r="O502" t="s">
        <v>23</v>
      </c>
      <c r="P502" t="s">
        <v>88</v>
      </c>
      <c r="Q502" t="s">
        <v>89</v>
      </c>
      <c r="R502" t="s">
        <v>90</v>
      </c>
      <c r="S502" t="s">
        <v>988</v>
      </c>
      <c r="T502" t="s">
        <v>12</v>
      </c>
    </row>
    <row r="503" spans="1:26">
      <c r="A503">
        <f t="shared" si="47"/>
        <v>90.770342999436906</v>
      </c>
      <c r="B503">
        <v>8.9160000000000003E-3</v>
      </c>
      <c r="C503">
        <v>3</v>
      </c>
      <c r="D503">
        <f t="shared" si="42"/>
        <v>0.25</v>
      </c>
      <c r="E503">
        <f t="shared" si="43"/>
        <v>-2.0075789112491789E-3</v>
      </c>
      <c r="F503">
        <f t="shared" si="44"/>
        <v>5.8072908226266836E-8</v>
      </c>
      <c r="G503">
        <f t="shared" si="45"/>
        <v>-6.6919297041639295E-4</v>
      </c>
      <c r="H503">
        <f t="shared" si="46"/>
        <v>54.844027681290711</v>
      </c>
      <c r="I503" t="s">
        <v>4588</v>
      </c>
      <c r="J503" t="s">
        <v>6529</v>
      </c>
      <c r="K503" t="s">
        <v>4</v>
      </c>
      <c r="L503" t="s">
        <v>5</v>
      </c>
      <c r="M503" t="s">
        <v>13</v>
      </c>
      <c r="N503" t="s">
        <v>14</v>
      </c>
      <c r="O503" t="s">
        <v>50</v>
      </c>
      <c r="P503" t="s">
        <v>128</v>
      </c>
      <c r="Q503" t="s">
        <v>989</v>
      </c>
      <c r="R503" t="s">
        <v>12</v>
      </c>
    </row>
    <row r="504" spans="1:26">
      <c r="A504">
        <f t="shared" si="47"/>
        <v>90.794441320587197</v>
      </c>
      <c r="B504">
        <v>8.9160000000000003E-3</v>
      </c>
      <c r="C504">
        <v>3</v>
      </c>
      <c r="D504">
        <f t="shared" si="42"/>
        <v>0.25</v>
      </c>
      <c r="E504">
        <f t="shared" si="43"/>
        <v>-2.0075789112491789E-3</v>
      </c>
      <c r="F504">
        <f t="shared" si="44"/>
        <v>5.8072908226266836E-8</v>
      </c>
      <c r="G504">
        <f t="shared" si="45"/>
        <v>-6.6919297041639295E-4</v>
      </c>
      <c r="H504">
        <f t="shared" si="46"/>
        <v>54.844027681290711</v>
      </c>
      <c r="I504" t="s">
        <v>4458</v>
      </c>
      <c r="J504" t="s">
        <v>6399</v>
      </c>
      <c r="K504" t="s">
        <v>4</v>
      </c>
      <c r="L504" t="s">
        <v>5</v>
      </c>
      <c r="M504" t="s">
        <v>13</v>
      </c>
      <c r="N504" t="s">
        <v>14</v>
      </c>
      <c r="O504" t="s">
        <v>18</v>
      </c>
      <c r="P504" t="s">
        <v>633</v>
      </c>
      <c r="Q504" t="s">
        <v>990</v>
      </c>
      <c r="R504" t="s">
        <v>12</v>
      </c>
    </row>
    <row r="505" spans="1:26">
      <c r="A505">
        <f t="shared" si="47"/>
        <v>90.818539641737487</v>
      </c>
      <c r="B505">
        <v>8.9160000000000003E-3</v>
      </c>
      <c r="C505">
        <v>3</v>
      </c>
      <c r="D505">
        <f t="shared" si="42"/>
        <v>0.25</v>
      </c>
      <c r="E505">
        <f t="shared" si="43"/>
        <v>-2.0075789112491789E-3</v>
      </c>
      <c r="F505">
        <f t="shared" si="44"/>
        <v>5.8072908226266836E-8</v>
      </c>
      <c r="G505">
        <f t="shared" si="45"/>
        <v>-6.6919297041639295E-4</v>
      </c>
      <c r="H505">
        <f t="shared" si="46"/>
        <v>54.844027681290711</v>
      </c>
      <c r="I505" t="s">
        <v>4590</v>
      </c>
      <c r="J505" t="s">
        <v>6531</v>
      </c>
      <c r="K505" t="s">
        <v>4</v>
      </c>
      <c r="L505" t="s">
        <v>242</v>
      </c>
      <c r="M505" t="s">
        <v>243</v>
      </c>
      <c r="N505" t="s">
        <v>244</v>
      </c>
      <c r="O505" t="s">
        <v>245</v>
      </c>
      <c r="P505" t="s">
        <v>420</v>
      </c>
      <c r="Q505" t="s">
        <v>707</v>
      </c>
      <c r="R505" t="s">
        <v>991</v>
      </c>
      <c r="S505" t="s">
        <v>992</v>
      </c>
      <c r="T505" t="s">
        <v>993</v>
      </c>
      <c r="U505" t="s">
        <v>994</v>
      </c>
      <c r="V505" t="s">
        <v>12</v>
      </c>
    </row>
    <row r="506" spans="1:26">
      <c r="A506">
        <f t="shared" si="47"/>
        <v>90.842637962887778</v>
      </c>
      <c r="B506">
        <v>8.9160000000000003E-3</v>
      </c>
      <c r="C506">
        <v>3</v>
      </c>
      <c r="D506">
        <f t="shared" si="42"/>
        <v>0.25</v>
      </c>
      <c r="E506">
        <f t="shared" si="43"/>
        <v>-2.0075789112491789E-3</v>
      </c>
      <c r="F506">
        <f t="shared" si="44"/>
        <v>5.8072908226266836E-8</v>
      </c>
      <c r="G506">
        <f t="shared" si="45"/>
        <v>-6.6919297041639295E-4</v>
      </c>
      <c r="H506">
        <f t="shared" si="46"/>
        <v>54.844027681290711</v>
      </c>
      <c r="I506" t="s">
        <v>4367</v>
      </c>
      <c r="J506" t="s">
        <v>6308</v>
      </c>
      <c r="K506" t="s">
        <v>4</v>
      </c>
      <c r="L506" t="s">
        <v>5</v>
      </c>
      <c r="M506" t="s">
        <v>6</v>
      </c>
      <c r="N506" t="s">
        <v>28</v>
      </c>
      <c r="O506" t="s">
        <v>28</v>
      </c>
      <c r="P506" t="s">
        <v>132</v>
      </c>
      <c r="Q506" t="s">
        <v>133</v>
      </c>
      <c r="R506" t="s">
        <v>995</v>
      </c>
      <c r="S506" t="s">
        <v>12</v>
      </c>
    </row>
    <row r="507" spans="1:26">
      <c r="A507">
        <f t="shared" si="47"/>
        <v>90.866736284038069</v>
      </c>
      <c r="B507">
        <v>8.9160000000000003E-3</v>
      </c>
      <c r="C507">
        <v>3</v>
      </c>
      <c r="D507">
        <f t="shared" si="42"/>
        <v>0.25</v>
      </c>
      <c r="E507">
        <f t="shared" si="43"/>
        <v>-2.0075789112491789E-3</v>
      </c>
      <c r="F507">
        <f t="shared" si="44"/>
        <v>5.8072908226266836E-8</v>
      </c>
      <c r="G507">
        <f t="shared" si="45"/>
        <v>-6.6919297041639295E-4</v>
      </c>
      <c r="H507">
        <f t="shared" si="46"/>
        <v>54.844027681290711</v>
      </c>
      <c r="I507" t="s">
        <v>4732</v>
      </c>
      <c r="J507" t="s">
        <v>6673</v>
      </c>
      <c r="K507" t="s">
        <v>4</v>
      </c>
      <c r="L507" t="s">
        <v>5</v>
      </c>
      <c r="M507" t="s">
        <v>13</v>
      </c>
      <c r="N507" t="s">
        <v>14</v>
      </c>
      <c r="O507" t="s">
        <v>50</v>
      </c>
      <c r="P507" t="s">
        <v>51</v>
      </c>
      <c r="Q507" t="s">
        <v>996</v>
      </c>
      <c r="R507" t="s">
        <v>12</v>
      </c>
    </row>
    <row r="508" spans="1:26">
      <c r="A508">
        <f t="shared" si="47"/>
        <v>90.89083460518836</v>
      </c>
      <c r="B508">
        <v>8.9160000000000003E-3</v>
      </c>
      <c r="C508">
        <v>3</v>
      </c>
      <c r="D508">
        <f t="shared" si="42"/>
        <v>0.25</v>
      </c>
      <c r="E508">
        <f t="shared" si="43"/>
        <v>-2.0075789112491789E-3</v>
      </c>
      <c r="F508">
        <f t="shared" si="44"/>
        <v>5.8072908226266836E-8</v>
      </c>
      <c r="G508">
        <f t="shared" si="45"/>
        <v>-6.6919297041639295E-4</v>
      </c>
      <c r="H508">
        <f t="shared" si="46"/>
        <v>54.844027681290711</v>
      </c>
      <c r="I508" t="s">
        <v>8315</v>
      </c>
      <c r="J508" t="s">
        <v>8370</v>
      </c>
      <c r="K508" t="s">
        <v>4</v>
      </c>
      <c r="L508" t="s">
        <v>5</v>
      </c>
      <c r="M508" t="s">
        <v>21</v>
      </c>
      <c r="N508" t="s">
        <v>22</v>
      </c>
      <c r="O508" t="s">
        <v>23</v>
      </c>
      <c r="P508" t="s">
        <v>88</v>
      </c>
      <c r="Q508" t="s">
        <v>89</v>
      </c>
      <c r="R508" t="s">
        <v>90</v>
      </c>
      <c r="S508" t="s">
        <v>997</v>
      </c>
      <c r="T508" t="s">
        <v>12</v>
      </c>
    </row>
    <row r="509" spans="1:26">
      <c r="A509">
        <f t="shared" si="47"/>
        <v>90.914932926338651</v>
      </c>
      <c r="B509">
        <v>8.9160000000000003E-3</v>
      </c>
      <c r="C509">
        <v>3</v>
      </c>
      <c r="D509">
        <f t="shared" si="42"/>
        <v>0.25</v>
      </c>
      <c r="E509">
        <f t="shared" si="43"/>
        <v>-2.0075789112491789E-3</v>
      </c>
      <c r="F509">
        <f t="shared" si="44"/>
        <v>5.8072908226266836E-8</v>
      </c>
      <c r="G509">
        <f t="shared" si="45"/>
        <v>-6.6919297041639295E-4</v>
      </c>
      <c r="H509">
        <f t="shared" si="46"/>
        <v>54.844027681290711</v>
      </c>
      <c r="I509" t="s">
        <v>4462</v>
      </c>
      <c r="J509" t="s">
        <v>6403</v>
      </c>
      <c r="K509" t="s">
        <v>4</v>
      </c>
      <c r="L509" t="s">
        <v>5</v>
      </c>
      <c r="M509" t="s">
        <v>13</v>
      </c>
      <c r="N509" t="s">
        <v>14</v>
      </c>
      <c r="O509" t="s">
        <v>18</v>
      </c>
      <c r="P509" t="s">
        <v>385</v>
      </c>
      <c r="Q509" t="s">
        <v>998</v>
      </c>
      <c r="R509" t="s">
        <v>12</v>
      </c>
    </row>
    <row r="510" spans="1:26">
      <c r="A510">
        <f t="shared" si="47"/>
        <v>90.939031247488941</v>
      </c>
      <c r="B510">
        <v>8.9160000000000003E-3</v>
      </c>
      <c r="C510">
        <v>3</v>
      </c>
      <c r="D510">
        <f t="shared" si="42"/>
        <v>0.25</v>
      </c>
      <c r="E510">
        <f t="shared" si="43"/>
        <v>-2.0075789112491789E-3</v>
      </c>
      <c r="F510">
        <f t="shared" si="44"/>
        <v>5.8072908226266836E-8</v>
      </c>
      <c r="G510">
        <f t="shared" si="45"/>
        <v>-6.6919297041639295E-4</v>
      </c>
      <c r="H510">
        <f t="shared" si="46"/>
        <v>54.844027681290711</v>
      </c>
      <c r="I510" t="s">
        <v>5221</v>
      </c>
      <c r="J510" t="s">
        <v>7162</v>
      </c>
      <c r="K510" t="s">
        <v>4</v>
      </c>
      <c r="L510" t="s">
        <v>5</v>
      </c>
      <c r="M510" t="s">
        <v>13</v>
      </c>
      <c r="N510" t="s">
        <v>14</v>
      </c>
      <c r="O510" t="s">
        <v>999</v>
      </c>
      <c r="P510" t="s">
        <v>1000</v>
      </c>
      <c r="Q510" t="s">
        <v>1001</v>
      </c>
      <c r="R510" t="s">
        <v>12</v>
      </c>
    </row>
    <row r="511" spans="1:26">
      <c r="A511">
        <f t="shared" si="47"/>
        <v>90.963129568639232</v>
      </c>
      <c r="B511">
        <v>8.9160000000000003E-3</v>
      </c>
      <c r="C511">
        <v>3</v>
      </c>
      <c r="D511">
        <f t="shared" si="42"/>
        <v>0.25</v>
      </c>
      <c r="E511">
        <f t="shared" si="43"/>
        <v>-2.0075789112491789E-3</v>
      </c>
      <c r="F511">
        <f t="shared" si="44"/>
        <v>5.8072908226266836E-8</v>
      </c>
      <c r="G511">
        <f t="shared" si="45"/>
        <v>-6.6919297041639295E-4</v>
      </c>
      <c r="H511">
        <f t="shared" si="46"/>
        <v>54.844027681290711</v>
      </c>
      <c r="I511" t="s">
        <v>5664</v>
      </c>
      <c r="J511" t="s">
        <v>7604</v>
      </c>
      <c r="K511" t="s">
        <v>4</v>
      </c>
      <c r="L511" t="s">
        <v>5</v>
      </c>
      <c r="M511" t="s">
        <v>13</v>
      </c>
      <c r="N511" t="s">
        <v>58</v>
      </c>
      <c r="O511" t="s">
        <v>1002</v>
      </c>
      <c r="P511" t="s">
        <v>1003</v>
      </c>
      <c r="Q511" t="s">
        <v>12</v>
      </c>
    </row>
    <row r="512" spans="1:26">
      <c r="A512">
        <f t="shared" si="47"/>
        <v>90.987227889789523</v>
      </c>
      <c r="B512">
        <v>8.9160000000000003E-3</v>
      </c>
      <c r="C512">
        <v>3</v>
      </c>
      <c r="D512">
        <f t="shared" si="42"/>
        <v>0.25</v>
      </c>
      <c r="E512">
        <f t="shared" si="43"/>
        <v>-2.0075789112491789E-3</v>
      </c>
      <c r="F512">
        <f t="shared" si="44"/>
        <v>5.8072908226266836E-8</v>
      </c>
      <c r="G512">
        <f t="shared" si="45"/>
        <v>-6.6919297041639295E-4</v>
      </c>
      <c r="H512">
        <f t="shared" si="46"/>
        <v>54.844027681290711</v>
      </c>
      <c r="I512" t="s">
        <v>5222</v>
      </c>
      <c r="J512" t="s">
        <v>7163</v>
      </c>
      <c r="K512" t="s">
        <v>4</v>
      </c>
      <c r="L512" t="s">
        <v>5</v>
      </c>
      <c r="M512" t="s">
        <v>13</v>
      </c>
      <c r="N512" t="s">
        <v>14</v>
      </c>
      <c r="O512" t="s">
        <v>50</v>
      </c>
      <c r="P512" t="s">
        <v>128</v>
      </c>
      <c r="Q512" t="s">
        <v>1004</v>
      </c>
      <c r="R512" t="s">
        <v>12</v>
      </c>
    </row>
    <row r="513" spans="1:20">
      <c r="A513">
        <f t="shared" si="47"/>
        <v>91.011326210939814</v>
      </c>
      <c r="B513">
        <v>8.9160000000000003E-3</v>
      </c>
      <c r="C513">
        <v>3</v>
      </c>
      <c r="D513">
        <f t="shared" si="42"/>
        <v>0.25</v>
      </c>
      <c r="E513">
        <f t="shared" si="43"/>
        <v>-2.0075789112491789E-3</v>
      </c>
      <c r="F513">
        <f t="shared" si="44"/>
        <v>5.8072908226266836E-8</v>
      </c>
      <c r="G513">
        <f t="shared" si="45"/>
        <v>-6.6919297041639295E-4</v>
      </c>
      <c r="H513">
        <f t="shared" si="46"/>
        <v>54.844027681290711</v>
      </c>
      <c r="I513" t="s">
        <v>5224</v>
      </c>
      <c r="J513" t="s">
        <v>7165</v>
      </c>
      <c r="K513" t="s">
        <v>4</v>
      </c>
      <c r="L513" t="s">
        <v>5</v>
      </c>
      <c r="M513" t="s">
        <v>21</v>
      </c>
      <c r="N513" t="s">
        <v>22</v>
      </c>
      <c r="O513" t="s">
        <v>23</v>
      </c>
      <c r="P513" t="s">
        <v>298</v>
      </c>
      <c r="Q513" t="s">
        <v>299</v>
      </c>
      <c r="R513" t="s">
        <v>836</v>
      </c>
      <c r="S513" t="s">
        <v>1005</v>
      </c>
      <c r="T513" t="s">
        <v>12</v>
      </c>
    </row>
    <row r="514" spans="1:20">
      <c r="A514">
        <f t="shared" si="47"/>
        <v>91.035424532090104</v>
      </c>
      <c r="B514">
        <v>8.9160000000000003E-3</v>
      </c>
      <c r="C514">
        <v>3</v>
      </c>
      <c r="D514">
        <f t="shared" si="42"/>
        <v>0.25</v>
      </c>
      <c r="E514">
        <f t="shared" si="43"/>
        <v>-2.0075789112491789E-3</v>
      </c>
      <c r="F514">
        <f t="shared" si="44"/>
        <v>5.8072908226266836E-8</v>
      </c>
      <c r="G514">
        <f t="shared" si="45"/>
        <v>-6.6919297041639295E-4</v>
      </c>
      <c r="H514">
        <f t="shared" si="46"/>
        <v>54.844027681290711</v>
      </c>
      <c r="I514" t="s">
        <v>4950</v>
      </c>
      <c r="J514" t="s">
        <v>6891</v>
      </c>
      <c r="K514" t="s">
        <v>4</v>
      </c>
      <c r="L514" t="s">
        <v>5</v>
      </c>
      <c r="M514" t="s">
        <v>6</v>
      </c>
      <c r="N514" t="s">
        <v>38</v>
      </c>
      <c r="O514" t="s">
        <v>39</v>
      </c>
      <c r="P514" t="s">
        <v>40</v>
      </c>
      <c r="Q514" t="s">
        <v>1006</v>
      </c>
      <c r="R514" t="s">
        <v>1007</v>
      </c>
      <c r="S514" t="s">
        <v>12</v>
      </c>
    </row>
    <row r="515" spans="1:20">
      <c r="A515">
        <f t="shared" si="47"/>
        <v>91.059522853240395</v>
      </c>
      <c r="B515">
        <v>8.9160000000000003E-3</v>
      </c>
      <c r="C515">
        <v>3</v>
      </c>
      <c r="D515">
        <f t="shared" si="42"/>
        <v>0.25</v>
      </c>
      <c r="E515">
        <f t="shared" si="43"/>
        <v>-2.0075789112491789E-3</v>
      </c>
      <c r="F515">
        <f t="shared" si="44"/>
        <v>5.8072908226266836E-8</v>
      </c>
      <c r="G515">
        <f t="shared" si="45"/>
        <v>-6.6919297041639295E-4</v>
      </c>
      <c r="H515">
        <f t="shared" si="46"/>
        <v>54.844027681290711</v>
      </c>
      <c r="I515" t="s">
        <v>4110</v>
      </c>
      <c r="J515" t="s">
        <v>6051</v>
      </c>
      <c r="K515" t="s">
        <v>4</v>
      </c>
      <c r="L515" t="s">
        <v>5</v>
      </c>
      <c r="M515" t="s">
        <v>21</v>
      </c>
      <c r="N515" t="s">
        <v>330</v>
      </c>
      <c r="O515" t="s">
        <v>330</v>
      </c>
      <c r="P515" t="s">
        <v>331</v>
      </c>
      <c r="Q515" t="s">
        <v>332</v>
      </c>
      <c r="R515" t="s">
        <v>1008</v>
      </c>
      <c r="S515" t="s">
        <v>12</v>
      </c>
    </row>
    <row r="516" spans="1:20">
      <c r="A516">
        <f t="shared" si="47"/>
        <v>91.083621174390686</v>
      </c>
      <c r="B516">
        <v>8.9160000000000003E-3</v>
      </c>
      <c r="C516">
        <v>3</v>
      </c>
      <c r="D516">
        <f t="shared" ref="D516:D579" si="48">C516/12</f>
        <v>0.25</v>
      </c>
      <c r="E516">
        <f t="shared" ref="E516:E579" si="49">(C516/A$2)*LN(C516/A$2)</f>
        <v>-2.0075789112491789E-3</v>
      </c>
      <c r="F516">
        <f t="shared" ref="F516:F579" si="50">(C516/A$2)^2</f>
        <v>5.8072908226266836E-8</v>
      </c>
      <c r="G516">
        <f t="shared" ref="G516:G579" si="51">LN(C516/A$2)/A$2</f>
        <v>-6.6919297041639295E-4</v>
      </c>
      <c r="H516">
        <f t="shared" ref="H516:H579" si="52">(G516*A$2-H$2)^2</f>
        <v>54.844027681290711</v>
      </c>
      <c r="I516" t="s">
        <v>7691</v>
      </c>
      <c r="J516" t="s">
        <v>8000</v>
      </c>
      <c r="K516" t="s">
        <v>4</v>
      </c>
      <c r="L516" t="s">
        <v>5</v>
      </c>
      <c r="M516" t="s">
        <v>13</v>
      </c>
      <c r="N516" t="s">
        <v>14</v>
      </c>
      <c r="O516" t="s">
        <v>153</v>
      </c>
      <c r="P516" t="s">
        <v>338</v>
      </c>
      <c r="Q516" t="s">
        <v>1009</v>
      </c>
      <c r="R516" t="s">
        <v>12</v>
      </c>
    </row>
    <row r="517" spans="1:20">
      <c r="A517">
        <f t="shared" si="47"/>
        <v>91.107719495540977</v>
      </c>
      <c r="B517">
        <v>8.9160000000000003E-3</v>
      </c>
      <c r="C517">
        <v>3</v>
      </c>
      <c r="D517">
        <f t="shared" si="48"/>
        <v>0.25</v>
      </c>
      <c r="E517">
        <f t="shared" si="49"/>
        <v>-2.0075789112491789E-3</v>
      </c>
      <c r="F517">
        <f t="shared" si="50"/>
        <v>5.8072908226266836E-8</v>
      </c>
      <c r="G517">
        <f t="shared" si="51"/>
        <v>-6.6919297041639295E-4</v>
      </c>
      <c r="H517">
        <f t="shared" si="52"/>
        <v>54.844027681290711</v>
      </c>
      <c r="I517" t="s">
        <v>5699</v>
      </c>
      <c r="J517" t="s">
        <v>7639</v>
      </c>
      <c r="K517" t="s">
        <v>4</v>
      </c>
      <c r="L517" t="s">
        <v>5</v>
      </c>
      <c r="M517" t="s">
        <v>13</v>
      </c>
      <c r="N517" t="s">
        <v>58</v>
      </c>
      <c r="O517" t="s">
        <v>612</v>
      </c>
      <c r="P517" t="s">
        <v>613</v>
      </c>
      <c r="Q517" t="s">
        <v>1010</v>
      </c>
      <c r="R517" t="s">
        <v>12</v>
      </c>
    </row>
    <row r="518" spans="1:20">
      <c r="A518">
        <f t="shared" ref="A518:A581" si="53">A517+(C518/A$2*100)</f>
        <v>91.131817816691267</v>
      </c>
      <c r="B518">
        <v>8.9160000000000003E-3</v>
      </c>
      <c r="C518">
        <v>3</v>
      </c>
      <c r="D518">
        <f t="shared" si="48"/>
        <v>0.25</v>
      </c>
      <c r="E518">
        <f t="shared" si="49"/>
        <v>-2.0075789112491789E-3</v>
      </c>
      <c r="F518">
        <f t="shared" si="50"/>
        <v>5.8072908226266836E-8</v>
      </c>
      <c r="G518">
        <f t="shared" si="51"/>
        <v>-6.6919297041639295E-4</v>
      </c>
      <c r="H518">
        <f t="shared" si="52"/>
        <v>54.844027681290711</v>
      </c>
      <c r="I518" t="s">
        <v>4251</v>
      </c>
      <c r="J518" t="s">
        <v>6192</v>
      </c>
      <c r="K518" t="s">
        <v>4</v>
      </c>
      <c r="L518" t="s">
        <v>5</v>
      </c>
      <c r="M518" t="s">
        <v>513</v>
      </c>
      <c r="N518" t="s">
        <v>514</v>
      </c>
      <c r="O518" t="s">
        <v>515</v>
      </c>
      <c r="P518" t="s">
        <v>516</v>
      </c>
      <c r="Q518" t="s">
        <v>517</v>
      </c>
      <c r="R518" t="s">
        <v>1011</v>
      </c>
      <c r="S518" t="s">
        <v>12</v>
      </c>
    </row>
    <row r="519" spans="1:20">
      <c r="A519">
        <f t="shared" si="53"/>
        <v>91.155916137841558</v>
      </c>
      <c r="B519">
        <v>8.9160000000000003E-3</v>
      </c>
      <c r="C519">
        <v>3</v>
      </c>
      <c r="D519">
        <f t="shared" si="48"/>
        <v>0.25</v>
      </c>
      <c r="E519">
        <f t="shared" si="49"/>
        <v>-2.0075789112491789E-3</v>
      </c>
      <c r="F519">
        <f t="shared" si="50"/>
        <v>5.8072908226266836E-8</v>
      </c>
      <c r="G519">
        <f t="shared" si="51"/>
        <v>-6.6919297041639295E-4</v>
      </c>
      <c r="H519">
        <f t="shared" si="52"/>
        <v>54.844027681290711</v>
      </c>
      <c r="I519" t="s">
        <v>5708</v>
      </c>
      <c r="J519" t="s">
        <v>7648</v>
      </c>
      <c r="K519" t="s">
        <v>4</v>
      </c>
      <c r="L519" t="s">
        <v>5</v>
      </c>
      <c r="M519" t="s">
        <v>21</v>
      </c>
      <c r="N519" t="s">
        <v>22</v>
      </c>
      <c r="O519" t="s">
        <v>23</v>
      </c>
      <c r="P519" t="s">
        <v>167</v>
      </c>
      <c r="Q519" t="s">
        <v>168</v>
      </c>
      <c r="R519" t="s">
        <v>1012</v>
      </c>
      <c r="S519" t="s">
        <v>1013</v>
      </c>
      <c r="T519" t="s">
        <v>12</v>
      </c>
    </row>
    <row r="520" spans="1:20">
      <c r="A520">
        <f t="shared" si="53"/>
        <v>91.180014458991849</v>
      </c>
      <c r="B520">
        <v>8.9160000000000003E-3</v>
      </c>
      <c r="C520">
        <v>3</v>
      </c>
      <c r="D520">
        <f t="shared" si="48"/>
        <v>0.25</v>
      </c>
      <c r="E520">
        <f t="shared" si="49"/>
        <v>-2.0075789112491789E-3</v>
      </c>
      <c r="F520">
        <f t="shared" si="50"/>
        <v>5.8072908226266836E-8</v>
      </c>
      <c r="G520">
        <f t="shared" si="51"/>
        <v>-6.6919297041639295E-4</v>
      </c>
      <c r="H520">
        <f t="shared" si="52"/>
        <v>54.844027681290711</v>
      </c>
      <c r="I520" t="s">
        <v>4605</v>
      </c>
      <c r="J520" t="s">
        <v>6546</v>
      </c>
      <c r="K520" t="s">
        <v>4</v>
      </c>
      <c r="L520" t="s">
        <v>5</v>
      </c>
      <c r="M520" t="s">
        <v>21</v>
      </c>
      <c r="N520" t="s">
        <v>22</v>
      </c>
      <c r="O520" t="s">
        <v>23</v>
      </c>
      <c r="P520" t="s">
        <v>99</v>
      </c>
      <c r="Q520" t="s">
        <v>100</v>
      </c>
      <c r="R520" t="s">
        <v>527</v>
      </c>
      <c r="S520" t="s">
        <v>1014</v>
      </c>
      <c r="T520" t="s">
        <v>12</v>
      </c>
    </row>
    <row r="521" spans="1:20">
      <c r="A521">
        <f t="shared" si="53"/>
        <v>91.20411278014214</v>
      </c>
      <c r="B521">
        <v>8.9160000000000003E-3</v>
      </c>
      <c r="C521">
        <v>3</v>
      </c>
      <c r="D521">
        <f t="shared" si="48"/>
        <v>0.25</v>
      </c>
      <c r="E521">
        <f t="shared" si="49"/>
        <v>-2.0075789112491789E-3</v>
      </c>
      <c r="F521">
        <f t="shared" si="50"/>
        <v>5.8072908226266836E-8</v>
      </c>
      <c r="G521">
        <f t="shared" si="51"/>
        <v>-6.6919297041639295E-4</v>
      </c>
      <c r="H521">
        <f t="shared" si="52"/>
        <v>54.844027681290711</v>
      </c>
      <c r="I521" t="s">
        <v>4751</v>
      </c>
      <c r="J521" t="s">
        <v>6692</v>
      </c>
      <c r="K521" t="s">
        <v>4</v>
      </c>
      <c r="L521" t="s">
        <v>5</v>
      </c>
      <c r="M521" t="s">
        <v>21</v>
      </c>
      <c r="N521" t="s">
        <v>22</v>
      </c>
      <c r="O521" t="s">
        <v>23</v>
      </c>
      <c r="P521" t="s">
        <v>99</v>
      </c>
      <c r="Q521" t="s">
        <v>100</v>
      </c>
      <c r="R521" t="s">
        <v>101</v>
      </c>
      <c r="S521" t="s">
        <v>1015</v>
      </c>
      <c r="T521" t="s">
        <v>12</v>
      </c>
    </row>
    <row r="522" spans="1:20">
      <c r="A522">
        <f t="shared" si="53"/>
        <v>91.220178327575667</v>
      </c>
      <c r="B522">
        <v>5.9439999999999996E-3</v>
      </c>
      <c r="C522">
        <v>2</v>
      </c>
      <c r="D522">
        <f t="shared" si="48"/>
        <v>0.16666666666666666</v>
      </c>
      <c r="E522">
        <f t="shared" si="49"/>
        <v>-1.4035261301023119E-3</v>
      </c>
      <c r="F522">
        <f t="shared" si="50"/>
        <v>2.5810181433896375E-8</v>
      </c>
      <c r="G522">
        <f t="shared" si="51"/>
        <v>-7.0176306505115597E-4</v>
      </c>
      <c r="H522">
        <f t="shared" si="52"/>
        <v>61.013915563957696</v>
      </c>
      <c r="I522" t="s">
        <v>4208</v>
      </c>
      <c r="J522" t="s">
        <v>6149</v>
      </c>
      <c r="K522" t="s">
        <v>4</v>
      </c>
      <c r="L522" t="s">
        <v>5</v>
      </c>
      <c r="M522" t="s">
        <v>13</v>
      </c>
      <c r="N522" t="s">
        <v>205</v>
      </c>
      <c r="O522" t="s">
        <v>206</v>
      </c>
      <c r="P522" t="s">
        <v>818</v>
      </c>
      <c r="Q522" t="s">
        <v>819</v>
      </c>
      <c r="R522" t="s">
        <v>1016</v>
      </c>
      <c r="S522" t="s">
        <v>12</v>
      </c>
    </row>
    <row r="523" spans="1:20">
      <c r="A523">
        <f t="shared" si="53"/>
        <v>91.236243875009194</v>
      </c>
      <c r="B523">
        <v>5.9439999999999996E-3</v>
      </c>
      <c r="C523">
        <v>2</v>
      </c>
      <c r="D523">
        <f t="shared" si="48"/>
        <v>0.16666666666666666</v>
      </c>
      <c r="E523">
        <f t="shared" si="49"/>
        <v>-1.4035261301023119E-3</v>
      </c>
      <c r="F523">
        <f t="shared" si="50"/>
        <v>2.5810181433896375E-8</v>
      </c>
      <c r="G523">
        <f t="shared" si="51"/>
        <v>-7.0176306505115597E-4</v>
      </c>
      <c r="H523">
        <f t="shared" si="52"/>
        <v>61.013915563957696</v>
      </c>
      <c r="I523" t="s">
        <v>3971</v>
      </c>
      <c r="J523" t="s">
        <v>5912</v>
      </c>
      <c r="K523" t="s">
        <v>4</v>
      </c>
      <c r="L523" t="s">
        <v>5</v>
      </c>
      <c r="M523" t="s">
        <v>13</v>
      </c>
      <c r="N523" t="s">
        <v>205</v>
      </c>
      <c r="O523" t="s">
        <v>206</v>
      </c>
      <c r="P523" t="s">
        <v>363</v>
      </c>
      <c r="Q523" t="s">
        <v>591</v>
      </c>
      <c r="R523" t="s">
        <v>592</v>
      </c>
      <c r="S523" t="s">
        <v>1017</v>
      </c>
      <c r="T523" t="s">
        <v>12</v>
      </c>
    </row>
    <row r="524" spans="1:20">
      <c r="A524">
        <f t="shared" si="53"/>
        <v>91.252309422442721</v>
      </c>
      <c r="B524">
        <v>5.9439999999999996E-3</v>
      </c>
      <c r="C524">
        <v>2</v>
      </c>
      <c r="D524">
        <f t="shared" si="48"/>
        <v>0.16666666666666666</v>
      </c>
      <c r="E524">
        <f t="shared" si="49"/>
        <v>-1.4035261301023119E-3</v>
      </c>
      <c r="F524">
        <f t="shared" si="50"/>
        <v>2.5810181433896375E-8</v>
      </c>
      <c r="G524">
        <f t="shared" si="51"/>
        <v>-7.0176306505115597E-4</v>
      </c>
      <c r="H524">
        <f t="shared" si="52"/>
        <v>61.013915563957696</v>
      </c>
      <c r="I524" t="s">
        <v>4473</v>
      </c>
      <c r="J524" t="s">
        <v>6414</v>
      </c>
      <c r="K524" t="s">
        <v>4</v>
      </c>
      <c r="L524" t="s">
        <v>5</v>
      </c>
      <c r="M524" t="s">
        <v>13</v>
      </c>
      <c r="N524" t="s">
        <v>14</v>
      </c>
      <c r="O524" t="s">
        <v>18</v>
      </c>
      <c r="P524" t="s">
        <v>358</v>
      </c>
      <c r="Q524" t="s">
        <v>1018</v>
      </c>
      <c r="R524" t="s">
        <v>12</v>
      </c>
    </row>
    <row r="525" spans="1:20">
      <c r="A525">
        <f t="shared" si="53"/>
        <v>91.268374969876248</v>
      </c>
      <c r="B525">
        <v>5.9439999999999996E-3</v>
      </c>
      <c r="C525">
        <v>2</v>
      </c>
      <c r="D525">
        <f t="shared" si="48"/>
        <v>0.16666666666666666</v>
      </c>
      <c r="E525">
        <f t="shared" si="49"/>
        <v>-1.4035261301023119E-3</v>
      </c>
      <c r="F525">
        <f t="shared" si="50"/>
        <v>2.5810181433896375E-8</v>
      </c>
      <c r="G525">
        <f t="shared" si="51"/>
        <v>-7.0176306505115597E-4</v>
      </c>
      <c r="H525">
        <f t="shared" si="52"/>
        <v>61.013915563957696</v>
      </c>
      <c r="I525" t="s">
        <v>3951</v>
      </c>
      <c r="J525" t="s">
        <v>5892</v>
      </c>
      <c r="K525" t="s">
        <v>4</v>
      </c>
      <c r="L525" t="s">
        <v>5</v>
      </c>
      <c r="M525" t="s">
        <v>513</v>
      </c>
      <c r="N525" t="s">
        <v>514</v>
      </c>
      <c r="O525" t="s">
        <v>515</v>
      </c>
      <c r="P525" t="s">
        <v>516</v>
      </c>
      <c r="Q525" t="s">
        <v>517</v>
      </c>
      <c r="R525" t="s">
        <v>1019</v>
      </c>
      <c r="S525" t="s">
        <v>12</v>
      </c>
    </row>
    <row r="526" spans="1:20">
      <c r="A526">
        <f t="shared" si="53"/>
        <v>91.284440517309775</v>
      </c>
      <c r="B526">
        <v>5.9439999999999996E-3</v>
      </c>
      <c r="C526">
        <v>2</v>
      </c>
      <c r="D526">
        <f t="shared" si="48"/>
        <v>0.16666666666666666</v>
      </c>
      <c r="E526">
        <f t="shared" si="49"/>
        <v>-1.4035261301023119E-3</v>
      </c>
      <c r="F526">
        <f t="shared" si="50"/>
        <v>2.5810181433896375E-8</v>
      </c>
      <c r="G526">
        <f t="shared" si="51"/>
        <v>-7.0176306505115597E-4</v>
      </c>
      <c r="H526">
        <f t="shared" si="52"/>
        <v>61.013915563957696</v>
      </c>
      <c r="I526" t="s">
        <v>4093</v>
      </c>
      <c r="J526" t="s">
        <v>6034</v>
      </c>
      <c r="K526" t="s">
        <v>4</v>
      </c>
      <c r="L526" t="s">
        <v>5</v>
      </c>
      <c r="M526" t="s">
        <v>454</v>
      </c>
      <c r="N526" t="s">
        <v>455</v>
      </c>
      <c r="O526" t="s">
        <v>1020</v>
      </c>
      <c r="P526" t="s">
        <v>1021</v>
      </c>
      <c r="Q526" t="s">
        <v>1022</v>
      </c>
      <c r="R526" t="s">
        <v>12</v>
      </c>
    </row>
    <row r="527" spans="1:20">
      <c r="A527">
        <f t="shared" si="53"/>
        <v>91.300506064743303</v>
      </c>
      <c r="B527">
        <v>5.9439999999999996E-3</v>
      </c>
      <c r="C527">
        <v>2</v>
      </c>
      <c r="D527">
        <f t="shared" si="48"/>
        <v>0.16666666666666666</v>
      </c>
      <c r="E527">
        <f t="shared" si="49"/>
        <v>-1.4035261301023119E-3</v>
      </c>
      <c r="F527">
        <f t="shared" si="50"/>
        <v>2.5810181433896375E-8</v>
      </c>
      <c r="G527">
        <f t="shared" si="51"/>
        <v>-7.0176306505115597E-4</v>
      </c>
      <c r="H527">
        <f t="shared" si="52"/>
        <v>61.013915563957696</v>
      </c>
      <c r="I527" t="s">
        <v>4475</v>
      </c>
      <c r="J527" t="s">
        <v>6416</v>
      </c>
      <c r="K527" t="s">
        <v>4</v>
      </c>
      <c r="L527" t="s">
        <v>5</v>
      </c>
      <c r="M527" t="s">
        <v>13</v>
      </c>
      <c r="N527" t="s">
        <v>14</v>
      </c>
      <c r="O527" t="s">
        <v>18</v>
      </c>
      <c r="P527" t="s">
        <v>238</v>
      </c>
      <c r="Q527" t="s">
        <v>1023</v>
      </c>
      <c r="R527" t="s">
        <v>12</v>
      </c>
    </row>
    <row r="528" spans="1:20">
      <c r="A528">
        <f t="shared" si="53"/>
        <v>91.31657161217683</v>
      </c>
      <c r="B528">
        <v>5.9439999999999996E-3</v>
      </c>
      <c r="C528">
        <v>2</v>
      </c>
      <c r="D528">
        <f t="shared" si="48"/>
        <v>0.16666666666666666</v>
      </c>
      <c r="E528">
        <f t="shared" si="49"/>
        <v>-1.4035261301023119E-3</v>
      </c>
      <c r="F528">
        <f t="shared" si="50"/>
        <v>2.5810181433896375E-8</v>
      </c>
      <c r="G528">
        <f t="shared" si="51"/>
        <v>-7.0176306505115597E-4</v>
      </c>
      <c r="H528">
        <f t="shared" si="52"/>
        <v>61.013915563957696</v>
      </c>
      <c r="I528" t="s">
        <v>8419</v>
      </c>
      <c r="J528" t="s">
        <v>8478</v>
      </c>
      <c r="K528" t="s">
        <v>4</v>
      </c>
      <c r="L528" t="s">
        <v>5</v>
      </c>
      <c r="M528" t="s">
        <v>13</v>
      </c>
      <c r="N528" t="s">
        <v>58</v>
      </c>
      <c r="O528" t="s">
        <v>342</v>
      </c>
      <c r="P528" t="s">
        <v>1024</v>
      </c>
      <c r="Q528" t="s">
        <v>1025</v>
      </c>
      <c r="R528" t="s">
        <v>12</v>
      </c>
    </row>
    <row r="529" spans="1:20">
      <c r="A529">
        <f t="shared" si="53"/>
        <v>91.332637159610357</v>
      </c>
      <c r="B529">
        <v>5.9439999999999996E-3</v>
      </c>
      <c r="C529">
        <v>2</v>
      </c>
      <c r="D529">
        <f t="shared" si="48"/>
        <v>0.16666666666666666</v>
      </c>
      <c r="E529">
        <f t="shared" si="49"/>
        <v>-1.4035261301023119E-3</v>
      </c>
      <c r="F529">
        <f t="shared" si="50"/>
        <v>2.5810181433896375E-8</v>
      </c>
      <c r="G529">
        <f t="shared" si="51"/>
        <v>-7.0176306505115597E-4</v>
      </c>
      <c r="H529">
        <f t="shared" si="52"/>
        <v>61.013915563957696</v>
      </c>
      <c r="I529" t="s">
        <v>8420</v>
      </c>
      <c r="J529" t="s">
        <v>8479</v>
      </c>
      <c r="K529" t="s">
        <v>4</v>
      </c>
      <c r="L529" t="s">
        <v>5</v>
      </c>
      <c r="M529" t="s">
        <v>13</v>
      </c>
      <c r="N529" t="s">
        <v>58</v>
      </c>
      <c r="O529" t="s">
        <v>342</v>
      </c>
      <c r="P529" t="s">
        <v>1026</v>
      </c>
      <c r="Q529" t="s">
        <v>1027</v>
      </c>
      <c r="R529" t="s">
        <v>12</v>
      </c>
    </row>
    <row r="530" spans="1:20">
      <c r="A530">
        <f t="shared" si="53"/>
        <v>91.348702707043884</v>
      </c>
      <c r="B530">
        <v>5.9439999999999996E-3</v>
      </c>
      <c r="C530">
        <v>2</v>
      </c>
      <c r="D530">
        <f t="shared" si="48"/>
        <v>0.16666666666666666</v>
      </c>
      <c r="E530">
        <f t="shared" si="49"/>
        <v>-1.4035261301023119E-3</v>
      </c>
      <c r="F530">
        <f t="shared" si="50"/>
        <v>2.5810181433896375E-8</v>
      </c>
      <c r="G530">
        <f t="shared" si="51"/>
        <v>-7.0176306505115597E-4</v>
      </c>
      <c r="H530">
        <f t="shared" si="52"/>
        <v>61.013915563957696</v>
      </c>
      <c r="I530" t="s">
        <v>4214</v>
      </c>
      <c r="J530" t="s">
        <v>6155</v>
      </c>
      <c r="K530" t="s">
        <v>4</v>
      </c>
      <c r="L530" t="s">
        <v>5</v>
      </c>
      <c r="M530" t="s">
        <v>13</v>
      </c>
      <c r="N530" t="s">
        <v>58</v>
      </c>
      <c r="O530" t="s">
        <v>342</v>
      </c>
      <c r="P530" t="s">
        <v>1026</v>
      </c>
      <c r="Q530" t="s">
        <v>1028</v>
      </c>
      <c r="R530" t="s">
        <v>12</v>
      </c>
    </row>
    <row r="531" spans="1:20">
      <c r="A531">
        <f t="shared" si="53"/>
        <v>91.364768254477411</v>
      </c>
      <c r="B531">
        <v>5.9439999999999996E-3</v>
      </c>
      <c r="C531">
        <v>2</v>
      </c>
      <c r="D531">
        <f t="shared" si="48"/>
        <v>0.16666666666666666</v>
      </c>
      <c r="E531">
        <f t="shared" si="49"/>
        <v>-1.4035261301023119E-3</v>
      </c>
      <c r="F531">
        <f t="shared" si="50"/>
        <v>2.5810181433896375E-8</v>
      </c>
      <c r="G531">
        <f t="shared" si="51"/>
        <v>-7.0176306505115597E-4</v>
      </c>
      <c r="H531">
        <f t="shared" si="52"/>
        <v>61.013915563957696</v>
      </c>
      <c r="I531" t="s">
        <v>4153</v>
      </c>
      <c r="J531" t="s">
        <v>6094</v>
      </c>
      <c r="K531" t="s">
        <v>4</v>
      </c>
      <c r="L531" t="s">
        <v>5</v>
      </c>
      <c r="M531" t="s">
        <v>13</v>
      </c>
      <c r="N531" t="s">
        <v>58</v>
      </c>
      <c r="O531" t="s">
        <v>1029</v>
      </c>
      <c r="P531" t="s">
        <v>1030</v>
      </c>
      <c r="Q531" t="s">
        <v>1031</v>
      </c>
      <c r="R531" t="s">
        <v>12</v>
      </c>
    </row>
    <row r="532" spans="1:20">
      <c r="A532">
        <f t="shared" si="53"/>
        <v>91.380833801910939</v>
      </c>
      <c r="B532">
        <v>5.9439999999999996E-3</v>
      </c>
      <c r="C532">
        <v>2</v>
      </c>
      <c r="D532">
        <f t="shared" si="48"/>
        <v>0.16666666666666666</v>
      </c>
      <c r="E532">
        <f t="shared" si="49"/>
        <v>-1.4035261301023119E-3</v>
      </c>
      <c r="F532">
        <f t="shared" si="50"/>
        <v>2.5810181433896375E-8</v>
      </c>
      <c r="G532">
        <f t="shared" si="51"/>
        <v>-7.0176306505115597E-4</v>
      </c>
      <c r="H532">
        <f t="shared" si="52"/>
        <v>61.013915563957696</v>
      </c>
      <c r="I532" t="s">
        <v>4376</v>
      </c>
      <c r="J532" t="s">
        <v>6317</v>
      </c>
      <c r="K532" t="s">
        <v>4</v>
      </c>
      <c r="L532" t="s">
        <v>5</v>
      </c>
      <c r="M532" t="s">
        <v>13</v>
      </c>
      <c r="N532" t="s">
        <v>58</v>
      </c>
      <c r="O532" t="s">
        <v>1032</v>
      </c>
      <c r="P532" t="s">
        <v>1033</v>
      </c>
      <c r="Q532" t="s">
        <v>1034</v>
      </c>
      <c r="R532" t="s">
        <v>12</v>
      </c>
    </row>
    <row r="533" spans="1:20">
      <c r="A533">
        <f t="shared" si="53"/>
        <v>91.396899349344466</v>
      </c>
      <c r="B533">
        <v>5.9439999999999996E-3</v>
      </c>
      <c r="C533">
        <v>2</v>
      </c>
      <c r="D533">
        <f t="shared" si="48"/>
        <v>0.16666666666666666</v>
      </c>
      <c r="E533">
        <f t="shared" si="49"/>
        <v>-1.4035261301023119E-3</v>
      </c>
      <c r="F533">
        <f t="shared" si="50"/>
        <v>2.5810181433896375E-8</v>
      </c>
      <c r="G533">
        <f t="shared" si="51"/>
        <v>-7.0176306505115597E-4</v>
      </c>
      <c r="H533">
        <f t="shared" si="52"/>
        <v>61.013915563957696</v>
      </c>
      <c r="I533" t="s">
        <v>4377</v>
      </c>
      <c r="J533" t="s">
        <v>6318</v>
      </c>
      <c r="K533" t="s">
        <v>4</v>
      </c>
      <c r="L533" t="s">
        <v>5</v>
      </c>
      <c r="M533" t="s">
        <v>13</v>
      </c>
      <c r="N533" t="s">
        <v>14</v>
      </c>
      <c r="O533" t="s">
        <v>18</v>
      </c>
      <c r="P533" t="s">
        <v>1035</v>
      </c>
      <c r="Q533" t="s">
        <v>1036</v>
      </c>
      <c r="R533" t="s">
        <v>12</v>
      </c>
    </row>
    <row r="534" spans="1:20">
      <c r="A534">
        <f t="shared" si="53"/>
        <v>91.412964896777993</v>
      </c>
      <c r="B534">
        <v>5.9439999999999996E-3</v>
      </c>
      <c r="C534">
        <v>2</v>
      </c>
      <c r="D534">
        <f t="shared" si="48"/>
        <v>0.16666666666666666</v>
      </c>
      <c r="E534">
        <f t="shared" si="49"/>
        <v>-1.4035261301023119E-3</v>
      </c>
      <c r="F534">
        <f t="shared" si="50"/>
        <v>2.5810181433896375E-8</v>
      </c>
      <c r="G534">
        <f t="shared" si="51"/>
        <v>-7.0176306505115597E-4</v>
      </c>
      <c r="H534">
        <f t="shared" si="52"/>
        <v>61.013915563957696</v>
      </c>
      <c r="I534" t="s">
        <v>5266</v>
      </c>
      <c r="J534" t="s">
        <v>7207</v>
      </c>
      <c r="K534" t="s">
        <v>4</v>
      </c>
      <c r="L534" t="s">
        <v>5</v>
      </c>
      <c r="M534" t="s">
        <v>13</v>
      </c>
      <c r="N534" t="s">
        <v>58</v>
      </c>
      <c r="O534" t="s">
        <v>660</v>
      </c>
      <c r="P534" t="s">
        <v>1037</v>
      </c>
      <c r="Q534" t="s">
        <v>1038</v>
      </c>
      <c r="R534" t="s">
        <v>12</v>
      </c>
    </row>
    <row r="535" spans="1:20">
      <c r="A535">
        <f t="shared" si="53"/>
        <v>91.42903044421152</v>
      </c>
      <c r="B535">
        <v>5.9439999999999996E-3</v>
      </c>
      <c r="C535">
        <v>2</v>
      </c>
      <c r="D535">
        <f t="shared" si="48"/>
        <v>0.16666666666666666</v>
      </c>
      <c r="E535">
        <f t="shared" si="49"/>
        <v>-1.4035261301023119E-3</v>
      </c>
      <c r="F535">
        <f t="shared" si="50"/>
        <v>2.5810181433896375E-8</v>
      </c>
      <c r="G535">
        <f t="shared" si="51"/>
        <v>-7.0176306505115597E-4</v>
      </c>
      <c r="H535">
        <f t="shared" si="52"/>
        <v>61.013915563957696</v>
      </c>
      <c r="I535" t="s">
        <v>4188</v>
      </c>
      <c r="J535" t="s">
        <v>6129</v>
      </c>
      <c r="K535" t="s">
        <v>4</v>
      </c>
      <c r="L535" t="s">
        <v>5</v>
      </c>
      <c r="M535" t="s">
        <v>6</v>
      </c>
      <c r="N535" t="s">
        <v>38</v>
      </c>
      <c r="O535" t="s">
        <v>156</v>
      </c>
      <c r="P535" t="s">
        <v>157</v>
      </c>
      <c r="Q535" t="s">
        <v>968</v>
      </c>
      <c r="R535" t="s">
        <v>1039</v>
      </c>
      <c r="S535" t="s">
        <v>12</v>
      </c>
    </row>
    <row r="536" spans="1:20">
      <c r="A536">
        <f t="shared" si="53"/>
        <v>91.445095991645047</v>
      </c>
      <c r="B536">
        <v>5.9439999999999996E-3</v>
      </c>
      <c r="C536">
        <v>2</v>
      </c>
      <c r="D536">
        <f t="shared" si="48"/>
        <v>0.16666666666666666</v>
      </c>
      <c r="E536">
        <f t="shared" si="49"/>
        <v>-1.4035261301023119E-3</v>
      </c>
      <c r="F536">
        <f t="shared" si="50"/>
        <v>2.5810181433896375E-8</v>
      </c>
      <c r="G536">
        <f t="shared" si="51"/>
        <v>-7.0176306505115597E-4</v>
      </c>
      <c r="H536">
        <f t="shared" si="52"/>
        <v>61.013915563957696</v>
      </c>
      <c r="I536" t="s">
        <v>4379</v>
      </c>
      <c r="J536" t="s">
        <v>6320</v>
      </c>
      <c r="K536" t="s">
        <v>4</v>
      </c>
      <c r="L536" t="s">
        <v>5</v>
      </c>
      <c r="M536" t="s">
        <v>21</v>
      </c>
      <c r="N536" t="s">
        <v>22</v>
      </c>
      <c r="O536" t="s">
        <v>23</v>
      </c>
      <c r="P536" t="s">
        <v>167</v>
      </c>
      <c r="Q536" t="s">
        <v>168</v>
      </c>
      <c r="R536" t="s">
        <v>1040</v>
      </c>
      <c r="S536" t="s">
        <v>1041</v>
      </c>
      <c r="T536" t="s">
        <v>12</v>
      </c>
    </row>
    <row r="537" spans="1:20">
      <c r="A537">
        <f t="shared" si="53"/>
        <v>91.461161539078574</v>
      </c>
      <c r="B537">
        <v>5.9439999999999996E-3</v>
      </c>
      <c r="C537">
        <v>2</v>
      </c>
      <c r="D537">
        <f t="shared" si="48"/>
        <v>0.16666666666666666</v>
      </c>
      <c r="E537">
        <f t="shared" si="49"/>
        <v>-1.4035261301023119E-3</v>
      </c>
      <c r="F537">
        <f t="shared" si="50"/>
        <v>2.5810181433896375E-8</v>
      </c>
      <c r="G537">
        <f t="shared" si="51"/>
        <v>-7.0176306505115597E-4</v>
      </c>
      <c r="H537">
        <f t="shared" si="52"/>
        <v>61.013915563957696</v>
      </c>
      <c r="I537" t="s">
        <v>4154</v>
      </c>
      <c r="J537" t="s">
        <v>6095</v>
      </c>
      <c r="K537" t="s">
        <v>4</v>
      </c>
      <c r="L537" t="s">
        <v>5</v>
      </c>
      <c r="M537" t="s">
        <v>6</v>
      </c>
      <c r="N537" t="s">
        <v>38</v>
      </c>
      <c r="O537" t="s">
        <v>821</v>
      </c>
      <c r="P537" t="s">
        <v>1042</v>
      </c>
      <c r="Q537" t="s">
        <v>1043</v>
      </c>
      <c r="R537" t="s">
        <v>1044</v>
      </c>
      <c r="S537" t="s">
        <v>12</v>
      </c>
    </row>
    <row r="538" spans="1:20">
      <c r="A538">
        <f t="shared" si="53"/>
        <v>91.477227086512102</v>
      </c>
      <c r="B538">
        <v>5.9439999999999996E-3</v>
      </c>
      <c r="C538">
        <v>2</v>
      </c>
      <c r="D538">
        <f t="shared" si="48"/>
        <v>0.16666666666666666</v>
      </c>
      <c r="E538">
        <f t="shared" si="49"/>
        <v>-1.4035261301023119E-3</v>
      </c>
      <c r="F538">
        <f t="shared" si="50"/>
        <v>2.5810181433896375E-8</v>
      </c>
      <c r="G538">
        <f t="shared" si="51"/>
        <v>-7.0176306505115597E-4</v>
      </c>
      <c r="H538">
        <f t="shared" si="52"/>
        <v>61.013915563957696</v>
      </c>
      <c r="I538" t="s">
        <v>4481</v>
      </c>
      <c r="J538" t="s">
        <v>6422</v>
      </c>
      <c r="K538" t="s">
        <v>4</v>
      </c>
      <c r="L538" t="s">
        <v>5</v>
      </c>
      <c r="M538" t="s">
        <v>21</v>
      </c>
      <c r="N538" t="s">
        <v>22</v>
      </c>
      <c r="O538" t="s">
        <v>23</v>
      </c>
      <c r="P538" t="s">
        <v>99</v>
      </c>
      <c r="Q538" t="s">
        <v>100</v>
      </c>
      <c r="R538" t="s">
        <v>112</v>
      </c>
      <c r="S538" t="s">
        <v>1045</v>
      </c>
      <c r="T538" t="s">
        <v>12</v>
      </c>
    </row>
    <row r="539" spans="1:20">
      <c r="A539">
        <f t="shared" si="53"/>
        <v>91.493292633945629</v>
      </c>
      <c r="B539">
        <v>5.9439999999999996E-3</v>
      </c>
      <c r="C539">
        <v>2</v>
      </c>
      <c r="D539">
        <f t="shared" si="48"/>
        <v>0.16666666666666666</v>
      </c>
      <c r="E539">
        <f t="shared" si="49"/>
        <v>-1.4035261301023119E-3</v>
      </c>
      <c r="F539">
        <f t="shared" si="50"/>
        <v>2.5810181433896375E-8</v>
      </c>
      <c r="G539">
        <f t="shared" si="51"/>
        <v>-7.0176306505115597E-4</v>
      </c>
      <c r="H539">
        <f t="shared" si="52"/>
        <v>61.013915563957696</v>
      </c>
      <c r="I539" t="s">
        <v>5273</v>
      </c>
      <c r="J539" t="s">
        <v>7214</v>
      </c>
      <c r="K539" t="s">
        <v>4</v>
      </c>
      <c r="L539" t="s">
        <v>5</v>
      </c>
      <c r="M539" t="s">
        <v>21</v>
      </c>
      <c r="N539" t="s">
        <v>22</v>
      </c>
      <c r="O539" t="s">
        <v>23</v>
      </c>
      <c r="P539" t="s">
        <v>298</v>
      </c>
      <c r="Q539" t="s">
        <v>299</v>
      </c>
      <c r="R539" t="s">
        <v>1046</v>
      </c>
      <c r="S539" t="s">
        <v>1047</v>
      </c>
      <c r="T539" t="s">
        <v>12</v>
      </c>
    </row>
    <row r="540" spans="1:20">
      <c r="A540">
        <f t="shared" si="53"/>
        <v>91.509358181379156</v>
      </c>
      <c r="B540">
        <v>5.9439999999999996E-3</v>
      </c>
      <c r="C540">
        <v>2</v>
      </c>
      <c r="D540">
        <f t="shared" si="48"/>
        <v>0.16666666666666666</v>
      </c>
      <c r="E540">
        <f t="shared" si="49"/>
        <v>-1.4035261301023119E-3</v>
      </c>
      <c r="F540">
        <f t="shared" si="50"/>
        <v>2.5810181433896375E-8</v>
      </c>
      <c r="G540">
        <f t="shared" si="51"/>
        <v>-7.0176306505115597E-4</v>
      </c>
      <c r="H540">
        <f t="shared" si="52"/>
        <v>61.013915563957696</v>
      </c>
      <c r="I540" t="s">
        <v>4155</v>
      </c>
      <c r="J540" t="s">
        <v>6096</v>
      </c>
      <c r="K540" t="s">
        <v>4</v>
      </c>
      <c r="L540" t="s">
        <v>5</v>
      </c>
      <c r="M540" t="s">
        <v>21</v>
      </c>
      <c r="N540" t="s">
        <v>22</v>
      </c>
      <c r="O540" t="s">
        <v>23</v>
      </c>
      <c r="P540" t="s">
        <v>99</v>
      </c>
      <c r="Q540" t="s">
        <v>100</v>
      </c>
      <c r="R540" t="s">
        <v>112</v>
      </c>
      <c r="S540" t="s">
        <v>1048</v>
      </c>
      <c r="T540" t="s">
        <v>12</v>
      </c>
    </row>
    <row r="541" spans="1:20">
      <c r="A541">
        <f t="shared" si="53"/>
        <v>91.525423728812683</v>
      </c>
      <c r="B541">
        <v>5.9439999999999996E-3</v>
      </c>
      <c r="C541">
        <v>2</v>
      </c>
      <c r="D541">
        <f t="shared" si="48"/>
        <v>0.16666666666666666</v>
      </c>
      <c r="E541">
        <f t="shared" si="49"/>
        <v>-1.4035261301023119E-3</v>
      </c>
      <c r="F541">
        <f t="shared" si="50"/>
        <v>2.5810181433896375E-8</v>
      </c>
      <c r="G541">
        <f t="shared" si="51"/>
        <v>-7.0176306505115597E-4</v>
      </c>
      <c r="H541">
        <f t="shared" si="52"/>
        <v>61.013915563957696</v>
      </c>
      <c r="I541" t="s">
        <v>4259</v>
      </c>
      <c r="J541" t="s">
        <v>6200</v>
      </c>
      <c r="K541" t="s">
        <v>4</v>
      </c>
      <c r="L541" t="s">
        <v>5</v>
      </c>
      <c r="M541" t="s">
        <v>21</v>
      </c>
      <c r="N541" t="s">
        <v>22</v>
      </c>
      <c r="O541" t="s">
        <v>23</v>
      </c>
      <c r="P541" t="s">
        <v>88</v>
      </c>
      <c r="Q541" t="s">
        <v>89</v>
      </c>
      <c r="R541" t="s">
        <v>90</v>
      </c>
      <c r="S541" t="s">
        <v>1049</v>
      </c>
      <c r="T541" t="s">
        <v>12</v>
      </c>
    </row>
    <row r="542" spans="1:20">
      <c r="A542">
        <f t="shared" si="53"/>
        <v>91.54148927624621</v>
      </c>
      <c r="B542">
        <v>5.9439999999999996E-3</v>
      </c>
      <c r="C542">
        <v>2</v>
      </c>
      <c r="D542">
        <f t="shared" si="48"/>
        <v>0.16666666666666666</v>
      </c>
      <c r="E542">
        <f t="shared" si="49"/>
        <v>-1.4035261301023119E-3</v>
      </c>
      <c r="F542">
        <f t="shared" si="50"/>
        <v>2.5810181433896375E-8</v>
      </c>
      <c r="G542">
        <f t="shared" si="51"/>
        <v>-7.0176306505115597E-4</v>
      </c>
      <c r="H542">
        <f t="shared" si="52"/>
        <v>61.013915563957696</v>
      </c>
      <c r="I542" t="s">
        <v>4482</v>
      </c>
      <c r="J542" t="s">
        <v>6423</v>
      </c>
      <c r="K542" t="s">
        <v>4</v>
      </c>
      <c r="L542" t="s">
        <v>5</v>
      </c>
      <c r="M542" t="s">
        <v>21</v>
      </c>
      <c r="N542" t="s">
        <v>22</v>
      </c>
      <c r="O542" t="s">
        <v>23</v>
      </c>
      <c r="P542" t="s">
        <v>99</v>
      </c>
      <c r="Q542" t="s">
        <v>100</v>
      </c>
      <c r="R542" t="s">
        <v>1050</v>
      </c>
      <c r="S542" t="s">
        <v>1051</v>
      </c>
      <c r="T542" t="s">
        <v>12</v>
      </c>
    </row>
    <row r="543" spans="1:20">
      <c r="A543">
        <f t="shared" si="53"/>
        <v>91.557554823679737</v>
      </c>
      <c r="B543">
        <v>5.9439999999999996E-3</v>
      </c>
      <c r="C543">
        <v>2</v>
      </c>
      <c r="D543">
        <f t="shared" si="48"/>
        <v>0.16666666666666666</v>
      </c>
      <c r="E543">
        <f t="shared" si="49"/>
        <v>-1.4035261301023119E-3</v>
      </c>
      <c r="F543">
        <f t="shared" si="50"/>
        <v>2.5810181433896375E-8</v>
      </c>
      <c r="G543">
        <f t="shared" si="51"/>
        <v>-7.0176306505115597E-4</v>
      </c>
      <c r="H543">
        <f t="shared" si="52"/>
        <v>61.013915563957696</v>
      </c>
      <c r="I543" t="s">
        <v>4615</v>
      </c>
      <c r="J543" t="s">
        <v>6556</v>
      </c>
      <c r="K543" t="s">
        <v>4</v>
      </c>
      <c r="L543" t="s">
        <v>5</v>
      </c>
      <c r="M543" t="s">
        <v>13</v>
      </c>
      <c r="N543" t="s">
        <v>58</v>
      </c>
      <c r="O543" t="s">
        <v>612</v>
      </c>
      <c r="P543" t="s">
        <v>613</v>
      </c>
      <c r="Q543" t="s">
        <v>1052</v>
      </c>
      <c r="R543" t="s">
        <v>12</v>
      </c>
    </row>
    <row r="544" spans="1:20">
      <c r="A544">
        <f t="shared" si="53"/>
        <v>91.573620371113265</v>
      </c>
      <c r="B544">
        <v>5.9439999999999996E-3</v>
      </c>
      <c r="C544">
        <v>2</v>
      </c>
      <c r="D544">
        <f t="shared" si="48"/>
        <v>0.16666666666666666</v>
      </c>
      <c r="E544">
        <f t="shared" si="49"/>
        <v>-1.4035261301023119E-3</v>
      </c>
      <c r="F544">
        <f t="shared" si="50"/>
        <v>2.5810181433896375E-8</v>
      </c>
      <c r="G544">
        <f t="shared" si="51"/>
        <v>-7.0176306505115597E-4</v>
      </c>
      <c r="H544">
        <f t="shared" si="52"/>
        <v>61.013915563957696</v>
      </c>
      <c r="I544" t="s">
        <v>7749</v>
      </c>
      <c r="J544" t="s">
        <v>8058</v>
      </c>
      <c r="K544" t="s">
        <v>4</v>
      </c>
      <c r="L544" t="s">
        <v>5</v>
      </c>
      <c r="M544" t="s">
        <v>21</v>
      </c>
      <c r="N544" t="s">
        <v>22</v>
      </c>
      <c r="O544" t="s">
        <v>681</v>
      </c>
      <c r="P544" t="s">
        <v>682</v>
      </c>
      <c r="Q544" t="s">
        <v>683</v>
      </c>
      <c r="R544" t="s">
        <v>684</v>
      </c>
      <c r="S544" t="s">
        <v>1053</v>
      </c>
      <c r="T544" t="s">
        <v>12</v>
      </c>
    </row>
    <row r="545" spans="1:20">
      <c r="A545">
        <f t="shared" si="53"/>
        <v>91.589685918546792</v>
      </c>
      <c r="B545">
        <v>5.9439999999999996E-3</v>
      </c>
      <c r="C545">
        <v>2</v>
      </c>
      <c r="D545">
        <f t="shared" si="48"/>
        <v>0.16666666666666666</v>
      </c>
      <c r="E545">
        <f t="shared" si="49"/>
        <v>-1.4035261301023119E-3</v>
      </c>
      <c r="F545">
        <f t="shared" si="50"/>
        <v>2.5810181433896375E-8</v>
      </c>
      <c r="G545">
        <f t="shared" si="51"/>
        <v>-7.0176306505115597E-4</v>
      </c>
      <c r="H545">
        <f t="shared" si="52"/>
        <v>61.013915563957696</v>
      </c>
      <c r="I545" t="s">
        <v>3910</v>
      </c>
      <c r="J545" t="s">
        <v>5851</v>
      </c>
      <c r="K545" t="s">
        <v>4</v>
      </c>
      <c r="L545" t="s">
        <v>5</v>
      </c>
      <c r="M545" t="s">
        <v>6</v>
      </c>
      <c r="N545" t="s">
        <v>794</v>
      </c>
      <c r="O545" t="s">
        <v>795</v>
      </c>
      <c r="P545" t="s">
        <v>796</v>
      </c>
      <c r="Q545" t="s">
        <v>797</v>
      </c>
      <c r="R545" t="s">
        <v>1054</v>
      </c>
      <c r="S545" t="s">
        <v>1055</v>
      </c>
      <c r="T545" t="s">
        <v>12</v>
      </c>
    </row>
    <row r="546" spans="1:20">
      <c r="A546">
        <f t="shared" si="53"/>
        <v>91.605751465980319</v>
      </c>
      <c r="B546">
        <v>5.9439999999999996E-3</v>
      </c>
      <c r="C546">
        <v>2</v>
      </c>
      <c r="D546">
        <f t="shared" si="48"/>
        <v>0.16666666666666666</v>
      </c>
      <c r="E546">
        <f t="shared" si="49"/>
        <v>-1.4035261301023119E-3</v>
      </c>
      <c r="F546">
        <f t="shared" si="50"/>
        <v>2.5810181433896375E-8</v>
      </c>
      <c r="G546">
        <f t="shared" si="51"/>
        <v>-7.0176306505115597E-4</v>
      </c>
      <c r="H546">
        <f t="shared" si="52"/>
        <v>61.013915563957696</v>
      </c>
      <c r="I546" t="s">
        <v>4320</v>
      </c>
      <c r="J546" t="s">
        <v>6261</v>
      </c>
      <c r="K546" t="s">
        <v>4</v>
      </c>
      <c r="L546" t="s">
        <v>5</v>
      </c>
      <c r="M546" t="s">
        <v>6</v>
      </c>
      <c r="N546" t="s">
        <v>7</v>
      </c>
      <c r="O546" t="s">
        <v>8</v>
      </c>
      <c r="P546" t="s">
        <v>35</v>
      </c>
      <c r="Q546" t="s">
        <v>399</v>
      </c>
      <c r="R546" t="s">
        <v>1056</v>
      </c>
      <c r="S546" t="s">
        <v>12</v>
      </c>
    </row>
    <row r="547" spans="1:20">
      <c r="A547">
        <f t="shared" si="53"/>
        <v>91.621817013413846</v>
      </c>
      <c r="B547">
        <v>5.9439999999999996E-3</v>
      </c>
      <c r="C547">
        <v>2</v>
      </c>
      <c r="D547">
        <f t="shared" si="48"/>
        <v>0.16666666666666666</v>
      </c>
      <c r="E547">
        <f t="shared" si="49"/>
        <v>-1.4035261301023119E-3</v>
      </c>
      <c r="F547">
        <f t="shared" si="50"/>
        <v>2.5810181433896375E-8</v>
      </c>
      <c r="G547">
        <f t="shared" si="51"/>
        <v>-7.0176306505115597E-4</v>
      </c>
      <c r="H547">
        <f t="shared" si="52"/>
        <v>61.013915563957696</v>
      </c>
      <c r="I547" t="s">
        <v>4971</v>
      </c>
      <c r="J547" t="s">
        <v>6912</v>
      </c>
      <c r="K547" t="s">
        <v>4</v>
      </c>
      <c r="L547" t="s">
        <v>5</v>
      </c>
      <c r="M547" t="s">
        <v>6</v>
      </c>
      <c r="N547" t="s">
        <v>38</v>
      </c>
      <c r="O547" t="s">
        <v>39</v>
      </c>
      <c r="P547" t="s">
        <v>40</v>
      </c>
      <c r="Q547" t="s">
        <v>1057</v>
      </c>
      <c r="R547" t="s">
        <v>1058</v>
      </c>
      <c r="S547" t="s">
        <v>12</v>
      </c>
    </row>
    <row r="548" spans="1:20">
      <c r="A548">
        <f t="shared" si="53"/>
        <v>91.637882560847373</v>
      </c>
      <c r="B548">
        <v>5.9439999999999996E-3</v>
      </c>
      <c r="C548">
        <v>2</v>
      </c>
      <c r="D548">
        <f t="shared" si="48"/>
        <v>0.16666666666666666</v>
      </c>
      <c r="E548">
        <f t="shared" si="49"/>
        <v>-1.4035261301023119E-3</v>
      </c>
      <c r="F548">
        <f t="shared" si="50"/>
        <v>2.5810181433896375E-8</v>
      </c>
      <c r="G548">
        <f t="shared" si="51"/>
        <v>-7.0176306505115597E-4</v>
      </c>
      <c r="H548">
        <f t="shared" si="52"/>
        <v>61.013915563957696</v>
      </c>
      <c r="I548" t="s">
        <v>4619</v>
      </c>
      <c r="J548" t="s">
        <v>6560</v>
      </c>
      <c r="K548" t="s">
        <v>4</v>
      </c>
      <c r="L548" t="s">
        <v>5</v>
      </c>
      <c r="M548" t="s">
        <v>6</v>
      </c>
      <c r="N548" t="s">
        <v>38</v>
      </c>
      <c r="O548" t="s">
        <v>39</v>
      </c>
      <c r="P548" t="s">
        <v>40</v>
      </c>
      <c r="Q548" t="s">
        <v>1059</v>
      </c>
      <c r="R548" t="s">
        <v>1060</v>
      </c>
      <c r="S548" t="s">
        <v>12</v>
      </c>
    </row>
    <row r="549" spans="1:20">
      <c r="A549">
        <f t="shared" si="53"/>
        <v>91.6539481082809</v>
      </c>
      <c r="B549">
        <v>5.9439999999999996E-3</v>
      </c>
      <c r="C549">
        <v>2</v>
      </c>
      <c r="D549">
        <f t="shared" si="48"/>
        <v>0.16666666666666666</v>
      </c>
      <c r="E549">
        <f t="shared" si="49"/>
        <v>-1.4035261301023119E-3</v>
      </c>
      <c r="F549">
        <f t="shared" si="50"/>
        <v>2.5810181433896375E-8</v>
      </c>
      <c r="G549">
        <f t="shared" si="51"/>
        <v>-7.0176306505115597E-4</v>
      </c>
      <c r="H549">
        <f t="shared" si="52"/>
        <v>61.013915563957696</v>
      </c>
      <c r="I549" t="s">
        <v>7819</v>
      </c>
      <c r="J549" t="s">
        <v>8128</v>
      </c>
      <c r="K549" t="s">
        <v>4</v>
      </c>
      <c r="L549" t="s">
        <v>5</v>
      </c>
      <c r="M549" t="s">
        <v>6</v>
      </c>
      <c r="N549" t="s">
        <v>28</v>
      </c>
      <c r="O549" t="s">
        <v>28</v>
      </c>
      <c r="P549" t="s">
        <v>64</v>
      </c>
      <c r="Q549" t="s">
        <v>140</v>
      </c>
      <c r="R549" t="s">
        <v>1061</v>
      </c>
      <c r="S549" t="s">
        <v>12</v>
      </c>
    </row>
    <row r="550" spans="1:20">
      <c r="A550">
        <f t="shared" si="53"/>
        <v>91.670013655714428</v>
      </c>
      <c r="B550">
        <v>5.9439999999999996E-3</v>
      </c>
      <c r="C550">
        <v>2</v>
      </c>
      <c r="D550">
        <f t="shared" si="48"/>
        <v>0.16666666666666666</v>
      </c>
      <c r="E550">
        <f t="shared" si="49"/>
        <v>-1.4035261301023119E-3</v>
      </c>
      <c r="F550">
        <f t="shared" si="50"/>
        <v>2.5810181433896375E-8</v>
      </c>
      <c r="G550">
        <f t="shared" si="51"/>
        <v>-7.0176306505115597E-4</v>
      </c>
      <c r="H550">
        <f t="shared" si="52"/>
        <v>61.013915563957696</v>
      </c>
      <c r="I550" t="s">
        <v>4322</v>
      </c>
      <c r="J550" t="s">
        <v>6263</v>
      </c>
      <c r="K550" t="s">
        <v>4</v>
      </c>
      <c r="L550" t="s">
        <v>5</v>
      </c>
      <c r="M550" t="s">
        <v>6</v>
      </c>
      <c r="N550" t="s">
        <v>28</v>
      </c>
      <c r="O550" t="s">
        <v>28</v>
      </c>
      <c r="P550" t="s">
        <v>216</v>
      </c>
      <c r="Q550" t="s">
        <v>327</v>
      </c>
      <c r="R550" t="s">
        <v>1062</v>
      </c>
      <c r="S550" t="s">
        <v>12</v>
      </c>
    </row>
    <row r="551" spans="1:20">
      <c r="A551">
        <f t="shared" si="53"/>
        <v>91.686079203147955</v>
      </c>
      <c r="B551">
        <v>5.9439999999999996E-3</v>
      </c>
      <c r="C551">
        <v>2</v>
      </c>
      <c r="D551">
        <f t="shared" si="48"/>
        <v>0.16666666666666666</v>
      </c>
      <c r="E551">
        <f t="shared" si="49"/>
        <v>-1.4035261301023119E-3</v>
      </c>
      <c r="F551">
        <f t="shared" si="50"/>
        <v>2.5810181433896375E-8</v>
      </c>
      <c r="G551">
        <f t="shared" si="51"/>
        <v>-7.0176306505115597E-4</v>
      </c>
      <c r="H551">
        <f t="shared" si="52"/>
        <v>61.013915563957696</v>
      </c>
      <c r="I551" t="s">
        <v>7720</v>
      </c>
      <c r="J551" t="s">
        <v>8029</v>
      </c>
      <c r="K551" t="s">
        <v>4</v>
      </c>
      <c r="L551" t="s">
        <v>596</v>
      </c>
      <c r="M551" t="s">
        <v>597</v>
      </c>
      <c r="N551" t="s">
        <v>1063</v>
      </c>
      <c r="O551" t="s">
        <v>1064</v>
      </c>
      <c r="P551" t="s">
        <v>1065</v>
      </c>
      <c r="Q551" t="s">
        <v>1066</v>
      </c>
      <c r="R551" t="s">
        <v>12</v>
      </c>
    </row>
    <row r="552" spans="1:20">
      <c r="A552">
        <f t="shared" si="53"/>
        <v>91.702144750581482</v>
      </c>
      <c r="B552">
        <v>5.9439999999999996E-3</v>
      </c>
      <c r="C552">
        <v>2</v>
      </c>
      <c r="D552">
        <f t="shared" si="48"/>
        <v>0.16666666666666666</v>
      </c>
      <c r="E552">
        <f t="shared" si="49"/>
        <v>-1.4035261301023119E-3</v>
      </c>
      <c r="F552">
        <f t="shared" si="50"/>
        <v>2.5810181433896375E-8</v>
      </c>
      <c r="G552">
        <f t="shared" si="51"/>
        <v>-7.0176306505115597E-4</v>
      </c>
      <c r="H552">
        <f t="shared" si="52"/>
        <v>61.013915563957696</v>
      </c>
      <c r="I552" t="s">
        <v>4978</v>
      </c>
      <c r="J552" t="s">
        <v>6919</v>
      </c>
      <c r="K552" t="s">
        <v>4</v>
      </c>
      <c r="L552" t="s">
        <v>5</v>
      </c>
      <c r="M552" t="s">
        <v>1067</v>
      </c>
      <c r="N552" t="s">
        <v>1067</v>
      </c>
      <c r="O552" t="s">
        <v>1068</v>
      </c>
      <c r="P552" t="s">
        <v>1069</v>
      </c>
      <c r="Q552" t="s">
        <v>1070</v>
      </c>
      <c r="R552" t="s">
        <v>12</v>
      </c>
    </row>
    <row r="553" spans="1:20">
      <c r="A553">
        <f t="shared" si="53"/>
        <v>91.718210298015009</v>
      </c>
      <c r="B553">
        <v>5.9439999999999996E-3</v>
      </c>
      <c r="C553">
        <v>2</v>
      </c>
      <c r="D553">
        <f t="shared" si="48"/>
        <v>0.16666666666666666</v>
      </c>
      <c r="E553">
        <f t="shared" si="49"/>
        <v>-1.4035261301023119E-3</v>
      </c>
      <c r="F553">
        <f t="shared" si="50"/>
        <v>2.5810181433896375E-8</v>
      </c>
      <c r="G553">
        <f t="shared" si="51"/>
        <v>-7.0176306505115597E-4</v>
      </c>
      <c r="H553">
        <f t="shared" si="52"/>
        <v>61.013915563957696</v>
      </c>
      <c r="I553" t="s">
        <v>4385</v>
      </c>
      <c r="J553" t="s">
        <v>6326</v>
      </c>
      <c r="K553" t="s">
        <v>4</v>
      </c>
      <c r="L553" t="s">
        <v>5</v>
      </c>
      <c r="M553" t="s">
        <v>13</v>
      </c>
      <c r="N553" t="s">
        <v>14</v>
      </c>
      <c r="O553" t="s">
        <v>153</v>
      </c>
      <c r="P553" t="s">
        <v>154</v>
      </c>
      <c r="Q553" t="s">
        <v>1071</v>
      </c>
      <c r="R553" t="s">
        <v>12</v>
      </c>
    </row>
    <row r="554" spans="1:20">
      <c r="A554">
        <f t="shared" si="53"/>
        <v>91.734275845448536</v>
      </c>
      <c r="B554">
        <v>5.9439999999999996E-3</v>
      </c>
      <c r="C554">
        <v>2</v>
      </c>
      <c r="D554">
        <f t="shared" si="48"/>
        <v>0.16666666666666666</v>
      </c>
      <c r="E554">
        <f t="shared" si="49"/>
        <v>-1.4035261301023119E-3</v>
      </c>
      <c r="F554">
        <f t="shared" si="50"/>
        <v>2.5810181433896375E-8</v>
      </c>
      <c r="G554">
        <f t="shared" si="51"/>
        <v>-7.0176306505115597E-4</v>
      </c>
      <c r="H554">
        <f t="shared" si="52"/>
        <v>61.013915563957696</v>
      </c>
      <c r="I554" t="s">
        <v>4491</v>
      </c>
      <c r="J554" t="s">
        <v>6432</v>
      </c>
      <c r="K554" t="s">
        <v>4</v>
      </c>
      <c r="L554" t="s">
        <v>5</v>
      </c>
      <c r="M554" t="s">
        <v>6</v>
      </c>
      <c r="N554" t="s">
        <v>38</v>
      </c>
      <c r="O554" t="s">
        <v>156</v>
      </c>
      <c r="P554" t="s">
        <v>157</v>
      </c>
      <c r="Q554" t="s">
        <v>1072</v>
      </c>
      <c r="R554" t="s">
        <v>1073</v>
      </c>
      <c r="S554" t="s">
        <v>12</v>
      </c>
    </row>
    <row r="555" spans="1:20">
      <c r="A555">
        <f t="shared" si="53"/>
        <v>91.750341392882063</v>
      </c>
      <c r="B555">
        <v>5.9439999999999996E-3</v>
      </c>
      <c r="C555">
        <v>2</v>
      </c>
      <c r="D555">
        <f t="shared" si="48"/>
        <v>0.16666666666666666</v>
      </c>
      <c r="E555">
        <f t="shared" si="49"/>
        <v>-1.4035261301023119E-3</v>
      </c>
      <c r="F555">
        <f t="shared" si="50"/>
        <v>2.5810181433896375E-8</v>
      </c>
      <c r="G555">
        <f t="shared" si="51"/>
        <v>-7.0176306505115597E-4</v>
      </c>
      <c r="H555">
        <f t="shared" si="52"/>
        <v>61.013915563957696</v>
      </c>
      <c r="I555" t="s">
        <v>7690</v>
      </c>
      <c r="J555" t="s">
        <v>7999</v>
      </c>
      <c r="K555" t="s">
        <v>4</v>
      </c>
      <c r="L555" t="s">
        <v>5</v>
      </c>
      <c r="M555" t="s">
        <v>13</v>
      </c>
      <c r="N555" t="s">
        <v>14</v>
      </c>
      <c r="O555" t="s">
        <v>153</v>
      </c>
      <c r="P555" t="s">
        <v>338</v>
      </c>
      <c r="Q555" t="s">
        <v>1074</v>
      </c>
      <c r="R555" t="s">
        <v>12</v>
      </c>
    </row>
    <row r="556" spans="1:20">
      <c r="A556">
        <f t="shared" si="53"/>
        <v>91.766406940315591</v>
      </c>
      <c r="B556">
        <v>5.9439999999999996E-3</v>
      </c>
      <c r="C556">
        <v>2</v>
      </c>
      <c r="D556">
        <f t="shared" si="48"/>
        <v>0.16666666666666666</v>
      </c>
      <c r="E556">
        <f t="shared" si="49"/>
        <v>-1.4035261301023119E-3</v>
      </c>
      <c r="F556">
        <f t="shared" si="50"/>
        <v>2.5810181433896375E-8</v>
      </c>
      <c r="G556">
        <f t="shared" si="51"/>
        <v>-7.0176306505115597E-4</v>
      </c>
      <c r="H556">
        <f t="shared" si="52"/>
        <v>61.013915563957696</v>
      </c>
      <c r="I556" t="s">
        <v>4057</v>
      </c>
      <c r="J556" t="s">
        <v>5998</v>
      </c>
      <c r="K556" t="s">
        <v>4</v>
      </c>
      <c r="L556" t="s">
        <v>5</v>
      </c>
      <c r="M556" t="s">
        <v>513</v>
      </c>
      <c r="N556" t="s">
        <v>924</v>
      </c>
      <c r="O556" t="s">
        <v>976</v>
      </c>
      <c r="P556" t="s">
        <v>977</v>
      </c>
      <c r="Q556" t="s">
        <v>1075</v>
      </c>
      <c r="R556" t="s">
        <v>1076</v>
      </c>
      <c r="S556" t="s">
        <v>12</v>
      </c>
    </row>
    <row r="557" spans="1:20">
      <c r="A557">
        <f t="shared" si="53"/>
        <v>91.782472487749118</v>
      </c>
      <c r="B557">
        <v>5.9439999999999996E-3</v>
      </c>
      <c r="C557">
        <v>2</v>
      </c>
      <c r="D557">
        <f t="shared" si="48"/>
        <v>0.16666666666666666</v>
      </c>
      <c r="E557">
        <f t="shared" si="49"/>
        <v>-1.4035261301023119E-3</v>
      </c>
      <c r="F557">
        <f t="shared" si="50"/>
        <v>2.5810181433896375E-8</v>
      </c>
      <c r="G557">
        <f t="shared" si="51"/>
        <v>-7.0176306505115597E-4</v>
      </c>
      <c r="H557">
        <f t="shared" si="52"/>
        <v>61.013915563957696</v>
      </c>
      <c r="I557" t="s">
        <v>4386</v>
      </c>
      <c r="J557" t="s">
        <v>6327</v>
      </c>
      <c r="K557" t="s">
        <v>4</v>
      </c>
      <c r="L557" t="s">
        <v>242</v>
      </c>
      <c r="M557" t="s">
        <v>285</v>
      </c>
      <c r="N557" t="s">
        <v>1077</v>
      </c>
      <c r="O557" t="s">
        <v>1078</v>
      </c>
      <c r="P557" t="s">
        <v>1079</v>
      </c>
      <c r="Q557" t="s">
        <v>1080</v>
      </c>
      <c r="R557" t="s">
        <v>1081</v>
      </c>
      <c r="S557" t="s">
        <v>12</v>
      </c>
    </row>
    <row r="558" spans="1:20">
      <c r="A558">
        <f t="shared" si="53"/>
        <v>91.798538035182645</v>
      </c>
      <c r="B558">
        <v>5.9439999999999996E-3</v>
      </c>
      <c r="C558">
        <v>2</v>
      </c>
      <c r="D558">
        <f t="shared" si="48"/>
        <v>0.16666666666666666</v>
      </c>
      <c r="E558">
        <f t="shared" si="49"/>
        <v>-1.4035261301023119E-3</v>
      </c>
      <c r="F558">
        <f t="shared" si="50"/>
        <v>2.5810181433896375E-8</v>
      </c>
      <c r="G558">
        <f t="shared" si="51"/>
        <v>-7.0176306505115597E-4</v>
      </c>
      <c r="H558">
        <f t="shared" si="52"/>
        <v>61.013915563957696</v>
      </c>
      <c r="I558" t="s">
        <v>4771</v>
      </c>
      <c r="J558" t="s">
        <v>6712</v>
      </c>
      <c r="K558" t="s">
        <v>4</v>
      </c>
      <c r="L558" t="s">
        <v>242</v>
      </c>
      <c r="M558" t="s">
        <v>243</v>
      </c>
      <c r="N558" t="s">
        <v>244</v>
      </c>
      <c r="O558" t="s">
        <v>556</v>
      </c>
      <c r="P558" t="s">
        <v>1082</v>
      </c>
      <c r="Q558" t="s">
        <v>1083</v>
      </c>
      <c r="R558" t="s">
        <v>1084</v>
      </c>
      <c r="S558" t="s">
        <v>1085</v>
      </c>
      <c r="T558" t="s">
        <v>12</v>
      </c>
    </row>
    <row r="559" spans="1:20">
      <c r="A559">
        <f t="shared" si="53"/>
        <v>91.814603582616172</v>
      </c>
      <c r="B559">
        <v>5.9439999999999996E-3</v>
      </c>
      <c r="C559">
        <v>2</v>
      </c>
      <c r="D559">
        <f t="shared" si="48"/>
        <v>0.16666666666666666</v>
      </c>
      <c r="E559">
        <f t="shared" si="49"/>
        <v>-1.4035261301023119E-3</v>
      </c>
      <c r="F559">
        <f t="shared" si="50"/>
        <v>2.5810181433896375E-8</v>
      </c>
      <c r="G559">
        <f t="shared" si="51"/>
        <v>-7.0176306505115597E-4</v>
      </c>
      <c r="H559">
        <f t="shared" si="52"/>
        <v>61.013915563957696</v>
      </c>
      <c r="I559" t="s">
        <v>4772</v>
      </c>
      <c r="J559" t="s">
        <v>6713</v>
      </c>
      <c r="K559" t="s">
        <v>4</v>
      </c>
      <c r="L559" t="s">
        <v>242</v>
      </c>
      <c r="M559" t="s">
        <v>479</v>
      </c>
      <c r="N559" t="s">
        <v>480</v>
      </c>
      <c r="O559" t="s">
        <v>609</v>
      </c>
      <c r="P559" t="s">
        <v>610</v>
      </c>
      <c r="Q559" t="s">
        <v>1086</v>
      </c>
      <c r="R559" t="s">
        <v>12</v>
      </c>
    </row>
    <row r="560" spans="1:20">
      <c r="A560">
        <f t="shared" si="53"/>
        <v>91.830669130049699</v>
      </c>
      <c r="B560">
        <v>5.9439999999999996E-3</v>
      </c>
      <c r="C560">
        <v>2</v>
      </c>
      <c r="D560">
        <f t="shared" si="48"/>
        <v>0.16666666666666666</v>
      </c>
      <c r="E560">
        <f t="shared" si="49"/>
        <v>-1.4035261301023119E-3</v>
      </c>
      <c r="F560">
        <f t="shared" si="50"/>
        <v>2.5810181433896375E-8</v>
      </c>
      <c r="G560">
        <f t="shared" si="51"/>
        <v>-7.0176306505115597E-4</v>
      </c>
      <c r="H560">
        <f t="shared" si="52"/>
        <v>61.013915563957696</v>
      </c>
      <c r="I560" t="s">
        <v>4388</v>
      </c>
      <c r="J560" t="s">
        <v>6329</v>
      </c>
      <c r="K560" t="s">
        <v>4</v>
      </c>
      <c r="L560" t="s">
        <v>242</v>
      </c>
      <c r="M560" t="s">
        <v>243</v>
      </c>
      <c r="N560" t="s">
        <v>244</v>
      </c>
      <c r="O560" t="s">
        <v>1087</v>
      </c>
      <c r="P560" t="s">
        <v>1088</v>
      </c>
      <c r="Q560" t="s">
        <v>1089</v>
      </c>
      <c r="R560" t="s">
        <v>1090</v>
      </c>
      <c r="S560" t="s">
        <v>1091</v>
      </c>
      <c r="T560" t="s">
        <v>12</v>
      </c>
    </row>
    <row r="561" spans="1:27">
      <c r="A561">
        <f t="shared" si="53"/>
        <v>91.846734677483227</v>
      </c>
      <c r="B561">
        <v>5.9439999999999996E-3</v>
      </c>
      <c r="C561">
        <v>2</v>
      </c>
      <c r="D561">
        <f t="shared" si="48"/>
        <v>0.16666666666666666</v>
      </c>
      <c r="E561">
        <f t="shared" si="49"/>
        <v>-1.4035261301023119E-3</v>
      </c>
      <c r="F561">
        <f t="shared" si="50"/>
        <v>2.5810181433896375E-8</v>
      </c>
      <c r="G561">
        <f t="shared" si="51"/>
        <v>-7.0176306505115597E-4</v>
      </c>
      <c r="H561">
        <f t="shared" si="52"/>
        <v>61.013915563957696</v>
      </c>
      <c r="I561" t="s">
        <v>5302</v>
      </c>
      <c r="J561" t="s">
        <v>7243</v>
      </c>
      <c r="K561" t="s">
        <v>4</v>
      </c>
      <c r="L561" t="s">
        <v>242</v>
      </c>
      <c r="M561" t="s">
        <v>243</v>
      </c>
      <c r="N561" t="s">
        <v>244</v>
      </c>
      <c r="O561" t="s">
        <v>245</v>
      </c>
      <c r="P561" t="s">
        <v>246</v>
      </c>
      <c r="Q561" t="s">
        <v>247</v>
      </c>
      <c r="R561" t="s">
        <v>1092</v>
      </c>
      <c r="S561" t="s">
        <v>1093</v>
      </c>
      <c r="T561" t="s">
        <v>1094</v>
      </c>
      <c r="U561" t="s">
        <v>1095</v>
      </c>
      <c r="V561" t="s">
        <v>1096</v>
      </c>
      <c r="W561" t="s">
        <v>12</v>
      </c>
    </row>
    <row r="562" spans="1:27">
      <c r="A562">
        <f t="shared" si="53"/>
        <v>91.862800224916754</v>
      </c>
      <c r="B562">
        <v>5.9439999999999996E-3</v>
      </c>
      <c r="C562">
        <v>2</v>
      </c>
      <c r="D562">
        <f t="shared" si="48"/>
        <v>0.16666666666666666</v>
      </c>
      <c r="E562">
        <f t="shared" si="49"/>
        <v>-1.4035261301023119E-3</v>
      </c>
      <c r="F562">
        <f t="shared" si="50"/>
        <v>2.5810181433896375E-8</v>
      </c>
      <c r="G562">
        <f t="shared" si="51"/>
        <v>-7.0176306505115597E-4</v>
      </c>
      <c r="H562">
        <f t="shared" si="52"/>
        <v>61.013915563957696</v>
      </c>
      <c r="I562" t="s">
        <v>4988</v>
      </c>
      <c r="J562" t="s">
        <v>6929</v>
      </c>
      <c r="K562" t="s">
        <v>4</v>
      </c>
      <c r="L562" t="s">
        <v>242</v>
      </c>
      <c r="M562" t="s">
        <v>243</v>
      </c>
      <c r="N562" t="s">
        <v>244</v>
      </c>
      <c r="O562" t="s">
        <v>245</v>
      </c>
      <c r="P562" t="s">
        <v>246</v>
      </c>
      <c r="Q562" t="s">
        <v>247</v>
      </c>
      <c r="R562" t="s">
        <v>1092</v>
      </c>
      <c r="S562" t="s">
        <v>1093</v>
      </c>
      <c r="T562" t="s">
        <v>1094</v>
      </c>
      <c r="U562" t="s">
        <v>1095</v>
      </c>
      <c r="V562" t="s">
        <v>1097</v>
      </c>
      <c r="W562" t="s">
        <v>12</v>
      </c>
    </row>
    <row r="563" spans="1:27">
      <c r="A563">
        <f t="shared" si="53"/>
        <v>91.878865772350281</v>
      </c>
      <c r="B563">
        <v>5.9439999999999996E-3</v>
      </c>
      <c r="C563">
        <v>2</v>
      </c>
      <c r="D563">
        <f t="shared" si="48"/>
        <v>0.16666666666666666</v>
      </c>
      <c r="E563">
        <f t="shared" si="49"/>
        <v>-1.4035261301023119E-3</v>
      </c>
      <c r="F563">
        <f t="shared" si="50"/>
        <v>2.5810181433896375E-8</v>
      </c>
      <c r="G563">
        <f t="shared" si="51"/>
        <v>-7.0176306505115597E-4</v>
      </c>
      <c r="H563">
        <f t="shared" si="52"/>
        <v>61.013915563957696</v>
      </c>
      <c r="I563" t="s">
        <v>4777</v>
      </c>
      <c r="J563" t="s">
        <v>6718</v>
      </c>
      <c r="K563" t="s">
        <v>4</v>
      </c>
      <c r="L563" t="s">
        <v>242</v>
      </c>
      <c r="M563" t="s">
        <v>243</v>
      </c>
      <c r="N563" t="s">
        <v>244</v>
      </c>
      <c r="O563" t="s">
        <v>245</v>
      </c>
      <c r="P563" t="s">
        <v>420</v>
      </c>
      <c r="Q563" t="s">
        <v>421</v>
      </c>
      <c r="R563" t="s">
        <v>422</v>
      </c>
      <c r="S563" t="s">
        <v>423</v>
      </c>
      <c r="T563" t="s">
        <v>424</v>
      </c>
      <c r="U563" t="s">
        <v>1098</v>
      </c>
      <c r="V563" t="s">
        <v>12</v>
      </c>
    </row>
    <row r="564" spans="1:27">
      <c r="A564">
        <f t="shared" si="53"/>
        <v>91.894931319783808</v>
      </c>
      <c r="B564">
        <v>5.9439999999999996E-3</v>
      </c>
      <c r="C564">
        <v>2</v>
      </c>
      <c r="D564">
        <f t="shared" si="48"/>
        <v>0.16666666666666666</v>
      </c>
      <c r="E564">
        <f t="shared" si="49"/>
        <v>-1.4035261301023119E-3</v>
      </c>
      <c r="F564">
        <f t="shared" si="50"/>
        <v>2.5810181433896375E-8</v>
      </c>
      <c r="G564">
        <f t="shared" si="51"/>
        <v>-7.0176306505115597E-4</v>
      </c>
      <c r="H564">
        <f t="shared" si="52"/>
        <v>61.013915563957696</v>
      </c>
      <c r="I564" t="s">
        <v>4623</v>
      </c>
      <c r="J564" t="s">
        <v>6564</v>
      </c>
      <c r="K564" t="s">
        <v>4</v>
      </c>
      <c r="L564" t="s">
        <v>242</v>
      </c>
      <c r="M564" t="s">
        <v>243</v>
      </c>
      <c r="N564" t="s">
        <v>244</v>
      </c>
      <c r="O564" t="s">
        <v>245</v>
      </c>
      <c r="P564" t="s">
        <v>246</v>
      </c>
      <c r="Q564" t="s">
        <v>247</v>
      </c>
      <c r="R564" t="s">
        <v>248</v>
      </c>
      <c r="S564" t="s">
        <v>249</v>
      </c>
      <c r="T564" t="s">
        <v>576</v>
      </c>
      <c r="U564" t="s">
        <v>577</v>
      </c>
      <c r="V564" t="s">
        <v>839</v>
      </c>
      <c r="W564" t="s">
        <v>840</v>
      </c>
      <c r="X564" t="s">
        <v>841</v>
      </c>
      <c r="Y564" t="s">
        <v>1099</v>
      </c>
      <c r="Z564" t="s">
        <v>1100</v>
      </c>
      <c r="AA564" t="s">
        <v>12</v>
      </c>
    </row>
    <row r="565" spans="1:27">
      <c r="A565">
        <f t="shared" si="53"/>
        <v>91.910996867217335</v>
      </c>
      <c r="B565">
        <v>5.9439999999999996E-3</v>
      </c>
      <c r="C565">
        <v>2</v>
      </c>
      <c r="D565">
        <f t="shared" si="48"/>
        <v>0.16666666666666666</v>
      </c>
      <c r="E565">
        <f t="shared" si="49"/>
        <v>-1.4035261301023119E-3</v>
      </c>
      <c r="F565">
        <f t="shared" si="50"/>
        <v>2.5810181433896375E-8</v>
      </c>
      <c r="G565">
        <f t="shared" si="51"/>
        <v>-7.0176306505115597E-4</v>
      </c>
      <c r="H565">
        <f t="shared" si="52"/>
        <v>61.013915563957696</v>
      </c>
      <c r="I565" t="s">
        <v>4778</v>
      </c>
      <c r="J565" t="s">
        <v>6719</v>
      </c>
      <c r="K565" t="s">
        <v>4</v>
      </c>
      <c r="L565" t="s">
        <v>242</v>
      </c>
      <c r="M565" t="s">
        <v>243</v>
      </c>
      <c r="N565" t="s">
        <v>244</v>
      </c>
      <c r="O565" t="s">
        <v>245</v>
      </c>
      <c r="P565" t="s">
        <v>246</v>
      </c>
      <c r="Q565" t="s">
        <v>247</v>
      </c>
      <c r="R565" t="s">
        <v>248</v>
      </c>
      <c r="S565" t="s">
        <v>249</v>
      </c>
      <c r="T565" t="s">
        <v>250</v>
      </c>
      <c r="U565" t="s">
        <v>251</v>
      </c>
      <c r="V565" t="s">
        <v>1101</v>
      </c>
      <c r="W565" t="s">
        <v>1102</v>
      </c>
      <c r="X565" t="s">
        <v>1103</v>
      </c>
      <c r="Y565" t="s">
        <v>12</v>
      </c>
    </row>
    <row r="566" spans="1:27">
      <c r="A566">
        <f t="shared" si="53"/>
        <v>91.927062414650862</v>
      </c>
      <c r="B566">
        <v>5.9439999999999996E-3</v>
      </c>
      <c r="C566">
        <v>2</v>
      </c>
      <c r="D566">
        <f t="shared" si="48"/>
        <v>0.16666666666666666</v>
      </c>
      <c r="E566">
        <f t="shared" si="49"/>
        <v>-1.4035261301023119E-3</v>
      </c>
      <c r="F566">
        <f t="shared" si="50"/>
        <v>2.5810181433896375E-8</v>
      </c>
      <c r="G566">
        <f t="shared" si="51"/>
        <v>-7.0176306505115597E-4</v>
      </c>
      <c r="H566">
        <f t="shared" si="52"/>
        <v>61.013915563957696</v>
      </c>
      <c r="I566" t="s">
        <v>4265</v>
      </c>
      <c r="J566" t="s">
        <v>6206</v>
      </c>
      <c r="K566" t="s">
        <v>4</v>
      </c>
      <c r="L566" t="s">
        <v>242</v>
      </c>
      <c r="M566" t="s">
        <v>243</v>
      </c>
      <c r="N566" t="s">
        <v>244</v>
      </c>
      <c r="O566" t="s">
        <v>245</v>
      </c>
      <c r="P566" t="s">
        <v>246</v>
      </c>
      <c r="Q566" t="s">
        <v>247</v>
      </c>
      <c r="R566" t="s">
        <v>248</v>
      </c>
      <c r="S566" t="s">
        <v>249</v>
      </c>
      <c r="T566" t="s">
        <v>319</v>
      </c>
      <c r="U566" t="s">
        <v>320</v>
      </c>
      <c r="V566" t="s">
        <v>712</v>
      </c>
      <c r="W566" t="s">
        <v>846</v>
      </c>
      <c r="X566" t="s">
        <v>1104</v>
      </c>
      <c r="Y566" t="s">
        <v>1105</v>
      </c>
      <c r="Z566" t="s">
        <v>12</v>
      </c>
    </row>
    <row r="567" spans="1:27">
      <c r="A567">
        <f t="shared" si="53"/>
        <v>91.94312796208439</v>
      </c>
      <c r="B567">
        <v>5.9439999999999996E-3</v>
      </c>
      <c r="C567">
        <v>2</v>
      </c>
      <c r="D567">
        <f t="shared" si="48"/>
        <v>0.16666666666666666</v>
      </c>
      <c r="E567">
        <f t="shared" si="49"/>
        <v>-1.4035261301023119E-3</v>
      </c>
      <c r="F567">
        <f t="shared" si="50"/>
        <v>2.5810181433896375E-8</v>
      </c>
      <c r="G567">
        <f t="shared" si="51"/>
        <v>-7.0176306505115597E-4</v>
      </c>
      <c r="H567">
        <f t="shared" si="52"/>
        <v>61.013915563957696</v>
      </c>
      <c r="I567" t="s">
        <v>4626</v>
      </c>
      <c r="J567" t="s">
        <v>6567</v>
      </c>
      <c r="K567" t="s">
        <v>4</v>
      </c>
      <c r="L567" t="s">
        <v>242</v>
      </c>
      <c r="M567" t="s">
        <v>243</v>
      </c>
      <c r="N567" t="s">
        <v>244</v>
      </c>
      <c r="O567" t="s">
        <v>245</v>
      </c>
      <c r="P567" t="s">
        <v>246</v>
      </c>
      <c r="Q567" t="s">
        <v>247</v>
      </c>
      <c r="R567" t="s">
        <v>248</v>
      </c>
      <c r="S567" t="s">
        <v>249</v>
      </c>
      <c r="T567" t="s">
        <v>319</v>
      </c>
      <c r="U567" t="s">
        <v>320</v>
      </c>
      <c r="V567" t="s">
        <v>712</v>
      </c>
      <c r="W567" t="s">
        <v>1106</v>
      </c>
      <c r="X567" t="s">
        <v>1107</v>
      </c>
      <c r="Y567" t="s">
        <v>1108</v>
      </c>
      <c r="Z567" t="s">
        <v>12</v>
      </c>
    </row>
    <row r="568" spans="1:27">
      <c r="A568">
        <f t="shared" si="53"/>
        <v>91.959193509517917</v>
      </c>
      <c r="B568">
        <v>5.9439999999999996E-3</v>
      </c>
      <c r="C568">
        <v>2</v>
      </c>
      <c r="D568">
        <f t="shared" si="48"/>
        <v>0.16666666666666666</v>
      </c>
      <c r="E568">
        <f t="shared" si="49"/>
        <v>-1.4035261301023119E-3</v>
      </c>
      <c r="F568">
        <f t="shared" si="50"/>
        <v>2.5810181433896375E-8</v>
      </c>
      <c r="G568">
        <f t="shared" si="51"/>
        <v>-7.0176306505115597E-4</v>
      </c>
      <c r="H568">
        <f t="shared" si="52"/>
        <v>61.013915563957696</v>
      </c>
      <c r="I568" t="s">
        <v>4328</v>
      </c>
      <c r="J568" t="s">
        <v>6269</v>
      </c>
      <c r="K568" t="s">
        <v>4</v>
      </c>
      <c r="L568" t="s">
        <v>242</v>
      </c>
      <c r="M568" t="s">
        <v>243</v>
      </c>
      <c r="N568" t="s">
        <v>244</v>
      </c>
      <c r="O568" t="s">
        <v>245</v>
      </c>
      <c r="P568" t="s">
        <v>246</v>
      </c>
      <c r="Q568" t="s">
        <v>247</v>
      </c>
      <c r="R568" t="s">
        <v>248</v>
      </c>
      <c r="S568" t="s">
        <v>249</v>
      </c>
      <c r="T568" t="s">
        <v>319</v>
      </c>
      <c r="U568" t="s">
        <v>376</v>
      </c>
      <c r="V568" t="s">
        <v>1109</v>
      </c>
      <c r="W568" t="s">
        <v>1110</v>
      </c>
      <c r="X568" t="s">
        <v>1111</v>
      </c>
      <c r="Y568" t="s">
        <v>12</v>
      </c>
    </row>
    <row r="569" spans="1:27">
      <c r="A569">
        <f t="shared" si="53"/>
        <v>91.975259056951444</v>
      </c>
      <c r="B569">
        <v>5.9439999999999996E-3</v>
      </c>
      <c r="C569">
        <v>2</v>
      </c>
      <c r="D569">
        <f t="shared" si="48"/>
        <v>0.16666666666666666</v>
      </c>
      <c r="E569">
        <f t="shared" si="49"/>
        <v>-1.4035261301023119E-3</v>
      </c>
      <c r="F569">
        <f t="shared" si="50"/>
        <v>2.5810181433896375E-8</v>
      </c>
      <c r="G569">
        <f t="shared" si="51"/>
        <v>-7.0176306505115597E-4</v>
      </c>
      <c r="H569">
        <f t="shared" si="52"/>
        <v>61.013915563957696</v>
      </c>
      <c r="I569" t="s">
        <v>4081</v>
      </c>
      <c r="J569" t="s">
        <v>6022</v>
      </c>
      <c r="K569" t="s">
        <v>4</v>
      </c>
      <c r="L569" t="s">
        <v>242</v>
      </c>
      <c r="M569" t="s">
        <v>243</v>
      </c>
      <c r="N569" t="s">
        <v>244</v>
      </c>
      <c r="O569" t="s">
        <v>245</v>
      </c>
      <c r="P569" t="s">
        <v>420</v>
      </c>
      <c r="Q569" t="s">
        <v>561</v>
      </c>
      <c r="R569" t="s">
        <v>641</v>
      </c>
      <c r="S569" t="s">
        <v>642</v>
      </c>
      <c r="T569" t="s">
        <v>906</v>
      </c>
      <c r="U569" t="s">
        <v>1112</v>
      </c>
      <c r="V569" t="s">
        <v>1113</v>
      </c>
      <c r="W569" t="s">
        <v>12</v>
      </c>
    </row>
    <row r="570" spans="1:27">
      <c r="A570">
        <f t="shared" si="53"/>
        <v>91.991324604384971</v>
      </c>
      <c r="B570">
        <v>5.9439999999999996E-3</v>
      </c>
      <c r="C570">
        <v>2</v>
      </c>
      <c r="D570">
        <f t="shared" si="48"/>
        <v>0.16666666666666666</v>
      </c>
      <c r="E570">
        <f t="shared" si="49"/>
        <v>-1.4035261301023119E-3</v>
      </c>
      <c r="F570">
        <f t="shared" si="50"/>
        <v>2.5810181433896375E-8</v>
      </c>
      <c r="G570">
        <f t="shared" si="51"/>
        <v>-7.0176306505115597E-4</v>
      </c>
      <c r="H570">
        <f t="shared" si="52"/>
        <v>61.013915563957696</v>
      </c>
      <c r="I570" t="s">
        <v>4391</v>
      </c>
      <c r="J570" t="s">
        <v>6332</v>
      </c>
      <c r="K570" t="s">
        <v>4</v>
      </c>
      <c r="L570" t="s">
        <v>242</v>
      </c>
      <c r="M570" t="s">
        <v>243</v>
      </c>
      <c r="N570" t="s">
        <v>244</v>
      </c>
      <c r="O570" t="s">
        <v>245</v>
      </c>
      <c r="P570" t="s">
        <v>420</v>
      </c>
      <c r="Q570" t="s">
        <v>561</v>
      </c>
      <c r="R570" t="s">
        <v>641</v>
      </c>
      <c r="S570" t="s">
        <v>733</v>
      </c>
      <c r="T570" t="s">
        <v>1114</v>
      </c>
      <c r="U570" t="s">
        <v>1115</v>
      </c>
      <c r="V570" t="s">
        <v>1116</v>
      </c>
      <c r="W570" t="s">
        <v>1117</v>
      </c>
      <c r="X570" t="s">
        <v>12</v>
      </c>
    </row>
    <row r="571" spans="1:27">
      <c r="A571">
        <f t="shared" si="53"/>
        <v>92.007390151818498</v>
      </c>
      <c r="B571">
        <v>5.9439999999999996E-3</v>
      </c>
      <c r="C571">
        <v>2</v>
      </c>
      <c r="D571">
        <f t="shared" si="48"/>
        <v>0.16666666666666666</v>
      </c>
      <c r="E571">
        <f t="shared" si="49"/>
        <v>-1.4035261301023119E-3</v>
      </c>
      <c r="F571">
        <f t="shared" si="50"/>
        <v>2.5810181433896375E-8</v>
      </c>
      <c r="G571">
        <f t="shared" si="51"/>
        <v>-7.0176306505115597E-4</v>
      </c>
      <c r="H571">
        <f t="shared" si="52"/>
        <v>61.013915563957696</v>
      </c>
      <c r="I571" t="s">
        <v>4329</v>
      </c>
      <c r="J571" t="s">
        <v>6270</v>
      </c>
      <c r="K571" t="s">
        <v>4</v>
      </c>
      <c r="L571" t="s">
        <v>242</v>
      </c>
      <c r="M571" t="s">
        <v>243</v>
      </c>
      <c r="N571" t="s">
        <v>244</v>
      </c>
      <c r="O571" t="s">
        <v>245</v>
      </c>
      <c r="P571" t="s">
        <v>246</v>
      </c>
      <c r="Q571" t="s">
        <v>247</v>
      </c>
      <c r="R571" t="s">
        <v>248</v>
      </c>
      <c r="S571" t="s">
        <v>249</v>
      </c>
      <c r="T571" t="s">
        <v>576</v>
      </c>
      <c r="U571" t="s">
        <v>577</v>
      </c>
      <c r="V571" t="s">
        <v>839</v>
      </c>
      <c r="W571" t="s">
        <v>840</v>
      </c>
      <c r="X571" t="s">
        <v>841</v>
      </c>
      <c r="Y571" t="s">
        <v>1118</v>
      </c>
      <c r="Z571" t="s">
        <v>1119</v>
      </c>
      <c r="AA571" t="s">
        <v>12</v>
      </c>
    </row>
    <row r="572" spans="1:27">
      <c r="A572">
        <f t="shared" si="53"/>
        <v>92.023455699252025</v>
      </c>
      <c r="B572">
        <v>5.9439999999999996E-3</v>
      </c>
      <c r="C572">
        <v>2</v>
      </c>
      <c r="D572">
        <f t="shared" si="48"/>
        <v>0.16666666666666666</v>
      </c>
      <c r="E572">
        <f t="shared" si="49"/>
        <v>-1.4035261301023119E-3</v>
      </c>
      <c r="F572">
        <f t="shared" si="50"/>
        <v>2.5810181433896375E-8</v>
      </c>
      <c r="G572">
        <f t="shared" si="51"/>
        <v>-7.0176306505115597E-4</v>
      </c>
      <c r="H572">
        <f t="shared" si="52"/>
        <v>61.013915563957696</v>
      </c>
      <c r="I572" t="s">
        <v>4267</v>
      </c>
      <c r="J572" t="s">
        <v>6208</v>
      </c>
      <c r="K572" t="s">
        <v>4</v>
      </c>
      <c r="L572" t="s">
        <v>242</v>
      </c>
      <c r="M572" t="s">
        <v>243</v>
      </c>
      <c r="N572" t="s">
        <v>244</v>
      </c>
      <c r="O572" t="s">
        <v>245</v>
      </c>
      <c r="P572" t="s">
        <v>246</v>
      </c>
      <c r="Q572" t="s">
        <v>247</v>
      </c>
      <c r="R572" t="s">
        <v>248</v>
      </c>
      <c r="S572" t="s">
        <v>249</v>
      </c>
      <c r="T572" t="s">
        <v>250</v>
      </c>
      <c r="U572" t="s">
        <v>251</v>
      </c>
      <c r="V572" t="s">
        <v>1101</v>
      </c>
      <c r="W572" t="s">
        <v>1120</v>
      </c>
      <c r="X572" t="s">
        <v>1121</v>
      </c>
      <c r="Y572" t="s">
        <v>12</v>
      </c>
    </row>
    <row r="573" spans="1:27">
      <c r="A573">
        <f t="shared" si="53"/>
        <v>92.039521246685553</v>
      </c>
      <c r="B573">
        <v>5.9439999999999996E-3</v>
      </c>
      <c r="C573">
        <v>2</v>
      </c>
      <c r="D573">
        <f t="shared" si="48"/>
        <v>0.16666666666666666</v>
      </c>
      <c r="E573">
        <f t="shared" si="49"/>
        <v>-1.4035261301023119E-3</v>
      </c>
      <c r="F573">
        <f t="shared" si="50"/>
        <v>2.5810181433896375E-8</v>
      </c>
      <c r="G573">
        <f t="shared" si="51"/>
        <v>-7.0176306505115597E-4</v>
      </c>
      <c r="H573">
        <f t="shared" si="52"/>
        <v>61.013915563957696</v>
      </c>
      <c r="I573" t="s">
        <v>4163</v>
      </c>
      <c r="J573" t="s">
        <v>6104</v>
      </c>
      <c r="K573" t="s">
        <v>4</v>
      </c>
      <c r="L573" t="s">
        <v>242</v>
      </c>
      <c r="M573" t="s">
        <v>243</v>
      </c>
      <c r="N573" t="s">
        <v>244</v>
      </c>
      <c r="O573" t="s">
        <v>245</v>
      </c>
      <c r="P573" t="s">
        <v>246</v>
      </c>
      <c r="Q573" t="s">
        <v>247</v>
      </c>
      <c r="R573" t="s">
        <v>248</v>
      </c>
      <c r="S573" t="s">
        <v>249</v>
      </c>
      <c r="T573" t="s">
        <v>319</v>
      </c>
      <c r="U573" t="s">
        <v>320</v>
      </c>
      <c r="V573" t="s">
        <v>321</v>
      </c>
      <c r="W573" t="s">
        <v>322</v>
      </c>
      <c r="X573" t="s">
        <v>1122</v>
      </c>
      <c r="Y573" t="s">
        <v>1123</v>
      </c>
      <c r="Z573" t="s">
        <v>12</v>
      </c>
    </row>
    <row r="574" spans="1:27">
      <c r="A574">
        <f t="shared" si="53"/>
        <v>92.05558679411908</v>
      </c>
      <c r="B574">
        <v>5.9439999999999996E-3</v>
      </c>
      <c r="C574">
        <v>2</v>
      </c>
      <c r="D574">
        <f t="shared" si="48"/>
        <v>0.16666666666666666</v>
      </c>
      <c r="E574">
        <f t="shared" si="49"/>
        <v>-1.4035261301023119E-3</v>
      </c>
      <c r="F574">
        <f t="shared" si="50"/>
        <v>2.5810181433896375E-8</v>
      </c>
      <c r="G574">
        <f t="shared" si="51"/>
        <v>-7.0176306505115597E-4</v>
      </c>
      <c r="H574">
        <f t="shared" si="52"/>
        <v>61.013915563957696</v>
      </c>
      <c r="I574" t="s">
        <v>4192</v>
      </c>
      <c r="J574" t="s">
        <v>6133</v>
      </c>
      <c r="K574" t="s">
        <v>4</v>
      </c>
      <c r="L574" t="s">
        <v>242</v>
      </c>
      <c r="M574" t="s">
        <v>243</v>
      </c>
      <c r="N574" t="s">
        <v>244</v>
      </c>
      <c r="O574" t="s">
        <v>245</v>
      </c>
      <c r="P574" t="s">
        <v>246</v>
      </c>
      <c r="Q574" t="s">
        <v>247</v>
      </c>
      <c r="R574" t="s">
        <v>248</v>
      </c>
      <c r="S574" t="s">
        <v>249</v>
      </c>
      <c r="T574" t="s">
        <v>576</v>
      </c>
      <c r="U574" t="s">
        <v>577</v>
      </c>
      <c r="V574" t="s">
        <v>578</v>
      </c>
      <c r="W574" t="s">
        <v>1124</v>
      </c>
      <c r="X574" t="s">
        <v>1125</v>
      </c>
      <c r="Y574" t="s">
        <v>1126</v>
      </c>
      <c r="Z574" t="s">
        <v>12</v>
      </c>
    </row>
    <row r="575" spans="1:27">
      <c r="A575">
        <f t="shared" si="53"/>
        <v>92.071652341552607</v>
      </c>
      <c r="B575">
        <v>5.9439999999999996E-3</v>
      </c>
      <c r="C575">
        <v>2</v>
      </c>
      <c r="D575">
        <f t="shared" si="48"/>
        <v>0.16666666666666666</v>
      </c>
      <c r="E575">
        <f t="shared" si="49"/>
        <v>-1.4035261301023119E-3</v>
      </c>
      <c r="F575">
        <f t="shared" si="50"/>
        <v>2.5810181433896375E-8</v>
      </c>
      <c r="G575">
        <f t="shared" si="51"/>
        <v>-7.0176306505115597E-4</v>
      </c>
      <c r="H575">
        <f t="shared" si="52"/>
        <v>61.013915563957696</v>
      </c>
      <c r="I575" t="s">
        <v>4115</v>
      </c>
      <c r="J575" t="s">
        <v>6056</v>
      </c>
      <c r="K575" t="s">
        <v>4</v>
      </c>
      <c r="L575" t="s">
        <v>242</v>
      </c>
      <c r="M575" t="s">
        <v>243</v>
      </c>
      <c r="N575" t="s">
        <v>244</v>
      </c>
      <c r="O575" t="s">
        <v>245</v>
      </c>
      <c r="P575" t="s">
        <v>246</v>
      </c>
      <c r="Q575" t="s">
        <v>247</v>
      </c>
      <c r="R575" t="s">
        <v>248</v>
      </c>
      <c r="S575" t="s">
        <v>249</v>
      </c>
      <c r="T575" t="s">
        <v>250</v>
      </c>
      <c r="U575" t="s">
        <v>566</v>
      </c>
      <c r="V575" t="s">
        <v>567</v>
      </c>
      <c r="W575" t="s">
        <v>568</v>
      </c>
      <c r="X575" t="s">
        <v>1127</v>
      </c>
      <c r="Y575" t="s">
        <v>12</v>
      </c>
    </row>
    <row r="576" spans="1:27">
      <c r="A576">
        <f t="shared" si="53"/>
        <v>92.087717888986134</v>
      </c>
      <c r="B576">
        <v>5.9439999999999996E-3</v>
      </c>
      <c r="C576">
        <v>2</v>
      </c>
      <c r="D576">
        <f t="shared" si="48"/>
        <v>0.16666666666666666</v>
      </c>
      <c r="E576">
        <f t="shared" si="49"/>
        <v>-1.4035261301023119E-3</v>
      </c>
      <c r="F576">
        <f t="shared" si="50"/>
        <v>2.5810181433896375E-8</v>
      </c>
      <c r="G576">
        <f t="shared" si="51"/>
        <v>-7.0176306505115597E-4</v>
      </c>
      <c r="H576">
        <f t="shared" si="52"/>
        <v>61.013915563957696</v>
      </c>
      <c r="I576" t="s">
        <v>4269</v>
      </c>
      <c r="J576" t="s">
        <v>6210</v>
      </c>
      <c r="K576" t="s">
        <v>4</v>
      </c>
      <c r="L576" t="s">
        <v>242</v>
      </c>
      <c r="M576" t="s">
        <v>1128</v>
      </c>
      <c r="N576" t="s">
        <v>1129</v>
      </c>
      <c r="O576" t="s">
        <v>1130</v>
      </c>
      <c r="P576" t="s">
        <v>1131</v>
      </c>
      <c r="Q576" t="s">
        <v>1132</v>
      </c>
      <c r="R576" t="s">
        <v>1133</v>
      </c>
      <c r="S576" t="s">
        <v>12</v>
      </c>
    </row>
    <row r="577" spans="1:26">
      <c r="A577">
        <f t="shared" si="53"/>
        <v>92.103783436419661</v>
      </c>
      <c r="B577">
        <v>5.9439999999999996E-3</v>
      </c>
      <c r="C577">
        <v>2</v>
      </c>
      <c r="D577">
        <f t="shared" si="48"/>
        <v>0.16666666666666666</v>
      </c>
      <c r="E577">
        <f t="shared" si="49"/>
        <v>-1.4035261301023119E-3</v>
      </c>
      <c r="F577">
        <f t="shared" si="50"/>
        <v>2.5810181433896375E-8</v>
      </c>
      <c r="G577">
        <f t="shared" si="51"/>
        <v>-7.0176306505115597E-4</v>
      </c>
      <c r="H577">
        <f t="shared" si="52"/>
        <v>61.013915563957696</v>
      </c>
      <c r="I577" t="s">
        <v>4634</v>
      </c>
      <c r="J577" t="s">
        <v>6575</v>
      </c>
      <c r="K577" t="s">
        <v>4</v>
      </c>
      <c r="L577" t="s">
        <v>242</v>
      </c>
      <c r="M577" t="s">
        <v>1128</v>
      </c>
      <c r="N577" t="s">
        <v>1134</v>
      </c>
      <c r="O577" t="s">
        <v>1135</v>
      </c>
      <c r="P577" t="s">
        <v>1136</v>
      </c>
      <c r="Q577" t="s">
        <v>12</v>
      </c>
    </row>
    <row r="578" spans="1:26">
      <c r="A578">
        <f t="shared" si="53"/>
        <v>92.119848983853188</v>
      </c>
      <c r="B578">
        <v>5.9439999999999996E-3</v>
      </c>
      <c r="C578">
        <v>2</v>
      </c>
      <c r="D578">
        <f t="shared" si="48"/>
        <v>0.16666666666666666</v>
      </c>
      <c r="E578">
        <f t="shared" si="49"/>
        <v>-1.4035261301023119E-3</v>
      </c>
      <c r="F578">
        <f t="shared" si="50"/>
        <v>2.5810181433896375E-8</v>
      </c>
      <c r="G578">
        <f t="shared" si="51"/>
        <v>-7.0176306505115597E-4</v>
      </c>
      <c r="H578">
        <f t="shared" si="52"/>
        <v>61.013915563957696</v>
      </c>
      <c r="I578" t="s">
        <v>4787</v>
      </c>
      <c r="J578" t="s">
        <v>6728</v>
      </c>
      <c r="K578" t="s">
        <v>4</v>
      </c>
      <c r="L578" t="s">
        <v>242</v>
      </c>
      <c r="M578" t="s">
        <v>266</v>
      </c>
      <c r="N578" t="s">
        <v>267</v>
      </c>
      <c r="O578" t="s">
        <v>485</v>
      </c>
      <c r="P578" t="s">
        <v>1137</v>
      </c>
      <c r="Q578" t="s">
        <v>1138</v>
      </c>
      <c r="R578" t="s">
        <v>1139</v>
      </c>
      <c r="S578" t="s">
        <v>12</v>
      </c>
    </row>
    <row r="579" spans="1:26">
      <c r="A579">
        <f t="shared" si="53"/>
        <v>92.135914531286716</v>
      </c>
      <c r="B579">
        <v>5.9439999999999996E-3</v>
      </c>
      <c r="C579">
        <v>2</v>
      </c>
      <c r="D579">
        <f t="shared" si="48"/>
        <v>0.16666666666666666</v>
      </c>
      <c r="E579">
        <f t="shared" si="49"/>
        <v>-1.4035261301023119E-3</v>
      </c>
      <c r="F579">
        <f t="shared" si="50"/>
        <v>2.5810181433896375E-8</v>
      </c>
      <c r="G579">
        <f t="shared" si="51"/>
        <v>-7.0176306505115597E-4</v>
      </c>
      <c r="H579">
        <f t="shared" si="52"/>
        <v>61.013915563957696</v>
      </c>
      <c r="I579" t="s">
        <v>4331</v>
      </c>
      <c r="J579" t="s">
        <v>6272</v>
      </c>
      <c r="K579" t="s">
        <v>4</v>
      </c>
      <c r="L579" t="s">
        <v>242</v>
      </c>
      <c r="M579" t="s">
        <v>266</v>
      </c>
      <c r="N579" t="s">
        <v>860</v>
      </c>
      <c r="O579" t="s">
        <v>1140</v>
      </c>
      <c r="P579" t="s">
        <v>1141</v>
      </c>
      <c r="Q579" t="s">
        <v>1142</v>
      </c>
      <c r="R579" t="s">
        <v>1143</v>
      </c>
      <c r="S579" t="s">
        <v>1144</v>
      </c>
      <c r="T579" t="s">
        <v>12</v>
      </c>
    </row>
    <row r="580" spans="1:26">
      <c r="A580">
        <f t="shared" si="53"/>
        <v>92.151980078720243</v>
      </c>
      <c r="B580">
        <v>5.9439999999999996E-3</v>
      </c>
      <c r="C580">
        <v>2</v>
      </c>
      <c r="D580">
        <f t="shared" ref="D580:D643" si="54">C580/12</f>
        <v>0.16666666666666666</v>
      </c>
      <c r="E580">
        <f t="shared" ref="E580:E643" si="55">(C580/A$2)*LN(C580/A$2)</f>
        <v>-1.4035261301023119E-3</v>
      </c>
      <c r="F580">
        <f t="shared" ref="F580:F643" si="56">(C580/A$2)^2</f>
        <v>2.5810181433896375E-8</v>
      </c>
      <c r="G580">
        <f t="shared" ref="G580:G643" si="57">LN(C580/A$2)/A$2</f>
        <v>-7.0176306505115597E-4</v>
      </c>
      <c r="H580">
        <f t="shared" ref="H580:H643" si="58">(G580*A$2-H$2)^2</f>
        <v>61.013915563957696</v>
      </c>
      <c r="I580" t="s">
        <v>7756</v>
      </c>
      <c r="J580" t="s">
        <v>8065</v>
      </c>
      <c r="K580" t="s">
        <v>4</v>
      </c>
      <c r="L580" t="s">
        <v>5</v>
      </c>
      <c r="M580" t="s">
        <v>21</v>
      </c>
      <c r="N580" t="s">
        <v>22</v>
      </c>
      <c r="O580" t="s">
        <v>23</v>
      </c>
      <c r="P580" t="s">
        <v>99</v>
      </c>
      <c r="Q580" t="s">
        <v>100</v>
      </c>
      <c r="R580" t="s">
        <v>1145</v>
      </c>
      <c r="S580" t="s">
        <v>1146</v>
      </c>
      <c r="T580" t="s">
        <v>12</v>
      </c>
    </row>
    <row r="581" spans="1:26">
      <c r="A581">
        <f t="shared" si="53"/>
        <v>92.16804562615377</v>
      </c>
      <c r="B581">
        <v>5.9439999999999996E-3</v>
      </c>
      <c r="C581">
        <v>2</v>
      </c>
      <c r="D581">
        <f t="shared" si="54"/>
        <v>0.16666666666666666</v>
      </c>
      <c r="E581">
        <f t="shared" si="55"/>
        <v>-1.4035261301023119E-3</v>
      </c>
      <c r="F581">
        <f t="shared" si="56"/>
        <v>2.5810181433896375E-8</v>
      </c>
      <c r="G581">
        <f t="shared" si="57"/>
        <v>-7.0176306505115597E-4</v>
      </c>
      <c r="H581">
        <f t="shared" si="58"/>
        <v>61.013915563957696</v>
      </c>
      <c r="I581" t="s">
        <v>4395</v>
      </c>
      <c r="J581" t="s">
        <v>6336</v>
      </c>
      <c r="K581" t="s">
        <v>4</v>
      </c>
      <c r="L581" t="s">
        <v>5</v>
      </c>
      <c r="M581" t="s">
        <v>13</v>
      </c>
      <c r="N581" t="s">
        <v>58</v>
      </c>
      <c r="O581" t="s">
        <v>417</v>
      </c>
      <c r="P581" t="s">
        <v>1147</v>
      </c>
      <c r="Q581" t="s">
        <v>1148</v>
      </c>
      <c r="R581" t="s">
        <v>12</v>
      </c>
    </row>
    <row r="582" spans="1:26">
      <c r="A582">
        <f t="shared" ref="A582:A645" si="59">A581+(C582/A$2*100)</f>
        <v>92.184111173587297</v>
      </c>
      <c r="B582">
        <v>5.9439999999999996E-3</v>
      </c>
      <c r="C582">
        <v>2</v>
      </c>
      <c r="D582">
        <f t="shared" si="54"/>
        <v>0.16666666666666666</v>
      </c>
      <c r="E582">
        <f t="shared" si="55"/>
        <v>-1.4035261301023119E-3</v>
      </c>
      <c r="F582">
        <f t="shared" si="56"/>
        <v>2.5810181433896375E-8</v>
      </c>
      <c r="G582">
        <f t="shared" si="57"/>
        <v>-7.0176306505115597E-4</v>
      </c>
      <c r="H582">
        <f t="shared" si="58"/>
        <v>61.013915563957696</v>
      </c>
      <c r="I582" t="s">
        <v>4065</v>
      </c>
      <c r="J582" t="s">
        <v>6006</v>
      </c>
      <c r="K582" t="s">
        <v>4</v>
      </c>
      <c r="L582" t="s">
        <v>5</v>
      </c>
      <c r="M582" t="s">
        <v>6</v>
      </c>
      <c r="N582" t="s">
        <v>28</v>
      </c>
      <c r="O582" t="s">
        <v>28</v>
      </c>
      <c r="P582" t="s">
        <v>216</v>
      </c>
      <c r="Q582" t="s">
        <v>327</v>
      </c>
      <c r="R582" t="s">
        <v>1149</v>
      </c>
      <c r="S582" t="s">
        <v>12</v>
      </c>
    </row>
    <row r="583" spans="1:26">
      <c r="A583">
        <f t="shared" si="59"/>
        <v>92.200176721020824</v>
      </c>
      <c r="B583">
        <v>5.9439999999999996E-3</v>
      </c>
      <c r="C583">
        <v>2</v>
      </c>
      <c r="D583">
        <f t="shared" si="54"/>
        <v>0.16666666666666666</v>
      </c>
      <c r="E583">
        <f t="shared" si="55"/>
        <v>-1.4035261301023119E-3</v>
      </c>
      <c r="F583">
        <f t="shared" si="56"/>
        <v>2.5810181433896375E-8</v>
      </c>
      <c r="G583">
        <f t="shared" si="57"/>
        <v>-7.0176306505115597E-4</v>
      </c>
      <c r="H583">
        <f t="shared" si="58"/>
        <v>61.013915563957696</v>
      </c>
      <c r="I583" t="s">
        <v>4397</v>
      </c>
      <c r="J583" t="s">
        <v>6338</v>
      </c>
      <c r="K583" t="s">
        <v>4</v>
      </c>
      <c r="L583" t="s">
        <v>5</v>
      </c>
      <c r="M583" t="s">
        <v>6</v>
      </c>
      <c r="N583" t="s">
        <v>28</v>
      </c>
      <c r="O583" t="s">
        <v>28</v>
      </c>
      <c r="P583" t="s">
        <v>216</v>
      </c>
      <c r="Q583" t="s">
        <v>327</v>
      </c>
      <c r="R583" t="s">
        <v>1150</v>
      </c>
      <c r="S583" t="s">
        <v>12</v>
      </c>
    </row>
    <row r="584" spans="1:26">
      <c r="A584">
        <f t="shared" si="59"/>
        <v>92.216242268454351</v>
      </c>
      <c r="B584">
        <v>5.9439999999999996E-3</v>
      </c>
      <c r="C584">
        <v>2</v>
      </c>
      <c r="D584">
        <f t="shared" si="54"/>
        <v>0.16666666666666666</v>
      </c>
      <c r="E584">
        <f t="shared" si="55"/>
        <v>-1.4035261301023119E-3</v>
      </c>
      <c r="F584">
        <f t="shared" si="56"/>
        <v>2.5810181433896375E-8</v>
      </c>
      <c r="G584">
        <f t="shared" si="57"/>
        <v>-7.0176306505115597E-4</v>
      </c>
      <c r="H584">
        <f t="shared" si="58"/>
        <v>61.013915563957696</v>
      </c>
      <c r="I584" t="s">
        <v>8421</v>
      </c>
      <c r="J584" t="s">
        <v>8480</v>
      </c>
      <c r="K584" t="s">
        <v>4</v>
      </c>
      <c r="L584" t="s">
        <v>5</v>
      </c>
      <c r="M584" t="s">
        <v>6</v>
      </c>
      <c r="N584" t="s">
        <v>38</v>
      </c>
      <c r="O584" t="s">
        <v>39</v>
      </c>
      <c r="P584" t="s">
        <v>40</v>
      </c>
      <c r="Q584" t="s">
        <v>92</v>
      </c>
      <c r="R584" t="s">
        <v>1151</v>
      </c>
      <c r="S584" t="s">
        <v>12</v>
      </c>
    </row>
    <row r="585" spans="1:26">
      <c r="A585">
        <f t="shared" si="59"/>
        <v>92.232307815887879</v>
      </c>
      <c r="B585">
        <v>5.9439999999999996E-3</v>
      </c>
      <c r="C585">
        <v>2</v>
      </c>
      <c r="D585">
        <f t="shared" si="54"/>
        <v>0.16666666666666666</v>
      </c>
      <c r="E585">
        <f t="shared" si="55"/>
        <v>-1.4035261301023119E-3</v>
      </c>
      <c r="F585">
        <f t="shared" si="56"/>
        <v>2.5810181433896375E-8</v>
      </c>
      <c r="G585">
        <f t="shared" si="57"/>
        <v>-7.0176306505115597E-4</v>
      </c>
      <c r="H585">
        <f t="shared" si="58"/>
        <v>61.013915563957696</v>
      </c>
      <c r="I585" t="s">
        <v>4638</v>
      </c>
      <c r="J585" t="s">
        <v>6579</v>
      </c>
      <c r="K585" t="s">
        <v>4</v>
      </c>
      <c r="L585" t="s">
        <v>5</v>
      </c>
      <c r="M585" t="s">
        <v>454</v>
      </c>
      <c r="N585" t="s">
        <v>455</v>
      </c>
      <c r="O585" t="s">
        <v>1152</v>
      </c>
      <c r="P585" t="s">
        <v>1153</v>
      </c>
      <c r="Q585" t="s">
        <v>1154</v>
      </c>
      <c r="R585" t="s">
        <v>12</v>
      </c>
    </row>
    <row r="586" spans="1:26">
      <c r="A586">
        <f t="shared" si="59"/>
        <v>92.248373363321406</v>
      </c>
      <c r="B586">
        <v>5.9439999999999996E-3</v>
      </c>
      <c r="C586">
        <v>2</v>
      </c>
      <c r="D586">
        <f t="shared" si="54"/>
        <v>0.16666666666666666</v>
      </c>
      <c r="E586">
        <f t="shared" si="55"/>
        <v>-1.4035261301023119E-3</v>
      </c>
      <c r="F586">
        <f t="shared" si="56"/>
        <v>2.5810181433896375E-8</v>
      </c>
      <c r="G586">
        <f t="shared" si="57"/>
        <v>-7.0176306505115597E-4</v>
      </c>
      <c r="H586">
        <f t="shared" si="58"/>
        <v>61.013915563957696</v>
      </c>
      <c r="I586" t="s">
        <v>4098</v>
      </c>
      <c r="J586" t="s">
        <v>6039</v>
      </c>
      <c r="K586" t="s">
        <v>4</v>
      </c>
      <c r="L586" t="s">
        <v>242</v>
      </c>
      <c r="M586" t="s">
        <v>243</v>
      </c>
      <c r="N586" t="s">
        <v>244</v>
      </c>
      <c r="O586" t="s">
        <v>245</v>
      </c>
      <c r="P586" t="s">
        <v>420</v>
      </c>
      <c r="Q586" t="s">
        <v>561</v>
      </c>
      <c r="R586" t="s">
        <v>641</v>
      </c>
      <c r="S586" t="s">
        <v>733</v>
      </c>
      <c r="T586" t="s">
        <v>756</v>
      </c>
      <c r="U586" t="s">
        <v>1155</v>
      </c>
      <c r="V586" t="s">
        <v>1156</v>
      </c>
      <c r="W586" t="s">
        <v>12</v>
      </c>
    </row>
    <row r="587" spans="1:26">
      <c r="A587">
        <f t="shared" si="59"/>
        <v>92.264438910754933</v>
      </c>
      <c r="B587">
        <v>5.9439999999999996E-3</v>
      </c>
      <c r="C587">
        <v>2</v>
      </c>
      <c r="D587">
        <f t="shared" si="54"/>
        <v>0.16666666666666666</v>
      </c>
      <c r="E587">
        <f t="shared" si="55"/>
        <v>-1.4035261301023119E-3</v>
      </c>
      <c r="F587">
        <f t="shared" si="56"/>
        <v>2.5810181433896375E-8</v>
      </c>
      <c r="G587">
        <f t="shared" si="57"/>
        <v>-7.0176306505115597E-4</v>
      </c>
      <c r="H587">
        <f t="shared" si="58"/>
        <v>61.013915563957696</v>
      </c>
      <c r="I587" t="s">
        <v>4793</v>
      </c>
      <c r="J587" t="s">
        <v>6734</v>
      </c>
      <c r="K587" t="s">
        <v>4</v>
      </c>
      <c r="L587" t="s">
        <v>242</v>
      </c>
      <c r="M587" t="s">
        <v>243</v>
      </c>
      <c r="N587" t="s">
        <v>244</v>
      </c>
      <c r="O587" t="s">
        <v>245</v>
      </c>
      <c r="P587" t="s">
        <v>420</v>
      </c>
      <c r="Q587" t="s">
        <v>561</v>
      </c>
      <c r="R587" t="s">
        <v>1157</v>
      </c>
      <c r="S587" t="s">
        <v>1158</v>
      </c>
      <c r="T587" t="s">
        <v>1159</v>
      </c>
      <c r="U587" t="s">
        <v>1160</v>
      </c>
      <c r="V587" t="s">
        <v>12</v>
      </c>
    </row>
    <row r="588" spans="1:26">
      <c r="A588">
        <f t="shared" si="59"/>
        <v>92.28050445818846</v>
      </c>
      <c r="B588">
        <v>5.9439999999999996E-3</v>
      </c>
      <c r="C588">
        <v>2</v>
      </c>
      <c r="D588">
        <f t="shared" si="54"/>
        <v>0.16666666666666666</v>
      </c>
      <c r="E588">
        <f t="shared" si="55"/>
        <v>-1.4035261301023119E-3</v>
      </c>
      <c r="F588">
        <f t="shared" si="56"/>
        <v>2.5810181433896375E-8</v>
      </c>
      <c r="G588">
        <f t="shared" si="57"/>
        <v>-7.0176306505115597E-4</v>
      </c>
      <c r="H588">
        <f t="shared" si="58"/>
        <v>61.013915563957696</v>
      </c>
      <c r="I588" t="s">
        <v>4220</v>
      </c>
      <c r="J588" t="s">
        <v>6161</v>
      </c>
      <c r="K588" t="s">
        <v>4</v>
      </c>
      <c r="L588" t="s">
        <v>242</v>
      </c>
      <c r="M588" t="s">
        <v>243</v>
      </c>
      <c r="N588" t="s">
        <v>244</v>
      </c>
      <c r="O588" t="s">
        <v>245</v>
      </c>
      <c r="P588" t="s">
        <v>246</v>
      </c>
      <c r="Q588" t="s">
        <v>247</v>
      </c>
      <c r="R588" t="s">
        <v>248</v>
      </c>
      <c r="S588" t="s">
        <v>249</v>
      </c>
      <c r="T588" t="s">
        <v>319</v>
      </c>
      <c r="U588" t="s">
        <v>320</v>
      </c>
      <c r="V588" t="s">
        <v>712</v>
      </c>
      <c r="W588" t="s">
        <v>1106</v>
      </c>
      <c r="X588" t="s">
        <v>1107</v>
      </c>
      <c r="Y588" t="s">
        <v>1161</v>
      </c>
      <c r="Z588" t="s">
        <v>12</v>
      </c>
    </row>
    <row r="589" spans="1:26">
      <c r="A589">
        <f t="shared" si="59"/>
        <v>92.296570005621987</v>
      </c>
      <c r="B589">
        <v>5.9439999999999996E-3</v>
      </c>
      <c r="C589">
        <v>2</v>
      </c>
      <c r="D589">
        <f t="shared" si="54"/>
        <v>0.16666666666666666</v>
      </c>
      <c r="E589">
        <f t="shared" si="55"/>
        <v>-1.4035261301023119E-3</v>
      </c>
      <c r="F589">
        <f t="shared" si="56"/>
        <v>2.5810181433896375E-8</v>
      </c>
      <c r="G589">
        <f t="shared" si="57"/>
        <v>-7.0176306505115597E-4</v>
      </c>
      <c r="H589">
        <f t="shared" si="58"/>
        <v>61.013915563957696</v>
      </c>
      <c r="I589" t="s">
        <v>7836</v>
      </c>
      <c r="J589" t="s">
        <v>8145</v>
      </c>
      <c r="K589" t="s">
        <v>4</v>
      </c>
      <c r="L589" t="s">
        <v>5</v>
      </c>
      <c r="M589" t="s">
        <v>13</v>
      </c>
      <c r="N589" t="s">
        <v>58</v>
      </c>
      <c r="O589" t="s">
        <v>342</v>
      </c>
      <c r="P589" t="s">
        <v>499</v>
      </c>
      <c r="Q589" t="s">
        <v>1162</v>
      </c>
      <c r="R589" t="s">
        <v>12</v>
      </c>
    </row>
    <row r="590" spans="1:26">
      <c r="A590">
        <f t="shared" si="59"/>
        <v>92.312635553055514</v>
      </c>
      <c r="B590">
        <v>5.9439999999999996E-3</v>
      </c>
      <c r="C590">
        <v>2</v>
      </c>
      <c r="D590">
        <f t="shared" si="54"/>
        <v>0.16666666666666666</v>
      </c>
      <c r="E590">
        <f t="shared" si="55"/>
        <v>-1.4035261301023119E-3</v>
      </c>
      <c r="F590">
        <f t="shared" si="56"/>
        <v>2.5810181433896375E-8</v>
      </c>
      <c r="G590">
        <f t="shared" si="57"/>
        <v>-7.0176306505115597E-4</v>
      </c>
      <c r="H590">
        <f t="shared" si="58"/>
        <v>61.013915563957696</v>
      </c>
      <c r="I590" t="s">
        <v>4506</v>
      </c>
      <c r="J590" t="s">
        <v>6447</v>
      </c>
      <c r="K590" t="s">
        <v>4</v>
      </c>
      <c r="L590" t="s">
        <v>5</v>
      </c>
      <c r="M590" t="s">
        <v>6</v>
      </c>
      <c r="N590" t="s">
        <v>28</v>
      </c>
      <c r="O590" t="s">
        <v>28</v>
      </c>
      <c r="P590" t="s">
        <v>64</v>
      </c>
      <c r="Q590" t="s">
        <v>67</v>
      </c>
      <c r="R590" t="s">
        <v>1163</v>
      </c>
      <c r="S590" t="s">
        <v>12</v>
      </c>
    </row>
    <row r="591" spans="1:26">
      <c r="A591">
        <f t="shared" si="59"/>
        <v>92.328701100489042</v>
      </c>
      <c r="B591">
        <v>5.9439999999999996E-3</v>
      </c>
      <c r="C591">
        <v>2</v>
      </c>
      <c r="D591">
        <f t="shared" si="54"/>
        <v>0.16666666666666666</v>
      </c>
      <c r="E591">
        <f t="shared" si="55"/>
        <v>-1.4035261301023119E-3</v>
      </c>
      <c r="F591">
        <f t="shared" si="56"/>
        <v>2.5810181433896375E-8</v>
      </c>
      <c r="G591">
        <f t="shared" si="57"/>
        <v>-7.0176306505115597E-4</v>
      </c>
      <c r="H591">
        <f t="shared" si="58"/>
        <v>61.013915563957696</v>
      </c>
      <c r="I591" t="s">
        <v>4641</v>
      </c>
      <c r="J591" t="s">
        <v>6582</v>
      </c>
      <c r="K591" t="s">
        <v>4</v>
      </c>
      <c r="L591" t="s">
        <v>5</v>
      </c>
      <c r="M591" t="s">
        <v>13</v>
      </c>
      <c r="N591" t="s">
        <v>14</v>
      </c>
      <c r="O591" t="s">
        <v>18</v>
      </c>
      <c r="P591" t="s">
        <v>76</v>
      </c>
      <c r="Q591" t="s">
        <v>1164</v>
      </c>
      <c r="R591" t="s">
        <v>12</v>
      </c>
    </row>
    <row r="592" spans="1:26">
      <c r="A592">
        <f t="shared" si="59"/>
        <v>92.344766647922569</v>
      </c>
      <c r="B592">
        <v>5.9439999999999996E-3</v>
      </c>
      <c r="C592">
        <v>2</v>
      </c>
      <c r="D592">
        <f t="shared" si="54"/>
        <v>0.16666666666666666</v>
      </c>
      <c r="E592">
        <f t="shared" si="55"/>
        <v>-1.4035261301023119E-3</v>
      </c>
      <c r="F592">
        <f t="shared" si="56"/>
        <v>2.5810181433896375E-8</v>
      </c>
      <c r="G592">
        <f t="shared" si="57"/>
        <v>-7.0176306505115597E-4</v>
      </c>
      <c r="H592">
        <f t="shared" si="58"/>
        <v>61.013915563957696</v>
      </c>
      <c r="I592" t="s">
        <v>5011</v>
      </c>
      <c r="J592" t="s">
        <v>6952</v>
      </c>
      <c r="K592" t="s">
        <v>4</v>
      </c>
      <c r="L592" t="s">
        <v>5</v>
      </c>
      <c r="M592" t="s">
        <v>21</v>
      </c>
      <c r="N592" t="s">
        <v>22</v>
      </c>
      <c r="O592" t="s">
        <v>23</v>
      </c>
      <c r="P592" t="s">
        <v>88</v>
      </c>
      <c r="Q592" t="s">
        <v>89</v>
      </c>
      <c r="R592" t="s">
        <v>90</v>
      </c>
      <c r="S592" t="s">
        <v>1165</v>
      </c>
      <c r="T592" t="s">
        <v>12</v>
      </c>
    </row>
    <row r="593" spans="1:26">
      <c r="A593">
        <f t="shared" si="59"/>
        <v>92.360832195356096</v>
      </c>
      <c r="B593">
        <v>5.9439999999999996E-3</v>
      </c>
      <c r="C593">
        <v>2</v>
      </c>
      <c r="D593">
        <f t="shared" si="54"/>
        <v>0.16666666666666666</v>
      </c>
      <c r="E593">
        <f t="shared" si="55"/>
        <v>-1.4035261301023119E-3</v>
      </c>
      <c r="F593">
        <f t="shared" si="56"/>
        <v>2.5810181433896375E-8</v>
      </c>
      <c r="G593">
        <f t="shared" si="57"/>
        <v>-7.0176306505115597E-4</v>
      </c>
      <c r="H593">
        <f t="shared" si="58"/>
        <v>61.013915563957696</v>
      </c>
      <c r="I593" t="s">
        <v>5012</v>
      </c>
      <c r="J593" t="s">
        <v>6953</v>
      </c>
      <c r="K593" t="s">
        <v>4</v>
      </c>
      <c r="L593" t="s">
        <v>5</v>
      </c>
      <c r="M593" t="s">
        <v>13</v>
      </c>
      <c r="N593" t="s">
        <v>84</v>
      </c>
      <c r="O593" t="s">
        <v>85</v>
      </c>
      <c r="P593" t="s">
        <v>438</v>
      </c>
      <c r="Q593" t="s">
        <v>439</v>
      </c>
      <c r="R593" t="s">
        <v>1166</v>
      </c>
      <c r="S593" t="s">
        <v>12</v>
      </c>
    </row>
    <row r="594" spans="1:26">
      <c r="A594">
        <f t="shared" si="59"/>
        <v>92.376897742789623</v>
      </c>
      <c r="B594">
        <v>5.9439999999999996E-3</v>
      </c>
      <c r="C594">
        <v>2</v>
      </c>
      <c r="D594">
        <f t="shared" si="54"/>
        <v>0.16666666666666666</v>
      </c>
      <c r="E594">
        <f t="shared" si="55"/>
        <v>-1.4035261301023119E-3</v>
      </c>
      <c r="F594">
        <f t="shared" si="56"/>
        <v>2.5810181433896375E-8</v>
      </c>
      <c r="G594">
        <f t="shared" si="57"/>
        <v>-7.0176306505115597E-4</v>
      </c>
      <c r="H594">
        <f t="shared" si="58"/>
        <v>61.013915563957696</v>
      </c>
      <c r="I594" t="s">
        <v>4642</v>
      </c>
      <c r="J594" t="s">
        <v>6583</v>
      </c>
      <c r="K594" t="s">
        <v>4</v>
      </c>
      <c r="L594" t="s">
        <v>242</v>
      </c>
      <c r="M594" t="s">
        <v>243</v>
      </c>
      <c r="N594" t="s">
        <v>244</v>
      </c>
      <c r="O594" t="s">
        <v>245</v>
      </c>
      <c r="P594" t="s">
        <v>420</v>
      </c>
      <c r="Q594" t="s">
        <v>421</v>
      </c>
      <c r="R594" t="s">
        <v>422</v>
      </c>
      <c r="S594" t="s">
        <v>1167</v>
      </c>
      <c r="T594" t="s">
        <v>1168</v>
      </c>
      <c r="U594" t="s">
        <v>1169</v>
      </c>
      <c r="V594" t="s">
        <v>12</v>
      </c>
    </row>
    <row r="595" spans="1:26">
      <c r="A595">
        <f t="shared" si="59"/>
        <v>92.39296329022315</v>
      </c>
      <c r="B595">
        <v>5.9439999999999996E-3</v>
      </c>
      <c r="C595">
        <v>2</v>
      </c>
      <c r="D595">
        <f t="shared" si="54"/>
        <v>0.16666666666666666</v>
      </c>
      <c r="E595">
        <f t="shared" si="55"/>
        <v>-1.4035261301023119E-3</v>
      </c>
      <c r="F595">
        <f t="shared" si="56"/>
        <v>2.5810181433896375E-8</v>
      </c>
      <c r="G595">
        <f t="shared" si="57"/>
        <v>-7.0176306505115597E-4</v>
      </c>
      <c r="H595">
        <f t="shared" si="58"/>
        <v>61.013915563957696</v>
      </c>
      <c r="I595" t="s">
        <v>4798</v>
      </c>
      <c r="J595" t="s">
        <v>6739</v>
      </c>
      <c r="K595" t="s">
        <v>4</v>
      </c>
      <c r="L595" t="s">
        <v>242</v>
      </c>
      <c r="M595" t="s">
        <v>243</v>
      </c>
      <c r="N595" t="s">
        <v>244</v>
      </c>
      <c r="O595" t="s">
        <v>245</v>
      </c>
      <c r="P595" t="s">
        <v>246</v>
      </c>
      <c r="Q595" t="s">
        <v>247</v>
      </c>
      <c r="R595" t="s">
        <v>248</v>
      </c>
      <c r="S595" t="s">
        <v>249</v>
      </c>
      <c r="T595" t="s">
        <v>319</v>
      </c>
      <c r="U595" t="s">
        <v>320</v>
      </c>
      <c r="V595" t="s">
        <v>712</v>
      </c>
      <c r="W595" t="s">
        <v>846</v>
      </c>
      <c r="X595" t="s">
        <v>849</v>
      </c>
      <c r="Y595" t="s">
        <v>1170</v>
      </c>
      <c r="Z595" t="s">
        <v>12</v>
      </c>
    </row>
    <row r="596" spans="1:26">
      <c r="A596">
        <f t="shared" si="59"/>
        <v>92.409028837656678</v>
      </c>
      <c r="B596">
        <v>5.9439999999999996E-3</v>
      </c>
      <c r="C596">
        <v>2</v>
      </c>
      <c r="D596">
        <f t="shared" si="54"/>
        <v>0.16666666666666666</v>
      </c>
      <c r="E596">
        <f t="shared" si="55"/>
        <v>-1.4035261301023119E-3</v>
      </c>
      <c r="F596">
        <f t="shared" si="56"/>
        <v>2.5810181433896375E-8</v>
      </c>
      <c r="G596">
        <f t="shared" si="57"/>
        <v>-7.0176306505115597E-4</v>
      </c>
      <c r="H596">
        <f t="shared" si="58"/>
        <v>61.013915563957696</v>
      </c>
      <c r="I596" t="s">
        <v>4338</v>
      </c>
      <c r="J596" t="s">
        <v>6279</v>
      </c>
      <c r="K596" t="s">
        <v>4</v>
      </c>
      <c r="L596" t="s">
        <v>242</v>
      </c>
      <c r="M596" t="s">
        <v>243</v>
      </c>
      <c r="N596" t="s">
        <v>244</v>
      </c>
      <c r="O596" t="s">
        <v>245</v>
      </c>
      <c r="P596" t="s">
        <v>246</v>
      </c>
      <c r="Q596" t="s">
        <v>247</v>
      </c>
      <c r="R596" t="s">
        <v>248</v>
      </c>
      <c r="S596" t="s">
        <v>249</v>
      </c>
      <c r="T596" t="s">
        <v>576</v>
      </c>
      <c r="U596" t="s">
        <v>577</v>
      </c>
      <c r="V596" t="s">
        <v>885</v>
      </c>
      <c r="W596" t="s">
        <v>886</v>
      </c>
      <c r="X596" t="s">
        <v>887</v>
      </c>
      <c r="Y596" t="s">
        <v>1171</v>
      </c>
      <c r="Z596" t="s">
        <v>12</v>
      </c>
    </row>
    <row r="597" spans="1:26">
      <c r="A597">
        <f t="shared" si="59"/>
        <v>92.425094385090205</v>
      </c>
      <c r="B597">
        <v>5.9439999999999996E-3</v>
      </c>
      <c r="C597">
        <v>2</v>
      </c>
      <c r="D597">
        <f t="shared" si="54"/>
        <v>0.16666666666666666</v>
      </c>
      <c r="E597">
        <f t="shared" si="55"/>
        <v>-1.4035261301023119E-3</v>
      </c>
      <c r="F597">
        <f t="shared" si="56"/>
        <v>2.5810181433896375E-8</v>
      </c>
      <c r="G597">
        <f t="shared" si="57"/>
        <v>-7.0176306505115597E-4</v>
      </c>
      <c r="H597">
        <f t="shared" si="58"/>
        <v>61.013915563957696</v>
      </c>
      <c r="I597" t="s">
        <v>5335</v>
      </c>
      <c r="J597" t="s">
        <v>7276</v>
      </c>
      <c r="K597" t="s">
        <v>4</v>
      </c>
      <c r="L597" t="s">
        <v>5</v>
      </c>
      <c r="M597" t="s">
        <v>13</v>
      </c>
      <c r="N597" t="s">
        <v>58</v>
      </c>
      <c r="O597" t="s">
        <v>612</v>
      </c>
      <c r="P597" t="s">
        <v>613</v>
      </c>
      <c r="Q597" t="s">
        <v>1172</v>
      </c>
      <c r="R597" t="s">
        <v>12</v>
      </c>
    </row>
    <row r="598" spans="1:26">
      <c r="A598">
        <f t="shared" si="59"/>
        <v>92.441159932523732</v>
      </c>
      <c r="B598">
        <v>5.9439999999999996E-3</v>
      </c>
      <c r="C598">
        <v>2</v>
      </c>
      <c r="D598">
        <f t="shared" si="54"/>
        <v>0.16666666666666666</v>
      </c>
      <c r="E598">
        <f t="shared" si="55"/>
        <v>-1.4035261301023119E-3</v>
      </c>
      <c r="F598">
        <f t="shared" si="56"/>
        <v>2.5810181433896375E-8</v>
      </c>
      <c r="G598">
        <f t="shared" si="57"/>
        <v>-7.0176306505115597E-4</v>
      </c>
      <c r="H598">
        <f t="shared" si="58"/>
        <v>61.013915563957696</v>
      </c>
      <c r="I598" t="s">
        <v>4402</v>
      </c>
      <c r="J598" t="s">
        <v>6343</v>
      </c>
      <c r="K598" t="s">
        <v>4</v>
      </c>
      <c r="L598" t="s">
        <v>242</v>
      </c>
      <c r="M598" t="s">
        <v>243</v>
      </c>
      <c r="N598" t="s">
        <v>244</v>
      </c>
      <c r="O598" t="s">
        <v>245</v>
      </c>
      <c r="P598" t="s">
        <v>420</v>
      </c>
      <c r="Q598" t="s">
        <v>561</v>
      </c>
      <c r="R598" t="s">
        <v>641</v>
      </c>
      <c r="S598" t="s">
        <v>733</v>
      </c>
      <c r="T598" t="s">
        <v>1114</v>
      </c>
      <c r="U598" t="s">
        <v>1173</v>
      </c>
      <c r="V598" t="s">
        <v>1174</v>
      </c>
      <c r="W598" t="s">
        <v>1175</v>
      </c>
      <c r="X598" t="s">
        <v>12</v>
      </c>
    </row>
    <row r="599" spans="1:26">
      <c r="A599">
        <f t="shared" si="59"/>
        <v>92.457225479957259</v>
      </c>
      <c r="B599">
        <v>5.9439999999999996E-3</v>
      </c>
      <c r="C599">
        <v>2</v>
      </c>
      <c r="D599">
        <f t="shared" si="54"/>
        <v>0.16666666666666666</v>
      </c>
      <c r="E599">
        <f t="shared" si="55"/>
        <v>-1.4035261301023119E-3</v>
      </c>
      <c r="F599">
        <f t="shared" si="56"/>
        <v>2.5810181433896375E-8</v>
      </c>
      <c r="G599">
        <f t="shared" si="57"/>
        <v>-7.0176306505115597E-4</v>
      </c>
      <c r="H599">
        <f t="shared" si="58"/>
        <v>61.013915563957696</v>
      </c>
      <c r="I599" t="s">
        <v>4225</v>
      </c>
      <c r="J599" t="s">
        <v>6166</v>
      </c>
      <c r="K599" t="s">
        <v>4</v>
      </c>
      <c r="L599" t="s">
        <v>5</v>
      </c>
      <c r="M599" t="s">
        <v>6</v>
      </c>
      <c r="N599" t="s">
        <v>28</v>
      </c>
      <c r="O599" t="s">
        <v>28</v>
      </c>
      <c r="P599" t="s">
        <v>43</v>
      </c>
      <c r="Q599" t="s">
        <v>1176</v>
      </c>
      <c r="R599" t="s">
        <v>1177</v>
      </c>
      <c r="S599" t="s">
        <v>12</v>
      </c>
    </row>
    <row r="600" spans="1:26">
      <c r="A600">
        <f t="shared" si="59"/>
        <v>92.473291027390786</v>
      </c>
      <c r="B600">
        <v>5.9439999999999996E-3</v>
      </c>
      <c r="C600">
        <v>2</v>
      </c>
      <c r="D600">
        <f t="shared" si="54"/>
        <v>0.16666666666666666</v>
      </c>
      <c r="E600">
        <f t="shared" si="55"/>
        <v>-1.4035261301023119E-3</v>
      </c>
      <c r="F600">
        <f t="shared" si="56"/>
        <v>2.5810181433896375E-8</v>
      </c>
      <c r="G600">
        <f t="shared" si="57"/>
        <v>-7.0176306505115597E-4</v>
      </c>
      <c r="H600">
        <f t="shared" si="58"/>
        <v>61.013915563957696</v>
      </c>
      <c r="I600" t="s">
        <v>5017</v>
      </c>
      <c r="J600" t="s">
        <v>6958</v>
      </c>
      <c r="K600" t="s">
        <v>4</v>
      </c>
      <c r="L600" t="s">
        <v>242</v>
      </c>
      <c r="M600" t="s">
        <v>243</v>
      </c>
      <c r="N600" t="s">
        <v>244</v>
      </c>
      <c r="O600" t="s">
        <v>245</v>
      </c>
      <c r="P600" t="s">
        <v>420</v>
      </c>
      <c r="Q600" t="s">
        <v>561</v>
      </c>
      <c r="R600" t="s">
        <v>641</v>
      </c>
      <c r="S600" t="s">
        <v>733</v>
      </c>
      <c r="T600" t="s">
        <v>756</v>
      </c>
      <c r="U600" t="s">
        <v>1178</v>
      </c>
      <c r="V600" t="s">
        <v>1179</v>
      </c>
      <c r="W600" t="s">
        <v>12</v>
      </c>
    </row>
    <row r="601" spans="1:26">
      <c r="A601">
        <f t="shared" si="59"/>
        <v>92.489356574824313</v>
      </c>
      <c r="B601">
        <v>5.9439999999999996E-3</v>
      </c>
      <c r="C601">
        <v>2</v>
      </c>
      <c r="D601">
        <f t="shared" si="54"/>
        <v>0.16666666666666666</v>
      </c>
      <c r="E601">
        <f t="shared" si="55"/>
        <v>-1.4035261301023119E-3</v>
      </c>
      <c r="F601">
        <f t="shared" si="56"/>
        <v>2.5810181433896375E-8</v>
      </c>
      <c r="G601">
        <f t="shared" si="57"/>
        <v>-7.0176306505115597E-4</v>
      </c>
      <c r="H601">
        <f t="shared" si="58"/>
        <v>61.013915563957696</v>
      </c>
      <c r="I601" t="s">
        <v>4648</v>
      </c>
      <c r="J601" t="s">
        <v>6589</v>
      </c>
      <c r="K601" t="s">
        <v>4</v>
      </c>
      <c r="L601" t="s">
        <v>5</v>
      </c>
      <c r="M601" t="s">
        <v>6</v>
      </c>
      <c r="N601" t="s">
        <v>28</v>
      </c>
      <c r="O601" t="s">
        <v>1180</v>
      </c>
      <c r="P601" t="s">
        <v>1181</v>
      </c>
      <c r="Q601" t="s">
        <v>1182</v>
      </c>
      <c r="R601" t="s">
        <v>1183</v>
      </c>
      <c r="S601" t="s">
        <v>12</v>
      </c>
    </row>
    <row r="602" spans="1:26">
      <c r="A602">
        <f t="shared" si="59"/>
        <v>92.505422122257841</v>
      </c>
      <c r="B602">
        <v>5.9439999999999996E-3</v>
      </c>
      <c r="C602">
        <v>2</v>
      </c>
      <c r="D602">
        <f t="shared" si="54"/>
        <v>0.16666666666666666</v>
      </c>
      <c r="E602">
        <f t="shared" si="55"/>
        <v>-1.4035261301023119E-3</v>
      </c>
      <c r="F602">
        <f t="shared" si="56"/>
        <v>2.5810181433896375E-8</v>
      </c>
      <c r="G602">
        <f t="shared" si="57"/>
        <v>-7.0176306505115597E-4</v>
      </c>
      <c r="H602">
        <f t="shared" si="58"/>
        <v>61.013915563957696</v>
      </c>
      <c r="I602" t="s">
        <v>3813</v>
      </c>
      <c r="J602" t="s">
        <v>5754</v>
      </c>
      <c r="K602" t="s">
        <v>4</v>
      </c>
      <c r="L602" t="s">
        <v>5</v>
      </c>
      <c r="M602" t="s">
        <v>6</v>
      </c>
      <c r="N602" t="s">
        <v>28</v>
      </c>
      <c r="O602" t="s">
        <v>1184</v>
      </c>
      <c r="P602" t="s">
        <v>1185</v>
      </c>
      <c r="Q602" t="s">
        <v>1186</v>
      </c>
      <c r="R602" t="s">
        <v>1187</v>
      </c>
      <c r="S602" t="s">
        <v>12</v>
      </c>
    </row>
    <row r="603" spans="1:26">
      <c r="A603">
        <f t="shared" si="59"/>
        <v>92.521487669691368</v>
      </c>
      <c r="B603">
        <v>5.9439999999999996E-3</v>
      </c>
      <c r="C603">
        <v>2</v>
      </c>
      <c r="D603">
        <f t="shared" si="54"/>
        <v>0.16666666666666666</v>
      </c>
      <c r="E603">
        <f t="shared" si="55"/>
        <v>-1.4035261301023119E-3</v>
      </c>
      <c r="F603">
        <f t="shared" si="56"/>
        <v>2.5810181433896375E-8</v>
      </c>
      <c r="G603">
        <f t="shared" si="57"/>
        <v>-7.0176306505115597E-4</v>
      </c>
      <c r="H603">
        <f t="shared" si="58"/>
        <v>61.013915563957696</v>
      </c>
      <c r="I603" t="s">
        <v>4517</v>
      </c>
      <c r="J603" t="s">
        <v>6458</v>
      </c>
      <c r="K603" t="s">
        <v>4</v>
      </c>
      <c r="L603" t="s">
        <v>242</v>
      </c>
      <c r="M603" t="s">
        <v>243</v>
      </c>
      <c r="N603" t="s">
        <v>244</v>
      </c>
      <c r="O603" t="s">
        <v>245</v>
      </c>
      <c r="P603" t="s">
        <v>246</v>
      </c>
      <c r="Q603" t="s">
        <v>247</v>
      </c>
      <c r="R603" t="s">
        <v>248</v>
      </c>
      <c r="S603" t="s">
        <v>249</v>
      </c>
      <c r="T603" t="s">
        <v>319</v>
      </c>
      <c r="U603" t="s">
        <v>320</v>
      </c>
      <c r="V603" t="s">
        <v>1188</v>
      </c>
      <c r="W603" t="s">
        <v>1189</v>
      </c>
      <c r="X603" t="s">
        <v>1190</v>
      </c>
      <c r="Y603" t="s">
        <v>1191</v>
      </c>
      <c r="Z603" t="s">
        <v>12</v>
      </c>
    </row>
    <row r="604" spans="1:26">
      <c r="A604">
        <f t="shared" si="59"/>
        <v>92.537553217124895</v>
      </c>
      <c r="B604">
        <v>5.9439999999999996E-3</v>
      </c>
      <c r="C604">
        <v>2</v>
      </c>
      <c r="D604">
        <f t="shared" si="54"/>
        <v>0.16666666666666666</v>
      </c>
      <c r="E604">
        <f t="shared" si="55"/>
        <v>-1.4035261301023119E-3</v>
      </c>
      <c r="F604">
        <f t="shared" si="56"/>
        <v>2.5810181433896375E-8</v>
      </c>
      <c r="G604">
        <f t="shared" si="57"/>
        <v>-7.0176306505115597E-4</v>
      </c>
      <c r="H604">
        <f t="shared" si="58"/>
        <v>61.013915563957696</v>
      </c>
      <c r="I604" t="s">
        <v>4341</v>
      </c>
      <c r="J604" t="s">
        <v>6282</v>
      </c>
      <c r="K604" t="s">
        <v>4</v>
      </c>
      <c r="L604" t="s">
        <v>5</v>
      </c>
      <c r="M604" t="s">
        <v>6</v>
      </c>
      <c r="N604" t="s">
        <v>28</v>
      </c>
      <c r="O604" t="s">
        <v>28</v>
      </c>
      <c r="P604" t="s">
        <v>160</v>
      </c>
      <c r="Q604" t="s">
        <v>161</v>
      </c>
      <c r="R604" t="s">
        <v>1192</v>
      </c>
      <c r="S604" t="s">
        <v>12</v>
      </c>
    </row>
    <row r="605" spans="1:26">
      <c r="A605">
        <f t="shared" si="59"/>
        <v>92.553618764558422</v>
      </c>
      <c r="B605">
        <v>5.9439999999999996E-3</v>
      </c>
      <c r="C605">
        <v>2</v>
      </c>
      <c r="D605">
        <f t="shared" si="54"/>
        <v>0.16666666666666666</v>
      </c>
      <c r="E605">
        <f t="shared" si="55"/>
        <v>-1.4035261301023119E-3</v>
      </c>
      <c r="F605">
        <f t="shared" si="56"/>
        <v>2.5810181433896375E-8</v>
      </c>
      <c r="G605">
        <f t="shared" si="57"/>
        <v>-7.0176306505115597E-4</v>
      </c>
      <c r="H605">
        <f t="shared" si="58"/>
        <v>61.013915563957696</v>
      </c>
      <c r="I605" t="s">
        <v>4649</v>
      </c>
      <c r="J605" t="s">
        <v>6590</v>
      </c>
      <c r="K605" t="s">
        <v>4</v>
      </c>
      <c r="L605" t="s">
        <v>5</v>
      </c>
      <c r="M605" t="s">
        <v>6</v>
      </c>
      <c r="N605" t="s">
        <v>28</v>
      </c>
      <c r="O605" t="s">
        <v>28</v>
      </c>
      <c r="P605" t="s">
        <v>64</v>
      </c>
      <c r="Q605" t="s">
        <v>761</v>
      </c>
      <c r="R605" t="s">
        <v>1193</v>
      </c>
      <c r="S605" t="s">
        <v>12</v>
      </c>
    </row>
    <row r="606" spans="1:26">
      <c r="A606">
        <f t="shared" si="59"/>
        <v>92.569684311991949</v>
      </c>
      <c r="B606">
        <v>5.9439999999999996E-3</v>
      </c>
      <c r="C606">
        <v>2</v>
      </c>
      <c r="D606">
        <f t="shared" si="54"/>
        <v>0.16666666666666666</v>
      </c>
      <c r="E606">
        <f t="shared" si="55"/>
        <v>-1.4035261301023119E-3</v>
      </c>
      <c r="F606">
        <f t="shared" si="56"/>
        <v>2.5810181433896375E-8</v>
      </c>
      <c r="G606">
        <f t="shared" si="57"/>
        <v>-7.0176306505115597E-4</v>
      </c>
      <c r="H606">
        <f t="shared" si="58"/>
        <v>61.013915563957696</v>
      </c>
      <c r="I606" t="s">
        <v>4650</v>
      </c>
      <c r="J606" t="s">
        <v>6591</v>
      </c>
      <c r="K606" t="s">
        <v>4</v>
      </c>
      <c r="L606" t="s">
        <v>5</v>
      </c>
      <c r="M606" t="s">
        <v>778</v>
      </c>
      <c r="N606" t="s">
        <v>1194</v>
      </c>
      <c r="O606" t="s">
        <v>1195</v>
      </c>
      <c r="P606" t="s">
        <v>1196</v>
      </c>
      <c r="Q606" t="s">
        <v>1197</v>
      </c>
      <c r="R606" t="s">
        <v>12</v>
      </c>
    </row>
    <row r="607" spans="1:26">
      <c r="A607">
        <f t="shared" si="59"/>
        <v>92.585749859425476</v>
      </c>
      <c r="B607">
        <v>5.9439999999999996E-3</v>
      </c>
      <c r="C607">
        <v>2</v>
      </c>
      <c r="D607">
        <f t="shared" si="54"/>
        <v>0.16666666666666666</v>
      </c>
      <c r="E607">
        <f t="shared" si="55"/>
        <v>-1.4035261301023119E-3</v>
      </c>
      <c r="F607">
        <f t="shared" si="56"/>
        <v>2.5810181433896375E-8</v>
      </c>
      <c r="G607">
        <f t="shared" si="57"/>
        <v>-7.0176306505115597E-4</v>
      </c>
      <c r="H607">
        <f t="shared" si="58"/>
        <v>61.013915563957696</v>
      </c>
      <c r="I607" t="s">
        <v>4099</v>
      </c>
      <c r="J607" t="s">
        <v>6040</v>
      </c>
      <c r="K607" t="s">
        <v>4</v>
      </c>
      <c r="L607" t="s">
        <v>242</v>
      </c>
      <c r="M607" t="s">
        <v>243</v>
      </c>
      <c r="N607" t="s">
        <v>244</v>
      </c>
      <c r="O607" t="s">
        <v>245</v>
      </c>
      <c r="P607" t="s">
        <v>246</v>
      </c>
      <c r="Q607" t="s">
        <v>247</v>
      </c>
      <c r="R607" t="s">
        <v>248</v>
      </c>
      <c r="S607" t="s">
        <v>249</v>
      </c>
      <c r="T607" t="s">
        <v>319</v>
      </c>
      <c r="U607" t="s">
        <v>320</v>
      </c>
      <c r="V607" t="s">
        <v>321</v>
      </c>
      <c r="W607" t="s">
        <v>322</v>
      </c>
      <c r="X607" t="s">
        <v>1198</v>
      </c>
      <c r="Y607" t="s">
        <v>1199</v>
      </c>
      <c r="Z607" t="s">
        <v>12</v>
      </c>
    </row>
    <row r="608" spans="1:26">
      <c r="A608">
        <f t="shared" si="59"/>
        <v>92.601815406859004</v>
      </c>
      <c r="B608">
        <v>5.9439999999999996E-3</v>
      </c>
      <c r="C608">
        <v>2</v>
      </c>
      <c r="D608">
        <f t="shared" si="54"/>
        <v>0.16666666666666666</v>
      </c>
      <c r="E608">
        <f t="shared" si="55"/>
        <v>-1.4035261301023119E-3</v>
      </c>
      <c r="F608">
        <f t="shared" si="56"/>
        <v>2.5810181433896375E-8</v>
      </c>
      <c r="G608">
        <f t="shared" si="57"/>
        <v>-7.0176306505115597E-4</v>
      </c>
      <c r="H608">
        <f t="shared" si="58"/>
        <v>61.013915563957696</v>
      </c>
      <c r="I608" t="s">
        <v>4520</v>
      </c>
      <c r="J608" t="s">
        <v>6461</v>
      </c>
      <c r="K608" t="s">
        <v>4</v>
      </c>
      <c r="L608" t="s">
        <v>5</v>
      </c>
      <c r="M608" t="s">
        <v>6</v>
      </c>
      <c r="N608" t="s">
        <v>28</v>
      </c>
      <c r="O608" t="s">
        <v>28</v>
      </c>
      <c r="P608" t="s">
        <v>64</v>
      </c>
      <c r="Q608" t="s">
        <v>67</v>
      </c>
      <c r="R608" t="s">
        <v>1200</v>
      </c>
      <c r="S608" t="s">
        <v>12</v>
      </c>
    </row>
    <row r="609" spans="1:23">
      <c r="A609">
        <f t="shared" si="59"/>
        <v>92.617880954292531</v>
      </c>
      <c r="B609">
        <v>5.9439999999999996E-3</v>
      </c>
      <c r="C609">
        <v>2</v>
      </c>
      <c r="D609">
        <f t="shared" si="54"/>
        <v>0.16666666666666666</v>
      </c>
      <c r="E609">
        <f t="shared" si="55"/>
        <v>-1.4035261301023119E-3</v>
      </c>
      <c r="F609">
        <f t="shared" si="56"/>
        <v>2.5810181433896375E-8</v>
      </c>
      <c r="G609">
        <f t="shared" si="57"/>
        <v>-7.0176306505115597E-4</v>
      </c>
      <c r="H609">
        <f t="shared" si="58"/>
        <v>61.013915563957696</v>
      </c>
      <c r="I609" t="s">
        <v>4404</v>
      </c>
      <c r="J609" t="s">
        <v>6345</v>
      </c>
      <c r="K609" t="s">
        <v>4</v>
      </c>
      <c r="L609" t="s">
        <v>242</v>
      </c>
      <c r="M609" t="s">
        <v>1201</v>
      </c>
      <c r="N609" t="s">
        <v>1202</v>
      </c>
      <c r="O609" t="s">
        <v>1203</v>
      </c>
      <c r="P609" t="s">
        <v>1204</v>
      </c>
      <c r="Q609" t="s">
        <v>1205</v>
      </c>
      <c r="R609" t="s">
        <v>12</v>
      </c>
    </row>
    <row r="610" spans="1:23">
      <c r="A610">
        <f t="shared" si="59"/>
        <v>92.633946501726058</v>
      </c>
      <c r="B610">
        <v>5.9439999999999996E-3</v>
      </c>
      <c r="C610">
        <v>2</v>
      </c>
      <c r="D610">
        <f t="shared" si="54"/>
        <v>0.16666666666666666</v>
      </c>
      <c r="E610">
        <f t="shared" si="55"/>
        <v>-1.4035261301023119E-3</v>
      </c>
      <c r="F610">
        <f t="shared" si="56"/>
        <v>2.5810181433896375E-8</v>
      </c>
      <c r="G610">
        <f t="shared" si="57"/>
        <v>-7.0176306505115597E-4</v>
      </c>
      <c r="H610">
        <f t="shared" si="58"/>
        <v>61.013915563957696</v>
      </c>
      <c r="I610" t="s">
        <v>4521</v>
      </c>
      <c r="J610" t="s">
        <v>6462</v>
      </c>
      <c r="K610" t="s">
        <v>4</v>
      </c>
      <c r="L610" t="s">
        <v>242</v>
      </c>
      <c r="M610" t="s">
        <v>243</v>
      </c>
      <c r="N610" t="s">
        <v>244</v>
      </c>
      <c r="O610" t="s">
        <v>245</v>
      </c>
      <c r="P610" t="s">
        <v>246</v>
      </c>
      <c r="Q610" t="s">
        <v>247</v>
      </c>
      <c r="R610" t="s">
        <v>248</v>
      </c>
      <c r="S610" t="s">
        <v>1206</v>
      </c>
      <c r="T610" t="s">
        <v>1207</v>
      </c>
      <c r="U610" t="s">
        <v>1208</v>
      </c>
      <c r="V610" t="s">
        <v>1209</v>
      </c>
      <c r="W610" t="s">
        <v>12</v>
      </c>
    </row>
    <row r="611" spans="1:23">
      <c r="A611">
        <f t="shared" si="59"/>
        <v>92.650012049159585</v>
      </c>
      <c r="B611">
        <v>5.9439999999999996E-3</v>
      </c>
      <c r="C611">
        <v>2</v>
      </c>
      <c r="D611">
        <f t="shared" si="54"/>
        <v>0.16666666666666666</v>
      </c>
      <c r="E611">
        <f t="shared" si="55"/>
        <v>-1.4035261301023119E-3</v>
      </c>
      <c r="F611">
        <f t="shared" si="56"/>
        <v>2.5810181433896375E-8</v>
      </c>
      <c r="G611">
        <f t="shared" si="57"/>
        <v>-7.0176306505115597E-4</v>
      </c>
      <c r="H611">
        <f t="shared" si="58"/>
        <v>61.013915563957696</v>
      </c>
      <c r="I611" t="s">
        <v>4137</v>
      </c>
      <c r="J611" t="s">
        <v>6078</v>
      </c>
      <c r="K611" t="s">
        <v>4</v>
      </c>
      <c r="L611" t="s">
        <v>242</v>
      </c>
      <c r="M611" t="s">
        <v>243</v>
      </c>
      <c r="N611" t="s">
        <v>244</v>
      </c>
      <c r="O611" t="s">
        <v>245</v>
      </c>
      <c r="P611" t="s">
        <v>420</v>
      </c>
      <c r="Q611" t="s">
        <v>561</v>
      </c>
      <c r="R611" t="s">
        <v>641</v>
      </c>
      <c r="S611" t="s">
        <v>733</v>
      </c>
      <c r="T611" t="s">
        <v>756</v>
      </c>
      <c r="U611" t="s">
        <v>757</v>
      </c>
      <c r="V611" t="s">
        <v>1210</v>
      </c>
      <c r="W611" t="s">
        <v>12</v>
      </c>
    </row>
    <row r="612" spans="1:23">
      <c r="A612">
        <f t="shared" si="59"/>
        <v>92.666077596593112</v>
      </c>
      <c r="B612">
        <v>5.9439999999999996E-3</v>
      </c>
      <c r="C612">
        <v>2</v>
      </c>
      <c r="D612">
        <f t="shared" si="54"/>
        <v>0.16666666666666666</v>
      </c>
      <c r="E612">
        <f t="shared" si="55"/>
        <v>-1.4035261301023119E-3</v>
      </c>
      <c r="F612">
        <f t="shared" si="56"/>
        <v>2.5810181433896375E-8</v>
      </c>
      <c r="G612">
        <f t="shared" si="57"/>
        <v>-7.0176306505115597E-4</v>
      </c>
      <c r="H612">
        <f t="shared" si="58"/>
        <v>61.013915563957696</v>
      </c>
      <c r="I612" t="s">
        <v>4652</v>
      </c>
      <c r="J612" t="s">
        <v>6593</v>
      </c>
      <c r="K612" t="s">
        <v>4</v>
      </c>
      <c r="L612" t="s">
        <v>5</v>
      </c>
      <c r="M612" t="s">
        <v>13</v>
      </c>
      <c r="N612" t="s">
        <v>84</v>
      </c>
      <c r="O612" t="s">
        <v>85</v>
      </c>
      <c r="P612" t="s">
        <v>86</v>
      </c>
      <c r="Q612" t="s">
        <v>1211</v>
      </c>
      <c r="R612" t="s">
        <v>12</v>
      </c>
    </row>
    <row r="613" spans="1:23">
      <c r="A613">
        <f t="shared" si="59"/>
        <v>92.682143144026639</v>
      </c>
      <c r="B613">
        <v>5.9439999999999996E-3</v>
      </c>
      <c r="C613">
        <v>2</v>
      </c>
      <c r="D613">
        <f t="shared" si="54"/>
        <v>0.16666666666666666</v>
      </c>
      <c r="E613">
        <f t="shared" si="55"/>
        <v>-1.4035261301023119E-3</v>
      </c>
      <c r="F613">
        <f t="shared" si="56"/>
        <v>2.5810181433896375E-8</v>
      </c>
      <c r="G613">
        <f t="shared" si="57"/>
        <v>-7.0176306505115597E-4</v>
      </c>
      <c r="H613">
        <f t="shared" si="58"/>
        <v>61.013915563957696</v>
      </c>
      <c r="I613" t="s">
        <v>4121</v>
      </c>
      <c r="J613" t="s">
        <v>6062</v>
      </c>
      <c r="K613" t="s">
        <v>4</v>
      </c>
      <c r="L613" t="s">
        <v>5</v>
      </c>
      <c r="M613" t="s">
        <v>6</v>
      </c>
      <c r="N613" t="s">
        <v>28</v>
      </c>
      <c r="O613" t="s">
        <v>28</v>
      </c>
      <c r="P613" t="s">
        <v>1212</v>
      </c>
      <c r="Q613" t="s">
        <v>1213</v>
      </c>
      <c r="R613" t="s">
        <v>1214</v>
      </c>
      <c r="S613" t="s">
        <v>12</v>
      </c>
    </row>
    <row r="614" spans="1:23">
      <c r="A614">
        <f t="shared" si="59"/>
        <v>92.698208691460167</v>
      </c>
      <c r="B614">
        <v>5.9439999999999996E-3</v>
      </c>
      <c r="C614">
        <v>2</v>
      </c>
      <c r="D614">
        <f t="shared" si="54"/>
        <v>0.16666666666666666</v>
      </c>
      <c r="E614">
        <f t="shared" si="55"/>
        <v>-1.4035261301023119E-3</v>
      </c>
      <c r="F614">
        <f t="shared" si="56"/>
        <v>2.5810181433896375E-8</v>
      </c>
      <c r="G614">
        <f t="shared" si="57"/>
        <v>-7.0176306505115597E-4</v>
      </c>
      <c r="H614">
        <f t="shared" si="58"/>
        <v>61.013915563957696</v>
      </c>
      <c r="I614" t="s">
        <v>8312</v>
      </c>
      <c r="J614" t="s">
        <v>8367</v>
      </c>
      <c r="K614" t="s">
        <v>4</v>
      </c>
      <c r="L614" t="s">
        <v>5</v>
      </c>
      <c r="M614" t="s">
        <v>6</v>
      </c>
      <c r="N614" t="s">
        <v>38</v>
      </c>
      <c r="O614" t="s">
        <v>156</v>
      </c>
      <c r="P614" t="s">
        <v>157</v>
      </c>
      <c r="Q614" t="s">
        <v>469</v>
      </c>
      <c r="R614" t="s">
        <v>1215</v>
      </c>
      <c r="S614" t="s">
        <v>12</v>
      </c>
    </row>
    <row r="615" spans="1:23">
      <c r="A615">
        <f t="shared" si="59"/>
        <v>92.714274238893694</v>
      </c>
      <c r="B615">
        <v>5.9439999999999996E-3</v>
      </c>
      <c r="C615">
        <v>2</v>
      </c>
      <c r="D615">
        <f t="shared" si="54"/>
        <v>0.16666666666666666</v>
      </c>
      <c r="E615">
        <f t="shared" si="55"/>
        <v>-1.4035261301023119E-3</v>
      </c>
      <c r="F615">
        <f t="shared" si="56"/>
        <v>2.5810181433896375E-8</v>
      </c>
      <c r="G615">
        <f t="shared" si="57"/>
        <v>-7.0176306505115597E-4</v>
      </c>
      <c r="H615">
        <f t="shared" si="58"/>
        <v>61.013915563957696</v>
      </c>
      <c r="I615" t="s">
        <v>5366</v>
      </c>
      <c r="J615" t="s">
        <v>7306</v>
      </c>
      <c r="K615" t="s">
        <v>4</v>
      </c>
      <c r="L615" t="s">
        <v>5</v>
      </c>
      <c r="M615" t="s">
        <v>13</v>
      </c>
      <c r="N615" t="s">
        <v>58</v>
      </c>
      <c r="O615" t="s">
        <v>188</v>
      </c>
      <c r="P615" t="s">
        <v>189</v>
      </c>
      <c r="Q615" t="s">
        <v>1216</v>
      </c>
      <c r="R615" t="s">
        <v>12</v>
      </c>
    </row>
    <row r="616" spans="1:23">
      <c r="A616">
        <f t="shared" si="59"/>
        <v>92.730339786327221</v>
      </c>
      <c r="B616">
        <v>5.9439999999999996E-3</v>
      </c>
      <c r="C616">
        <v>2</v>
      </c>
      <c r="D616">
        <f t="shared" si="54"/>
        <v>0.16666666666666666</v>
      </c>
      <c r="E616">
        <f t="shared" si="55"/>
        <v>-1.4035261301023119E-3</v>
      </c>
      <c r="F616">
        <f t="shared" si="56"/>
        <v>2.5810181433896375E-8</v>
      </c>
      <c r="G616">
        <f t="shared" si="57"/>
        <v>-7.0176306505115597E-4</v>
      </c>
      <c r="H616">
        <f t="shared" si="58"/>
        <v>61.013915563957696</v>
      </c>
      <c r="I616" t="s">
        <v>5368</v>
      </c>
      <c r="J616" t="s">
        <v>7308</v>
      </c>
      <c r="K616" t="s">
        <v>4</v>
      </c>
      <c r="L616" t="s">
        <v>5</v>
      </c>
      <c r="M616" t="s">
        <v>6</v>
      </c>
      <c r="N616" t="s">
        <v>38</v>
      </c>
      <c r="O616" t="s">
        <v>821</v>
      </c>
      <c r="P616" t="s">
        <v>1042</v>
      </c>
      <c r="Q616" t="s">
        <v>1043</v>
      </c>
      <c r="R616" t="s">
        <v>1217</v>
      </c>
      <c r="S616" t="s">
        <v>12</v>
      </c>
    </row>
    <row r="617" spans="1:23">
      <c r="A617">
        <f t="shared" si="59"/>
        <v>92.746405333760748</v>
      </c>
      <c r="B617">
        <v>5.9439999999999996E-3</v>
      </c>
      <c r="C617">
        <v>2</v>
      </c>
      <c r="D617">
        <f t="shared" si="54"/>
        <v>0.16666666666666666</v>
      </c>
      <c r="E617">
        <f t="shared" si="55"/>
        <v>-1.4035261301023119E-3</v>
      </c>
      <c r="F617">
        <f t="shared" si="56"/>
        <v>2.5810181433896375E-8</v>
      </c>
      <c r="G617">
        <f t="shared" si="57"/>
        <v>-7.0176306505115597E-4</v>
      </c>
      <c r="H617">
        <f t="shared" si="58"/>
        <v>61.013915563957696</v>
      </c>
      <c r="I617" t="s">
        <v>4522</v>
      </c>
      <c r="J617" t="s">
        <v>6463</v>
      </c>
      <c r="K617" t="s">
        <v>4</v>
      </c>
      <c r="L617" t="s">
        <v>5</v>
      </c>
      <c r="M617" t="s">
        <v>21</v>
      </c>
      <c r="N617" t="s">
        <v>22</v>
      </c>
      <c r="O617" t="s">
        <v>23</v>
      </c>
      <c r="P617" t="s">
        <v>88</v>
      </c>
      <c r="Q617" t="s">
        <v>89</v>
      </c>
      <c r="R617" t="s">
        <v>90</v>
      </c>
      <c r="S617" t="s">
        <v>1218</v>
      </c>
      <c r="T617" t="s">
        <v>12</v>
      </c>
    </row>
    <row r="618" spans="1:23">
      <c r="A618">
        <f t="shared" si="59"/>
        <v>92.762470881194275</v>
      </c>
      <c r="B618">
        <v>5.9439999999999996E-3</v>
      </c>
      <c r="C618">
        <v>2</v>
      </c>
      <c r="D618">
        <f t="shared" si="54"/>
        <v>0.16666666666666666</v>
      </c>
      <c r="E618">
        <f t="shared" si="55"/>
        <v>-1.4035261301023119E-3</v>
      </c>
      <c r="F618">
        <f t="shared" si="56"/>
        <v>2.5810181433896375E-8</v>
      </c>
      <c r="G618">
        <f t="shared" si="57"/>
        <v>-7.0176306505115597E-4</v>
      </c>
      <c r="H618">
        <f t="shared" si="58"/>
        <v>61.013915563957696</v>
      </c>
      <c r="I618" t="s">
        <v>3887</v>
      </c>
      <c r="J618" t="s">
        <v>5828</v>
      </c>
      <c r="K618" t="s">
        <v>4</v>
      </c>
      <c r="L618" t="s">
        <v>5</v>
      </c>
      <c r="M618" t="s">
        <v>6</v>
      </c>
      <c r="N618" t="s">
        <v>28</v>
      </c>
      <c r="O618" t="s">
        <v>28</v>
      </c>
      <c r="P618" t="s">
        <v>263</v>
      </c>
      <c r="Q618" t="s">
        <v>264</v>
      </c>
      <c r="R618" t="s">
        <v>1219</v>
      </c>
      <c r="S618" t="s">
        <v>12</v>
      </c>
    </row>
    <row r="619" spans="1:23">
      <c r="A619">
        <f t="shared" si="59"/>
        <v>92.778536428627802</v>
      </c>
      <c r="B619">
        <v>5.9439999999999996E-3</v>
      </c>
      <c r="C619">
        <v>2</v>
      </c>
      <c r="D619">
        <f t="shared" si="54"/>
        <v>0.16666666666666666</v>
      </c>
      <c r="E619">
        <f t="shared" si="55"/>
        <v>-1.4035261301023119E-3</v>
      </c>
      <c r="F619">
        <f t="shared" si="56"/>
        <v>2.5810181433896375E-8</v>
      </c>
      <c r="G619">
        <f t="shared" si="57"/>
        <v>-7.0176306505115597E-4</v>
      </c>
      <c r="H619">
        <f t="shared" si="58"/>
        <v>61.013915563957696</v>
      </c>
      <c r="I619" t="s">
        <v>4407</v>
      </c>
      <c r="J619" t="s">
        <v>6348</v>
      </c>
      <c r="K619" t="s">
        <v>4</v>
      </c>
      <c r="L619" t="s">
        <v>242</v>
      </c>
      <c r="M619" t="s">
        <v>1220</v>
      </c>
      <c r="N619" t="s">
        <v>1221</v>
      </c>
      <c r="O619" t="s">
        <v>1222</v>
      </c>
      <c r="P619" t="s">
        <v>1223</v>
      </c>
      <c r="Q619" t="s">
        <v>12</v>
      </c>
    </row>
    <row r="620" spans="1:23">
      <c r="A620">
        <f t="shared" si="59"/>
        <v>92.79460197606133</v>
      </c>
      <c r="B620">
        <v>5.9439999999999996E-3</v>
      </c>
      <c r="C620">
        <v>2</v>
      </c>
      <c r="D620">
        <f t="shared" si="54"/>
        <v>0.16666666666666666</v>
      </c>
      <c r="E620">
        <f t="shared" si="55"/>
        <v>-1.4035261301023119E-3</v>
      </c>
      <c r="F620">
        <f t="shared" si="56"/>
        <v>2.5810181433896375E-8</v>
      </c>
      <c r="G620">
        <f t="shared" si="57"/>
        <v>-7.0176306505115597E-4</v>
      </c>
      <c r="H620">
        <f t="shared" si="58"/>
        <v>61.013915563957696</v>
      </c>
      <c r="I620" t="s">
        <v>4273</v>
      </c>
      <c r="J620" t="s">
        <v>6214</v>
      </c>
      <c r="K620" t="s">
        <v>4</v>
      </c>
      <c r="L620" t="s">
        <v>5</v>
      </c>
      <c r="M620" t="s">
        <v>6</v>
      </c>
      <c r="N620" t="s">
        <v>28</v>
      </c>
      <c r="O620" t="s">
        <v>28</v>
      </c>
      <c r="P620" t="s">
        <v>64</v>
      </c>
      <c r="Q620" t="s">
        <v>67</v>
      </c>
      <c r="R620" t="s">
        <v>1224</v>
      </c>
      <c r="S620" t="s">
        <v>12</v>
      </c>
    </row>
    <row r="621" spans="1:23">
      <c r="A621">
        <f t="shared" si="59"/>
        <v>92.810667523494857</v>
      </c>
      <c r="B621">
        <v>5.9439999999999996E-3</v>
      </c>
      <c r="C621">
        <v>2</v>
      </c>
      <c r="D621">
        <f t="shared" si="54"/>
        <v>0.16666666666666666</v>
      </c>
      <c r="E621">
        <f t="shared" si="55"/>
        <v>-1.4035261301023119E-3</v>
      </c>
      <c r="F621">
        <f t="shared" si="56"/>
        <v>2.5810181433896375E-8</v>
      </c>
      <c r="G621">
        <f t="shared" si="57"/>
        <v>-7.0176306505115597E-4</v>
      </c>
      <c r="H621">
        <f t="shared" si="58"/>
        <v>61.013915563957696</v>
      </c>
      <c r="I621" t="s">
        <v>4524</v>
      </c>
      <c r="J621" t="s">
        <v>6465</v>
      </c>
      <c r="K621" t="s">
        <v>4</v>
      </c>
      <c r="L621" t="s">
        <v>5</v>
      </c>
      <c r="M621" t="s">
        <v>6</v>
      </c>
      <c r="N621" t="s">
        <v>28</v>
      </c>
      <c r="O621" t="s">
        <v>28</v>
      </c>
      <c r="P621" t="s">
        <v>64</v>
      </c>
      <c r="Q621" t="s">
        <v>140</v>
      </c>
      <c r="R621" t="s">
        <v>1225</v>
      </c>
      <c r="S621" t="s">
        <v>12</v>
      </c>
    </row>
    <row r="622" spans="1:23">
      <c r="A622">
        <f t="shared" si="59"/>
        <v>92.826733070928384</v>
      </c>
      <c r="B622">
        <v>5.9439999999999996E-3</v>
      </c>
      <c r="C622">
        <v>2</v>
      </c>
      <c r="D622">
        <f t="shared" si="54"/>
        <v>0.16666666666666666</v>
      </c>
      <c r="E622">
        <f t="shared" si="55"/>
        <v>-1.4035261301023119E-3</v>
      </c>
      <c r="F622">
        <f t="shared" si="56"/>
        <v>2.5810181433896375E-8</v>
      </c>
      <c r="G622">
        <f t="shared" si="57"/>
        <v>-7.0176306505115597E-4</v>
      </c>
      <c r="H622">
        <f t="shared" si="58"/>
        <v>61.013915563957696</v>
      </c>
      <c r="I622" t="s">
        <v>5384</v>
      </c>
      <c r="J622" t="s">
        <v>7324</v>
      </c>
      <c r="K622" t="s">
        <v>4</v>
      </c>
      <c r="L622" t="s">
        <v>242</v>
      </c>
      <c r="M622" t="s">
        <v>243</v>
      </c>
      <c r="N622" t="s">
        <v>244</v>
      </c>
      <c r="O622" t="s">
        <v>245</v>
      </c>
      <c r="P622" t="s">
        <v>420</v>
      </c>
      <c r="Q622" t="s">
        <v>707</v>
      </c>
      <c r="R622" t="s">
        <v>991</v>
      </c>
      <c r="S622" t="s">
        <v>992</v>
      </c>
      <c r="T622" t="s">
        <v>993</v>
      </c>
      <c r="U622" t="s">
        <v>1226</v>
      </c>
      <c r="V622" t="s">
        <v>12</v>
      </c>
    </row>
    <row r="623" spans="1:23">
      <c r="A623">
        <f t="shared" si="59"/>
        <v>92.842798618361911</v>
      </c>
      <c r="B623">
        <v>5.9439999999999996E-3</v>
      </c>
      <c r="C623">
        <v>2</v>
      </c>
      <c r="D623">
        <f t="shared" si="54"/>
        <v>0.16666666666666666</v>
      </c>
      <c r="E623">
        <f t="shared" si="55"/>
        <v>-1.4035261301023119E-3</v>
      </c>
      <c r="F623">
        <f t="shared" si="56"/>
        <v>2.5810181433896375E-8</v>
      </c>
      <c r="G623">
        <f t="shared" si="57"/>
        <v>-7.0176306505115597E-4</v>
      </c>
      <c r="H623">
        <f t="shared" si="58"/>
        <v>61.013915563957696</v>
      </c>
      <c r="I623" t="s">
        <v>5033</v>
      </c>
      <c r="J623" t="s">
        <v>6974</v>
      </c>
      <c r="K623" t="s">
        <v>4</v>
      </c>
      <c r="L623" t="s">
        <v>242</v>
      </c>
      <c r="M623" t="s">
        <v>243</v>
      </c>
      <c r="N623" t="s">
        <v>244</v>
      </c>
      <c r="O623" t="s">
        <v>245</v>
      </c>
      <c r="P623" t="s">
        <v>420</v>
      </c>
      <c r="Q623" t="s">
        <v>707</v>
      </c>
      <c r="R623" t="s">
        <v>991</v>
      </c>
      <c r="S623" t="s">
        <v>992</v>
      </c>
      <c r="T623" t="s">
        <v>993</v>
      </c>
      <c r="U623" t="s">
        <v>1227</v>
      </c>
      <c r="V623" t="s">
        <v>12</v>
      </c>
    </row>
    <row r="624" spans="1:23">
      <c r="A624">
        <f t="shared" si="59"/>
        <v>92.858864165795438</v>
      </c>
      <c r="B624">
        <v>5.9439999999999996E-3</v>
      </c>
      <c r="C624">
        <v>2</v>
      </c>
      <c r="D624">
        <f t="shared" si="54"/>
        <v>0.16666666666666666</v>
      </c>
      <c r="E624">
        <f t="shared" si="55"/>
        <v>-1.4035261301023119E-3</v>
      </c>
      <c r="F624">
        <f t="shared" si="56"/>
        <v>2.5810181433896375E-8</v>
      </c>
      <c r="G624">
        <f t="shared" si="57"/>
        <v>-7.0176306505115597E-4</v>
      </c>
      <c r="H624">
        <f t="shared" si="58"/>
        <v>61.013915563957696</v>
      </c>
      <c r="I624" t="s">
        <v>4411</v>
      </c>
      <c r="J624" t="s">
        <v>6352</v>
      </c>
      <c r="K624" t="s">
        <v>4</v>
      </c>
      <c r="L624" t="s">
        <v>5</v>
      </c>
      <c r="M624" t="s">
        <v>13</v>
      </c>
      <c r="N624" t="s">
        <v>84</v>
      </c>
      <c r="O624" t="s">
        <v>85</v>
      </c>
      <c r="P624" t="s">
        <v>438</v>
      </c>
      <c r="Q624" t="s">
        <v>439</v>
      </c>
      <c r="R624" t="s">
        <v>1228</v>
      </c>
      <c r="S624" t="s">
        <v>12</v>
      </c>
    </row>
    <row r="625" spans="1:26">
      <c r="A625">
        <f t="shared" si="59"/>
        <v>92.874929713228966</v>
      </c>
      <c r="B625">
        <v>5.9439999999999996E-3</v>
      </c>
      <c r="C625">
        <v>2</v>
      </c>
      <c r="D625">
        <f t="shared" si="54"/>
        <v>0.16666666666666666</v>
      </c>
      <c r="E625">
        <f t="shared" si="55"/>
        <v>-1.4035261301023119E-3</v>
      </c>
      <c r="F625">
        <f t="shared" si="56"/>
        <v>2.5810181433896375E-8</v>
      </c>
      <c r="G625">
        <f t="shared" si="57"/>
        <v>-7.0176306505115597E-4</v>
      </c>
      <c r="H625">
        <f t="shared" si="58"/>
        <v>61.013915563957696</v>
      </c>
      <c r="I625" t="s">
        <v>4527</v>
      </c>
      <c r="J625" t="s">
        <v>6468</v>
      </c>
      <c r="K625" t="s">
        <v>4</v>
      </c>
      <c r="L625" t="s">
        <v>5</v>
      </c>
      <c r="M625" t="s">
        <v>13</v>
      </c>
      <c r="N625" t="s">
        <v>205</v>
      </c>
      <c r="O625" t="s">
        <v>206</v>
      </c>
      <c r="P625" t="s">
        <v>207</v>
      </c>
      <c r="Q625" t="s">
        <v>1229</v>
      </c>
      <c r="R625" t="s">
        <v>1230</v>
      </c>
      <c r="S625" t="s">
        <v>12</v>
      </c>
    </row>
    <row r="626" spans="1:26">
      <c r="A626">
        <f t="shared" si="59"/>
        <v>92.890995260662493</v>
      </c>
      <c r="B626">
        <v>5.9439999999999996E-3</v>
      </c>
      <c r="C626">
        <v>2</v>
      </c>
      <c r="D626">
        <f t="shared" si="54"/>
        <v>0.16666666666666666</v>
      </c>
      <c r="E626">
        <f t="shared" si="55"/>
        <v>-1.4035261301023119E-3</v>
      </c>
      <c r="F626">
        <f t="shared" si="56"/>
        <v>2.5810181433896375E-8</v>
      </c>
      <c r="G626">
        <f t="shared" si="57"/>
        <v>-7.0176306505115597E-4</v>
      </c>
      <c r="H626">
        <f t="shared" si="58"/>
        <v>61.013915563957696</v>
      </c>
      <c r="I626" t="s">
        <v>4412</v>
      </c>
      <c r="J626" t="s">
        <v>6353</v>
      </c>
      <c r="K626" t="s">
        <v>4</v>
      </c>
      <c r="L626" t="s">
        <v>242</v>
      </c>
      <c r="M626" t="s">
        <v>243</v>
      </c>
      <c r="N626" t="s">
        <v>244</v>
      </c>
      <c r="O626" t="s">
        <v>245</v>
      </c>
      <c r="P626" t="s">
        <v>420</v>
      </c>
      <c r="Q626" t="s">
        <v>561</v>
      </c>
      <c r="R626" t="s">
        <v>641</v>
      </c>
      <c r="S626" t="s">
        <v>1231</v>
      </c>
      <c r="T626" t="s">
        <v>1232</v>
      </c>
      <c r="U626" t="s">
        <v>1233</v>
      </c>
      <c r="V626" t="s">
        <v>1234</v>
      </c>
      <c r="W626" t="s">
        <v>12</v>
      </c>
    </row>
    <row r="627" spans="1:26">
      <c r="A627">
        <f t="shared" si="59"/>
        <v>92.90706080809602</v>
      </c>
      <c r="B627">
        <v>5.9439999999999996E-3</v>
      </c>
      <c r="C627">
        <v>2</v>
      </c>
      <c r="D627">
        <f t="shared" si="54"/>
        <v>0.16666666666666666</v>
      </c>
      <c r="E627">
        <f t="shared" si="55"/>
        <v>-1.4035261301023119E-3</v>
      </c>
      <c r="F627">
        <f t="shared" si="56"/>
        <v>2.5810181433896375E-8</v>
      </c>
      <c r="G627">
        <f t="shared" si="57"/>
        <v>-7.0176306505115597E-4</v>
      </c>
      <c r="H627">
        <f t="shared" si="58"/>
        <v>61.013915563957696</v>
      </c>
      <c r="I627" t="s">
        <v>5035</v>
      </c>
      <c r="J627" t="s">
        <v>6976</v>
      </c>
      <c r="K627" t="s">
        <v>4</v>
      </c>
      <c r="L627" t="s">
        <v>242</v>
      </c>
      <c r="M627" t="s">
        <v>243</v>
      </c>
      <c r="N627" t="s">
        <v>244</v>
      </c>
      <c r="O627" t="s">
        <v>245</v>
      </c>
      <c r="P627" t="s">
        <v>420</v>
      </c>
      <c r="Q627" t="s">
        <v>561</v>
      </c>
      <c r="R627" t="s">
        <v>641</v>
      </c>
      <c r="S627" t="s">
        <v>642</v>
      </c>
      <c r="T627" t="s">
        <v>643</v>
      </c>
      <c r="U627" t="s">
        <v>1235</v>
      </c>
      <c r="V627" t="s">
        <v>1236</v>
      </c>
      <c r="W627" t="s">
        <v>12</v>
      </c>
    </row>
    <row r="628" spans="1:26">
      <c r="A628">
        <f t="shared" si="59"/>
        <v>92.923126355529547</v>
      </c>
      <c r="B628">
        <v>5.9439999999999996E-3</v>
      </c>
      <c r="C628">
        <v>2</v>
      </c>
      <c r="D628">
        <f t="shared" si="54"/>
        <v>0.16666666666666666</v>
      </c>
      <c r="E628">
        <f t="shared" si="55"/>
        <v>-1.4035261301023119E-3</v>
      </c>
      <c r="F628">
        <f t="shared" si="56"/>
        <v>2.5810181433896375E-8</v>
      </c>
      <c r="G628">
        <f t="shared" si="57"/>
        <v>-7.0176306505115597E-4</v>
      </c>
      <c r="H628">
        <f t="shared" si="58"/>
        <v>61.013915563957696</v>
      </c>
      <c r="I628" t="s">
        <v>5393</v>
      </c>
      <c r="J628" t="s">
        <v>7333</v>
      </c>
      <c r="K628" t="s">
        <v>4</v>
      </c>
      <c r="L628" t="s">
        <v>5</v>
      </c>
      <c r="M628" t="s">
        <v>13</v>
      </c>
      <c r="N628" t="s">
        <v>14</v>
      </c>
      <c r="O628" t="s">
        <v>18</v>
      </c>
      <c r="P628" t="s">
        <v>115</v>
      </c>
      <c r="Q628" t="s">
        <v>1237</v>
      </c>
      <c r="R628" t="s">
        <v>12</v>
      </c>
    </row>
    <row r="629" spans="1:26">
      <c r="A629">
        <f t="shared" si="59"/>
        <v>92.939191902963074</v>
      </c>
      <c r="B629">
        <v>5.9439999999999996E-3</v>
      </c>
      <c r="C629">
        <v>2</v>
      </c>
      <c r="D629">
        <f t="shared" si="54"/>
        <v>0.16666666666666666</v>
      </c>
      <c r="E629">
        <f t="shared" si="55"/>
        <v>-1.4035261301023119E-3</v>
      </c>
      <c r="F629">
        <f t="shared" si="56"/>
        <v>2.5810181433896375E-8</v>
      </c>
      <c r="G629">
        <f t="shared" si="57"/>
        <v>-7.0176306505115597E-4</v>
      </c>
      <c r="H629">
        <f t="shared" si="58"/>
        <v>61.013915563957696</v>
      </c>
      <c r="I629" t="s">
        <v>4661</v>
      </c>
      <c r="J629" t="s">
        <v>6602</v>
      </c>
      <c r="K629" t="s">
        <v>4</v>
      </c>
      <c r="L629" t="s">
        <v>5</v>
      </c>
      <c r="M629" t="s">
        <v>21</v>
      </c>
      <c r="N629" t="s">
        <v>22</v>
      </c>
      <c r="O629" t="s">
        <v>23</v>
      </c>
      <c r="P629" t="s">
        <v>99</v>
      </c>
      <c r="Q629" t="s">
        <v>100</v>
      </c>
      <c r="R629" t="s">
        <v>307</v>
      </c>
      <c r="S629" t="s">
        <v>1238</v>
      </c>
      <c r="T629" t="s">
        <v>12</v>
      </c>
    </row>
    <row r="630" spans="1:26">
      <c r="A630">
        <f t="shared" si="59"/>
        <v>92.955257450396601</v>
      </c>
      <c r="B630">
        <v>5.9439999999999996E-3</v>
      </c>
      <c r="C630">
        <v>2</v>
      </c>
      <c r="D630">
        <f t="shared" si="54"/>
        <v>0.16666666666666666</v>
      </c>
      <c r="E630">
        <f t="shared" si="55"/>
        <v>-1.4035261301023119E-3</v>
      </c>
      <c r="F630">
        <f t="shared" si="56"/>
        <v>2.5810181433896375E-8</v>
      </c>
      <c r="G630">
        <f t="shared" si="57"/>
        <v>-7.0176306505115597E-4</v>
      </c>
      <c r="H630">
        <f t="shared" si="58"/>
        <v>61.013915563957696</v>
      </c>
      <c r="I630" t="s">
        <v>4662</v>
      </c>
      <c r="J630" t="s">
        <v>6603</v>
      </c>
      <c r="K630" t="s">
        <v>4</v>
      </c>
      <c r="L630" t="s">
        <v>5</v>
      </c>
      <c r="M630" t="s">
        <v>13</v>
      </c>
      <c r="N630" t="s">
        <v>14</v>
      </c>
      <c r="O630" t="s">
        <v>15</v>
      </c>
      <c r="P630" t="s">
        <v>16</v>
      </c>
      <c r="Q630" t="s">
        <v>1239</v>
      </c>
      <c r="R630" t="s">
        <v>12</v>
      </c>
    </row>
    <row r="631" spans="1:26">
      <c r="A631">
        <f t="shared" si="59"/>
        <v>92.971322997830129</v>
      </c>
      <c r="B631">
        <v>5.9439999999999996E-3</v>
      </c>
      <c r="C631">
        <v>2</v>
      </c>
      <c r="D631">
        <f t="shared" si="54"/>
        <v>0.16666666666666666</v>
      </c>
      <c r="E631">
        <f t="shared" si="55"/>
        <v>-1.4035261301023119E-3</v>
      </c>
      <c r="F631">
        <f t="shared" si="56"/>
        <v>2.5810181433896375E-8</v>
      </c>
      <c r="G631">
        <f t="shared" si="57"/>
        <v>-7.0176306505115597E-4</v>
      </c>
      <c r="H631">
        <f t="shared" si="58"/>
        <v>61.013915563957696</v>
      </c>
      <c r="I631" t="s">
        <v>7856</v>
      </c>
      <c r="J631" t="s">
        <v>8165</v>
      </c>
      <c r="K631" t="s">
        <v>4</v>
      </c>
      <c r="L631" t="s">
        <v>5</v>
      </c>
      <c r="M631" t="s">
        <v>13</v>
      </c>
      <c r="N631" t="s">
        <v>14</v>
      </c>
      <c r="O631" t="s">
        <v>153</v>
      </c>
      <c r="P631" t="s">
        <v>154</v>
      </c>
      <c r="Q631" t="s">
        <v>1240</v>
      </c>
      <c r="R631" t="s">
        <v>12</v>
      </c>
    </row>
    <row r="632" spans="1:26">
      <c r="A632">
        <f t="shared" si="59"/>
        <v>92.987388545263656</v>
      </c>
      <c r="B632">
        <v>5.9439999999999996E-3</v>
      </c>
      <c r="C632">
        <v>2</v>
      </c>
      <c r="D632">
        <f t="shared" si="54"/>
        <v>0.16666666666666666</v>
      </c>
      <c r="E632">
        <f t="shared" si="55"/>
        <v>-1.4035261301023119E-3</v>
      </c>
      <c r="F632">
        <f t="shared" si="56"/>
        <v>2.5810181433896375E-8</v>
      </c>
      <c r="G632">
        <f t="shared" si="57"/>
        <v>-7.0176306505115597E-4</v>
      </c>
      <c r="H632">
        <f t="shared" si="58"/>
        <v>61.013915563957696</v>
      </c>
      <c r="I632" t="s">
        <v>4664</v>
      </c>
      <c r="J632" t="s">
        <v>6605</v>
      </c>
      <c r="K632" t="s">
        <v>4</v>
      </c>
      <c r="L632" t="s">
        <v>5</v>
      </c>
      <c r="M632" t="s">
        <v>13</v>
      </c>
      <c r="N632" t="s">
        <v>14</v>
      </c>
      <c r="O632" t="s">
        <v>153</v>
      </c>
      <c r="P632" t="s">
        <v>338</v>
      </c>
      <c r="Q632" t="s">
        <v>1241</v>
      </c>
      <c r="R632" t="s">
        <v>12</v>
      </c>
    </row>
    <row r="633" spans="1:26">
      <c r="A633">
        <f t="shared" si="59"/>
        <v>93.003454092697183</v>
      </c>
      <c r="B633">
        <v>5.9439999999999996E-3</v>
      </c>
      <c r="C633">
        <v>2</v>
      </c>
      <c r="D633">
        <f t="shared" si="54"/>
        <v>0.16666666666666666</v>
      </c>
      <c r="E633">
        <f t="shared" si="55"/>
        <v>-1.4035261301023119E-3</v>
      </c>
      <c r="F633">
        <f t="shared" si="56"/>
        <v>2.5810181433896375E-8</v>
      </c>
      <c r="G633">
        <f t="shared" si="57"/>
        <v>-7.0176306505115597E-4</v>
      </c>
      <c r="H633">
        <f t="shared" si="58"/>
        <v>61.013915563957696</v>
      </c>
      <c r="I633" t="s">
        <v>4824</v>
      </c>
      <c r="J633" t="s">
        <v>6765</v>
      </c>
      <c r="K633" t="s">
        <v>4</v>
      </c>
      <c r="L633" t="s">
        <v>242</v>
      </c>
      <c r="M633" t="s">
        <v>479</v>
      </c>
      <c r="N633" t="s">
        <v>480</v>
      </c>
      <c r="O633" t="s">
        <v>609</v>
      </c>
      <c r="P633" t="s">
        <v>610</v>
      </c>
      <c r="Q633" t="s">
        <v>1242</v>
      </c>
      <c r="R633" t="s">
        <v>12</v>
      </c>
    </row>
    <row r="634" spans="1:26">
      <c r="A634">
        <f t="shared" si="59"/>
        <v>93.01951964013071</v>
      </c>
      <c r="B634">
        <v>5.9439999999999996E-3</v>
      </c>
      <c r="C634">
        <v>2</v>
      </c>
      <c r="D634">
        <f t="shared" si="54"/>
        <v>0.16666666666666666</v>
      </c>
      <c r="E634">
        <f t="shared" si="55"/>
        <v>-1.4035261301023119E-3</v>
      </c>
      <c r="F634">
        <f t="shared" si="56"/>
        <v>2.5810181433896375E-8</v>
      </c>
      <c r="G634">
        <f t="shared" si="57"/>
        <v>-7.0176306505115597E-4</v>
      </c>
      <c r="H634">
        <f t="shared" si="58"/>
        <v>61.013915563957696</v>
      </c>
      <c r="I634" t="s">
        <v>5037</v>
      </c>
      <c r="J634" t="s">
        <v>6978</v>
      </c>
      <c r="K634" t="s">
        <v>4</v>
      </c>
      <c r="L634" t="s">
        <v>5</v>
      </c>
      <c r="M634" t="s">
        <v>6</v>
      </c>
      <c r="N634" t="s">
        <v>38</v>
      </c>
      <c r="O634" t="s">
        <v>39</v>
      </c>
      <c r="P634" t="s">
        <v>40</v>
      </c>
      <c r="Q634" t="s">
        <v>41</v>
      </c>
      <c r="R634" t="s">
        <v>1243</v>
      </c>
      <c r="S634" t="s">
        <v>12</v>
      </c>
    </row>
    <row r="635" spans="1:26">
      <c r="A635">
        <f t="shared" si="59"/>
        <v>93.035585187564237</v>
      </c>
      <c r="B635">
        <v>5.9439999999999996E-3</v>
      </c>
      <c r="C635">
        <v>2</v>
      </c>
      <c r="D635">
        <f t="shared" si="54"/>
        <v>0.16666666666666666</v>
      </c>
      <c r="E635">
        <f t="shared" si="55"/>
        <v>-1.4035261301023119E-3</v>
      </c>
      <c r="F635">
        <f t="shared" si="56"/>
        <v>2.5810181433896375E-8</v>
      </c>
      <c r="G635">
        <f t="shared" si="57"/>
        <v>-7.0176306505115597E-4</v>
      </c>
      <c r="H635">
        <f t="shared" si="58"/>
        <v>61.013915563957696</v>
      </c>
      <c r="I635" t="s">
        <v>4532</v>
      </c>
      <c r="J635" t="s">
        <v>6473</v>
      </c>
      <c r="K635" t="s">
        <v>4</v>
      </c>
      <c r="L635" t="s">
        <v>242</v>
      </c>
      <c r="M635" t="s">
        <v>243</v>
      </c>
      <c r="N635" t="s">
        <v>244</v>
      </c>
      <c r="O635" t="s">
        <v>245</v>
      </c>
      <c r="P635" t="s">
        <v>246</v>
      </c>
      <c r="Q635" t="s">
        <v>247</v>
      </c>
      <c r="R635" t="s">
        <v>248</v>
      </c>
      <c r="S635" t="s">
        <v>249</v>
      </c>
      <c r="T635" t="s">
        <v>319</v>
      </c>
      <c r="U635" t="s">
        <v>320</v>
      </c>
      <c r="V635" t="s">
        <v>1188</v>
      </c>
      <c r="W635" t="s">
        <v>1189</v>
      </c>
      <c r="X635" t="s">
        <v>1244</v>
      </c>
      <c r="Y635" t="s">
        <v>1245</v>
      </c>
      <c r="Z635" t="s">
        <v>12</v>
      </c>
    </row>
    <row r="636" spans="1:26">
      <c r="A636">
        <f t="shared" si="59"/>
        <v>93.051650734997764</v>
      </c>
      <c r="B636">
        <v>5.9439999999999996E-3</v>
      </c>
      <c r="C636">
        <v>2</v>
      </c>
      <c r="D636">
        <f t="shared" si="54"/>
        <v>0.16666666666666666</v>
      </c>
      <c r="E636">
        <f t="shared" si="55"/>
        <v>-1.4035261301023119E-3</v>
      </c>
      <c r="F636">
        <f t="shared" si="56"/>
        <v>2.5810181433896375E-8</v>
      </c>
      <c r="G636">
        <f t="shared" si="57"/>
        <v>-7.0176306505115597E-4</v>
      </c>
      <c r="H636">
        <f t="shared" si="58"/>
        <v>61.013915563957696</v>
      </c>
      <c r="I636" t="s">
        <v>4665</v>
      </c>
      <c r="J636" t="s">
        <v>6606</v>
      </c>
      <c r="K636" t="s">
        <v>4</v>
      </c>
      <c r="L636" t="s">
        <v>242</v>
      </c>
      <c r="M636" t="s">
        <v>243</v>
      </c>
      <c r="N636" t="s">
        <v>244</v>
      </c>
      <c r="O636" t="s">
        <v>245</v>
      </c>
      <c r="P636" t="s">
        <v>246</v>
      </c>
      <c r="Q636" t="s">
        <v>247</v>
      </c>
      <c r="R636" t="s">
        <v>248</v>
      </c>
      <c r="S636" t="s">
        <v>249</v>
      </c>
      <c r="T636" t="s">
        <v>319</v>
      </c>
      <c r="U636" t="s">
        <v>376</v>
      </c>
      <c r="V636" t="s">
        <v>377</v>
      </c>
      <c r="W636" t="s">
        <v>1246</v>
      </c>
      <c r="X636" t="s">
        <v>1247</v>
      </c>
      <c r="Y636" t="s">
        <v>12</v>
      </c>
    </row>
    <row r="637" spans="1:26">
      <c r="A637">
        <f t="shared" si="59"/>
        <v>93.067716282431292</v>
      </c>
      <c r="B637">
        <v>5.9439999999999996E-3</v>
      </c>
      <c r="C637">
        <v>2</v>
      </c>
      <c r="D637">
        <f t="shared" si="54"/>
        <v>0.16666666666666666</v>
      </c>
      <c r="E637">
        <f t="shared" si="55"/>
        <v>-1.4035261301023119E-3</v>
      </c>
      <c r="F637">
        <f t="shared" si="56"/>
        <v>2.5810181433896375E-8</v>
      </c>
      <c r="G637">
        <f t="shared" si="57"/>
        <v>-7.0176306505115597E-4</v>
      </c>
      <c r="H637">
        <f t="shared" si="58"/>
        <v>61.013915563957696</v>
      </c>
      <c r="I637" t="s">
        <v>4347</v>
      </c>
      <c r="J637" t="s">
        <v>6288</v>
      </c>
      <c r="K637" t="s">
        <v>4</v>
      </c>
      <c r="L637" t="s">
        <v>242</v>
      </c>
      <c r="M637" t="s">
        <v>243</v>
      </c>
      <c r="N637" t="s">
        <v>244</v>
      </c>
      <c r="O637" t="s">
        <v>245</v>
      </c>
      <c r="P637" t="s">
        <v>246</v>
      </c>
      <c r="Q637" t="s">
        <v>247</v>
      </c>
      <c r="R637" t="s">
        <v>248</v>
      </c>
      <c r="S637" t="s">
        <v>249</v>
      </c>
      <c r="T637" t="s">
        <v>319</v>
      </c>
      <c r="U637" t="s">
        <v>320</v>
      </c>
      <c r="V637" t="s">
        <v>712</v>
      </c>
      <c r="W637" t="s">
        <v>1248</v>
      </c>
      <c r="X637" t="s">
        <v>1249</v>
      </c>
      <c r="Y637" t="s">
        <v>1250</v>
      </c>
      <c r="Z637" t="s">
        <v>12</v>
      </c>
    </row>
    <row r="638" spans="1:26">
      <c r="A638">
        <f t="shared" si="59"/>
        <v>93.083781829864819</v>
      </c>
      <c r="B638">
        <v>5.9439999999999996E-3</v>
      </c>
      <c r="C638">
        <v>2</v>
      </c>
      <c r="D638">
        <f t="shared" si="54"/>
        <v>0.16666666666666666</v>
      </c>
      <c r="E638">
        <f t="shared" si="55"/>
        <v>-1.4035261301023119E-3</v>
      </c>
      <c r="F638">
        <f t="shared" si="56"/>
        <v>2.5810181433896375E-8</v>
      </c>
      <c r="G638">
        <f t="shared" si="57"/>
        <v>-7.0176306505115597E-4</v>
      </c>
      <c r="H638">
        <f t="shared" si="58"/>
        <v>61.013915563957696</v>
      </c>
      <c r="I638" t="s">
        <v>5038</v>
      </c>
      <c r="J638" t="s">
        <v>6979</v>
      </c>
      <c r="K638" t="s">
        <v>4</v>
      </c>
      <c r="L638" t="s">
        <v>242</v>
      </c>
      <c r="M638" t="s">
        <v>243</v>
      </c>
      <c r="N638" t="s">
        <v>244</v>
      </c>
      <c r="O638" t="s">
        <v>245</v>
      </c>
      <c r="P638" t="s">
        <v>420</v>
      </c>
      <c r="Q638" t="s">
        <v>561</v>
      </c>
      <c r="R638" t="s">
        <v>641</v>
      </c>
      <c r="S638" t="s">
        <v>733</v>
      </c>
      <c r="T638" t="s">
        <v>734</v>
      </c>
      <c r="U638" t="s">
        <v>735</v>
      </c>
      <c r="V638" t="s">
        <v>1251</v>
      </c>
      <c r="W638" t="s">
        <v>12</v>
      </c>
    </row>
    <row r="639" spans="1:26">
      <c r="A639">
        <f t="shared" si="59"/>
        <v>93.099847377298346</v>
      </c>
      <c r="B639">
        <v>5.9439999999999996E-3</v>
      </c>
      <c r="C639">
        <v>2</v>
      </c>
      <c r="D639">
        <f t="shared" si="54"/>
        <v>0.16666666666666666</v>
      </c>
      <c r="E639">
        <f t="shared" si="55"/>
        <v>-1.4035261301023119E-3</v>
      </c>
      <c r="F639">
        <f t="shared" si="56"/>
        <v>2.5810181433896375E-8</v>
      </c>
      <c r="G639">
        <f t="shared" si="57"/>
        <v>-7.0176306505115597E-4</v>
      </c>
      <c r="H639">
        <f t="shared" si="58"/>
        <v>61.013915563957696</v>
      </c>
      <c r="I639" t="s">
        <v>4348</v>
      </c>
      <c r="J639" t="s">
        <v>6289</v>
      </c>
      <c r="K639" t="s">
        <v>4</v>
      </c>
      <c r="L639" t="s">
        <v>242</v>
      </c>
      <c r="M639" t="s">
        <v>243</v>
      </c>
      <c r="N639" t="s">
        <v>899</v>
      </c>
      <c r="O639" t="s">
        <v>900</v>
      </c>
      <c r="P639" t="s">
        <v>901</v>
      </c>
      <c r="Q639" t="s">
        <v>1252</v>
      </c>
      <c r="R639" t="s">
        <v>12</v>
      </c>
    </row>
    <row r="640" spans="1:26">
      <c r="A640">
        <f t="shared" si="59"/>
        <v>93.115912924731873</v>
      </c>
      <c r="B640">
        <v>5.9439999999999996E-3</v>
      </c>
      <c r="C640">
        <v>2</v>
      </c>
      <c r="D640">
        <f t="shared" si="54"/>
        <v>0.16666666666666666</v>
      </c>
      <c r="E640">
        <f t="shared" si="55"/>
        <v>-1.4035261301023119E-3</v>
      </c>
      <c r="F640">
        <f t="shared" si="56"/>
        <v>2.5810181433896375E-8</v>
      </c>
      <c r="G640">
        <f t="shared" si="57"/>
        <v>-7.0176306505115597E-4</v>
      </c>
      <c r="H640">
        <f t="shared" si="58"/>
        <v>61.013915563957696</v>
      </c>
      <c r="I640" t="s">
        <v>4174</v>
      </c>
      <c r="J640" t="s">
        <v>6115</v>
      </c>
      <c r="K640" t="s">
        <v>4</v>
      </c>
      <c r="L640" t="s">
        <v>242</v>
      </c>
      <c r="M640" t="s">
        <v>243</v>
      </c>
      <c r="N640" t="s">
        <v>244</v>
      </c>
      <c r="O640" t="s">
        <v>245</v>
      </c>
      <c r="P640" t="s">
        <v>246</v>
      </c>
      <c r="Q640" t="s">
        <v>247</v>
      </c>
      <c r="R640" t="s">
        <v>248</v>
      </c>
      <c r="S640" t="s">
        <v>249</v>
      </c>
      <c r="T640" t="s">
        <v>250</v>
      </c>
      <c r="U640" t="s">
        <v>566</v>
      </c>
      <c r="V640" t="s">
        <v>567</v>
      </c>
      <c r="W640" t="s">
        <v>568</v>
      </c>
      <c r="X640" t="s">
        <v>1253</v>
      </c>
      <c r="Y640" t="s">
        <v>12</v>
      </c>
    </row>
    <row r="641" spans="1:25">
      <c r="A641">
        <f t="shared" si="59"/>
        <v>93.1319784721654</v>
      </c>
      <c r="B641">
        <v>5.9439999999999996E-3</v>
      </c>
      <c r="C641">
        <v>2</v>
      </c>
      <c r="D641">
        <f t="shared" si="54"/>
        <v>0.16666666666666666</v>
      </c>
      <c r="E641">
        <f t="shared" si="55"/>
        <v>-1.4035261301023119E-3</v>
      </c>
      <c r="F641">
        <f t="shared" si="56"/>
        <v>2.5810181433896375E-8</v>
      </c>
      <c r="G641">
        <f t="shared" si="57"/>
        <v>-7.0176306505115597E-4</v>
      </c>
      <c r="H641">
        <f t="shared" si="58"/>
        <v>61.013915563957696</v>
      </c>
      <c r="I641" t="s">
        <v>3956</v>
      </c>
      <c r="J641" t="s">
        <v>5897</v>
      </c>
      <c r="K641" t="s">
        <v>4</v>
      </c>
      <c r="L641" t="s">
        <v>5</v>
      </c>
      <c r="M641" t="s">
        <v>13</v>
      </c>
      <c r="N641" t="s">
        <v>205</v>
      </c>
      <c r="O641" t="s">
        <v>206</v>
      </c>
      <c r="P641" t="s">
        <v>363</v>
      </c>
      <c r="Q641" t="s">
        <v>364</v>
      </c>
      <c r="R641" t="s">
        <v>365</v>
      </c>
      <c r="S641" t="s">
        <v>1254</v>
      </c>
      <c r="T641" t="s">
        <v>12</v>
      </c>
    </row>
    <row r="642" spans="1:25">
      <c r="A642">
        <f t="shared" si="59"/>
        <v>93.148044019598927</v>
      </c>
      <c r="B642">
        <v>5.9439999999999996E-3</v>
      </c>
      <c r="C642">
        <v>2</v>
      </c>
      <c r="D642">
        <f t="shared" si="54"/>
        <v>0.16666666666666666</v>
      </c>
      <c r="E642">
        <f t="shared" si="55"/>
        <v>-1.4035261301023119E-3</v>
      </c>
      <c r="F642">
        <f t="shared" si="56"/>
        <v>2.5810181433896375E-8</v>
      </c>
      <c r="G642">
        <f t="shared" si="57"/>
        <v>-7.0176306505115597E-4</v>
      </c>
      <c r="H642">
        <f t="shared" si="58"/>
        <v>61.013915563957696</v>
      </c>
      <c r="I642" t="s">
        <v>7704</v>
      </c>
      <c r="J642" t="s">
        <v>8013</v>
      </c>
      <c r="K642" t="s">
        <v>4</v>
      </c>
      <c r="L642" t="s">
        <v>5</v>
      </c>
      <c r="M642" t="s">
        <v>21</v>
      </c>
      <c r="N642" t="s">
        <v>22</v>
      </c>
      <c r="O642" t="s">
        <v>23</v>
      </c>
      <c r="P642" t="s">
        <v>88</v>
      </c>
      <c r="Q642" t="s">
        <v>89</v>
      </c>
      <c r="R642" t="s">
        <v>90</v>
      </c>
      <c r="S642" t="s">
        <v>1255</v>
      </c>
      <c r="T642" t="s">
        <v>12</v>
      </c>
    </row>
    <row r="643" spans="1:25">
      <c r="A643">
        <f t="shared" si="59"/>
        <v>93.164109567032455</v>
      </c>
      <c r="B643">
        <v>5.9439999999999996E-3</v>
      </c>
      <c r="C643">
        <v>2</v>
      </c>
      <c r="D643">
        <f t="shared" si="54"/>
        <v>0.16666666666666666</v>
      </c>
      <c r="E643">
        <f t="shared" si="55"/>
        <v>-1.4035261301023119E-3</v>
      </c>
      <c r="F643">
        <f t="shared" si="56"/>
        <v>2.5810181433896375E-8</v>
      </c>
      <c r="G643">
        <f t="shared" si="57"/>
        <v>-7.0176306505115597E-4</v>
      </c>
      <c r="H643">
        <f t="shared" si="58"/>
        <v>61.013915563957696</v>
      </c>
      <c r="I643" t="s">
        <v>5044</v>
      </c>
      <c r="J643" t="s">
        <v>6985</v>
      </c>
      <c r="K643" t="s">
        <v>4</v>
      </c>
      <c r="L643" t="s">
        <v>5</v>
      </c>
      <c r="M643" t="s">
        <v>13</v>
      </c>
      <c r="N643" t="s">
        <v>84</v>
      </c>
      <c r="O643" t="s">
        <v>717</v>
      </c>
      <c r="P643" t="s">
        <v>1256</v>
      </c>
      <c r="Q643" t="s">
        <v>1257</v>
      </c>
      <c r="R643" t="s">
        <v>12</v>
      </c>
    </row>
    <row r="644" spans="1:25">
      <c r="A644">
        <f t="shared" si="59"/>
        <v>93.180175114465982</v>
      </c>
      <c r="B644">
        <v>5.9439999999999996E-3</v>
      </c>
      <c r="C644">
        <v>2</v>
      </c>
      <c r="D644">
        <f t="shared" ref="D644:D707" si="60">C644/12</f>
        <v>0.16666666666666666</v>
      </c>
      <c r="E644">
        <f t="shared" ref="E644:E707" si="61">(C644/A$2)*LN(C644/A$2)</f>
        <v>-1.4035261301023119E-3</v>
      </c>
      <c r="F644">
        <f t="shared" ref="F644:F707" si="62">(C644/A$2)^2</f>
        <v>2.5810181433896375E-8</v>
      </c>
      <c r="G644">
        <f t="shared" ref="G644:G707" si="63">LN(C644/A$2)/A$2</f>
        <v>-7.0176306505115597E-4</v>
      </c>
      <c r="H644">
        <f t="shared" ref="H644:H707" si="64">(G644*A$2-H$2)^2</f>
        <v>61.013915563957696</v>
      </c>
      <c r="I644" t="s">
        <v>5412</v>
      </c>
      <c r="J644" t="s">
        <v>7352</v>
      </c>
      <c r="K644" t="s">
        <v>4</v>
      </c>
      <c r="L644" t="s">
        <v>5</v>
      </c>
      <c r="M644" t="s">
        <v>6</v>
      </c>
      <c r="N644" t="s">
        <v>28</v>
      </c>
      <c r="O644" t="s">
        <v>28</v>
      </c>
      <c r="P644" t="s">
        <v>64</v>
      </c>
      <c r="Q644" t="s">
        <v>1258</v>
      </c>
      <c r="R644" t="s">
        <v>1259</v>
      </c>
      <c r="S644" t="s">
        <v>12</v>
      </c>
    </row>
    <row r="645" spans="1:25">
      <c r="A645">
        <f t="shared" si="59"/>
        <v>93.196240661899509</v>
      </c>
      <c r="B645">
        <v>5.9439999999999996E-3</v>
      </c>
      <c r="C645">
        <v>2</v>
      </c>
      <c r="D645">
        <f t="shared" si="60"/>
        <v>0.16666666666666666</v>
      </c>
      <c r="E645">
        <f t="shared" si="61"/>
        <v>-1.4035261301023119E-3</v>
      </c>
      <c r="F645">
        <f t="shared" si="62"/>
        <v>2.5810181433896375E-8</v>
      </c>
      <c r="G645">
        <f t="shared" si="63"/>
        <v>-7.0176306505115597E-4</v>
      </c>
      <c r="H645">
        <f t="shared" si="64"/>
        <v>61.013915563957696</v>
      </c>
      <c r="I645" t="s">
        <v>4671</v>
      </c>
      <c r="J645" t="s">
        <v>6612</v>
      </c>
      <c r="K645" t="s">
        <v>4</v>
      </c>
      <c r="L645" t="s">
        <v>5</v>
      </c>
      <c r="M645" t="s">
        <v>13</v>
      </c>
      <c r="N645" t="s">
        <v>58</v>
      </c>
      <c r="O645" t="s">
        <v>612</v>
      </c>
      <c r="P645" t="s">
        <v>826</v>
      </c>
      <c r="Q645" t="s">
        <v>1260</v>
      </c>
      <c r="R645" t="s">
        <v>12</v>
      </c>
    </row>
    <row r="646" spans="1:25">
      <c r="A646">
        <f t="shared" ref="A646:A709" si="65">A645+(C646/A$2*100)</f>
        <v>93.212306209333036</v>
      </c>
      <c r="B646">
        <v>5.9439999999999996E-3</v>
      </c>
      <c r="C646">
        <v>2</v>
      </c>
      <c r="D646">
        <f t="shared" si="60"/>
        <v>0.16666666666666666</v>
      </c>
      <c r="E646">
        <f t="shared" si="61"/>
        <v>-1.4035261301023119E-3</v>
      </c>
      <c r="F646">
        <f t="shared" si="62"/>
        <v>2.5810181433896375E-8</v>
      </c>
      <c r="G646">
        <f t="shared" si="63"/>
        <v>-7.0176306505115597E-4</v>
      </c>
      <c r="H646">
        <f t="shared" si="64"/>
        <v>61.013915563957696</v>
      </c>
      <c r="I646" t="s">
        <v>4002</v>
      </c>
      <c r="J646" t="s">
        <v>5943</v>
      </c>
      <c r="K646" t="s">
        <v>4</v>
      </c>
      <c r="L646" t="s">
        <v>5</v>
      </c>
      <c r="M646" t="s">
        <v>6</v>
      </c>
      <c r="N646" t="s">
        <v>28</v>
      </c>
      <c r="O646" t="s">
        <v>28</v>
      </c>
      <c r="P646" t="s">
        <v>263</v>
      </c>
      <c r="Q646" t="s">
        <v>264</v>
      </c>
      <c r="R646" t="s">
        <v>1261</v>
      </c>
      <c r="S646" t="s">
        <v>12</v>
      </c>
    </row>
    <row r="647" spans="1:25">
      <c r="A647">
        <f t="shared" si="65"/>
        <v>93.228371756766563</v>
      </c>
      <c r="B647">
        <v>5.9439999999999996E-3</v>
      </c>
      <c r="C647">
        <v>2</v>
      </c>
      <c r="D647">
        <f t="shared" si="60"/>
        <v>0.16666666666666666</v>
      </c>
      <c r="E647">
        <f t="shared" si="61"/>
        <v>-1.4035261301023119E-3</v>
      </c>
      <c r="F647">
        <f t="shared" si="62"/>
        <v>2.5810181433896375E-8</v>
      </c>
      <c r="G647">
        <f t="shared" si="63"/>
        <v>-7.0176306505115597E-4</v>
      </c>
      <c r="H647">
        <f t="shared" si="64"/>
        <v>61.013915563957696</v>
      </c>
      <c r="I647" t="s">
        <v>4830</v>
      </c>
      <c r="J647" t="s">
        <v>6771</v>
      </c>
      <c r="K647" t="s">
        <v>4</v>
      </c>
      <c r="L647" t="s">
        <v>5</v>
      </c>
      <c r="M647" t="s">
        <v>13</v>
      </c>
      <c r="N647" t="s">
        <v>14</v>
      </c>
      <c r="O647" t="s">
        <v>50</v>
      </c>
      <c r="P647" t="s">
        <v>51</v>
      </c>
      <c r="Q647" t="s">
        <v>1262</v>
      </c>
      <c r="R647" t="s">
        <v>12</v>
      </c>
    </row>
    <row r="648" spans="1:25">
      <c r="A648">
        <f t="shared" si="65"/>
        <v>93.24443730420009</v>
      </c>
      <c r="B648">
        <v>5.9439999999999996E-3</v>
      </c>
      <c r="C648">
        <v>2</v>
      </c>
      <c r="D648">
        <f t="shared" si="60"/>
        <v>0.16666666666666666</v>
      </c>
      <c r="E648">
        <f t="shared" si="61"/>
        <v>-1.4035261301023119E-3</v>
      </c>
      <c r="F648">
        <f t="shared" si="62"/>
        <v>2.5810181433896375E-8</v>
      </c>
      <c r="G648">
        <f t="shared" si="63"/>
        <v>-7.0176306505115597E-4</v>
      </c>
      <c r="H648">
        <f t="shared" si="64"/>
        <v>61.013915563957696</v>
      </c>
      <c r="I648" t="s">
        <v>4673</v>
      </c>
      <c r="J648" t="s">
        <v>6614</v>
      </c>
      <c r="K648" t="s">
        <v>4</v>
      </c>
      <c r="L648" t="s">
        <v>5</v>
      </c>
      <c r="M648" t="s">
        <v>13</v>
      </c>
      <c r="N648" t="s">
        <v>14</v>
      </c>
      <c r="O648" t="s">
        <v>18</v>
      </c>
      <c r="P648" t="s">
        <v>115</v>
      </c>
      <c r="Q648" t="s">
        <v>1263</v>
      </c>
      <c r="R648" t="s">
        <v>12</v>
      </c>
    </row>
    <row r="649" spans="1:25">
      <c r="A649">
        <f t="shared" si="65"/>
        <v>93.260502851633618</v>
      </c>
      <c r="B649">
        <v>5.9439999999999996E-3</v>
      </c>
      <c r="C649">
        <v>2</v>
      </c>
      <c r="D649">
        <f t="shared" si="60"/>
        <v>0.16666666666666666</v>
      </c>
      <c r="E649">
        <f t="shared" si="61"/>
        <v>-1.4035261301023119E-3</v>
      </c>
      <c r="F649">
        <f t="shared" si="62"/>
        <v>2.5810181433896375E-8</v>
      </c>
      <c r="G649">
        <f t="shared" si="63"/>
        <v>-7.0176306505115597E-4</v>
      </c>
      <c r="H649">
        <f t="shared" si="64"/>
        <v>61.013915563957696</v>
      </c>
      <c r="I649" t="s">
        <v>4176</v>
      </c>
      <c r="J649" t="s">
        <v>6117</v>
      </c>
      <c r="K649" t="s">
        <v>4</v>
      </c>
      <c r="L649" t="s">
        <v>242</v>
      </c>
      <c r="M649" t="s">
        <v>266</v>
      </c>
      <c r="N649" t="s">
        <v>267</v>
      </c>
      <c r="O649" t="s">
        <v>268</v>
      </c>
      <c r="P649" t="s">
        <v>269</v>
      </c>
      <c r="Q649" t="s">
        <v>270</v>
      </c>
      <c r="R649" t="s">
        <v>271</v>
      </c>
      <c r="S649" t="s">
        <v>483</v>
      </c>
      <c r="T649" t="s">
        <v>1264</v>
      </c>
      <c r="U649" t="s">
        <v>12</v>
      </c>
    </row>
    <row r="650" spans="1:25">
      <c r="A650">
        <f t="shared" si="65"/>
        <v>93.276568399067145</v>
      </c>
      <c r="B650">
        <v>5.9439999999999996E-3</v>
      </c>
      <c r="C650">
        <v>2</v>
      </c>
      <c r="D650">
        <f t="shared" si="60"/>
        <v>0.16666666666666666</v>
      </c>
      <c r="E650">
        <f t="shared" si="61"/>
        <v>-1.4035261301023119E-3</v>
      </c>
      <c r="F650">
        <f t="shared" si="62"/>
        <v>2.5810181433896375E-8</v>
      </c>
      <c r="G650">
        <f t="shared" si="63"/>
        <v>-7.0176306505115597E-4</v>
      </c>
      <c r="H650">
        <f t="shared" si="64"/>
        <v>61.013915563957696</v>
      </c>
      <c r="I650" t="s">
        <v>4675</v>
      </c>
      <c r="J650" t="s">
        <v>6616</v>
      </c>
      <c r="K650" t="s">
        <v>4</v>
      </c>
      <c r="L650" t="s">
        <v>242</v>
      </c>
      <c r="M650" t="s">
        <v>266</v>
      </c>
      <c r="N650" t="s">
        <v>267</v>
      </c>
      <c r="O650" t="s">
        <v>268</v>
      </c>
      <c r="P650" t="s">
        <v>269</v>
      </c>
      <c r="Q650" t="s">
        <v>270</v>
      </c>
      <c r="R650" t="s">
        <v>271</v>
      </c>
      <c r="S650" t="s">
        <v>483</v>
      </c>
      <c r="T650" t="s">
        <v>1265</v>
      </c>
      <c r="U650" t="s">
        <v>12</v>
      </c>
    </row>
    <row r="651" spans="1:25">
      <c r="A651">
        <f t="shared" si="65"/>
        <v>93.292633946500672</v>
      </c>
      <c r="B651">
        <v>5.9439999999999996E-3</v>
      </c>
      <c r="C651">
        <v>2</v>
      </c>
      <c r="D651">
        <f t="shared" si="60"/>
        <v>0.16666666666666666</v>
      </c>
      <c r="E651">
        <f t="shared" si="61"/>
        <v>-1.4035261301023119E-3</v>
      </c>
      <c r="F651">
        <f t="shared" si="62"/>
        <v>2.5810181433896375E-8</v>
      </c>
      <c r="G651">
        <f t="shared" si="63"/>
        <v>-7.0176306505115597E-4</v>
      </c>
      <c r="H651">
        <f t="shared" si="64"/>
        <v>61.013915563957696</v>
      </c>
      <c r="I651" t="s">
        <v>5060</v>
      </c>
      <c r="J651" t="s">
        <v>7001</v>
      </c>
      <c r="K651" t="s">
        <v>4</v>
      </c>
      <c r="L651" t="s">
        <v>5</v>
      </c>
      <c r="M651" t="s">
        <v>6</v>
      </c>
      <c r="N651" t="s">
        <v>38</v>
      </c>
      <c r="O651" t="s">
        <v>156</v>
      </c>
      <c r="P651" t="s">
        <v>157</v>
      </c>
      <c r="Q651" t="s">
        <v>158</v>
      </c>
      <c r="R651" t="s">
        <v>1266</v>
      </c>
      <c r="S651" t="s">
        <v>12</v>
      </c>
    </row>
    <row r="652" spans="1:25">
      <c r="A652">
        <f t="shared" si="65"/>
        <v>93.308699493934199</v>
      </c>
      <c r="B652">
        <v>5.9439999999999996E-3</v>
      </c>
      <c r="C652">
        <v>2</v>
      </c>
      <c r="D652">
        <f t="shared" si="60"/>
        <v>0.16666666666666666</v>
      </c>
      <c r="E652">
        <f t="shared" si="61"/>
        <v>-1.4035261301023119E-3</v>
      </c>
      <c r="F652">
        <f t="shared" si="62"/>
        <v>2.5810181433896375E-8</v>
      </c>
      <c r="G652">
        <f t="shared" si="63"/>
        <v>-7.0176306505115597E-4</v>
      </c>
      <c r="H652">
        <f t="shared" si="64"/>
        <v>61.013915563957696</v>
      </c>
      <c r="I652" t="s">
        <v>8422</v>
      </c>
      <c r="J652" t="s">
        <v>8481</v>
      </c>
      <c r="K652" t="s">
        <v>4</v>
      </c>
      <c r="L652" t="s">
        <v>5</v>
      </c>
      <c r="M652" t="s">
        <v>13</v>
      </c>
      <c r="N652" t="s">
        <v>205</v>
      </c>
      <c r="O652" t="s">
        <v>206</v>
      </c>
      <c r="P652" t="s">
        <v>1267</v>
      </c>
      <c r="Q652" t="s">
        <v>1268</v>
      </c>
      <c r="R652" t="s">
        <v>1269</v>
      </c>
      <c r="S652" t="s">
        <v>12</v>
      </c>
    </row>
    <row r="653" spans="1:25">
      <c r="A653">
        <f t="shared" si="65"/>
        <v>93.324765041367726</v>
      </c>
      <c r="B653">
        <v>5.9439999999999996E-3</v>
      </c>
      <c r="C653">
        <v>2</v>
      </c>
      <c r="D653">
        <f t="shared" si="60"/>
        <v>0.16666666666666666</v>
      </c>
      <c r="E653">
        <f t="shared" si="61"/>
        <v>-1.4035261301023119E-3</v>
      </c>
      <c r="F653">
        <f t="shared" si="62"/>
        <v>2.5810181433896375E-8</v>
      </c>
      <c r="G653">
        <f t="shared" si="63"/>
        <v>-7.0176306505115597E-4</v>
      </c>
      <c r="H653">
        <f t="shared" si="64"/>
        <v>61.013915563957696</v>
      </c>
      <c r="I653" t="s">
        <v>4542</v>
      </c>
      <c r="J653" t="s">
        <v>6483</v>
      </c>
      <c r="K653" t="s">
        <v>4</v>
      </c>
      <c r="L653" t="s">
        <v>5</v>
      </c>
      <c r="M653" t="s">
        <v>6</v>
      </c>
      <c r="N653" t="s">
        <v>28</v>
      </c>
      <c r="O653" t="s">
        <v>28</v>
      </c>
      <c r="P653" t="s">
        <v>160</v>
      </c>
      <c r="Q653" t="s">
        <v>161</v>
      </c>
      <c r="R653" t="s">
        <v>1270</v>
      </c>
      <c r="S653" t="s">
        <v>12</v>
      </c>
    </row>
    <row r="654" spans="1:25">
      <c r="A654">
        <f t="shared" si="65"/>
        <v>93.340830588801253</v>
      </c>
      <c r="B654">
        <v>5.9439999999999996E-3</v>
      </c>
      <c r="C654">
        <v>2</v>
      </c>
      <c r="D654">
        <f t="shared" si="60"/>
        <v>0.16666666666666666</v>
      </c>
      <c r="E654">
        <f t="shared" si="61"/>
        <v>-1.4035261301023119E-3</v>
      </c>
      <c r="F654">
        <f t="shared" si="62"/>
        <v>2.5810181433896375E-8</v>
      </c>
      <c r="G654">
        <f t="shared" si="63"/>
        <v>-7.0176306505115597E-4</v>
      </c>
      <c r="H654">
        <f t="shared" si="64"/>
        <v>61.013915563957696</v>
      </c>
      <c r="I654" t="s">
        <v>5063</v>
      </c>
      <c r="J654" t="s">
        <v>7004</v>
      </c>
      <c r="K654" t="s">
        <v>4</v>
      </c>
      <c r="L654" t="s">
        <v>242</v>
      </c>
      <c r="M654" t="s">
        <v>243</v>
      </c>
      <c r="N654" t="s">
        <v>244</v>
      </c>
      <c r="O654" t="s">
        <v>245</v>
      </c>
      <c r="P654" t="s">
        <v>420</v>
      </c>
      <c r="Q654" t="s">
        <v>561</v>
      </c>
      <c r="R654" t="s">
        <v>641</v>
      </c>
      <c r="S654" t="s">
        <v>642</v>
      </c>
      <c r="T654" t="s">
        <v>1271</v>
      </c>
      <c r="U654" t="s">
        <v>1272</v>
      </c>
      <c r="V654" t="s">
        <v>1273</v>
      </c>
      <c r="W654" t="s">
        <v>12</v>
      </c>
    </row>
    <row r="655" spans="1:25">
      <c r="A655">
        <f t="shared" si="65"/>
        <v>93.356896136234781</v>
      </c>
      <c r="B655">
        <v>5.9439999999999996E-3</v>
      </c>
      <c r="C655">
        <v>2</v>
      </c>
      <c r="D655">
        <f t="shared" si="60"/>
        <v>0.16666666666666666</v>
      </c>
      <c r="E655">
        <f t="shared" si="61"/>
        <v>-1.4035261301023119E-3</v>
      </c>
      <c r="F655">
        <f t="shared" si="62"/>
        <v>2.5810181433896375E-8</v>
      </c>
      <c r="G655">
        <f t="shared" si="63"/>
        <v>-7.0176306505115597E-4</v>
      </c>
      <c r="H655">
        <f t="shared" si="64"/>
        <v>61.013915563957696</v>
      </c>
      <c r="I655" t="s">
        <v>4681</v>
      </c>
      <c r="J655" t="s">
        <v>6622</v>
      </c>
      <c r="K655" t="s">
        <v>4</v>
      </c>
      <c r="L655" t="s">
        <v>5</v>
      </c>
      <c r="M655" t="s">
        <v>6</v>
      </c>
      <c r="N655" t="s">
        <v>28</v>
      </c>
      <c r="O655" t="s">
        <v>28</v>
      </c>
      <c r="P655" t="s">
        <v>160</v>
      </c>
      <c r="Q655" t="s">
        <v>161</v>
      </c>
      <c r="R655" t="s">
        <v>1274</v>
      </c>
      <c r="S655" t="s">
        <v>12</v>
      </c>
    </row>
    <row r="656" spans="1:25">
      <c r="A656">
        <f t="shared" si="65"/>
        <v>93.372961683668308</v>
      </c>
      <c r="B656">
        <v>5.9439999999999996E-3</v>
      </c>
      <c r="C656">
        <v>2</v>
      </c>
      <c r="D656">
        <f t="shared" si="60"/>
        <v>0.16666666666666666</v>
      </c>
      <c r="E656">
        <f t="shared" si="61"/>
        <v>-1.4035261301023119E-3</v>
      </c>
      <c r="F656">
        <f t="shared" si="62"/>
        <v>2.5810181433896375E-8</v>
      </c>
      <c r="G656">
        <f t="shared" si="63"/>
        <v>-7.0176306505115597E-4</v>
      </c>
      <c r="H656">
        <f t="shared" si="64"/>
        <v>61.013915563957696</v>
      </c>
      <c r="I656" t="s">
        <v>4352</v>
      </c>
      <c r="J656" t="s">
        <v>6293</v>
      </c>
      <c r="K656" t="s">
        <v>4</v>
      </c>
      <c r="L656" t="s">
        <v>242</v>
      </c>
      <c r="M656" t="s">
        <v>243</v>
      </c>
      <c r="N656" t="s">
        <v>244</v>
      </c>
      <c r="O656" t="s">
        <v>245</v>
      </c>
      <c r="P656" t="s">
        <v>246</v>
      </c>
      <c r="Q656" t="s">
        <v>247</v>
      </c>
      <c r="R656" t="s">
        <v>248</v>
      </c>
      <c r="S656" t="s">
        <v>249</v>
      </c>
      <c r="T656" t="s">
        <v>319</v>
      </c>
      <c r="U656" t="s">
        <v>376</v>
      </c>
      <c r="V656" t="s">
        <v>1109</v>
      </c>
      <c r="W656" t="s">
        <v>1275</v>
      </c>
      <c r="X656" t="s">
        <v>1276</v>
      </c>
      <c r="Y656" t="s">
        <v>12</v>
      </c>
    </row>
    <row r="657" spans="1:23">
      <c r="A657">
        <f t="shared" si="65"/>
        <v>93.389027231101835</v>
      </c>
      <c r="B657">
        <v>5.9439999999999996E-3</v>
      </c>
      <c r="C657">
        <v>2</v>
      </c>
      <c r="D657">
        <f t="shared" si="60"/>
        <v>0.16666666666666666</v>
      </c>
      <c r="E657">
        <f t="shared" si="61"/>
        <v>-1.4035261301023119E-3</v>
      </c>
      <c r="F657">
        <f t="shared" si="62"/>
        <v>2.5810181433896375E-8</v>
      </c>
      <c r="G657">
        <f t="shared" si="63"/>
        <v>-7.0176306505115597E-4</v>
      </c>
      <c r="H657">
        <f t="shared" si="64"/>
        <v>61.013915563957696</v>
      </c>
      <c r="I657" t="s">
        <v>4682</v>
      </c>
      <c r="J657" t="s">
        <v>6623</v>
      </c>
      <c r="K657" t="s">
        <v>4</v>
      </c>
      <c r="L657" t="s">
        <v>5</v>
      </c>
      <c r="M657" t="s">
        <v>21</v>
      </c>
      <c r="N657" t="s">
        <v>22</v>
      </c>
      <c r="O657" t="s">
        <v>23</v>
      </c>
      <c r="P657" t="s">
        <v>88</v>
      </c>
      <c r="Q657" t="s">
        <v>89</v>
      </c>
      <c r="R657" t="s">
        <v>90</v>
      </c>
      <c r="S657" t="s">
        <v>1277</v>
      </c>
      <c r="T657" t="s">
        <v>12</v>
      </c>
    </row>
    <row r="658" spans="1:23">
      <c r="A658">
        <f t="shared" si="65"/>
        <v>93.405092778535362</v>
      </c>
      <c r="B658">
        <v>5.9439999999999996E-3</v>
      </c>
      <c r="C658">
        <v>2</v>
      </c>
      <c r="D658">
        <f t="shared" si="60"/>
        <v>0.16666666666666666</v>
      </c>
      <c r="E658">
        <f t="shared" si="61"/>
        <v>-1.4035261301023119E-3</v>
      </c>
      <c r="F658">
        <f t="shared" si="62"/>
        <v>2.5810181433896375E-8</v>
      </c>
      <c r="G658">
        <f t="shared" si="63"/>
        <v>-7.0176306505115597E-4</v>
      </c>
      <c r="H658">
        <f t="shared" si="64"/>
        <v>61.013915563957696</v>
      </c>
      <c r="I658" t="s">
        <v>4047</v>
      </c>
      <c r="J658" t="s">
        <v>5988</v>
      </c>
      <c r="K658" t="s">
        <v>4</v>
      </c>
      <c r="L658" t="s">
        <v>5</v>
      </c>
      <c r="M658" t="s">
        <v>6</v>
      </c>
      <c r="N658" t="s">
        <v>28</v>
      </c>
      <c r="O658" t="s">
        <v>28</v>
      </c>
      <c r="P658" t="s">
        <v>160</v>
      </c>
      <c r="Q658" t="s">
        <v>161</v>
      </c>
      <c r="R658" t="s">
        <v>1278</v>
      </c>
      <c r="S658" t="s">
        <v>12</v>
      </c>
    </row>
    <row r="659" spans="1:23">
      <c r="A659">
        <f t="shared" si="65"/>
        <v>93.421158325968889</v>
      </c>
      <c r="B659">
        <v>5.9439999999999996E-3</v>
      </c>
      <c r="C659">
        <v>2</v>
      </c>
      <c r="D659">
        <f t="shared" si="60"/>
        <v>0.16666666666666666</v>
      </c>
      <c r="E659">
        <f t="shared" si="61"/>
        <v>-1.4035261301023119E-3</v>
      </c>
      <c r="F659">
        <f t="shared" si="62"/>
        <v>2.5810181433896375E-8</v>
      </c>
      <c r="G659">
        <f t="shared" si="63"/>
        <v>-7.0176306505115597E-4</v>
      </c>
      <c r="H659">
        <f t="shared" si="64"/>
        <v>61.013915563957696</v>
      </c>
      <c r="I659" t="s">
        <v>5449</v>
      </c>
      <c r="J659" t="s">
        <v>7389</v>
      </c>
      <c r="K659" t="s">
        <v>4</v>
      </c>
      <c r="L659" t="s">
        <v>5</v>
      </c>
      <c r="M659" t="s">
        <v>6</v>
      </c>
      <c r="N659" t="s">
        <v>38</v>
      </c>
      <c r="O659" t="s">
        <v>1279</v>
      </c>
      <c r="P659" t="s">
        <v>1280</v>
      </c>
      <c r="Q659" t="s">
        <v>1281</v>
      </c>
      <c r="R659" t="s">
        <v>1282</v>
      </c>
      <c r="S659" t="s">
        <v>12</v>
      </c>
    </row>
    <row r="660" spans="1:23">
      <c r="A660">
        <f t="shared" si="65"/>
        <v>93.437223873402417</v>
      </c>
      <c r="B660">
        <v>5.9439999999999996E-3</v>
      </c>
      <c r="C660">
        <v>2</v>
      </c>
      <c r="D660">
        <f t="shared" si="60"/>
        <v>0.16666666666666666</v>
      </c>
      <c r="E660">
        <f t="shared" si="61"/>
        <v>-1.4035261301023119E-3</v>
      </c>
      <c r="F660">
        <f t="shared" si="62"/>
        <v>2.5810181433896375E-8</v>
      </c>
      <c r="G660">
        <f t="shared" si="63"/>
        <v>-7.0176306505115597E-4</v>
      </c>
      <c r="H660">
        <f t="shared" si="64"/>
        <v>61.013915563957696</v>
      </c>
      <c r="I660" t="s">
        <v>5073</v>
      </c>
      <c r="J660" t="s">
        <v>7014</v>
      </c>
      <c r="K660" t="s">
        <v>4</v>
      </c>
      <c r="L660" t="s">
        <v>242</v>
      </c>
      <c r="M660" t="s">
        <v>243</v>
      </c>
      <c r="N660" t="s">
        <v>244</v>
      </c>
      <c r="O660" t="s">
        <v>245</v>
      </c>
      <c r="P660" t="s">
        <v>420</v>
      </c>
      <c r="Q660" t="s">
        <v>561</v>
      </c>
      <c r="R660" t="s">
        <v>641</v>
      </c>
      <c r="S660" t="s">
        <v>642</v>
      </c>
      <c r="T660" t="s">
        <v>1283</v>
      </c>
      <c r="U660" t="s">
        <v>1284</v>
      </c>
      <c r="V660" t="s">
        <v>1285</v>
      </c>
      <c r="W660" t="s">
        <v>12</v>
      </c>
    </row>
    <row r="661" spans="1:23">
      <c r="A661">
        <f t="shared" si="65"/>
        <v>93.453289420835944</v>
      </c>
      <c r="B661">
        <v>5.9439999999999996E-3</v>
      </c>
      <c r="C661">
        <v>2</v>
      </c>
      <c r="D661">
        <f t="shared" si="60"/>
        <v>0.16666666666666666</v>
      </c>
      <c r="E661">
        <f t="shared" si="61"/>
        <v>-1.4035261301023119E-3</v>
      </c>
      <c r="F661">
        <f t="shared" si="62"/>
        <v>2.5810181433896375E-8</v>
      </c>
      <c r="G661">
        <f t="shared" si="63"/>
        <v>-7.0176306505115597E-4</v>
      </c>
      <c r="H661">
        <f t="shared" si="64"/>
        <v>61.013915563957696</v>
      </c>
      <c r="I661" t="s">
        <v>5076</v>
      </c>
      <c r="J661" t="s">
        <v>7017</v>
      </c>
      <c r="K661" t="s">
        <v>4</v>
      </c>
      <c r="L661" t="s">
        <v>5</v>
      </c>
      <c r="M661" t="s">
        <v>13</v>
      </c>
      <c r="N661" t="s">
        <v>14</v>
      </c>
      <c r="O661" t="s">
        <v>50</v>
      </c>
      <c r="P661" t="s">
        <v>128</v>
      </c>
      <c r="Q661" t="s">
        <v>1286</v>
      </c>
      <c r="R661" t="s">
        <v>12</v>
      </c>
    </row>
    <row r="662" spans="1:23">
      <c r="A662">
        <f t="shared" si="65"/>
        <v>93.469354968269471</v>
      </c>
      <c r="B662">
        <v>5.9439999999999996E-3</v>
      </c>
      <c r="C662">
        <v>2</v>
      </c>
      <c r="D662">
        <f t="shared" si="60"/>
        <v>0.16666666666666666</v>
      </c>
      <c r="E662">
        <f t="shared" si="61"/>
        <v>-1.4035261301023119E-3</v>
      </c>
      <c r="F662">
        <f t="shared" si="62"/>
        <v>2.5810181433896375E-8</v>
      </c>
      <c r="G662">
        <f t="shared" si="63"/>
        <v>-7.0176306505115597E-4</v>
      </c>
      <c r="H662">
        <f t="shared" si="64"/>
        <v>61.013915563957696</v>
      </c>
      <c r="I662" t="s">
        <v>5457</v>
      </c>
      <c r="J662" t="s">
        <v>7397</v>
      </c>
      <c r="K662" t="s">
        <v>4</v>
      </c>
      <c r="L662" t="s">
        <v>5</v>
      </c>
      <c r="M662" t="s">
        <v>13</v>
      </c>
      <c r="N662" t="s">
        <v>58</v>
      </c>
      <c r="O662" t="s">
        <v>1287</v>
      </c>
      <c r="P662" t="s">
        <v>1288</v>
      </c>
      <c r="Q662" t="s">
        <v>1289</v>
      </c>
      <c r="R662" t="s">
        <v>12</v>
      </c>
    </row>
    <row r="663" spans="1:23">
      <c r="A663">
        <f t="shared" si="65"/>
        <v>93.485420515702998</v>
      </c>
      <c r="B663">
        <v>5.9439999999999996E-3</v>
      </c>
      <c r="C663">
        <v>2</v>
      </c>
      <c r="D663">
        <f t="shared" si="60"/>
        <v>0.16666666666666666</v>
      </c>
      <c r="E663">
        <f t="shared" si="61"/>
        <v>-1.4035261301023119E-3</v>
      </c>
      <c r="F663">
        <f t="shared" si="62"/>
        <v>2.5810181433896375E-8</v>
      </c>
      <c r="G663">
        <f t="shared" si="63"/>
        <v>-7.0176306505115597E-4</v>
      </c>
      <c r="H663">
        <f t="shared" si="64"/>
        <v>61.013915563957696</v>
      </c>
      <c r="I663" t="s">
        <v>4048</v>
      </c>
      <c r="J663" t="s">
        <v>5989</v>
      </c>
      <c r="K663" t="s">
        <v>4</v>
      </c>
      <c r="L663" t="s">
        <v>5</v>
      </c>
      <c r="M663" t="s">
        <v>6</v>
      </c>
      <c r="N663" t="s">
        <v>28</v>
      </c>
      <c r="O663" t="s">
        <v>28</v>
      </c>
      <c r="P663" t="s">
        <v>263</v>
      </c>
      <c r="Q663" t="s">
        <v>264</v>
      </c>
      <c r="R663" t="s">
        <v>1290</v>
      </c>
      <c r="S663" t="s">
        <v>12</v>
      </c>
    </row>
    <row r="664" spans="1:23">
      <c r="A664">
        <f t="shared" si="65"/>
        <v>93.501486063136525</v>
      </c>
      <c r="B664">
        <v>5.9439999999999996E-3</v>
      </c>
      <c r="C664">
        <v>2</v>
      </c>
      <c r="D664">
        <f t="shared" si="60"/>
        <v>0.16666666666666666</v>
      </c>
      <c r="E664">
        <f t="shared" si="61"/>
        <v>-1.4035261301023119E-3</v>
      </c>
      <c r="F664">
        <f t="shared" si="62"/>
        <v>2.5810181433896375E-8</v>
      </c>
      <c r="G664">
        <f t="shared" si="63"/>
        <v>-7.0176306505115597E-4</v>
      </c>
      <c r="H664">
        <f t="shared" si="64"/>
        <v>61.013915563957696</v>
      </c>
      <c r="I664" t="s">
        <v>5080</v>
      </c>
      <c r="J664" t="s">
        <v>7021</v>
      </c>
      <c r="K664" t="s">
        <v>4</v>
      </c>
      <c r="L664" t="s">
        <v>5</v>
      </c>
      <c r="M664" t="s">
        <v>6</v>
      </c>
      <c r="N664" t="s">
        <v>28</v>
      </c>
      <c r="O664" t="s">
        <v>28</v>
      </c>
      <c r="P664" t="s">
        <v>64</v>
      </c>
      <c r="Q664" t="s">
        <v>761</v>
      </c>
      <c r="R664" t="s">
        <v>1291</v>
      </c>
      <c r="S664" t="s">
        <v>12</v>
      </c>
    </row>
    <row r="665" spans="1:23">
      <c r="A665">
        <f t="shared" si="65"/>
        <v>93.517551610570052</v>
      </c>
      <c r="B665">
        <v>5.9439999999999996E-3</v>
      </c>
      <c r="C665">
        <v>2</v>
      </c>
      <c r="D665">
        <f t="shared" si="60"/>
        <v>0.16666666666666666</v>
      </c>
      <c r="E665">
        <f t="shared" si="61"/>
        <v>-1.4035261301023119E-3</v>
      </c>
      <c r="F665">
        <f t="shared" si="62"/>
        <v>2.5810181433896375E-8</v>
      </c>
      <c r="G665">
        <f t="shared" si="63"/>
        <v>-7.0176306505115597E-4</v>
      </c>
      <c r="H665">
        <f t="shared" si="64"/>
        <v>61.013915563957696</v>
      </c>
      <c r="I665" t="s">
        <v>4144</v>
      </c>
      <c r="J665" t="s">
        <v>6085</v>
      </c>
      <c r="K665" t="s">
        <v>4</v>
      </c>
      <c r="L665" t="s">
        <v>5</v>
      </c>
      <c r="M665" t="s">
        <v>6</v>
      </c>
      <c r="N665" t="s">
        <v>28</v>
      </c>
      <c r="O665" t="s">
        <v>1292</v>
      </c>
      <c r="P665" t="s">
        <v>1293</v>
      </c>
      <c r="Q665" t="s">
        <v>1294</v>
      </c>
      <c r="R665" t="s">
        <v>1295</v>
      </c>
      <c r="S665" t="s">
        <v>12</v>
      </c>
    </row>
    <row r="666" spans="1:23">
      <c r="A666">
        <f t="shared" si="65"/>
        <v>93.53361715800358</v>
      </c>
      <c r="B666">
        <v>5.9439999999999996E-3</v>
      </c>
      <c r="C666">
        <v>2</v>
      </c>
      <c r="D666">
        <f t="shared" si="60"/>
        <v>0.16666666666666666</v>
      </c>
      <c r="E666">
        <f t="shared" si="61"/>
        <v>-1.4035261301023119E-3</v>
      </c>
      <c r="F666">
        <f t="shared" si="62"/>
        <v>2.5810181433896375E-8</v>
      </c>
      <c r="G666">
        <f t="shared" si="63"/>
        <v>-7.0176306505115597E-4</v>
      </c>
      <c r="H666">
        <f t="shared" si="64"/>
        <v>61.013915563957696</v>
      </c>
      <c r="I666" t="s">
        <v>5468</v>
      </c>
      <c r="J666" t="s">
        <v>7408</v>
      </c>
      <c r="K666" t="s">
        <v>4</v>
      </c>
      <c r="L666" t="s">
        <v>5</v>
      </c>
      <c r="M666" t="s">
        <v>13</v>
      </c>
      <c r="N666" t="s">
        <v>14</v>
      </c>
      <c r="O666" t="s">
        <v>18</v>
      </c>
      <c r="P666" t="s">
        <v>238</v>
      </c>
      <c r="Q666" t="s">
        <v>1296</v>
      </c>
      <c r="R666" t="s">
        <v>12</v>
      </c>
    </row>
    <row r="667" spans="1:23">
      <c r="A667">
        <f t="shared" si="65"/>
        <v>93.549682705437107</v>
      </c>
      <c r="B667">
        <v>5.9439999999999996E-3</v>
      </c>
      <c r="C667">
        <v>2</v>
      </c>
      <c r="D667">
        <f t="shared" si="60"/>
        <v>0.16666666666666666</v>
      </c>
      <c r="E667">
        <f t="shared" si="61"/>
        <v>-1.4035261301023119E-3</v>
      </c>
      <c r="F667">
        <f t="shared" si="62"/>
        <v>2.5810181433896375E-8</v>
      </c>
      <c r="G667">
        <f t="shared" si="63"/>
        <v>-7.0176306505115597E-4</v>
      </c>
      <c r="H667">
        <f t="shared" si="64"/>
        <v>61.013915563957696</v>
      </c>
      <c r="I667" t="s">
        <v>4429</v>
      </c>
      <c r="J667" t="s">
        <v>6370</v>
      </c>
      <c r="K667" t="s">
        <v>4</v>
      </c>
      <c r="L667" t="s">
        <v>5</v>
      </c>
      <c r="M667" t="s">
        <v>13</v>
      </c>
      <c r="N667" t="s">
        <v>84</v>
      </c>
      <c r="O667" t="s">
        <v>85</v>
      </c>
      <c r="P667" t="s">
        <v>150</v>
      </c>
      <c r="Q667" t="s">
        <v>1297</v>
      </c>
      <c r="R667" t="s">
        <v>12</v>
      </c>
    </row>
    <row r="668" spans="1:23">
      <c r="A668">
        <f t="shared" si="65"/>
        <v>93.565748252870634</v>
      </c>
      <c r="B668">
        <v>5.9439999999999996E-3</v>
      </c>
      <c r="C668">
        <v>2</v>
      </c>
      <c r="D668">
        <f t="shared" si="60"/>
        <v>0.16666666666666666</v>
      </c>
      <c r="E668">
        <f t="shared" si="61"/>
        <v>-1.4035261301023119E-3</v>
      </c>
      <c r="F668">
        <f t="shared" si="62"/>
        <v>2.5810181433896375E-8</v>
      </c>
      <c r="G668">
        <f t="shared" si="63"/>
        <v>-7.0176306505115597E-4</v>
      </c>
      <c r="H668">
        <f t="shared" si="64"/>
        <v>61.013915563957696</v>
      </c>
      <c r="I668" t="s">
        <v>5085</v>
      </c>
      <c r="J668" t="s">
        <v>7026</v>
      </c>
      <c r="K668" t="s">
        <v>4</v>
      </c>
      <c r="L668" t="s">
        <v>5</v>
      </c>
      <c r="M668" t="s">
        <v>6</v>
      </c>
      <c r="N668" t="s">
        <v>28</v>
      </c>
      <c r="O668" t="s">
        <v>28</v>
      </c>
      <c r="P668" t="s">
        <v>117</v>
      </c>
      <c r="Q668" t="s">
        <v>118</v>
      </c>
      <c r="R668" t="s">
        <v>1298</v>
      </c>
      <c r="S668" t="s">
        <v>12</v>
      </c>
    </row>
    <row r="669" spans="1:23">
      <c r="A669">
        <f t="shared" si="65"/>
        <v>93.581813800304161</v>
      </c>
      <c r="B669">
        <v>5.9439999999999996E-3</v>
      </c>
      <c r="C669">
        <v>2</v>
      </c>
      <c r="D669">
        <f t="shared" si="60"/>
        <v>0.16666666666666666</v>
      </c>
      <c r="E669">
        <f t="shared" si="61"/>
        <v>-1.4035261301023119E-3</v>
      </c>
      <c r="F669">
        <f t="shared" si="62"/>
        <v>2.5810181433896375E-8</v>
      </c>
      <c r="G669">
        <f t="shared" si="63"/>
        <v>-7.0176306505115597E-4</v>
      </c>
      <c r="H669">
        <f t="shared" si="64"/>
        <v>61.013915563957696</v>
      </c>
      <c r="I669" t="s">
        <v>4556</v>
      </c>
      <c r="J669" t="s">
        <v>6497</v>
      </c>
      <c r="K669" t="s">
        <v>4</v>
      </c>
      <c r="L669" t="s">
        <v>5</v>
      </c>
      <c r="M669" t="s">
        <v>13</v>
      </c>
      <c r="N669" t="s">
        <v>14</v>
      </c>
      <c r="O669" t="s">
        <v>153</v>
      </c>
      <c r="P669" t="s">
        <v>154</v>
      </c>
      <c r="Q669" t="s">
        <v>1299</v>
      </c>
      <c r="R669" t="s">
        <v>12</v>
      </c>
    </row>
    <row r="670" spans="1:23">
      <c r="A670">
        <f t="shared" si="65"/>
        <v>93.597879347737688</v>
      </c>
      <c r="B670">
        <v>5.9439999999999996E-3</v>
      </c>
      <c r="C670">
        <v>2</v>
      </c>
      <c r="D670">
        <f t="shared" si="60"/>
        <v>0.16666666666666666</v>
      </c>
      <c r="E670">
        <f t="shared" si="61"/>
        <v>-1.4035261301023119E-3</v>
      </c>
      <c r="F670">
        <f t="shared" si="62"/>
        <v>2.5810181433896375E-8</v>
      </c>
      <c r="G670">
        <f t="shared" si="63"/>
        <v>-7.0176306505115597E-4</v>
      </c>
      <c r="H670">
        <f t="shared" si="64"/>
        <v>61.013915563957696</v>
      </c>
      <c r="I670" t="s">
        <v>4431</v>
      </c>
      <c r="J670" t="s">
        <v>6372</v>
      </c>
      <c r="K670" t="s">
        <v>4</v>
      </c>
      <c r="L670" t="s">
        <v>5</v>
      </c>
      <c r="M670" t="s">
        <v>13</v>
      </c>
      <c r="N670" t="s">
        <v>14</v>
      </c>
      <c r="O670" t="s">
        <v>50</v>
      </c>
      <c r="P670" t="s">
        <v>353</v>
      </c>
      <c r="Q670" t="s">
        <v>1300</v>
      </c>
      <c r="R670" t="s">
        <v>12</v>
      </c>
    </row>
    <row r="671" spans="1:23">
      <c r="A671">
        <f t="shared" si="65"/>
        <v>93.613944895171215</v>
      </c>
      <c r="B671">
        <v>5.9439999999999996E-3</v>
      </c>
      <c r="C671">
        <v>2</v>
      </c>
      <c r="D671">
        <f t="shared" si="60"/>
        <v>0.16666666666666666</v>
      </c>
      <c r="E671">
        <f t="shared" si="61"/>
        <v>-1.4035261301023119E-3</v>
      </c>
      <c r="F671">
        <f t="shared" si="62"/>
        <v>2.5810181433896375E-8</v>
      </c>
      <c r="G671">
        <f t="shared" si="63"/>
        <v>-7.0176306505115597E-4</v>
      </c>
      <c r="H671">
        <f t="shared" si="64"/>
        <v>61.013915563957696</v>
      </c>
      <c r="I671" t="s">
        <v>4557</v>
      </c>
      <c r="J671" t="s">
        <v>6498</v>
      </c>
      <c r="K671" t="s">
        <v>4</v>
      </c>
      <c r="L671" t="s">
        <v>5</v>
      </c>
      <c r="M671" t="s">
        <v>13</v>
      </c>
      <c r="N671" t="s">
        <v>14</v>
      </c>
      <c r="O671" t="s">
        <v>18</v>
      </c>
      <c r="P671" t="s">
        <v>305</v>
      </c>
      <c r="Q671" t="s">
        <v>1301</v>
      </c>
      <c r="R671" t="s">
        <v>12</v>
      </c>
    </row>
    <row r="672" spans="1:23">
      <c r="A672">
        <f t="shared" si="65"/>
        <v>93.630010442604743</v>
      </c>
      <c r="B672">
        <v>5.9439999999999996E-3</v>
      </c>
      <c r="C672">
        <v>2</v>
      </c>
      <c r="D672">
        <f t="shared" si="60"/>
        <v>0.16666666666666666</v>
      </c>
      <c r="E672">
        <f t="shared" si="61"/>
        <v>-1.4035261301023119E-3</v>
      </c>
      <c r="F672">
        <f t="shared" si="62"/>
        <v>2.5810181433896375E-8</v>
      </c>
      <c r="G672">
        <f t="shared" si="63"/>
        <v>-7.0176306505115597E-4</v>
      </c>
      <c r="H672">
        <f t="shared" si="64"/>
        <v>61.013915563957696</v>
      </c>
      <c r="I672" t="s">
        <v>4856</v>
      </c>
      <c r="J672" t="s">
        <v>6797</v>
      </c>
      <c r="K672" t="s">
        <v>4</v>
      </c>
      <c r="L672" t="s">
        <v>5</v>
      </c>
      <c r="M672" t="s">
        <v>13</v>
      </c>
      <c r="N672" t="s">
        <v>205</v>
      </c>
      <c r="O672" t="s">
        <v>206</v>
      </c>
      <c r="P672" t="s">
        <v>1267</v>
      </c>
      <c r="Q672" t="s">
        <v>1268</v>
      </c>
      <c r="R672" t="s">
        <v>1302</v>
      </c>
      <c r="S672" t="s">
        <v>12</v>
      </c>
    </row>
    <row r="673" spans="1:25">
      <c r="A673">
        <f t="shared" si="65"/>
        <v>93.64607599003827</v>
      </c>
      <c r="B673">
        <v>5.9439999999999996E-3</v>
      </c>
      <c r="C673">
        <v>2</v>
      </c>
      <c r="D673">
        <f t="shared" si="60"/>
        <v>0.16666666666666666</v>
      </c>
      <c r="E673">
        <f t="shared" si="61"/>
        <v>-1.4035261301023119E-3</v>
      </c>
      <c r="F673">
        <f t="shared" si="62"/>
        <v>2.5810181433896375E-8</v>
      </c>
      <c r="G673">
        <f t="shared" si="63"/>
        <v>-7.0176306505115597E-4</v>
      </c>
      <c r="H673">
        <f t="shared" si="64"/>
        <v>61.013915563957696</v>
      </c>
      <c r="I673" t="s">
        <v>4691</v>
      </c>
      <c r="J673" t="s">
        <v>6632</v>
      </c>
      <c r="K673" t="s">
        <v>4</v>
      </c>
      <c r="L673" t="s">
        <v>5</v>
      </c>
      <c r="M673" t="s">
        <v>13</v>
      </c>
      <c r="N673" t="s">
        <v>84</v>
      </c>
      <c r="O673" t="s">
        <v>85</v>
      </c>
      <c r="P673" t="s">
        <v>144</v>
      </c>
      <c r="Q673" t="s">
        <v>1303</v>
      </c>
      <c r="R673" t="s">
        <v>12</v>
      </c>
    </row>
    <row r="674" spans="1:25">
      <c r="A674">
        <f t="shared" si="65"/>
        <v>93.662141537471797</v>
      </c>
      <c r="B674">
        <v>5.9439999999999996E-3</v>
      </c>
      <c r="C674">
        <v>2</v>
      </c>
      <c r="D674">
        <f t="shared" si="60"/>
        <v>0.16666666666666666</v>
      </c>
      <c r="E674">
        <f t="shared" si="61"/>
        <v>-1.4035261301023119E-3</v>
      </c>
      <c r="F674">
        <f t="shared" si="62"/>
        <v>2.5810181433896375E-8</v>
      </c>
      <c r="G674">
        <f t="shared" si="63"/>
        <v>-7.0176306505115597E-4</v>
      </c>
      <c r="H674">
        <f t="shared" si="64"/>
        <v>61.013915563957696</v>
      </c>
      <c r="I674" t="s">
        <v>5481</v>
      </c>
      <c r="J674" t="s">
        <v>7421</v>
      </c>
      <c r="K674" t="s">
        <v>4</v>
      </c>
      <c r="L674" t="s">
        <v>5</v>
      </c>
      <c r="M674" t="s">
        <v>21</v>
      </c>
      <c r="N674" t="s">
        <v>22</v>
      </c>
      <c r="O674" t="s">
        <v>23</v>
      </c>
      <c r="P674" t="s">
        <v>88</v>
      </c>
      <c r="Q674" t="s">
        <v>89</v>
      </c>
      <c r="R674" t="s">
        <v>90</v>
      </c>
      <c r="S674" t="s">
        <v>1304</v>
      </c>
      <c r="T674" t="s">
        <v>12</v>
      </c>
    </row>
    <row r="675" spans="1:25">
      <c r="A675">
        <f t="shared" si="65"/>
        <v>93.678207084905324</v>
      </c>
      <c r="B675">
        <v>5.9439999999999996E-3</v>
      </c>
      <c r="C675">
        <v>2</v>
      </c>
      <c r="D675">
        <f t="shared" si="60"/>
        <v>0.16666666666666666</v>
      </c>
      <c r="E675">
        <f t="shared" si="61"/>
        <v>-1.4035261301023119E-3</v>
      </c>
      <c r="F675">
        <f t="shared" si="62"/>
        <v>2.5810181433896375E-8</v>
      </c>
      <c r="G675">
        <f t="shared" si="63"/>
        <v>-7.0176306505115597E-4</v>
      </c>
      <c r="H675">
        <f t="shared" si="64"/>
        <v>61.013915563957696</v>
      </c>
      <c r="I675" t="s">
        <v>4695</v>
      </c>
      <c r="J675" t="s">
        <v>6636</v>
      </c>
      <c r="K675" t="s">
        <v>4</v>
      </c>
      <c r="L675" t="s">
        <v>242</v>
      </c>
      <c r="M675" t="s">
        <v>243</v>
      </c>
      <c r="N675" t="s">
        <v>244</v>
      </c>
      <c r="O675" t="s">
        <v>245</v>
      </c>
      <c r="P675" t="s">
        <v>246</v>
      </c>
      <c r="Q675" t="s">
        <v>247</v>
      </c>
      <c r="R675" t="s">
        <v>248</v>
      </c>
      <c r="S675" t="s">
        <v>249</v>
      </c>
      <c r="T675" t="s">
        <v>250</v>
      </c>
      <c r="U675" t="s">
        <v>251</v>
      </c>
      <c r="V675" t="s">
        <v>1101</v>
      </c>
      <c r="W675" t="s">
        <v>1102</v>
      </c>
      <c r="X675" t="s">
        <v>1305</v>
      </c>
      <c r="Y675" t="s">
        <v>12</v>
      </c>
    </row>
    <row r="676" spans="1:25">
      <c r="A676">
        <f t="shared" si="65"/>
        <v>93.694272632338851</v>
      </c>
      <c r="B676">
        <v>5.9439999999999996E-3</v>
      </c>
      <c r="C676">
        <v>2</v>
      </c>
      <c r="D676">
        <f t="shared" si="60"/>
        <v>0.16666666666666666</v>
      </c>
      <c r="E676">
        <f t="shared" si="61"/>
        <v>-1.4035261301023119E-3</v>
      </c>
      <c r="F676">
        <f t="shared" si="62"/>
        <v>2.5810181433896375E-8</v>
      </c>
      <c r="G676">
        <f t="shared" si="63"/>
        <v>-7.0176306505115597E-4</v>
      </c>
      <c r="H676">
        <f t="shared" si="64"/>
        <v>61.013915563957696</v>
      </c>
      <c r="I676" t="s">
        <v>4559</v>
      </c>
      <c r="J676" t="s">
        <v>6500</v>
      </c>
      <c r="K676" t="s">
        <v>4</v>
      </c>
      <c r="L676" t="s">
        <v>5</v>
      </c>
      <c r="M676" t="s">
        <v>13</v>
      </c>
      <c r="N676" t="s">
        <v>14</v>
      </c>
      <c r="O676" t="s">
        <v>153</v>
      </c>
      <c r="P676" t="s">
        <v>154</v>
      </c>
      <c r="Q676" t="s">
        <v>1306</v>
      </c>
      <c r="R676" t="s">
        <v>12</v>
      </c>
    </row>
    <row r="677" spans="1:25">
      <c r="A677">
        <f t="shared" si="65"/>
        <v>93.710338179772378</v>
      </c>
      <c r="B677">
        <v>5.9439999999999996E-3</v>
      </c>
      <c r="C677">
        <v>2</v>
      </c>
      <c r="D677">
        <f t="shared" si="60"/>
        <v>0.16666666666666666</v>
      </c>
      <c r="E677">
        <f t="shared" si="61"/>
        <v>-1.4035261301023119E-3</v>
      </c>
      <c r="F677">
        <f t="shared" si="62"/>
        <v>2.5810181433896375E-8</v>
      </c>
      <c r="G677">
        <f t="shared" si="63"/>
        <v>-7.0176306505115597E-4</v>
      </c>
      <c r="H677">
        <f t="shared" si="64"/>
        <v>61.013915563957696</v>
      </c>
      <c r="I677" t="s">
        <v>4435</v>
      </c>
      <c r="J677" t="s">
        <v>6376</v>
      </c>
      <c r="K677" t="s">
        <v>4</v>
      </c>
      <c r="L677" t="s">
        <v>5</v>
      </c>
      <c r="M677" t="s">
        <v>13</v>
      </c>
      <c r="N677" t="s">
        <v>14</v>
      </c>
      <c r="O677" t="s">
        <v>153</v>
      </c>
      <c r="P677" t="s">
        <v>154</v>
      </c>
      <c r="Q677" t="s">
        <v>1307</v>
      </c>
      <c r="R677" t="s">
        <v>12</v>
      </c>
    </row>
    <row r="678" spans="1:25">
      <c r="A678">
        <f t="shared" si="65"/>
        <v>93.726403727205906</v>
      </c>
      <c r="B678">
        <v>5.9439999999999996E-3</v>
      </c>
      <c r="C678">
        <v>2</v>
      </c>
      <c r="D678">
        <f t="shared" si="60"/>
        <v>0.16666666666666666</v>
      </c>
      <c r="E678">
        <f t="shared" si="61"/>
        <v>-1.4035261301023119E-3</v>
      </c>
      <c r="F678">
        <f t="shared" si="62"/>
        <v>2.5810181433896375E-8</v>
      </c>
      <c r="G678">
        <f t="shared" si="63"/>
        <v>-7.0176306505115597E-4</v>
      </c>
      <c r="H678">
        <f t="shared" si="64"/>
        <v>61.013915563957696</v>
      </c>
      <c r="I678" t="s">
        <v>4562</v>
      </c>
      <c r="J678" t="s">
        <v>6503</v>
      </c>
      <c r="K678" t="s">
        <v>4</v>
      </c>
      <c r="L678" t="s">
        <v>5</v>
      </c>
      <c r="M678" t="s">
        <v>13</v>
      </c>
      <c r="N678" t="s">
        <v>14</v>
      </c>
      <c r="O678" t="s">
        <v>18</v>
      </c>
      <c r="P678" t="s">
        <v>238</v>
      </c>
      <c r="Q678" t="s">
        <v>1308</v>
      </c>
      <c r="R678" t="s">
        <v>12</v>
      </c>
    </row>
    <row r="679" spans="1:25">
      <c r="A679">
        <f t="shared" si="65"/>
        <v>93.742469274639433</v>
      </c>
      <c r="B679">
        <v>5.9439999999999996E-3</v>
      </c>
      <c r="C679">
        <v>2</v>
      </c>
      <c r="D679">
        <f t="shared" si="60"/>
        <v>0.16666666666666666</v>
      </c>
      <c r="E679">
        <f t="shared" si="61"/>
        <v>-1.4035261301023119E-3</v>
      </c>
      <c r="F679">
        <f t="shared" si="62"/>
        <v>2.5810181433896375E-8</v>
      </c>
      <c r="G679">
        <f t="shared" si="63"/>
        <v>-7.0176306505115597E-4</v>
      </c>
      <c r="H679">
        <f t="shared" si="64"/>
        <v>61.013915563957696</v>
      </c>
      <c r="I679" t="s">
        <v>4239</v>
      </c>
      <c r="J679" t="s">
        <v>6180</v>
      </c>
      <c r="K679" t="s">
        <v>4</v>
      </c>
      <c r="L679" t="s">
        <v>5</v>
      </c>
      <c r="M679" t="s">
        <v>513</v>
      </c>
      <c r="N679" t="s">
        <v>514</v>
      </c>
      <c r="O679" t="s">
        <v>515</v>
      </c>
      <c r="P679" t="s">
        <v>516</v>
      </c>
      <c r="Q679" t="s">
        <v>517</v>
      </c>
      <c r="R679" t="s">
        <v>1309</v>
      </c>
      <c r="S679" t="s">
        <v>12</v>
      </c>
    </row>
    <row r="680" spans="1:25">
      <c r="A680">
        <f t="shared" si="65"/>
        <v>93.75853482207296</v>
      </c>
      <c r="B680">
        <v>5.9439999999999996E-3</v>
      </c>
      <c r="C680">
        <v>2</v>
      </c>
      <c r="D680">
        <f t="shared" si="60"/>
        <v>0.16666666666666666</v>
      </c>
      <c r="E680">
        <f t="shared" si="61"/>
        <v>-1.4035261301023119E-3</v>
      </c>
      <c r="F680">
        <f t="shared" si="62"/>
        <v>2.5810181433896375E-8</v>
      </c>
      <c r="G680">
        <f t="shared" si="63"/>
        <v>-7.0176306505115597E-4</v>
      </c>
      <c r="H680">
        <f t="shared" si="64"/>
        <v>61.013915563957696</v>
      </c>
      <c r="I680" t="s">
        <v>5492</v>
      </c>
      <c r="J680" t="s">
        <v>7432</v>
      </c>
      <c r="K680" t="s">
        <v>4</v>
      </c>
      <c r="L680" t="s">
        <v>5</v>
      </c>
      <c r="M680" t="s">
        <v>13</v>
      </c>
      <c r="N680" t="s">
        <v>205</v>
      </c>
      <c r="O680" t="s">
        <v>655</v>
      </c>
      <c r="P680" t="s">
        <v>1310</v>
      </c>
      <c r="Q680" t="s">
        <v>1311</v>
      </c>
      <c r="R680" t="s">
        <v>12</v>
      </c>
    </row>
    <row r="681" spans="1:25">
      <c r="A681">
        <f t="shared" si="65"/>
        <v>93.774600369506487</v>
      </c>
      <c r="B681">
        <v>5.9439999999999996E-3</v>
      </c>
      <c r="C681">
        <v>2</v>
      </c>
      <c r="D681">
        <f t="shared" si="60"/>
        <v>0.16666666666666666</v>
      </c>
      <c r="E681">
        <f t="shared" si="61"/>
        <v>-1.4035261301023119E-3</v>
      </c>
      <c r="F681">
        <f t="shared" si="62"/>
        <v>2.5810181433896375E-8</v>
      </c>
      <c r="G681">
        <f t="shared" si="63"/>
        <v>-7.0176306505115597E-4</v>
      </c>
      <c r="H681">
        <f t="shared" si="64"/>
        <v>61.013915563957696</v>
      </c>
      <c r="I681" t="s">
        <v>4201</v>
      </c>
      <c r="J681" t="s">
        <v>6142</v>
      </c>
      <c r="K681" t="s">
        <v>4</v>
      </c>
      <c r="L681" t="s">
        <v>5</v>
      </c>
      <c r="M681" t="s">
        <v>6</v>
      </c>
      <c r="N681" t="s">
        <v>28</v>
      </c>
      <c r="O681" t="s">
        <v>28</v>
      </c>
      <c r="P681" t="s">
        <v>64</v>
      </c>
      <c r="Q681" t="s">
        <v>435</v>
      </c>
      <c r="R681" t="s">
        <v>1312</v>
      </c>
      <c r="S681" t="s">
        <v>12</v>
      </c>
    </row>
    <row r="682" spans="1:25">
      <c r="A682">
        <f t="shared" si="65"/>
        <v>93.790665916940014</v>
      </c>
      <c r="B682">
        <v>5.9439999999999996E-3</v>
      </c>
      <c r="C682">
        <v>2</v>
      </c>
      <c r="D682">
        <f t="shared" si="60"/>
        <v>0.16666666666666666</v>
      </c>
      <c r="E682">
        <f t="shared" si="61"/>
        <v>-1.4035261301023119E-3</v>
      </c>
      <c r="F682">
        <f t="shared" si="62"/>
        <v>2.5810181433896375E-8</v>
      </c>
      <c r="G682">
        <f t="shared" si="63"/>
        <v>-7.0176306505115597E-4</v>
      </c>
      <c r="H682">
        <f t="shared" si="64"/>
        <v>61.013915563957696</v>
      </c>
      <c r="I682" t="s">
        <v>4563</v>
      </c>
      <c r="J682" t="s">
        <v>6504</v>
      </c>
      <c r="K682" t="s">
        <v>4</v>
      </c>
      <c r="L682" t="s">
        <v>5</v>
      </c>
      <c r="M682" t="s">
        <v>13</v>
      </c>
      <c r="N682" t="s">
        <v>84</v>
      </c>
      <c r="O682" t="s">
        <v>85</v>
      </c>
      <c r="P682" t="s">
        <v>144</v>
      </c>
      <c r="Q682" t="s">
        <v>1313</v>
      </c>
      <c r="R682" t="s">
        <v>12</v>
      </c>
    </row>
    <row r="683" spans="1:25">
      <c r="A683">
        <f t="shared" si="65"/>
        <v>93.806731464373541</v>
      </c>
      <c r="B683">
        <v>5.9439999999999996E-3</v>
      </c>
      <c r="C683">
        <v>2</v>
      </c>
      <c r="D683">
        <f t="shared" si="60"/>
        <v>0.16666666666666666</v>
      </c>
      <c r="E683">
        <f t="shared" si="61"/>
        <v>-1.4035261301023119E-3</v>
      </c>
      <c r="F683">
        <f t="shared" si="62"/>
        <v>2.5810181433896375E-8</v>
      </c>
      <c r="G683">
        <f t="shared" si="63"/>
        <v>-7.0176306505115597E-4</v>
      </c>
      <c r="H683">
        <f t="shared" si="64"/>
        <v>61.013915563957696</v>
      </c>
      <c r="I683" t="s">
        <v>4564</v>
      </c>
      <c r="J683" t="s">
        <v>6505</v>
      </c>
      <c r="K683" t="s">
        <v>4</v>
      </c>
      <c r="L683" t="s">
        <v>5</v>
      </c>
      <c r="M683" t="s">
        <v>13</v>
      </c>
      <c r="N683" t="s">
        <v>14</v>
      </c>
      <c r="O683" t="s">
        <v>153</v>
      </c>
      <c r="P683" t="s">
        <v>154</v>
      </c>
      <c r="Q683" t="s">
        <v>1314</v>
      </c>
      <c r="R683" t="s">
        <v>12</v>
      </c>
    </row>
    <row r="684" spans="1:25">
      <c r="A684">
        <f t="shared" si="65"/>
        <v>93.822797011807069</v>
      </c>
      <c r="B684">
        <v>5.9439999999999996E-3</v>
      </c>
      <c r="C684">
        <v>2</v>
      </c>
      <c r="D684">
        <f t="shared" si="60"/>
        <v>0.16666666666666666</v>
      </c>
      <c r="E684">
        <f t="shared" si="61"/>
        <v>-1.4035261301023119E-3</v>
      </c>
      <c r="F684">
        <f t="shared" si="62"/>
        <v>2.5810181433896375E-8</v>
      </c>
      <c r="G684">
        <f t="shared" si="63"/>
        <v>-7.0176306505115597E-4</v>
      </c>
      <c r="H684">
        <f t="shared" si="64"/>
        <v>61.013915563957696</v>
      </c>
      <c r="I684" t="s">
        <v>5107</v>
      </c>
      <c r="J684" t="s">
        <v>7048</v>
      </c>
      <c r="K684" t="s">
        <v>4</v>
      </c>
      <c r="L684" t="s">
        <v>5</v>
      </c>
      <c r="M684" t="s">
        <v>21</v>
      </c>
      <c r="N684" t="s">
        <v>22</v>
      </c>
      <c r="O684" t="s">
        <v>23</v>
      </c>
      <c r="P684" t="s">
        <v>88</v>
      </c>
      <c r="Q684" t="s">
        <v>89</v>
      </c>
      <c r="R684" t="s">
        <v>90</v>
      </c>
      <c r="S684" t="s">
        <v>1315</v>
      </c>
      <c r="T684" t="s">
        <v>12</v>
      </c>
    </row>
    <row r="685" spans="1:25">
      <c r="A685">
        <f t="shared" si="65"/>
        <v>93.838862559240596</v>
      </c>
      <c r="B685">
        <v>5.9439999999999996E-3</v>
      </c>
      <c r="C685">
        <v>2</v>
      </c>
      <c r="D685">
        <f t="shared" si="60"/>
        <v>0.16666666666666666</v>
      </c>
      <c r="E685">
        <f t="shared" si="61"/>
        <v>-1.4035261301023119E-3</v>
      </c>
      <c r="F685">
        <f t="shared" si="62"/>
        <v>2.5810181433896375E-8</v>
      </c>
      <c r="G685">
        <f t="shared" si="63"/>
        <v>-7.0176306505115597E-4</v>
      </c>
      <c r="H685">
        <f t="shared" si="64"/>
        <v>61.013915563957696</v>
      </c>
      <c r="I685" t="s">
        <v>4436</v>
      </c>
      <c r="J685" t="s">
        <v>6377</v>
      </c>
      <c r="K685" t="s">
        <v>4</v>
      </c>
      <c r="L685" t="s">
        <v>5</v>
      </c>
      <c r="M685" t="s">
        <v>13</v>
      </c>
      <c r="N685" t="s">
        <v>14</v>
      </c>
      <c r="O685" t="s">
        <v>153</v>
      </c>
      <c r="P685" t="s">
        <v>154</v>
      </c>
      <c r="Q685" t="s">
        <v>1316</v>
      </c>
      <c r="R685" t="s">
        <v>12</v>
      </c>
    </row>
    <row r="686" spans="1:25">
      <c r="A686">
        <f t="shared" si="65"/>
        <v>93.854928106674123</v>
      </c>
      <c r="B686">
        <v>5.9439999999999996E-3</v>
      </c>
      <c r="C686">
        <v>2</v>
      </c>
      <c r="D686">
        <f t="shared" si="60"/>
        <v>0.16666666666666666</v>
      </c>
      <c r="E686">
        <f t="shared" si="61"/>
        <v>-1.4035261301023119E-3</v>
      </c>
      <c r="F686">
        <f t="shared" si="62"/>
        <v>2.5810181433896375E-8</v>
      </c>
      <c r="G686">
        <f t="shared" si="63"/>
        <v>-7.0176306505115597E-4</v>
      </c>
      <c r="H686">
        <f t="shared" si="64"/>
        <v>61.013915563957696</v>
      </c>
      <c r="I686" t="s">
        <v>4354</v>
      </c>
      <c r="J686" t="s">
        <v>6295</v>
      </c>
      <c r="K686" t="s">
        <v>4</v>
      </c>
      <c r="L686" t="s">
        <v>5</v>
      </c>
      <c r="M686" t="s">
        <v>21</v>
      </c>
      <c r="N686" t="s">
        <v>22</v>
      </c>
      <c r="O686" t="s">
        <v>23</v>
      </c>
      <c r="P686" t="s">
        <v>88</v>
      </c>
      <c r="Q686" t="s">
        <v>89</v>
      </c>
      <c r="R686" t="s">
        <v>90</v>
      </c>
      <c r="S686" t="s">
        <v>1317</v>
      </c>
      <c r="T686" t="s">
        <v>12</v>
      </c>
    </row>
    <row r="687" spans="1:25">
      <c r="A687">
        <f t="shared" si="65"/>
        <v>93.87099365410765</v>
      </c>
      <c r="B687">
        <v>5.9439999999999996E-3</v>
      </c>
      <c r="C687">
        <v>2</v>
      </c>
      <c r="D687">
        <f t="shared" si="60"/>
        <v>0.16666666666666666</v>
      </c>
      <c r="E687">
        <f t="shared" si="61"/>
        <v>-1.4035261301023119E-3</v>
      </c>
      <c r="F687">
        <f t="shared" si="62"/>
        <v>2.5810181433896375E-8</v>
      </c>
      <c r="G687">
        <f t="shared" si="63"/>
        <v>-7.0176306505115597E-4</v>
      </c>
      <c r="H687">
        <f t="shared" si="64"/>
        <v>61.013915563957696</v>
      </c>
      <c r="I687" t="s">
        <v>4869</v>
      </c>
      <c r="J687" t="s">
        <v>6810</v>
      </c>
      <c r="K687" t="s">
        <v>4</v>
      </c>
      <c r="L687" t="s">
        <v>5</v>
      </c>
      <c r="M687" t="s">
        <v>21</v>
      </c>
      <c r="N687" t="s">
        <v>22</v>
      </c>
      <c r="O687" t="s">
        <v>23</v>
      </c>
      <c r="P687" t="s">
        <v>99</v>
      </c>
      <c r="Q687" t="s">
        <v>100</v>
      </c>
      <c r="R687" t="s">
        <v>307</v>
      </c>
      <c r="S687" t="s">
        <v>1318</v>
      </c>
      <c r="T687" t="s">
        <v>12</v>
      </c>
    </row>
    <row r="688" spans="1:25">
      <c r="A688">
        <f t="shared" si="65"/>
        <v>93.887059201541177</v>
      </c>
      <c r="B688">
        <v>5.9439999999999996E-3</v>
      </c>
      <c r="C688">
        <v>2</v>
      </c>
      <c r="D688">
        <f t="shared" si="60"/>
        <v>0.16666666666666666</v>
      </c>
      <c r="E688">
        <f t="shared" si="61"/>
        <v>-1.4035261301023119E-3</v>
      </c>
      <c r="F688">
        <f t="shared" si="62"/>
        <v>2.5810181433896375E-8</v>
      </c>
      <c r="G688">
        <f t="shared" si="63"/>
        <v>-7.0176306505115597E-4</v>
      </c>
      <c r="H688">
        <f t="shared" si="64"/>
        <v>61.013915563957696</v>
      </c>
      <c r="I688" t="s">
        <v>4870</v>
      </c>
      <c r="J688" t="s">
        <v>6811</v>
      </c>
      <c r="K688" t="s">
        <v>4</v>
      </c>
      <c r="L688" t="s">
        <v>5</v>
      </c>
      <c r="M688" t="s">
        <v>13</v>
      </c>
      <c r="N688" t="s">
        <v>84</v>
      </c>
      <c r="O688" t="s">
        <v>85</v>
      </c>
      <c r="P688" t="s">
        <v>147</v>
      </c>
      <c r="Q688" t="s">
        <v>1319</v>
      </c>
      <c r="R688" t="s">
        <v>12</v>
      </c>
    </row>
    <row r="689" spans="1:20">
      <c r="A689">
        <f t="shared" si="65"/>
        <v>93.903124748974705</v>
      </c>
      <c r="B689">
        <v>5.9439999999999996E-3</v>
      </c>
      <c r="C689">
        <v>2</v>
      </c>
      <c r="D689">
        <f t="shared" si="60"/>
        <v>0.16666666666666666</v>
      </c>
      <c r="E689">
        <f t="shared" si="61"/>
        <v>-1.4035261301023119E-3</v>
      </c>
      <c r="F689">
        <f t="shared" si="62"/>
        <v>2.5810181433896375E-8</v>
      </c>
      <c r="G689">
        <f t="shared" si="63"/>
        <v>-7.0176306505115597E-4</v>
      </c>
      <c r="H689">
        <f t="shared" si="64"/>
        <v>61.013915563957696</v>
      </c>
      <c r="I689" t="s">
        <v>5110</v>
      </c>
      <c r="J689" t="s">
        <v>7051</v>
      </c>
      <c r="K689" t="s">
        <v>4</v>
      </c>
      <c r="L689" t="s">
        <v>5</v>
      </c>
      <c r="M689" t="s">
        <v>13</v>
      </c>
      <c r="N689" t="s">
        <v>14</v>
      </c>
      <c r="O689" t="s">
        <v>18</v>
      </c>
      <c r="P689" t="s">
        <v>305</v>
      </c>
      <c r="Q689" t="s">
        <v>1320</v>
      </c>
      <c r="R689" t="s">
        <v>12</v>
      </c>
    </row>
    <row r="690" spans="1:20">
      <c r="A690">
        <f t="shared" si="65"/>
        <v>93.919190296408232</v>
      </c>
      <c r="B690">
        <v>5.9439999999999996E-3</v>
      </c>
      <c r="C690">
        <v>2</v>
      </c>
      <c r="D690">
        <f t="shared" si="60"/>
        <v>0.16666666666666666</v>
      </c>
      <c r="E690">
        <f t="shared" si="61"/>
        <v>-1.4035261301023119E-3</v>
      </c>
      <c r="F690">
        <f t="shared" si="62"/>
        <v>2.5810181433896375E-8</v>
      </c>
      <c r="G690">
        <f t="shared" si="63"/>
        <v>-7.0176306505115597E-4</v>
      </c>
      <c r="H690">
        <f t="shared" si="64"/>
        <v>61.013915563957696</v>
      </c>
      <c r="I690" t="s">
        <v>8423</v>
      </c>
      <c r="J690" t="s">
        <v>8482</v>
      </c>
      <c r="K690" t="s">
        <v>4</v>
      </c>
      <c r="L690" t="s">
        <v>5</v>
      </c>
      <c r="M690" t="s">
        <v>21</v>
      </c>
      <c r="N690" t="s">
        <v>22</v>
      </c>
      <c r="O690" t="s">
        <v>23</v>
      </c>
      <c r="P690" t="s">
        <v>88</v>
      </c>
      <c r="Q690" t="s">
        <v>89</v>
      </c>
      <c r="R690" t="s">
        <v>90</v>
      </c>
      <c r="S690" t="s">
        <v>1321</v>
      </c>
      <c r="T690" t="s">
        <v>12</v>
      </c>
    </row>
    <row r="691" spans="1:20">
      <c r="A691">
        <f t="shared" si="65"/>
        <v>93.935255843841759</v>
      </c>
      <c r="B691">
        <v>5.9439999999999996E-3</v>
      </c>
      <c r="C691">
        <v>2</v>
      </c>
      <c r="D691">
        <f t="shared" si="60"/>
        <v>0.16666666666666666</v>
      </c>
      <c r="E691">
        <f t="shared" si="61"/>
        <v>-1.4035261301023119E-3</v>
      </c>
      <c r="F691">
        <f t="shared" si="62"/>
        <v>2.5810181433896375E-8</v>
      </c>
      <c r="G691">
        <f t="shared" si="63"/>
        <v>-7.0176306505115597E-4</v>
      </c>
      <c r="H691">
        <f t="shared" si="64"/>
        <v>61.013915563957696</v>
      </c>
      <c r="I691" t="s">
        <v>4439</v>
      </c>
      <c r="J691" t="s">
        <v>6380</v>
      </c>
      <c r="K691" t="s">
        <v>4</v>
      </c>
      <c r="L691" t="s">
        <v>5</v>
      </c>
      <c r="M691" t="s">
        <v>21</v>
      </c>
      <c r="N691" t="s">
        <v>22</v>
      </c>
      <c r="O691" t="s">
        <v>23</v>
      </c>
      <c r="P691" t="s">
        <v>99</v>
      </c>
      <c r="Q691" t="s">
        <v>100</v>
      </c>
      <c r="R691" t="s">
        <v>112</v>
      </c>
      <c r="S691" t="s">
        <v>1322</v>
      </c>
      <c r="T691" t="s">
        <v>12</v>
      </c>
    </row>
    <row r="692" spans="1:20">
      <c r="A692">
        <f t="shared" si="65"/>
        <v>93.951321391275286</v>
      </c>
      <c r="B692">
        <v>5.9439999999999996E-3</v>
      </c>
      <c r="C692">
        <v>2</v>
      </c>
      <c r="D692">
        <f t="shared" si="60"/>
        <v>0.16666666666666666</v>
      </c>
      <c r="E692">
        <f t="shared" si="61"/>
        <v>-1.4035261301023119E-3</v>
      </c>
      <c r="F692">
        <f t="shared" si="62"/>
        <v>2.5810181433896375E-8</v>
      </c>
      <c r="G692">
        <f t="shared" si="63"/>
        <v>-7.0176306505115597E-4</v>
      </c>
      <c r="H692">
        <f t="shared" si="64"/>
        <v>61.013915563957696</v>
      </c>
      <c r="I692" t="s">
        <v>4565</v>
      </c>
      <c r="J692" t="s">
        <v>6506</v>
      </c>
      <c r="K692" t="s">
        <v>4</v>
      </c>
      <c r="L692" t="s">
        <v>5</v>
      </c>
      <c r="M692" t="s">
        <v>13</v>
      </c>
      <c r="N692" t="s">
        <v>14</v>
      </c>
      <c r="O692" t="s">
        <v>18</v>
      </c>
      <c r="P692" t="s">
        <v>76</v>
      </c>
      <c r="Q692" t="s">
        <v>1323</v>
      </c>
      <c r="R692" t="s">
        <v>12</v>
      </c>
    </row>
    <row r="693" spans="1:20">
      <c r="A693">
        <f t="shared" si="65"/>
        <v>93.967386938708813</v>
      </c>
      <c r="B693">
        <v>5.9439999999999996E-3</v>
      </c>
      <c r="C693">
        <v>2</v>
      </c>
      <c r="D693">
        <f t="shared" si="60"/>
        <v>0.16666666666666666</v>
      </c>
      <c r="E693">
        <f t="shared" si="61"/>
        <v>-1.4035261301023119E-3</v>
      </c>
      <c r="F693">
        <f t="shared" si="62"/>
        <v>2.5810181433896375E-8</v>
      </c>
      <c r="G693">
        <f t="shared" si="63"/>
        <v>-7.0176306505115597E-4</v>
      </c>
      <c r="H693">
        <f t="shared" si="64"/>
        <v>61.013915563957696</v>
      </c>
      <c r="I693" t="s">
        <v>4879</v>
      </c>
      <c r="J693" t="s">
        <v>6820</v>
      </c>
      <c r="K693" t="s">
        <v>4</v>
      </c>
      <c r="L693" t="s">
        <v>5</v>
      </c>
      <c r="M693" t="s">
        <v>21</v>
      </c>
      <c r="N693" t="s">
        <v>22</v>
      </c>
      <c r="O693" t="s">
        <v>23</v>
      </c>
      <c r="P693" t="s">
        <v>99</v>
      </c>
      <c r="Q693" t="s">
        <v>100</v>
      </c>
      <c r="R693" t="s">
        <v>112</v>
      </c>
      <c r="S693" t="s">
        <v>1324</v>
      </c>
      <c r="T693" t="s">
        <v>12</v>
      </c>
    </row>
    <row r="694" spans="1:20">
      <c r="A694">
        <f t="shared" si="65"/>
        <v>93.98345248614234</v>
      </c>
      <c r="B694">
        <v>5.9439999999999996E-3</v>
      </c>
      <c r="C694">
        <v>2</v>
      </c>
      <c r="D694">
        <f t="shared" si="60"/>
        <v>0.16666666666666666</v>
      </c>
      <c r="E694">
        <f t="shared" si="61"/>
        <v>-1.4035261301023119E-3</v>
      </c>
      <c r="F694">
        <f t="shared" si="62"/>
        <v>2.5810181433896375E-8</v>
      </c>
      <c r="G694">
        <f t="shared" si="63"/>
        <v>-7.0176306505115597E-4</v>
      </c>
      <c r="H694">
        <f t="shared" si="64"/>
        <v>61.013915563957696</v>
      </c>
      <c r="I694" t="s">
        <v>8424</v>
      </c>
      <c r="J694" t="s">
        <v>8483</v>
      </c>
      <c r="K694" t="s">
        <v>4</v>
      </c>
      <c r="L694" t="s">
        <v>5</v>
      </c>
      <c r="M694" t="s">
        <v>13</v>
      </c>
      <c r="N694" t="s">
        <v>58</v>
      </c>
      <c r="O694" t="s">
        <v>1029</v>
      </c>
      <c r="P694" t="s">
        <v>1030</v>
      </c>
      <c r="Q694" t="s">
        <v>1325</v>
      </c>
      <c r="R694" t="s">
        <v>12</v>
      </c>
    </row>
    <row r="695" spans="1:20">
      <c r="A695">
        <f t="shared" si="65"/>
        <v>93.999518033575868</v>
      </c>
      <c r="B695">
        <v>5.9439999999999996E-3</v>
      </c>
      <c r="C695">
        <v>2</v>
      </c>
      <c r="D695">
        <f t="shared" si="60"/>
        <v>0.16666666666666666</v>
      </c>
      <c r="E695">
        <f t="shared" si="61"/>
        <v>-1.4035261301023119E-3</v>
      </c>
      <c r="F695">
        <f t="shared" si="62"/>
        <v>2.5810181433896375E-8</v>
      </c>
      <c r="G695">
        <f t="shared" si="63"/>
        <v>-7.0176306505115597E-4</v>
      </c>
      <c r="H695">
        <f t="shared" si="64"/>
        <v>61.013915563957696</v>
      </c>
      <c r="I695" t="s">
        <v>4145</v>
      </c>
      <c r="J695" t="s">
        <v>6086</v>
      </c>
      <c r="K695" t="s">
        <v>4</v>
      </c>
      <c r="L695" t="s">
        <v>5</v>
      </c>
      <c r="M695" t="s">
        <v>6</v>
      </c>
      <c r="N695" t="s">
        <v>28</v>
      </c>
      <c r="O695" t="s">
        <v>1292</v>
      </c>
      <c r="P695" t="s">
        <v>1293</v>
      </c>
      <c r="Q695" t="s">
        <v>1326</v>
      </c>
      <c r="R695" t="s">
        <v>1327</v>
      </c>
      <c r="S695" t="s">
        <v>12</v>
      </c>
    </row>
    <row r="696" spans="1:20">
      <c r="A696">
        <f t="shared" si="65"/>
        <v>94.015583581009395</v>
      </c>
      <c r="B696">
        <v>5.9439999999999996E-3</v>
      </c>
      <c r="C696">
        <v>2</v>
      </c>
      <c r="D696">
        <f t="shared" si="60"/>
        <v>0.16666666666666666</v>
      </c>
      <c r="E696">
        <f t="shared" si="61"/>
        <v>-1.4035261301023119E-3</v>
      </c>
      <c r="F696">
        <f t="shared" si="62"/>
        <v>2.5810181433896375E-8</v>
      </c>
      <c r="G696">
        <f t="shared" si="63"/>
        <v>-7.0176306505115597E-4</v>
      </c>
      <c r="H696">
        <f t="shared" si="64"/>
        <v>61.013915563957696</v>
      </c>
      <c r="I696" t="s">
        <v>4707</v>
      </c>
      <c r="J696" t="s">
        <v>6648</v>
      </c>
      <c r="K696" t="s">
        <v>4</v>
      </c>
      <c r="L696" t="s">
        <v>5</v>
      </c>
      <c r="M696" t="s">
        <v>6</v>
      </c>
      <c r="N696" t="s">
        <v>38</v>
      </c>
      <c r="O696" t="s">
        <v>821</v>
      </c>
      <c r="P696" t="s">
        <v>1042</v>
      </c>
      <c r="Q696" t="s">
        <v>1328</v>
      </c>
      <c r="R696" t="s">
        <v>1329</v>
      </c>
      <c r="S696" t="s">
        <v>12</v>
      </c>
    </row>
    <row r="697" spans="1:20">
      <c r="A697">
        <f t="shared" si="65"/>
        <v>94.031649128442922</v>
      </c>
      <c r="B697">
        <v>5.9439999999999996E-3</v>
      </c>
      <c r="C697">
        <v>2</v>
      </c>
      <c r="D697">
        <f t="shared" si="60"/>
        <v>0.16666666666666666</v>
      </c>
      <c r="E697">
        <f t="shared" si="61"/>
        <v>-1.4035261301023119E-3</v>
      </c>
      <c r="F697">
        <f t="shared" si="62"/>
        <v>2.5810181433896375E-8</v>
      </c>
      <c r="G697">
        <f t="shared" si="63"/>
        <v>-7.0176306505115597E-4</v>
      </c>
      <c r="H697">
        <f t="shared" si="64"/>
        <v>61.013915563957696</v>
      </c>
      <c r="I697" t="s">
        <v>5123</v>
      </c>
      <c r="J697" t="s">
        <v>7064</v>
      </c>
      <c r="K697" t="s">
        <v>4</v>
      </c>
      <c r="L697" t="s">
        <v>5</v>
      </c>
      <c r="M697" t="s">
        <v>13</v>
      </c>
      <c r="N697" t="s">
        <v>14</v>
      </c>
      <c r="O697" t="s">
        <v>153</v>
      </c>
      <c r="P697" t="s">
        <v>154</v>
      </c>
      <c r="Q697" t="s">
        <v>1330</v>
      </c>
      <c r="R697" t="s">
        <v>12</v>
      </c>
    </row>
    <row r="698" spans="1:20">
      <c r="A698">
        <f t="shared" si="65"/>
        <v>94.047714675876449</v>
      </c>
      <c r="B698">
        <v>5.9439999999999996E-3</v>
      </c>
      <c r="C698">
        <v>2</v>
      </c>
      <c r="D698">
        <f t="shared" si="60"/>
        <v>0.16666666666666666</v>
      </c>
      <c r="E698">
        <f t="shared" si="61"/>
        <v>-1.4035261301023119E-3</v>
      </c>
      <c r="F698">
        <f t="shared" si="62"/>
        <v>2.5810181433896375E-8</v>
      </c>
      <c r="G698">
        <f t="shared" si="63"/>
        <v>-7.0176306505115597E-4</v>
      </c>
      <c r="H698">
        <f t="shared" si="64"/>
        <v>61.013915563957696</v>
      </c>
      <c r="I698" t="s">
        <v>8309</v>
      </c>
      <c r="J698" t="s">
        <v>8364</v>
      </c>
      <c r="K698" t="s">
        <v>4</v>
      </c>
      <c r="L698" t="s">
        <v>5</v>
      </c>
      <c r="M698" t="s">
        <v>21</v>
      </c>
      <c r="N698" t="s">
        <v>22</v>
      </c>
      <c r="O698" t="s">
        <v>23</v>
      </c>
      <c r="P698" t="s">
        <v>54</v>
      </c>
      <c r="Q698" t="s">
        <v>55</v>
      </c>
      <c r="R698" t="s">
        <v>56</v>
      </c>
      <c r="S698" t="s">
        <v>1331</v>
      </c>
      <c r="T698" t="s">
        <v>12</v>
      </c>
    </row>
    <row r="699" spans="1:20">
      <c r="A699">
        <f t="shared" si="65"/>
        <v>94.063780223309976</v>
      </c>
      <c r="B699">
        <v>5.9439999999999996E-3</v>
      </c>
      <c r="C699">
        <v>2</v>
      </c>
      <c r="D699">
        <f t="shared" si="60"/>
        <v>0.16666666666666666</v>
      </c>
      <c r="E699">
        <f t="shared" si="61"/>
        <v>-1.4035261301023119E-3</v>
      </c>
      <c r="F699">
        <f t="shared" si="62"/>
        <v>2.5810181433896375E-8</v>
      </c>
      <c r="G699">
        <f t="shared" si="63"/>
        <v>-7.0176306505115597E-4</v>
      </c>
      <c r="H699">
        <f t="shared" si="64"/>
        <v>61.013915563957696</v>
      </c>
      <c r="I699" t="s">
        <v>4570</v>
      </c>
      <c r="J699" t="s">
        <v>6511</v>
      </c>
      <c r="K699" t="s">
        <v>4</v>
      </c>
      <c r="L699" t="s">
        <v>5</v>
      </c>
      <c r="M699" t="s">
        <v>13</v>
      </c>
      <c r="N699" t="s">
        <v>84</v>
      </c>
      <c r="O699" t="s">
        <v>464</v>
      </c>
      <c r="P699" t="s">
        <v>1332</v>
      </c>
      <c r="Q699" t="s">
        <v>1333</v>
      </c>
      <c r="R699" t="s">
        <v>12</v>
      </c>
    </row>
    <row r="700" spans="1:20">
      <c r="A700">
        <f t="shared" si="65"/>
        <v>94.079845770743503</v>
      </c>
      <c r="B700">
        <v>5.9439999999999996E-3</v>
      </c>
      <c r="C700">
        <v>2</v>
      </c>
      <c r="D700">
        <f t="shared" si="60"/>
        <v>0.16666666666666666</v>
      </c>
      <c r="E700">
        <f t="shared" si="61"/>
        <v>-1.4035261301023119E-3</v>
      </c>
      <c r="F700">
        <f t="shared" si="62"/>
        <v>2.5810181433896375E-8</v>
      </c>
      <c r="G700">
        <f t="shared" si="63"/>
        <v>-7.0176306505115597E-4</v>
      </c>
      <c r="H700">
        <f t="shared" si="64"/>
        <v>61.013915563957696</v>
      </c>
      <c r="I700" t="s">
        <v>4882</v>
      </c>
      <c r="J700" t="s">
        <v>6823</v>
      </c>
      <c r="K700" t="s">
        <v>4</v>
      </c>
      <c r="L700" t="s">
        <v>5</v>
      </c>
      <c r="M700" t="s">
        <v>21</v>
      </c>
      <c r="N700" t="s">
        <v>22</v>
      </c>
      <c r="O700" t="s">
        <v>23</v>
      </c>
      <c r="P700" t="s">
        <v>88</v>
      </c>
      <c r="Q700" t="s">
        <v>89</v>
      </c>
      <c r="R700" t="s">
        <v>90</v>
      </c>
      <c r="S700" t="s">
        <v>1334</v>
      </c>
      <c r="T700" t="s">
        <v>12</v>
      </c>
    </row>
    <row r="701" spans="1:20">
      <c r="A701">
        <f t="shared" si="65"/>
        <v>94.095911318177031</v>
      </c>
      <c r="B701">
        <v>5.9439999999999996E-3</v>
      </c>
      <c r="C701">
        <v>2</v>
      </c>
      <c r="D701">
        <f t="shared" si="60"/>
        <v>0.16666666666666666</v>
      </c>
      <c r="E701">
        <f t="shared" si="61"/>
        <v>-1.4035261301023119E-3</v>
      </c>
      <c r="F701">
        <f t="shared" si="62"/>
        <v>2.5810181433896375E-8</v>
      </c>
      <c r="G701">
        <f t="shared" si="63"/>
        <v>-7.0176306505115597E-4</v>
      </c>
      <c r="H701">
        <f t="shared" si="64"/>
        <v>61.013915563957696</v>
      </c>
      <c r="I701" t="s">
        <v>5130</v>
      </c>
      <c r="J701" t="s">
        <v>7071</v>
      </c>
      <c r="K701" t="s">
        <v>4</v>
      </c>
      <c r="L701" t="s">
        <v>5</v>
      </c>
      <c r="M701" t="s">
        <v>21</v>
      </c>
      <c r="N701" t="s">
        <v>22</v>
      </c>
      <c r="O701" t="s">
        <v>23</v>
      </c>
      <c r="P701" t="s">
        <v>99</v>
      </c>
      <c r="Q701" t="s">
        <v>100</v>
      </c>
      <c r="R701" t="s">
        <v>135</v>
      </c>
      <c r="S701" t="s">
        <v>1335</v>
      </c>
      <c r="T701" t="s">
        <v>12</v>
      </c>
    </row>
    <row r="702" spans="1:20">
      <c r="A702">
        <f t="shared" si="65"/>
        <v>94.111976865610558</v>
      </c>
      <c r="B702">
        <v>5.9439999999999996E-3</v>
      </c>
      <c r="C702">
        <v>2</v>
      </c>
      <c r="D702">
        <f t="shared" si="60"/>
        <v>0.16666666666666666</v>
      </c>
      <c r="E702">
        <f t="shared" si="61"/>
        <v>-1.4035261301023119E-3</v>
      </c>
      <c r="F702">
        <f t="shared" si="62"/>
        <v>2.5810181433896375E-8</v>
      </c>
      <c r="G702">
        <f t="shared" si="63"/>
        <v>-7.0176306505115597E-4</v>
      </c>
      <c r="H702">
        <f t="shared" si="64"/>
        <v>61.013915563957696</v>
      </c>
      <c r="I702" t="s">
        <v>4355</v>
      </c>
      <c r="J702" t="s">
        <v>6296</v>
      </c>
      <c r="K702" t="s">
        <v>4</v>
      </c>
      <c r="L702" t="s">
        <v>5</v>
      </c>
      <c r="M702" t="s">
        <v>778</v>
      </c>
      <c r="N702" t="s">
        <v>779</v>
      </c>
      <c r="O702" t="s">
        <v>780</v>
      </c>
      <c r="P702" t="s">
        <v>781</v>
      </c>
      <c r="Q702" t="s">
        <v>1336</v>
      </c>
      <c r="R702" t="s">
        <v>12</v>
      </c>
    </row>
    <row r="703" spans="1:20">
      <c r="A703">
        <f t="shared" si="65"/>
        <v>94.128042413044085</v>
      </c>
      <c r="B703">
        <v>5.9439999999999996E-3</v>
      </c>
      <c r="C703">
        <v>2</v>
      </c>
      <c r="D703">
        <f t="shared" si="60"/>
        <v>0.16666666666666666</v>
      </c>
      <c r="E703">
        <f t="shared" si="61"/>
        <v>-1.4035261301023119E-3</v>
      </c>
      <c r="F703">
        <f t="shared" si="62"/>
        <v>2.5810181433896375E-8</v>
      </c>
      <c r="G703">
        <f t="shared" si="63"/>
        <v>-7.0176306505115597E-4</v>
      </c>
      <c r="H703">
        <f t="shared" si="64"/>
        <v>61.013915563957696</v>
      </c>
      <c r="I703" t="s">
        <v>4886</v>
      </c>
      <c r="J703" t="s">
        <v>6827</v>
      </c>
      <c r="K703" t="s">
        <v>4</v>
      </c>
      <c r="L703" t="s">
        <v>5</v>
      </c>
      <c r="M703" t="s">
        <v>21</v>
      </c>
      <c r="N703" t="s">
        <v>22</v>
      </c>
      <c r="O703" t="s">
        <v>23</v>
      </c>
      <c r="P703" t="s">
        <v>99</v>
      </c>
      <c r="Q703" t="s">
        <v>100</v>
      </c>
      <c r="R703" t="s">
        <v>307</v>
      </c>
      <c r="S703" t="s">
        <v>1337</v>
      </c>
      <c r="T703" t="s">
        <v>12</v>
      </c>
    </row>
    <row r="704" spans="1:20">
      <c r="A704">
        <f t="shared" si="65"/>
        <v>94.144107960477612</v>
      </c>
      <c r="B704">
        <v>5.9439999999999996E-3</v>
      </c>
      <c r="C704">
        <v>2</v>
      </c>
      <c r="D704">
        <f t="shared" si="60"/>
        <v>0.16666666666666666</v>
      </c>
      <c r="E704">
        <f t="shared" si="61"/>
        <v>-1.4035261301023119E-3</v>
      </c>
      <c r="F704">
        <f t="shared" si="62"/>
        <v>2.5810181433896375E-8</v>
      </c>
      <c r="G704">
        <f t="shared" si="63"/>
        <v>-7.0176306505115597E-4</v>
      </c>
      <c r="H704">
        <f t="shared" si="64"/>
        <v>61.013915563957696</v>
      </c>
      <c r="I704" t="s">
        <v>5135</v>
      </c>
      <c r="J704" t="s">
        <v>7076</v>
      </c>
      <c r="K704" t="s">
        <v>4</v>
      </c>
      <c r="L704" t="s">
        <v>5</v>
      </c>
      <c r="M704" t="s">
        <v>13</v>
      </c>
      <c r="N704" t="s">
        <v>84</v>
      </c>
      <c r="O704" t="s">
        <v>663</v>
      </c>
      <c r="P704" t="s">
        <v>814</v>
      </c>
      <c r="Q704" t="s">
        <v>1338</v>
      </c>
      <c r="R704" t="s">
        <v>12</v>
      </c>
    </row>
    <row r="705" spans="1:26">
      <c r="A705">
        <f t="shared" si="65"/>
        <v>94.160173507911139</v>
      </c>
      <c r="B705">
        <v>5.9439999999999996E-3</v>
      </c>
      <c r="C705">
        <v>2</v>
      </c>
      <c r="D705">
        <f t="shared" si="60"/>
        <v>0.16666666666666666</v>
      </c>
      <c r="E705">
        <f t="shared" si="61"/>
        <v>-1.4035261301023119E-3</v>
      </c>
      <c r="F705">
        <f t="shared" si="62"/>
        <v>2.5810181433896375E-8</v>
      </c>
      <c r="G705">
        <f t="shared" si="63"/>
        <v>-7.0176306505115597E-4</v>
      </c>
      <c r="H705">
        <f t="shared" si="64"/>
        <v>61.013915563957696</v>
      </c>
      <c r="I705" t="s">
        <v>4573</v>
      </c>
      <c r="J705" t="s">
        <v>6514</v>
      </c>
      <c r="K705" t="s">
        <v>4</v>
      </c>
      <c r="L705" t="s">
        <v>5</v>
      </c>
      <c r="M705" t="s">
        <v>6</v>
      </c>
      <c r="N705" t="s">
        <v>38</v>
      </c>
      <c r="O705" t="s">
        <v>39</v>
      </c>
      <c r="P705" t="s">
        <v>40</v>
      </c>
      <c r="Q705" t="s">
        <v>92</v>
      </c>
      <c r="R705" t="s">
        <v>1339</v>
      </c>
      <c r="S705" t="s">
        <v>12</v>
      </c>
    </row>
    <row r="706" spans="1:26">
      <c r="A706">
        <f t="shared" si="65"/>
        <v>94.176239055344666</v>
      </c>
      <c r="B706">
        <v>5.9439999999999996E-3</v>
      </c>
      <c r="C706">
        <v>2</v>
      </c>
      <c r="D706">
        <f t="shared" si="60"/>
        <v>0.16666666666666666</v>
      </c>
      <c r="E706">
        <f t="shared" si="61"/>
        <v>-1.4035261301023119E-3</v>
      </c>
      <c r="F706">
        <f t="shared" si="62"/>
        <v>2.5810181433896375E-8</v>
      </c>
      <c r="G706">
        <f t="shared" si="63"/>
        <v>-7.0176306505115597E-4</v>
      </c>
      <c r="H706">
        <f t="shared" si="64"/>
        <v>61.013915563957696</v>
      </c>
      <c r="I706" t="s">
        <v>4888</v>
      </c>
      <c r="J706" t="s">
        <v>6829</v>
      </c>
      <c r="K706" t="s">
        <v>4</v>
      </c>
      <c r="L706" t="s">
        <v>5</v>
      </c>
      <c r="M706" t="s">
        <v>6</v>
      </c>
      <c r="N706" t="s">
        <v>28</v>
      </c>
      <c r="O706" t="s">
        <v>28</v>
      </c>
      <c r="P706" t="s">
        <v>160</v>
      </c>
      <c r="Q706" t="s">
        <v>161</v>
      </c>
      <c r="R706" t="s">
        <v>1340</v>
      </c>
      <c r="S706" t="s">
        <v>12</v>
      </c>
    </row>
    <row r="707" spans="1:26">
      <c r="A707">
        <f t="shared" si="65"/>
        <v>94.192304602778194</v>
      </c>
      <c r="B707">
        <v>5.9439999999999996E-3</v>
      </c>
      <c r="C707">
        <v>2</v>
      </c>
      <c r="D707">
        <f t="shared" si="60"/>
        <v>0.16666666666666666</v>
      </c>
      <c r="E707">
        <f t="shared" si="61"/>
        <v>-1.4035261301023119E-3</v>
      </c>
      <c r="F707">
        <f t="shared" si="62"/>
        <v>2.5810181433896375E-8</v>
      </c>
      <c r="G707">
        <f t="shared" si="63"/>
        <v>-7.0176306505115597E-4</v>
      </c>
      <c r="H707">
        <f t="shared" si="64"/>
        <v>61.013915563957696</v>
      </c>
      <c r="I707" t="s">
        <v>8313</v>
      </c>
      <c r="J707" t="s">
        <v>8368</v>
      </c>
      <c r="K707" t="s">
        <v>4</v>
      </c>
      <c r="L707" t="s">
        <v>242</v>
      </c>
      <c r="M707" t="s">
        <v>243</v>
      </c>
      <c r="N707" t="s">
        <v>244</v>
      </c>
      <c r="O707" t="s">
        <v>245</v>
      </c>
      <c r="P707" t="s">
        <v>246</v>
      </c>
      <c r="Q707" t="s">
        <v>247</v>
      </c>
      <c r="R707" t="s">
        <v>1092</v>
      </c>
      <c r="S707" t="s">
        <v>1093</v>
      </c>
      <c r="T707" t="s">
        <v>1094</v>
      </c>
      <c r="U707" t="s">
        <v>1341</v>
      </c>
      <c r="V707" t="s">
        <v>1342</v>
      </c>
      <c r="W707" t="s">
        <v>12</v>
      </c>
    </row>
    <row r="708" spans="1:26">
      <c r="A708">
        <f t="shared" si="65"/>
        <v>94.208370150211721</v>
      </c>
      <c r="B708">
        <v>5.9439999999999996E-3</v>
      </c>
      <c r="C708">
        <v>2</v>
      </c>
      <c r="D708">
        <f t="shared" ref="D708:D771" si="66">C708/12</f>
        <v>0.16666666666666666</v>
      </c>
      <c r="E708">
        <f t="shared" ref="E708:E771" si="67">(C708/A$2)*LN(C708/A$2)</f>
        <v>-1.4035261301023119E-3</v>
      </c>
      <c r="F708">
        <f t="shared" ref="F708:F771" si="68">(C708/A$2)^2</f>
        <v>2.5810181433896375E-8</v>
      </c>
      <c r="G708">
        <f t="shared" ref="G708:G771" si="69">LN(C708/A$2)/A$2</f>
        <v>-7.0176306505115597E-4</v>
      </c>
      <c r="H708">
        <f t="shared" ref="H708:H771" si="70">(G708*A$2-H$2)^2</f>
        <v>61.013915563957696</v>
      </c>
      <c r="I708" t="s">
        <v>4203</v>
      </c>
      <c r="J708" t="s">
        <v>6144</v>
      </c>
      <c r="K708" t="s">
        <v>4</v>
      </c>
      <c r="L708" t="s">
        <v>5</v>
      </c>
      <c r="M708" t="s">
        <v>13</v>
      </c>
      <c r="N708" t="s">
        <v>58</v>
      </c>
      <c r="O708" t="s">
        <v>1343</v>
      </c>
      <c r="P708" t="s">
        <v>1344</v>
      </c>
      <c r="Q708" t="s">
        <v>1345</v>
      </c>
      <c r="R708" t="s">
        <v>12</v>
      </c>
    </row>
    <row r="709" spans="1:26">
      <c r="A709">
        <f t="shared" si="65"/>
        <v>94.224435697645248</v>
      </c>
      <c r="B709">
        <v>5.9439999999999996E-3</v>
      </c>
      <c r="C709">
        <v>2</v>
      </c>
      <c r="D709">
        <f t="shared" si="66"/>
        <v>0.16666666666666666</v>
      </c>
      <c r="E709">
        <f t="shared" si="67"/>
        <v>-1.4035261301023119E-3</v>
      </c>
      <c r="F709">
        <f t="shared" si="68"/>
        <v>2.5810181433896375E-8</v>
      </c>
      <c r="G709">
        <f t="shared" si="69"/>
        <v>-7.0176306505115597E-4</v>
      </c>
      <c r="H709">
        <f t="shared" si="70"/>
        <v>61.013915563957696</v>
      </c>
      <c r="I709" t="s">
        <v>5549</v>
      </c>
      <c r="J709" t="s">
        <v>7489</v>
      </c>
      <c r="K709" t="s">
        <v>4</v>
      </c>
      <c r="L709" t="s">
        <v>5</v>
      </c>
      <c r="M709" t="s">
        <v>13</v>
      </c>
      <c r="N709" t="s">
        <v>205</v>
      </c>
      <c r="O709" t="s">
        <v>206</v>
      </c>
      <c r="P709" t="s">
        <v>1267</v>
      </c>
      <c r="Q709" t="s">
        <v>1346</v>
      </c>
      <c r="R709" t="s">
        <v>1347</v>
      </c>
      <c r="S709" t="s">
        <v>12</v>
      </c>
    </row>
    <row r="710" spans="1:26">
      <c r="A710">
        <f t="shared" ref="A710:A773" si="71">A709+(C710/A$2*100)</f>
        <v>94.240501245078775</v>
      </c>
      <c r="B710">
        <v>5.9439999999999996E-3</v>
      </c>
      <c r="C710">
        <v>2</v>
      </c>
      <c r="D710">
        <f t="shared" si="66"/>
        <v>0.16666666666666666</v>
      </c>
      <c r="E710">
        <f t="shared" si="67"/>
        <v>-1.4035261301023119E-3</v>
      </c>
      <c r="F710">
        <f t="shared" si="68"/>
        <v>2.5810181433896375E-8</v>
      </c>
      <c r="G710">
        <f t="shared" si="69"/>
        <v>-7.0176306505115597E-4</v>
      </c>
      <c r="H710">
        <f t="shared" si="70"/>
        <v>61.013915563957696</v>
      </c>
      <c r="I710" t="s">
        <v>4357</v>
      </c>
      <c r="J710" t="s">
        <v>6298</v>
      </c>
      <c r="K710" t="s">
        <v>4</v>
      </c>
      <c r="L710" t="s">
        <v>5</v>
      </c>
      <c r="M710" t="s">
        <v>13</v>
      </c>
      <c r="N710" t="s">
        <v>14</v>
      </c>
      <c r="O710" t="s">
        <v>18</v>
      </c>
      <c r="P710" t="s">
        <v>358</v>
      </c>
      <c r="Q710" t="s">
        <v>1348</v>
      </c>
      <c r="R710" t="s">
        <v>12</v>
      </c>
    </row>
    <row r="711" spans="1:26">
      <c r="A711">
        <f t="shared" si="71"/>
        <v>94.256566792512302</v>
      </c>
      <c r="B711">
        <v>5.9439999999999996E-3</v>
      </c>
      <c r="C711">
        <v>2</v>
      </c>
      <c r="D711">
        <f t="shared" si="66"/>
        <v>0.16666666666666666</v>
      </c>
      <c r="E711">
        <f t="shared" si="67"/>
        <v>-1.4035261301023119E-3</v>
      </c>
      <c r="F711">
        <f t="shared" si="68"/>
        <v>2.5810181433896375E-8</v>
      </c>
      <c r="G711">
        <f t="shared" si="69"/>
        <v>-7.0176306505115597E-4</v>
      </c>
      <c r="H711">
        <f t="shared" si="70"/>
        <v>61.013915563957696</v>
      </c>
      <c r="I711" t="s">
        <v>8425</v>
      </c>
      <c r="J711" t="s">
        <v>8484</v>
      </c>
      <c r="K711" t="s">
        <v>4</v>
      </c>
      <c r="L711" t="s">
        <v>5</v>
      </c>
      <c r="M711" t="s">
        <v>21</v>
      </c>
      <c r="N711" t="s">
        <v>22</v>
      </c>
      <c r="O711" t="s">
        <v>23</v>
      </c>
      <c r="P711" t="s">
        <v>88</v>
      </c>
      <c r="Q711" t="s">
        <v>89</v>
      </c>
      <c r="R711" t="s">
        <v>90</v>
      </c>
      <c r="S711" t="s">
        <v>1349</v>
      </c>
      <c r="T711" t="s">
        <v>12</v>
      </c>
    </row>
    <row r="712" spans="1:26">
      <c r="A712">
        <f t="shared" si="71"/>
        <v>94.272632339945829</v>
      </c>
      <c r="B712">
        <v>5.9439999999999996E-3</v>
      </c>
      <c r="C712">
        <v>2</v>
      </c>
      <c r="D712">
        <f t="shared" si="66"/>
        <v>0.16666666666666666</v>
      </c>
      <c r="E712">
        <f t="shared" si="67"/>
        <v>-1.4035261301023119E-3</v>
      </c>
      <c r="F712">
        <f t="shared" si="68"/>
        <v>2.5810181433896375E-8</v>
      </c>
      <c r="G712">
        <f t="shared" si="69"/>
        <v>-7.0176306505115597E-4</v>
      </c>
      <c r="H712">
        <f t="shared" si="70"/>
        <v>61.013915563957696</v>
      </c>
      <c r="I712" t="s">
        <v>4575</v>
      </c>
      <c r="J712" t="s">
        <v>6516</v>
      </c>
      <c r="K712" t="s">
        <v>4</v>
      </c>
      <c r="L712" t="s">
        <v>5</v>
      </c>
      <c r="M712" t="s">
        <v>21</v>
      </c>
      <c r="N712" t="s">
        <v>22</v>
      </c>
      <c r="O712" t="s">
        <v>23</v>
      </c>
      <c r="P712" t="s">
        <v>99</v>
      </c>
      <c r="Q712" t="s">
        <v>100</v>
      </c>
      <c r="R712" t="s">
        <v>307</v>
      </c>
      <c r="S712" t="s">
        <v>1350</v>
      </c>
      <c r="T712" t="s">
        <v>12</v>
      </c>
    </row>
    <row r="713" spans="1:26">
      <c r="A713">
        <f t="shared" si="71"/>
        <v>94.288697887379357</v>
      </c>
      <c r="B713">
        <v>5.9439999999999996E-3</v>
      </c>
      <c r="C713">
        <v>2</v>
      </c>
      <c r="D713">
        <f t="shared" si="66"/>
        <v>0.16666666666666666</v>
      </c>
      <c r="E713">
        <f t="shared" si="67"/>
        <v>-1.4035261301023119E-3</v>
      </c>
      <c r="F713">
        <f t="shared" si="68"/>
        <v>2.5810181433896375E-8</v>
      </c>
      <c r="G713">
        <f t="shared" si="69"/>
        <v>-7.0176306505115597E-4</v>
      </c>
      <c r="H713">
        <f t="shared" si="70"/>
        <v>61.013915563957696</v>
      </c>
      <c r="I713" t="s">
        <v>5558</v>
      </c>
      <c r="J713" t="s">
        <v>7498</v>
      </c>
      <c r="K713" t="s">
        <v>4</v>
      </c>
      <c r="L713" t="s">
        <v>5</v>
      </c>
      <c r="M713" t="s">
        <v>13</v>
      </c>
      <c r="N713" t="s">
        <v>58</v>
      </c>
      <c r="O713" t="s">
        <v>360</v>
      </c>
      <c r="P713" t="s">
        <v>361</v>
      </c>
      <c r="Q713" t="s">
        <v>1351</v>
      </c>
      <c r="R713" t="s">
        <v>12</v>
      </c>
    </row>
    <row r="714" spans="1:26">
      <c r="A714">
        <f t="shared" si="71"/>
        <v>94.304763434812884</v>
      </c>
      <c r="B714">
        <v>5.9439999999999996E-3</v>
      </c>
      <c r="C714">
        <v>2</v>
      </c>
      <c r="D714">
        <f t="shared" si="66"/>
        <v>0.16666666666666666</v>
      </c>
      <c r="E714">
        <f t="shared" si="67"/>
        <v>-1.4035261301023119E-3</v>
      </c>
      <c r="F714">
        <f t="shared" si="68"/>
        <v>2.5810181433896375E-8</v>
      </c>
      <c r="G714">
        <f t="shared" si="69"/>
        <v>-7.0176306505115597E-4</v>
      </c>
      <c r="H714">
        <f t="shared" si="70"/>
        <v>61.013915563957696</v>
      </c>
      <c r="I714" t="s">
        <v>8426</v>
      </c>
      <c r="J714" t="s">
        <v>8485</v>
      </c>
      <c r="K714" t="s">
        <v>4</v>
      </c>
      <c r="L714" t="s">
        <v>5</v>
      </c>
      <c r="M714" t="s">
        <v>1352</v>
      </c>
      <c r="N714" t="s">
        <v>1353</v>
      </c>
      <c r="O714" t="s">
        <v>1354</v>
      </c>
      <c r="P714" t="s">
        <v>1355</v>
      </c>
      <c r="Q714" t="s">
        <v>12</v>
      </c>
    </row>
    <row r="715" spans="1:26">
      <c r="A715">
        <f t="shared" si="71"/>
        <v>94.320828982246411</v>
      </c>
      <c r="B715">
        <v>5.9439999999999996E-3</v>
      </c>
      <c r="C715">
        <v>2</v>
      </c>
      <c r="D715">
        <f t="shared" si="66"/>
        <v>0.16666666666666666</v>
      </c>
      <c r="E715">
        <f t="shared" si="67"/>
        <v>-1.4035261301023119E-3</v>
      </c>
      <c r="F715">
        <f t="shared" si="68"/>
        <v>2.5810181433896375E-8</v>
      </c>
      <c r="G715">
        <f t="shared" si="69"/>
        <v>-7.0176306505115597E-4</v>
      </c>
      <c r="H715">
        <f t="shared" si="70"/>
        <v>61.013915563957696</v>
      </c>
      <c r="I715" t="s">
        <v>4051</v>
      </c>
      <c r="J715" t="s">
        <v>5992</v>
      </c>
      <c r="K715" t="s">
        <v>4</v>
      </c>
      <c r="L715" t="s">
        <v>242</v>
      </c>
      <c r="M715" t="s">
        <v>243</v>
      </c>
      <c r="N715" t="s">
        <v>244</v>
      </c>
      <c r="O715" t="s">
        <v>245</v>
      </c>
      <c r="P715" t="s">
        <v>246</v>
      </c>
      <c r="Q715" t="s">
        <v>247</v>
      </c>
      <c r="R715" t="s">
        <v>248</v>
      </c>
      <c r="S715" t="s">
        <v>249</v>
      </c>
      <c r="T715" t="s">
        <v>319</v>
      </c>
      <c r="U715" t="s">
        <v>320</v>
      </c>
      <c r="V715" t="s">
        <v>321</v>
      </c>
      <c r="W715" t="s">
        <v>322</v>
      </c>
      <c r="X715" t="s">
        <v>982</v>
      </c>
      <c r="Y715" t="s">
        <v>1356</v>
      </c>
      <c r="Z715" t="s">
        <v>12</v>
      </c>
    </row>
    <row r="716" spans="1:26">
      <c r="A716">
        <f t="shared" si="71"/>
        <v>94.336894529679938</v>
      </c>
      <c r="B716">
        <v>5.9439999999999996E-3</v>
      </c>
      <c r="C716">
        <v>2</v>
      </c>
      <c r="D716">
        <f t="shared" si="66"/>
        <v>0.16666666666666666</v>
      </c>
      <c r="E716">
        <f t="shared" si="67"/>
        <v>-1.4035261301023119E-3</v>
      </c>
      <c r="F716">
        <f t="shared" si="68"/>
        <v>2.5810181433896375E-8</v>
      </c>
      <c r="G716">
        <f t="shared" si="69"/>
        <v>-7.0176306505115597E-4</v>
      </c>
      <c r="H716">
        <f t="shared" si="70"/>
        <v>61.013915563957696</v>
      </c>
      <c r="I716" t="s">
        <v>4895</v>
      </c>
      <c r="J716" t="s">
        <v>6836</v>
      </c>
      <c r="K716" t="s">
        <v>4</v>
      </c>
      <c r="L716" t="s">
        <v>5</v>
      </c>
      <c r="M716" t="s">
        <v>13</v>
      </c>
      <c r="N716" t="s">
        <v>58</v>
      </c>
      <c r="O716" t="s">
        <v>360</v>
      </c>
      <c r="P716" t="s">
        <v>986</v>
      </c>
      <c r="Q716" t="s">
        <v>1357</v>
      </c>
      <c r="R716" t="s">
        <v>12</v>
      </c>
    </row>
    <row r="717" spans="1:26">
      <c r="A717">
        <f t="shared" si="71"/>
        <v>94.352960077113465</v>
      </c>
      <c r="B717">
        <v>5.9439999999999996E-3</v>
      </c>
      <c r="C717">
        <v>2</v>
      </c>
      <c r="D717">
        <f t="shared" si="66"/>
        <v>0.16666666666666666</v>
      </c>
      <c r="E717">
        <f t="shared" si="67"/>
        <v>-1.4035261301023119E-3</v>
      </c>
      <c r="F717">
        <f t="shared" si="68"/>
        <v>2.5810181433896375E-8</v>
      </c>
      <c r="G717">
        <f t="shared" si="69"/>
        <v>-7.0176306505115597E-4</v>
      </c>
      <c r="H717">
        <f t="shared" si="70"/>
        <v>61.013915563957696</v>
      </c>
      <c r="I717" t="s">
        <v>4898</v>
      </c>
      <c r="J717" t="s">
        <v>6839</v>
      </c>
      <c r="K717" t="s">
        <v>4</v>
      </c>
      <c r="L717" t="s">
        <v>242</v>
      </c>
      <c r="M717" t="s">
        <v>243</v>
      </c>
      <c r="N717" t="s">
        <v>244</v>
      </c>
      <c r="O717" t="s">
        <v>245</v>
      </c>
      <c r="P717" t="s">
        <v>246</v>
      </c>
      <c r="Q717" t="s">
        <v>247</v>
      </c>
      <c r="R717" t="s">
        <v>248</v>
      </c>
      <c r="S717" t="s">
        <v>249</v>
      </c>
      <c r="T717" t="s">
        <v>576</v>
      </c>
      <c r="U717" t="s">
        <v>577</v>
      </c>
      <c r="V717" t="s">
        <v>578</v>
      </c>
      <c r="W717" t="s">
        <v>579</v>
      </c>
      <c r="X717" t="s">
        <v>1358</v>
      </c>
      <c r="Y717" t="s">
        <v>1359</v>
      </c>
      <c r="Z717" t="s">
        <v>12</v>
      </c>
    </row>
    <row r="718" spans="1:26">
      <c r="A718">
        <f t="shared" si="71"/>
        <v>94.369025624546993</v>
      </c>
      <c r="B718">
        <v>5.9439999999999996E-3</v>
      </c>
      <c r="C718">
        <v>2</v>
      </c>
      <c r="D718">
        <f t="shared" si="66"/>
        <v>0.16666666666666666</v>
      </c>
      <c r="E718">
        <f t="shared" si="67"/>
        <v>-1.4035261301023119E-3</v>
      </c>
      <c r="F718">
        <f t="shared" si="68"/>
        <v>2.5810181433896375E-8</v>
      </c>
      <c r="G718">
        <f t="shared" si="69"/>
        <v>-7.0176306505115597E-4</v>
      </c>
      <c r="H718">
        <f t="shared" si="70"/>
        <v>61.013915563957696</v>
      </c>
      <c r="I718" t="s">
        <v>4899</v>
      </c>
      <c r="J718" t="s">
        <v>6840</v>
      </c>
      <c r="K718" t="s">
        <v>4</v>
      </c>
      <c r="L718" t="s">
        <v>5</v>
      </c>
      <c r="M718" t="s">
        <v>13</v>
      </c>
      <c r="N718" t="s">
        <v>58</v>
      </c>
      <c r="O718" t="s">
        <v>225</v>
      </c>
      <c r="P718" t="s">
        <v>226</v>
      </c>
      <c r="Q718" t="s">
        <v>1360</v>
      </c>
      <c r="R718" t="s">
        <v>12</v>
      </c>
    </row>
    <row r="719" spans="1:26">
      <c r="A719">
        <f t="shared" si="71"/>
        <v>94.38509117198052</v>
      </c>
      <c r="B719">
        <v>5.9439999999999996E-3</v>
      </c>
      <c r="C719">
        <v>2</v>
      </c>
      <c r="D719">
        <f t="shared" si="66"/>
        <v>0.16666666666666666</v>
      </c>
      <c r="E719">
        <f t="shared" si="67"/>
        <v>-1.4035261301023119E-3</v>
      </c>
      <c r="F719">
        <f t="shared" si="68"/>
        <v>2.5810181433896375E-8</v>
      </c>
      <c r="G719">
        <f t="shared" si="69"/>
        <v>-7.0176306505115597E-4</v>
      </c>
      <c r="H719">
        <f t="shared" si="70"/>
        <v>61.013915563957696</v>
      </c>
      <c r="I719" t="s">
        <v>5150</v>
      </c>
      <c r="J719" t="s">
        <v>7091</v>
      </c>
      <c r="K719" t="s">
        <v>4</v>
      </c>
      <c r="L719" t="s">
        <v>5</v>
      </c>
      <c r="M719" t="s">
        <v>1361</v>
      </c>
      <c r="N719" t="s">
        <v>1362</v>
      </c>
      <c r="O719" t="s">
        <v>1363</v>
      </c>
      <c r="P719" t="s">
        <v>1364</v>
      </c>
      <c r="Q719" t="s">
        <v>1365</v>
      </c>
      <c r="R719" t="s">
        <v>12</v>
      </c>
    </row>
    <row r="720" spans="1:26">
      <c r="A720">
        <f t="shared" si="71"/>
        <v>94.401156719414047</v>
      </c>
      <c r="B720">
        <v>5.9439999999999996E-3</v>
      </c>
      <c r="C720">
        <v>2</v>
      </c>
      <c r="D720">
        <f t="shared" si="66"/>
        <v>0.16666666666666666</v>
      </c>
      <c r="E720">
        <f t="shared" si="67"/>
        <v>-1.4035261301023119E-3</v>
      </c>
      <c r="F720">
        <f t="shared" si="68"/>
        <v>2.5810181433896375E-8</v>
      </c>
      <c r="G720">
        <f t="shared" si="69"/>
        <v>-7.0176306505115597E-4</v>
      </c>
      <c r="H720">
        <f t="shared" si="70"/>
        <v>61.013915563957696</v>
      </c>
      <c r="I720" t="s">
        <v>4900</v>
      </c>
      <c r="J720" t="s">
        <v>6841</v>
      </c>
      <c r="K720" t="s">
        <v>4</v>
      </c>
      <c r="L720" t="s">
        <v>242</v>
      </c>
      <c r="M720" t="s">
        <v>243</v>
      </c>
      <c r="N720" t="s">
        <v>244</v>
      </c>
      <c r="O720" t="s">
        <v>245</v>
      </c>
      <c r="P720" t="s">
        <v>246</v>
      </c>
      <c r="Q720" t="s">
        <v>247</v>
      </c>
      <c r="R720" t="s">
        <v>248</v>
      </c>
      <c r="S720" t="s">
        <v>249</v>
      </c>
      <c r="T720" t="s">
        <v>319</v>
      </c>
      <c r="U720" t="s">
        <v>320</v>
      </c>
      <c r="V720" t="s">
        <v>321</v>
      </c>
      <c r="W720" t="s">
        <v>322</v>
      </c>
      <c r="X720" t="s">
        <v>1122</v>
      </c>
      <c r="Y720" t="s">
        <v>1366</v>
      </c>
      <c r="Z720" t="s">
        <v>12</v>
      </c>
    </row>
    <row r="721" spans="1:23">
      <c r="A721">
        <f t="shared" si="71"/>
        <v>94.417222266847574</v>
      </c>
      <c r="B721">
        <v>5.9439999999999996E-3</v>
      </c>
      <c r="C721">
        <v>2</v>
      </c>
      <c r="D721">
        <f t="shared" si="66"/>
        <v>0.16666666666666666</v>
      </c>
      <c r="E721">
        <f t="shared" si="67"/>
        <v>-1.4035261301023119E-3</v>
      </c>
      <c r="F721">
        <f t="shared" si="68"/>
        <v>2.5810181433896375E-8</v>
      </c>
      <c r="G721">
        <f t="shared" si="69"/>
        <v>-7.0176306505115597E-4</v>
      </c>
      <c r="H721">
        <f t="shared" si="70"/>
        <v>61.013915563957696</v>
      </c>
      <c r="I721" t="s">
        <v>4901</v>
      </c>
      <c r="J721" t="s">
        <v>6842</v>
      </c>
      <c r="K721" t="s">
        <v>4</v>
      </c>
      <c r="L721" t="s">
        <v>5</v>
      </c>
      <c r="M721" t="s">
        <v>21</v>
      </c>
      <c r="N721" t="s">
        <v>22</v>
      </c>
      <c r="O721" t="s">
        <v>23</v>
      </c>
      <c r="P721" t="s">
        <v>88</v>
      </c>
      <c r="Q721" t="s">
        <v>89</v>
      </c>
      <c r="R721" t="s">
        <v>90</v>
      </c>
      <c r="S721" t="s">
        <v>1367</v>
      </c>
      <c r="T721" t="s">
        <v>12</v>
      </c>
    </row>
    <row r="722" spans="1:23">
      <c r="A722">
        <f t="shared" si="71"/>
        <v>94.433287814281101</v>
      </c>
      <c r="B722">
        <v>5.9439999999999996E-3</v>
      </c>
      <c r="C722">
        <v>2</v>
      </c>
      <c r="D722">
        <f t="shared" si="66"/>
        <v>0.16666666666666666</v>
      </c>
      <c r="E722">
        <f t="shared" si="67"/>
        <v>-1.4035261301023119E-3</v>
      </c>
      <c r="F722">
        <f t="shared" si="68"/>
        <v>2.5810181433896375E-8</v>
      </c>
      <c r="G722">
        <f t="shared" si="69"/>
        <v>-7.0176306505115597E-4</v>
      </c>
      <c r="H722">
        <f t="shared" si="70"/>
        <v>61.013915563957696</v>
      </c>
      <c r="I722" t="s">
        <v>5162</v>
      </c>
      <c r="J722" t="s">
        <v>7103</v>
      </c>
      <c r="K722" t="s">
        <v>4</v>
      </c>
      <c r="L722" t="s">
        <v>5</v>
      </c>
      <c r="M722" t="s">
        <v>13</v>
      </c>
      <c r="N722" t="s">
        <v>84</v>
      </c>
      <c r="O722" t="s">
        <v>663</v>
      </c>
      <c r="P722" t="s">
        <v>814</v>
      </c>
      <c r="Q722" t="s">
        <v>1368</v>
      </c>
      <c r="R722" t="s">
        <v>12</v>
      </c>
    </row>
    <row r="723" spans="1:23">
      <c r="A723">
        <f t="shared" si="71"/>
        <v>94.449353361714628</v>
      </c>
      <c r="B723">
        <v>5.9439999999999996E-3</v>
      </c>
      <c r="C723">
        <v>2</v>
      </c>
      <c r="D723">
        <f t="shared" si="66"/>
        <v>0.16666666666666666</v>
      </c>
      <c r="E723">
        <f t="shared" si="67"/>
        <v>-1.4035261301023119E-3</v>
      </c>
      <c r="F723">
        <f t="shared" si="68"/>
        <v>2.5810181433896375E-8</v>
      </c>
      <c r="G723">
        <f t="shared" si="69"/>
        <v>-7.0176306505115597E-4</v>
      </c>
      <c r="H723">
        <f t="shared" si="70"/>
        <v>61.013915563957696</v>
      </c>
      <c r="I723" t="s">
        <v>7698</v>
      </c>
      <c r="J723" t="s">
        <v>8007</v>
      </c>
      <c r="K723" t="s">
        <v>4</v>
      </c>
      <c r="L723" t="s">
        <v>5</v>
      </c>
      <c r="M723" t="s">
        <v>13</v>
      </c>
      <c r="N723" t="s">
        <v>14</v>
      </c>
      <c r="O723" t="s">
        <v>153</v>
      </c>
      <c r="P723" t="s">
        <v>338</v>
      </c>
      <c r="Q723" t="s">
        <v>1369</v>
      </c>
      <c r="R723" t="s">
        <v>12</v>
      </c>
    </row>
    <row r="724" spans="1:23">
      <c r="A724">
        <f t="shared" si="71"/>
        <v>94.465418909148156</v>
      </c>
      <c r="B724">
        <v>5.9439999999999996E-3</v>
      </c>
      <c r="C724">
        <v>2</v>
      </c>
      <c r="D724">
        <f t="shared" si="66"/>
        <v>0.16666666666666666</v>
      </c>
      <c r="E724">
        <f t="shared" si="67"/>
        <v>-1.4035261301023119E-3</v>
      </c>
      <c r="F724">
        <f t="shared" si="68"/>
        <v>2.5810181433896375E-8</v>
      </c>
      <c r="G724">
        <f t="shared" si="69"/>
        <v>-7.0176306505115597E-4</v>
      </c>
      <c r="H724">
        <f t="shared" si="70"/>
        <v>61.013915563957696</v>
      </c>
      <c r="I724" t="s">
        <v>4902</v>
      </c>
      <c r="J724" t="s">
        <v>6843</v>
      </c>
      <c r="K724" t="s">
        <v>4</v>
      </c>
      <c r="L724" t="s">
        <v>5</v>
      </c>
      <c r="M724" t="s">
        <v>6</v>
      </c>
      <c r="N724" t="s">
        <v>28</v>
      </c>
      <c r="O724" t="s">
        <v>1370</v>
      </c>
      <c r="P724" t="s">
        <v>1371</v>
      </c>
      <c r="Q724" t="s">
        <v>1372</v>
      </c>
      <c r="R724" t="s">
        <v>1373</v>
      </c>
      <c r="S724" t="s">
        <v>12</v>
      </c>
    </row>
    <row r="725" spans="1:23">
      <c r="A725">
        <f t="shared" si="71"/>
        <v>94.481484456581683</v>
      </c>
      <c r="B725">
        <v>5.9439999999999996E-3</v>
      </c>
      <c r="C725">
        <v>2</v>
      </c>
      <c r="D725">
        <f t="shared" si="66"/>
        <v>0.16666666666666666</v>
      </c>
      <c r="E725">
        <f t="shared" si="67"/>
        <v>-1.4035261301023119E-3</v>
      </c>
      <c r="F725">
        <f t="shared" si="68"/>
        <v>2.5810181433896375E-8</v>
      </c>
      <c r="G725">
        <f t="shared" si="69"/>
        <v>-7.0176306505115597E-4</v>
      </c>
      <c r="H725">
        <f t="shared" si="70"/>
        <v>61.013915563957696</v>
      </c>
      <c r="I725" t="s">
        <v>4579</v>
      </c>
      <c r="J725" t="s">
        <v>6520</v>
      </c>
      <c r="K725" t="s">
        <v>4</v>
      </c>
      <c r="L725" t="s">
        <v>5</v>
      </c>
      <c r="M725" t="s">
        <v>6</v>
      </c>
      <c r="N725" t="s">
        <v>28</v>
      </c>
      <c r="O725" t="s">
        <v>28</v>
      </c>
      <c r="P725" t="s">
        <v>160</v>
      </c>
      <c r="Q725" t="s">
        <v>161</v>
      </c>
      <c r="R725" t="s">
        <v>1374</v>
      </c>
      <c r="S725" t="s">
        <v>12</v>
      </c>
    </row>
    <row r="726" spans="1:23">
      <c r="A726">
        <f t="shared" si="71"/>
        <v>94.49755000401521</v>
      </c>
      <c r="B726">
        <v>5.9439999999999996E-3</v>
      </c>
      <c r="C726">
        <v>2</v>
      </c>
      <c r="D726">
        <f t="shared" si="66"/>
        <v>0.16666666666666666</v>
      </c>
      <c r="E726">
        <f t="shared" si="67"/>
        <v>-1.4035261301023119E-3</v>
      </c>
      <c r="F726">
        <f t="shared" si="68"/>
        <v>2.5810181433896375E-8</v>
      </c>
      <c r="G726">
        <f t="shared" si="69"/>
        <v>-7.0176306505115597E-4</v>
      </c>
      <c r="H726">
        <f t="shared" si="70"/>
        <v>61.013915563957696</v>
      </c>
      <c r="I726" t="s">
        <v>4903</v>
      </c>
      <c r="J726" t="s">
        <v>6844</v>
      </c>
      <c r="K726" t="s">
        <v>4</v>
      </c>
      <c r="L726" t="s">
        <v>5</v>
      </c>
      <c r="M726" t="s">
        <v>13</v>
      </c>
      <c r="N726" t="s">
        <v>14</v>
      </c>
      <c r="O726" t="s">
        <v>153</v>
      </c>
      <c r="P726" t="s">
        <v>154</v>
      </c>
      <c r="Q726" t="s">
        <v>1375</v>
      </c>
      <c r="R726" t="s">
        <v>12</v>
      </c>
    </row>
    <row r="727" spans="1:23">
      <c r="A727">
        <f t="shared" si="71"/>
        <v>94.513615551448737</v>
      </c>
      <c r="B727">
        <v>5.9439999999999996E-3</v>
      </c>
      <c r="C727">
        <v>2</v>
      </c>
      <c r="D727">
        <f t="shared" si="66"/>
        <v>0.16666666666666666</v>
      </c>
      <c r="E727">
        <f t="shared" si="67"/>
        <v>-1.4035261301023119E-3</v>
      </c>
      <c r="F727">
        <f t="shared" si="68"/>
        <v>2.5810181433896375E-8</v>
      </c>
      <c r="G727">
        <f t="shared" si="69"/>
        <v>-7.0176306505115597E-4</v>
      </c>
      <c r="H727">
        <f t="shared" si="70"/>
        <v>61.013915563957696</v>
      </c>
      <c r="I727" t="s">
        <v>5168</v>
      </c>
      <c r="J727" t="s">
        <v>7109</v>
      </c>
      <c r="K727" t="s">
        <v>4</v>
      </c>
      <c r="L727" t="s">
        <v>242</v>
      </c>
      <c r="M727" t="s">
        <v>243</v>
      </c>
      <c r="N727" t="s">
        <v>244</v>
      </c>
      <c r="O727" t="s">
        <v>245</v>
      </c>
      <c r="P727" t="s">
        <v>246</v>
      </c>
      <c r="Q727" t="s">
        <v>247</v>
      </c>
      <c r="R727" t="s">
        <v>1092</v>
      </c>
      <c r="S727" t="s">
        <v>1093</v>
      </c>
      <c r="T727" t="s">
        <v>1094</v>
      </c>
      <c r="U727" t="s">
        <v>1376</v>
      </c>
      <c r="V727" t="s">
        <v>1377</v>
      </c>
      <c r="W727" t="s">
        <v>12</v>
      </c>
    </row>
    <row r="728" spans="1:23">
      <c r="A728">
        <f t="shared" si="71"/>
        <v>94.529681098882264</v>
      </c>
      <c r="B728">
        <v>5.9439999999999996E-3</v>
      </c>
      <c r="C728">
        <v>2</v>
      </c>
      <c r="D728">
        <f t="shared" si="66"/>
        <v>0.16666666666666666</v>
      </c>
      <c r="E728">
        <f t="shared" si="67"/>
        <v>-1.4035261301023119E-3</v>
      </c>
      <c r="F728">
        <f t="shared" si="68"/>
        <v>2.5810181433896375E-8</v>
      </c>
      <c r="G728">
        <f t="shared" si="69"/>
        <v>-7.0176306505115597E-4</v>
      </c>
      <c r="H728">
        <f t="shared" si="70"/>
        <v>61.013915563957696</v>
      </c>
      <c r="I728" t="s">
        <v>7921</v>
      </c>
      <c r="J728" t="s">
        <v>8230</v>
      </c>
      <c r="K728" t="s">
        <v>4</v>
      </c>
      <c r="L728" t="s">
        <v>242</v>
      </c>
      <c r="M728" t="s">
        <v>243</v>
      </c>
      <c r="N728" t="s">
        <v>244</v>
      </c>
      <c r="O728" t="s">
        <v>245</v>
      </c>
      <c r="P728" t="s">
        <v>246</v>
      </c>
      <c r="Q728" t="s">
        <v>247</v>
      </c>
      <c r="R728" t="s">
        <v>1092</v>
      </c>
      <c r="S728" t="s">
        <v>1093</v>
      </c>
      <c r="T728" t="s">
        <v>1094</v>
      </c>
      <c r="U728" t="s">
        <v>1376</v>
      </c>
      <c r="V728" t="s">
        <v>1378</v>
      </c>
      <c r="W728" t="s">
        <v>12</v>
      </c>
    </row>
    <row r="729" spans="1:23">
      <c r="A729">
        <f t="shared" si="71"/>
        <v>94.545746646315791</v>
      </c>
      <c r="B729">
        <v>5.9439999999999996E-3</v>
      </c>
      <c r="C729">
        <v>2</v>
      </c>
      <c r="D729">
        <f t="shared" si="66"/>
        <v>0.16666666666666666</v>
      </c>
      <c r="E729">
        <f t="shared" si="67"/>
        <v>-1.4035261301023119E-3</v>
      </c>
      <c r="F729">
        <f t="shared" si="68"/>
        <v>2.5810181433896375E-8</v>
      </c>
      <c r="G729">
        <f t="shared" si="69"/>
        <v>-7.0176306505115597E-4</v>
      </c>
      <c r="H729">
        <f t="shared" si="70"/>
        <v>61.013915563957696</v>
      </c>
      <c r="I729" t="s">
        <v>5582</v>
      </c>
      <c r="J729" t="s">
        <v>7522</v>
      </c>
      <c r="K729" t="s">
        <v>4</v>
      </c>
      <c r="L729" t="s">
        <v>5</v>
      </c>
      <c r="M729" t="s">
        <v>13</v>
      </c>
      <c r="N729" t="s">
        <v>14</v>
      </c>
      <c r="O729" t="s">
        <v>18</v>
      </c>
      <c r="P729" t="s">
        <v>115</v>
      </c>
      <c r="Q729" t="s">
        <v>1379</v>
      </c>
      <c r="R729" t="s">
        <v>12</v>
      </c>
    </row>
    <row r="730" spans="1:23">
      <c r="A730">
        <f t="shared" si="71"/>
        <v>94.561812193749319</v>
      </c>
      <c r="B730">
        <v>5.9439999999999996E-3</v>
      </c>
      <c r="C730">
        <v>2</v>
      </c>
      <c r="D730">
        <f t="shared" si="66"/>
        <v>0.16666666666666666</v>
      </c>
      <c r="E730">
        <f t="shared" si="67"/>
        <v>-1.4035261301023119E-3</v>
      </c>
      <c r="F730">
        <f t="shared" si="68"/>
        <v>2.5810181433896375E-8</v>
      </c>
      <c r="G730">
        <f t="shared" si="69"/>
        <v>-7.0176306505115597E-4</v>
      </c>
      <c r="H730">
        <f t="shared" si="70"/>
        <v>61.013915563957696</v>
      </c>
      <c r="I730" t="s">
        <v>5174</v>
      </c>
      <c r="J730" t="s">
        <v>7115</v>
      </c>
      <c r="K730" t="s">
        <v>4</v>
      </c>
      <c r="L730" t="s">
        <v>5</v>
      </c>
      <c r="M730" t="s">
        <v>13</v>
      </c>
      <c r="N730" t="s">
        <v>58</v>
      </c>
      <c r="O730" t="s">
        <v>360</v>
      </c>
      <c r="P730" t="s">
        <v>1380</v>
      </c>
      <c r="Q730" t="s">
        <v>1381</v>
      </c>
      <c r="R730" t="s">
        <v>12</v>
      </c>
    </row>
    <row r="731" spans="1:23">
      <c r="A731">
        <f t="shared" si="71"/>
        <v>94.577877741182846</v>
      </c>
      <c r="B731">
        <v>5.9439999999999996E-3</v>
      </c>
      <c r="C731">
        <v>2</v>
      </c>
      <c r="D731">
        <f t="shared" si="66"/>
        <v>0.16666666666666666</v>
      </c>
      <c r="E731">
        <f t="shared" si="67"/>
        <v>-1.4035261301023119E-3</v>
      </c>
      <c r="F731">
        <f t="shared" si="68"/>
        <v>2.5810181433896375E-8</v>
      </c>
      <c r="G731">
        <f t="shared" si="69"/>
        <v>-7.0176306505115597E-4</v>
      </c>
      <c r="H731">
        <f t="shared" si="70"/>
        <v>61.013915563957696</v>
      </c>
      <c r="I731" t="s">
        <v>5588</v>
      </c>
      <c r="J731" t="s">
        <v>7528</v>
      </c>
      <c r="K731" t="s">
        <v>4</v>
      </c>
      <c r="L731" t="s">
        <v>5</v>
      </c>
      <c r="M731" t="s">
        <v>21</v>
      </c>
      <c r="N731" t="s">
        <v>22</v>
      </c>
      <c r="O731" t="s">
        <v>23</v>
      </c>
      <c r="P731" t="s">
        <v>99</v>
      </c>
      <c r="Q731" t="s">
        <v>100</v>
      </c>
      <c r="R731" t="s">
        <v>135</v>
      </c>
      <c r="S731" t="s">
        <v>1382</v>
      </c>
      <c r="T731" t="s">
        <v>12</v>
      </c>
    </row>
    <row r="732" spans="1:23">
      <c r="A732">
        <f t="shared" si="71"/>
        <v>94.593943288616373</v>
      </c>
      <c r="B732">
        <v>5.9439999999999996E-3</v>
      </c>
      <c r="C732">
        <v>2</v>
      </c>
      <c r="D732">
        <f t="shared" si="66"/>
        <v>0.16666666666666666</v>
      </c>
      <c r="E732">
        <f t="shared" si="67"/>
        <v>-1.4035261301023119E-3</v>
      </c>
      <c r="F732">
        <f t="shared" si="68"/>
        <v>2.5810181433896375E-8</v>
      </c>
      <c r="G732">
        <f t="shared" si="69"/>
        <v>-7.0176306505115597E-4</v>
      </c>
      <c r="H732">
        <f t="shared" si="70"/>
        <v>61.013915563957696</v>
      </c>
      <c r="I732" t="s">
        <v>4148</v>
      </c>
      <c r="J732" t="s">
        <v>6089</v>
      </c>
      <c r="K732" t="s">
        <v>4</v>
      </c>
      <c r="L732" t="s">
        <v>5</v>
      </c>
      <c r="M732" t="s">
        <v>513</v>
      </c>
      <c r="N732" t="s">
        <v>514</v>
      </c>
      <c r="O732" t="s">
        <v>515</v>
      </c>
      <c r="P732" t="s">
        <v>516</v>
      </c>
      <c r="Q732" t="s">
        <v>517</v>
      </c>
      <c r="R732" t="s">
        <v>1383</v>
      </c>
      <c r="S732" t="s">
        <v>12</v>
      </c>
    </row>
    <row r="733" spans="1:23">
      <c r="A733">
        <f t="shared" si="71"/>
        <v>94.6100088360499</v>
      </c>
      <c r="B733">
        <v>5.9439999999999996E-3</v>
      </c>
      <c r="C733">
        <v>2</v>
      </c>
      <c r="D733">
        <f t="shared" si="66"/>
        <v>0.16666666666666666</v>
      </c>
      <c r="E733">
        <f t="shared" si="67"/>
        <v>-1.4035261301023119E-3</v>
      </c>
      <c r="F733">
        <f t="shared" si="68"/>
        <v>2.5810181433896375E-8</v>
      </c>
      <c r="G733">
        <f t="shared" si="69"/>
        <v>-7.0176306505115597E-4</v>
      </c>
      <c r="H733">
        <f t="shared" si="70"/>
        <v>61.013915563957696</v>
      </c>
      <c r="I733" t="s">
        <v>4244</v>
      </c>
      <c r="J733" t="s">
        <v>6185</v>
      </c>
      <c r="K733" t="s">
        <v>4</v>
      </c>
      <c r="L733" t="s">
        <v>5</v>
      </c>
      <c r="M733" t="s">
        <v>778</v>
      </c>
      <c r="N733" t="s">
        <v>779</v>
      </c>
      <c r="O733" t="s">
        <v>780</v>
      </c>
      <c r="P733" t="s">
        <v>781</v>
      </c>
      <c r="Q733" t="s">
        <v>1384</v>
      </c>
      <c r="R733" t="s">
        <v>12</v>
      </c>
    </row>
    <row r="734" spans="1:23">
      <c r="A734">
        <f t="shared" si="71"/>
        <v>94.626074383483427</v>
      </c>
      <c r="B734">
        <v>5.9439999999999996E-3</v>
      </c>
      <c r="C734">
        <v>2</v>
      </c>
      <c r="D734">
        <f t="shared" si="66"/>
        <v>0.16666666666666666</v>
      </c>
      <c r="E734">
        <f t="shared" si="67"/>
        <v>-1.4035261301023119E-3</v>
      </c>
      <c r="F734">
        <f t="shared" si="68"/>
        <v>2.5810181433896375E-8</v>
      </c>
      <c r="G734">
        <f t="shared" si="69"/>
        <v>-7.0176306505115597E-4</v>
      </c>
      <c r="H734">
        <f t="shared" si="70"/>
        <v>61.013915563957696</v>
      </c>
      <c r="I734" t="s">
        <v>4720</v>
      </c>
      <c r="J734" t="s">
        <v>6661</v>
      </c>
      <c r="K734" t="s">
        <v>4</v>
      </c>
      <c r="L734" t="s">
        <v>5</v>
      </c>
      <c r="M734" t="s">
        <v>13</v>
      </c>
      <c r="N734" t="s">
        <v>14</v>
      </c>
      <c r="O734" t="s">
        <v>153</v>
      </c>
      <c r="P734" t="s">
        <v>154</v>
      </c>
      <c r="Q734" t="s">
        <v>1385</v>
      </c>
      <c r="R734" t="s">
        <v>12</v>
      </c>
    </row>
    <row r="735" spans="1:23">
      <c r="A735">
        <f t="shared" si="71"/>
        <v>94.642139930916954</v>
      </c>
      <c r="B735">
        <v>5.9439999999999996E-3</v>
      </c>
      <c r="C735">
        <v>2</v>
      </c>
      <c r="D735">
        <f t="shared" si="66"/>
        <v>0.16666666666666666</v>
      </c>
      <c r="E735">
        <f t="shared" si="67"/>
        <v>-1.4035261301023119E-3</v>
      </c>
      <c r="F735">
        <f t="shared" si="68"/>
        <v>2.5810181433896375E-8</v>
      </c>
      <c r="G735">
        <f t="shared" si="69"/>
        <v>-7.0176306505115597E-4</v>
      </c>
      <c r="H735">
        <f t="shared" si="70"/>
        <v>61.013915563957696</v>
      </c>
      <c r="I735" t="s">
        <v>4581</v>
      </c>
      <c r="J735" t="s">
        <v>6522</v>
      </c>
      <c r="K735" t="s">
        <v>4</v>
      </c>
      <c r="L735" t="s">
        <v>5</v>
      </c>
      <c r="M735" t="s">
        <v>13</v>
      </c>
      <c r="N735" t="s">
        <v>84</v>
      </c>
      <c r="O735" t="s">
        <v>85</v>
      </c>
      <c r="P735" t="s">
        <v>144</v>
      </c>
      <c r="Q735" t="s">
        <v>1386</v>
      </c>
      <c r="R735" t="s">
        <v>12</v>
      </c>
    </row>
    <row r="736" spans="1:23">
      <c r="A736">
        <f t="shared" si="71"/>
        <v>94.658205478350482</v>
      </c>
      <c r="B736">
        <v>5.9439999999999996E-3</v>
      </c>
      <c r="C736">
        <v>2</v>
      </c>
      <c r="D736">
        <f t="shared" si="66"/>
        <v>0.16666666666666666</v>
      </c>
      <c r="E736">
        <f t="shared" si="67"/>
        <v>-1.4035261301023119E-3</v>
      </c>
      <c r="F736">
        <f t="shared" si="68"/>
        <v>2.5810181433896375E-8</v>
      </c>
      <c r="G736">
        <f t="shared" si="69"/>
        <v>-7.0176306505115597E-4</v>
      </c>
      <c r="H736">
        <f t="shared" si="70"/>
        <v>61.013915563957696</v>
      </c>
      <c r="I736" t="s">
        <v>4106</v>
      </c>
      <c r="J736" t="s">
        <v>6047</v>
      </c>
      <c r="K736" t="s">
        <v>4</v>
      </c>
      <c r="L736" t="s">
        <v>5</v>
      </c>
      <c r="M736" t="s">
        <v>513</v>
      </c>
      <c r="N736" t="s">
        <v>514</v>
      </c>
      <c r="O736" t="s">
        <v>1387</v>
      </c>
      <c r="P736" t="s">
        <v>1388</v>
      </c>
      <c r="Q736" t="s">
        <v>1389</v>
      </c>
      <c r="R736" t="s">
        <v>1390</v>
      </c>
      <c r="S736" t="s">
        <v>12</v>
      </c>
    </row>
    <row r="737" spans="1:26">
      <c r="A737">
        <f t="shared" si="71"/>
        <v>94.674271025784009</v>
      </c>
      <c r="B737">
        <v>5.9439999999999996E-3</v>
      </c>
      <c r="C737">
        <v>2</v>
      </c>
      <c r="D737">
        <f t="shared" si="66"/>
        <v>0.16666666666666666</v>
      </c>
      <c r="E737">
        <f t="shared" si="67"/>
        <v>-1.4035261301023119E-3</v>
      </c>
      <c r="F737">
        <f t="shared" si="68"/>
        <v>2.5810181433896375E-8</v>
      </c>
      <c r="G737">
        <f t="shared" si="69"/>
        <v>-7.0176306505115597E-4</v>
      </c>
      <c r="H737">
        <f t="shared" si="70"/>
        <v>61.013915563957696</v>
      </c>
      <c r="I737" t="s">
        <v>5185</v>
      </c>
      <c r="J737" t="s">
        <v>7126</v>
      </c>
      <c r="K737" t="s">
        <v>4</v>
      </c>
      <c r="L737" t="s">
        <v>5</v>
      </c>
      <c r="M737" t="s">
        <v>13</v>
      </c>
      <c r="N737" t="s">
        <v>58</v>
      </c>
      <c r="O737" t="s">
        <v>225</v>
      </c>
      <c r="P737" t="s">
        <v>603</v>
      </c>
      <c r="Q737" t="s">
        <v>1391</v>
      </c>
      <c r="R737" t="s">
        <v>12</v>
      </c>
    </row>
    <row r="738" spans="1:26">
      <c r="A738">
        <f t="shared" si="71"/>
        <v>94.690336573217536</v>
      </c>
      <c r="B738">
        <v>5.9439999999999996E-3</v>
      </c>
      <c r="C738">
        <v>2</v>
      </c>
      <c r="D738">
        <f t="shared" si="66"/>
        <v>0.16666666666666666</v>
      </c>
      <c r="E738">
        <f t="shared" si="67"/>
        <v>-1.4035261301023119E-3</v>
      </c>
      <c r="F738">
        <f t="shared" si="68"/>
        <v>2.5810181433896375E-8</v>
      </c>
      <c r="G738">
        <f t="shared" si="69"/>
        <v>-7.0176306505115597E-4</v>
      </c>
      <c r="H738">
        <f t="shared" si="70"/>
        <v>61.013915563957696</v>
      </c>
      <c r="I738" t="s">
        <v>5187</v>
      </c>
      <c r="J738" t="s">
        <v>7128</v>
      </c>
      <c r="K738" t="s">
        <v>4</v>
      </c>
      <c r="L738" t="s">
        <v>5</v>
      </c>
      <c r="M738" t="s">
        <v>13</v>
      </c>
      <c r="N738" t="s">
        <v>14</v>
      </c>
      <c r="O738" t="s">
        <v>153</v>
      </c>
      <c r="P738" t="s">
        <v>154</v>
      </c>
      <c r="Q738" t="s">
        <v>1392</v>
      </c>
      <c r="R738" t="s">
        <v>12</v>
      </c>
    </row>
    <row r="739" spans="1:26">
      <c r="A739">
        <f t="shared" si="71"/>
        <v>94.706402120651063</v>
      </c>
      <c r="B739">
        <v>5.9439999999999996E-3</v>
      </c>
      <c r="C739">
        <v>2</v>
      </c>
      <c r="D739">
        <f t="shared" si="66"/>
        <v>0.16666666666666666</v>
      </c>
      <c r="E739">
        <f t="shared" si="67"/>
        <v>-1.4035261301023119E-3</v>
      </c>
      <c r="F739">
        <f t="shared" si="68"/>
        <v>2.5810181433896375E-8</v>
      </c>
      <c r="G739">
        <f t="shared" si="69"/>
        <v>-7.0176306505115597E-4</v>
      </c>
      <c r="H739">
        <f t="shared" si="70"/>
        <v>61.013915563957696</v>
      </c>
      <c r="I739" t="s">
        <v>4247</v>
      </c>
      <c r="J739" t="s">
        <v>6188</v>
      </c>
      <c r="K739" t="s">
        <v>4</v>
      </c>
      <c r="L739" t="s">
        <v>242</v>
      </c>
      <c r="M739" t="s">
        <v>1393</v>
      </c>
      <c r="N739" t="s">
        <v>1394</v>
      </c>
      <c r="O739" t="s">
        <v>1395</v>
      </c>
      <c r="P739" t="s">
        <v>12</v>
      </c>
    </row>
    <row r="740" spans="1:26">
      <c r="A740">
        <f t="shared" si="71"/>
        <v>94.72246766808459</v>
      </c>
      <c r="B740">
        <v>5.9439999999999996E-3</v>
      </c>
      <c r="C740">
        <v>2</v>
      </c>
      <c r="D740">
        <f t="shared" si="66"/>
        <v>0.16666666666666666</v>
      </c>
      <c r="E740">
        <f t="shared" si="67"/>
        <v>-1.4035261301023119E-3</v>
      </c>
      <c r="F740">
        <f t="shared" si="68"/>
        <v>2.5810181433896375E-8</v>
      </c>
      <c r="G740">
        <f t="shared" si="69"/>
        <v>-7.0176306505115597E-4</v>
      </c>
      <c r="H740">
        <f t="shared" si="70"/>
        <v>61.013915563957696</v>
      </c>
      <c r="I740" t="s">
        <v>3969</v>
      </c>
      <c r="J740" t="s">
        <v>5910</v>
      </c>
      <c r="K740" t="s">
        <v>4</v>
      </c>
      <c r="L740" t="s">
        <v>5</v>
      </c>
      <c r="M740" t="s">
        <v>778</v>
      </c>
      <c r="N740" t="s">
        <v>949</v>
      </c>
      <c r="O740" t="s">
        <v>950</v>
      </c>
      <c r="P740" t="s">
        <v>1396</v>
      </c>
      <c r="Q740" t="s">
        <v>1397</v>
      </c>
      <c r="R740" t="s">
        <v>12</v>
      </c>
    </row>
    <row r="741" spans="1:26">
      <c r="A741">
        <f t="shared" si="71"/>
        <v>94.738533215518117</v>
      </c>
      <c r="B741">
        <v>5.9439999999999996E-3</v>
      </c>
      <c r="C741">
        <v>2</v>
      </c>
      <c r="D741">
        <f t="shared" si="66"/>
        <v>0.16666666666666666</v>
      </c>
      <c r="E741">
        <f t="shared" si="67"/>
        <v>-1.4035261301023119E-3</v>
      </c>
      <c r="F741">
        <f t="shared" si="68"/>
        <v>2.5810181433896375E-8</v>
      </c>
      <c r="G741">
        <f t="shared" si="69"/>
        <v>-7.0176306505115597E-4</v>
      </c>
      <c r="H741">
        <f t="shared" si="70"/>
        <v>61.013915563957696</v>
      </c>
      <c r="I741" t="s">
        <v>5191</v>
      </c>
      <c r="J741" t="s">
        <v>7132</v>
      </c>
      <c r="K741" t="s">
        <v>4</v>
      </c>
      <c r="L741" t="s">
        <v>5</v>
      </c>
      <c r="M741" t="s">
        <v>13</v>
      </c>
      <c r="N741" t="s">
        <v>84</v>
      </c>
      <c r="O741" t="s">
        <v>464</v>
      </c>
      <c r="P741" t="s">
        <v>1398</v>
      </c>
      <c r="Q741" t="s">
        <v>1399</v>
      </c>
      <c r="R741" t="s">
        <v>12</v>
      </c>
    </row>
    <row r="742" spans="1:26">
      <c r="A742">
        <f t="shared" si="71"/>
        <v>94.754598762951645</v>
      </c>
      <c r="B742">
        <v>5.9439999999999996E-3</v>
      </c>
      <c r="C742">
        <v>2</v>
      </c>
      <c r="D742">
        <f t="shared" si="66"/>
        <v>0.16666666666666666</v>
      </c>
      <c r="E742">
        <f t="shared" si="67"/>
        <v>-1.4035261301023119E-3</v>
      </c>
      <c r="F742">
        <f t="shared" si="68"/>
        <v>2.5810181433896375E-8</v>
      </c>
      <c r="G742">
        <f t="shared" si="69"/>
        <v>-7.0176306505115597E-4</v>
      </c>
      <c r="H742">
        <f t="shared" si="70"/>
        <v>61.013915563957696</v>
      </c>
      <c r="I742" t="s">
        <v>4915</v>
      </c>
      <c r="J742" t="s">
        <v>6856</v>
      </c>
      <c r="K742" t="s">
        <v>4</v>
      </c>
      <c r="L742" t="s">
        <v>5</v>
      </c>
      <c r="M742" t="s">
        <v>13</v>
      </c>
      <c r="N742" t="s">
        <v>14</v>
      </c>
      <c r="O742" t="s">
        <v>153</v>
      </c>
      <c r="P742" t="s">
        <v>154</v>
      </c>
      <c r="Q742" t="s">
        <v>1400</v>
      </c>
      <c r="R742" t="s">
        <v>12</v>
      </c>
    </row>
    <row r="743" spans="1:26">
      <c r="A743">
        <f t="shared" si="71"/>
        <v>94.770664310385172</v>
      </c>
      <c r="B743">
        <v>5.9439999999999996E-3</v>
      </c>
      <c r="C743">
        <v>2</v>
      </c>
      <c r="D743">
        <f t="shared" si="66"/>
        <v>0.16666666666666666</v>
      </c>
      <c r="E743">
        <f t="shared" si="67"/>
        <v>-1.4035261301023119E-3</v>
      </c>
      <c r="F743">
        <f t="shared" si="68"/>
        <v>2.5810181433896375E-8</v>
      </c>
      <c r="G743">
        <f t="shared" si="69"/>
        <v>-7.0176306505115597E-4</v>
      </c>
      <c r="H743">
        <f t="shared" si="70"/>
        <v>61.013915563957696</v>
      </c>
      <c r="I743" t="s">
        <v>4305</v>
      </c>
      <c r="J743" t="s">
        <v>6246</v>
      </c>
      <c r="K743" t="s">
        <v>4</v>
      </c>
      <c r="L743" t="s">
        <v>242</v>
      </c>
      <c r="M743" t="s">
        <v>243</v>
      </c>
      <c r="N743" t="s">
        <v>244</v>
      </c>
      <c r="O743" t="s">
        <v>245</v>
      </c>
      <c r="P743" t="s">
        <v>246</v>
      </c>
      <c r="Q743" t="s">
        <v>247</v>
      </c>
      <c r="R743" t="s">
        <v>248</v>
      </c>
      <c r="S743" t="s">
        <v>249</v>
      </c>
      <c r="T743" t="s">
        <v>576</v>
      </c>
      <c r="U743" t="s">
        <v>577</v>
      </c>
      <c r="V743" t="s">
        <v>578</v>
      </c>
      <c r="W743" t="s">
        <v>579</v>
      </c>
      <c r="X743" t="s">
        <v>580</v>
      </c>
      <c r="Y743" t="s">
        <v>1401</v>
      </c>
      <c r="Z743" t="s">
        <v>12</v>
      </c>
    </row>
    <row r="744" spans="1:26">
      <c r="A744">
        <f t="shared" si="71"/>
        <v>94.786729857818699</v>
      </c>
      <c r="B744">
        <v>5.9439999999999996E-3</v>
      </c>
      <c r="C744">
        <v>2</v>
      </c>
      <c r="D744">
        <f t="shared" si="66"/>
        <v>0.16666666666666666</v>
      </c>
      <c r="E744">
        <f t="shared" si="67"/>
        <v>-1.4035261301023119E-3</v>
      </c>
      <c r="F744">
        <f t="shared" si="68"/>
        <v>2.5810181433896375E-8</v>
      </c>
      <c r="G744">
        <f t="shared" si="69"/>
        <v>-7.0176306505115597E-4</v>
      </c>
      <c r="H744">
        <f t="shared" si="70"/>
        <v>61.013915563957696</v>
      </c>
      <c r="I744" t="s">
        <v>4726</v>
      </c>
      <c r="J744" t="s">
        <v>6667</v>
      </c>
      <c r="K744" t="s">
        <v>4</v>
      </c>
      <c r="L744" t="s">
        <v>596</v>
      </c>
      <c r="M744" t="s">
        <v>597</v>
      </c>
      <c r="N744" t="s">
        <v>598</v>
      </c>
      <c r="O744" t="s">
        <v>599</v>
      </c>
      <c r="P744" t="s">
        <v>600</v>
      </c>
      <c r="Q744" t="s">
        <v>1402</v>
      </c>
      <c r="R744" t="s">
        <v>12</v>
      </c>
    </row>
    <row r="745" spans="1:26">
      <c r="A745">
        <f t="shared" si="71"/>
        <v>94.802795405252226</v>
      </c>
      <c r="B745">
        <v>5.9439999999999996E-3</v>
      </c>
      <c r="C745">
        <v>2</v>
      </c>
      <c r="D745">
        <f t="shared" si="66"/>
        <v>0.16666666666666666</v>
      </c>
      <c r="E745">
        <f t="shared" si="67"/>
        <v>-1.4035261301023119E-3</v>
      </c>
      <c r="F745">
        <f t="shared" si="68"/>
        <v>2.5810181433896375E-8</v>
      </c>
      <c r="G745">
        <f t="shared" si="69"/>
        <v>-7.0176306505115597E-4</v>
      </c>
      <c r="H745">
        <f t="shared" si="70"/>
        <v>61.013915563957696</v>
      </c>
      <c r="I745" t="s">
        <v>4150</v>
      </c>
      <c r="J745" t="s">
        <v>6091</v>
      </c>
      <c r="K745" t="s">
        <v>4</v>
      </c>
      <c r="L745" t="s">
        <v>5</v>
      </c>
      <c r="M745" t="s">
        <v>13</v>
      </c>
      <c r="N745" t="s">
        <v>14</v>
      </c>
      <c r="O745" t="s">
        <v>18</v>
      </c>
      <c r="P745" t="s">
        <v>231</v>
      </c>
      <c r="Q745" t="s">
        <v>1403</v>
      </c>
      <c r="R745" t="s">
        <v>12</v>
      </c>
    </row>
    <row r="746" spans="1:26">
      <c r="A746">
        <f t="shared" si="71"/>
        <v>94.818860952685753</v>
      </c>
      <c r="B746">
        <v>5.9439999999999996E-3</v>
      </c>
      <c r="C746">
        <v>2</v>
      </c>
      <c r="D746">
        <f t="shared" si="66"/>
        <v>0.16666666666666666</v>
      </c>
      <c r="E746">
        <f t="shared" si="67"/>
        <v>-1.4035261301023119E-3</v>
      </c>
      <c r="F746">
        <f t="shared" si="68"/>
        <v>2.5810181433896375E-8</v>
      </c>
      <c r="G746">
        <f t="shared" si="69"/>
        <v>-7.0176306505115597E-4</v>
      </c>
      <c r="H746">
        <f t="shared" si="70"/>
        <v>61.013915563957696</v>
      </c>
      <c r="I746" t="s">
        <v>4455</v>
      </c>
      <c r="J746" t="s">
        <v>6396</v>
      </c>
      <c r="K746" t="s">
        <v>4</v>
      </c>
      <c r="L746" t="s">
        <v>5</v>
      </c>
      <c r="M746" t="s">
        <v>6</v>
      </c>
      <c r="N746" t="s">
        <v>28</v>
      </c>
      <c r="O746" t="s">
        <v>28</v>
      </c>
      <c r="P746" t="s">
        <v>117</v>
      </c>
      <c r="Q746" t="s">
        <v>118</v>
      </c>
      <c r="R746" t="s">
        <v>1404</v>
      </c>
      <c r="S746" t="s">
        <v>12</v>
      </c>
    </row>
    <row r="747" spans="1:26">
      <c r="A747">
        <f t="shared" si="71"/>
        <v>94.83492650011928</v>
      </c>
      <c r="B747">
        <v>5.9439999999999996E-3</v>
      </c>
      <c r="C747">
        <v>2</v>
      </c>
      <c r="D747">
        <f t="shared" si="66"/>
        <v>0.16666666666666666</v>
      </c>
      <c r="E747">
        <f t="shared" si="67"/>
        <v>-1.4035261301023119E-3</v>
      </c>
      <c r="F747">
        <f t="shared" si="68"/>
        <v>2.5810181433896375E-8</v>
      </c>
      <c r="G747">
        <f t="shared" si="69"/>
        <v>-7.0176306505115597E-4</v>
      </c>
      <c r="H747">
        <f t="shared" si="70"/>
        <v>61.013915563957696</v>
      </c>
      <c r="I747" t="s">
        <v>7939</v>
      </c>
      <c r="J747" t="s">
        <v>8248</v>
      </c>
      <c r="K747" t="s">
        <v>4</v>
      </c>
      <c r="L747" t="s">
        <v>5</v>
      </c>
      <c r="M747" t="s">
        <v>21</v>
      </c>
      <c r="N747" t="s">
        <v>22</v>
      </c>
      <c r="O747" t="s">
        <v>23</v>
      </c>
      <c r="P747" t="s">
        <v>88</v>
      </c>
      <c r="Q747" t="s">
        <v>89</v>
      </c>
      <c r="R747" t="s">
        <v>90</v>
      </c>
      <c r="S747" t="s">
        <v>1405</v>
      </c>
      <c r="T747" t="s">
        <v>12</v>
      </c>
    </row>
    <row r="748" spans="1:26">
      <c r="A748">
        <f t="shared" si="71"/>
        <v>94.850992047552808</v>
      </c>
      <c r="B748">
        <v>5.9439999999999996E-3</v>
      </c>
      <c r="C748">
        <v>2</v>
      </c>
      <c r="D748">
        <f t="shared" si="66"/>
        <v>0.16666666666666666</v>
      </c>
      <c r="E748">
        <f t="shared" si="67"/>
        <v>-1.4035261301023119E-3</v>
      </c>
      <c r="F748">
        <f t="shared" si="68"/>
        <v>2.5810181433896375E-8</v>
      </c>
      <c r="G748">
        <f t="shared" si="69"/>
        <v>-7.0176306505115597E-4</v>
      </c>
      <c r="H748">
        <f t="shared" si="70"/>
        <v>61.013915563957696</v>
      </c>
      <c r="I748" t="s">
        <v>4928</v>
      </c>
      <c r="J748" t="s">
        <v>6869</v>
      </c>
      <c r="K748" t="s">
        <v>4</v>
      </c>
      <c r="L748" t="s">
        <v>5</v>
      </c>
      <c r="M748" t="s">
        <v>13</v>
      </c>
      <c r="N748" t="s">
        <v>58</v>
      </c>
      <c r="O748" t="s">
        <v>417</v>
      </c>
      <c r="P748" t="s">
        <v>418</v>
      </c>
      <c r="Q748" t="s">
        <v>1406</v>
      </c>
      <c r="R748" t="s">
        <v>12</v>
      </c>
    </row>
    <row r="749" spans="1:26">
      <c r="A749">
        <f t="shared" si="71"/>
        <v>94.867057594986335</v>
      </c>
      <c r="B749">
        <v>5.9439999999999996E-3</v>
      </c>
      <c r="C749">
        <v>2</v>
      </c>
      <c r="D749">
        <f t="shared" si="66"/>
        <v>0.16666666666666666</v>
      </c>
      <c r="E749">
        <f t="shared" si="67"/>
        <v>-1.4035261301023119E-3</v>
      </c>
      <c r="F749">
        <f t="shared" si="68"/>
        <v>2.5810181433896375E-8</v>
      </c>
      <c r="G749">
        <f t="shared" si="69"/>
        <v>-7.0176306505115597E-4</v>
      </c>
      <c r="H749">
        <f t="shared" si="70"/>
        <v>61.013915563957696</v>
      </c>
      <c r="I749" t="s">
        <v>4039</v>
      </c>
      <c r="J749" t="s">
        <v>5980</v>
      </c>
      <c r="K749" t="s">
        <v>4</v>
      </c>
      <c r="L749" t="s">
        <v>5</v>
      </c>
      <c r="M749" t="s">
        <v>6</v>
      </c>
      <c r="N749" t="s">
        <v>794</v>
      </c>
      <c r="O749" t="s">
        <v>1407</v>
      </c>
      <c r="P749" t="s">
        <v>1408</v>
      </c>
      <c r="Q749" t="s">
        <v>1409</v>
      </c>
      <c r="R749" t="s">
        <v>1410</v>
      </c>
      <c r="S749" t="s">
        <v>1411</v>
      </c>
      <c r="T749" t="s">
        <v>1412</v>
      </c>
      <c r="U749" t="s">
        <v>12</v>
      </c>
    </row>
    <row r="750" spans="1:26">
      <c r="A750">
        <f t="shared" si="71"/>
        <v>94.883123142419862</v>
      </c>
      <c r="B750">
        <v>5.9439999999999996E-3</v>
      </c>
      <c r="C750">
        <v>2</v>
      </c>
      <c r="D750">
        <f t="shared" si="66"/>
        <v>0.16666666666666666</v>
      </c>
      <c r="E750">
        <f t="shared" si="67"/>
        <v>-1.4035261301023119E-3</v>
      </c>
      <c r="F750">
        <f t="shared" si="68"/>
        <v>2.5810181433896375E-8</v>
      </c>
      <c r="G750">
        <f t="shared" si="69"/>
        <v>-7.0176306505115597E-4</v>
      </c>
      <c r="H750">
        <f t="shared" si="70"/>
        <v>61.013915563957696</v>
      </c>
      <c r="I750" t="s">
        <v>4929</v>
      </c>
      <c r="J750" t="s">
        <v>6870</v>
      </c>
      <c r="K750" t="s">
        <v>4</v>
      </c>
      <c r="L750" t="s">
        <v>5</v>
      </c>
      <c r="M750" t="s">
        <v>21</v>
      </c>
      <c r="N750" t="s">
        <v>22</v>
      </c>
      <c r="O750" t="s">
        <v>23</v>
      </c>
      <c r="P750" t="s">
        <v>99</v>
      </c>
      <c r="Q750" t="s">
        <v>100</v>
      </c>
      <c r="R750" t="s">
        <v>112</v>
      </c>
      <c r="S750" t="s">
        <v>1413</v>
      </c>
      <c r="T750" t="s">
        <v>12</v>
      </c>
    </row>
    <row r="751" spans="1:26">
      <c r="A751">
        <f t="shared" si="71"/>
        <v>94.899188689853389</v>
      </c>
      <c r="B751">
        <v>5.9439999999999996E-3</v>
      </c>
      <c r="C751">
        <v>2</v>
      </c>
      <c r="D751">
        <f t="shared" si="66"/>
        <v>0.16666666666666666</v>
      </c>
      <c r="E751">
        <f t="shared" si="67"/>
        <v>-1.4035261301023119E-3</v>
      </c>
      <c r="F751">
        <f t="shared" si="68"/>
        <v>2.5810181433896375E-8</v>
      </c>
      <c r="G751">
        <f t="shared" si="69"/>
        <v>-7.0176306505115597E-4</v>
      </c>
      <c r="H751">
        <f t="shared" si="70"/>
        <v>61.013915563957696</v>
      </c>
      <c r="I751" t="s">
        <v>4930</v>
      </c>
      <c r="J751" t="s">
        <v>6871</v>
      </c>
      <c r="K751" t="s">
        <v>4</v>
      </c>
      <c r="L751" t="s">
        <v>242</v>
      </c>
      <c r="M751" t="s">
        <v>243</v>
      </c>
      <c r="N751" t="s">
        <v>244</v>
      </c>
      <c r="O751" t="s">
        <v>245</v>
      </c>
      <c r="P751" t="s">
        <v>246</v>
      </c>
      <c r="Q751" t="s">
        <v>247</v>
      </c>
      <c r="R751" t="s">
        <v>248</v>
      </c>
      <c r="S751" t="s">
        <v>249</v>
      </c>
      <c r="T751" t="s">
        <v>1414</v>
      </c>
      <c r="U751" t="s">
        <v>1415</v>
      </c>
      <c r="V751" t="s">
        <v>1416</v>
      </c>
      <c r="W751" t="s">
        <v>1417</v>
      </c>
      <c r="X751" t="s">
        <v>12</v>
      </c>
    </row>
    <row r="752" spans="1:26">
      <c r="A752">
        <f t="shared" si="71"/>
        <v>94.915254237286916</v>
      </c>
      <c r="B752">
        <v>5.9439999999999996E-3</v>
      </c>
      <c r="C752">
        <v>2</v>
      </c>
      <c r="D752">
        <f t="shared" si="66"/>
        <v>0.16666666666666666</v>
      </c>
      <c r="E752">
        <f t="shared" si="67"/>
        <v>-1.4035261301023119E-3</v>
      </c>
      <c r="F752">
        <f t="shared" si="68"/>
        <v>2.5810181433896375E-8</v>
      </c>
      <c r="G752">
        <f t="shared" si="69"/>
        <v>-7.0176306505115597E-4</v>
      </c>
      <c r="H752">
        <f t="shared" si="70"/>
        <v>61.013915563957696</v>
      </c>
      <c r="I752" t="s">
        <v>7798</v>
      </c>
      <c r="J752" t="s">
        <v>8107</v>
      </c>
      <c r="K752" t="s">
        <v>4</v>
      </c>
      <c r="L752" t="s">
        <v>5</v>
      </c>
      <c r="M752" t="s">
        <v>13</v>
      </c>
      <c r="N752" t="s">
        <v>14</v>
      </c>
      <c r="O752" t="s">
        <v>153</v>
      </c>
      <c r="P752" t="s">
        <v>154</v>
      </c>
      <c r="Q752" t="s">
        <v>1418</v>
      </c>
      <c r="R752" t="s">
        <v>12</v>
      </c>
    </row>
    <row r="753" spans="1:20">
      <c r="A753">
        <f t="shared" si="71"/>
        <v>94.931319784720444</v>
      </c>
      <c r="B753">
        <v>5.9439999999999996E-3</v>
      </c>
      <c r="C753">
        <v>2</v>
      </c>
      <c r="D753">
        <f t="shared" si="66"/>
        <v>0.16666666666666666</v>
      </c>
      <c r="E753">
        <f t="shared" si="67"/>
        <v>-1.4035261301023119E-3</v>
      </c>
      <c r="F753">
        <f t="shared" si="68"/>
        <v>2.5810181433896375E-8</v>
      </c>
      <c r="G753">
        <f t="shared" si="69"/>
        <v>-7.0176306505115597E-4</v>
      </c>
      <c r="H753">
        <f t="shared" si="70"/>
        <v>61.013915563957696</v>
      </c>
      <c r="I753" t="s">
        <v>4587</v>
      </c>
      <c r="J753" t="s">
        <v>6528</v>
      </c>
      <c r="K753" t="s">
        <v>4</v>
      </c>
      <c r="L753" t="s">
        <v>5</v>
      </c>
      <c r="M753" t="s">
        <v>13</v>
      </c>
      <c r="N753" t="s">
        <v>14</v>
      </c>
      <c r="O753" t="s">
        <v>50</v>
      </c>
      <c r="P753" t="s">
        <v>128</v>
      </c>
      <c r="Q753" t="s">
        <v>1419</v>
      </c>
      <c r="R753" t="s">
        <v>12</v>
      </c>
    </row>
    <row r="754" spans="1:20">
      <c r="A754">
        <f t="shared" si="71"/>
        <v>94.947385332153971</v>
      </c>
      <c r="B754">
        <v>5.9439999999999996E-3</v>
      </c>
      <c r="C754">
        <v>2</v>
      </c>
      <c r="D754">
        <f t="shared" si="66"/>
        <v>0.16666666666666666</v>
      </c>
      <c r="E754">
        <f t="shared" si="67"/>
        <v>-1.4035261301023119E-3</v>
      </c>
      <c r="F754">
        <f t="shared" si="68"/>
        <v>2.5810181433896375E-8</v>
      </c>
      <c r="G754">
        <f t="shared" si="69"/>
        <v>-7.0176306505115597E-4</v>
      </c>
      <c r="H754">
        <f t="shared" si="70"/>
        <v>61.013915563957696</v>
      </c>
      <c r="I754" t="s">
        <v>5213</v>
      </c>
      <c r="J754" t="s">
        <v>7154</v>
      </c>
      <c r="K754" t="s">
        <v>4</v>
      </c>
      <c r="L754" t="s">
        <v>5</v>
      </c>
      <c r="M754" t="s">
        <v>13</v>
      </c>
      <c r="N754" t="s">
        <v>58</v>
      </c>
      <c r="O754" t="s">
        <v>342</v>
      </c>
      <c r="P754" t="s">
        <v>343</v>
      </c>
      <c r="Q754" t="s">
        <v>1420</v>
      </c>
      <c r="R754" t="s">
        <v>12</v>
      </c>
    </row>
    <row r="755" spans="1:20">
      <c r="A755">
        <f t="shared" si="71"/>
        <v>94.963450879587498</v>
      </c>
      <c r="B755">
        <v>5.9439999999999996E-3</v>
      </c>
      <c r="C755">
        <v>2</v>
      </c>
      <c r="D755">
        <f t="shared" si="66"/>
        <v>0.16666666666666666</v>
      </c>
      <c r="E755">
        <f t="shared" si="67"/>
        <v>-1.4035261301023119E-3</v>
      </c>
      <c r="F755">
        <f t="shared" si="68"/>
        <v>2.5810181433896375E-8</v>
      </c>
      <c r="G755">
        <f t="shared" si="69"/>
        <v>-7.0176306505115597E-4</v>
      </c>
      <c r="H755">
        <f t="shared" si="70"/>
        <v>61.013915563957696</v>
      </c>
      <c r="I755" t="s">
        <v>5636</v>
      </c>
      <c r="J755" t="s">
        <v>7576</v>
      </c>
      <c r="K755" t="s">
        <v>4</v>
      </c>
      <c r="L755" t="s">
        <v>5</v>
      </c>
      <c r="M755" t="s">
        <v>6</v>
      </c>
      <c r="N755" t="s">
        <v>28</v>
      </c>
      <c r="O755" t="s">
        <v>28</v>
      </c>
      <c r="P755" t="s">
        <v>64</v>
      </c>
      <c r="Q755" t="s">
        <v>1421</v>
      </c>
      <c r="R755" t="s">
        <v>1422</v>
      </c>
      <c r="S755" t="s">
        <v>12</v>
      </c>
    </row>
    <row r="756" spans="1:20">
      <c r="A756">
        <f t="shared" si="71"/>
        <v>94.979516427021025</v>
      </c>
      <c r="B756">
        <v>5.9439999999999996E-3</v>
      </c>
      <c r="C756">
        <v>2</v>
      </c>
      <c r="D756">
        <f t="shared" si="66"/>
        <v>0.16666666666666666</v>
      </c>
      <c r="E756">
        <f t="shared" si="67"/>
        <v>-1.4035261301023119E-3</v>
      </c>
      <c r="F756">
        <f t="shared" si="68"/>
        <v>2.5810181433896375E-8</v>
      </c>
      <c r="G756">
        <f t="shared" si="69"/>
        <v>-7.0176306505115597E-4</v>
      </c>
      <c r="H756">
        <f t="shared" si="70"/>
        <v>61.013915563957696</v>
      </c>
      <c r="I756" t="s">
        <v>5637</v>
      </c>
      <c r="J756" t="s">
        <v>7577</v>
      </c>
      <c r="K756" t="s">
        <v>4</v>
      </c>
      <c r="L756" t="s">
        <v>5</v>
      </c>
      <c r="M756" t="s">
        <v>21</v>
      </c>
      <c r="N756" t="s">
        <v>22</v>
      </c>
      <c r="O756" t="s">
        <v>23</v>
      </c>
      <c r="P756" t="s">
        <v>88</v>
      </c>
      <c r="Q756" t="s">
        <v>89</v>
      </c>
      <c r="R756" t="s">
        <v>1423</v>
      </c>
      <c r="S756" t="s">
        <v>1424</v>
      </c>
      <c r="T756" t="s">
        <v>12</v>
      </c>
    </row>
    <row r="757" spans="1:20">
      <c r="A757">
        <f t="shared" si="71"/>
        <v>94.995581974454552</v>
      </c>
      <c r="B757">
        <v>5.9439999999999996E-3</v>
      </c>
      <c r="C757">
        <v>2</v>
      </c>
      <c r="D757">
        <f t="shared" si="66"/>
        <v>0.16666666666666666</v>
      </c>
      <c r="E757">
        <f t="shared" si="67"/>
        <v>-1.4035261301023119E-3</v>
      </c>
      <c r="F757">
        <f t="shared" si="68"/>
        <v>2.5810181433896375E-8</v>
      </c>
      <c r="G757">
        <f t="shared" si="69"/>
        <v>-7.0176306505115597E-4</v>
      </c>
      <c r="H757">
        <f t="shared" si="70"/>
        <v>61.013915563957696</v>
      </c>
      <c r="I757" t="s">
        <v>5639</v>
      </c>
      <c r="J757" t="s">
        <v>7579</v>
      </c>
      <c r="K757" t="s">
        <v>4</v>
      </c>
      <c r="L757" t="s">
        <v>5</v>
      </c>
      <c r="M757" t="s">
        <v>13</v>
      </c>
      <c r="N757" t="s">
        <v>58</v>
      </c>
      <c r="O757" t="s">
        <v>612</v>
      </c>
      <c r="P757" t="s">
        <v>613</v>
      </c>
      <c r="Q757" t="s">
        <v>1425</v>
      </c>
      <c r="R757" t="s">
        <v>12</v>
      </c>
    </row>
    <row r="758" spans="1:20">
      <c r="A758">
        <f t="shared" si="71"/>
        <v>95.011647521888079</v>
      </c>
      <c r="B758">
        <v>5.9439999999999996E-3</v>
      </c>
      <c r="C758">
        <v>2</v>
      </c>
      <c r="D758">
        <f t="shared" si="66"/>
        <v>0.16666666666666666</v>
      </c>
      <c r="E758">
        <f t="shared" si="67"/>
        <v>-1.4035261301023119E-3</v>
      </c>
      <c r="F758">
        <f t="shared" si="68"/>
        <v>2.5810181433896375E-8</v>
      </c>
      <c r="G758">
        <f t="shared" si="69"/>
        <v>-7.0176306505115597E-4</v>
      </c>
      <c r="H758">
        <f t="shared" si="70"/>
        <v>61.013915563957696</v>
      </c>
      <c r="I758" t="s">
        <v>5640</v>
      </c>
      <c r="J758" t="s">
        <v>7580</v>
      </c>
      <c r="K758" t="s">
        <v>4</v>
      </c>
      <c r="L758" t="s">
        <v>5</v>
      </c>
      <c r="M758" t="s">
        <v>13</v>
      </c>
      <c r="N758" t="s">
        <v>58</v>
      </c>
      <c r="O758" t="s">
        <v>360</v>
      </c>
      <c r="P758" t="s">
        <v>986</v>
      </c>
      <c r="Q758" t="s">
        <v>1426</v>
      </c>
      <c r="R758" t="s">
        <v>12</v>
      </c>
    </row>
    <row r="759" spans="1:20">
      <c r="A759">
        <f t="shared" si="71"/>
        <v>95.027713069321607</v>
      </c>
      <c r="B759">
        <v>5.9439999999999996E-3</v>
      </c>
      <c r="C759">
        <v>2</v>
      </c>
      <c r="D759">
        <f t="shared" si="66"/>
        <v>0.16666666666666666</v>
      </c>
      <c r="E759">
        <f t="shared" si="67"/>
        <v>-1.4035261301023119E-3</v>
      </c>
      <c r="F759">
        <f t="shared" si="68"/>
        <v>2.5810181433896375E-8</v>
      </c>
      <c r="G759">
        <f t="shared" si="69"/>
        <v>-7.0176306505115597E-4</v>
      </c>
      <c r="H759">
        <f t="shared" si="70"/>
        <v>61.013915563957696</v>
      </c>
      <c r="I759" t="s">
        <v>4591</v>
      </c>
      <c r="J759" t="s">
        <v>6532</v>
      </c>
      <c r="K759" t="s">
        <v>4</v>
      </c>
      <c r="L759" t="s">
        <v>5</v>
      </c>
      <c r="M759" t="s">
        <v>6</v>
      </c>
      <c r="N759" t="s">
        <v>38</v>
      </c>
      <c r="O759" t="s">
        <v>39</v>
      </c>
      <c r="P759" t="s">
        <v>40</v>
      </c>
      <c r="Q759" t="s">
        <v>92</v>
      </c>
      <c r="R759" t="s">
        <v>1427</v>
      </c>
      <c r="S759" t="s">
        <v>12</v>
      </c>
    </row>
    <row r="760" spans="1:20">
      <c r="A760">
        <f t="shared" si="71"/>
        <v>95.043778616755134</v>
      </c>
      <c r="B760">
        <v>5.9439999999999996E-3</v>
      </c>
      <c r="C760">
        <v>2</v>
      </c>
      <c r="D760">
        <f t="shared" si="66"/>
        <v>0.16666666666666666</v>
      </c>
      <c r="E760">
        <f t="shared" si="67"/>
        <v>-1.4035261301023119E-3</v>
      </c>
      <c r="F760">
        <f t="shared" si="68"/>
        <v>2.5810181433896375E-8</v>
      </c>
      <c r="G760">
        <f t="shared" si="69"/>
        <v>-7.0176306505115597E-4</v>
      </c>
      <c r="H760">
        <f t="shared" si="70"/>
        <v>61.013915563957696</v>
      </c>
      <c r="I760" t="s">
        <v>7950</v>
      </c>
      <c r="J760" t="s">
        <v>8259</v>
      </c>
      <c r="K760" t="s">
        <v>4</v>
      </c>
      <c r="L760" t="s">
        <v>5</v>
      </c>
      <c r="M760" t="s">
        <v>21</v>
      </c>
      <c r="N760" t="s">
        <v>22</v>
      </c>
      <c r="O760" t="s">
        <v>23</v>
      </c>
      <c r="P760" t="s">
        <v>88</v>
      </c>
      <c r="Q760" t="s">
        <v>89</v>
      </c>
      <c r="R760" t="s">
        <v>90</v>
      </c>
      <c r="S760" t="s">
        <v>1428</v>
      </c>
      <c r="T760" t="s">
        <v>12</v>
      </c>
    </row>
    <row r="761" spans="1:20">
      <c r="A761">
        <f t="shared" si="71"/>
        <v>95.059844164188661</v>
      </c>
      <c r="B761">
        <v>5.9439999999999996E-3</v>
      </c>
      <c r="C761">
        <v>2</v>
      </c>
      <c r="D761">
        <f t="shared" si="66"/>
        <v>0.16666666666666666</v>
      </c>
      <c r="E761">
        <f t="shared" si="67"/>
        <v>-1.4035261301023119E-3</v>
      </c>
      <c r="F761">
        <f t="shared" si="68"/>
        <v>2.5810181433896375E-8</v>
      </c>
      <c r="G761">
        <f t="shared" si="69"/>
        <v>-7.0176306505115597E-4</v>
      </c>
      <c r="H761">
        <f t="shared" si="70"/>
        <v>61.013915563957696</v>
      </c>
      <c r="I761" t="s">
        <v>4460</v>
      </c>
      <c r="J761" t="s">
        <v>6401</v>
      </c>
      <c r="K761" t="s">
        <v>4</v>
      </c>
      <c r="L761" t="s">
        <v>5</v>
      </c>
      <c r="M761" t="s">
        <v>1429</v>
      </c>
      <c r="N761" t="s">
        <v>1430</v>
      </c>
      <c r="O761" t="s">
        <v>1431</v>
      </c>
      <c r="P761" t="s">
        <v>1432</v>
      </c>
      <c r="Q761" t="s">
        <v>1433</v>
      </c>
      <c r="R761" t="s">
        <v>12</v>
      </c>
    </row>
    <row r="762" spans="1:20">
      <c r="A762">
        <f t="shared" si="71"/>
        <v>95.075909711622188</v>
      </c>
      <c r="B762">
        <v>5.9439999999999996E-3</v>
      </c>
      <c r="C762">
        <v>2</v>
      </c>
      <c r="D762">
        <f t="shared" si="66"/>
        <v>0.16666666666666666</v>
      </c>
      <c r="E762">
        <f t="shared" si="67"/>
        <v>-1.4035261301023119E-3</v>
      </c>
      <c r="F762">
        <f t="shared" si="68"/>
        <v>2.5810181433896375E-8</v>
      </c>
      <c r="G762">
        <f t="shared" si="69"/>
        <v>-7.0176306505115597E-4</v>
      </c>
      <c r="H762">
        <f t="shared" si="70"/>
        <v>61.013915563957696</v>
      </c>
      <c r="I762" t="s">
        <v>4461</v>
      </c>
      <c r="J762" t="s">
        <v>6402</v>
      </c>
      <c r="K762" t="s">
        <v>4</v>
      </c>
      <c r="L762" t="s">
        <v>5</v>
      </c>
      <c r="M762" t="s">
        <v>13</v>
      </c>
      <c r="N762" t="s">
        <v>14</v>
      </c>
      <c r="O762" t="s">
        <v>15</v>
      </c>
      <c r="P762" t="s">
        <v>16</v>
      </c>
      <c r="Q762" t="s">
        <v>1434</v>
      </c>
      <c r="R762" t="s">
        <v>12</v>
      </c>
    </row>
    <row r="763" spans="1:20">
      <c r="A763">
        <f t="shared" si="71"/>
        <v>95.091975259055715</v>
      </c>
      <c r="B763">
        <v>5.9439999999999996E-3</v>
      </c>
      <c r="C763">
        <v>2</v>
      </c>
      <c r="D763">
        <f t="shared" si="66"/>
        <v>0.16666666666666666</v>
      </c>
      <c r="E763">
        <f t="shared" si="67"/>
        <v>-1.4035261301023119E-3</v>
      </c>
      <c r="F763">
        <f t="shared" si="68"/>
        <v>2.5810181433896375E-8</v>
      </c>
      <c r="G763">
        <f t="shared" si="69"/>
        <v>-7.0176306505115597E-4</v>
      </c>
      <c r="H763">
        <f t="shared" si="70"/>
        <v>61.013915563957696</v>
      </c>
      <c r="I763" t="s">
        <v>4593</v>
      </c>
      <c r="J763" t="s">
        <v>6534</v>
      </c>
      <c r="K763" t="s">
        <v>4</v>
      </c>
      <c r="L763" t="s">
        <v>5</v>
      </c>
      <c r="M763" t="s">
        <v>6</v>
      </c>
      <c r="N763" t="s">
        <v>7</v>
      </c>
      <c r="O763" t="s">
        <v>8</v>
      </c>
      <c r="P763" t="s">
        <v>80</v>
      </c>
      <c r="Q763" t="s">
        <v>210</v>
      </c>
      <c r="R763" t="s">
        <v>523</v>
      </c>
      <c r="S763" t="s">
        <v>1435</v>
      </c>
      <c r="T763" t="s">
        <v>12</v>
      </c>
    </row>
    <row r="764" spans="1:20">
      <c r="A764">
        <f t="shared" si="71"/>
        <v>95.108040806489242</v>
      </c>
      <c r="B764">
        <v>5.9439999999999996E-3</v>
      </c>
      <c r="C764">
        <v>2</v>
      </c>
      <c r="D764">
        <f t="shared" si="66"/>
        <v>0.16666666666666666</v>
      </c>
      <c r="E764">
        <f t="shared" si="67"/>
        <v>-1.4035261301023119E-3</v>
      </c>
      <c r="F764">
        <f t="shared" si="68"/>
        <v>2.5810181433896375E-8</v>
      </c>
      <c r="G764">
        <f t="shared" si="69"/>
        <v>-7.0176306505115597E-4</v>
      </c>
      <c r="H764">
        <f t="shared" si="70"/>
        <v>61.013915563957696</v>
      </c>
      <c r="I764" t="s">
        <v>5654</v>
      </c>
      <c r="J764" t="s">
        <v>7594</v>
      </c>
      <c r="K764" t="s">
        <v>4</v>
      </c>
      <c r="L764" t="s">
        <v>5</v>
      </c>
      <c r="M764" t="s">
        <v>13</v>
      </c>
      <c r="N764" t="s">
        <v>14</v>
      </c>
      <c r="O764" t="s">
        <v>153</v>
      </c>
      <c r="P764" t="s">
        <v>154</v>
      </c>
      <c r="Q764" t="s">
        <v>1436</v>
      </c>
      <c r="R764" t="s">
        <v>12</v>
      </c>
    </row>
    <row r="765" spans="1:20">
      <c r="A765">
        <f t="shared" si="71"/>
        <v>95.12410635392277</v>
      </c>
      <c r="B765">
        <v>5.9439999999999996E-3</v>
      </c>
      <c r="C765">
        <v>2</v>
      </c>
      <c r="D765">
        <f t="shared" si="66"/>
        <v>0.16666666666666666</v>
      </c>
      <c r="E765">
        <f t="shared" si="67"/>
        <v>-1.4035261301023119E-3</v>
      </c>
      <c r="F765">
        <f t="shared" si="68"/>
        <v>2.5810181433896375E-8</v>
      </c>
      <c r="G765">
        <f t="shared" si="69"/>
        <v>-7.0176306505115597E-4</v>
      </c>
      <c r="H765">
        <f t="shared" si="70"/>
        <v>61.013915563957696</v>
      </c>
      <c r="I765" t="s">
        <v>4594</v>
      </c>
      <c r="J765" t="s">
        <v>6535</v>
      </c>
      <c r="K765" t="s">
        <v>4</v>
      </c>
      <c r="L765" t="s">
        <v>5</v>
      </c>
      <c r="M765" t="s">
        <v>13</v>
      </c>
      <c r="N765" t="s">
        <v>14</v>
      </c>
      <c r="O765" t="s">
        <v>1437</v>
      </c>
      <c r="P765" t="s">
        <v>1438</v>
      </c>
      <c r="Q765" t="s">
        <v>1439</v>
      </c>
      <c r="R765" t="s">
        <v>12</v>
      </c>
    </row>
    <row r="766" spans="1:20">
      <c r="A766">
        <f t="shared" si="71"/>
        <v>95.140171901356297</v>
      </c>
      <c r="B766">
        <v>5.9439999999999996E-3</v>
      </c>
      <c r="C766">
        <v>2</v>
      </c>
      <c r="D766">
        <f t="shared" si="66"/>
        <v>0.16666666666666666</v>
      </c>
      <c r="E766">
        <f t="shared" si="67"/>
        <v>-1.4035261301023119E-3</v>
      </c>
      <c r="F766">
        <f t="shared" si="68"/>
        <v>2.5810181433896375E-8</v>
      </c>
      <c r="G766">
        <f t="shared" si="69"/>
        <v>-7.0176306505115597E-4</v>
      </c>
      <c r="H766">
        <f t="shared" si="70"/>
        <v>61.013915563957696</v>
      </c>
      <c r="I766" t="s">
        <v>4944</v>
      </c>
      <c r="J766" t="s">
        <v>6885</v>
      </c>
      <c r="K766" t="s">
        <v>4</v>
      </c>
      <c r="L766" t="s">
        <v>5</v>
      </c>
      <c r="M766" t="s">
        <v>6</v>
      </c>
      <c r="N766" t="s">
        <v>38</v>
      </c>
      <c r="O766" t="s">
        <v>39</v>
      </c>
      <c r="P766" t="s">
        <v>40</v>
      </c>
      <c r="Q766" t="s">
        <v>325</v>
      </c>
      <c r="R766" t="s">
        <v>1440</v>
      </c>
      <c r="S766" t="s">
        <v>12</v>
      </c>
    </row>
    <row r="767" spans="1:20">
      <c r="A767">
        <f t="shared" si="71"/>
        <v>95.156237448789824</v>
      </c>
      <c r="B767">
        <v>5.9439999999999996E-3</v>
      </c>
      <c r="C767">
        <v>2</v>
      </c>
      <c r="D767">
        <f t="shared" si="66"/>
        <v>0.16666666666666666</v>
      </c>
      <c r="E767">
        <f t="shared" si="67"/>
        <v>-1.4035261301023119E-3</v>
      </c>
      <c r="F767">
        <f t="shared" si="68"/>
        <v>2.5810181433896375E-8</v>
      </c>
      <c r="G767">
        <f t="shared" si="69"/>
        <v>-7.0176306505115597E-4</v>
      </c>
      <c r="H767">
        <f t="shared" si="70"/>
        <v>61.013915563957696</v>
      </c>
      <c r="I767" t="s">
        <v>4183</v>
      </c>
      <c r="J767" t="s">
        <v>6124</v>
      </c>
      <c r="K767" t="s">
        <v>4</v>
      </c>
      <c r="L767" t="s">
        <v>5</v>
      </c>
      <c r="M767" t="s">
        <v>6</v>
      </c>
      <c r="N767" t="s">
        <v>38</v>
      </c>
      <c r="O767" t="s">
        <v>156</v>
      </c>
      <c r="P767" t="s">
        <v>157</v>
      </c>
      <c r="Q767" t="s">
        <v>828</v>
      </c>
      <c r="R767" t="s">
        <v>1441</v>
      </c>
      <c r="S767" t="s">
        <v>12</v>
      </c>
    </row>
    <row r="768" spans="1:20">
      <c r="A768">
        <f t="shared" si="71"/>
        <v>95.172302996223351</v>
      </c>
      <c r="B768">
        <v>5.9439999999999996E-3</v>
      </c>
      <c r="C768">
        <v>2</v>
      </c>
      <c r="D768">
        <f t="shared" si="66"/>
        <v>0.16666666666666666</v>
      </c>
      <c r="E768">
        <f t="shared" si="67"/>
        <v>-1.4035261301023119E-3</v>
      </c>
      <c r="F768">
        <f t="shared" si="68"/>
        <v>2.5810181433896375E-8</v>
      </c>
      <c r="G768">
        <f t="shared" si="69"/>
        <v>-7.0176306505115597E-4</v>
      </c>
      <c r="H768">
        <f t="shared" si="70"/>
        <v>61.013915563957696</v>
      </c>
      <c r="I768" t="s">
        <v>5661</v>
      </c>
      <c r="J768" t="s">
        <v>7601</v>
      </c>
      <c r="K768" t="s">
        <v>4</v>
      </c>
      <c r="L768" t="s">
        <v>5</v>
      </c>
      <c r="M768" t="s">
        <v>13</v>
      </c>
      <c r="N768" t="s">
        <v>14</v>
      </c>
      <c r="O768" t="s">
        <v>1442</v>
      </c>
      <c r="P768" t="s">
        <v>1443</v>
      </c>
      <c r="Q768" t="s">
        <v>1444</v>
      </c>
      <c r="R768" t="s">
        <v>12</v>
      </c>
    </row>
    <row r="769" spans="1:22">
      <c r="A769">
        <f t="shared" si="71"/>
        <v>95.188368543656878</v>
      </c>
      <c r="B769">
        <v>5.9439999999999996E-3</v>
      </c>
      <c r="C769">
        <v>2</v>
      </c>
      <c r="D769">
        <f t="shared" si="66"/>
        <v>0.16666666666666666</v>
      </c>
      <c r="E769">
        <f t="shared" si="67"/>
        <v>-1.4035261301023119E-3</v>
      </c>
      <c r="F769">
        <f t="shared" si="68"/>
        <v>2.5810181433896375E-8</v>
      </c>
      <c r="G769">
        <f t="shared" si="69"/>
        <v>-7.0176306505115597E-4</v>
      </c>
      <c r="H769">
        <f t="shared" si="70"/>
        <v>61.013915563957696</v>
      </c>
      <c r="I769" t="s">
        <v>4308</v>
      </c>
      <c r="J769" t="s">
        <v>6249</v>
      </c>
      <c r="K769" t="s">
        <v>4</v>
      </c>
      <c r="L769" t="s">
        <v>5</v>
      </c>
      <c r="M769" t="s">
        <v>13</v>
      </c>
      <c r="N769" t="s">
        <v>14</v>
      </c>
      <c r="O769" t="s">
        <v>50</v>
      </c>
      <c r="P769" t="s">
        <v>128</v>
      </c>
      <c r="Q769" t="s">
        <v>1445</v>
      </c>
      <c r="R769" t="s">
        <v>12</v>
      </c>
    </row>
    <row r="770" spans="1:22">
      <c r="A770">
        <f t="shared" si="71"/>
        <v>95.204434091090405</v>
      </c>
      <c r="B770">
        <v>5.9439999999999996E-3</v>
      </c>
      <c r="C770">
        <v>2</v>
      </c>
      <c r="D770">
        <f t="shared" si="66"/>
        <v>0.16666666666666666</v>
      </c>
      <c r="E770">
        <f t="shared" si="67"/>
        <v>-1.4035261301023119E-3</v>
      </c>
      <c r="F770">
        <f t="shared" si="68"/>
        <v>2.5810181433896375E-8</v>
      </c>
      <c r="G770">
        <f t="shared" si="69"/>
        <v>-7.0176306505115597E-4</v>
      </c>
      <c r="H770">
        <f t="shared" si="70"/>
        <v>61.013915563957696</v>
      </c>
      <c r="I770" t="s">
        <v>7963</v>
      </c>
      <c r="J770" t="s">
        <v>8272</v>
      </c>
      <c r="K770" t="s">
        <v>4</v>
      </c>
      <c r="L770" t="s">
        <v>5</v>
      </c>
      <c r="M770" t="s">
        <v>21</v>
      </c>
      <c r="N770" t="s">
        <v>22</v>
      </c>
      <c r="O770" t="s">
        <v>23</v>
      </c>
      <c r="P770" t="s">
        <v>167</v>
      </c>
      <c r="Q770" t="s">
        <v>638</v>
      </c>
      <c r="R770" t="s">
        <v>639</v>
      </c>
      <c r="S770" t="s">
        <v>1446</v>
      </c>
      <c r="T770" t="s">
        <v>12</v>
      </c>
    </row>
    <row r="771" spans="1:22">
      <c r="A771">
        <f t="shared" si="71"/>
        <v>95.220499638523933</v>
      </c>
      <c r="B771">
        <v>5.9439999999999996E-3</v>
      </c>
      <c r="C771">
        <v>2</v>
      </c>
      <c r="D771">
        <f t="shared" si="66"/>
        <v>0.16666666666666666</v>
      </c>
      <c r="E771">
        <f t="shared" si="67"/>
        <v>-1.4035261301023119E-3</v>
      </c>
      <c r="F771">
        <f t="shared" si="68"/>
        <v>2.5810181433896375E-8</v>
      </c>
      <c r="G771">
        <f t="shared" si="69"/>
        <v>-7.0176306505115597E-4</v>
      </c>
      <c r="H771">
        <f t="shared" si="70"/>
        <v>61.013915563957696</v>
      </c>
      <c r="I771" t="s">
        <v>4313</v>
      </c>
      <c r="J771" t="s">
        <v>6254</v>
      </c>
      <c r="K771" t="s">
        <v>4</v>
      </c>
      <c r="L771" t="s">
        <v>5</v>
      </c>
      <c r="M771" t="s">
        <v>13</v>
      </c>
      <c r="N771" t="s">
        <v>14</v>
      </c>
      <c r="O771" t="s">
        <v>18</v>
      </c>
      <c r="P771" t="s">
        <v>48</v>
      </c>
      <c r="Q771" t="s">
        <v>1447</v>
      </c>
      <c r="R771" t="s">
        <v>12</v>
      </c>
    </row>
    <row r="772" spans="1:22">
      <c r="A772">
        <f t="shared" si="71"/>
        <v>95.23656518595746</v>
      </c>
      <c r="B772">
        <v>5.9439999999999996E-3</v>
      </c>
      <c r="C772">
        <v>2</v>
      </c>
      <c r="D772">
        <f t="shared" ref="D772:D835" si="72">C772/12</f>
        <v>0.16666666666666666</v>
      </c>
      <c r="E772">
        <f t="shared" ref="E772:E835" si="73">(C772/A$2)*LN(C772/A$2)</f>
        <v>-1.4035261301023119E-3</v>
      </c>
      <c r="F772">
        <f t="shared" ref="F772:F835" si="74">(C772/A$2)^2</f>
        <v>2.5810181433896375E-8</v>
      </c>
      <c r="G772">
        <f t="shared" ref="G772:G835" si="75">LN(C772/A$2)/A$2</f>
        <v>-7.0176306505115597E-4</v>
      </c>
      <c r="H772">
        <f t="shared" ref="H772:H835" si="76">(G772*A$2-H$2)^2</f>
        <v>61.013915563957696</v>
      </c>
      <c r="I772" t="s">
        <v>4314</v>
      </c>
      <c r="J772" t="s">
        <v>6255</v>
      </c>
      <c r="K772" t="s">
        <v>4</v>
      </c>
      <c r="L772" t="s">
        <v>5</v>
      </c>
      <c r="M772" t="s">
        <v>21</v>
      </c>
      <c r="N772" t="s">
        <v>22</v>
      </c>
      <c r="O772" t="s">
        <v>23</v>
      </c>
      <c r="P772" t="s">
        <v>99</v>
      </c>
      <c r="Q772" t="s">
        <v>100</v>
      </c>
      <c r="R772" t="s">
        <v>112</v>
      </c>
      <c r="S772" t="s">
        <v>1448</v>
      </c>
      <c r="T772" t="s">
        <v>12</v>
      </c>
    </row>
    <row r="773" spans="1:22">
      <c r="A773">
        <f t="shared" si="71"/>
        <v>95.252630733390987</v>
      </c>
      <c r="B773">
        <v>5.9439999999999996E-3</v>
      </c>
      <c r="C773">
        <v>2</v>
      </c>
      <c r="D773">
        <f t="shared" si="72"/>
        <v>0.16666666666666666</v>
      </c>
      <c r="E773">
        <f t="shared" si="73"/>
        <v>-1.4035261301023119E-3</v>
      </c>
      <c r="F773">
        <f t="shared" si="74"/>
        <v>2.5810181433896375E-8</v>
      </c>
      <c r="G773">
        <f t="shared" si="75"/>
        <v>-7.0176306505115597E-4</v>
      </c>
      <c r="H773">
        <f t="shared" si="76"/>
        <v>61.013915563957696</v>
      </c>
      <c r="I773" t="s">
        <v>5230</v>
      </c>
      <c r="J773" t="s">
        <v>7171</v>
      </c>
      <c r="K773" t="s">
        <v>4</v>
      </c>
      <c r="L773" t="s">
        <v>5</v>
      </c>
      <c r="M773" t="s">
        <v>6</v>
      </c>
      <c r="N773" t="s">
        <v>38</v>
      </c>
      <c r="O773" t="s">
        <v>39</v>
      </c>
      <c r="P773" t="s">
        <v>40</v>
      </c>
      <c r="Q773" t="s">
        <v>41</v>
      </c>
      <c r="R773" t="s">
        <v>1449</v>
      </c>
      <c r="S773" t="s">
        <v>12</v>
      </c>
    </row>
    <row r="774" spans="1:22">
      <c r="A774">
        <f t="shared" ref="A774:A837" si="77">A773+(C774/A$2*100)</f>
        <v>95.268696280824514</v>
      </c>
      <c r="B774">
        <v>5.9439999999999996E-3</v>
      </c>
      <c r="C774">
        <v>2</v>
      </c>
      <c r="D774">
        <f t="shared" si="72"/>
        <v>0.16666666666666666</v>
      </c>
      <c r="E774">
        <f t="shared" si="73"/>
        <v>-1.4035261301023119E-3</v>
      </c>
      <c r="F774">
        <f t="shared" si="74"/>
        <v>2.5810181433896375E-8</v>
      </c>
      <c r="G774">
        <f t="shared" si="75"/>
        <v>-7.0176306505115597E-4</v>
      </c>
      <c r="H774">
        <f t="shared" si="76"/>
        <v>61.013915563957696</v>
      </c>
      <c r="I774" t="s">
        <v>4315</v>
      </c>
      <c r="J774" t="s">
        <v>6256</v>
      </c>
      <c r="K774" t="s">
        <v>4</v>
      </c>
      <c r="L774" t="s">
        <v>5</v>
      </c>
      <c r="M774" t="s">
        <v>6</v>
      </c>
      <c r="N774" t="s">
        <v>28</v>
      </c>
      <c r="O774" t="s">
        <v>28</v>
      </c>
      <c r="P774" t="s">
        <v>64</v>
      </c>
      <c r="Q774" t="s">
        <v>140</v>
      </c>
      <c r="R774" t="s">
        <v>1450</v>
      </c>
      <c r="S774" t="s">
        <v>12</v>
      </c>
    </row>
    <row r="775" spans="1:22">
      <c r="A775">
        <f t="shared" si="77"/>
        <v>95.284761828258041</v>
      </c>
      <c r="B775">
        <v>5.9439999999999996E-3</v>
      </c>
      <c r="C775">
        <v>2</v>
      </c>
      <c r="D775">
        <f t="shared" si="72"/>
        <v>0.16666666666666666</v>
      </c>
      <c r="E775">
        <f t="shared" si="73"/>
        <v>-1.4035261301023119E-3</v>
      </c>
      <c r="F775">
        <f t="shared" si="74"/>
        <v>2.5810181433896375E-8</v>
      </c>
      <c r="G775">
        <f t="shared" si="75"/>
        <v>-7.0176306505115597E-4</v>
      </c>
      <c r="H775">
        <f t="shared" si="76"/>
        <v>61.013915563957696</v>
      </c>
      <c r="I775" t="s">
        <v>4743</v>
      </c>
      <c r="J775" t="s">
        <v>6684</v>
      </c>
      <c r="K775" t="s">
        <v>4</v>
      </c>
      <c r="L775" t="s">
        <v>5</v>
      </c>
      <c r="M775" t="s">
        <v>13</v>
      </c>
      <c r="N775" t="s">
        <v>58</v>
      </c>
      <c r="O775" t="s">
        <v>811</v>
      </c>
      <c r="P775" t="s">
        <v>812</v>
      </c>
      <c r="Q775" t="s">
        <v>1451</v>
      </c>
      <c r="R775" t="s">
        <v>12</v>
      </c>
    </row>
    <row r="776" spans="1:22">
      <c r="A776">
        <f t="shared" si="77"/>
        <v>95.300827375691568</v>
      </c>
      <c r="B776">
        <v>5.9439999999999996E-3</v>
      </c>
      <c r="C776">
        <v>2</v>
      </c>
      <c r="D776">
        <f t="shared" si="72"/>
        <v>0.16666666666666666</v>
      </c>
      <c r="E776">
        <f t="shared" si="73"/>
        <v>-1.4035261301023119E-3</v>
      </c>
      <c r="F776">
        <f t="shared" si="74"/>
        <v>2.5810181433896375E-8</v>
      </c>
      <c r="G776">
        <f t="shared" si="75"/>
        <v>-7.0176306505115597E-4</v>
      </c>
      <c r="H776">
        <f t="shared" si="76"/>
        <v>61.013915563957696</v>
      </c>
      <c r="I776" t="s">
        <v>3987</v>
      </c>
      <c r="J776" t="s">
        <v>5928</v>
      </c>
      <c r="K776" t="s">
        <v>4</v>
      </c>
      <c r="L776" t="s">
        <v>5</v>
      </c>
      <c r="M776" t="s">
        <v>513</v>
      </c>
      <c r="N776" t="s">
        <v>514</v>
      </c>
      <c r="O776" t="s">
        <v>515</v>
      </c>
      <c r="P776" t="s">
        <v>516</v>
      </c>
      <c r="Q776" t="s">
        <v>1452</v>
      </c>
      <c r="R776" t="s">
        <v>1453</v>
      </c>
      <c r="S776" t="s">
        <v>12</v>
      </c>
    </row>
    <row r="777" spans="1:22">
      <c r="A777">
        <f t="shared" si="77"/>
        <v>95.316892923125096</v>
      </c>
      <c r="B777">
        <v>5.9439999999999996E-3</v>
      </c>
      <c r="C777">
        <v>2</v>
      </c>
      <c r="D777">
        <f t="shared" si="72"/>
        <v>0.16666666666666666</v>
      </c>
      <c r="E777">
        <f t="shared" si="73"/>
        <v>-1.4035261301023119E-3</v>
      </c>
      <c r="F777">
        <f t="shared" si="74"/>
        <v>2.5810181433896375E-8</v>
      </c>
      <c r="G777">
        <f t="shared" si="75"/>
        <v>-7.0176306505115597E-4</v>
      </c>
      <c r="H777">
        <f t="shared" si="76"/>
        <v>61.013915563957696</v>
      </c>
      <c r="I777" t="s">
        <v>4746</v>
      </c>
      <c r="J777" t="s">
        <v>6687</v>
      </c>
      <c r="K777" t="s">
        <v>4</v>
      </c>
      <c r="L777" t="s">
        <v>242</v>
      </c>
      <c r="M777" t="s">
        <v>243</v>
      </c>
      <c r="N777" t="s">
        <v>244</v>
      </c>
      <c r="O777" t="s">
        <v>245</v>
      </c>
      <c r="P777" t="s">
        <v>420</v>
      </c>
      <c r="Q777" t="s">
        <v>561</v>
      </c>
      <c r="R777" t="s">
        <v>562</v>
      </c>
      <c r="S777" t="s">
        <v>1454</v>
      </c>
      <c r="T777" t="s">
        <v>1455</v>
      </c>
      <c r="U777" t="s">
        <v>1456</v>
      </c>
      <c r="V777" t="s">
        <v>12</v>
      </c>
    </row>
    <row r="778" spans="1:22">
      <c r="A778">
        <f t="shared" si="77"/>
        <v>95.332958470558623</v>
      </c>
      <c r="B778">
        <v>5.9439999999999996E-3</v>
      </c>
      <c r="C778">
        <v>2</v>
      </c>
      <c r="D778">
        <f t="shared" si="72"/>
        <v>0.16666666666666666</v>
      </c>
      <c r="E778">
        <f t="shared" si="73"/>
        <v>-1.4035261301023119E-3</v>
      </c>
      <c r="F778">
        <f t="shared" si="74"/>
        <v>2.5810181433896375E-8</v>
      </c>
      <c r="G778">
        <f t="shared" si="75"/>
        <v>-7.0176306505115597E-4</v>
      </c>
      <c r="H778">
        <f t="shared" si="76"/>
        <v>61.013915563957696</v>
      </c>
      <c r="I778" t="s">
        <v>5713</v>
      </c>
      <c r="J778" t="s">
        <v>7653</v>
      </c>
      <c r="K778" t="s">
        <v>4</v>
      </c>
      <c r="L778" t="s">
        <v>5</v>
      </c>
      <c r="M778" t="s">
        <v>21</v>
      </c>
      <c r="N778" t="s">
        <v>1457</v>
      </c>
      <c r="O778" t="s">
        <v>1458</v>
      </c>
      <c r="P778" t="s">
        <v>12</v>
      </c>
    </row>
    <row r="779" spans="1:22">
      <c r="A779">
        <f t="shared" si="77"/>
        <v>95.34902401799215</v>
      </c>
      <c r="B779">
        <v>5.9439999999999996E-3</v>
      </c>
      <c r="C779">
        <v>2</v>
      </c>
      <c r="D779">
        <f t="shared" si="72"/>
        <v>0.16666666666666666</v>
      </c>
      <c r="E779">
        <f t="shared" si="73"/>
        <v>-1.4035261301023119E-3</v>
      </c>
      <c r="F779">
        <f t="shared" si="74"/>
        <v>2.5810181433896375E-8</v>
      </c>
      <c r="G779">
        <f t="shared" si="75"/>
        <v>-7.0176306505115597E-4</v>
      </c>
      <c r="H779">
        <f t="shared" si="76"/>
        <v>61.013915563957696</v>
      </c>
      <c r="I779" t="s">
        <v>5251</v>
      </c>
      <c r="J779" t="s">
        <v>7192</v>
      </c>
      <c r="K779" t="s">
        <v>4</v>
      </c>
      <c r="L779" t="s">
        <v>5</v>
      </c>
      <c r="M779" t="s">
        <v>13</v>
      </c>
      <c r="N779" t="s">
        <v>58</v>
      </c>
      <c r="O779" t="s">
        <v>1459</v>
      </c>
      <c r="P779" t="s">
        <v>1460</v>
      </c>
      <c r="Q779" t="s">
        <v>1461</v>
      </c>
      <c r="R779" t="s">
        <v>12</v>
      </c>
    </row>
    <row r="780" spans="1:22">
      <c r="A780">
        <f t="shared" si="77"/>
        <v>95.365089565425677</v>
      </c>
      <c r="B780">
        <v>5.9439999999999996E-3</v>
      </c>
      <c r="C780">
        <v>2</v>
      </c>
      <c r="D780">
        <f t="shared" si="72"/>
        <v>0.16666666666666666</v>
      </c>
      <c r="E780">
        <f t="shared" si="73"/>
        <v>-1.4035261301023119E-3</v>
      </c>
      <c r="F780">
        <f t="shared" si="74"/>
        <v>2.5810181433896375E-8</v>
      </c>
      <c r="G780">
        <f t="shared" si="75"/>
        <v>-7.0176306505115597E-4</v>
      </c>
      <c r="H780">
        <f t="shared" si="76"/>
        <v>61.013915563957696</v>
      </c>
      <c r="I780" t="s">
        <v>5253</v>
      </c>
      <c r="J780" t="s">
        <v>7194</v>
      </c>
      <c r="K780" t="s">
        <v>4</v>
      </c>
      <c r="L780" t="s">
        <v>5</v>
      </c>
      <c r="M780" t="s">
        <v>13</v>
      </c>
      <c r="N780" t="s">
        <v>58</v>
      </c>
      <c r="O780" t="s">
        <v>1462</v>
      </c>
      <c r="P780" t="s">
        <v>1463</v>
      </c>
      <c r="Q780" t="s">
        <v>1464</v>
      </c>
      <c r="R780" t="s">
        <v>12</v>
      </c>
    </row>
    <row r="781" spans="1:22">
      <c r="A781">
        <f t="shared" si="77"/>
        <v>95.381155112859204</v>
      </c>
      <c r="B781">
        <v>5.9439999999999996E-3</v>
      </c>
      <c r="C781">
        <v>2</v>
      </c>
      <c r="D781">
        <f t="shared" si="72"/>
        <v>0.16666666666666666</v>
      </c>
      <c r="E781">
        <f t="shared" si="73"/>
        <v>-1.4035261301023119E-3</v>
      </c>
      <c r="F781">
        <f t="shared" si="74"/>
        <v>2.5810181433896375E-8</v>
      </c>
      <c r="G781">
        <f t="shared" si="75"/>
        <v>-7.0176306505115597E-4</v>
      </c>
      <c r="H781">
        <f t="shared" si="76"/>
        <v>61.013915563957696</v>
      </c>
      <c r="I781" t="s">
        <v>7988</v>
      </c>
      <c r="J781" t="s">
        <v>8297</v>
      </c>
      <c r="K781" t="s">
        <v>4</v>
      </c>
      <c r="L781" t="s">
        <v>5</v>
      </c>
      <c r="M781" t="s">
        <v>21</v>
      </c>
      <c r="N781" t="s">
        <v>22</v>
      </c>
      <c r="O781" t="s">
        <v>23</v>
      </c>
      <c r="P781" t="s">
        <v>99</v>
      </c>
      <c r="Q781" t="s">
        <v>100</v>
      </c>
      <c r="R781" t="s">
        <v>1465</v>
      </c>
      <c r="S781" t="s">
        <v>1466</v>
      </c>
      <c r="T781" t="s">
        <v>12</v>
      </c>
    </row>
    <row r="782" spans="1:22">
      <c r="A782">
        <f t="shared" si="77"/>
        <v>95.397220660292732</v>
      </c>
      <c r="B782">
        <v>5.9439999999999996E-3</v>
      </c>
      <c r="C782">
        <v>2</v>
      </c>
      <c r="D782">
        <f t="shared" si="72"/>
        <v>0.16666666666666666</v>
      </c>
      <c r="E782">
        <f t="shared" si="73"/>
        <v>-1.4035261301023119E-3</v>
      </c>
      <c r="F782">
        <f t="shared" si="74"/>
        <v>2.5810181433896375E-8</v>
      </c>
      <c r="G782">
        <f t="shared" si="75"/>
        <v>-7.0176306505115597E-4</v>
      </c>
      <c r="H782">
        <f t="shared" si="76"/>
        <v>61.013915563957696</v>
      </c>
      <c r="I782" t="s">
        <v>5746</v>
      </c>
      <c r="J782" t="s">
        <v>7686</v>
      </c>
      <c r="K782" t="s">
        <v>4</v>
      </c>
      <c r="L782" t="s">
        <v>5</v>
      </c>
      <c r="M782" t="s">
        <v>21</v>
      </c>
      <c r="N782" t="s">
        <v>22</v>
      </c>
      <c r="O782" t="s">
        <v>23</v>
      </c>
      <c r="P782" t="s">
        <v>167</v>
      </c>
      <c r="Q782" t="s">
        <v>168</v>
      </c>
      <c r="R782" t="s">
        <v>1467</v>
      </c>
      <c r="S782" t="s">
        <v>1468</v>
      </c>
      <c r="T782" t="s">
        <v>12</v>
      </c>
    </row>
    <row r="783" spans="1:22">
      <c r="A783">
        <f t="shared" si="77"/>
        <v>95.405253434009495</v>
      </c>
      <c r="B783">
        <v>2.9719999999999998E-3</v>
      </c>
      <c r="C783">
        <v>1</v>
      </c>
      <c r="D783">
        <f t="shared" si="72"/>
        <v>8.3333333333333329E-2</v>
      </c>
      <c r="E783">
        <f t="shared" si="73"/>
        <v>-7.5744200958966878E-4</v>
      </c>
      <c r="F783">
        <f t="shared" si="74"/>
        <v>6.4525453584740937E-9</v>
      </c>
      <c r="G783">
        <f t="shared" si="75"/>
        <v>-7.5744200958966878E-4</v>
      </c>
      <c r="H783">
        <f t="shared" si="76"/>
        <v>72.322908576168217</v>
      </c>
      <c r="I783" t="s">
        <v>5261</v>
      </c>
      <c r="J783" t="s">
        <v>7202</v>
      </c>
      <c r="K783" t="s">
        <v>4</v>
      </c>
      <c r="L783" t="s">
        <v>5</v>
      </c>
      <c r="M783" t="s">
        <v>13</v>
      </c>
      <c r="N783" t="s">
        <v>84</v>
      </c>
      <c r="O783" t="s">
        <v>464</v>
      </c>
      <c r="P783" t="s">
        <v>1469</v>
      </c>
      <c r="Q783" t="s">
        <v>1470</v>
      </c>
      <c r="R783" t="s">
        <v>12</v>
      </c>
    </row>
    <row r="784" spans="1:22">
      <c r="A784">
        <f t="shared" si="77"/>
        <v>95.413286207726259</v>
      </c>
      <c r="B784">
        <v>2.9719999999999998E-3</v>
      </c>
      <c r="C784">
        <v>1</v>
      </c>
      <c r="D784">
        <f t="shared" si="72"/>
        <v>8.3333333333333329E-2</v>
      </c>
      <c r="E784">
        <f t="shared" si="73"/>
        <v>-7.5744200958966878E-4</v>
      </c>
      <c r="F784">
        <f t="shared" si="74"/>
        <v>6.4525453584740937E-9</v>
      </c>
      <c r="G784">
        <f t="shared" si="75"/>
        <v>-7.5744200958966878E-4</v>
      </c>
      <c r="H784">
        <f t="shared" si="76"/>
        <v>72.322908576168217</v>
      </c>
      <c r="I784" t="s">
        <v>4187</v>
      </c>
      <c r="J784" t="s">
        <v>6128</v>
      </c>
      <c r="K784" t="s">
        <v>4</v>
      </c>
      <c r="L784" t="s">
        <v>5</v>
      </c>
      <c r="M784" t="s">
        <v>513</v>
      </c>
      <c r="N784" t="s">
        <v>514</v>
      </c>
      <c r="O784" t="s">
        <v>515</v>
      </c>
      <c r="P784" t="s">
        <v>516</v>
      </c>
      <c r="Q784" t="s">
        <v>517</v>
      </c>
      <c r="R784" t="s">
        <v>1471</v>
      </c>
      <c r="S784" t="s">
        <v>12</v>
      </c>
    </row>
    <row r="785" spans="1:19">
      <c r="A785">
        <f t="shared" si="77"/>
        <v>95.421318981443022</v>
      </c>
      <c r="B785">
        <v>2.9719999999999998E-3</v>
      </c>
      <c r="C785">
        <v>1</v>
      </c>
      <c r="D785">
        <f t="shared" si="72"/>
        <v>8.3333333333333329E-2</v>
      </c>
      <c r="E785">
        <f t="shared" si="73"/>
        <v>-7.5744200958966878E-4</v>
      </c>
      <c r="F785">
        <f t="shared" si="74"/>
        <v>6.4525453584740937E-9</v>
      </c>
      <c r="G785">
        <f t="shared" si="75"/>
        <v>-7.5744200958966878E-4</v>
      </c>
      <c r="H785">
        <f t="shared" si="76"/>
        <v>72.322908576168217</v>
      </c>
      <c r="I785" t="s">
        <v>4374</v>
      </c>
      <c r="J785" t="s">
        <v>6315</v>
      </c>
      <c r="K785" t="s">
        <v>4</v>
      </c>
      <c r="L785" t="s">
        <v>5</v>
      </c>
      <c r="M785" t="s">
        <v>513</v>
      </c>
      <c r="N785" t="s">
        <v>514</v>
      </c>
      <c r="O785" t="s">
        <v>515</v>
      </c>
      <c r="P785" t="s">
        <v>516</v>
      </c>
      <c r="Q785" t="s">
        <v>1452</v>
      </c>
      <c r="R785" t="s">
        <v>1472</v>
      </c>
      <c r="S785" t="s">
        <v>12</v>
      </c>
    </row>
    <row r="786" spans="1:19">
      <c r="A786">
        <f t="shared" si="77"/>
        <v>95.429351755159786</v>
      </c>
      <c r="B786">
        <v>2.9719999999999998E-3</v>
      </c>
      <c r="C786">
        <v>1</v>
      </c>
      <c r="D786">
        <f t="shared" si="72"/>
        <v>8.3333333333333329E-2</v>
      </c>
      <c r="E786">
        <f t="shared" si="73"/>
        <v>-7.5744200958966878E-4</v>
      </c>
      <c r="F786">
        <f t="shared" si="74"/>
        <v>6.4525453584740937E-9</v>
      </c>
      <c r="G786">
        <f t="shared" si="75"/>
        <v>-7.5744200958966878E-4</v>
      </c>
      <c r="H786">
        <f t="shared" si="76"/>
        <v>72.322908576168217</v>
      </c>
      <c r="I786" t="s">
        <v>4474</v>
      </c>
      <c r="J786" t="s">
        <v>6415</v>
      </c>
      <c r="K786" t="s">
        <v>4</v>
      </c>
      <c r="L786" t="s">
        <v>5</v>
      </c>
      <c r="M786" t="s">
        <v>454</v>
      </c>
      <c r="N786" t="s">
        <v>455</v>
      </c>
      <c r="O786" t="s">
        <v>1020</v>
      </c>
      <c r="P786" t="s">
        <v>1021</v>
      </c>
      <c r="Q786" t="s">
        <v>1473</v>
      </c>
      <c r="R786" t="s">
        <v>12</v>
      </c>
    </row>
    <row r="787" spans="1:19">
      <c r="A787">
        <f t="shared" si="77"/>
        <v>95.437384528876549</v>
      </c>
      <c r="B787">
        <v>2.9719999999999998E-3</v>
      </c>
      <c r="C787">
        <v>1</v>
      </c>
      <c r="D787">
        <f t="shared" si="72"/>
        <v>8.3333333333333329E-2</v>
      </c>
      <c r="E787">
        <f t="shared" si="73"/>
        <v>-7.5744200958966878E-4</v>
      </c>
      <c r="F787">
        <f t="shared" si="74"/>
        <v>6.4525453584740937E-9</v>
      </c>
      <c r="G787">
        <f t="shared" si="75"/>
        <v>-7.5744200958966878E-4</v>
      </c>
      <c r="H787">
        <f t="shared" si="76"/>
        <v>72.322908576168217</v>
      </c>
      <c r="I787" t="s">
        <v>4316</v>
      </c>
      <c r="J787" t="s">
        <v>6257</v>
      </c>
      <c r="K787" t="s">
        <v>4</v>
      </c>
      <c r="L787" t="s">
        <v>5</v>
      </c>
      <c r="M787" t="s">
        <v>13</v>
      </c>
      <c r="N787" t="s">
        <v>205</v>
      </c>
      <c r="O787" t="s">
        <v>655</v>
      </c>
      <c r="P787" t="s">
        <v>656</v>
      </c>
      <c r="Q787" t="s">
        <v>1474</v>
      </c>
      <c r="R787" t="s">
        <v>1475</v>
      </c>
      <c r="S787" t="s">
        <v>12</v>
      </c>
    </row>
    <row r="788" spans="1:19">
      <c r="A788">
        <f t="shared" si="77"/>
        <v>95.445417302593313</v>
      </c>
      <c r="B788">
        <v>2.9719999999999998E-3</v>
      </c>
      <c r="C788">
        <v>1</v>
      </c>
      <c r="D788">
        <f t="shared" si="72"/>
        <v>8.3333333333333329E-2</v>
      </c>
      <c r="E788">
        <f t="shared" si="73"/>
        <v>-7.5744200958966878E-4</v>
      </c>
      <c r="F788">
        <f t="shared" si="74"/>
        <v>6.4525453584740937E-9</v>
      </c>
      <c r="G788">
        <f t="shared" si="75"/>
        <v>-7.5744200958966878E-4</v>
      </c>
      <c r="H788">
        <f t="shared" si="76"/>
        <v>72.322908576168217</v>
      </c>
      <c r="I788" t="s">
        <v>7717</v>
      </c>
      <c r="J788" t="s">
        <v>8026</v>
      </c>
      <c r="K788" t="s">
        <v>4</v>
      </c>
      <c r="L788" t="s">
        <v>5</v>
      </c>
      <c r="M788" t="s">
        <v>13</v>
      </c>
      <c r="N788" t="s">
        <v>84</v>
      </c>
      <c r="O788" t="s">
        <v>717</v>
      </c>
      <c r="P788" t="s">
        <v>718</v>
      </c>
      <c r="Q788" t="s">
        <v>1476</v>
      </c>
      <c r="R788" t="s">
        <v>12</v>
      </c>
    </row>
    <row r="789" spans="1:19">
      <c r="A789">
        <f t="shared" si="77"/>
        <v>95.453450076310077</v>
      </c>
      <c r="B789">
        <v>2.9719999999999998E-3</v>
      </c>
      <c r="C789">
        <v>1</v>
      </c>
      <c r="D789">
        <f t="shared" si="72"/>
        <v>8.3333333333333329E-2</v>
      </c>
      <c r="E789">
        <f t="shared" si="73"/>
        <v>-7.5744200958966878E-4</v>
      </c>
      <c r="F789">
        <f t="shared" si="74"/>
        <v>6.4525453584740937E-9</v>
      </c>
      <c r="G789">
        <f t="shared" si="75"/>
        <v>-7.5744200958966878E-4</v>
      </c>
      <c r="H789">
        <f t="shared" si="76"/>
        <v>72.322908576168217</v>
      </c>
      <c r="I789" t="s">
        <v>4130</v>
      </c>
      <c r="J789" t="s">
        <v>6071</v>
      </c>
      <c r="K789" t="s">
        <v>4</v>
      </c>
      <c r="L789" t="s">
        <v>5</v>
      </c>
      <c r="M789" t="s">
        <v>13</v>
      </c>
      <c r="N789" t="s">
        <v>58</v>
      </c>
      <c r="O789" t="s">
        <v>811</v>
      </c>
      <c r="P789" t="s">
        <v>812</v>
      </c>
      <c r="Q789" t="s">
        <v>1477</v>
      </c>
      <c r="R789" t="s">
        <v>12</v>
      </c>
    </row>
    <row r="790" spans="1:19">
      <c r="A790">
        <f t="shared" si="77"/>
        <v>95.46148285002684</v>
      </c>
      <c r="B790">
        <v>2.9719999999999998E-3</v>
      </c>
      <c r="C790">
        <v>1</v>
      </c>
      <c r="D790">
        <f t="shared" si="72"/>
        <v>8.3333333333333329E-2</v>
      </c>
      <c r="E790">
        <f t="shared" si="73"/>
        <v>-7.5744200958966878E-4</v>
      </c>
      <c r="F790">
        <f t="shared" si="74"/>
        <v>6.4525453584740937E-9</v>
      </c>
      <c r="G790">
        <f t="shared" si="75"/>
        <v>-7.5744200958966878E-4</v>
      </c>
      <c r="H790">
        <f t="shared" si="76"/>
        <v>72.322908576168217</v>
      </c>
      <c r="I790" t="s">
        <v>4756</v>
      </c>
      <c r="J790" t="s">
        <v>6697</v>
      </c>
      <c r="K790" t="s">
        <v>4</v>
      </c>
      <c r="L790" t="s">
        <v>5</v>
      </c>
      <c r="M790" t="s">
        <v>13</v>
      </c>
      <c r="N790" t="s">
        <v>58</v>
      </c>
      <c r="O790" t="s">
        <v>59</v>
      </c>
      <c r="P790" t="s">
        <v>279</v>
      </c>
      <c r="Q790" t="s">
        <v>1478</v>
      </c>
      <c r="R790" t="s">
        <v>12</v>
      </c>
    </row>
    <row r="791" spans="1:19">
      <c r="A791">
        <f t="shared" si="77"/>
        <v>95.469515623743604</v>
      </c>
      <c r="B791">
        <v>2.9719999999999998E-3</v>
      </c>
      <c r="C791">
        <v>1</v>
      </c>
      <c r="D791">
        <f t="shared" si="72"/>
        <v>8.3333333333333329E-2</v>
      </c>
      <c r="E791">
        <f t="shared" si="73"/>
        <v>-7.5744200958966878E-4</v>
      </c>
      <c r="F791">
        <f t="shared" si="74"/>
        <v>6.4525453584740937E-9</v>
      </c>
      <c r="G791">
        <f t="shared" si="75"/>
        <v>-7.5744200958966878E-4</v>
      </c>
      <c r="H791">
        <f t="shared" si="76"/>
        <v>72.322908576168217</v>
      </c>
      <c r="I791" t="s">
        <v>4966</v>
      </c>
      <c r="J791" t="s">
        <v>6907</v>
      </c>
      <c r="K791" t="s">
        <v>4</v>
      </c>
      <c r="L791" t="s">
        <v>5</v>
      </c>
      <c r="M791" t="s">
        <v>13</v>
      </c>
      <c r="N791" t="s">
        <v>84</v>
      </c>
      <c r="O791" t="s">
        <v>85</v>
      </c>
      <c r="P791" t="s">
        <v>147</v>
      </c>
      <c r="Q791" t="s">
        <v>1479</v>
      </c>
      <c r="R791" t="s">
        <v>12</v>
      </c>
    </row>
    <row r="792" spans="1:19">
      <c r="A792">
        <f t="shared" si="77"/>
        <v>95.477548397460367</v>
      </c>
      <c r="B792">
        <v>2.9719999999999998E-3</v>
      </c>
      <c r="C792">
        <v>1</v>
      </c>
      <c r="D792">
        <f t="shared" si="72"/>
        <v>8.3333333333333329E-2</v>
      </c>
      <c r="E792">
        <f t="shared" si="73"/>
        <v>-7.5744200958966878E-4</v>
      </c>
      <c r="F792">
        <f t="shared" si="74"/>
        <v>6.4525453584740937E-9</v>
      </c>
      <c r="G792">
        <f t="shared" si="75"/>
        <v>-7.5744200958966878E-4</v>
      </c>
      <c r="H792">
        <f t="shared" si="76"/>
        <v>72.322908576168217</v>
      </c>
      <c r="I792" t="s">
        <v>4213</v>
      </c>
      <c r="J792" t="s">
        <v>6154</v>
      </c>
      <c r="K792" t="s">
        <v>4</v>
      </c>
      <c r="L792" t="s">
        <v>5</v>
      </c>
      <c r="M792" t="s">
        <v>13</v>
      </c>
      <c r="N792" t="s">
        <v>58</v>
      </c>
      <c r="O792" t="s">
        <v>342</v>
      </c>
      <c r="P792" t="s">
        <v>499</v>
      </c>
      <c r="Q792" t="s">
        <v>1480</v>
      </c>
      <c r="R792" t="s">
        <v>12</v>
      </c>
    </row>
    <row r="793" spans="1:19">
      <c r="A793">
        <f t="shared" si="77"/>
        <v>95.485581171177131</v>
      </c>
      <c r="B793">
        <v>2.9719999999999998E-3</v>
      </c>
      <c r="C793">
        <v>1</v>
      </c>
      <c r="D793">
        <f t="shared" si="72"/>
        <v>8.3333333333333329E-2</v>
      </c>
      <c r="E793">
        <f t="shared" si="73"/>
        <v>-7.5744200958966878E-4</v>
      </c>
      <c r="F793">
        <f t="shared" si="74"/>
        <v>6.4525453584740937E-9</v>
      </c>
      <c r="G793">
        <f t="shared" si="75"/>
        <v>-7.5744200958966878E-4</v>
      </c>
      <c r="H793">
        <f t="shared" si="76"/>
        <v>72.322908576168217</v>
      </c>
      <c r="I793" t="s">
        <v>4477</v>
      </c>
      <c r="J793" t="s">
        <v>6418</v>
      </c>
      <c r="K793" t="s">
        <v>4</v>
      </c>
      <c r="L793" t="s">
        <v>5</v>
      </c>
      <c r="M793" t="s">
        <v>13</v>
      </c>
      <c r="N793" t="s">
        <v>58</v>
      </c>
      <c r="O793" t="s">
        <v>342</v>
      </c>
      <c r="P793" t="s">
        <v>1026</v>
      </c>
      <c r="Q793" t="s">
        <v>1481</v>
      </c>
      <c r="R793" t="s">
        <v>12</v>
      </c>
    </row>
    <row r="794" spans="1:19">
      <c r="A794">
        <f t="shared" si="77"/>
        <v>95.493613944893895</v>
      </c>
      <c r="B794">
        <v>2.9719999999999998E-3</v>
      </c>
      <c r="C794">
        <v>1</v>
      </c>
      <c r="D794">
        <f t="shared" si="72"/>
        <v>8.3333333333333329E-2</v>
      </c>
      <c r="E794">
        <f t="shared" si="73"/>
        <v>-7.5744200958966878E-4</v>
      </c>
      <c r="F794">
        <f t="shared" si="74"/>
        <v>6.4525453584740937E-9</v>
      </c>
      <c r="G794">
        <f t="shared" si="75"/>
        <v>-7.5744200958966878E-4</v>
      </c>
      <c r="H794">
        <f t="shared" si="76"/>
        <v>72.322908576168217</v>
      </c>
      <c r="I794" t="s">
        <v>4318</v>
      </c>
      <c r="J794" t="s">
        <v>6259</v>
      </c>
      <c r="K794" t="s">
        <v>4</v>
      </c>
      <c r="L794" t="s">
        <v>5</v>
      </c>
      <c r="M794" t="s">
        <v>13</v>
      </c>
      <c r="N794" t="s">
        <v>58</v>
      </c>
      <c r="O794" t="s">
        <v>188</v>
      </c>
      <c r="P794" t="s">
        <v>189</v>
      </c>
      <c r="Q794" t="s">
        <v>1482</v>
      </c>
      <c r="R794" t="s">
        <v>12</v>
      </c>
    </row>
    <row r="795" spans="1:19">
      <c r="A795">
        <f t="shared" si="77"/>
        <v>95.501646718610658</v>
      </c>
      <c r="B795">
        <v>2.9719999999999998E-3</v>
      </c>
      <c r="C795">
        <v>1</v>
      </c>
      <c r="D795">
        <f t="shared" si="72"/>
        <v>8.3333333333333329E-2</v>
      </c>
      <c r="E795">
        <f t="shared" si="73"/>
        <v>-7.5744200958966878E-4</v>
      </c>
      <c r="F795">
        <f t="shared" si="74"/>
        <v>6.4525453584740937E-9</v>
      </c>
      <c r="G795">
        <f t="shared" si="75"/>
        <v>-7.5744200958966878E-4</v>
      </c>
      <c r="H795">
        <f t="shared" si="76"/>
        <v>72.322908576168217</v>
      </c>
      <c r="I795" t="s">
        <v>7817</v>
      </c>
      <c r="J795" t="s">
        <v>8126</v>
      </c>
      <c r="K795" t="s">
        <v>4</v>
      </c>
      <c r="L795" t="s">
        <v>5</v>
      </c>
      <c r="M795" t="s">
        <v>13</v>
      </c>
      <c r="N795" t="s">
        <v>58</v>
      </c>
      <c r="O795" t="s">
        <v>1032</v>
      </c>
      <c r="P795" t="s">
        <v>1033</v>
      </c>
      <c r="Q795" t="s">
        <v>1483</v>
      </c>
      <c r="R795" t="s">
        <v>12</v>
      </c>
    </row>
    <row r="796" spans="1:19">
      <c r="A796">
        <f t="shared" si="77"/>
        <v>95.509679492327422</v>
      </c>
      <c r="B796">
        <v>2.9719999999999998E-3</v>
      </c>
      <c r="C796">
        <v>1</v>
      </c>
      <c r="D796">
        <f t="shared" si="72"/>
        <v>8.3333333333333329E-2</v>
      </c>
      <c r="E796">
        <f t="shared" si="73"/>
        <v>-7.5744200958966878E-4</v>
      </c>
      <c r="F796">
        <f t="shared" si="74"/>
        <v>6.4525453584740937E-9</v>
      </c>
      <c r="G796">
        <f t="shared" si="75"/>
        <v>-7.5744200958966878E-4</v>
      </c>
      <c r="H796">
        <f t="shared" si="76"/>
        <v>72.322908576168217</v>
      </c>
      <c r="I796" t="s">
        <v>4378</v>
      </c>
      <c r="J796" t="s">
        <v>6319</v>
      </c>
      <c r="K796" t="s">
        <v>4</v>
      </c>
      <c r="L796" t="s">
        <v>5</v>
      </c>
      <c r="M796" t="s">
        <v>13</v>
      </c>
      <c r="N796" t="s">
        <v>14</v>
      </c>
      <c r="O796" t="s">
        <v>1484</v>
      </c>
      <c r="P796" t="s">
        <v>1485</v>
      </c>
      <c r="Q796" t="s">
        <v>1486</v>
      </c>
      <c r="R796" t="s">
        <v>1487</v>
      </c>
      <c r="S796" t="s">
        <v>12</v>
      </c>
    </row>
    <row r="797" spans="1:19">
      <c r="A797">
        <f t="shared" si="77"/>
        <v>95.517712266044185</v>
      </c>
      <c r="B797">
        <v>2.9719999999999998E-3</v>
      </c>
      <c r="C797">
        <v>1</v>
      </c>
      <c r="D797">
        <f t="shared" si="72"/>
        <v>8.3333333333333329E-2</v>
      </c>
      <c r="E797">
        <f t="shared" si="73"/>
        <v>-7.5744200958966878E-4</v>
      </c>
      <c r="F797">
        <f t="shared" si="74"/>
        <v>6.4525453584740937E-9</v>
      </c>
      <c r="G797">
        <f t="shared" si="75"/>
        <v>-7.5744200958966878E-4</v>
      </c>
      <c r="H797">
        <f t="shared" si="76"/>
        <v>72.322908576168217</v>
      </c>
      <c r="I797" t="s">
        <v>4760</v>
      </c>
      <c r="J797" t="s">
        <v>6701</v>
      </c>
      <c r="K797" t="s">
        <v>4</v>
      </c>
      <c r="L797" t="s">
        <v>5</v>
      </c>
      <c r="M797" t="s">
        <v>13</v>
      </c>
      <c r="N797" t="s">
        <v>205</v>
      </c>
      <c r="O797" t="s">
        <v>206</v>
      </c>
      <c r="P797" t="s">
        <v>1267</v>
      </c>
      <c r="Q797" t="s">
        <v>1346</v>
      </c>
      <c r="R797" t="s">
        <v>1488</v>
      </c>
      <c r="S797" t="s">
        <v>12</v>
      </c>
    </row>
    <row r="798" spans="1:19">
      <c r="A798">
        <f t="shared" si="77"/>
        <v>95.525745039760949</v>
      </c>
      <c r="B798">
        <v>2.9719999999999998E-3</v>
      </c>
      <c r="C798">
        <v>1</v>
      </c>
      <c r="D798">
        <f t="shared" si="72"/>
        <v>8.3333333333333329E-2</v>
      </c>
      <c r="E798">
        <f t="shared" si="73"/>
        <v>-7.5744200958966878E-4</v>
      </c>
      <c r="F798">
        <f t="shared" si="74"/>
        <v>6.4525453584740937E-9</v>
      </c>
      <c r="G798">
        <f t="shared" si="75"/>
        <v>-7.5744200958966878E-4</v>
      </c>
      <c r="H798">
        <f t="shared" si="76"/>
        <v>72.322908576168217</v>
      </c>
      <c r="I798" t="s">
        <v>4613</v>
      </c>
      <c r="J798" t="s">
        <v>6554</v>
      </c>
      <c r="K798" t="s">
        <v>4</v>
      </c>
      <c r="L798" t="s">
        <v>5</v>
      </c>
      <c r="M798" t="s">
        <v>13</v>
      </c>
      <c r="N798" t="s">
        <v>205</v>
      </c>
      <c r="O798" t="s">
        <v>206</v>
      </c>
      <c r="P798" t="s">
        <v>207</v>
      </c>
      <c r="Q798" t="s">
        <v>1489</v>
      </c>
      <c r="R798" t="s">
        <v>1490</v>
      </c>
      <c r="S798" t="s">
        <v>12</v>
      </c>
    </row>
    <row r="799" spans="1:19">
      <c r="A799">
        <f t="shared" si="77"/>
        <v>95.533777813477712</v>
      </c>
      <c r="B799">
        <v>2.9719999999999998E-3</v>
      </c>
      <c r="C799">
        <v>1</v>
      </c>
      <c r="D799">
        <f t="shared" si="72"/>
        <v>8.3333333333333329E-2</v>
      </c>
      <c r="E799">
        <f t="shared" si="73"/>
        <v>-7.5744200958966878E-4</v>
      </c>
      <c r="F799">
        <f t="shared" si="74"/>
        <v>6.4525453584740937E-9</v>
      </c>
      <c r="G799">
        <f t="shared" si="75"/>
        <v>-7.5744200958966878E-4</v>
      </c>
      <c r="H799">
        <f t="shared" si="76"/>
        <v>72.322908576168217</v>
      </c>
      <c r="I799" t="s">
        <v>4614</v>
      </c>
      <c r="J799" t="s">
        <v>6555</v>
      </c>
      <c r="K799" t="s">
        <v>4</v>
      </c>
      <c r="L799" t="s">
        <v>5</v>
      </c>
      <c r="M799" t="s">
        <v>13</v>
      </c>
      <c r="N799" t="s">
        <v>84</v>
      </c>
      <c r="O799" t="s">
        <v>464</v>
      </c>
      <c r="P799" t="s">
        <v>1491</v>
      </c>
      <c r="Q799" t="s">
        <v>1492</v>
      </c>
      <c r="R799" t="s">
        <v>12</v>
      </c>
    </row>
    <row r="800" spans="1:19">
      <c r="A800">
        <f t="shared" si="77"/>
        <v>95.541810587194476</v>
      </c>
      <c r="B800">
        <v>2.9719999999999998E-3</v>
      </c>
      <c r="C800">
        <v>1</v>
      </c>
      <c r="D800">
        <f t="shared" si="72"/>
        <v>8.3333333333333329E-2</v>
      </c>
      <c r="E800">
        <f t="shared" si="73"/>
        <v>-7.5744200958966878E-4</v>
      </c>
      <c r="F800">
        <f t="shared" si="74"/>
        <v>6.4525453584740937E-9</v>
      </c>
      <c r="G800">
        <f t="shared" si="75"/>
        <v>-7.5744200958966878E-4</v>
      </c>
      <c r="H800">
        <f t="shared" si="76"/>
        <v>72.322908576168217</v>
      </c>
      <c r="I800" t="s">
        <v>4479</v>
      </c>
      <c r="J800" t="s">
        <v>6420</v>
      </c>
      <c r="K800" t="s">
        <v>4</v>
      </c>
      <c r="L800" t="s">
        <v>5</v>
      </c>
      <c r="M800" t="s">
        <v>13</v>
      </c>
      <c r="N800" t="s">
        <v>58</v>
      </c>
      <c r="O800" t="s">
        <v>1459</v>
      </c>
      <c r="P800" t="s">
        <v>1493</v>
      </c>
      <c r="Q800" t="s">
        <v>1494</v>
      </c>
      <c r="R800" t="s">
        <v>12</v>
      </c>
    </row>
    <row r="801" spans="1:21">
      <c r="A801">
        <f t="shared" si="77"/>
        <v>95.54984336091124</v>
      </c>
      <c r="B801">
        <v>2.9719999999999998E-3</v>
      </c>
      <c r="C801">
        <v>1</v>
      </c>
      <c r="D801">
        <f t="shared" si="72"/>
        <v>8.3333333333333329E-2</v>
      </c>
      <c r="E801">
        <f t="shared" si="73"/>
        <v>-7.5744200958966878E-4</v>
      </c>
      <c r="F801">
        <f t="shared" si="74"/>
        <v>6.4525453584740937E-9</v>
      </c>
      <c r="G801">
        <f t="shared" si="75"/>
        <v>-7.5744200958966878E-4</v>
      </c>
      <c r="H801">
        <f t="shared" si="76"/>
        <v>72.322908576168217</v>
      </c>
      <c r="I801" t="s">
        <v>5271</v>
      </c>
      <c r="J801" t="s">
        <v>7212</v>
      </c>
      <c r="K801" t="s">
        <v>4</v>
      </c>
      <c r="L801" t="s">
        <v>5</v>
      </c>
      <c r="M801" t="s">
        <v>13</v>
      </c>
      <c r="N801" t="s">
        <v>14</v>
      </c>
      <c r="O801" t="s">
        <v>1484</v>
      </c>
      <c r="P801" t="s">
        <v>1495</v>
      </c>
      <c r="Q801" t="s">
        <v>1496</v>
      </c>
      <c r="R801" t="s">
        <v>1497</v>
      </c>
      <c r="S801" t="s">
        <v>12</v>
      </c>
    </row>
    <row r="802" spans="1:21">
      <c r="A802">
        <f t="shared" si="77"/>
        <v>95.557876134628003</v>
      </c>
      <c r="B802">
        <v>2.9719999999999998E-3</v>
      </c>
      <c r="C802">
        <v>1</v>
      </c>
      <c r="D802">
        <f t="shared" si="72"/>
        <v>8.3333333333333329E-2</v>
      </c>
      <c r="E802">
        <f t="shared" si="73"/>
        <v>-7.5744200958966878E-4</v>
      </c>
      <c r="F802">
        <f t="shared" si="74"/>
        <v>6.4525453584740937E-9</v>
      </c>
      <c r="G802">
        <f t="shared" si="75"/>
        <v>-7.5744200958966878E-4</v>
      </c>
      <c r="H802">
        <f t="shared" si="76"/>
        <v>72.322908576168217</v>
      </c>
      <c r="I802" t="s">
        <v>4190</v>
      </c>
      <c r="J802" t="s">
        <v>6131</v>
      </c>
      <c r="K802" t="s">
        <v>4</v>
      </c>
      <c r="L802" t="s">
        <v>5</v>
      </c>
      <c r="M802" t="s">
        <v>13</v>
      </c>
      <c r="N802" t="s">
        <v>58</v>
      </c>
      <c r="O802" t="s">
        <v>1459</v>
      </c>
      <c r="P802" t="s">
        <v>1498</v>
      </c>
      <c r="Q802" t="s">
        <v>1499</v>
      </c>
      <c r="R802" t="s">
        <v>12</v>
      </c>
    </row>
    <row r="803" spans="1:21">
      <c r="A803">
        <f t="shared" si="77"/>
        <v>95.565908908344767</v>
      </c>
      <c r="B803">
        <v>2.9719999999999998E-3</v>
      </c>
      <c r="C803">
        <v>1</v>
      </c>
      <c r="D803">
        <f t="shared" si="72"/>
        <v>8.3333333333333329E-2</v>
      </c>
      <c r="E803">
        <f t="shared" si="73"/>
        <v>-7.5744200958966878E-4</v>
      </c>
      <c r="F803">
        <f t="shared" si="74"/>
        <v>6.4525453584740937E-9</v>
      </c>
      <c r="G803">
        <f t="shared" si="75"/>
        <v>-7.5744200958966878E-4</v>
      </c>
      <c r="H803">
        <f t="shared" si="76"/>
        <v>72.322908576168217</v>
      </c>
      <c r="I803" t="s">
        <v>4616</v>
      </c>
      <c r="J803" t="s">
        <v>6557</v>
      </c>
      <c r="K803" t="s">
        <v>4</v>
      </c>
      <c r="L803" t="s">
        <v>5</v>
      </c>
      <c r="M803" t="s">
        <v>21</v>
      </c>
      <c r="N803" t="s">
        <v>22</v>
      </c>
      <c r="O803" t="s">
        <v>681</v>
      </c>
      <c r="P803" t="s">
        <v>682</v>
      </c>
      <c r="Q803" t="s">
        <v>683</v>
      </c>
      <c r="R803" t="s">
        <v>684</v>
      </c>
      <c r="S803" t="s">
        <v>685</v>
      </c>
      <c r="T803" t="s">
        <v>1500</v>
      </c>
      <c r="U803" t="s">
        <v>12</v>
      </c>
    </row>
    <row r="804" spans="1:21">
      <c r="A804">
        <f t="shared" si="77"/>
        <v>95.57394168206153</v>
      </c>
      <c r="B804">
        <v>2.9719999999999998E-3</v>
      </c>
      <c r="C804">
        <v>1</v>
      </c>
      <c r="D804">
        <f t="shared" si="72"/>
        <v>8.3333333333333329E-2</v>
      </c>
      <c r="E804">
        <f t="shared" si="73"/>
        <v>-7.5744200958966878E-4</v>
      </c>
      <c r="F804">
        <f t="shared" si="74"/>
        <v>6.4525453584740937E-9</v>
      </c>
      <c r="G804">
        <f t="shared" si="75"/>
        <v>-7.5744200958966878E-4</v>
      </c>
      <c r="H804">
        <f t="shared" si="76"/>
        <v>72.322908576168217</v>
      </c>
      <c r="I804" t="s">
        <v>5274</v>
      </c>
      <c r="J804" t="s">
        <v>7215</v>
      </c>
      <c r="K804" t="s">
        <v>4</v>
      </c>
      <c r="L804" t="s">
        <v>5</v>
      </c>
      <c r="M804" t="s">
        <v>6</v>
      </c>
      <c r="N804" t="s">
        <v>7</v>
      </c>
      <c r="O804" t="s">
        <v>8</v>
      </c>
      <c r="P804" t="s">
        <v>9</v>
      </c>
      <c r="Q804" t="s">
        <v>173</v>
      </c>
      <c r="R804" t="s">
        <v>1501</v>
      </c>
      <c r="S804" t="s">
        <v>12</v>
      </c>
    </row>
    <row r="805" spans="1:21">
      <c r="A805">
        <f t="shared" si="77"/>
        <v>95.581974455778294</v>
      </c>
      <c r="B805">
        <v>2.9719999999999998E-3</v>
      </c>
      <c r="C805">
        <v>1</v>
      </c>
      <c r="D805">
        <f t="shared" si="72"/>
        <v>8.3333333333333329E-2</v>
      </c>
      <c r="E805">
        <f t="shared" si="73"/>
        <v>-7.5744200958966878E-4</v>
      </c>
      <c r="F805">
        <f t="shared" si="74"/>
        <v>6.4525453584740937E-9</v>
      </c>
      <c r="G805">
        <f t="shared" si="75"/>
        <v>-7.5744200958966878E-4</v>
      </c>
      <c r="H805">
        <f t="shared" si="76"/>
        <v>72.322908576168217</v>
      </c>
      <c r="I805" t="s">
        <v>4617</v>
      </c>
      <c r="J805" t="s">
        <v>6558</v>
      </c>
      <c r="K805" t="s">
        <v>4</v>
      </c>
      <c r="L805" t="s">
        <v>5</v>
      </c>
      <c r="M805" t="s">
        <v>6</v>
      </c>
      <c r="N805" t="s">
        <v>38</v>
      </c>
      <c r="O805" t="s">
        <v>39</v>
      </c>
      <c r="P805" t="s">
        <v>213</v>
      </c>
      <c r="Q805" t="s">
        <v>1502</v>
      </c>
      <c r="R805" t="s">
        <v>1503</v>
      </c>
      <c r="S805" t="s">
        <v>12</v>
      </c>
    </row>
    <row r="806" spans="1:21">
      <c r="A806">
        <f t="shared" si="77"/>
        <v>95.590007229495058</v>
      </c>
      <c r="B806">
        <v>2.9719999999999998E-3</v>
      </c>
      <c r="C806">
        <v>1</v>
      </c>
      <c r="D806">
        <f t="shared" si="72"/>
        <v>8.3333333333333329E-2</v>
      </c>
      <c r="E806">
        <f t="shared" si="73"/>
        <v>-7.5744200958966878E-4</v>
      </c>
      <c r="F806">
        <f t="shared" si="74"/>
        <v>6.4525453584740937E-9</v>
      </c>
      <c r="G806">
        <f t="shared" si="75"/>
        <v>-7.5744200958966878E-4</v>
      </c>
      <c r="H806">
        <f t="shared" si="76"/>
        <v>72.322908576168217</v>
      </c>
      <c r="I806" t="s">
        <v>4762</v>
      </c>
      <c r="J806" t="s">
        <v>6703</v>
      </c>
      <c r="K806" t="s">
        <v>4</v>
      </c>
      <c r="L806" t="s">
        <v>5</v>
      </c>
      <c r="M806" t="s">
        <v>6</v>
      </c>
      <c r="N806" t="s">
        <v>38</v>
      </c>
      <c r="O806" t="s">
        <v>156</v>
      </c>
      <c r="P806" t="s">
        <v>157</v>
      </c>
      <c r="Q806" t="s">
        <v>1504</v>
      </c>
      <c r="R806" t="s">
        <v>1505</v>
      </c>
      <c r="S806" t="s">
        <v>12</v>
      </c>
    </row>
    <row r="807" spans="1:21">
      <c r="A807">
        <f t="shared" si="77"/>
        <v>95.598040003211821</v>
      </c>
      <c r="B807">
        <v>2.9719999999999998E-3</v>
      </c>
      <c r="C807">
        <v>1</v>
      </c>
      <c r="D807">
        <f t="shared" si="72"/>
        <v>8.3333333333333329E-2</v>
      </c>
      <c r="E807">
        <f t="shared" si="73"/>
        <v>-7.5744200958966878E-4</v>
      </c>
      <c r="F807">
        <f t="shared" si="74"/>
        <v>6.4525453584740937E-9</v>
      </c>
      <c r="G807">
        <f t="shared" si="75"/>
        <v>-7.5744200958966878E-4</v>
      </c>
      <c r="H807">
        <f t="shared" si="76"/>
        <v>72.322908576168217</v>
      </c>
      <c r="I807" t="s">
        <v>4262</v>
      </c>
      <c r="J807" t="s">
        <v>6203</v>
      </c>
      <c r="K807" t="s">
        <v>4</v>
      </c>
      <c r="L807" t="s">
        <v>5</v>
      </c>
      <c r="M807" t="s">
        <v>6</v>
      </c>
      <c r="N807" t="s">
        <v>28</v>
      </c>
      <c r="O807" t="s">
        <v>28</v>
      </c>
      <c r="P807" t="s">
        <v>64</v>
      </c>
      <c r="Q807" t="s">
        <v>140</v>
      </c>
      <c r="R807" t="s">
        <v>1506</v>
      </c>
      <c r="S807" t="s">
        <v>12</v>
      </c>
    </row>
    <row r="808" spans="1:21">
      <c r="A808">
        <f t="shared" si="77"/>
        <v>95.606072776928585</v>
      </c>
      <c r="B808">
        <v>2.9719999999999998E-3</v>
      </c>
      <c r="C808">
        <v>1</v>
      </c>
      <c r="D808">
        <f t="shared" si="72"/>
        <v>8.3333333333333329E-2</v>
      </c>
      <c r="E808">
        <f t="shared" si="73"/>
        <v>-7.5744200958966878E-4</v>
      </c>
      <c r="F808">
        <f t="shared" si="74"/>
        <v>6.4525453584740937E-9</v>
      </c>
      <c r="G808">
        <f t="shared" si="75"/>
        <v>-7.5744200958966878E-4</v>
      </c>
      <c r="H808">
        <f t="shared" si="76"/>
        <v>72.322908576168217</v>
      </c>
      <c r="I808" t="s">
        <v>4485</v>
      </c>
      <c r="J808" t="s">
        <v>6426</v>
      </c>
      <c r="K808" t="s">
        <v>4</v>
      </c>
      <c r="L808" t="s">
        <v>5</v>
      </c>
      <c r="M808" t="s">
        <v>6</v>
      </c>
      <c r="N808" t="s">
        <v>38</v>
      </c>
      <c r="O808" t="s">
        <v>39</v>
      </c>
      <c r="P808" t="s">
        <v>213</v>
      </c>
      <c r="Q808" t="s">
        <v>1507</v>
      </c>
      <c r="R808" t="s">
        <v>1508</v>
      </c>
      <c r="S808" t="s">
        <v>12</v>
      </c>
    </row>
    <row r="809" spans="1:21">
      <c r="A809">
        <f t="shared" si="77"/>
        <v>95.614105550645348</v>
      </c>
      <c r="B809">
        <v>2.9719999999999998E-3</v>
      </c>
      <c r="C809">
        <v>1</v>
      </c>
      <c r="D809">
        <f t="shared" si="72"/>
        <v>8.3333333333333329E-2</v>
      </c>
      <c r="E809">
        <f t="shared" si="73"/>
        <v>-7.5744200958966878E-4</v>
      </c>
      <c r="F809">
        <f t="shared" si="74"/>
        <v>6.4525453584740937E-9</v>
      </c>
      <c r="G809">
        <f t="shared" si="75"/>
        <v>-7.5744200958966878E-4</v>
      </c>
      <c r="H809">
        <f t="shared" si="76"/>
        <v>72.322908576168217</v>
      </c>
      <c r="I809" t="s">
        <v>4970</v>
      </c>
      <c r="J809" t="s">
        <v>6911</v>
      </c>
      <c r="K809" t="s">
        <v>4</v>
      </c>
      <c r="L809" t="s">
        <v>5</v>
      </c>
      <c r="M809" t="s">
        <v>6</v>
      </c>
      <c r="N809" t="s">
        <v>38</v>
      </c>
      <c r="O809" t="s">
        <v>39</v>
      </c>
      <c r="P809" t="s">
        <v>40</v>
      </c>
      <c r="Q809" t="s">
        <v>92</v>
      </c>
      <c r="R809" t="s">
        <v>1509</v>
      </c>
      <c r="S809" t="s">
        <v>12</v>
      </c>
    </row>
    <row r="810" spans="1:21">
      <c r="A810">
        <f t="shared" si="77"/>
        <v>95.622138324362112</v>
      </c>
      <c r="B810">
        <v>2.9719999999999998E-3</v>
      </c>
      <c r="C810">
        <v>1</v>
      </c>
      <c r="D810">
        <f t="shared" si="72"/>
        <v>8.3333333333333329E-2</v>
      </c>
      <c r="E810">
        <f t="shared" si="73"/>
        <v>-7.5744200958966878E-4</v>
      </c>
      <c r="F810">
        <f t="shared" si="74"/>
        <v>6.4525453584740937E-9</v>
      </c>
      <c r="G810">
        <f t="shared" si="75"/>
        <v>-7.5744200958966878E-4</v>
      </c>
      <c r="H810">
        <f t="shared" si="76"/>
        <v>72.322908576168217</v>
      </c>
      <c r="I810" t="s">
        <v>4763</v>
      </c>
      <c r="J810" t="s">
        <v>6704</v>
      </c>
      <c r="K810" t="s">
        <v>4</v>
      </c>
      <c r="L810" t="s">
        <v>5</v>
      </c>
      <c r="M810" t="s">
        <v>6</v>
      </c>
      <c r="N810" t="s">
        <v>38</v>
      </c>
      <c r="O810" t="s">
        <v>39</v>
      </c>
      <c r="P810" t="s">
        <v>40</v>
      </c>
      <c r="Q810" t="s">
        <v>1057</v>
      </c>
      <c r="R810" t="s">
        <v>1510</v>
      </c>
      <c r="S810" t="s">
        <v>12</v>
      </c>
    </row>
    <row r="811" spans="1:21">
      <c r="A811">
        <f t="shared" si="77"/>
        <v>95.630171098078876</v>
      </c>
      <c r="B811">
        <v>2.9719999999999998E-3</v>
      </c>
      <c r="C811">
        <v>1</v>
      </c>
      <c r="D811">
        <f t="shared" si="72"/>
        <v>8.3333333333333329E-2</v>
      </c>
      <c r="E811">
        <f t="shared" si="73"/>
        <v>-7.5744200958966878E-4</v>
      </c>
      <c r="F811">
        <f t="shared" si="74"/>
        <v>6.4525453584740937E-9</v>
      </c>
      <c r="G811">
        <f t="shared" si="75"/>
        <v>-7.5744200958966878E-4</v>
      </c>
      <c r="H811">
        <f t="shared" si="76"/>
        <v>72.322908576168217</v>
      </c>
      <c r="I811" t="s">
        <v>8427</v>
      </c>
      <c r="J811" t="s">
        <v>8486</v>
      </c>
      <c r="K811" t="s">
        <v>4</v>
      </c>
      <c r="L811" t="s">
        <v>5</v>
      </c>
      <c r="M811" t="s">
        <v>6</v>
      </c>
      <c r="N811" t="s">
        <v>38</v>
      </c>
      <c r="O811" t="s">
        <v>39</v>
      </c>
      <c r="P811" t="s">
        <v>40</v>
      </c>
      <c r="Q811" t="s">
        <v>1057</v>
      </c>
      <c r="R811" t="s">
        <v>1511</v>
      </c>
      <c r="S811" t="s">
        <v>12</v>
      </c>
    </row>
    <row r="812" spans="1:21">
      <c r="A812">
        <f t="shared" si="77"/>
        <v>95.638203871795639</v>
      </c>
      <c r="B812">
        <v>2.9719999999999998E-3</v>
      </c>
      <c r="C812">
        <v>1</v>
      </c>
      <c r="D812">
        <f t="shared" si="72"/>
        <v>8.3333333333333329E-2</v>
      </c>
      <c r="E812">
        <f t="shared" si="73"/>
        <v>-7.5744200958966878E-4</v>
      </c>
      <c r="F812">
        <f t="shared" si="74"/>
        <v>6.4525453584740937E-9</v>
      </c>
      <c r="G812">
        <f t="shared" si="75"/>
        <v>-7.5744200958966878E-4</v>
      </c>
      <c r="H812">
        <f t="shared" si="76"/>
        <v>72.322908576168217</v>
      </c>
      <c r="I812" t="s">
        <v>4487</v>
      </c>
      <c r="J812" t="s">
        <v>6428</v>
      </c>
      <c r="K812" t="s">
        <v>4</v>
      </c>
      <c r="L812" t="s">
        <v>5</v>
      </c>
      <c r="M812" t="s">
        <v>6</v>
      </c>
      <c r="N812" t="s">
        <v>28</v>
      </c>
      <c r="O812" t="s">
        <v>28</v>
      </c>
      <c r="P812" t="s">
        <v>160</v>
      </c>
      <c r="Q812" t="s">
        <v>161</v>
      </c>
      <c r="R812" t="s">
        <v>1512</v>
      </c>
      <c r="S812" t="s">
        <v>12</v>
      </c>
    </row>
    <row r="813" spans="1:21">
      <c r="A813">
        <f t="shared" si="77"/>
        <v>95.646236645512403</v>
      </c>
      <c r="B813">
        <v>2.9719999999999998E-3</v>
      </c>
      <c r="C813">
        <v>1</v>
      </c>
      <c r="D813">
        <f t="shared" si="72"/>
        <v>8.3333333333333329E-2</v>
      </c>
      <c r="E813">
        <f t="shared" si="73"/>
        <v>-7.5744200958966878E-4</v>
      </c>
      <c r="F813">
        <f t="shared" si="74"/>
        <v>6.4525453584740937E-9</v>
      </c>
      <c r="G813">
        <f t="shared" si="75"/>
        <v>-7.5744200958966878E-4</v>
      </c>
      <c r="H813">
        <f t="shared" si="76"/>
        <v>72.322908576168217</v>
      </c>
      <c r="I813" t="s">
        <v>4217</v>
      </c>
      <c r="J813" t="s">
        <v>6158</v>
      </c>
      <c r="K813" t="s">
        <v>4</v>
      </c>
      <c r="L813" t="s">
        <v>5</v>
      </c>
      <c r="M813" t="s">
        <v>6</v>
      </c>
      <c r="N813" t="s">
        <v>28</v>
      </c>
      <c r="O813" t="s">
        <v>28</v>
      </c>
      <c r="P813" t="s">
        <v>160</v>
      </c>
      <c r="Q813" t="s">
        <v>161</v>
      </c>
      <c r="R813" t="s">
        <v>1513</v>
      </c>
      <c r="S813" t="s">
        <v>12</v>
      </c>
    </row>
    <row r="814" spans="1:21">
      <c r="A814">
        <f t="shared" si="77"/>
        <v>95.654269419229166</v>
      </c>
      <c r="B814">
        <v>2.9719999999999998E-3</v>
      </c>
      <c r="C814">
        <v>1</v>
      </c>
      <c r="D814">
        <f t="shared" si="72"/>
        <v>8.3333333333333329E-2</v>
      </c>
      <c r="E814">
        <f t="shared" si="73"/>
        <v>-7.5744200958966878E-4</v>
      </c>
      <c r="F814">
        <f t="shared" si="74"/>
        <v>6.4525453584740937E-9</v>
      </c>
      <c r="G814">
        <f t="shared" si="75"/>
        <v>-7.5744200958966878E-4</v>
      </c>
      <c r="H814">
        <f t="shared" si="76"/>
        <v>72.322908576168217</v>
      </c>
      <c r="I814" t="s">
        <v>3946</v>
      </c>
      <c r="J814" t="s">
        <v>5887</v>
      </c>
      <c r="K814" t="s">
        <v>4</v>
      </c>
      <c r="L814" t="s">
        <v>5</v>
      </c>
      <c r="M814" t="s">
        <v>6</v>
      </c>
      <c r="N814" t="s">
        <v>794</v>
      </c>
      <c r="O814" t="s">
        <v>1407</v>
      </c>
      <c r="P814" t="s">
        <v>1408</v>
      </c>
      <c r="Q814" t="s">
        <v>1409</v>
      </c>
      <c r="R814" t="s">
        <v>1410</v>
      </c>
      <c r="S814" t="s">
        <v>1411</v>
      </c>
      <c r="T814" t="s">
        <v>1514</v>
      </c>
      <c r="U814" t="s">
        <v>12</v>
      </c>
    </row>
    <row r="815" spans="1:21">
      <c r="A815">
        <f t="shared" si="77"/>
        <v>95.66230219294593</v>
      </c>
      <c r="B815">
        <v>2.9719999999999998E-3</v>
      </c>
      <c r="C815">
        <v>1</v>
      </c>
      <c r="D815">
        <f t="shared" si="72"/>
        <v>8.3333333333333329E-2</v>
      </c>
      <c r="E815">
        <f t="shared" si="73"/>
        <v>-7.5744200958966878E-4</v>
      </c>
      <c r="F815">
        <f t="shared" si="74"/>
        <v>6.4525453584740937E-9</v>
      </c>
      <c r="G815">
        <f t="shared" si="75"/>
        <v>-7.5744200958966878E-4</v>
      </c>
      <c r="H815">
        <f t="shared" si="76"/>
        <v>72.322908576168217</v>
      </c>
      <c r="I815" t="s">
        <v>4263</v>
      </c>
      <c r="J815" t="s">
        <v>6204</v>
      </c>
      <c r="K815" t="s">
        <v>4</v>
      </c>
      <c r="L815" t="s">
        <v>5</v>
      </c>
      <c r="M815" t="s">
        <v>6</v>
      </c>
      <c r="N815" t="s">
        <v>28</v>
      </c>
      <c r="O815" t="s">
        <v>28</v>
      </c>
      <c r="P815" t="s">
        <v>43</v>
      </c>
      <c r="Q815" t="s">
        <v>1515</v>
      </c>
      <c r="R815" t="s">
        <v>1516</v>
      </c>
      <c r="S815" t="s">
        <v>12</v>
      </c>
    </row>
    <row r="816" spans="1:21">
      <c r="A816">
        <f t="shared" si="77"/>
        <v>95.670334966662693</v>
      </c>
      <c r="B816">
        <v>2.9719999999999998E-3</v>
      </c>
      <c r="C816">
        <v>1</v>
      </c>
      <c r="D816">
        <f t="shared" si="72"/>
        <v>8.3333333333333329E-2</v>
      </c>
      <c r="E816">
        <f t="shared" si="73"/>
        <v>-7.5744200958966878E-4</v>
      </c>
      <c r="F816">
        <f t="shared" si="74"/>
        <v>6.4525453584740937E-9</v>
      </c>
      <c r="G816">
        <f t="shared" si="75"/>
        <v>-7.5744200958966878E-4</v>
      </c>
      <c r="H816">
        <f t="shared" si="76"/>
        <v>72.322908576168217</v>
      </c>
      <c r="I816" t="s">
        <v>5280</v>
      </c>
      <c r="J816" t="s">
        <v>7221</v>
      </c>
      <c r="K816" t="s">
        <v>4</v>
      </c>
      <c r="L816" t="s">
        <v>5</v>
      </c>
      <c r="M816" t="s">
        <v>6</v>
      </c>
      <c r="N816" t="s">
        <v>1517</v>
      </c>
      <c r="O816" t="s">
        <v>1518</v>
      </c>
      <c r="P816" t="s">
        <v>1519</v>
      </c>
      <c r="Q816" t="s">
        <v>1520</v>
      </c>
      <c r="R816" t="s">
        <v>1521</v>
      </c>
      <c r="S816" t="s">
        <v>12</v>
      </c>
    </row>
    <row r="817" spans="1:19">
      <c r="A817">
        <f t="shared" si="77"/>
        <v>95.678367740379457</v>
      </c>
      <c r="B817">
        <v>2.9719999999999998E-3</v>
      </c>
      <c r="C817">
        <v>1</v>
      </c>
      <c r="D817">
        <f t="shared" si="72"/>
        <v>8.3333333333333329E-2</v>
      </c>
      <c r="E817">
        <f t="shared" si="73"/>
        <v>-7.5744200958966878E-4</v>
      </c>
      <c r="F817">
        <f t="shared" si="74"/>
        <v>6.4525453584740937E-9</v>
      </c>
      <c r="G817">
        <f t="shared" si="75"/>
        <v>-7.5744200958966878E-4</v>
      </c>
      <c r="H817">
        <f t="shared" si="76"/>
        <v>72.322908576168217</v>
      </c>
      <c r="I817" t="s">
        <v>4973</v>
      </c>
      <c r="J817" t="s">
        <v>6914</v>
      </c>
      <c r="K817" t="s">
        <v>4</v>
      </c>
      <c r="L817" t="s">
        <v>596</v>
      </c>
      <c r="M817" t="s">
        <v>597</v>
      </c>
      <c r="N817" t="s">
        <v>698</v>
      </c>
      <c r="O817" t="s">
        <v>1522</v>
      </c>
      <c r="P817" t="s">
        <v>1523</v>
      </c>
      <c r="Q817" t="s">
        <v>1524</v>
      </c>
      <c r="R817" t="s">
        <v>12</v>
      </c>
    </row>
    <row r="818" spans="1:19">
      <c r="A818">
        <f t="shared" si="77"/>
        <v>95.686400514096221</v>
      </c>
      <c r="B818">
        <v>2.9719999999999998E-3</v>
      </c>
      <c r="C818">
        <v>1</v>
      </c>
      <c r="D818">
        <f t="shared" si="72"/>
        <v>8.3333333333333329E-2</v>
      </c>
      <c r="E818">
        <f t="shared" si="73"/>
        <v>-7.5744200958966878E-4</v>
      </c>
      <c r="F818">
        <f t="shared" si="74"/>
        <v>6.4525453584740937E-9</v>
      </c>
      <c r="G818">
        <f t="shared" si="75"/>
        <v>-7.5744200958966878E-4</v>
      </c>
      <c r="H818">
        <f t="shared" si="76"/>
        <v>72.322908576168217</v>
      </c>
      <c r="I818" t="s">
        <v>5282</v>
      </c>
      <c r="J818" t="s">
        <v>7223</v>
      </c>
      <c r="K818" t="s">
        <v>4</v>
      </c>
      <c r="L818" t="s">
        <v>596</v>
      </c>
      <c r="M818" t="s">
        <v>597</v>
      </c>
      <c r="N818" t="s">
        <v>698</v>
      </c>
      <c r="O818" t="s">
        <v>699</v>
      </c>
      <c r="P818" t="s">
        <v>1525</v>
      </c>
      <c r="Q818" t="s">
        <v>1526</v>
      </c>
      <c r="R818" t="s">
        <v>12</v>
      </c>
    </row>
    <row r="819" spans="1:19">
      <c r="A819">
        <f t="shared" si="77"/>
        <v>95.694433287812984</v>
      </c>
      <c r="B819">
        <v>2.9719999999999998E-3</v>
      </c>
      <c r="C819">
        <v>1</v>
      </c>
      <c r="D819">
        <f t="shared" si="72"/>
        <v>8.3333333333333329E-2</v>
      </c>
      <c r="E819">
        <f t="shared" si="73"/>
        <v>-7.5744200958966878E-4</v>
      </c>
      <c r="F819">
        <f t="shared" si="74"/>
        <v>6.4525453584740937E-9</v>
      </c>
      <c r="G819">
        <f t="shared" si="75"/>
        <v>-7.5744200958966878E-4</v>
      </c>
      <c r="H819">
        <f t="shared" si="76"/>
        <v>72.322908576168217</v>
      </c>
      <c r="I819" t="s">
        <v>4768</v>
      </c>
      <c r="J819" t="s">
        <v>6709</v>
      </c>
      <c r="K819" t="s">
        <v>4</v>
      </c>
      <c r="L819" t="s">
        <v>596</v>
      </c>
      <c r="M819" t="s">
        <v>597</v>
      </c>
      <c r="N819" t="s">
        <v>598</v>
      </c>
      <c r="O819" t="s">
        <v>833</v>
      </c>
      <c r="P819" t="s">
        <v>1527</v>
      </c>
      <c r="Q819" t="s">
        <v>1528</v>
      </c>
      <c r="R819" t="s">
        <v>12</v>
      </c>
    </row>
    <row r="820" spans="1:19">
      <c r="A820">
        <f t="shared" si="77"/>
        <v>95.702466061529748</v>
      </c>
      <c r="B820">
        <v>2.9719999999999998E-3</v>
      </c>
      <c r="C820">
        <v>1</v>
      </c>
      <c r="D820">
        <f t="shared" si="72"/>
        <v>8.3333333333333329E-2</v>
      </c>
      <c r="E820">
        <f t="shared" si="73"/>
        <v>-7.5744200958966878E-4</v>
      </c>
      <c r="F820">
        <f t="shared" si="74"/>
        <v>6.4525453584740937E-9</v>
      </c>
      <c r="G820">
        <f t="shared" si="75"/>
        <v>-7.5744200958966878E-4</v>
      </c>
      <c r="H820">
        <f t="shared" si="76"/>
        <v>72.322908576168217</v>
      </c>
      <c r="I820" t="s">
        <v>4769</v>
      </c>
      <c r="J820" t="s">
        <v>6710</v>
      </c>
      <c r="K820" t="s">
        <v>4</v>
      </c>
      <c r="L820" t="s">
        <v>596</v>
      </c>
      <c r="M820" t="s">
        <v>597</v>
      </c>
      <c r="N820" t="s">
        <v>598</v>
      </c>
      <c r="O820" t="s">
        <v>599</v>
      </c>
      <c r="P820" t="s">
        <v>1529</v>
      </c>
      <c r="Q820" t="s">
        <v>1530</v>
      </c>
      <c r="R820" t="s">
        <v>12</v>
      </c>
    </row>
    <row r="821" spans="1:19">
      <c r="A821">
        <f t="shared" si="77"/>
        <v>95.710498835246511</v>
      </c>
      <c r="B821">
        <v>2.9719999999999998E-3</v>
      </c>
      <c r="C821">
        <v>1</v>
      </c>
      <c r="D821">
        <f t="shared" si="72"/>
        <v>8.3333333333333329E-2</v>
      </c>
      <c r="E821">
        <f t="shared" si="73"/>
        <v>-7.5744200958966878E-4</v>
      </c>
      <c r="F821">
        <f t="shared" si="74"/>
        <v>6.4525453584740937E-9</v>
      </c>
      <c r="G821">
        <f t="shared" si="75"/>
        <v>-7.5744200958966878E-4</v>
      </c>
      <c r="H821">
        <f t="shared" si="76"/>
        <v>72.322908576168217</v>
      </c>
      <c r="I821" t="s">
        <v>8428</v>
      </c>
      <c r="J821" t="s">
        <v>8487</v>
      </c>
      <c r="K821" t="s">
        <v>4</v>
      </c>
      <c r="L821" t="s">
        <v>596</v>
      </c>
      <c r="M821" t="s">
        <v>597</v>
      </c>
      <c r="N821" t="s">
        <v>1531</v>
      </c>
      <c r="O821" t="s">
        <v>1532</v>
      </c>
      <c r="P821" t="s">
        <v>1533</v>
      </c>
      <c r="Q821" t="s">
        <v>1534</v>
      </c>
      <c r="R821" t="s">
        <v>12</v>
      </c>
    </row>
    <row r="822" spans="1:19">
      <c r="A822">
        <f t="shared" si="77"/>
        <v>95.718531608963275</v>
      </c>
      <c r="B822">
        <v>2.9719999999999998E-3</v>
      </c>
      <c r="C822">
        <v>1</v>
      </c>
      <c r="D822">
        <f t="shared" si="72"/>
        <v>8.3333333333333329E-2</v>
      </c>
      <c r="E822">
        <f t="shared" si="73"/>
        <v>-7.5744200958966878E-4</v>
      </c>
      <c r="F822">
        <f t="shared" si="74"/>
        <v>6.4525453584740937E-9</v>
      </c>
      <c r="G822">
        <f t="shared" si="75"/>
        <v>-7.5744200958966878E-4</v>
      </c>
      <c r="H822">
        <f t="shared" si="76"/>
        <v>72.322908576168217</v>
      </c>
      <c r="I822" t="s">
        <v>4975</v>
      </c>
      <c r="J822" t="s">
        <v>6916</v>
      </c>
      <c r="K822" t="s">
        <v>4</v>
      </c>
      <c r="L822" t="s">
        <v>596</v>
      </c>
      <c r="M822" t="s">
        <v>597</v>
      </c>
      <c r="N822" t="s">
        <v>1531</v>
      </c>
      <c r="O822" t="s">
        <v>1532</v>
      </c>
      <c r="P822" t="s">
        <v>1533</v>
      </c>
      <c r="Q822" t="s">
        <v>1535</v>
      </c>
      <c r="R822" t="s">
        <v>12</v>
      </c>
    </row>
    <row r="823" spans="1:19">
      <c r="A823">
        <f t="shared" si="77"/>
        <v>95.726564382680039</v>
      </c>
      <c r="B823">
        <v>2.9719999999999998E-3</v>
      </c>
      <c r="C823">
        <v>1</v>
      </c>
      <c r="D823">
        <f t="shared" si="72"/>
        <v>8.3333333333333329E-2</v>
      </c>
      <c r="E823">
        <f t="shared" si="73"/>
        <v>-7.5744200958966878E-4</v>
      </c>
      <c r="F823">
        <f t="shared" si="74"/>
        <v>6.4525453584740937E-9</v>
      </c>
      <c r="G823">
        <f t="shared" si="75"/>
        <v>-7.5744200958966878E-4</v>
      </c>
      <c r="H823">
        <f t="shared" si="76"/>
        <v>72.322908576168217</v>
      </c>
      <c r="I823" t="s">
        <v>7821</v>
      </c>
      <c r="J823" t="s">
        <v>8130</v>
      </c>
      <c r="K823" t="s">
        <v>4</v>
      </c>
      <c r="L823" t="s">
        <v>596</v>
      </c>
      <c r="M823" t="s">
        <v>1536</v>
      </c>
      <c r="N823" t="s">
        <v>1537</v>
      </c>
      <c r="O823" t="s">
        <v>1538</v>
      </c>
      <c r="P823" t="s">
        <v>1539</v>
      </c>
      <c r="Q823" t="s">
        <v>1540</v>
      </c>
      <c r="R823" t="s">
        <v>1541</v>
      </c>
      <c r="S823" t="s">
        <v>12</v>
      </c>
    </row>
    <row r="824" spans="1:19">
      <c r="A824">
        <f t="shared" si="77"/>
        <v>95.734597156396802</v>
      </c>
      <c r="B824">
        <v>2.9719999999999998E-3</v>
      </c>
      <c r="C824">
        <v>1</v>
      </c>
      <c r="D824">
        <f t="shared" si="72"/>
        <v>8.3333333333333329E-2</v>
      </c>
      <c r="E824">
        <f t="shared" si="73"/>
        <v>-7.5744200958966878E-4</v>
      </c>
      <c r="F824">
        <f t="shared" si="74"/>
        <v>6.4525453584740937E-9</v>
      </c>
      <c r="G824">
        <f t="shared" si="75"/>
        <v>-7.5744200958966878E-4</v>
      </c>
      <c r="H824">
        <f t="shared" si="76"/>
        <v>72.322908576168217</v>
      </c>
      <c r="I824" t="s">
        <v>4977</v>
      </c>
      <c r="J824" t="s">
        <v>6918</v>
      </c>
      <c r="K824" t="s">
        <v>4</v>
      </c>
      <c r="L824" t="s">
        <v>596</v>
      </c>
      <c r="M824" t="s">
        <v>1536</v>
      </c>
      <c r="N824" t="s">
        <v>1537</v>
      </c>
      <c r="O824" t="s">
        <v>1538</v>
      </c>
      <c r="P824" t="s">
        <v>1539</v>
      </c>
      <c r="Q824" t="s">
        <v>1542</v>
      </c>
      <c r="R824" t="s">
        <v>1543</v>
      </c>
      <c r="S824" t="s">
        <v>12</v>
      </c>
    </row>
    <row r="825" spans="1:19">
      <c r="A825">
        <f t="shared" si="77"/>
        <v>95.742629930113566</v>
      </c>
      <c r="B825">
        <v>2.9719999999999998E-3</v>
      </c>
      <c r="C825">
        <v>1</v>
      </c>
      <c r="D825">
        <f t="shared" si="72"/>
        <v>8.3333333333333329E-2</v>
      </c>
      <c r="E825">
        <f t="shared" si="73"/>
        <v>-7.5744200958966878E-4</v>
      </c>
      <c r="F825">
        <f t="shared" si="74"/>
        <v>6.4525453584740937E-9</v>
      </c>
      <c r="G825">
        <f t="shared" si="75"/>
        <v>-7.5744200958966878E-4</v>
      </c>
      <c r="H825">
        <f t="shared" si="76"/>
        <v>72.322908576168217</v>
      </c>
      <c r="I825" t="s">
        <v>8322</v>
      </c>
      <c r="J825" t="s">
        <v>8377</v>
      </c>
      <c r="K825" t="s">
        <v>4</v>
      </c>
      <c r="L825" t="s">
        <v>596</v>
      </c>
      <c r="M825" t="s">
        <v>1536</v>
      </c>
      <c r="N825" t="s">
        <v>1537</v>
      </c>
      <c r="O825" t="s">
        <v>1538</v>
      </c>
      <c r="P825" t="s">
        <v>1544</v>
      </c>
      <c r="Q825" t="s">
        <v>1545</v>
      </c>
      <c r="R825" t="s">
        <v>1546</v>
      </c>
      <c r="S825" t="s">
        <v>12</v>
      </c>
    </row>
    <row r="826" spans="1:19">
      <c r="A826">
        <f t="shared" si="77"/>
        <v>95.750662703830329</v>
      </c>
      <c r="B826">
        <v>2.9719999999999998E-3</v>
      </c>
      <c r="C826">
        <v>1</v>
      </c>
      <c r="D826">
        <f t="shared" si="72"/>
        <v>8.3333333333333329E-2</v>
      </c>
      <c r="E826">
        <f t="shared" si="73"/>
        <v>-7.5744200958966878E-4</v>
      </c>
      <c r="F826">
        <f t="shared" si="74"/>
        <v>6.4525453584740937E-9</v>
      </c>
      <c r="G826">
        <f t="shared" si="75"/>
        <v>-7.5744200958966878E-4</v>
      </c>
      <c r="H826">
        <f t="shared" si="76"/>
        <v>72.322908576168217</v>
      </c>
      <c r="I826" t="s">
        <v>8429</v>
      </c>
      <c r="J826" t="s">
        <v>8488</v>
      </c>
      <c r="K826" t="s">
        <v>4</v>
      </c>
      <c r="L826" t="s">
        <v>5</v>
      </c>
      <c r="M826" t="s">
        <v>1547</v>
      </c>
      <c r="N826" t="s">
        <v>1547</v>
      </c>
      <c r="O826" t="s">
        <v>1548</v>
      </c>
      <c r="P826" t="s">
        <v>1549</v>
      </c>
      <c r="Q826" t="s">
        <v>1550</v>
      </c>
      <c r="R826" t="s">
        <v>12</v>
      </c>
    </row>
    <row r="827" spans="1:19">
      <c r="A827">
        <f t="shared" si="77"/>
        <v>95.758695477547093</v>
      </c>
      <c r="B827">
        <v>2.9719999999999998E-3</v>
      </c>
      <c r="C827">
        <v>1</v>
      </c>
      <c r="D827">
        <f t="shared" si="72"/>
        <v>8.3333333333333329E-2</v>
      </c>
      <c r="E827">
        <f t="shared" si="73"/>
        <v>-7.5744200958966878E-4</v>
      </c>
      <c r="F827">
        <f t="shared" si="74"/>
        <v>6.4525453584740937E-9</v>
      </c>
      <c r="G827">
        <f t="shared" si="75"/>
        <v>-7.5744200958966878E-4</v>
      </c>
      <c r="H827">
        <f t="shared" si="76"/>
        <v>72.322908576168217</v>
      </c>
      <c r="I827" t="s">
        <v>5289</v>
      </c>
      <c r="J827" t="s">
        <v>7230</v>
      </c>
      <c r="K827" t="s">
        <v>4</v>
      </c>
      <c r="L827" t="s">
        <v>5</v>
      </c>
      <c r="M827" t="s">
        <v>13</v>
      </c>
      <c r="N827" t="s">
        <v>58</v>
      </c>
      <c r="O827" t="s">
        <v>276</v>
      </c>
      <c r="P827" t="s">
        <v>277</v>
      </c>
      <c r="Q827" t="s">
        <v>1551</v>
      </c>
      <c r="R827" t="s">
        <v>12</v>
      </c>
    </row>
    <row r="828" spans="1:19">
      <c r="A828">
        <f t="shared" si="77"/>
        <v>95.766728251263856</v>
      </c>
      <c r="B828">
        <v>2.9719999999999998E-3</v>
      </c>
      <c r="C828">
        <v>1</v>
      </c>
      <c r="D828">
        <f t="shared" si="72"/>
        <v>8.3333333333333329E-2</v>
      </c>
      <c r="E828">
        <f t="shared" si="73"/>
        <v>-7.5744200958966878E-4</v>
      </c>
      <c r="F828">
        <f t="shared" si="74"/>
        <v>6.4525453584740937E-9</v>
      </c>
      <c r="G828">
        <f t="shared" si="75"/>
        <v>-7.5744200958966878E-4</v>
      </c>
      <c r="H828">
        <f t="shared" si="76"/>
        <v>72.322908576168217</v>
      </c>
      <c r="I828" t="s">
        <v>4981</v>
      </c>
      <c r="J828" t="s">
        <v>6922</v>
      </c>
      <c r="K828" t="s">
        <v>4</v>
      </c>
      <c r="L828" t="s">
        <v>5</v>
      </c>
      <c r="M828" t="s">
        <v>6</v>
      </c>
      <c r="N828" t="s">
        <v>38</v>
      </c>
      <c r="O828" t="s">
        <v>821</v>
      </c>
      <c r="P828" t="s">
        <v>1042</v>
      </c>
      <c r="Q828" t="s">
        <v>1328</v>
      </c>
      <c r="R828" t="s">
        <v>1552</v>
      </c>
      <c r="S828" t="s">
        <v>12</v>
      </c>
    </row>
    <row r="829" spans="1:19">
      <c r="A829">
        <f t="shared" si="77"/>
        <v>95.77476102498062</v>
      </c>
      <c r="B829">
        <v>2.9719999999999998E-3</v>
      </c>
      <c r="C829">
        <v>1</v>
      </c>
      <c r="D829">
        <f t="shared" si="72"/>
        <v>8.3333333333333329E-2</v>
      </c>
      <c r="E829">
        <f t="shared" si="73"/>
        <v>-7.5744200958966878E-4</v>
      </c>
      <c r="F829">
        <f t="shared" si="74"/>
        <v>6.4525453584740937E-9</v>
      </c>
      <c r="G829">
        <f t="shared" si="75"/>
        <v>-7.5744200958966878E-4</v>
      </c>
      <c r="H829">
        <f t="shared" si="76"/>
        <v>72.322908576168217</v>
      </c>
      <c r="I829" t="s">
        <v>5291</v>
      </c>
      <c r="J829" t="s">
        <v>7232</v>
      </c>
      <c r="K829" t="s">
        <v>4</v>
      </c>
      <c r="L829" t="s">
        <v>5</v>
      </c>
      <c r="M829" t="s">
        <v>13</v>
      </c>
      <c r="N829" t="s">
        <v>58</v>
      </c>
      <c r="O829" t="s">
        <v>1553</v>
      </c>
      <c r="P829" t="s">
        <v>1554</v>
      </c>
      <c r="Q829" t="s">
        <v>1555</v>
      </c>
      <c r="R829" t="s">
        <v>12</v>
      </c>
    </row>
    <row r="830" spans="1:19">
      <c r="A830">
        <f t="shared" si="77"/>
        <v>95.782793798697384</v>
      </c>
      <c r="B830">
        <v>2.9719999999999998E-3</v>
      </c>
      <c r="C830">
        <v>1</v>
      </c>
      <c r="D830">
        <f t="shared" si="72"/>
        <v>8.3333333333333329E-2</v>
      </c>
      <c r="E830">
        <f t="shared" si="73"/>
        <v>-7.5744200958966878E-4</v>
      </c>
      <c r="F830">
        <f t="shared" si="74"/>
        <v>6.4525453584740937E-9</v>
      </c>
      <c r="G830">
        <f t="shared" si="75"/>
        <v>-7.5744200958966878E-4</v>
      </c>
      <c r="H830">
        <f t="shared" si="76"/>
        <v>72.322908576168217</v>
      </c>
      <c r="I830" t="s">
        <v>7822</v>
      </c>
      <c r="J830" t="s">
        <v>8131</v>
      </c>
      <c r="K830" t="s">
        <v>4</v>
      </c>
      <c r="L830" t="s">
        <v>5</v>
      </c>
      <c r="M830" t="s">
        <v>1361</v>
      </c>
      <c r="N830" t="s">
        <v>1362</v>
      </c>
      <c r="O830" t="s">
        <v>1363</v>
      </c>
      <c r="P830" t="s">
        <v>1364</v>
      </c>
      <c r="Q830" t="s">
        <v>1556</v>
      </c>
      <c r="R830" t="s">
        <v>12</v>
      </c>
    </row>
    <row r="831" spans="1:19">
      <c r="A831">
        <f t="shared" si="77"/>
        <v>95.790826572414147</v>
      </c>
      <c r="B831">
        <v>2.9719999999999998E-3</v>
      </c>
      <c r="C831">
        <v>1</v>
      </c>
      <c r="D831">
        <f t="shared" si="72"/>
        <v>8.3333333333333329E-2</v>
      </c>
      <c r="E831">
        <f t="shared" si="73"/>
        <v>-7.5744200958966878E-4</v>
      </c>
      <c r="F831">
        <f t="shared" si="74"/>
        <v>6.4525453584740937E-9</v>
      </c>
      <c r="G831">
        <f t="shared" si="75"/>
        <v>-7.5744200958966878E-4</v>
      </c>
      <c r="H831">
        <f t="shared" si="76"/>
        <v>72.322908576168217</v>
      </c>
      <c r="I831" t="s">
        <v>4159</v>
      </c>
      <c r="J831" t="s">
        <v>6100</v>
      </c>
      <c r="K831" t="s">
        <v>4</v>
      </c>
      <c r="L831" t="s">
        <v>242</v>
      </c>
      <c r="M831" t="s">
        <v>479</v>
      </c>
      <c r="N831" t="s">
        <v>1557</v>
      </c>
      <c r="O831" t="s">
        <v>1558</v>
      </c>
      <c r="P831" t="s">
        <v>1559</v>
      </c>
      <c r="Q831" t="s">
        <v>1560</v>
      </c>
      <c r="R831" t="s">
        <v>1561</v>
      </c>
      <c r="S831" t="s">
        <v>12</v>
      </c>
    </row>
    <row r="832" spans="1:19">
      <c r="A832">
        <f t="shared" si="77"/>
        <v>95.798859346130911</v>
      </c>
      <c r="B832">
        <v>2.9719999999999998E-3</v>
      </c>
      <c r="C832">
        <v>1</v>
      </c>
      <c r="D832">
        <f t="shared" si="72"/>
        <v>8.3333333333333329E-2</v>
      </c>
      <c r="E832">
        <f t="shared" si="73"/>
        <v>-7.5744200958966878E-4</v>
      </c>
      <c r="F832">
        <f t="shared" si="74"/>
        <v>6.4525453584740937E-9</v>
      </c>
      <c r="G832">
        <f t="shared" si="75"/>
        <v>-7.5744200958966878E-4</v>
      </c>
      <c r="H832">
        <f t="shared" si="76"/>
        <v>72.322908576168217</v>
      </c>
      <c r="I832" t="s">
        <v>8430</v>
      </c>
      <c r="J832" t="s">
        <v>8489</v>
      </c>
      <c r="K832" t="s">
        <v>4</v>
      </c>
      <c r="L832" t="s">
        <v>242</v>
      </c>
      <c r="M832" t="s">
        <v>479</v>
      </c>
      <c r="N832" t="s">
        <v>1562</v>
      </c>
      <c r="O832" t="s">
        <v>1563</v>
      </c>
      <c r="P832" t="s">
        <v>1564</v>
      </c>
      <c r="Q832" t="s">
        <v>1565</v>
      </c>
      <c r="R832" t="s">
        <v>12</v>
      </c>
    </row>
    <row r="833" spans="1:26">
      <c r="A833">
        <f t="shared" si="77"/>
        <v>95.806892119847674</v>
      </c>
      <c r="B833">
        <v>2.9719999999999998E-3</v>
      </c>
      <c r="C833">
        <v>1</v>
      </c>
      <c r="D833">
        <f t="shared" si="72"/>
        <v>8.3333333333333329E-2</v>
      </c>
      <c r="E833">
        <f t="shared" si="73"/>
        <v>-7.5744200958966878E-4</v>
      </c>
      <c r="F833">
        <f t="shared" si="74"/>
        <v>6.4525453584740937E-9</v>
      </c>
      <c r="G833">
        <f t="shared" si="75"/>
        <v>-7.5744200958966878E-4</v>
      </c>
      <c r="H833">
        <f t="shared" si="76"/>
        <v>72.322908576168217</v>
      </c>
      <c r="I833" t="s">
        <v>8431</v>
      </c>
      <c r="J833" t="s">
        <v>8490</v>
      </c>
      <c r="K833" t="s">
        <v>4</v>
      </c>
      <c r="L833" t="s">
        <v>242</v>
      </c>
      <c r="M833" t="s">
        <v>427</v>
      </c>
      <c r="N833" t="s">
        <v>428</v>
      </c>
      <c r="O833" t="s">
        <v>429</v>
      </c>
      <c r="P833" t="s">
        <v>430</v>
      </c>
      <c r="Q833" t="s">
        <v>1566</v>
      </c>
      <c r="R833" t="s">
        <v>1567</v>
      </c>
      <c r="S833" t="s">
        <v>12</v>
      </c>
    </row>
    <row r="834" spans="1:26">
      <c r="A834">
        <f t="shared" si="77"/>
        <v>95.814924893564438</v>
      </c>
      <c r="B834">
        <v>2.9719999999999998E-3</v>
      </c>
      <c r="C834">
        <v>1</v>
      </c>
      <c r="D834">
        <f t="shared" si="72"/>
        <v>8.3333333333333329E-2</v>
      </c>
      <c r="E834">
        <f t="shared" si="73"/>
        <v>-7.5744200958966878E-4</v>
      </c>
      <c r="F834">
        <f t="shared" si="74"/>
        <v>6.4525453584740937E-9</v>
      </c>
      <c r="G834">
        <f t="shared" si="75"/>
        <v>-7.5744200958966878E-4</v>
      </c>
      <c r="H834">
        <f t="shared" si="76"/>
        <v>72.322908576168217</v>
      </c>
      <c r="I834" t="s">
        <v>8432</v>
      </c>
      <c r="J834" t="s">
        <v>8491</v>
      </c>
      <c r="K834" t="s">
        <v>4</v>
      </c>
      <c r="L834" t="s">
        <v>242</v>
      </c>
      <c r="M834" t="s">
        <v>427</v>
      </c>
      <c r="N834" t="s">
        <v>428</v>
      </c>
      <c r="O834" t="s">
        <v>1568</v>
      </c>
      <c r="P834" t="s">
        <v>1569</v>
      </c>
      <c r="Q834" t="s">
        <v>1570</v>
      </c>
      <c r="R834" t="s">
        <v>1571</v>
      </c>
      <c r="S834" t="s">
        <v>12</v>
      </c>
    </row>
    <row r="835" spans="1:26">
      <c r="A835">
        <f t="shared" si="77"/>
        <v>95.822957667281202</v>
      </c>
      <c r="B835">
        <v>2.9719999999999998E-3</v>
      </c>
      <c r="C835">
        <v>1</v>
      </c>
      <c r="D835">
        <f t="shared" si="72"/>
        <v>8.3333333333333329E-2</v>
      </c>
      <c r="E835">
        <f t="shared" si="73"/>
        <v>-7.5744200958966878E-4</v>
      </c>
      <c r="F835">
        <f t="shared" si="74"/>
        <v>6.4525453584740937E-9</v>
      </c>
      <c r="G835">
        <f t="shared" si="75"/>
        <v>-7.5744200958966878E-4</v>
      </c>
      <c r="H835">
        <f t="shared" si="76"/>
        <v>72.322908576168217</v>
      </c>
      <c r="I835" t="s">
        <v>4985</v>
      </c>
      <c r="J835" t="s">
        <v>6926</v>
      </c>
      <c r="K835" t="s">
        <v>4</v>
      </c>
      <c r="L835" t="s">
        <v>242</v>
      </c>
      <c r="M835" t="s">
        <v>479</v>
      </c>
      <c r="N835" t="s">
        <v>480</v>
      </c>
      <c r="O835" t="s">
        <v>609</v>
      </c>
      <c r="P835" t="s">
        <v>610</v>
      </c>
      <c r="Q835" t="s">
        <v>1572</v>
      </c>
      <c r="R835" t="s">
        <v>12</v>
      </c>
    </row>
    <row r="836" spans="1:26">
      <c r="A836">
        <f t="shared" si="77"/>
        <v>95.830990440997965</v>
      </c>
      <c r="B836">
        <v>2.9719999999999998E-3</v>
      </c>
      <c r="C836">
        <v>1</v>
      </c>
      <c r="D836">
        <f t="shared" ref="D836:D899" si="78">C836/12</f>
        <v>8.3333333333333329E-2</v>
      </c>
      <c r="E836">
        <f t="shared" ref="E836:E899" si="79">(C836/A$2)*LN(C836/A$2)</f>
        <v>-7.5744200958966878E-4</v>
      </c>
      <c r="F836">
        <f t="shared" ref="F836:F899" si="80">(C836/A$2)^2</f>
        <v>6.4525453584740937E-9</v>
      </c>
      <c r="G836">
        <f t="shared" ref="G836:G899" si="81">LN(C836/A$2)/A$2</f>
        <v>-7.5744200958966878E-4</v>
      </c>
      <c r="H836">
        <f t="shared" ref="H836:H899" si="82">(G836*A$2-H$2)^2</f>
        <v>72.322908576168217</v>
      </c>
      <c r="I836" t="s">
        <v>4773</v>
      </c>
      <c r="J836" t="s">
        <v>6714</v>
      </c>
      <c r="K836" t="s">
        <v>4</v>
      </c>
      <c r="L836" t="s">
        <v>242</v>
      </c>
      <c r="M836" t="s">
        <v>479</v>
      </c>
      <c r="N836" t="s">
        <v>480</v>
      </c>
      <c r="O836" t="s">
        <v>481</v>
      </c>
      <c r="P836" t="s">
        <v>1573</v>
      </c>
      <c r="Q836" t="s">
        <v>1574</v>
      </c>
      <c r="R836" t="s">
        <v>12</v>
      </c>
    </row>
    <row r="837" spans="1:26">
      <c r="A837">
        <f t="shared" si="77"/>
        <v>95.839023214714729</v>
      </c>
      <c r="B837">
        <v>2.9719999999999998E-3</v>
      </c>
      <c r="C837">
        <v>1</v>
      </c>
      <c r="D837">
        <f t="shared" si="78"/>
        <v>8.3333333333333329E-2</v>
      </c>
      <c r="E837">
        <f t="shared" si="79"/>
        <v>-7.5744200958966878E-4</v>
      </c>
      <c r="F837">
        <f t="shared" si="80"/>
        <v>6.4525453584740937E-9</v>
      </c>
      <c r="G837">
        <f t="shared" si="81"/>
        <v>-7.5744200958966878E-4</v>
      </c>
      <c r="H837">
        <f t="shared" si="82"/>
        <v>72.322908576168217</v>
      </c>
      <c r="I837" t="s">
        <v>5299</v>
      </c>
      <c r="J837" t="s">
        <v>7240</v>
      </c>
      <c r="K837" t="s">
        <v>4</v>
      </c>
      <c r="L837" t="s">
        <v>242</v>
      </c>
      <c r="M837" t="s">
        <v>479</v>
      </c>
      <c r="N837" t="s">
        <v>480</v>
      </c>
      <c r="O837" t="s">
        <v>1575</v>
      </c>
      <c r="P837" t="s">
        <v>1576</v>
      </c>
      <c r="Q837" t="s">
        <v>1577</v>
      </c>
      <c r="R837" t="s">
        <v>12</v>
      </c>
    </row>
    <row r="838" spans="1:26">
      <c r="A838">
        <f t="shared" ref="A838:A901" si="83">A837+(C838/A$2*100)</f>
        <v>95.847055988431492</v>
      </c>
      <c r="B838">
        <v>2.9719999999999998E-3</v>
      </c>
      <c r="C838">
        <v>1</v>
      </c>
      <c r="D838">
        <f t="shared" si="78"/>
        <v>8.3333333333333329E-2</v>
      </c>
      <c r="E838">
        <f t="shared" si="79"/>
        <v>-7.5744200958966878E-4</v>
      </c>
      <c r="F838">
        <f t="shared" si="80"/>
        <v>6.4525453584740937E-9</v>
      </c>
      <c r="G838">
        <f t="shared" si="81"/>
        <v>-7.5744200958966878E-4</v>
      </c>
      <c r="H838">
        <f t="shared" si="82"/>
        <v>72.322908576168217</v>
      </c>
      <c r="I838" t="s">
        <v>4325</v>
      </c>
      <c r="J838" t="s">
        <v>6266</v>
      </c>
      <c r="K838" t="s">
        <v>4</v>
      </c>
      <c r="L838" t="s">
        <v>242</v>
      </c>
      <c r="M838" t="s">
        <v>243</v>
      </c>
      <c r="N838" t="s">
        <v>244</v>
      </c>
      <c r="O838" t="s">
        <v>1087</v>
      </c>
      <c r="P838" t="s">
        <v>1578</v>
      </c>
      <c r="Q838" t="s">
        <v>1579</v>
      </c>
      <c r="R838" t="s">
        <v>1580</v>
      </c>
      <c r="S838" t="s">
        <v>1581</v>
      </c>
      <c r="T838" t="s">
        <v>12</v>
      </c>
    </row>
    <row r="839" spans="1:26">
      <c r="A839">
        <f t="shared" si="83"/>
        <v>95.855088762148256</v>
      </c>
      <c r="B839">
        <v>2.9719999999999998E-3</v>
      </c>
      <c r="C839">
        <v>1</v>
      </c>
      <c r="D839">
        <f t="shared" si="78"/>
        <v>8.3333333333333329E-2</v>
      </c>
      <c r="E839">
        <f t="shared" si="79"/>
        <v>-7.5744200958966878E-4</v>
      </c>
      <c r="F839">
        <f t="shared" si="80"/>
        <v>6.4525453584740937E-9</v>
      </c>
      <c r="G839">
        <f t="shared" si="81"/>
        <v>-7.5744200958966878E-4</v>
      </c>
      <c r="H839">
        <f t="shared" si="82"/>
        <v>72.322908576168217</v>
      </c>
      <c r="I839" t="s">
        <v>4387</v>
      </c>
      <c r="J839" t="s">
        <v>6328</v>
      </c>
      <c r="K839" t="s">
        <v>4</v>
      </c>
      <c r="L839" t="s">
        <v>242</v>
      </c>
      <c r="M839" t="s">
        <v>243</v>
      </c>
      <c r="N839" t="s">
        <v>244</v>
      </c>
      <c r="O839" t="s">
        <v>1087</v>
      </c>
      <c r="P839" t="s">
        <v>1578</v>
      </c>
      <c r="Q839" t="s">
        <v>1579</v>
      </c>
      <c r="R839" t="s">
        <v>1582</v>
      </c>
      <c r="S839" t="s">
        <v>1583</v>
      </c>
      <c r="T839" t="s">
        <v>1584</v>
      </c>
      <c r="U839" t="s">
        <v>12</v>
      </c>
    </row>
    <row r="840" spans="1:26">
      <c r="A840">
        <f t="shared" si="83"/>
        <v>95.863121535865019</v>
      </c>
      <c r="B840">
        <v>2.9719999999999998E-3</v>
      </c>
      <c r="C840">
        <v>1</v>
      </c>
      <c r="D840">
        <f t="shared" si="78"/>
        <v>8.3333333333333329E-2</v>
      </c>
      <c r="E840">
        <f t="shared" si="79"/>
        <v>-7.5744200958966878E-4</v>
      </c>
      <c r="F840">
        <f t="shared" si="80"/>
        <v>6.4525453584740937E-9</v>
      </c>
      <c r="G840">
        <f t="shared" si="81"/>
        <v>-7.5744200958966878E-4</v>
      </c>
      <c r="H840">
        <f t="shared" si="82"/>
        <v>72.322908576168217</v>
      </c>
      <c r="I840" t="s">
        <v>7823</v>
      </c>
      <c r="J840" t="s">
        <v>8132</v>
      </c>
      <c r="K840" t="s">
        <v>4</v>
      </c>
      <c r="L840" t="s">
        <v>242</v>
      </c>
      <c r="M840" t="s">
        <v>243</v>
      </c>
      <c r="N840" t="s">
        <v>244</v>
      </c>
      <c r="O840" t="s">
        <v>1585</v>
      </c>
      <c r="P840" t="s">
        <v>1586</v>
      </c>
      <c r="Q840" t="s">
        <v>1587</v>
      </c>
      <c r="R840" t="s">
        <v>1588</v>
      </c>
      <c r="S840" t="s">
        <v>1589</v>
      </c>
      <c r="T840" t="s">
        <v>1590</v>
      </c>
      <c r="U840" t="s">
        <v>12</v>
      </c>
    </row>
    <row r="841" spans="1:26">
      <c r="A841">
        <f t="shared" si="83"/>
        <v>95.871154309581783</v>
      </c>
      <c r="B841">
        <v>2.9719999999999998E-3</v>
      </c>
      <c r="C841">
        <v>1</v>
      </c>
      <c r="D841">
        <f t="shared" si="78"/>
        <v>8.3333333333333329E-2</v>
      </c>
      <c r="E841">
        <f t="shared" si="79"/>
        <v>-7.5744200958966878E-4</v>
      </c>
      <c r="F841">
        <f t="shared" si="80"/>
        <v>6.4525453584740937E-9</v>
      </c>
      <c r="G841">
        <f t="shared" si="81"/>
        <v>-7.5744200958966878E-4</v>
      </c>
      <c r="H841">
        <f t="shared" si="82"/>
        <v>72.322908576168217</v>
      </c>
      <c r="I841" t="s">
        <v>5301</v>
      </c>
      <c r="J841" t="s">
        <v>7242</v>
      </c>
      <c r="K841" t="s">
        <v>4</v>
      </c>
      <c r="L841" t="s">
        <v>242</v>
      </c>
      <c r="M841" t="s">
        <v>243</v>
      </c>
      <c r="N841" t="s">
        <v>244</v>
      </c>
      <c r="O841" t="s">
        <v>1585</v>
      </c>
      <c r="P841" t="s">
        <v>1591</v>
      </c>
      <c r="Q841" t="s">
        <v>1592</v>
      </c>
      <c r="R841" t="s">
        <v>1593</v>
      </c>
      <c r="S841" t="s">
        <v>1594</v>
      </c>
      <c r="T841" t="s">
        <v>12</v>
      </c>
    </row>
    <row r="842" spans="1:26">
      <c r="A842">
        <f t="shared" si="83"/>
        <v>95.879187083298547</v>
      </c>
      <c r="B842">
        <v>2.9719999999999998E-3</v>
      </c>
      <c r="C842">
        <v>1</v>
      </c>
      <c r="D842">
        <f t="shared" si="78"/>
        <v>8.3333333333333329E-2</v>
      </c>
      <c r="E842">
        <f t="shared" si="79"/>
        <v>-7.5744200958966878E-4</v>
      </c>
      <c r="F842">
        <f t="shared" si="80"/>
        <v>6.4525453584740937E-9</v>
      </c>
      <c r="G842">
        <f t="shared" si="81"/>
        <v>-7.5744200958966878E-4</v>
      </c>
      <c r="H842">
        <f t="shared" si="82"/>
        <v>72.322908576168217</v>
      </c>
      <c r="I842" t="s">
        <v>4987</v>
      </c>
      <c r="J842" t="s">
        <v>6928</v>
      </c>
      <c r="K842" t="s">
        <v>4</v>
      </c>
      <c r="L842" t="s">
        <v>242</v>
      </c>
      <c r="M842" t="s">
        <v>243</v>
      </c>
      <c r="N842" t="s">
        <v>244</v>
      </c>
      <c r="O842" t="s">
        <v>1585</v>
      </c>
      <c r="P842" t="s">
        <v>1591</v>
      </c>
      <c r="Q842" t="s">
        <v>1595</v>
      </c>
      <c r="R842" t="s">
        <v>1596</v>
      </c>
      <c r="S842" t="s">
        <v>1597</v>
      </c>
      <c r="T842" t="s">
        <v>12</v>
      </c>
    </row>
    <row r="843" spans="1:26">
      <c r="A843">
        <f t="shared" si="83"/>
        <v>95.88721985701531</v>
      </c>
      <c r="B843">
        <v>2.9719999999999998E-3</v>
      </c>
      <c r="C843">
        <v>1</v>
      </c>
      <c r="D843">
        <f t="shared" si="78"/>
        <v>8.3333333333333329E-2</v>
      </c>
      <c r="E843">
        <f t="shared" si="79"/>
        <v>-7.5744200958966878E-4</v>
      </c>
      <c r="F843">
        <f t="shared" si="80"/>
        <v>6.4525453584740937E-9</v>
      </c>
      <c r="G843">
        <f t="shared" si="81"/>
        <v>-7.5744200958966878E-4</v>
      </c>
      <c r="H843">
        <f t="shared" si="82"/>
        <v>72.322908576168217</v>
      </c>
      <c r="I843" t="s">
        <v>4622</v>
      </c>
      <c r="J843" t="s">
        <v>6563</v>
      </c>
      <c r="K843" t="s">
        <v>4</v>
      </c>
      <c r="L843" t="s">
        <v>242</v>
      </c>
      <c r="M843" t="s">
        <v>243</v>
      </c>
      <c r="N843" t="s">
        <v>244</v>
      </c>
      <c r="O843" t="s">
        <v>245</v>
      </c>
      <c r="P843" t="s">
        <v>246</v>
      </c>
      <c r="Q843" t="s">
        <v>1598</v>
      </c>
      <c r="R843" t="s">
        <v>1599</v>
      </c>
      <c r="S843" t="s">
        <v>1600</v>
      </c>
      <c r="T843" t="s">
        <v>1601</v>
      </c>
      <c r="U843" t="s">
        <v>1602</v>
      </c>
      <c r="V843" t="s">
        <v>12</v>
      </c>
    </row>
    <row r="844" spans="1:26">
      <c r="A844">
        <f t="shared" si="83"/>
        <v>95.895252630732074</v>
      </c>
      <c r="B844">
        <v>2.9719999999999998E-3</v>
      </c>
      <c r="C844">
        <v>1</v>
      </c>
      <c r="D844">
        <f t="shared" si="78"/>
        <v>8.3333333333333329E-2</v>
      </c>
      <c r="E844">
        <f t="shared" si="79"/>
        <v>-7.5744200958966878E-4</v>
      </c>
      <c r="F844">
        <f t="shared" si="80"/>
        <v>6.4525453584740937E-9</v>
      </c>
      <c r="G844">
        <f t="shared" si="81"/>
        <v>-7.5744200958966878E-4</v>
      </c>
      <c r="H844">
        <f t="shared" si="82"/>
        <v>72.322908576168217</v>
      </c>
      <c r="I844" t="s">
        <v>4776</v>
      </c>
      <c r="J844" t="s">
        <v>6717</v>
      </c>
      <c r="K844" t="s">
        <v>4</v>
      </c>
      <c r="L844" t="s">
        <v>242</v>
      </c>
      <c r="M844" t="s">
        <v>243</v>
      </c>
      <c r="N844" t="s">
        <v>244</v>
      </c>
      <c r="O844" t="s">
        <v>245</v>
      </c>
      <c r="P844" t="s">
        <v>246</v>
      </c>
      <c r="Q844" t="s">
        <v>247</v>
      </c>
      <c r="R844" t="s">
        <v>1092</v>
      </c>
      <c r="S844" t="s">
        <v>1093</v>
      </c>
      <c r="T844" t="s">
        <v>1094</v>
      </c>
      <c r="U844" t="s">
        <v>1095</v>
      </c>
      <c r="V844" t="s">
        <v>1603</v>
      </c>
      <c r="W844" t="s">
        <v>12</v>
      </c>
    </row>
    <row r="845" spans="1:26">
      <c r="A845">
        <f t="shared" si="83"/>
        <v>95.903285404448837</v>
      </c>
      <c r="B845">
        <v>2.9719999999999998E-3</v>
      </c>
      <c r="C845">
        <v>1</v>
      </c>
      <c r="D845">
        <f t="shared" si="78"/>
        <v>8.3333333333333329E-2</v>
      </c>
      <c r="E845">
        <f t="shared" si="79"/>
        <v>-7.5744200958966878E-4</v>
      </c>
      <c r="F845">
        <f t="shared" si="80"/>
        <v>6.4525453584740937E-9</v>
      </c>
      <c r="G845">
        <f t="shared" si="81"/>
        <v>-7.5744200958966878E-4</v>
      </c>
      <c r="H845">
        <f t="shared" si="82"/>
        <v>72.322908576168217</v>
      </c>
      <c r="I845" t="s">
        <v>4989</v>
      </c>
      <c r="J845" t="s">
        <v>6930</v>
      </c>
      <c r="K845" t="s">
        <v>4</v>
      </c>
      <c r="L845" t="s">
        <v>242</v>
      </c>
      <c r="M845" t="s">
        <v>243</v>
      </c>
      <c r="N845" t="s">
        <v>244</v>
      </c>
      <c r="O845" t="s">
        <v>245</v>
      </c>
      <c r="P845" t="s">
        <v>246</v>
      </c>
      <c r="Q845" t="s">
        <v>247</v>
      </c>
      <c r="R845" t="s">
        <v>1092</v>
      </c>
      <c r="S845" t="s">
        <v>1093</v>
      </c>
      <c r="T845" t="s">
        <v>1094</v>
      </c>
      <c r="U845" t="s">
        <v>1604</v>
      </c>
      <c r="V845" t="s">
        <v>1605</v>
      </c>
      <c r="W845" t="s">
        <v>12</v>
      </c>
    </row>
    <row r="846" spans="1:26">
      <c r="A846">
        <f t="shared" si="83"/>
        <v>95.911318178165601</v>
      </c>
      <c r="B846">
        <v>2.9719999999999998E-3</v>
      </c>
      <c r="C846">
        <v>1</v>
      </c>
      <c r="D846">
        <f t="shared" si="78"/>
        <v>8.3333333333333329E-2</v>
      </c>
      <c r="E846">
        <f t="shared" si="79"/>
        <v>-7.5744200958966878E-4</v>
      </c>
      <c r="F846">
        <f t="shared" si="80"/>
        <v>6.4525453584740937E-9</v>
      </c>
      <c r="G846">
        <f t="shared" si="81"/>
        <v>-7.5744200958966878E-4</v>
      </c>
      <c r="H846">
        <f t="shared" si="82"/>
        <v>72.322908576168217</v>
      </c>
      <c r="I846" t="s">
        <v>7722</v>
      </c>
      <c r="J846" t="s">
        <v>8031</v>
      </c>
      <c r="K846" t="s">
        <v>4</v>
      </c>
      <c r="L846" t="s">
        <v>242</v>
      </c>
      <c r="M846" t="s">
        <v>243</v>
      </c>
      <c r="N846" t="s">
        <v>244</v>
      </c>
      <c r="O846" t="s">
        <v>245</v>
      </c>
      <c r="P846" t="s">
        <v>420</v>
      </c>
      <c r="Q846" t="s">
        <v>561</v>
      </c>
      <c r="R846" t="s">
        <v>562</v>
      </c>
      <c r="S846" t="s">
        <v>563</v>
      </c>
      <c r="T846" t="s">
        <v>1606</v>
      </c>
      <c r="U846" t="s">
        <v>1607</v>
      </c>
      <c r="V846" t="s">
        <v>12</v>
      </c>
    </row>
    <row r="847" spans="1:26">
      <c r="A847">
        <f t="shared" si="83"/>
        <v>95.919350951882365</v>
      </c>
      <c r="B847">
        <v>2.9719999999999998E-3</v>
      </c>
      <c r="C847">
        <v>1</v>
      </c>
      <c r="D847">
        <f t="shared" si="78"/>
        <v>8.3333333333333329E-2</v>
      </c>
      <c r="E847">
        <f t="shared" si="79"/>
        <v>-7.5744200958966878E-4</v>
      </c>
      <c r="F847">
        <f t="shared" si="80"/>
        <v>6.4525453584740937E-9</v>
      </c>
      <c r="G847">
        <f t="shared" si="81"/>
        <v>-7.5744200958966878E-4</v>
      </c>
      <c r="H847">
        <f t="shared" si="82"/>
        <v>72.322908576168217</v>
      </c>
      <c r="I847" t="s">
        <v>4625</v>
      </c>
      <c r="J847" t="s">
        <v>6566</v>
      </c>
      <c r="K847" t="s">
        <v>4</v>
      </c>
      <c r="L847" t="s">
        <v>242</v>
      </c>
      <c r="M847" t="s">
        <v>243</v>
      </c>
      <c r="N847" t="s">
        <v>244</v>
      </c>
      <c r="O847" t="s">
        <v>245</v>
      </c>
      <c r="P847" t="s">
        <v>246</v>
      </c>
      <c r="Q847" t="s">
        <v>247</v>
      </c>
      <c r="R847" t="s">
        <v>248</v>
      </c>
      <c r="S847" t="s">
        <v>249</v>
      </c>
      <c r="T847" t="s">
        <v>319</v>
      </c>
      <c r="U847" t="s">
        <v>320</v>
      </c>
      <c r="V847" t="s">
        <v>712</v>
      </c>
      <c r="W847" t="s">
        <v>846</v>
      </c>
      <c r="X847" t="s">
        <v>1104</v>
      </c>
      <c r="Y847" t="s">
        <v>1608</v>
      </c>
      <c r="Z847" t="s">
        <v>12</v>
      </c>
    </row>
    <row r="848" spans="1:26">
      <c r="A848">
        <f t="shared" si="83"/>
        <v>95.927383725599128</v>
      </c>
      <c r="B848">
        <v>2.9719999999999998E-3</v>
      </c>
      <c r="C848">
        <v>1</v>
      </c>
      <c r="D848">
        <f t="shared" si="78"/>
        <v>8.3333333333333329E-2</v>
      </c>
      <c r="E848">
        <f t="shared" si="79"/>
        <v>-7.5744200958966878E-4</v>
      </c>
      <c r="F848">
        <f t="shared" si="80"/>
        <v>6.4525453584740937E-9</v>
      </c>
      <c r="G848">
        <f t="shared" si="81"/>
        <v>-7.5744200958966878E-4</v>
      </c>
      <c r="H848">
        <f t="shared" si="82"/>
        <v>72.322908576168217</v>
      </c>
      <c r="I848" t="s">
        <v>4133</v>
      </c>
      <c r="J848" t="s">
        <v>6074</v>
      </c>
      <c r="K848" t="s">
        <v>4</v>
      </c>
      <c r="L848" t="s">
        <v>242</v>
      </c>
      <c r="M848" t="s">
        <v>243</v>
      </c>
      <c r="N848" t="s">
        <v>244</v>
      </c>
      <c r="O848" t="s">
        <v>245</v>
      </c>
      <c r="P848" t="s">
        <v>420</v>
      </c>
      <c r="Q848" t="s">
        <v>561</v>
      </c>
      <c r="R848" t="s">
        <v>641</v>
      </c>
      <c r="S848" t="s">
        <v>642</v>
      </c>
      <c r="T848" t="s">
        <v>851</v>
      </c>
      <c r="U848" t="s">
        <v>1609</v>
      </c>
      <c r="V848" t="s">
        <v>1610</v>
      </c>
      <c r="W848" t="s">
        <v>12</v>
      </c>
    </row>
    <row r="849" spans="1:26">
      <c r="A849">
        <f t="shared" si="83"/>
        <v>95.935416499315892</v>
      </c>
      <c r="B849">
        <v>2.9719999999999998E-3</v>
      </c>
      <c r="C849">
        <v>1</v>
      </c>
      <c r="D849">
        <f t="shared" si="78"/>
        <v>8.3333333333333329E-2</v>
      </c>
      <c r="E849">
        <f t="shared" si="79"/>
        <v>-7.5744200958966878E-4</v>
      </c>
      <c r="F849">
        <f t="shared" si="80"/>
        <v>6.4525453584740937E-9</v>
      </c>
      <c r="G849">
        <f t="shared" si="81"/>
        <v>-7.5744200958966878E-4</v>
      </c>
      <c r="H849">
        <f t="shared" si="82"/>
        <v>72.322908576168217</v>
      </c>
      <c r="I849" t="s">
        <v>4266</v>
      </c>
      <c r="J849" t="s">
        <v>6207</v>
      </c>
      <c r="K849" t="s">
        <v>4</v>
      </c>
      <c r="L849" t="s">
        <v>242</v>
      </c>
      <c r="M849" t="s">
        <v>243</v>
      </c>
      <c r="N849" t="s">
        <v>244</v>
      </c>
      <c r="O849" t="s">
        <v>245</v>
      </c>
      <c r="P849" t="s">
        <v>420</v>
      </c>
      <c r="Q849" t="s">
        <v>707</v>
      </c>
      <c r="R849" t="s">
        <v>991</v>
      </c>
      <c r="S849" t="s">
        <v>992</v>
      </c>
      <c r="T849" t="s">
        <v>993</v>
      </c>
      <c r="U849" t="s">
        <v>1611</v>
      </c>
      <c r="V849" t="s">
        <v>12</v>
      </c>
    </row>
    <row r="850" spans="1:26">
      <c r="A850">
        <f t="shared" si="83"/>
        <v>95.943449273032655</v>
      </c>
      <c r="B850">
        <v>2.9719999999999998E-3</v>
      </c>
      <c r="C850">
        <v>1</v>
      </c>
      <c r="D850">
        <f t="shared" si="78"/>
        <v>8.3333333333333329E-2</v>
      </c>
      <c r="E850">
        <f t="shared" si="79"/>
        <v>-7.5744200958966878E-4</v>
      </c>
      <c r="F850">
        <f t="shared" si="80"/>
        <v>6.4525453584740937E-9</v>
      </c>
      <c r="G850">
        <f t="shared" si="81"/>
        <v>-7.5744200958966878E-4</v>
      </c>
      <c r="H850">
        <f t="shared" si="82"/>
        <v>72.322908576168217</v>
      </c>
      <c r="I850" t="s">
        <v>4493</v>
      </c>
      <c r="J850" t="s">
        <v>6434</v>
      </c>
      <c r="K850" t="s">
        <v>4</v>
      </c>
      <c r="L850" t="s">
        <v>242</v>
      </c>
      <c r="M850" t="s">
        <v>243</v>
      </c>
      <c r="N850" t="s">
        <v>244</v>
      </c>
      <c r="O850" t="s">
        <v>245</v>
      </c>
      <c r="P850" t="s">
        <v>420</v>
      </c>
      <c r="Q850" t="s">
        <v>421</v>
      </c>
      <c r="R850" t="s">
        <v>422</v>
      </c>
      <c r="S850" t="s">
        <v>1612</v>
      </c>
      <c r="T850" t="s">
        <v>1613</v>
      </c>
      <c r="U850" t="s">
        <v>1614</v>
      </c>
      <c r="V850" t="s">
        <v>12</v>
      </c>
    </row>
    <row r="851" spans="1:26">
      <c r="A851">
        <f t="shared" si="83"/>
        <v>95.951482046749419</v>
      </c>
      <c r="B851">
        <v>2.9719999999999998E-3</v>
      </c>
      <c r="C851">
        <v>1</v>
      </c>
      <c r="D851">
        <f t="shared" si="78"/>
        <v>8.3333333333333329E-2</v>
      </c>
      <c r="E851">
        <f t="shared" si="79"/>
        <v>-7.5744200958966878E-4</v>
      </c>
      <c r="F851">
        <f t="shared" si="80"/>
        <v>6.4525453584740937E-9</v>
      </c>
      <c r="G851">
        <f t="shared" si="81"/>
        <v>-7.5744200958966878E-4</v>
      </c>
      <c r="H851">
        <f t="shared" si="82"/>
        <v>72.322908576168217</v>
      </c>
      <c r="I851" t="s">
        <v>4628</v>
      </c>
      <c r="J851" t="s">
        <v>6569</v>
      </c>
      <c r="K851" t="s">
        <v>4</v>
      </c>
      <c r="L851" t="s">
        <v>242</v>
      </c>
      <c r="M851" t="s">
        <v>243</v>
      </c>
      <c r="N851" t="s">
        <v>244</v>
      </c>
      <c r="O851" t="s">
        <v>245</v>
      </c>
      <c r="P851" t="s">
        <v>420</v>
      </c>
      <c r="Q851" t="s">
        <v>707</v>
      </c>
      <c r="R851" t="s">
        <v>708</v>
      </c>
      <c r="S851" t="s">
        <v>1615</v>
      </c>
      <c r="T851" t="s">
        <v>1616</v>
      </c>
      <c r="U851" t="s">
        <v>1617</v>
      </c>
      <c r="V851" t="s">
        <v>12</v>
      </c>
    </row>
    <row r="852" spans="1:26">
      <c r="A852">
        <f t="shared" si="83"/>
        <v>95.959514820466183</v>
      </c>
      <c r="B852">
        <v>2.9719999999999998E-3</v>
      </c>
      <c r="C852">
        <v>1</v>
      </c>
      <c r="D852">
        <f t="shared" si="78"/>
        <v>8.3333333333333329E-2</v>
      </c>
      <c r="E852">
        <f t="shared" si="79"/>
        <v>-7.5744200958966878E-4</v>
      </c>
      <c r="F852">
        <f t="shared" si="80"/>
        <v>6.4525453584740937E-9</v>
      </c>
      <c r="G852">
        <f t="shared" si="81"/>
        <v>-7.5744200958966878E-4</v>
      </c>
      <c r="H852">
        <f t="shared" si="82"/>
        <v>72.322908576168217</v>
      </c>
      <c r="I852" t="s">
        <v>4629</v>
      </c>
      <c r="J852" t="s">
        <v>6570</v>
      </c>
      <c r="K852" t="s">
        <v>4</v>
      </c>
      <c r="L852" t="s">
        <v>242</v>
      </c>
      <c r="M852" t="s">
        <v>243</v>
      </c>
      <c r="N852" t="s">
        <v>244</v>
      </c>
      <c r="O852" t="s">
        <v>245</v>
      </c>
      <c r="P852" t="s">
        <v>420</v>
      </c>
      <c r="Q852" t="s">
        <v>561</v>
      </c>
      <c r="R852" t="s">
        <v>641</v>
      </c>
      <c r="S852" t="s">
        <v>642</v>
      </c>
      <c r="T852" t="s">
        <v>906</v>
      </c>
      <c r="U852" t="s">
        <v>1618</v>
      </c>
      <c r="V852" t="s">
        <v>1619</v>
      </c>
      <c r="W852" t="s">
        <v>12</v>
      </c>
    </row>
    <row r="853" spans="1:26">
      <c r="A853">
        <f t="shared" si="83"/>
        <v>95.967547594182946</v>
      </c>
      <c r="B853">
        <v>2.9719999999999998E-3</v>
      </c>
      <c r="C853">
        <v>1</v>
      </c>
      <c r="D853">
        <f t="shared" si="78"/>
        <v>8.3333333333333329E-2</v>
      </c>
      <c r="E853">
        <f t="shared" si="79"/>
        <v>-7.5744200958966878E-4</v>
      </c>
      <c r="F853">
        <f t="shared" si="80"/>
        <v>6.4525453584740937E-9</v>
      </c>
      <c r="G853">
        <f t="shared" si="81"/>
        <v>-7.5744200958966878E-4</v>
      </c>
      <c r="H853">
        <f t="shared" si="82"/>
        <v>72.322908576168217</v>
      </c>
      <c r="I853" t="s">
        <v>4992</v>
      </c>
      <c r="J853" t="s">
        <v>6933</v>
      </c>
      <c r="K853" t="s">
        <v>4</v>
      </c>
      <c r="L853" t="s">
        <v>242</v>
      </c>
      <c r="M853" t="s">
        <v>243</v>
      </c>
      <c r="N853" t="s">
        <v>244</v>
      </c>
      <c r="O853" t="s">
        <v>245</v>
      </c>
      <c r="P853" t="s">
        <v>420</v>
      </c>
      <c r="Q853" t="s">
        <v>561</v>
      </c>
      <c r="R853" t="s">
        <v>641</v>
      </c>
      <c r="S853" t="s">
        <v>642</v>
      </c>
      <c r="T853" t="s">
        <v>906</v>
      </c>
      <c r="U853" t="s">
        <v>1620</v>
      </c>
      <c r="V853" t="s">
        <v>1621</v>
      </c>
      <c r="W853" t="s">
        <v>12</v>
      </c>
    </row>
    <row r="854" spans="1:26">
      <c r="A854">
        <f t="shared" si="83"/>
        <v>95.97558036789971</v>
      </c>
      <c r="B854">
        <v>2.9719999999999998E-3</v>
      </c>
      <c r="C854">
        <v>1</v>
      </c>
      <c r="D854">
        <f t="shared" si="78"/>
        <v>8.3333333333333329E-2</v>
      </c>
      <c r="E854">
        <f t="shared" si="79"/>
        <v>-7.5744200958966878E-4</v>
      </c>
      <c r="F854">
        <f t="shared" si="80"/>
        <v>6.4525453584740937E-9</v>
      </c>
      <c r="G854">
        <f t="shared" si="81"/>
        <v>-7.5744200958966878E-4</v>
      </c>
      <c r="H854">
        <f t="shared" si="82"/>
        <v>72.322908576168217</v>
      </c>
      <c r="I854" t="s">
        <v>4390</v>
      </c>
      <c r="J854" t="s">
        <v>6331</v>
      </c>
      <c r="K854" t="s">
        <v>4</v>
      </c>
      <c r="L854" t="s">
        <v>242</v>
      </c>
      <c r="M854" t="s">
        <v>243</v>
      </c>
      <c r="N854" t="s">
        <v>244</v>
      </c>
      <c r="O854" t="s">
        <v>245</v>
      </c>
      <c r="P854" t="s">
        <v>420</v>
      </c>
      <c r="Q854" t="s">
        <v>561</v>
      </c>
      <c r="R854" t="s">
        <v>641</v>
      </c>
      <c r="S854" t="s">
        <v>642</v>
      </c>
      <c r="T854" t="s">
        <v>906</v>
      </c>
      <c r="U854" t="s">
        <v>1112</v>
      </c>
      <c r="V854" t="s">
        <v>1622</v>
      </c>
      <c r="W854" t="s">
        <v>12</v>
      </c>
    </row>
    <row r="855" spans="1:26">
      <c r="A855">
        <f t="shared" si="83"/>
        <v>95.983613141616473</v>
      </c>
      <c r="B855">
        <v>2.9719999999999998E-3</v>
      </c>
      <c r="C855">
        <v>1</v>
      </c>
      <c r="D855">
        <f t="shared" si="78"/>
        <v>8.3333333333333329E-2</v>
      </c>
      <c r="E855">
        <f t="shared" si="79"/>
        <v>-7.5744200958966878E-4</v>
      </c>
      <c r="F855">
        <f t="shared" si="80"/>
        <v>6.4525453584740937E-9</v>
      </c>
      <c r="G855">
        <f t="shared" si="81"/>
        <v>-7.5744200958966878E-4</v>
      </c>
      <c r="H855">
        <f t="shared" si="82"/>
        <v>72.322908576168217</v>
      </c>
      <c r="I855" t="s">
        <v>4782</v>
      </c>
      <c r="J855" t="s">
        <v>6723</v>
      </c>
      <c r="K855" t="s">
        <v>4</v>
      </c>
      <c r="L855" t="s">
        <v>242</v>
      </c>
      <c r="M855" t="s">
        <v>243</v>
      </c>
      <c r="N855" t="s">
        <v>244</v>
      </c>
      <c r="O855" t="s">
        <v>245</v>
      </c>
      <c r="P855" t="s">
        <v>420</v>
      </c>
      <c r="Q855" t="s">
        <v>561</v>
      </c>
      <c r="R855" t="s">
        <v>641</v>
      </c>
      <c r="S855" t="s">
        <v>733</v>
      </c>
      <c r="T855" t="s">
        <v>756</v>
      </c>
      <c r="U855" t="s">
        <v>1623</v>
      </c>
      <c r="V855" t="s">
        <v>1624</v>
      </c>
      <c r="W855" t="s">
        <v>12</v>
      </c>
    </row>
    <row r="856" spans="1:26">
      <c r="A856">
        <f t="shared" si="83"/>
        <v>95.991645915333237</v>
      </c>
      <c r="B856">
        <v>2.9719999999999998E-3</v>
      </c>
      <c r="C856">
        <v>1</v>
      </c>
      <c r="D856">
        <f t="shared" si="78"/>
        <v>8.3333333333333329E-2</v>
      </c>
      <c r="E856">
        <f t="shared" si="79"/>
        <v>-7.5744200958966878E-4</v>
      </c>
      <c r="F856">
        <f t="shared" si="80"/>
        <v>6.4525453584740937E-9</v>
      </c>
      <c r="G856">
        <f t="shared" si="81"/>
        <v>-7.5744200958966878E-4</v>
      </c>
      <c r="H856">
        <f t="shared" si="82"/>
        <v>72.322908576168217</v>
      </c>
      <c r="I856" t="s">
        <v>4993</v>
      </c>
      <c r="J856" t="s">
        <v>6934</v>
      </c>
      <c r="K856" t="s">
        <v>4</v>
      </c>
      <c r="L856" t="s">
        <v>242</v>
      </c>
      <c r="M856" t="s">
        <v>243</v>
      </c>
      <c r="N856" t="s">
        <v>244</v>
      </c>
      <c r="O856" t="s">
        <v>245</v>
      </c>
      <c r="P856" t="s">
        <v>420</v>
      </c>
      <c r="Q856" t="s">
        <v>561</v>
      </c>
      <c r="R856" t="s">
        <v>641</v>
      </c>
      <c r="S856" t="s">
        <v>733</v>
      </c>
      <c r="T856" t="s">
        <v>1114</v>
      </c>
      <c r="U856" t="s">
        <v>1115</v>
      </c>
      <c r="V856" t="s">
        <v>1625</v>
      </c>
      <c r="W856" t="s">
        <v>1626</v>
      </c>
      <c r="X856" t="s">
        <v>12</v>
      </c>
    </row>
    <row r="857" spans="1:26">
      <c r="A857">
        <f t="shared" si="83"/>
        <v>95.99967868905</v>
      </c>
      <c r="B857">
        <v>2.9719999999999998E-3</v>
      </c>
      <c r="C857">
        <v>1</v>
      </c>
      <c r="D857">
        <f t="shared" si="78"/>
        <v>8.3333333333333329E-2</v>
      </c>
      <c r="E857">
        <f t="shared" si="79"/>
        <v>-7.5744200958966878E-4</v>
      </c>
      <c r="F857">
        <f t="shared" si="80"/>
        <v>6.4525453584740937E-9</v>
      </c>
      <c r="G857">
        <f t="shared" si="81"/>
        <v>-7.5744200958966878E-4</v>
      </c>
      <c r="H857">
        <f t="shared" si="82"/>
        <v>72.322908576168217</v>
      </c>
      <c r="I857" t="s">
        <v>4218</v>
      </c>
      <c r="J857" t="s">
        <v>6159</v>
      </c>
      <c r="K857" t="s">
        <v>4</v>
      </c>
      <c r="L857" t="s">
        <v>242</v>
      </c>
      <c r="M857" t="s">
        <v>243</v>
      </c>
      <c r="N857" t="s">
        <v>244</v>
      </c>
      <c r="O857" t="s">
        <v>245</v>
      </c>
      <c r="P857" t="s">
        <v>420</v>
      </c>
      <c r="Q857" t="s">
        <v>561</v>
      </c>
      <c r="R857" t="s">
        <v>641</v>
      </c>
      <c r="S857" t="s">
        <v>733</v>
      </c>
      <c r="T857" t="s">
        <v>1114</v>
      </c>
      <c r="U857" t="s">
        <v>1627</v>
      </c>
      <c r="V857" t="s">
        <v>1628</v>
      </c>
      <c r="W857" t="s">
        <v>1629</v>
      </c>
      <c r="X857" t="s">
        <v>12</v>
      </c>
    </row>
    <row r="858" spans="1:26">
      <c r="A858">
        <f t="shared" si="83"/>
        <v>96.007711462766764</v>
      </c>
      <c r="B858">
        <v>2.9719999999999998E-3</v>
      </c>
      <c r="C858">
        <v>1</v>
      </c>
      <c r="D858">
        <f t="shared" si="78"/>
        <v>8.3333333333333329E-2</v>
      </c>
      <c r="E858">
        <f t="shared" si="79"/>
        <v>-7.5744200958966878E-4</v>
      </c>
      <c r="F858">
        <f t="shared" si="80"/>
        <v>6.4525453584740937E-9</v>
      </c>
      <c r="G858">
        <f t="shared" si="81"/>
        <v>-7.5744200958966878E-4</v>
      </c>
      <c r="H858">
        <f t="shared" si="82"/>
        <v>72.322908576168217</v>
      </c>
      <c r="I858" t="s">
        <v>4630</v>
      </c>
      <c r="J858" t="s">
        <v>6571</v>
      </c>
      <c r="K858" t="s">
        <v>4</v>
      </c>
      <c r="L858" t="s">
        <v>242</v>
      </c>
      <c r="M858" t="s">
        <v>243</v>
      </c>
      <c r="N858" t="s">
        <v>244</v>
      </c>
      <c r="O858" t="s">
        <v>245</v>
      </c>
      <c r="P858" t="s">
        <v>420</v>
      </c>
      <c r="Q858" t="s">
        <v>561</v>
      </c>
      <c r="R858" t="s">
        <v>562</v>
      </c>
      <c r="S858" t="s">
        <v>1454</v>
      </c>
      <c r="T858" t="s">
        <v>1455</v>
      </c>
      <c r="U858" t="s">
        <v>1630</v>
      </c>
      <c r="V858" t="s">
        <v>12</v>
      </c>
    </row>
    <row r="859" spans="1:26">
      <c r="A859">
        <f t="shared" si="83"/>
        <v>96.015744236483528</v>
      </c>
      <c r="B859">
        <v>2.9719999999999998E-3</v>
      </c>
      <c r="C859">
        <v>1</v>
      </c>
      <c r="D859">
        <f t="shared" si="78"/>
        <v>8.3333333333333329E-2</v>
      </c>
      <c r="E859">
        <f t="shared" si="79"/>
        <v>-7.5744200958966878E-4</v>
      </c>
      <c r="F859">
        <f t="shared" si="80"/>
        <v>6.4525453584740937E-9</v>
      </c>
      <c r="G859">
        <f t="shared" si="81"/>
        <v>-7.5744200958966878E-4</v>
      </c>
      <c r="H859">
        <f t="shared" si="82"/>
        <v>72.322908576168217</v>
      </c>
      <c r="I859" t="s">
        <v>4631</v>
      </c>
      <c r="J859" t="s">
        <v>6572</v>
      </c>
      <c r="K859" t="s">
        <v>4</v>
      </c>
      <c r="L859" t="s">
        <v>242</v>
      </c>
      <c r="M859" t="s">
        <v>243</v>
      </c>
      <c r="N859" t="s">
        <v>244</v>
      </c>
      <c r="O859" t="s">
        <v>245</v>
      </c>
      <c r="P859" t="s">
        <v>246</v>
      </c>
      <c r="Q859" t="s">
        <v>247</v>
      </c>
      <c r="R859" t="s">
        <v>248</v>
      </c>
      <c r="S859" t="s">
        <v>249</v>
      </c>
      <c r="T859" t="s">
        <v>319</v>
      </c>
      <c r="U859" t="s">
        <v>320</v>
      </c>
      <c r="V859" t="s">
        <v>321</v>
      </c>
      <c r="W859" t="s">
        <v>322</v>
      </c>
      <c r="X859" t="s">
        <v>1198</v>
      </c>
      <c r="Y859" t="s">
        <v>1631</v>
      </c>
      <c r="Z859" t="s">
        <v>12</v>
      </c>
    </row>
    <row r="860" spans="1:26">
      <c r="A860">
        <f t="shared" si="83"/>
        <v>96.023777010200291</v>
      </c>
      <c r="B860">
        <v>2.9719999999999998E-3</v>
      </c>
      <c r="C860">
        <v>1</v>
      </c>
      <c r="D860">
        <f t="shared" si="78"/>
        <v>8.3333333333333329E-2</v>
      </c>
      <c r="E860">
        <f t="shared" si="79"/>
        <v>-7.5744200958966878E-4</v>
      </c>
      <c r="F860">
        <f t="shared" si="80"/>
        <v>6.4525453584740937E-9</v>
      </c>
      <c r="G860">
        <f t="shared" si="81"/>
        <v>-7.5744200958966878E-4</v>
      </c>
      <c r="H860">
        <f t="shared" si="82"/>
        <v>72.322908576168217</v>
      </c>
      <c r="I860" t="s">
        <v>4494</v>
      </c>
      <c r="J860" t="s">
        <v>6435</v>
      </c>
      <c r="K860" t="s">
        <v>4</v>
      </c>
      <c r="L860" t="s">
        <v>242</v>
      </c>
      <c r="M860" t="s">
        <v>243</v>
      </c>
      <c r="N860" t="s">
        <v>244</v>
      </c>
      <c r="O860" t="s">
        <v>245</v>
      </c>
      <c r="P860" t="s">
        <v>246</v>
      </c>
      <c r="Q860" t="s">
        <v>247</v>
      </c>
      <c r="R860" t="s">
        <v>248</v>
      </c>
      <c r="S860" t="s">
        <v>249</v>
      </c>
      <c r="T860" t="s">
        <v>250</v>
      </c>
      <c r="U860" t="s">
        <v>566</v>
      </c>
      <c r="V860" t="s">
        <v>567</v>
      </c>
      <c r="W860" t="s">
        <v>568</v>
      </c>
      <c r="X860" t="s">
        <v>1632</v>
      </c>
      <c r="Y860" t="s">
        <v>12</v>
      </c>
    </row>
    <row r="861" spans="1:26">
      <c r="A861">
        <f t="shared" si="83"/>
        <v>96.031809783917055</v>
      </c>
      <c r="B861">
        <v>2.9719999999999998E-3</v>
      </c>
      <c r="C861">
        <v>1</v>
      </c>
      <c r="D861">
        <f t="shared" si="78"/>
        <v>8.3333333333333329E-2</v>
      </c>
      <c r="E861">
        <f t="shared" si="79"/>
        <v>-7.5744200958966878E-4</v>
      </c>
      <c r="F861">
        <f t="shared" si="80"/>
        <v>6.4525453584740937E-9</v>
      </c>
      <c r="G861">
        <f t="shared" si="81"/>
        <v>-7.5744200958966878E-4</v>
      </c>
      <c r="H861">
        <f t="shared" si="82"/>
        <v>72.322908576168217</v>
      </c>
      <c r="I861" t="s">
        <v>5306</v>
      </c>
      <c r="J861" t="s">
        <v>7247</v>
      </c>
      <c r="K861" t="s">
        <v>4</v>
      </c>
      <c r="L861" t="s">
        <v>242</v>
      </c>
      <c r="M861" t="s">
        <v>243</v>
      </c>
      <c r="N861" t="s">
        <v>244</v>
      </c>
      <c r="O861" t="s">
        <v>245</v>
      </c>
      <c r="P861" t="s">
        <v>420</v>
      </c>
      <c r="Q861" t="s">
        <v>561</v>
      </c>
      <c r="R861" t="s">
        <v>641</v>
      </c>
      <c r="S861" t="s">
        <v>642</v>
      </c>
      <c r="T861" t="s">
        <v>906</v>
      </c>
      <c r="U861" t="s">
        <v>1633</v>
      </c>
      <c r="V861" t="s">
        <v>1634</v>
      </c>
      <c r="W861" t="s">
        <v>12</v>
      </c>
    </row>
    <row r="862" spans="1:26">
      <c r="A862">
        <f t="shared" si="83"/>
        <v>96.039842557633818</v>
      </c>
      <c r="B862">
        <v>2.9719999999999998E-3</v>
      </c>
      <c r="C862">
        <v>1</v>
      </c>
      <c r="D862">
        <f t="shared" si="78"/>
        <v>8.3333333333333329E-2</v>
      </c>
      <c r="E862">
        <f t="shared" si="79"/>
        <v>-7.5744200958966878E-4</v>
      </c>
      <c r="F862">
        <f t="shared" si="80"/>
        <v>6.4525453584740937E-9</v>
      </c>
      <c r="G862">
        <f t="shared" si="81"/>
        <v>-7.5744200958966878E-4</v>
      </c>
      <c r="H862">
        <f t="shared" si="82"/>
        <v>72.322908576168217</v>
      </c>
      <c r="I862" t="s">
        <v>4495</v>
      </c>
      <c r="J862" t="s">
        <v>6436</v>
      </c>
      <c r="K862" t="s">
        <v>4</v>
      </c>
      <c r="L862" t="s">
        <v>242</v>
      </c>
      <c r="M862" t="s">
        <v>243</v>
      </c>
      <c r="N862" t="s">
        <v>244</v>
      </c>
      <c r="O862" t="s">
        <v>245</v>
      </c>
      <c r="P862" t="s">
        <v>420</v>
      </c>
      <c r="Q862" t="s">
        <v>561</v>
      </c>
      <c r="R862" t="s">
        <v>641</v>
      </c>
      <c r="S862" t="s">
        <v>642</v>
      </c>
      <c r="T862" t="s">
        <v>1635</v>
      </c>
      <c r="U862" t="s">
        <v>1636</v>
      </c>
      <c r="V862" t="s">
        <v>1637</v>
      </c>
      <c r="W862" t="s">
        <v>12</v>
      </c>
    </row>
    <row r="863" spans="1:26">
      <c r="A863">
        <f t="shared" si="83"/>
        <v>96.047875331350582</v>
      </c>
      <c r="B863">
        <v>2.9719999999999998E-3</v>
      </c>
      <c r="C863">
        <v>1</v>
      </c>
      <c r="D863">
        <f t="shared" si="78"/>
        <v>8.3333333333333329E-2</v>
      </c>
      <c r="E863">
        <f t="shared" si="79"/>
        <v>-7.5744200958966878E-4</v>
      </c>
      <c r="F863">
        <f t="shared" si="80"/>
        <v>6.4525453584740937E-9</v>
      </c>
      <c r="G863">
        <f t="shared" si="81"/>
        <v>-7.5744200958966878E-4</v>
      </c>
      <c r="H863">
        <f t="shared" si="82"/>
        <v>72.322908576168217</v>
      </c>
      <c r="I863" t="s">
        <v>4268</v>
      </c>
      <c r="J863" t="s">
        <v>6209</v>
      </c>
      <c r="K863" t="s">
        <v>4</v>
      </c>
      <c r="L863" t="s">
        <v>242</v>
      </c>
      <c r="M863" t="s">
        <v>371</v>
      </c>
      <c r="N863" t="s">
        <v>372</v>
      </c>
      <c r="O863" t="s">
        <v>373</v>
      </c>
      <c r="P863" t="s">
        <v>705</v>
      </c>
      <c r="Q863" t="s">
        <v>1638</v>
      </c>
      <c r="R863" t="s">
        <v>12</v>
      </c>
    </row>
    <row r="864" spans="1:26">
      <c r="A864">
        <f t="shared" si="83"/>
        <v>96.055908105067346</v>
      </c>
      <c r="B864">
        <v>2.9719999999999998E-3</v>
      </c>
      <c r="C864">
        <v>1</v>
      </c>
      <c r="D864">
        <f t="shared" si="78"/>
        <v>8.3333333333333329E-2</v>
      </c>
      <c r="E864">
        <f t="shared" si="79"/>
        <v>-7.5744200958966878E-4</v>
      </c>
      <c r="F864">
        <f t="shared" si="80"/>
        <v>6.4525453584740937E-9</v>
      </c>
      <c r="G864">
        <f t="shared" si="81"/>
        <v>-7.5744200958966878E-4</v>
      </c>
      <c r="H864">
        <f t="shared" si="82"/>
        <v>72.322908576168217</v>
      </c>
      <c r="I864" t="s">
        <v>4996</v>
      </c>
      <c r="J864" t="s">
        <v>6937</v>
      </c>
      <c r="K864" t="s">
        <v>4</v>
      </c>
      <c r="L864" t="s">
        <v>242</v>
      </c>
      <c r="M864" t="s">
        <v>371</v>
      </c>
      <c r="N864" t="s">
        <v>372</v>
      </c>
      <c r="O864" t="s">
        <v>373</v>
      </c>
      <c r="P864" t="s">
        <v>1639</v>
      </c>
      <c r="Q864" t="s">
        <v>12</v>
      </c>
    </row>
    <row r="865" spans="1:23">
      <c r="A865">
        <f t="shared" si="83"/>
        <v>96.063940878784109</v>
      </c>
      <c r="B865">
        <v>2.9719999999999998E-3</v>
      </c>
      <c r="C865">
        <v>1</v>
      </c>
      <c r="D865">
        <f t="shared" si="78"/>
        <v>8.3333333333333329E-2</v>
      </c>
      <c r="E865">
        <f t="shared" si="79"/>
        <v>-7.5744200958966878E-4</v>
      </c>
      <c r="F865">
        <f t="shared" si="80"/>
        <v>6.4525453584740937E-9</v>
      </c>
      <c r="G865">
        <f t="shared" si="81"/>
        <v>-7.5744200958966878E-4</v>
      </c>
      <c r="H865">
        <f t="shared" si="82"/>
        <v>72.322908576168217</v>
      </c>
      <c r="I865" t="s">
        <v>4786</v>
      </c>
      <c r="J865" t="s">
        <v>6727</v>
      </c>
      <c r="K865" t="s">
        <v>4</v>
      </c>
      <c r="L865" t="s">
        <v>242</v>
      </c>
      <c r="M865" t="s">
        <v>1640</v>
      </c>
      <c r="N865" t="s">
        <v>1641</v>
      </c>
      <c r="O865" t="s">
        <v>1642</v>
      </c>
      <c r="P865" t="s">
        <v>1643</v>
      </c>
      <c r="Q865" t="s">
        <v>12</v>
      </c>
    </row>
    <row r="866" spans="1:23">
      <c r="A866">
        <f t="shared" si="83"/>
        <v>96.071973652500873</v>
      </c>
      <c r="B866">
        <v>2.9719999999999998E-3</v>
      </c>
      <c r="C866">
        <v>1</v>
      </c>
      <c r="D866">
        <f t="shared" si="78"/>
        <v>8.3333333333333329E-2</v>
      </c>
      <c r="E866">
        <f t="shared" si="79"/>
        <v>-7.5744200958966878E-4</v>
      </c>
      <c r="F866">
        <f t="shared" si="80"/>
        <v>6.4525453584740937E-9</v>
      </c>
      <c r="G866">
        <f t="shared" si="81"/>
        <v>-7.5744200958966878E-4</v>
      </c>
      <c r="H866">
        <f t="shared" si="82"/>
        <v>72.322908576168217</v>
      </c>
      <c r="I866" t="s">
        <v>4632</v>
      </c>
      <c r="J866" t="s">
        <v>6573</v>
      </c>
      <c r="K866" t="s">
        <v>4</v>
      </c>
      <c r="L866" t="s">
        <v>242</v>
      </c>
      <c r="M866" t="s">
        <v>1644</v>
      </c>
      <c r="N866" t="s">
        <v>1645</v>
      </c>
      <c r="O866" t="s">
        <v>1646</v>
      </c>
      <c r="P866" t="s">
        <v>1647</v>
      </c>
      <c r="Q866" t="s">
        <v>1648</v>
      </c>
      <c r="R866" t="s">
        <v>12</v>
      </c>
    </row>
    <row r="867" spans="1:23">
      <c r="A867">
        <f t="shared" si="83"/>
        <v>96.080006426217636</v>
      </c>
      <c r="B867">
        <v>2.9719999999999998E-3</v>
      </c>
      <c r="C867">
        <v>1</v>
      </c>
      <c r="D867">
        <f t="shared" si="78"/>
        <v>8.3333333333333329E-2</v>
      </c>
      <c r="E867">
        <f t="shared" si="79"/>
        <v>-7.5744200958966878E-4</v>
      </c>
      <c r="F867">
        <f t="shared" si="80"/>
        <v>6.4525453584740937E-9</v>
      </c>
      <c r="G867">
        <f t="shared" si="81"/>
        <v>-7.5744200958966878E-4</v>
      </c>
      <c r="H867">
        <f t="shared" si="82"/>
        <v>72.322908576168217</v>
      </c>
      <c r="I867" t="s">
        <v>4633</v>
      </c>
      <c r="J867" t="s">
        <v>6574</v>
      </c>
      <c r="K867" t="s">
        <v>4</v>
      </c>
      <c r="L867" t="s">
        <v>242</v>
      </c>
      <c r="M867" t="s">
        <v>479</v>
      </c>
      <c r="N867" t="s">
        <v>1649</v>
      </c>
      <c r="O867" t="s">
        <v>1650</v>
      </c>
      <c r="P867" t="s">
        <v>1651</v>
      </c>
      <c r="Q867" t="s">
        <v>1652</v>
      </c>
      <c r="R867" t="s">
        <v>12</v>
      </c>
    </row>
    <row r="868" spans="1:23">
      <c r="A868">
        <f t="shared" si="83"/>
        <v>96.0880391999344</v>
      </c>
      <c r="B868">
        <v>2.9719999999999998E-3</v>
      </c>
      <c r="C868">
        <v>1</v>
      </c>
      <c r="D868">
        <f t="shared" si="78"/>
        <v>8.3333333333333329E-2</v>
      </c>
      <c r="E868">
        <f t="shared" si="79"/>
        <v>-7.5744200958966878E-4</v>
      </c>
      <c r="F868">
        <f t="shared" si="80"/>
        <v>6.4525453584740937E-9</v>
      </c>
      <c r="G868">
        <f t="shared" si="81"/>
        <v>-7.5744200958966878E-4</v>
      </c>
      <c r="H868">
        <f t="shared" si="82"/>
        <v>72.322908576168217</v>
      </c>
      <c r="I868" t="s">
        <v>4332</v>
      </c>
      <c r="J868" t="s">
        <v>6273</v>
      </c>
      <c r="K868" t="s">
        <v>4</v>
      </c>
      <c r="L868" t="s">
        <v>242</v>
      </c>
      <c r="M868" t="s">
        <v>266</v>
      </c>
      <c r="N868" t="s">
        <v>860</v>
      </c>
      <c r="O868" t="s">
        <v>1140</v>
      </c>
      <c r="P868" t="s">
        <v>1141</v>
      </c>
      <c r="Q868" t="s">
        <v>1653</v>
      </c>
      <c r="R868" t="s">
        <v>1654</v>
      </c>
      <c r="S868" t="s">
        <v>1655</v>
      </c>
      <c r="T868" t="s">
        <v>1656</v>
      </c>
      <c r="U868" t="s">
        <v>12</v>
      </c>
    </row>
    <row r="869" spans="1:23">
      <c r="A869">
        <f t="shared" si="83"/>
        <v>96.096071973651163</v>
      </c>
      <c r="B869">
        <v>2.9719999999999998E-3</v>
      </c>
      <c r="C869">
        <v>1</v>
      </c>
      <c r="D869">
        <f t="shared" si="78"/>
        <v>8.3333333333333329E-2</v>
      </c>
      <c r="E869">
        <f t="shared" si="79"/>
        <v>-7.5744200958966878E-4</v>
      </c>
      <c r="F869">
        <f t="shared" si="80"/>
        <v>6.4525453584740937E-9</v>
      </c>
      <c r="G869">
        <f t="shared" si="81"/>
        <v>-7.5744200958966878E-4</v>
      </c>
      <c r="H869">
        <f t="shared" si="82"/>
        <v>72.322908576168217</v>
      </c>
      <c r="I869" t="s">
        <v>8433</v>
      </c>
      <c r="J869" t="s">
        <v>8492</v>
      </c>
      <c r="K869" t="s">
        <v>4</v>
      </c>
      <c r="L869" t="s">
        <v>596</v>
      </c>
      <c r="M869" t="s">
        <v>1536</v>
      </c>
      <c r="N869" t="s">
        <v>1537</v>
      </c>
      <c r="O869" t="s">
        <v>1538</v>
      </c>
      <c r="P869" t="s">
        <v>1544</v>
      </c>
      <c r="Q869" t="s">
        <v>1545</v>
      </c>
      <c r="R869" t="s">
        <v>1657</v>
      </c>
      <c r="S869" t="s">
        <v>12</v>
      </c>
    </row>
    <row r="870" spans="1:23">
      <c r="A870">
        <f t="shared" si="83"/>
        <v>96.104104747367927</v>
      </c>
      <c r="B870">
        <v>2.9719999999999998E-3</v>
      </c>
      <c r="C870">
        <v>1</v>
      </c>
      <c r="D870">
        <f t="shared" si="78"/>
        <v>8.3333333333333329E-2</v>
      </c>
      <c r="E870">
        <f t="shared" si="79"/>
        <v>-7.5744200958966878E-4</v>
      </c>
      <c r="F870">
        <f t="shared" si="80"/>
        <v>6.4525453584740937E-9</v>
      </c>
      <c r="G870">
        <f t="shared" si="81"/>
        <v>-7.5744200958966878E-4</v>
      </c>
      <c r="H870">
        <f t="shared" si="82"/>
        <v>72.322908576168217</v>
      </c>
      <c r="I870" t="s">
        <v>4394</v>
      </c>
      <c r="J870" t="s">
        <v>6335</v>
      </c>
      <c r="K870" t="s">
        <v>4</v>
      </c>
      <c r="L870" t="s">
        <v>5</v>
      </c>
      <c r="M870" t="s">
        <v>13</v>
      </c>
      <c r="N870" t="s">
        <v>84</v>
      </c>
      <c r="O870" t="s">
        <v>717</v>
      </c>
      <c r="P870" t="s">
        <v>718</v>
      </c>
      <c r="Q870" t="s">
        <v>1658</v>
      </c>
      <c r="R870" t="s">
        <v>12</v>
      </c>
    </row>
    <row r="871" spans="1:23">
      <c r="A871">
        <f t="shared" si="83"/>
        <v>96.112137521084691</v>
      </c>
      <c r="B871">
        <v>2.9719999999999998E-3</v>
      </c>
      <c r="C871">
        <v>1</v>
      </c>
      <c r="D871">
        <f t="shared" si="78"/>
        <v>8.3333333333333329E-2</v>
      </c>
      <c r="E871">
        <f t="shared" si="79"/>
        <v>-7.5744200958966878E-4</v>
      </c>
      <c r="F871">
        <f t="shared" si="80"/>
        <v>6.4525453584740937E-9</v>
      </c>
      <c r="G871">
        <f t="shared" si="81"/>
        <v>-7.5744200958966878E-4</v>
      </c>
      <c r="H871">
        <f t="shared" si="82"/>
        <v>72.322908576168217</v>
      </c>
      <c r="I871" t="s">
        <v>4789</v>
      </c>
      <c r="J871" t="s">
        <v>6730</v>
      </c>
      <c r="K871" t="s">
        <v>4</v>
      </c>
      <c r="L871" t="s">
        <v>242</v>
      </c>
      <c r="M871" t="s">
        <v>479</v>
      </c>
      <c r="N871" t="s">
        <v>1659</v>
      </c>
      <c r="O871" t="s">
        <v>12</v>
      </c>
    </row>
    <row r="872" spans="1:23">
      <c r="A872">
        <f t="shared" si="83"/>
        <v>96.120170294801454</v>
      </c>
      <c r="B872">
        <v>2.9719999999999998E-3</v>
      </c>
      <c r="C872">
        <v>1</v>
      </c>
      <c r="D872">
        <f t="shared" si="78"/>
        <v>8.3333333333333329E-2</v>
      </c>
      <c r="E872">
        <f t="shared" si="79"/>
        <v>-7.5744200958966878E-4</v>
      </c>
      <c r="F872">
        <f t="shared" si="80"/>
        <v>6.4525453584740937E-9</v>
      </c>
      <c r="G872">
        <f t="shared" si="81"/>
        <v>-7.5744200958966878E-4</v>
      </c>
      <c r="H872">
        <f t="shared" si="82"/>
        <v>72.322908576168217</v>
      </c>
      <c r="I872" t="s">
        <v>4636</v>
      </c>
      <c r="J872" t="s">
        <v>6577</v>
      </c>
      <c r="K872" t="s">
        <v>4</v>
      </c>
      <c r="L872" t="s">
        <v>242</v>
      </c>
      <c r="M872" t="s">
        <v>243</v>
      </c>
      <c r="N872" t="s">
        <v>244</v>
      </c>
      <c r="O872" t="s">
        <v>245</v>
      </c>
      <c r="P872" t="s">
        <v>420</v>
      </c>
      <c r="Q872" t="s">
        <v>561</v>
      </c>
      <c r="R872" t="s">
        <v>641</v>
      </c>
      <c r="S872" t="s">
        <v>642</v>
      </c>
      <c r="T872" t="s">
        <v>1635</v>
      </c>
      <c r="U872" t="s">
        <v>1660</v>
      </c>
      <c r="V872" t="s">
        <v>1661</v>
      </c>
      <c r="W872" t="s">
        <v>12</v>
      </c>
    </row>
    <row r="873" spans="1:23">
      <c r="A873">
        <f t="shared" si="83"/>
        <v>96.128203068518218</v>
      </c>
      <c r="B873">
        <v>2.9719999999999998E-3</v>
      </c>
      <c r="C873">
        <v>1</v>
      </c>
      <c r="D873">
        <f t="shared" si="78"/>
        <v>8.3333333333333329E-2</v>
      </c>
      <c r="E873">
        <f t="shared" si="79"/>
        <v>-7.5744200958966878E-4</v>
      </c>
      <c r="F873">
        <f t="shared" si="80"/>
        <v>6.4525453584740937E-9</v>
      </c>
      <c r="G873">
        <f t="shared" si="81"/>
        <v>-7.5744200958966878E-4</v>
      </c>
      <c r="H873">
        <f t="shared" si="82"/>
        <v>72.322908576168217</v>
      </c>
      <c r="I873" t="s">
        <v>7755</v>
      </c>
      <c r="J873" t="s">
        <v>8064</v>
      </c>
      <c r="K873" t="s">
        <v>4</v>
      </c>
      <c r="L873" t="s">
        <v>242</v>
      </c>
      <c r="M873" t="s">
        <v>243</v>
      </c>
      <c r="N873" t="s">
        <v>244</v>
      </c>
      <c r="O873" t="s">
        <v>245</v>
      </c>
      <c r="P873" t="s">
        <v>246</v>
      </c>
      <c r="Q873" t="s">
        <v>1598</v>
      </c>
      <c r="R873" t="s">
        <v>1662</v>
      </c>
      <c r="S873" t="s">
        <v>1663</v>
      </c>
      <c r="T873" t="s">
        <v>1664</v>
      </c>
      <c r="U873" t="s">
        <v>1665</v>
      </c>
      <c r="V873" t="s">
        <v>12</v>
      </c>
    </row>
    <row r="874" spans="1:23">
      <c r="A874">
        <f t="shared" si="83"/>
        <v>96.136235842234981</v>
      </c>
      <c r="B874">
        <v>2.9719999999999998E-3</v>
      </c>
      <c r="C874">
        <v>1</v>
      </c>
      <c r="D874">
        <f t="shared" si="78"/>
        <v>8.3333333333333329E-2</v>
      </c>
      <c r="E874">
        <f t="shared" si="79"/>
        <v>-7.5744200958966878E-4</v>
      </c>
      <c r="F874">
        <f t="shared" si="80"/>
        <v>6.4525453584740937E-9</v>
      </c>
      <c r="G874">
        <f t="shared" si="81"/>
        <v>-7.5744200958966878E-4</v>
      </c>
      <c r="H874">
        <f t="shared" si="82"/>
        <v>72.322908576168217</v>
      </c>
      <c r="I874" t="s">
        <v>4271</v>
      </c>
      <c r="J874" t="s">
        <v>6212</v>
      </c>
      <c r="K874" t="s">
        <v>4</v>
      </c>
      <c r="L874" t="s">
        <v>5</v>
      </c>
      <c r="M874" t="s">
        <v>6</v>
      </c>
      <c r="N874" t="s">
        <v>38</v>
      </c>
      <c r="O874" t="s">
        <v>156</v>
      </c>
      <c r="P874" t="s">
        <v>157</v>
      </c>
      <c r="Q874" t="s">
        <v>893</v>
      </c>
      <c r="R874" t="s">
        <v>894</v>
      </c>
      <c r="S874" t="s">
        <v>1666</v>
      </c>
      <c r="T874" t="s">
        <v>12</v>
      </c>
    </row>
    <row r="875" spans="1:23">
      <c r="A875">
        <f t="shared" si="83"/>
        <v>96.144268615951745</v>
      </c>
      <c r="B875">
        <v>2.9719999999999998E-3</v>
      </c>
      <c r="C875">
        <v>1</v>
      </c>
      <c r="D875">
        <f t="shared" si="78"/>
        <v>8.3333333333333329E-2</v>
      </c>
      <c r="E875">
        <f t="shared" si="79"/>
        <v>-7.5744200958966878E-4</v>
      </c>
      <c r="F875">
        <f t="shared" si="80"/>
        <v>6.4525453584740937E-9</v>
      </c>
      <c r="G875">
        <f t="shared" si="81"/>
        <v>-7.5744200958966878E-4</v>
      </c>
      <c r="H875">
        <f t="shared" si="82"/>
        <v>72.322908576168217</v>
      </c>
      <c r="I875" t="s">
        <v>4334</v>
      </c>
      <c r="J875" t="s">
        <v>6275</v>
      </c>
      <c r="K875" t="s">
        <v>4</v>
      </c>
      <c r="L875" t="s">
        <v>5</v>
      </c>
      <c r="M875" t="s">
        <v>6</v>
      </c>
      <c r="N875" t="s">
        <v>28</v>
      </c>
      <c r="O875" t="s">
        <v>28</v>
      </c>
      <c r="P875" t="s">
        <v>1667</v>
      </c>
      <c r="Q875" t="s">
        <v>1668</v>
      </c>
      <c r="R875" t="s">
        <v>1669</v>
      </c>
      <c r="S875" t="s">
        <v>12</v>
      </c>
    </row>
    <row r="876" spans="1:23">
      <c r="A876">
        <f t="shared" si="83"/>
        <v>96.152301389668509</v>
      </c>
      <c r="B876">
        <v>2.9719999999999998E-3</v>
      </c>
      <c r="C876">
        <v>1</v>
      </c>
      <c r="D876">
        <f t="shared" si="78"/>
        <v>8.3333333333333329E-2</v>
      </c>
      <c r="E876">
        <f t="shared" si="79"/>
        <v>-7.5744200958966878E-4</v>
      </c>
      <c r="F876">
        <f t="shared" si="80"/>
        <v>6.4525453584740937E-9</v>
      </c>
      <c r="G876">
        <f t="shared" si="81"/>
        <v>-7.5744200958966878E-4</v>
      </c>
      <c r="H876">
        <f t="shared" si="82"/>
        <v>72.322908576168217</v>
      </c>
      <c r="I876" t="s">
        <v>7832</v>
      </c>
      <c r="J876" t="s">
        <v>8141</v>
      </c>
      <c r="K876" t="s">
        <v>4</v>
      </c>
      <c r="L876" t="s">
        <v>5</v>
      </c>
      <c r="M876" t="s">
        <v>21</v>
      </c>
      <c r="N876" t="s">
        <v>22</v>
      </c>
      <c r="O876" t="s">
        <v>23</v>
      </c>
      <c r="P876" t="s">
        <v>167</v>
      </c>
      <c r="Q876" t="s">
        <v>168</v>
      </c>
      <c r="R876" t="s">
        <v>509</v>
      </c>
      <c r="S876" t="s">
        <v>1670</v>
      </c>
      <c r="T876" t="s">
        <v>12</v>
      </c>
    </row>
    <row r="877" spans="1:23">
      <c r="A877">
        <f t="shared" si="83"/>
        <v>96.160334163385272</v>
      </c>
      <c r="B877">
        <v>2.9719999999999998E-3</v>
      </c>
      <c r="C877">
        <v>1</v>
      </c>
      <c r="D877">
        <f t="shared" si="78"/>
        <v>8.3333333333333329E-2</v>
      </c>
      <c r="E877">
        <f t="shared" si="79"/>
        <v>-7.5744200958966878E-4</v>
      </c>
      <c r="F877">
        <f t="shared" si="80"/>
        <v>6.4525453584740937E-9</v>
      </c>
      <c r="G877">
        <f t="shared" si="81"/>
        <v>-7.5744200958966878E-4</v>
      </c>
      <c r="H877">
        <f t="shared" si="82"/>
        <v>72.322908576168217</v>
      </c>
      <c r="I877" t="s">
        <v>4335</v>
      </c>
      <c r="J877" t="s">
        <v>6276</v>
      </c>
      <c r="K877" t="s">
        <v>4</v>
      </c>
      <c r="L877" t="s">
        <v>5</v>
      </c>
      <c r="M877" t="s">
        <v>13</v>
      </c>
      <c r="N877" t="s">
        <v>205</v>
      </c>
      <c r="O877" t="s">
        <v>655</v>
      </c>
      <c r="P877" t="s">
        <v>656</v>
      </c>
      <c r="Q877" t="s">
        <v>1474</v>
      </c>
      <c r="R877" t="s">
        <v>1671</v>
      </c>
      <c r="S877" t="s">
        <v>12</v>
      </c>
    </row>
    <row r="878" spans="1:23">
      <c r="A878">
        <f t="shared" si="83"/>
        <v>96.168366937102036</v>
      </c>
      <c r="B878">
        <v>2.9719999999999998E-3</v>
      </c>
      <c r="C878">
        <v>1</v>
      </c>
      <c r="D878">
        <f t="shared" si="78"/>
        <v>8.3333333333333329E-2</v>
      </c>
      <c r="E878">
        <f t="shared" si="79"/>
        <v>-7.5744200958966878E-4</v>
      </c>
      <c r="F878">
        <f t="shared" si="80"/>
        <v>6.4525453584740937E-9</v>
      </c>
      <c r="G878">
        <f t="shared" si="81"/>
        <v>-7.5744200958966878E-4</v>
      </c>
      <c r="H878">
        <f t="shared" si="82"/>
        <v>72.322908576168217</v>
      </c>
      <c r="I878" t="s">
        <v>5312</v>
      </c>
      <c r="J878" t="s">
        <v>7253</v>
      </c>
      <c r="K878" t="s">
        <v>4</v>
      </c>
      <c r="L878" t="s">
        <v>5</v>
      </c>
      <c r="M878" t="s">
        <v>13</v>
      </c>
      <c r="N878" t="s">
        <v>84</v>
      </c>
      <c r="O878" t="s">
        <v>85</v>
      </c>
      <c r="P878" t="s">
        <v>144</v>
      </c>
      <c r="Q878" t="s">
        <v>1672</v>
      </c>
      <c r="R878" t="s">
        <v>12</v>
      </c>
    </row>
    <row r="879" spans="1:23">
      <c r="A879">
        <f t="shared" si="83"/>
        <v>96.176399710818799</v>
      </c>
      <c r="B879">
        <v>2.9719999999999998E-3</v>
      </c>
      <c r="C879">
        <v>1</v>
      </c>
      <c r="D879">
        <f t="shared" si="78"/>
        <v>8.3333333333333329E-2</v>
      </c>
      <c r="E879">
        <f t="shared" si="79"/>
        <v>-7.5744200958966878E-4</v>
      </c>
      <c r="F879">
        <f t="shared" si="80"/>
        <v>6.4525453584740937E-9</v>
      </c>
      <c r="G879">
        <f t="shared" si="81"/>
        <v>-7.5744200958966878E-4</v>
      </c>
      <c r="H879">
        <f t="shared" si="82"/>
        <v>72.322908576168217</v>
      </c>
      <c r="I879" t="s">
        <v>8434</v>
      </c>
      <c r="J879" t="s">
        <v>8493</v>
      </c>
      <c r="K879" t="s">
        <v>4</v>
      </c>
      <c r="L879" t="s">
        <v>5</v>
      </c>
      <c r="M879" t="s">
        <v>1067</v>
      </c>
      <c r="N879" t="s">
        <v>1067</v>
      </c>
      <c r="O879" t="s">
        <v>1673</v>
      </c>
      <c r="P879" t="s">
        <v>1674</v>
      </c>
      <c r="Q879" t="s">
        <v>1675</v>
      </c>
      <c r="R879" t="s">
        <v>12</v>
      </c>
    </row>
    <row r="880" spans="1:23">
      <c r="A880">
        <f t="shared" si="83"/>
        <v>96.184432484535563</v>
      </c>
      <c r="B880">
        <v>2.9719999999999998E-3</v>
      </c>
      <c r="C880">
        <v>1</v>
      </c>
      <c r="D880">
        <f t="shared" si="78"/>
        <v>8.3333333333333329E-2</v>
      </c>
      <c r="E880">
        <f t="shared" si="79"/>
        <v>-7.5744200958966878E-4</v>
      </c>
      <c r="F880">
        <f t="shared" si="80"/>
        <v>6.4525453584740937E-9</v>
      </c>
      <c r="G880">
        <f t="shared" si="81"/>
        <v>-7.5744200958966878E-4</v>
      </c>
      <c r="H880">
        <f t="shared" si="82"/>
        <v>72.322908576168217</v>
      </c>
      <c r="I880" t="s">
        <v>4117</v>
      </c>
      <c r="J880" t="s">
        <v>6058</v>
      </c>
      <c r="K880" t="s">
        <v>4</v>
      </c>
      <c r="L880" t="s">
        <v>5</v>
      </c>
      <c r="M880" t="s">
        <v>6</v>
      </c>
      <c r="N880" t="s">
        <v>28</v>
      </c>
      <c r="O880" t="s">
        <v>28</v>
      </c>
      <c r="P880" t="s">
        <v>263</v>
      </c>
      <c r="Q880" t="s">
        <v>649</v>
      </c>
      <c r="R880" t="s">
        <v>1676</v>
      </c>
      <c r="S880" t="s">
        <v>12</v>
      </c>
    </row>
    <row r="881" spans="1:25">
      <c r="A881">
        <f t="shared" si="83"/>
        <v>96.192465258252327</v>
      </c>
      <c r="B881">
        <v>2.9719999999999998E-3</v>
      </c>
      <c r="C881">
        <v>1</v>
      </c>
      <c r="D881">
        <f t="shared" si="78"/>
        <v>8.3333333333333329E-2</v>
      </c>
      <c r="E881">
        <f t="shared" si="79"/>
        <v>-7.5744200958966878E-4</v>
      </c>
      <c r="F881">
        <f t="shared" si="80"/>
        <v>6.4525453584740937E-9</v>
      </c>
      <c r="G881">
        <f t="shared" si="81"/>
        <v>-7.5744200958966878E-4</v>
      </c>
      <c r="H881">
        <f t="shared" si="82"/>
        <v>72.322908576168217</v>
      </c>
      <c r="I881" t="s">
        <v>4337</v>
      </c>
      <c r="J881" t="s">
        <v>6278</v>
      </c>
      <c r="K881" t="s">
        <v>4</v>
      </c>
      <c r="L881" t="s">
        <v>5</v>
      </c>
      <c r="M881" t="s">
        <v>13</v>
      </c>
      <c r="N881" t="s">
        <v>14</v>
      </c>
      <c r="O881" t="s">
        <v>18</v>
      </c>
      <c r="P881" t="s">
        <v>231</v>
      </c>
      <c r="Q881" t="s">
        <v>1677</v>
      </c>
      <c r="R881" t="s">
        <v>12</v>
      </c>
    </row>
    <row r="882" spans="1:25">
      <c r="A882">
        <f t="shared" si="83"/>
        <v>96.20049803196909</v>
      </c>
      <c r="B882">
        <v>2.9719999999999998E-3</v>
      </c>
      <c r="C882">
        <v>1</v>
      </c>
      <c r="D882">
        <f t="shared" si="78"/>
        <v>8.3333333333333329E-2</v>
      </c>
      <c r="E882">
        <f t="shared" si="79"/>
        <v>-7.5744200958966878E-4</v>
      </c>
      <c r="F882">
        <f t="shared" si="80"/>
        <v>6.4525453584740937E-9</v>
      </c>
      <c r="G882">
        <f t="shared" si="81"/>
        <v>-7.5744200958966878E-4</v>
      </c>
      <c r="H882">
        <f t="shared" si="82"/>
        <v>72.322908576168217</v>
      </c>
      <c r="I882" t="s">
        <v>4501</v>
      </c>
      <c r="J882" t="s">
        <v>6442</v>
      </c>
      <c r="K882" t="s">
        <v>4</v>
      </c>
      <c r="L882" t="s">
        <v>5</v>
      </c>
      <c r="M882" t="s">
        <v>6</v>
      </c>
      <c r="N882" t="s">
        <v>38</v>
      </c>
      <c r="O882" t="s">
        <v>821</v>
      </c>
      <c r="P882" t="s">
        <v>822</v>
      </c>
      <c r="Q882" t="s">
        <v>823</v>
      </c>
      <c r="R882" t="s">
        <v>1678</v>
      </c>
      <c r="S882" t="s">
        <v>12</v>
      </c>
    </row>
    <row r="883" spans="1:25">
      <c r="A883">
        <f t="shared" si="83"/>
        <v>96.208530805685854</v>
      </c>
      <c r="B883">
        <v>2.9719999999999998E-3</v>
      </c>
      <c r="C883">
        <v>1</v>
      </c>
      <c r="D883">
        <f t="shared" si="78"/>
        <v>8.3333333333333329E-2</v>
      </c>
      <c r="E883">
        <f t="shared" si="79"/>
        <v>-7.5744200958966878E-4</v>
      </c>
      <c r="F883">
        <f t="shared" si="80"/>
        <v>6.4525453584740937E-9</v>
      </c>
      <c r="G883">
        <f t="shared" si="81"/>
        <v>-7.5744200958966878E-4</v>
      </c>
      <c r="H883">
        <f t="shared" si="82"/>
        <v>72.322908576168217</v>
      </c>
      <c r="I883" t="s">
        <v>4792</v>
      </c>
      <c r="J883" t="s">
        <v>6733</v>
      </c>
      <c r="K883" t="s">
        <v>4</v>
      </c>
      <c r="L883" t="s">
        <v>5</v>
      </c>
      <c r="M883" t="s">
        <v>13</v>
      </c>
      <c r="N883" t="s">
        <v>58</v>
      </c>
      <c r="O883" t="s">
        <v>342</v>
      </c>
      <c r="P883" t="s">
        <v>1026</v>
      </c>
      <c r="Q883" t="s">
        <v>1679</v>
      </c>
      <c r="R883" t="s">
        <v>12</v>
      </c>
    </row>
    <row r="884" spans="1:25">
      <c r="A884">
        <f t="shared" si="83"/>
        <v>96.216563579402617</v>
      </c>
      <c r="B884">
        <v>2.9719999999999998E-3</v>
      </c>
      <c r="C884">
        <v>1</v>
      </c>
      <c r="D884">
        <f t="shared" si="78"/>
        <v>8.3333333333333329E-2</v>
      </c>
      <c r="E884">
        <f t="shared" si="79"/>
        <v>-7.5744200958966878E-4</v>
      </c>
      <c r="F884">
        <f t="shared" si="80"/>
        <v>6.4525453584740937E-9</v>
      </c>
      <c r="G884">
        <f t="shared" si="81"/>
        <v>-7.5744200958966878E-4</v>
      </c>
      <c r="H884">
        <f t="shared" si="82"/>
        <v>72.322908576168217</v>
      </c>
      <c r="I884" t="s">
        <v>5002</v>
      </c>
      <c r="J884" t="s">
        <v>6943</v>
      </c>
      <c r="K884" t="s">
        <v>4</v>
      </c>
      <c r="L884" t="s">
        <v>5</v>
      </c>
      <c r="M884" t="s">
        <v>13</v>
      </c>
      <c r="N884" t="s">
        <v>205</v>
      </c>
      <c r="O884" t="s">
        <v>206</v>
      </c>
      <c r="P884" t="s">
        <v>1680</v>
      </c>
      <c r="Q884" t="s">
        <v>1681</v>
      </c>
      <c r="R884" t="s">
        <v>1682</v>
      </c>
      <c r="S884" t="s">
        <v>12</v>
      </c>
    </row>
    <row r="885" spans="1:25">
      <c r="A885">
        <f t="shared" si="83"/>
        <v>96.224596353119381</v>
      </c>
      <c r="B885">
        <v>2.9719999999999998E-3</v>
      </c>
      <c r="C885">
        <v>1</v>
      </c>
      <c r="D885">
        <f t="shared" si="78"/>
        <v>8.3333333333333329E-2</v>
      </c>
      <c r="E885">
        <f t="shared" si="79"/>
        <v>-7.5744200958966878E-4</v>
      </c>
      <c r="F885">
        <f t="shared" si="80"/>
        <v>6.4525453584740937E-9</v>
      </c>
      <c r="G885">
        <f t="shared" si="81"/>
        <v>-7.5744200958966878E-4</v>
      </c>
      <c r="H885">
        <f t="shared" si="82"/>
        <v>72.322908576168217</v>
      </c>
      <c r="I885" t="s">
        <v>7834</v>
      </c>
      <c r="J885" t="s">
        <v>8143</v>
      </c>
      <c r="K885" t="s">
        <v>4</v>
      </c>
      <c r="L885" t="s">
        <v>242</v>
      </c>
      <c r="M885" t="s">
        <v>243</v>
      </c>
      <c r="N885" t="s">
        <v>244</v>
      </c>
      <c r="O885" t="s">
        <v>245</v>
      </c>
      <c r="P885" t="s">
        <v>246</v>
      </c>
      <c r="Q885" t="s">
        <v>247</v>
      </c>
      <c r="R885" t="s">
        <v>1092</v>
      </c>
      <c r="S885" t="s">
        <v>1093</v>
      </c>
      <c r="T885" t="s">
        <v>1094</v>
      </c>
      <c r="U885" t="s">
        <v>1683</v>
      </c>
      <c r="V885" t="s">
        <v>1684</v>
      </c>
      <c r="W885" t="s">
        <v>12</v>
      </c>
    </row>
    <row r="886" spans="1:25">
      <c r="A886">
        <f t="shared" si="83"/>
        <v>96.232629126836144</v>
      </c>
      <c r="B886">
        <v>2.9719999999999998E-3</v>
      </c>
      <c r="C886">
        <v>1</v>
      </c>
      <c r="D886">
        <f t="shared" si="78"/>
        <v>8.3333333333333329E-2</v>
      </c>
      <c r="E886">
        <f t="shared" si="79"/>
        <v>-7.5744200958966878E-4</v>
      </c>
      <c r="F886">
        <f t="shared" si="80"/>
        <v>6.4525453584740937E-9</v>
      </c>
      <c r="G886">
        <f t="shared" si="81"/>
        <v>-7.5744200958966878E-4</v>
      </c>
      <c r="H886">
        <f t="shared" si="82"/>
        <v>72.322908576168217</v>
      </c>
      <c r="I886" t="s">
        <v>4398</v>
      </c>
      <c r="J886" t="s">
        <v>6339</v>
      </c>
      <c r="K886" t="s">
        <v>4</v>
      </c>
      <c r="L886" t="s">
        <v>5</v>
      </c>
      <c r="M886" t="s">
        <v>6</v>
      </c>
      <c r="N886" t="s">
        <v>28</v>
      </c>
      <c r="O886" t="s">
        <v>28</v>
      </c>
      <c r="P886" t="s">
        <v>117</v>
      </c>
      <c r="Q886" t="s">
        <v>118</v>
      </c>
      <c r="R886" t="s">
        <v>1685</v>
      </c>
      <c r="S886" t="s">
        <v>12</v>
      </c>
    </row>
    <row r="887" spans="1:25">
      <c r="A887">
        <f t="shared" si="83"/>
        <v>96.240661900552908</v>
      </c>
      <c r="B887">
        <v>2.9719999999999998E-3</v>
      </c>
      <c r="C887">
        <v>1</v>
      </c>
      <c r="D887">
        <f t="shared" si="78"/>
        <v>8.3333333333333329E-2</v>
      </c>
      <c r="E887">
        <f t="shared" si="79"/>
        <v>-7.5744200958966878E-4</v>
      </c>
      <c r="F887">
        <f t="shared" si="80"/>
        <v>6.4525453584740937E-9</v>
      </c>
      <c r="G887">
        <f t="shared" si="81"/>
        <v>-7.5744200958966878E-4</v>
      </c>
      <c r="H887">
        <f t="shared" si="82"/>
        <v>72.322908576168217</v>
      </c>
      <c r="I887" t="s">
        <v>4796</v>
      </c>
      <c r="J887" t="s">
        <v>6737</v>
      </c>
      <c r="K887" t="s">
        <v>4</v>
      </c>
      <c r="L887" t="s">
        <v>5</v>
      </c>
      <c r="M887" t="s">
        <v>6</v>
      </c>
      <c r="N887" t="s">
        <v>28</v>
      </c>
      <c r="O887" t="s">
        <v>28</v>
      </c>
      <c r="P887" t="s">
        <v>1212</v>
      </c>
      <c r="Q887" t="s">
        <v>1213</v>
      </c>
      <c r="R887" t="s">
        <v>1686</v>
      </c>
      <c r="S887" t="s">
        <v>12</v>
      </c>
    </row>
    <row r="888" spans="1:25">
      <c r="A888">
        <f t="shared" si="83"/>
        <v>96.248694674269672</v>
      </c>
      <c r="B888">
        <v>2.9719999999999998E-3</v>
      </c>
      <c r="C888">
        <v>1</v>
      </c>
      <c r="D888">
        <f t="shared" si="78"/>
        <v>8.3333333333333329E-2</v>
      </c>
      <c r="E888">
        <f t="shared" si="79"/>
        <v>-7.5744200958966878E-4</v>
      </c>
      <c r="F888">
        <f t="shared" si="80"/>
        <v>6.4525453584740937E-9</v>
      </c>
      <c r="G888">
        <f t="shared" si="81"/>
        <v>-7.5744200958966878E-4</v>
      </c>
      <c r="H888">
        <f t="shared" si="82"/>
        <v>72.322908576168217</v>
      </c>
      <c r="I888" t="s">
        <v>4640</v>
      </c>
      <c r="J888" t="s">
        <v>6581</v>
      </c>
      <c r="K888" t="s">
        <v>4</v>
      </c>
      <c r="L888" t="s">
        <v>5</v>
      </c>
      <c r="M888" t="s">
        <v>6</v>
      </c>
      <c r="N888" t="s">
        <v>38</v>
      </c>
      <c r="O888" t="s">
        <v>39</v>
      </c>
      <c r="P888" t="s">
        <v>40</v>
      </c>
      <c r="Q888" t="s">
        <v>1687</v>
      </c>
      <c r="R888" t="s">
        <v>1688</v>
      </c>
      <c r="S888" t="s">
        <v>1689</v>
      </c>
      <c r="T888" t="s">
        <v>12</v>
      </c>
    </row>
    <row r="889" spans="1:25">
      <c r="A889">
        <f t="shared" si="83"/>
        <v>96.256727447986435</v>
      </c>
      <c r="B889">
        <v>2.9719999999999998E-3</v>
      </c>
      <c r="C889">
        <v>1</v>
      </c>
      <c r="D889">
        <f t="shared" si="78"/>
        <v>8.3333333333333329E-2</v>
      </c>
      <c r="E889">
        <f t="shared" si="79"/>
        <v>-7.5744200958966878E-4</v>
      </c>
      <c r="F889">
        <f t="shared" si="80"/>
        <v>6.4525453584740937E-9</v>
      </c>
      <c r="G889">
        <f t="shared" si="81"/>
        <v>-7.5744200958966878E-4</v>
      </c>
      <c r="H889">
        <f t="shared" si="82"/>
        <v>72.322908576168217</v>
      </c>
      <c r="I889" t="s">
        <v>8435</v>
      </c>
      <c r="J889" t="s">
        <v>8494</v>
      </c>
      <c r="K889" t="s">
        <v>4</v>
      </c>
      <c r="L889" t="s">
        <v>5</v>
      </c>
      <c r="M889" t="s">
        <v>21</v>
      </c>
      <c r="N889" t="s">
        <v>22</v>
      </c>
      <c r="O889" t="s">
        <v>23</v>
      </c>
      <c r="P889" t="s">
        <v>88</v>
      </c>
      <c r="Q889" t="s">
        <v>89</v>
      </c>
      <c r="R889" t="s">
        <v>1690</v>
      </c>
      <c r="S889" t="s">
        <v>1691</v>
      </c>
      <c r="T889" t="s">
        <v>12</v>
      </c>
    </row>
    <row r="890" spans="1:25">
      <c r="A890">
        <f t="shared" si="83"/>
        <v>96.264760221703199</v>
      </c>
      <c r="B890">
        <v>2.9719999999999998E-3</v>
      </c>
      <c r="C890">
        <v>1</v>
      </c>
      <c r="D890">
        <f t="shared" si="78"/>
        <v>8.3333333333333329E-2</v>
      </c>
      <c r="E890">
        <f t="shared" si="79"/>
        <v>-7.5744200958966878E-4</v>
      </c>
      <c r="F890">
        <f t="shared" si="80"/>
        <v>6.4525453584740937E-9</v>
      </c>
      <c r="G890">
        <f t="shared" si="81"/>
        <v>-7.5744200958966878E-4</v>
      </c>
      <c r="H890">
        <f t="shared" si="82"/>
        <v>72.322908576168217</v>
      </c>
      <c r="I890" t="s">
        <v>7840</v>
      </c>
      <c r="J890" t="s">
        <v>8149</v>
      </c>
      <c r="K890" t="s">
        <v>4</v>
      </c>
      <c r="L890" t="s">
        <v>242</v>
      </c>
      <c r="M890" t="s">
        <v>243</v>
      </c>
      <c r="N890" t="s">
        <v>244</v>
      </c>
      <c r="O890" t="s">
        <v>245</v>
      </c>
      <c r="P890" t="s">
        <v>246</v>
      </c>
      <c r="Q890" t="s">
        <v>247</v>
      </c>
      <c r="R890" t="s">
        <v>248</v>
      </c>
      <c r="S890" t="s">
        <v>249</v>
      </c>
      <c r="T890" t="s">
        <v>319</v>
      </c>
      <c r="U890" t="s">
        <v>376</v>
      </c>
      <c r="V890" t="s">
        <v>1692</v>
      </c>
      <c r="W890" t="s">
        <v>1693</v>
      </c>
      <c r="X890" t="s">
        <v>1694</v>
      </c>
      <c r="Y890" t="s">
        <v>12</v>
      </c>
    </row>
    <row r="891" spans="1:25">
      <c r="A891">
        <f t="shared" si="83"/>
        <v>96.272792995419962</v>
      </c>
      <c r="B891">
        <v>2.9719999999999998E-3</v>
      </c>
      <c r="C891">
        <v>1</v>
      </c>
      <c r="D891">
        <f t="shared" si="78"/>
        <v>8.3333333333333329E-2</v>
      </c>
      <c r="E891">
        <f t="shared" si="79"/>
        <v>-7.5744200958966878E-4</v>
      </c>
      <c r="F891">
        <f t="shared" si="80"/>
        <v>6.4525453584740937E-9</v>
      </c>
      <c r="G891">
        <f t="shared" si="81"/>
        <v>-7.5744200958966878E-4</v>
      </c>
      <c r="H891">
        <f t="shared" si="82"/>
        <v>72.322908576168217</v>
      </c>
      <c r="I891" t="s">
        <v>4399</v>
      </c>
      <c r="J891" t="s">
        <v>6340</v>
      </c>
      <c r="K891" t="s">
        <v>4</v>
      </c>
      <c r="L891" t="s">
        <v>242</v>
      </c>
      <c r="M891" t="s">
        <v>243</v>
      </c>
      <c r="N891" t="s">
        <v>244</v>
      </c>
      <c r="O891" t="s">
        <v>245</v>
      </c>
      <c r="P891" t="s">
        <v>420</v>
      </c>
      <c r="Q891" t="s">
        <v>561</v>
      </c>
      <c r="R891" t="s">
        <v>641</v>
      </c>
      <c r="S891" t="s">
        <v>733</v>
      </c>
      <c r="T891" t="s">
        <v>756</v>
      </c>
      <c r="U891" t="s">
        <v>1695</v>
      </c>
      <c r="V891" t="s">
        <v>1696</v>
      </c>
      <c r="W891" t="s">
        <v>12</v>
      </c>
    </row>
    <row r="892" spans="1:25">
      <c r="A892">
        <f t="shared" si="83"/>
        <v>96.280825769136726</v>
      </c>
      <c r="B892">
        <v>2.9719999999999998E-3</v>
      </c>
      <c r="C892">
        <v>1</v>
      </c>
      <c r="D892">
        <f t="shared" si="78"/>
        <v>8.3333333333333329E-2</v>
      </c>
      <c r="E892">
        <f t="shared" si="79"/>
        <v>-7.5744200958966878E-4</v>
      </c>
      <c r="F892">
        <f t="shared" si="80"/>
        <v>6.4525453584740937E-9</v>
      </c>
      <c r="G892">
        <f t="shared" si="81"/>
        <v>-7.5744200958966878E-4</v>
      </c>
      <c r="H892">
        <f t="shared" si="82"/>
        <v>72.322908576168217</v>
      </c>
      <c r="I892" t="s">
        <v>5330</v>
      </c>
      <c r="J892" t="s">
        <v>7271</v>
      </c>
      <c r="K892" t="s">
        <v>4</v>
      </c>
      <c r="L892" t="s">
        <v>242</v>
      </c>
      <c r="M892" t="s">
        <v>243</v>
      </c>
      <c r="N892" t="s">
        <v>244</v>
      </c>
      <c r="O892" t="s">
        <v>1585</v>
      </c>
      <c r="P892" t="s">
        <v>1586</v>
      </c>
      <c r="Q892" t="s">
        <v>1697</v>
      </c>
      <c r="R892" t="s">
        <v>1698</v>
      </c>
      <c r="S892" t="s">
        <v>1699</v>
      </c>
      <c r="T892" t="s">
        <v>1700</v>
      </c>
      <c r="U892" t="s">
        <v>12</v>
      </c>
    </row>
    <row r="893" spans="1:25">
      <c r="A893">
        <f t="shared" si="83"/>
        <v>96.28885854285349</v>
      </c>
      <c r="B893">
        <v>2.9719999999999998E-3</v>
      </c>
      <c r="C893">
        <v>1</v>
      </c>
      <c r="D893">
        <f t="shared" si="78"/>
        <v>8.3333333333333329E-2</v>
      </c>
      <c r="E893">
        <f t="shared" si="79"/>
        <v>-7.5744200958966878E-4</v>
      </c>
      <c r="F893">
        <f t="shared" si="80"/>
        <v>6.4525453584740937E-9</v>
      </c>
      <c r="G893">
        <f t="shared" si="81"/>
        <v>-7.5744200958966878E-4</v>
      </c>
      <c r="H893">
        <f t="shared" si="82"/>
        <v>72.322908576168217</v>
      </c>
      <c r="I893" t="s">
        <v>4643</v>
      </c>
      <c r="J893" t="s">
        <v>6584</v>
      </c>
      <c r="K893" t="s">
        <v>4</v>
      </c>
      <c r="L893" t="s">
        <v>242</v>
      </c>
      <c r="M893" t="s">
        <v>266</v>
      </c>
      <c r="N893" t="s">
        <v>860</v>
      </c>
      <c r="O893" t="s">
        <v>1140</v>
      </c>
      <c r="P893" t="s">
        <v>1141</v>
      </c>
      <c r="Q893" t="s">
        <v>1701</v>
      </c>
      <c r="R893" t="s">
        <v>1702</v>
      </c>
      <c r="S893" t="s">
        <v>1703</v>
      </c>
      <c r="T893" t="s">
        <v>1704</v>
      </c>
      <c r="U893" t="s">
        <v>12</v>
      </c>
    </row>
    <row r="894" spans="1:25">
      <c r="A894">
        <f t="shared" si="83"/>
        <v>96.296891316570253</v>
      </c>
      <c r="B894">
        <v>2.9719999999999998E-3</v>
      </c>
      <c r="C894">
        <v>1</v>
      </c>
      <c r="D894">
        <f t="shared" si="78"/>
        <v>8.3333333333333329E-2</v>
      </c>
      <c r="E894">
        <f t="shared" si="79"/>
        <v>-7.5744200958966878E-4</v>
      </c>
      <c r="F894">
        <f t="shared" si="80"/>
        <v>6.4525453584740937E-9</v>
      </c>
      <c r="G894">
        <f t="shared" si="81"/>
        <v>-7.5744200958966878E-4</v>
      </c>
      <c r="H894">
        <f t="shared" si="82"/>
        <v>72.322908576168217</v>
      </c>
      <c r="I894" t="s">
        <v>5334</v>
      </c>
      <c r="J894" t="s">
        <v>7275</v>
      </c>
      <c r="K894" t="s">
        <v>4</v>
      </c>
      <c r="L894" t="s">
        <v>242</v>
      </c>
      <c r="M894" t="s">
        <v>243</v>
      </c>
      <c r="N894" t="s">
        <v>244</v>
      </c>
      <c r="O894" t="s">
        <v>1087</v>
      </c>
      <c r="P894" t="s">
        <v>1578</v>
      </c>
      <c r="Q894" t="s">
        <v>1579</v>
      </c>
      <c r="R894" t="s">
        <v>1582</v>
      </c>
      <c r="S894" t="s">
        <v>1583</v>
      </c>
      <c r="T894" t="s">
        <v>1705</v>
      </c>
      <c r="U894" t="s">
        <v>12</v>
      </c>
    </row>
    <row r="895" spans="1:25">
      <c r="A895">
        <f t="shared" si="83"/>
        <v>96.304924090287017</v>
      </c>
      <c r="B895">
        <v>2.9719999999999998E-3</v>
      </c>
      <c r="C895">
        <v>1</v>
      </c>
      <c r="D895">
        <f t="shared" si="78"/>
        <v>8.3333333333333329E-2</v>
      </c>
      <c r="E895">
        <f t="shared" si="79"/>
        <v>-7.5744200958966878E-4</v>
      </c>
      <c r="F895">
        <f t="shared" si="80"/>
        <v>6.4525453584740937E-9</v>
      </c>
      <c r="G895">
        <f t="shared" si="81"/>
        <v>-7.5744200958966878E-4</v>
      </c>
      <c r="H895">
        <f t="shared" si="82"/>
        <v>72.322908576168217</v>
      </c>
      <c r="I895" t="s">
        <v>4025</v>
      </c>
      <c r="J895" t="s">
        <v>5966</v>
      </c>
      <c r="K895" t="s">
        <v>4</v>
      </c>
      <c r="L895" t="s">
        <v>5</v>
      </c>
      <c r="M895" t="s">
        <v>13</v>
      </c>
      <c r="N895" t="s">
        <v>84</v>
      </c>
      <c r="O895" t="s">
        <v>464</v>
      </c>
      <c r="P895" t="s">
        <v>465</v>
      </c>
      <c r="Q895" t="s">
        <v>1706</v>
      </c>
      <c r="R895" t="s">
        <v>12</v>
      </c>
    </row>
    <row r="896" spans="1:25">
      <c r="A896">
        <f t="shared" si="83"/>
        <v>96.31295686400378</v>
      </c>
      <c r="B896">
        <v>2.9719999999999998E-3</v>
      </c>
      <c r="C896">
        <v>1</v>
      </c>
      <c r="D896">
        <f t="shared" si="78"/>
        <v>8.3333333333333329E-2</v>
      </c>
      <c r="E896">
        <f t="shared" si="79"/>
        <v>-7.5744200958966878E-4</v>
      </c>
      <c r="F896">
        <f t="shared" si="80"/>
        <v>6.4525453584740937E-9</v>
      </c>
      <c r="G896">
        <f t="shared" si="81"/>
        <v>-7.5744200958966878E-4</v>
      </c>
      <c r="H896">
        <f t="shared" si="82"/>
        <v>72.322908576168217</v>
      </c>
      <c r="I896" t="s">
        <v>4508</v>
      </c>
      <c r="J896" t="s">
        <v>6449</v>
      </c>
      <c r="K896" t="s">
        <v>4</v>
      </c>
      <c r="L896" t="s">
        <v>242</v>
      </c>
      <c r="M896" t="s">
        <v>243</v>
      </c>
      <c r="N896" t="s">
        <v>244</v>
      </c>
      <c r="O896" t="s">
        <v>245</v>
      </c>
      <c r="P896" t="s">
        <v>246</v>
      </c>
      <c r="Q896" t="s">
        <v>247</v>
      </c>
      <c r="R896" t="s">
        <v>248</v>
      </c>
      <c r="S896" t="s">
        <v>249</v>
      </c>
      <c r="T896" t="s">
        <v>250</v>
      </c>
      <c r="U896" t="s">
        <v>251</v>
      </c>
      <c r="V896" t="s">
        <v>252</v>
      </c>
      <c r="W896" t="s">
        <v>1707</v>
      </c>
      <c r="X896" t="s">
        <v>1708</v>
      </c>
      <c r="Y896" t="s">
        <v>12</v>
      </c>
    </row>
    <row r="897" spans="1:26">
      <c r="A897">
        <f t="shared" si="83"/>
        <v>96.320989637720544</v>
      </c>
      <c r="B897">
        <v>2.9719999999999998E-3</v>
      </c>
      <c r="C897">
        <v>1</v>
      </c>
      <c r="D897">
        <f t="shared" si="78"/>
        <v>8.3333333333333329E-2</v>
      </c>
      <c r="E897">
        <f t="shared" si="79"/>
        <v>-7.5744200958966878E-4</v>
      </c>
      <c r="F897">
        <f t="shared" si="80"/>
        <v>6.4525453584740937E-9</v>
      </c>
      <c r="G897">
        <f t="shared" si="81"/>
        <v>-7.5744200958966878E-4</v>
      </c>
      <c r="H897">
        <f t="shared" si="82"/>
        <v>72.322908576168217</v>
      </c>
      <c r="I897" t="s">
        <v>4644</v>
      </c>
      <c r="J897" t="s">
        <v>6585</v>
      </c>
      <c r="K897" t="s">
        <v>4</v>
      </c>
      <c r="L897" t="s">
        <v>5</v>
      </c>
      <c r="M897" t="s">
        <v>6</v>
      </c>
      <c r="N897" t="s">
        <v>38</v>
      </c>
      <c r="O897" t="s">
        <v>156</v>
      </c>
      <c r="P897" t="s">
        <v>157</v>
      </c>
      <c r="Q897" t="s">
        <v>469</v>
      </c>
      <c r="R897" t="s">
        <v>1709</v>
      </c>
      <c r="S897" t="s">
        <v>12</v>
      </c>
    </row>
    <row r="898" spans="1:26">
      <c r="A898">
        <f t="shared" si="83"/>
        <v>96.329022411437307</v>
      </c>
      <c r="B898">
        <v>2.9719999999999998E-3</v>
      </c>
      <c r="C898">
        <v>1</v>
      </c>
      <c r="D898">
        <f t="shared" si="78"/>
        <v>8.3333333333333329E-2</v>
      </c>
      <c r="E898">
        <f t="shared" si="79"/>
        <v>-7.5744200958966878E-4</v>
      </c>
      <c r="F898">
        <f t="shared" si="80"/>
        <v>6.4525453584740937E-9</v>
      </c>
      <c r="G898">
        <f t="shared" si="81"/>
        <v>-7.5744200958966878E-4</v>
      </c>
      <c r="H898">
        <f t="shared" si="82"/>
        <v>72.322908576168217</v>
      </c>
      <c r="I898" t="s">
        <v>5015</v>
      </c>
      <c r="J898" t="s">
        <v>6956</v>
      </c>
      <c r="K898" t="s">
        <v>4</v>
      </c>
      <c r="L898" t="s">
        <v>242</v>
      </c>
      <c r="M898" t="s">
        <v>243</v>
      </c>
      <c r="N898" t="s">
        <v>244</v>
      </c>
      <c r="O898" t="s">
        <v>245</v>
      </c>
      <c r="P898" t="s">
        <v>246</v>
      </c>
      <c r="Q898" t="s">
        <v>247</v>
      </c>
      <c r="R898" t="s">
        <v>1092</v>
      </c>
      <c r="S898" t="s">
        <v>1093</v>
      </c>
      <c r="T898" t="s">
        <v>1094</v>
      </c>
      <c r="U898" t="s">
        <v>1710</v>
      </c>
      <c r="V898" t="s">
        <v>1711</v>
      </c>
      <c r="W898" t="s">
        <v>12</v>
      </c>
    </row>
    <row r="899" spans="1:26">
      <c r="A899">
        <f t="shared" si="83"/>
        <v>96.337055185154071</v>
      </c>
      <c r="B899">
        <v>2.9719999999999998E-3</v>
      </c>
      <c r="C899">
        <v>1</v>
      </c>
      <c r="D899">
        <f t="shared" si="78"/>
        <v>8.3333333333333329E-2</v>
      </c>
      <c r="E899">
        <f t="shared" si="79"/>
        <v>-7.5744200958966878E-4</v>
      </c>
      <c r="F899">
        <f t="shared" si="80"/>
        <v>6.4525453584740937E-9</v>
      </c>
      <c r="G899">
        <f t="shared" si="81"/>
        <v>-7.5744200958966878E-4</v>
      </c>
      <c r="H899">
        <f t="shared" si="82"/>
        <v>72.322908576168217</v>
      </c>
      <c r="I899" t="s">
        <v>5016</v>
      </c>
      <c r="J899" t="s">
        <v>6957</v>
      </c>
      <c r="K899" t="s">
        <v>4</v>
      </c>
      <c r="L899" t="s">
        <v>242</v>
      </c>
      <c r="M899" t="s">
        <v>243</v>
      </c>
      <c r="N899" t="s">
        <v>244</v>
      </c>
      <c r="O899" t="s">
        <v>245</v>
      </c>
      <c r="P899" t="s">
        <v>246</v>
      </c>
      <c r="Q899" t="s">
        <v>247</v>
      </c>
      <c r="R899" t="s">
        <v>248</v>
      </c>
      <c r="S899" t="s">
        <v>249</v>
      </c>
      <c r="T899" t="s">
        <v>319</v>
      </c>
      <c r="U899" t="s">
        <v>320</v>
      </c>
      <c r="V899" t="s">
        <v>712</v>
      </c>
      <c r="W899" t="s">
        <v>1712</v>
      </c>
      <c r="X899" t="s">
        <v>1713</v>
      </c>
      <c r="Y899" t="s">
        <v>1714</v>
      </c>
      <c r="Z899" t="s">
        <v>12</v>
      </c>
    </row>
    <row r="900" spans="1:26">
      <c r="A900">
        <f t="shared" si="83"/>
        <v>96.345087958870835</v>
      </c>
      <c r="B900">
        <v>2.9719999999999998E-3</v>
      </c>
      <c r="C900">
        <v>1</v>
      </c>
      <c r="D900">
        <f t="shared" ref="D900:D963" si="84">C900/12</f>
        <v>8.3333333333333329E-2</v>
      </c>
      <c r="E900">
        <f t="shared" ref="E900:E963" si="85">(C900/A$2)*LN(C900/A$2)</f>
        <v>-7.5744200958966878E-4</v>
      </c>
      <c r="F900">
        <f t="shared" ref="F900:F963" si="86">(C900/A$2)^2</f>
        <v>6.4525453584740937E-9</v>
      </c>
      <c r="G900">
        <f t="shared" ref="G900:G963" si="87">LN(C900/A$2)/A$2</f>
        <v>-7.5744200958966878E-4</v>
      </c>
      <c r="H900">
        <f t="shared" ref="H900:H963" si="88">(G900*A$2-H$2)^2</f>
        <v>72.322908576168217</v>
      </c>
      <c r="I900" t="s">
        <v>8436</v>
      </c>
      <c r="J900" t="s">
        <v>8495</v>
      </c>
      <c r="K900" t="s">
        <v>4</v>
      </c>
      <c r="L900" t="s">
        <v>242</v>
      </c>
      <c r="M900" t="s">
        <v>285</v>
      </c>
      <c r="N900" t="s">
        <v>1077</v>
      </c>
      <c r="O900" t="s">
        <v>1078</v>
      </c>
      <c r="P900" t="s">
        <v>1715</v>
      </c>
      <c r="Q900" t="s">
        <v>1716</v>
      </c>
      <c r="R900" t="s">
        <v>1717</v>
      </c>
      <c r="S900" t="s">
        <v>12</v>
      </c>
    </row>
    <row r="901" spans="1:26">
      <c r="A901">
        <f t="shared" si="83"/>
        <v>96.353120732587598</v>
      </c>
      <c r="B901">
        <v>2.9719999999999998E-3</v>
      </c>
      <c r="C901">
        <v>1</v>
      </c>
      <c r="D901">
        <f t="shared" si="84"/>
        <v>8.3333333333333329E-2</v>
      </c>
      <c r="E901">
        <f t="shared" si="85"/>
        <v>-7.5744200958966878E-4</v>
      </c>
      <c r="F901">
        <f t="shared" si="86"/>
        <v>6.4525453584740937E-9</v>
      </c>
      <c r="G901">
        <f t="shared" si="87"/>
        <v>-7.5744200958966878E-4</v>
      </c>
      <c r="H901">
        <f t="shared" si="88"/>
        <v>72.322908576168217</v>
      </c>
      <c r="I901" t="s">
        <v>5343</v>
      </c>
      <c r="J901" t="s">
        <v>7284</v>
      </c>
      <c r="K901" t="s">
        <v>4</v>
      </c>
      <c r="L901" t="s">
        <v>242</v>
      </c>
      <c r="M901" t="s">
        <v>427</v>
      </c>
      <c r="N901" t="s">
        <v>428</v>
      </c>
      <c r="O901" t="s">
        <v>552</v>
      </c>
      <c r="P901" t="s">
        <v>877</v>
      </c>
      <c r="Q901" t="s">
        <v>1718</v>
      </c>
      <c r="R901" t="s">
        <v>1719</v>
      </c>
      <c r="S901" t="s">
        <v>12</v>
      </c>
    </row>
    <row r="902" spans="1:26">
      <c r="A902">
        <f t="shared" ref="A902:A965" si="89">A901+(C902/A$2*100)</f>
        <v>96.361153506304362</v>
      </c>
      <c r="B902">
        <v>2.9719999999999998E-3</v>
      </c>
      <c r="C902">
        <v>1</v>
      </c>
      <c r="D902">
        <f t="shared" si="84"/>
        <v>8.3333333333333329E-2</v>
      </c>
      <c r="E902">
        <f t="shared" si="85"/>
        <v>-7.5744200958966878E-4</v>
      </c>
      <c r="F902">
        <f t="shared" si="86"/>
        <v>6.4525453584740937E-9</v>
      </c>
      <c r="G902">
        <f t="shared" si="87"/>
        <v>-7.5744200958966878E-4</v>
      </c>
      <c r="H902">
        <f t="shared" si="88"/>
        <v>72.322908576168217</v>
      </c>
      <c r="I902" t="s">
        <v>4646</v>
      </c>
      <c r="J902" t="s">
        <v>6587</v>
      </c>
      <c r="K902" t="s">
        <v>4</v>
      </c>
      <c r="L902" t="s">
        <v>242</v>
      </c>
      <c r="M902" t="s">
        <v>243</v>
      </c>
      <c r="N902" t="s">
        <v>244</v>
      </c>
      <c r="O902" t="s">
        <v>245</v>
      </c>
      <c r="P902" t="s">
        <v>246</v>
      </c>
      <c r="Q902" t="s">
        <v>247</v>
      </c>
      <c r="R902" t="s">
        <v>248</v>
      </c>
      <c r="S902" t="s">
        <v>249</v>
      </c>
      <c r="T902" t="s">
        <v>250</v>
      </c>
      <c r="U902" t="s">
        <v>251</v>
      </c>
      <c r="V902" t="s">
        <v>1101</v>
      </c>
      <c r="W902" t="s">
        <v>1120</v>
      </c>
      <c r="X902" t="s">
        <v>1720</v>
      </c>
      <c r="Y902" t="s">
        <v>12</v>
      </c>
    </row>
    <row r="903" spans="1:26">
      <c r="A903">
        <f t="shared" si="89"/>
        <v>96.369186280021125</v>
      </c>
      <c r="B903">
        <v>2.9719999999999998E-3</v>
      </c>
      <c r="C903">
        <v>1</v>
      </c>
      <c r="D903">
        <f t="shared" si="84"/>
        <v>8.3333333333333329E-2</v>
      </c>
      <c r="E903">
        <f t="shared" si="85"/>
        <v>-7.5744200958966878E-4</v>
      </c>
      <c r="F903">
        <f t="shared" si="86"/>
        <v>6.4525453584740937E-9</v>
      </c>
      <c r="G903">
        <f t="shared" si="87"/>
        <v>-7.5744200958966878E-4</v>
      </c>
      <c r="H903">
        <f t="shared" si="88"/>
        <v>72.322908576168217</v>
      </c>
      <c r="I903" t="s">
        <v>7758</v>
      </c>
      <c r="J903" t="s">
        <v>8067</v>
      </c>
      <c r="K903" t="s">
        <v>4</v>
      </c>
      <c r="L903" t="s">
        <v>242</v>
      </c>
      <c r="M903" t="s">
        <v>1644</v>
      </c>
      <c r="N903" t="s">
        <v>1645</v>
      </c>
      <c r="O903" t="s">
        <v>1646</v>
      </c>
      <c r="P903" t="s">
        <v>1721</v>
      </c>
      <c r="Q903" t="s">
        <v>1722</v>
      </c>
      <c r="R903" t="s">
        <v>12</v>
      </c>
    </row>
    <row r="904" spans="1:26">
      <c r="A904">
        <f t="shared" si="89"/>
        <v>96.377219053737889</v>
      </c>
      <c r="B904">
        <v>2.9719999999999998E-3</v>
      </c>
      <c r="C904">
        <v>1</v>
      </c>
      <c r="D904">
        <f t="shared" si="84"/>
        <v>8.3333333333333329E-2</v>
      </c>
      <c r="E904">
        <f t="shared" si="85"/>
        <v>-7.5744200958966878E-4</v>
      </c>
      <c r="F904">
        <f t="shared" si="86"/>
        <v>6.4525453584740937E-9</v>
      </c>
      <c r="G904">
        <f t="shared" si="87"/>
        <v>-7.5744200958966878E-4</v>
      </c>
      <c r="H904">
        <f t="shared" si="88"/>
        <v>72.322908576168217</v>
      </c>
      <c r="I904" t="s">
        <v>4801</v>
      </c>
      <c r="J904" t="s">
        <v>6742</v>
      </c>
      <c r="K904" t="s">
        <v>4</v>
      </c>
      <c r="L904" t="s">
        <v>5</v>
      </c>
      <c r="M904" t="s">
        <v>13</v>
      </c>
      <c r="N904" t="s">
        <v>58</v>
      </c>
      <c r="O904" t="s">
        <v>811</v>
      </c>
      <c r="P904" t="s">
        <v>812</v>
      </c>
      <c r="Q904" t="s">
        <v>1723</v>
      </c>
      <c r="R904" t="s">
        <v>12</v>
      </c>
    </row>
    <row r="905" spans="1:26">
      <c r="A905">
        <f t="shared" si="89"/>
        <v>96.385251827454653</v>
      </c>
      <c r="B905">
        <v>2.9719999999999998E-3</v>
      </c>
      <c r="C905">
        <v>1</v>
      </c>
      <c r="D905">
        <f t="shared" si="84"/>
        <v>8.3333333333333329E-2</v>
      </c>
      <c r="E905">
        <f t="shared" si="85"/>
        <v>-7.5744200958966878E-4</v>
      </c>
      <c r="F905">
        <f t="shared" si="86"/>
        <v>6.4525453584740937E-9</v>
      </c>
      <c r="G905">
        <f t="shared" si="87"/>
        <v>-7.5744200958966878E-4</v>
      </c>
      <c r="H905">
        <f t="shared" si="88"/>
        <v>72.322908576168217</v>
      </c>
      <c r="I905" t="s">
        <v>5344</v>
      </c>
      <c r="J905" t="s">
        <v>7285</v>
      </c>
      <c r="K905" t="s">
        <v>4</v>
      </c>
      <c r="L905" t="s">
        <v>5</v>
      </c>
      <c r="M905" t="s">
        <v>6</v>
      </c>
      <c r="N905" t="s">
        <v>38</v>
      </c>
      <c r="O905" t="s">
        <v>821</v>
      </c>
      <c r="P905" t="s">
        <v>822</v>
      </c>
      <c r="Q905" t="s">
        <v>823</v>
      </c>
      <c r="R905" t="s">
        <v>1724</v>
      </c>
      <c r="S905" t="s">
        <v>12</v>
      </c>
    </row>
    <row r="906" spans="1:26">
      <c r="A906">
        <f t="shared" si="89"/>
        <v>96.393284601171416</v>
      </c>
      <c r="B906">
        <v>2.9719999999999998E-3</v>
      </c>
      <c r="C906">
        <v>1</v>
      </c>
      <c r="D906">
        <f t="shared" si="84"/>
        <v>8.3333333333333329E-2</v>
      </c>
      <c r="E906">
        <f t="shared" si="85"/>
        <v>-7.5744200958966878E-4</v>
      </c>
      <c r="F906">
        <f t="shared" si="86"/>
        <v>6.4525453584740937E-9</v>
      </c>
      <c r="G906">
        <f t="shared" si="87"/>
        <v>-7.5744200958966878E-4</v>
      </c>
      <c r="H906">
        <f t="shared" si="88"/>
        <v>72.322908576168217</v>
      </c>
      <c r="I906" t="s">
        <v>7759</v>
      </c>
      <c r="J906" t="s">
        <v>8068</v>
      </c>
      <c r="K906" t="s">
        <v>4</v>
      </c>
      <c r="L906" t="s">
        <v>5</v>
      </c>
      <c r="M906" t="s">
        <v>13</v>
      </c>
      <c r="N906" t="s">
        <v>14</v>
      </c>
      <c r="O906" t="s">
        <v>18</v>
      </c>
      <c r="P906" t="s">
        <v>48</v>
      </c>
      <c r="Q906" t="s">
        <v>1725</v>
      </c>
      <c r="R906" t="s">
        <v>12</v>
      </c>
    </row>
    <row r="907" spans="1:26">
      <c r="A907">
        <f t="shared" si="89"/>
        <v>96.40131737488818</v>
      </c>
      <c r="B907">
        <v>2.9719999999999998E-3</v>
      </c>
      <c r="C907">
        <v>1</v>
      </c>
      <c r="D907">
        <f t="shared" si="84"/>
        <v>8.3333333333333329E-2</v>
      </c>
      <c r="E907">
        <f t="shared" si="85"/>
        <v>-7.5744200958966878E-4</v>
      </c>
      <c r="F907">
        <f t="shared" si="86"/>
        <v>6.4525453584740937E-9</v>
      </c>
      <c r="G907">
        <f t="shared" si="87"/>
        <v>-7.5744200958966878E-4</v>
      </c>
      <c r="H907">
        <f t="shared" si="88"/>
        <v>72.322908576168217</v>
      </c>
      <c r="I907" t="s">
        <v>5018</v>
      </c>
      <c r="J907" t="s">
        <v>6959</v>
      </c>
      <c r="K907" t="s">
        <v>4</v>
      </c>
      <c r="L907" t="s">
        <v>242</v>
      </c>
      <c r="M907" t="s">
        <v>243</v>
      </c>
      <c r="N907" t="s">
        <v>244</v>
      </c>
      <c r="O907" t="s">
        <v>245</v>
      </c>
      <c r="P907" t="s">
        <v>420</v>
      </c>
      <c r="Q907" t="s">
        <v>561</v>
      </c>
      <c r="R907" t="s">
        <v>641</v>
      </c>
      <c r="S907" t="s">
        <v>733</v>
      </c>
      <c r="T907" t="s">
        <v>756</v>
      </c>
      <c r="U907" t="s">
        <v>1726</v>
      </c>
      <c r="V907" t="s">
        <v>1727</v>
      </c>
      <c r="W907" t="s">
        <v>12</v>
      </c>
    </row>
    <row r="908" spans="1:26">
      <c r="A908">
        <f t="shared" si="89"/>
        <v>96.409350148604943</v>
      </c>
      <c r="B908">
        <v>2.9719999999999998E-3</v>
      </c>
      <c r="C908">
        <v>1</v>
      </c>
      <c r="D908">
        <f t="shared" si="84"/>
        <v>8.3333333333333329E-2</v>
      </c>
      <c r="E908">
        <f t="shared" si="85"/>
        <v>-7.5744200958966878E-4</v>
      </c>
      <c r="F908">
        <f t="shared" si="86"/>
        <v>6.4525453584740937E-9</v>
      </c>
      <c r="G908">
        <f t="shared" si="87"/>
        <v>-7.5744200958966878E-4</v>
      </c>
      <c r="H908">
        <f t="shared" si="88"/>
        <v>72.322908576168217</v>
      </c>
      <c r="I908" t="s">
        <v>4647</v>
      </c>
      <c r="J908" t="s">
        <v>6588</v>
      </c>
      <c r="K908" t="s">
        <v>4</v>
      </c>
      <c r="L908" t="s">
        <v>242</v>
      </c>
      <c r="M908" t="s">
        <v>243</v>
      </c>
      <c r="N908" t="s">
        <v>244</v>
      </c>
      <c r="O908" t="s">
        <v>245</v>
      </c>
      <c r="P908" t="s">
        <v>420</v>
      </c>
      <c r="Q908" t="s">
        <v>561</v>
      </c>
      <c r="R908" t="s">
        <v>641</v>
      </c>
      <c r="S908" t="s">
        <v>642</v>
      </c>
      <c r="T908" t="s">
        <v>1283</v>
      </c>
      <c r="U908" t="s">
        <v>1284</v>
      </c>
      <c r="V908" t="s">
        <v>1728</v>
      </c>
      <c r="W908" t="s">
        <v>12</v>
      </c>
    </row>
    <row r="909" spans="1:26">
      <c r="A909">
        <f t="shared" si="89"/>
        <v>96.417382922321707</v>
      </c>
      <c r="B909">
        <v>2.9719999999999998E-3</v>
      </c>
      <c r="C909">
        <v>1</v>
      </c>
      <c r="D909">
        <f t="shared" si="84"/>
        <v>8.3333333333333329E-2</v>
      </c>
      <c r="E909">
        <f t="shared" si="85"/>
        <v>-7.5744200958966878E-4</v>
      </c>
      <c r="F909">
        <f t="shared" si="86"/>
        <v>6.4525453584740937E-9</v>
      </c>
      <c r="G909">
        <f t="shared" si="87"/>
        <v>-7.5744200958966878E-4</v>
      </c>
      <c r="H909">
        <f t="shared" si="88"/>
        <v>72.322908576168217</v>
      </c>
      <c r="I909" t="s">
        <v>5347</v>
      </c>
      <c r="J909" t="s">
        <v>7288</v>
      </c>
      <c r="K909" t="s">
        <v>4</v>
      </c>
      <c r="L909" t="s">
        <v>5</v>
      </c>
      <c r="M909" t="s">
        <v>13</v>
      </c>
      <c r="N909" t="s">
        <v>84</v>
      </c>
      <c r="O909" t="s">
        <v>85</v>
      </c>
      <c r="P909" t="s">
        <v>1729</v>
      </c>
      <c r="Q909" t="s">
        <v>1730</v>
      </c>
      <c r="R909" t="s">
        <v>12</v>
      </c>
    </row>
    <row r="910" spans="1:26">
      <c r="A910">
        <f t="shared" si="89"/>
        <v>96.425415696038471</v>
      </c>
      <c r="B910">
        <v>2.9719999999999998E-3</v>
      </c>
      <c r="C910">
        <v>1</v>
      </c>
      <c r="D910">
        <f t="shared" si="84"/>
        <v>8.3333333333333329E-2</v>
      </c>
      <c r="E910">
        <f t="shared" si="85"/>
        <v>-7.5744200958966878E-4</v>
      </c>
      <c r="F910">
        <f t="shared" si="86"/>
        <v>6.4525453584740937E-9</v>
      </c>
      <c r="G910">
        <f t="shared" si="87"/>
        <v>-7.5744200958966878E-4</v>
      </c>
      <c r="H910">
        <f t="shared" si="88"/>
        <v>72.322908576168217</v>
      </c>
      <c r="I910" t="s">
        <v>4171</v>
      </c>
      <c r="J910" t="s">
        <v>6112</v>
      </c>
      <c r="K910" t="s">
        <v>4</v>
      </c>
      <c r="L910" t="s">
        <v>5</v>
      </c>
      <c r="M910" t="s">
        <v>6</v>
      </c>
      <c r="N910" t="s">
        <v>28</v>
      </c>
      <c r="O910" t="s">
        <v>28</v>
      </c>
      <c r="P910" t="s">
        <v>160</v>
      </c>
      <c r="Q910" t="s">
        <v>161</v>
      </c>
      <c r="R910" t="s">
        <v>1731</v>
      </c>
      <c r="S910" t="s">
        <v>12</v>
      </c>
    </row>
    <row r="911" spans="1:26">
      <c r="A911">
        <f t="shared" si="89"/>
        <v>96.433448469755234</v>
      </c>
      <c r="B911">
        <v>2.9719999999999998E-3</v>
      </c>
      <c r="C911">
        <v>1</v>
      </c>
      <c r="D911">
        <f t="shared" si="84"/>
        <v>8.3333333333333329E-2</v>
      </c>
      <c r="E911">
        <f t="shared" si="85"/>
        <v>-7.5744200958966878E-4</v>
      </c>
      <c r="F911">
        <f t="shared" si="86"/>
        <v>6.4525453584740937E-9</v>
      </c>
      <c r="G911">
        <f t="shared" si="87"/>
        <v>-7.5744200958966878E-4</v>
      </c>
      <c r="H911">
        <f t="shared" si="88"/>
        <v>72.322908576168217</v>
      </c>
      <c r="I911" t="s">
        <v>4516</v>
      </c>
      <c r="J911" t="s">
        <v>6457</v>
      </c>
      <c r="K911" t="s">
        <v>4</v>
      </c>
      <c r="L911" t="s">
        <v>242</v>
      </c>
      <c r="M911" t="s">
        <v>243</v>
      </c>
      <c r="N911" t="s">
        <v>244</v>
      </c>
      <c r="O911" t="s">
        <v>245</v>
      </c>
      <c r="P911" t="s">
        <v>420</v>
      </c>
      <c r="Q911" t="s">
        <v>561</v>
      </c>
      <c r="R911" t="s">
        <v>641</v>
      </c>
      <c r="S911" t="s">
        <v>733</v>
      </c>
      <c r="T911" t="s">
        <v>756</v>
      </c>
      <c r="U911" t="s">
        <v>1732</v>
      </c>
      <c r="V911" t="s">
        <v>1733</v>
      </c>
      <c r="W911" t="s">
        <v>12</v>
      </c>
    </row>
    <row r="912" spans="1:26">
      <c r="A912">
        <f t="shared" si="89"/>
        <v>96.441481243471998</v>
      </c>
      <c r="B912">
        <v>2.9719999999999998E-3</v>
      </c>
      <c r="C912">
        <v>1</v>
      </c>
      <c r="D912">
        <f t="shared" si="84"/>
        <v>8.3333333333333329E-2</v>
      </c>
      <c r="E912">
        <f t="shared" si="85"/>
        <v>-7.5744200958966878E-4</v>
      </c>
      <c r="F912">
        <f t="shared" si="86"/>
        <v>6.4525453584740937E-9</v>
      </c>
      <c r="G912">
        <f t="shared" si="87"/>
        <v>-7.5744200958966878E-4</v>
      </c>
      <c r="H912">
        <f t="shared" si="88"/>
        <v>72.322908576168217</v>
      </c>
      <c r="I912" t="s">
        <v>5020</v>
      </c>
      <c r="J912" t="s">
        <v>6961</v>
      </c>
      <c r="K912" t="s">
        <v>4</v>
      </c>
      <c r="L912" t="s">
        <v>242</v>
      </c>
      <c r="M912" t="s">
        <v>243</v>
      </c>
      <c r="N912" t="s">
        <v>244</v>
      </c>
      <c r="O912" t="s">
        <v>245</v>
      </c>
      <c r="P912" t="s">
        <v>246</v>
      </c>
      <c r="Q912" t="s">
        <v>247</v>
      </c>
      <c r="R912" t="s">
        <v>248</v>
      </c>
      <c r="S912" t="s">
        <v>249</v>
      </c>
      <c r="T912" t="s">
        <v>319</v>
      </c>
      <c r="U912" t="s">
        <v>320</v>
      </c>
      <c r="V912" t="s">
        <v>1188</v>
      </c>
      <c r="W912" t="s">
        <v>1189</v>
      </c>
      <c r="X912" t="s">
        <v>1190</v>
      </c>
      <c r="Y912" t="s">
        <v>1734</v>
      </c>
      <c r="Z912" t="s">
        <v>12</v>
      </c>
    </row>
    <row r="913" spans="1:22">
      <c r="A913">
        <f t="shared" si="89"/>
        <v>96.449514017188761</v>
      </c>
      <c r="B913">
        <v>2.9719999999999998E-3</v>
      </c>
      <c r="C913">
        <v>1</v>
      </c>
      <c r="D913">
        <f t="shared" si="84"/>
        <v>8.3333333333333329E-2</v>
      </c>
      <c r="E913">
        <f t="shared" si="85"/>
        <v>-7.5744200958966878E-4</v>
      </c>
      <c r="F913">
        <f t="shared" si="86"/>
        <v>6.4525453584740937E-9</v>
      </c>
      <c r="G913">
        <f t="shared" si="87"/>
        <v>-7.5744200958966878E-4</v>
      </c>
      <c r="H913">
        <f t="shared" si="88"/>
        <v>72.322908576168217</v>
      </c>
      <c r="I913" t="s">
        <v>8437</v>
      </c>
      <c r="J913" t="s">
        <v>8496</v>
      </c>
      <c r="K913" t="s">
        <v>4</v>
      </c>
      <c r="L913" t="s">
        <v>5</v>
      </c>
      <c r="M913" t="s">
        <v>6</v>
      </c>
      <c r="N913" t="s">
        <v>38</v>
      </c>
      <c r="O913" t="s">
        <v>156</v>
      </c>
      <c r="P913" t="s">
        <v>157</v>
      </c>
      <c r="Q913" t="s">
        <v>1735</v>
      </c>
      <c r="R913" t="s">
        <v>1736</v>
      </c>
      <c r="S913" t="s">
        <v>12</v>
      </c>
    </row>
    <row r="914" spans="1:22">
      <c r="A914">
        <f t="shared" si="89"/>
        <v>96.457546790905525</v>
      </c>
      <c r="B914">
        <v>2.9719999999999998E-3</v>
      </c>
      <c r="C914">
        <v>1</v>
      </c>
      <c r="D914">
        <f t="shared" si="84"/>
        <v>8.3333333333333329E-2</v>
      </c>
      <c r="E914">
        <f t="shared" si="85"/>
        <v>-7.5744200958966878E-4</v>
      </c>
      <c r="F914">
        <f t="shared" si="86"/>
        <v>6.4525453584740937E-9</v>
      </c>
      <c r="G914">
        <f t="shared" si="87"/>
        <v>-7.5744200958966878E-4</v>
      </c>
      <c r="H914">
        <f t="shared" si="88"/>
        <v>72.322908576168217</v>
      </c>
      <c r="I914" t="s">
        <v>7760</v>
      </c>
      <c r="J914" t="s">
        <v>8069</v>
      </c>
      <c r="K914" t="s">
        <v>4</v>
      </c>
      <c r="L914" t="s">
        <v>5</v>
      </c>
      <c r="M914" t="s">
        <v>6</v>
      </c>
      <c r="N914" t="s">
        <v>28</v>
      </c>
      <c r="O914" t="s">
        <v>28</v>
      </c>
      <c r="P914" t="s">
        <v>64</v>
      </c>
      <c r="Q914" t="s">
        <v>1737</v>
      </c>
      <c r="R914" t="s">
        <v>1738</v>
      </c>
      <c r="S914" t="s">
        <v>12</v>
      </c>
    </row>
    <row r="915" spans="1:22">
      <c r="A915">
        <f t="shared" si="89"/>
        <v>96.465579564622288</v>
      </c>
      <c r="B915">
        <v>2.9719999999999998E-3</v>
      </c>
      <c r="C915">
        <v>1</v>
      </c>
      <c r="D915">
        <f t="shared" si="84"/>
        <v>8.3333333333333329E-2</v>
      </c>
      <c r="E915">
        <f t="shared" si="85"/>
        <v>-7.5744200958966878E-4</v>
      </c>
      <c r="F915">
        <f t="shared" si="86"/>
        <v>6.4525453584740937E-9</v>
      </c>
      <c r="G915">
        <f t="shared" si="87"/>
        <v>-7.5744200958966878E-4</v>
      </c>
      <c r="H915">
        <f t="shared" si="88"/>
        <v>72.322908576168217</v>
      </c>
      <c r="I915" t="s">
        <v>5356</v>
      </c>
      <c r="J915" t="s">
        <v>7296</v>
      </c>
      <c r="K915" t="s">
        <v>4</v>
      </c>
      <c r="L915" t="s">
        <v>5</v>
      </c>
      <c r="M915" t="s">
        <v>6</v>
      </c>
      <c r="N915" t="s">
        <v>38</v>
      </c>
      <c r="O915" t="s">
        <v>156</v>
      </c>
      <c r="P915" t="s">
        <v>157</v>
      </c>
      <c r="Q915" t="s">
        <v>158</v>
      </c>
      <c r="R915" t="s">
        <v>1739</v>
      </c>
      <c r="S915" t="s">
        <v>12</v>
      </c>
    </row>
    <row r="916" spans="1:22">
      <c r="A916">
        <f t="shared" si="89"/>
        <v>96.473612338339052</v>
      </c>
      <c r="B916">
        <v>2.9719999999999998E-3</v>
      </c>
      <c r="C916">
        <v>1</v>
      </c>
      <c r="D916">
        <f t="shared" si="84"/>
        <v>8.3333333333333329E-2</v>
      </c>
      <c r="E916">
        <f t="shared" si="85"/>
        <v>-7.5744200958966878E-4</v>
      </c>
      <c r="F916">
        <f t="shared" si="86"/>
        <v>6.4525453584740937E-9</v>
      </c>
      <c r="G916">
        <f t="shared" si="87"/>
        <v>-7.5744200958966878E-4</v>
      </c>
      <c r="H916">
        <f t="shared" si="88"/>
        <v>72.322908576168217</v>
      </c>
      <c r="I916" t="s">
        <v>4806</v>
      </c>
      <c r="J916" t="s">
        <v>6747</v>
      </c>
      <c r="K916" t="s">
        <v>4</v>
      </c>
      <c r="L916" t="s">
        <v>5</v>
      </c>
      <c r="M916" t="s">
        <v>6</v>
      </c>
      <c r="N916" t="s">
        <v>38</v>
      </c>
      <c r="O916" t="s">
        <v>39</v>
      </c>
      <c r="P916" t="s">
        <v>40</v>
      </c>
      <c r="Q916" t="s">
        <v>92</v>
      </c>
      <c r="R916" t="s">
        <v>1740</v>
      </c>
      <c r="S916" t="s">
        <v>12</v>
      </c>
    </row>
    <row r="917" spans="1:22">
      <c r="A917">
        <f t="shared" si="89"/>
        <v>96.481645112055816</v>
      </c>
      <c r="B917">
        <v>2.9719999999999998E-3</v>
      </c>
      <c r="C917">
        <v>1</v>
      </c>
      <c r="D917">
        <f t="shared" si="84"/>
        <v>8.3333333333333329E-2</v>
      </c>
      <c r="E917">
        <f t="shared" si="85"/>
        <v>-7.5744200958966878E-4</v>
      </c>
      <c r="F917">
        <f t="shared" si="86"/>
        <v>6.4525453584740937E-9</v>
      </c>
      <c r="G917">
        <f t="shared" si="87"/>
        <v>-7.5744200958966878E-4</v>
      </c>
      <c r="H917">
        <f t="shared" si="88"/>
        <v>72.322908576168217</v>
      </c>
      <c r="I917" t="s">
        <v>7762</v>
      </c>
      <c r="J917" t="s">
        <v>8071</v>
      </c>
      <c r="K917" t="s">
        <v>4</v>
      </c>
      <c r="L917" t="s">
        <v>5</v>
      </c>
      <c r="M917" t="s">
        <v>6</v>
      </c>
      <c r="N917" t="s">
        <v>38</v>
      </c>
      <c r="O917" t="s">
        <v>39</v>
      </c>
      <c r="P917" t="s">
        <v>213</v>
      </c>
      <c r="Q917" t="s">
        <v>1502</v>
      </c>
      <c r="R917" t="s">
        <v>1741</v>
      </c>
      <c r="S917" t="s">
        <v>12</v>
      </c>
    </row>
    <row r="918" spans="1:22">
      <c r="A918">
        <f t="shared" si="89"/>
        <v>96.489677885772579</v>
      </c>
      <c r="B918">
        <v>2.9719999999999998E-3</v>
      </c>
      <c r="C918">
        <v>1</v>
      </c>
      <c r="D918">
        <f t="shared" si="84"/>
        <v>8.3333333333333329E-2</v>
      </c>
      <c r="E918">
        <f t="shared" si="85"/>
        <v>-7.5744200958966878E-4</v>
      </c>
      <c r="F918">
        <f t="shared" si="86"/>
        <v>6.4525453584740937E-9</v>
      </c>
      <c r="G918">
        <f t="shared" si="87"/>
        <v>-7.5744200958966878E-4</v>
      </c>
      <c r="H918">
        <f t="shared" si="88"/>
        <v>72.322908576168217</v>
      </c>
      <c r="I918" t="s">
        <v>7763</v>
      </c>
      <c r="J918" t="s">
        <v>8072</v>
      </c>
      <c r="K918" t="s">
        <v>4</v>
      </c>
      <c r="L918" t="s">
        <v>5</v>
      </c>
      <c r="M918" t="s">
        <v>6</v>
      </c>
      <c r="N918" t="s">
        <v>38</v>
      </c>
      <c r="O918" t="s">
        <v>156</v>
      </c>
      <c r="P918" t="s">
        <v>1742</v>
      </c>
      <c r="Q918" t="s">
        <v>1743</v>
      </c>
      <c r="R918" t="s">
        <v>1744</v>
      </c>
      <c r="S918" t="s">
        <v>12</v>
      </c>
    </row>
    <row r="919" spans="1:22">
      <c r="A919">
        <f t="shared" si="89"/>
        <v>96.497710659489343</v>
      </c>
      <c r="B919">
        <v>2.9719999999999998E-3</v>
      </c>
      <c r="C919">
        <v>1</v>
      </c>
      <c r="D919">
        <f t="shared" si="84"/>
        <v>8.3333333333333329E-2</v>
      </c>
      <c r="E919">
        <f t="shared" si="85"/>
        <v>-7.5744200958966878E-4</v>
      </c>
      <c r="F919">
        <f t="shared" si="86"/>
        <v>6.4525453584740937E-9</v>
      </c>
      <c r="G919">
        <f t="shared" si="87"/>
        <v>-7.5744200958966878E-4</v>
      </c>
      <c r="H919">
        <f t="shared" si="88"/>
        <v>72.322908576168217</v>
      </c>
      <c r="I919" t="s">
        <v>4405</v>
      </c>
      <c r="J919" t="s">
        <v>6346</v>
      </c>
      <c r="K919" t="s">
        <v>4</v>
      </c>
      <c r="L919" t="s">
        <v>5</v>
      </c>
      <c r="M919" t="s">
        <v>13</v>
      </c>
      <c r="N919" t="s">
        <v>58</v>
      </c>
      <c r="O919" t="s">
        <v>225</v>
      </c>
      <c r="P919" t="s">
        <v>1745</v>
      </c>
      <c r="Q919" t="s">
        <v>1746</v>
      </c>
      <c r="R919" t="s">
        <v>12</v>
      </c>
    </row>
    <row r="920" spans="1:22">
      <c r="A920">
        <f t="shared" si="89"/>
        <v>96.505743433206106</v>
      </c>
      <c r="B920">
        <v>2.9719999999999998E-3</v>
      </c>
      <c r="C920">
        <v>1</v>
      </c>
      <c r="D920">
        <f t="shared" si="84"/>
        <v>8.3333333333333329E-2</v>
      </c>
      <c r="E920">
        <f t="shared" si="85"/>
        <v>-7.5744200958966878E-4</v>
      </c>
      <c r="F920">
        <f t="shared" si="86"/>
        <v>6.4525453584740937E-9</v>
      </c>
      <c r="G920">
        <f t="shared" si="87"/>
        <v>-7.5744200958966878E-4</v>
      </c>
      <c r="H920">
        <f t="shared" si="88"/>
        <v>72.322908576168217</v>
      </c>
      <c r="I920" t="s">
        <v>4653</v>
      </c>
      <c r="J920" t="s">
        <v>6594</v>
      </c>
      <c r="K920" t="s">
        <v>4</v>
      </c>
      <c r="L920" t="s">
        <v>5</v>
      </c>
      <c r="M920" t="s">
        <v>21</v>
      </c>
      <c r="N920" t="s">
        <v>22</v>
      </c>
      <c r="O920" t="s">
        <v>23</v>
      </c>
      <c r="P920" t="s">
        <v>88</v>
      </c>
      <c r="Q920" t="s">
        <v>89</v>
      </c>
      <c r="R920" t="s">
        <v>90</v>
      </c>
      <c r="S920" t="s">
        <v>1747</v>
      </c>
      <c r="T920" t="s">
        <v>12</v>
      </c>
    </row>
    <row r="921" spans="1:22">
      <c r="A921">
        <f t="shared" si="89"/>
        <v>96.51377620692287</v>
      </c>
      <c r="B921">
        <v>2.9719999999999998E-3</v>
      </c>
      <c r="C921">
        <v>1</v>
      </c>
      <c r="D921">
        <f t="shared" si="84"/>
        <v>8.3333333333333329E-2</v>
      </c>
      <c r="E921">
        <f t="shared" si="85"/>
        <v>-7.5744200958966878E-4</v>
      </c>
      <c r="F921">
        <f t="shared" si="86"/>
        <v>6.4525453584740937E-9</v>
      </c>
      <c r="G921">
        <f t="shared" si="87"/>
        <v>-7.5744200958966878E-4</v>
      </c>
      <c r="H921">
        <f t="shared" si="88"/>
        <v>72.322908576168217</v>
      </c>
      <c r="I921" t="s">
        <v>5363</v>
      </c>
      <c r="J921" t="s">
        <v>7303</v>
      </c>
      <c r="K921" t="s">
        <v>4</v>
      </c>
      <c r="L921" t="s">
        <v>5</v>
      </c>
      <c r="M921" t="s">
        <v>21</v>
      </c>
      <c r="N921" t="s">
        <v>22</v>
      </c>
      <c r="O921" t="s">
        <v>23</v>
      </c>
      <c r="P921" t="s">
        <v>88</v>
      </c>
      <c r="Q921" t="s">
        <v>89</v>
      </c>
      <c r="R921" t="s">
        <v>90</v>
      </c>
      <c r="S921" t="s">
        <v>1748</v>
      </c>
      <c r="T921" t="s">
        <v>12</v>
      </c>
    </row>
    <row r="922" spans="1:22">
      <c r="A922">
        <f t="shared" si="89"/>
        <v>96.521808980639634</v>
      </c>
      <c r="B922">
        <v>2.9719999999999998E-3</v>
      </c>
      <c r="C922">
        <v>1</v>
      </c>
      <c r="D922">
        <f t="shared" si="84"/>
        <v>8.3333333333333329E-2</v>
      </c>
      <c r="E922">
        <f t="shared" si="85"/>
        <v>-7.5744200958966878E-4</v>
      </c>
      <c r="F922">
        <f t="shared" si="86"/>
        <v>6.4525453584740937E-9</v>
      </c>
      <c r="G922">
        <f t="shared" si="87"/>
        <v>-7.5744200958966878E-4</v>
      </c>
      <c r="H922">
        <f t="shared" si="88"/>
        <v>72.322908576168217</v>
      </c>
      <c r="I922" t="s">
        <v>5026</v>
      </c>
      <c r="J922" t="s">
        <v>6967</v>
      </c>
      <c r="K922" t="s">
        <v>4</v>
      </c>
      <c r="L922" t="s">
        <v>5</v>
      </c>
      <c r="M922" t="s">
        <v>13</v>
      </c>
      <c r="N922" t="s">
        <v>14</v>
      </c>
      <c r="O922" t="s">
        <v>153</v>
      </c>
      <c r="P922" t="s">
        <v>154</v>
      </c>
      <c r="Q922" t="s">
        <v>1749</v>
      </c>
      <c r="R922" t="s">
        <v>12</v>
      </c>
    </row>
    <row r="923" spans="1:22">
      <c r="A923">
        <f t="shared" si="89"/>
        <v>96.529841754356397</v>
      </c>
      <c r="B923">
        <v>2.9719999999999998E-3</v>
      </c>
      <c r="C923">
        <v>1</v>
      </c>
      <c r="D923">
        <f t="shared" si="84"/>
        <v>8.3333333333333329E-2</v>
      </c>
      <c r="E923">
        <f t="shared" si="85"/>
        <v>-7.5744200958966878E-4</v>
      </c>
      <c r="F923">
        <f t="shared" si="86"/>
        <v>6.4525453584740937E-9</v>
      </c>
      <c r="G923">
        <f t="shared" si="87"/>
        <v>-7.5744200958966878E-4</v>
      </c>
      <c r="H923">
        <f t="shared" si="88"/>
        <v>72.322908576168217</v>
      </c>
      <c r="I923" t="s">
        <v>4226</v>
      </c>
      <c r="J923" t="s">
        <v>6167</v>
      </c>
      <c r="K923" t="s">
        <v>4</v>
      </c>
      <c r="L923" t="s">
        <v>5</v>
      </c>
      <c r="M923" t="s">
        <v>6</v>
      </c>
      <c r="N923" t="s">
        <v>28</v>
      </c>
      <c r="O923" t="s">
        <v>28</v>
      </c>
      <c r="P923" t="s">
        <v>64</v>
      </c>
      <c r="Q923" t="s">
        <v>435</v>
      </c>
      <c r="R923" t="s">
        <v>1750</v>
      </c>
      <c r="S923" t="s">
        <v>12</v>
      </c>
    </row>
    <row r="924" spans="1:22">
      <c r="A924">
        <f t="shared" si="89"/>
        <v>96.537874528073161</v>
      </c>
      <c r="B924">
        <v>2.9719999999999998E-3</v>
      </c>
      <c r="C924">
        <v>1</v>
      </c>
      <c r="D924">
        <f t="shared" si="84"/>
        <v>8.3333333333333329E-2</v>
      </c>
      <c r="E924">
        <f t="shared" si="85"/>
        <v>-7.5744200958966878E-4</v>
      </c>
      <c r="F924">
        <f t="shared" si="86"/>
        <v>6.4525453584740937E-9</v>
      </c>
      <c r="G924">
        <f t="shared" si="87"/>
        <v>-7.5744200958966878E-4</v>
      </c>
      <c r="H924">
        <f t="shared" si="88"/>
        <v>72.322908576168217</v>
      </c>
      <c r="I924" t="s">
        <v>4810</v>
      </c>
      <c r="J924" t="s">
        <v>6751</v>
      </c>
      <c r="K924" t="s">
        <v>4</v>
      </c>
      <c r="L924" t="s">
        <v>5</v>
      </c>
      <c r="M924" t="s">
        <v>13</v>
      </c>
      <c r="N924" t="s">
        <v>58</v>
      </c>
      <c r="O924" t="s">
        <v>612</v>
      </c>
      <c r="P924" t="s">
        <v>826</v>
      </c>
      <c r="Q924" t="s">
        <v>1751</v>
      </c>
      <c r="R924" t="s">
        <v>12</v>
      </c>
    </row>
    <row r="925" spans="1:22">
      <c r="A925">
        <f t="shared" si="89"/>
        <v>96.545907301789924</v>
      </c>
      <c r="B925">
        <v>2.9719999999999998E-3</v>
      </c>
      <c r="C925">
        <v>1</v>
      </c>
      <c r="D925">
        <f t="shared" si="84"/>
        <v>8.3333333333333329E-2</v>
      </c>
      <c r="E925">
        <f t="shared" si="85"/>
        <v>-7.5744200958966878E-4</v>
      </c>
      <c r="F925">
        <f t="shared" si="86"/>
        <v>6.4525453584740937E-9</v>
      </c>
      <c r="G925">
        <f t="shared" si="87"/>
        <v>-7.5744200958966878E-4</v>
      </c>
      <c r="H925">
        <f t="shared" si="88"/>
        <v>72.322908576168217</v>
      </c>
      <c r="I925" t="s">
        <v>4228</v>
      </c>
      <c r="J925" t="s">
        <v>6169</v>
      </c>
      <c r="K925" t="s">
        <v>4</v>
      </c>
      <c r="L925" t="s">
        <v>5</v>
      </c>
      <c r="M925" t="s">
        <v>6</v>
      </c>
      <c r="N925" t="s">
        <v>38</v>
      </c>
      <c r="O925" t="s">
        <v>39</v>
      </c>
      <c r="P925" t="s">
        <v>40</v>
      </c>
      <c r="Q925" t="s">
        <v>41</v>
      </c>
      <c r="R925" t="s">
        <v>1752</v>
      </c>
      <c r="S925" t="s">
        <v>12</v>
      </c>
    </row>
    <row r="926" spans="1:22">
      <c r="A926">
        <f t="shared" si="89"/>
        <v>96.553940075506688</v>
      </c>
      <c r="B926">
        <v>2.9719999999999998E-3</v>
      </c>
      <c r="C926">
        <v>1</v>
      </c>
      <c r="D926">
        <f t="shared" si="84"/>
        <v>8.3333333333333329E-2</v>
      </c>
      <c r="E926">
        <f t="shared" si="85"/>
        <v>-7.5744200958966878E-4</v>
      </c>
      <c r="F926">
        <f t="shared" si="86"/>
        <v>6.4525453584740937E-9</v>
      </c>
      <c r="G926">
        <f t="shared" si="87"/>
        <v>-7.5744200958966878E-4</v>
      </c>
      <c r="H926">
        <f t="shared" si="88"/>
        <v>72.322908576168217</v>
      </c>
      <c r="I926" t="s">
        <v>4523</v>
      </c>
      <c r="J926" t="s">
        <v>6464</v>
      </c>
      <c r="K926" t="s">
        <v>4</v>
      </c>
      <c r="L926" t="s">
        <v>242</v>
      </c>
      <c r="M926" t="s">
        <v>243</v>
      </c>
      <c r="N926" t="s">
        <v>244</v>
      </c>
      <c r="O926" t="s">
        <v>245</v>
      </c>
      <c r="P926" t="s">
        <v>420</v>
      </c>
      <c r="Q926" t="s">
        <v>707</v>
      </c>
      <c r="R926" t="s">
        <v>1753</v>
      </c>
      <c r="S926" t="s">
        <v>1754</v>
      </c>
      <c r="T926" t="s">
        <v>1755</v>
      </c>
      <c r="U926" t="s">
        <v>1756</v>
      </c>
      <c r="V926" t="s">
        <v>12</v>
      </c>
    </row>
    <row r="927" spans="1:22">
      <c r="A927">
        <f t="shared" si="89"/>
        <v>96.561972849223451</v>
      </c>
      <c r="B927">
        <v>2.9719999999999998E-3</v>
      </c>
      <c r="C927">
        <v>1</v>
      </c>
      <c r="D927">
        <f t="shared" si="84"/>
        <v>8.3333333333333329E-2</v>
      </c>
      <c r="E927">
        <f t="shared" si="85"/>
        <v>-7.5744200958966878E-4</v>
      </c>
      <c r="F927">
        <f t="shared" si="86"/>
        <v>6.4525453584740937E-9</v>
      </c>
      <c r="G927">
        <f t="shared" si="87"/>
        <v>-7.5744200958966878E-4</v>
      </c>
      <c r="H927">
        <f t="shared" si="88"/>
        <v>72.322908576168217</v>
      </c>
      <c r="I927" t="s">
        <v>5028</v>
      </c>
      <c r="J927" t="s">
        <v>6969</v>
      </c>
      <c r="K927" t="s">
        <v>4</v>
      </c>
      <c r="L927" t="s">
        <v>5</v>
      </c>
      <c r="M927" t="s">
        <v>6</v>
      </c>
      <c r="N927" t="s">
        <v>38</v>
      </c>
      <c r="O927" t="s">
        <v>156</v>
      </c>
      <c r="P927" t="s">
        <v>157</v>
      </c>
      <c r="Q927" t="s">
        <v>469</v>
      </c>
      <c r="R927" t="s">
        <v>1757</v>
      </c>
      <c r="S927" t="s">
        <v>12</v>
      </c>
    </row>
    <row r="928" spans="1:22">
      <c r="A928">
        <f t="shared" si="89"/>
        <v>96.570005622940215</v>
      </c>
      <c r="B928">
        <v>2.9719999999999998E-3</v>
      </c>
      <c r="C928">
        <v>1</v>
      </c>
      <c r="D928">
        <f t="shared" si="84"/>
        <v>8.3333333333333329E-2</v>
      </c>
      <c r="E928">
        <f t="shared" si="85"/>
        <v>-7.5744200958966878E-4</v>
      </c>
      <c r="F928">
        <f t="shared" si="86"/>
        <v>6.4525453584740937E-9</v>
      </c>
      <c r="G928">
        <f t="shared" si="87"/>
        <v>-7.5744200958966878E-4</v>
      </c>
      <c r="H928">
        <f t="shared" si="88"/>
        <v>72.322908576168217</v>
      </c>
      <c r="I928" t="s">
        <v>4344</v>
      </c>
      <c r="J928" t="s">
        <v>6285</v>
      </c>
      <c r="K928" t="s">
        <v>4</v>
      </c>
      <c r="L928" t="s">
        <v>5</v>
      </c>
      <c r="M928" t="s">
        <v>6</v>
      </c>
      <c r="N928" t="s">
        <v>28</v>
      </c>
      <c r="O928" t="s">
        <v>28</v>
      </c>
      <c r="P928" t="s">
        <v>117</v>
      </c>
      <c r="Q928" t="s">
        <v>118</v>
      </c>
      <c r="R928" t="s">
        <v>1758</v>
      </c>
      <c r="S928" t="s">
        <v>12</v>
      </c>
    </row>
    <row r="929" spans="1:26">
      <c r="A929">
        <f t="shared" si="89"/>
        <v>96.578038396656979</v>
      </c>
      <c r="B929">
        <v>2.9719999999999998E-3</v>
      </c>
      <c r="C929">
        <v>1</v>
      </c>
      <c r="D929">
        <f t="shared" si="84"/>
        <v>8.3333333333333329E-2</v>
      </c>
      <c r="E929">
        <f t="shared" si="85"/>
        <v>-7.5744200958966878E-4</v>
      </c>
      <c r="F929">
        <f t="shared" si="86"/>
        <v>6.4525453584740937E-9</v>
      </c>
      <c r="G929">
        <f t="shared" si="87"/>
        <v>-7.5744200958966878E-4</v>
      </c>
      <c r="H929">
        <f t="shared" si="88"/>
        <v>72.322908576168217</v>
      </c>
      <c r="I929" t="s">
        <v>4656</v>
      </c>
      <c r="J929" t="s">
        <v>6597</v>
      </c>
      <c r="K929" t="s">
        <v>4</v>
      </c>
      <c r="L929" t="s">
        <v>5</v>
      </c>
      <c r="M929" t="s">
        <v>13</v>
      </c>
      <c r="N929" t="s">
        <v>205</v>
      </c>
      <c r="O929" t="s">
        <v>206</v>
      </c>
      <c r="P929" t="s">
        <v>818</v>
      </c>
      <c r="Q929" t="s">
        <v>819</v>
      </c>
      <c r="R929" t="s">
        <v>1759</v>
      </c>
      <c r="S929" t="s">
        <v>12</v>
      </c>
    </row>
    <row r="930" spans="1:26">
      <c r="A930">
        <f t="shared" si="89"/>
        <v>96.586071170373742</v>
      </c>
      <c r="B930">
        <v>2.9719999999999998E-3</v>
      </c>
      <c r="C930">
        <v>1</v>
      </c>
      <c r="D930">
        <f t="shared" si="84"/>
        <v>8.3333333333333329E-2</v>
      </c>
      <c r="E930">
        <f t="shared" si="85"/>
        <v>-7.5744200958966878E-4</v>
      </c>
      <c r="F930">
        <f t="shared" si="86"/>
        <v>6.4525453584740937E-9</v>
      </c>
      <c r="G930">
        <f t="shared" si="87"/>
        <v>-7.5744200958966878E-4</v>
      </c>
      <c r="H930">
        <f t="shared" si="88"/>
        <v>72.322908576168217</v>
      </c>
      <c r="I930" t="s">
        <v>4657</v>
      </c>
      <c r="J930" t="s">
        <v>6598</v>
      </c>
      <c r="K930" t="s">
        <v>4</v>
      </c>
      <c r="L930" t="s">
        <v>5</v>
      </c>
      <c r="M930" t="s">
        <v>13</v>
      </c>
      <c r="N930" t="s">
        <v>58</v>
      </c>
      <c r="O930" t="s">
        <v>612</v>
      </c>
      <c r="P930" t="s">
        <v>826</v>
      </c>
      <c r="Q930" t="s">
        <v>1760</v>
      </c>
      <c r="R930" t="s">
        <v>12</v>
      </c>
    </row>
    <row r="931" spans="1:26">
      <c r="A931">
        <f t="shared" si="89"/>
        <v>96.594103944090506</v>
      </c>
      <c r="B931">
        <v>2.9719999999999998E-3</v>
      </c>
      <c r="C931">
        <v>1</v>
      </c>
      <c r="D931">
        <f t="shared" si="84"/>
        <v>8.3333333333333329E-2</v>
      </c>
      <c r="E931">
        <f t="shared" si="85"/>
        <v>-7.5744200958966878E-4</v>
      </c>
      <c r="F931">
        <f t="shared" si="86"/>
        <v>6.4525453584740937E-9</v>
      </c>
      <c r="G931">
        <f t="shared" si="87"/>
        <v>-7.5744200958966878E-4</v>
      </c>
      <c r="H931">
        <f t="shared" si="88"/>
        <v>72.322908576168217</v>
      </c>
      <c r="I931" t="s">
        <v>5377</v>
      </c>
      <c r="J931" t="s">
        <v>7317</v>
      </c>
      <c r="K931" t="s">
        <v>4</v>
      </c>
      <c r="L931" t="s">
        <v>5</v>
      </c>
      <c r="M931" t="s">
        <v>13</v>
      </c>
      <c r="N931" t="s">
        <v>205</v>
      </c>
      <c r="O931" t="s">
        <v>655</v>
      </c>
      <c r="P931" t="s">
        <v>656</v>
      </c>
      <c r="Q931" t="s">
        <v>1474</v>
      </c>
      <c r="R931" t="s">
        <v>1761</v>
      </c>
      <c r="S931" t="s">
        <v>12</v>
      </c>
    </row>
    <row r="932" spans="1:26">
      <c r="A932">
        <f t="shared" si="89"/>
        <v>96.602136717807269</v>
      </c>
      <c r="B932">
        <v>2.9719999999999998E-3</v>
      </c>
      <c r="C932">
        <v>1</v>
      </c>
      <c r="D932">
        <f t="shared" si="84"/>
        <v>8.3333333333333329E-2</v>
      </c>
      <c r="E932">
        <f t="shared" si="85"/>
        <v>-7.5744200958966878E-4</v>
      </c>
      <c r="F932">
        <f t="shared" si="86"/>
        <v>6.4525453584740937E-9</v>
      </c>
      <c r="G932">
        <f t="shared" si="87"/>
        <v>-7.5744200958966878E-4</v>
      </c>
      <c r="H932">
        <f t="shared" si="88"/>
        <v>72.322908576168217</v>
      </c>
      <c r="I932" t="s">
        <v>5031</v>
      </c>
      <c r="J932" t="s">
        <v>6972</v>
      </c>
      <c r="K932" t="s">
        <v>4</v>
      </c>
      <c r="L932" t="s">
        <v>5</v>
      </c>
      <c r="M932" t="s">
        <v>6</v>
      </c>
      <c r="N932" t="s">
        <v>28</v>
      </c>
      <c r="O932" t="s">
        <v>28</v>
      </c>
      <c r="P932" t="s">
        <v>216</v>
      </c>
      <c r="Q932" t="s">
        <v>217</v>
      </c>
      <c r="R932" t="s">
        <v>1762</v>
      </c>
      <c r="S932" t="s">
        <v>12</v>
      </c>
    </row>
    <row r="933" spans="1:26">
      <c r="A933">
        <f t="shared" si="89"/>
        <v>96.610169491524033</v>
      </c>
      <c r="B933">
        <v>2.9719999999999998E-3</v>
      </c>
      <c r="C933">
        <v>1</v>
      </c>
      <c r="D933">
        <f t="shared" si="84"/>
        <v>8.3333333333333329E-2</v>
      </c>
      <c r="E933">
        <f t="shared" si="85"/>
        <v>-7.5744200958966878E-4</v>
      </c>
      <c r="F933">
        <f t="shared" si="86"/>
        <v>6.4525453584740937E-9</v>
      </c>
      <c r="G933">
        <f t="shared" si="87"/>
        <v>-7.5744200958966878E-4</v>
      </c>
      <c r="H933">
        <f t="shared" si="88"/>
        <v>72.322908576168217</v>
      </c>
      <c r="I933" t="s">
        <v>5378</v>
      </c>
      <c r="J933" t="s">
        <v>7318</v>
      </c>
      <c r="K933" t="s">
        <v>4</v>
      </c>
      <c r="L933" t="s">
        <v>5</v>
      </c>
      <c r="M933" t="s">
        <v>13</v>
      </c>
      <c r="N933" t="s">
        <v>14</v>
      </c>
      <c r="O933" t="s">
        <v>153</v>
      </c>
      <c r="P933" t="s">
        <v>154</v>
      </c>
      <c r="Q933" t="s">
        <v>1763</v>
      </c>
      <c r="R933" t="s">
        <v>12</v>
      </c>
    </row>
    <row r="934" spans="1:26">
      <c r="A934">
        <f t="shared" si="89"/>
        <v>96.618202265240797</v>
      </c>
      <c r="B934">
        <v>2.9719999999999998E-3</v>
      </c>
      <c r="C934">
        <v>1</v>
      </c>
      <c r="D934">
        <f t="shared" si="84"/>
        <v>8.3333333333333329E-2</v>
      </c>
      <c r="E934">
        <f t="shared" si="85"/>
        <v>-7.5744200958966878E-4</v>
      </c>
      <c r="F934">
        <f t="shared" si="86"/>
        <v>6.4525453584740937E-9</v>
      </c>
      <c r="G934">
        <f t="shared" si="87"/>
        <v>-7.5744200958966878E-4</v>
      </c>
      <c r="H934">
        <f t="shared" si="88"/>
        <v>72.322908576168217</v>
      </c>
      <c r="I934" t="s">
        <v>5380</v>
      </c>
      <c r="J934" t="s">
        <v>7320</v>
      </c>
      <c r="K934" t="s">
        <v>4</v>
      </c>
      <c r="L934" t="s">
        <v>5</v>
      </c>
      <c r="M934" t="s">
        <v>21</v>
      </c>
      <c r="N934" t="s">
        <v>22</v>
      </c>
      <c r="O934" t="s">
        <v>23</v>
      </c>
      <c r="P934" t="s">
        <v>88</v>
      </c>
      <c r="Q934" t="s">
        <v>89</v>
      </c>
      <c r="R934" t="s">
        <v>90</v>
      </c>
      <c r="S934" t="s">
        <v>1764</v>
      </c>
      <c r="T934" t="s">
        <v>12</v>
      </c>
    </row>
    <row r="935" spans="1:26">
      <c r="A935">
        <f t="shared" si="89"/>
        <v>96.62623503895756</v>
      </c>
      <c r="B935">
        <v>2.9719999999999998E-3</v>
      </c>
      <c r="C935">
        <v>1</v>
      </c>
      <c r="D935">
        <f t="shared" si="84"/>
        <v>8.3333333333333329E-2</v>
      </c>
      <c r="E935">
        <f t="shared" si="85"/>
        <v>-7.5744200958966878E-4</v>
      </c>
      <c r="F935">
        <f t="shared" si="86"/>
        <v>6.4525453584740937E-9</v>
      </c>
      <c r="G935">
        <f t="shared" si="87"/>
        <v>-7.5744200958966878E-4</v>
      </c>
      <c r="H935">
        <f t="shared" si="88"/>
        <v>72.322908576168217</v>
      </c>
      <c r="I935" t="s">
        <v>4275</v>
      </c>
      <c r="J935" t="s">
        <v>6216</v>
      </c>
      <c r="K935" t="s">
        <v>4</v>
      </c>
      <c r="L935" t="s">
        <v>5</v>
      </c>
      <c r="M935" t="s">
        <v>13</v>
      </c>
      <c r="N935" t="s">
        <v>205</v>
      </c>
      <c r="O935" t="s">
        <v>206</v>
      </c>
      <c r="P935" t="s">
        <v>1680</v>
      </c>
      <c r="Q935" t="s">
        <v>1765</v>
      </c>
      <c r="R935" t="s">
        <v>1766</v>
      </c>
      <c r="S935" t="s">
        <v>12</v>
      </c>
    </row>
    <row r="936" spans="1:26">
      <c r="A936">
        <f t="shared" si="89"/>
        <v>96.634267812674324</v>
      </c>
      <c r="B936">
        <v>2.9719999999999998E-3</v>
      </c>
      <c r="C936">
        <v>1</v>
      </c>
      <c r="D936">
        <f t="shared" si="84"/>
        <v>8.3333333333333329E-2</v>
      </c>
      <c r="E936">
        <f t="shared" si="85"/>
        <v>-7.5744200958966878E-4</v>
      </c>
      <c r="F936">
        <f t="shared" si="86"/>
        <v>6.4525453584740937E-9</v>
      </c>
      <c r="G936">
        <f t="shared" si="87"/>
        <v>-7.5744200958966878E-4</v>
      </c>
      <c r="H936">
        <f t="shared" si="88"/>
        <v>72.322908576168217</v>
      </c>
      <c r="I936" t="s">
        <v>8438</v>
      </c>
      <c r="J936" t="s">
        <v>8497</v>
      </c>
      <c r="K936" t="s">
        <v>4</v>
      </c>
      <c r="L936" t="s">
        <v>5</v>
      </c>
      <c r="M936" t="s">
        <v>13</v>
      </c>
      <c r="N936" t="s">
        <v>58</v>
      </c>
      <c r="O936" t="s">
        <v>360</v>
      </c>
      <c r="P936" t="s">
        <v>361</v>
      </c>
      <c r="Q936" t="s">
        <v>1767</v>
      </c>
      <c r="R936" t="s">
        <v>12</v>
      </c>
    </row>
    <row r="937" spans="1:26">
      <c r="A937">
        <f t="shared" si="89"/>
        <v>96.642300586391087</v>
      </c>
      <c r="B937">
        <v>2.9719999999999998E-3</v>
      </c>
      <c r="C937">
        <v>1</v>
      </c>
      <c r="D937">
        <f t="shared" si="84"/>
        <v>8.3333333333333329E-2</v>
      </c>
      <c r="E937">
        <f t="shared" si="85"/>
        <v>-7.5744200958966878E-4</v>
      </c>
      <c r="F937">
        <f t="shared" si="86"/>
        <v>6.4525453584740937E-9</v>
      </c>
      <c r="G937">
        <f t="shared" si="87"/>
        <v>-7.5744200958966878E-4</v>
      </c>
      <c r="H937">
        <f t="shared" si="88"/>
        <v>72.322908576168217</v>
      </c>
      <c r="I937" t="s">
        <v>4276</v>
      </c>
      <c r="J937" t="s">
        <v>6217</v>
      </c>
      <c r="K937" t="s">
        <v>4</v>
      </c>
      <c r="L937" t="s">
        <v>242</v>
      </c>
      <c r="M937" t="s">
        <v>243</v>
      </c>
      <c r="N937" t="s">
        <v>244</v>
      </c>
      <c r="O937" t="s">
        <v>245</v>
      </c>
      <c r="P937" t="s">
        <v>420</v>
      </c>
      <c r="Q937" t="s">
        <v>707</v>
      </c>
      <c r="R937" t="s">
        <v>991</v>
      </c>
      <c r="S937" t="s">
        <v>992</v>
      </c>
      <c r="T937" t="s">
        <v>993</v>
      </c>
      <c r="U937" t="s">
        <v>1768</v>
      </c>
      <c r="V937" t="s">
        <v>12</v>
      </c>
    </row>
    <row r="938" spans="1:26">
      <c r="A938">
        <f t="shared" si="89"/>
        <v>96.650333360107851</v>
      </c>
      <c r="B938">
        <v>2.9719999999999998E-3</v>
      </c>
      <c r="C938">
        <v>1</v>
      </c>
      <c r="D938">
        <f t="shared" si="84"/>
        <v>8.3333333333333329E-2</v>
      </c>
      <c r="E938">
        <f t="shared" si="85"/>
        <v>-7.5744200958966878E-4</v>
      </c>
      <c r="F938">
        <f t="shared" si="86"/>
        <v>6.4525453584740937E-9</v>
      </c>
      <c r="G938">
        <f t="shared" si="87"/>
        <v>-7.5744200958966878E-4</v>
      </c>
      <c r="H938">
        <f t="shared" si="88"/>
        <v>72.322908576168217</v>
      </c>
      <c r="I938" t="s">
        <v>5385</v>
      </c>
      <c r="J938" t="s">
        <v>7325</v>
      </c>
      <c r="K938" t="s">
        <v>4</v>
      </c>
      <c r="L938" t="s">
        <v>242</v>
      </c>
      <c r="M938" t="s">
        <v>243</v>
      </c>
      <c r="N938" t="s">
        <v>244</v>
      </c>
      <c r="O938" t="s">
        <v>245</v>
      </c>
      <c r="P938" t="s">
        <v>420</v>
      </c>
      <c r="Q938" t="s">
        <v>707</v>
      </c>
      <c r="R938" t="s">
        <v>991</v>
      </c>
      <c r="S938" t="s">
        <v>992</v>
      </c>
      <c r="T938" t="s">
        <v>993</v>
      </c>
      <c r="U938" t="s">
        <v>1769</v>
      </c>
      <c r="V938" t="s">
        <v>12</v>
      </c>
    </row>
    <row r="939" spans="1:26">
      <c r="A939">
        <f t="shared" si="89"/>
        <v>96.658366133824615</v>
      </c>
      <c r="B939">
        <v>2.9719999999999998E-3</v>
      </c>
      <c r="C939">
        <v>1</v>
      </c>
      <c r="D939">
        <f t="shared" si="84"/>
        <v>8.3333333333333329E-2</v>
      </c>
      <c r="E939">
        <f t="shared" si="85"/>
        <v>-7.5744200958966878E-4</v>
      </c>
      <c r="F939">
        <f t="shared" si="86"/>
        <v>6.4525453584740937E-9</v>
      </c>
      <c r="G939">
        <f t="shared" si="87"/>
        <v>-7.5744200958966878E-4</v>
      </c>
      <c r="H939">
        <f t="shared" si="88"/>
        <v>72.322908576168217</v>
      </c>
      <c r="I939" t="s">
        <v>8439</v>
      </c>
      <c r="J939" t="s">
        <v>8498</v>
      </c>
      <c r="K939" t="s">
        <v>4</v>
      </c>
      <c r="L939" t="s">
        <v>242</v>
      </c>
      <c r="M939" t="s">
        <v>1770</v>
      </c>
      <c r="N939" t="s">
        <v>1771</v>
      </c>
      <c r="O939" t="s">
        <v>1772</v>
      </c>
      <c r="P939" t="s">
        <v>1773</v>
      </c>
      <c r="Q939" t="s">
        <v>12</v>
      </c>
    </row>
    <row r="940" spans="1:26">
      <c r="A940">
        <f t="shared" si="89"/>
        <v>96.666398907541378</v>
      </c>
      <c r="B940">
        <v>2.9719999999999998E-3</v>
      </c>
      <c r="C940">
        <v>1</v>
      </c>
      <c r="D940">
        <f t="shared" si="84"/>
        <v>8.3333333333333329E-2</v>
      </c>
      <c r="E940">
        <f t="shared" si="85"/>
        <v>-7.5744200958966878E-4</v>
      </c>
      <c r="F940">
        <f t="shared" si="86"/>
        <v>6.4525453584740937E-9</v>
      </c>
      <c r="G940">
        <f t="shared" si="87"/>
        <v>-7.5744200958966878E-4</v>
      </c>
      <c r="H940">
        <f t="shared" si="88"/>
        <v>72.322908576168217</v>
      </c>
      <c r="I940" t="s">
        <v>4410</v>
      </c>
      <c r="J940" t="s">
        <v>6351</v>
      </c>
      <c r="K940" t="s">
        <v>4</v>
      </c>
      <c r="L940" t="s">
        <v>5</v>
      </c>
      <c r="M940" t="s">
        <v>13</v>
      </c>
      <c r="N940" t="s">
        <v>58</v>
      </c>
      <c r="O940" t="s">
        <v>1343</v>
      </c>
      <c r="P940" t="s">
        <v>1344</v>
      </c>
      <c r="Q940" t="s">
        <v>1774</v>
      </c>
      <c r="R940" t="s">
        <v>12</v>
      </c>
    </row>
    <row r="941" spans="1:26">
      <c r="A941">
        <f t="shared" si="89"/>
        <v>96.674431681258142</v>
      </c>
      <c r="B941">
        <v>2.9719999999999998E-3</v>
      </c>
      <c r="C941">
        <v>1</v>
      </c>
      <c r="D941">
        <f t="shared" si="84"/>
        <v>8.3333333333333329E-2</v>
      </c>
      <c r="E941">
        <f t="shared" si="85"/>
        <v>-7.5744200958966878E-4</v>
      </c>
      <c r="F941">
        <f t="shared" si="86"/>
        <v>6.4525453584740937E-9</v>
      </c>
      <c r="G941">
        <f t="shared" si="87"/>
        <v>-7.5744200958966878E-4</v>
      </c>
      <c r="H941">
        <f t="shared" si="88"/>
        <v>72.322908576168217</v>
      </c>
      <c r="I941" t="s">
        <v>4346</v>
      </c>
      <c r="J941" t="s">
        <v>6287</v>
      </c>
      <c r="K941" t="s">
        <v>4</v>
      </c>
      <c r="L941" t="s">
        <v>242</v>
      </c>
      <c r="M941" t="s">
        <v>479</v>
      </c>
      <c r="N941" t="s">
        <v>480</v>
      </c>
      <c r="O941" t="s">
        <v>1775</v>
      </c>
      <c r="P941" t="s">
        <v>1776</v>
      </c>
      <c r="Q941" t="s">
        <v>1777</v>
      </c>
      <c r="R941" t="s">
        <v>12</v>
      </c>
    </row>
    <row r="942" spans="1:26">
      <c r="A942">
        <f t="shared" si="89"/>
        <v>96.682464454974905</v>
      </c>
      <c r="B942">
        <v>2.9719999999999998E-3</v>
      </c>
      <c r="C942">
        <v>1</v>
      </c>
      <c r="D942">
        <f t="shared" si="84"/>
        <v>8.3333333333333329E-2</v>
      </c>
      <c r="E942">
        <f t="shared" si="85"/>
        <v>-7.5744200958966878E-4</v>
      </c>
      <c r="F942">
        <f t="shared" si="86"/>
        <v>6.4525453584740937E-9</v>
      </c>
      <c r="G942">
        <f t="shared" si="87"/>
        <v>-7.5744200958966878E-4</v>
      </c>
      <c r="H942">
        <f t="shared" si="88"/>
        <v>72.322908576168217</v>
      </c>
      <c r="I942" t="s">
        <v>8440</v>
      </c>
      <c r="J942" t="s">
        <v>8499</v>
      </c>
      <c r="K942" t="s">
        <v>4</v>
      </c>
      <c r="L942" t="s">
        <v>242</v>
      </c>
      <c r="M942" t="s">
        <v>266</v>
      </c>
      <c r="N942" t="s">
        <v>315</v>
      </c>
      <c r="O942" t="s">
        <v>1778</v>
      </c>
      <c r="P942" t="s">
        <v>1779</v>
      </c>
      <c r="Q942" t="s">
        <v>1780</v>
      </c>
      <c r="R942" t="s">
        <v>12</v>
      </c>
    </row>
    <row r="943" spans="1:26">
      <c r="A943">
        <f t="shared" si="89"/>
        <v>96.690497228691669</v>
      </c>
      <c r="B943">
        <v>2.9719999999999998E-3</v>
      </c>
      <c r="C943">
        <v>1</v>
      </c>
      <c r="D943">
        <f t="shared" si="84"/>
        <v>8.3333333333333329E-2</v>
      </c>
      <c r="E943">
        <f t="shared" si="85"/>
        <v>-7.5744200958966878E-4</v>
      </c>
      <c r="F943">
        <f t="shared" si="86"/>
        <v>6.4525453584740937E-9</v>
      </c>
      <c r="G943">
        <f t="shared" si="87"/>
        <v>-7.5744200958966878E-4</v>
      </c>
      <c r="H943">
        <f t="shared" si="88"/>
        <v>72.322908576168217</v>
      </c>
      <c r="I943" t="s">
        <v>4659</v>
      </c>
      <c r="J943" t="s">
        <v>6600</v>
      </c>
      <c r="K943" t="s">
        <v>4</v>
      </c>
      <c r="L943" t="s">
        <v>5</v>
      </c>
      <c r="M943" t="s">
        <v>13</v>
      </c>
      <c r="N943" t="s">
        <v>58</v>
      </c>
      <c r="O943" t="s">
        <v>417</v>
      </c>
      <c r="P943" t="s">
        <v>1781</v>
      </c>
      <c r="Q943" t="s">
        <v>1782</v>
      </c>
      <c r="R943" t="s">
        <v>12</v>
      </c>
    </row>
    <row r="944" spans="1:26">
      <c r="A944">
        <f t="shared" si="89"/>
        <v>96.698530002408432</v>
      </c>
      <c r="B944">
        <v>2.9719999999999998E-3</v>
      </c>
      <c r="C944">
        <v>1</v>
      </c>
      <c r="D944">
        <f t="shared" si="84"/>
        <v>8.3333333333333329E-2</v>
      </c>
      <c r="E944">
        <f t="shared" si="85"/>
        <v>-7.5744200958966878E-4</v>
      </c>
      <c r="F944">
        <f t="shared" si="86"/>
        <v>6.4525453584740937E-9</v>
      </c>
      <c r="G944">
        <f t="shared" si="87"/>
        <v>-7.5744200958966878E-4</v>
      </c>
      <c r="H944">
        <f t="shared" si="88"/>
        <v>72.322908576168217</v>
      </c>
      <c r="I944" t="s">
        <v>4660</v>
      </c>
      <c r="J944" t="s">
        <v>6601</v>
      </c>
      <c r="K944" t="s">
        <v>4</v>
      </c>
      <c r="L944" t="s">
        <v>242</v>
      </c>
      <c r="M944" t="s">
        <v>243</v>
      </c>
      <c r="N944" t="s">
        <v>244</v>
      </c>
      <c r="O944" t="s">
        <v>245</v>
      </c>
      <c r="P944" t="s">
        <v>246</v>
      </c>
      <c r="Q944" t="s">
        <v>247</v>
      </c>
      <c r="R944" t="s">
        <v>248</v>
      </c>
      <c r="S944" t="s">
        <v>249</v>
      </c>
      <c r="T944" t="s">
        <v>319</v>
      </c>
      <c r="U944" t="s">
        <v>320</v>
      </c>
      <c r="V944" t="s">
        <v>1188</v>
      </c>
      <c r="W944" t="s">
        <v>1189</v>
      </c>
      <c r="X944" t="s">
        <v>1783</v>
      </c>
      <c r="Y944" t="s">
        <v>1784</v>
      </c>
      <c r="Z944" t="s">
        <v>12</v>
      </c>
    </row>
    <row r="945" spans="1:25">
      <c r="A945">
        <f t="shared" si="89"/>
        <v>96.706562776125196</v>
      </c>
      <c r="B945">
        <v>2.9719999999999998E-3</v>
      </c>
      <c r="C945">
        <v>1</v>
      </c>
      <c r="D945">
        <f t="shared" si="84"/>
        <v>8.3333333333333329E-2</v>
      </c>
      <c r="E945">
        <f t="shared" si="85"/>
        <v>-7.5744200958966878E-4</v>
      </c>
      <c r="F945">
        <f t="shared" si="86"/>
        <v>6.4525453584740937E-9</v>
      </c>
      <c r="G945">
        <f t="shared" si="87"/>
        <v>-7.5744200958966878E-4</v>
      </c>
      <c r="H945">
        <f t="shared" si="88"/>
        <v>72.322908576168217</v>
      </c>
      <c r="I945" t="s">
        <v>4277</v>
      </c>
      <c r="J945" t="s">
        <v>6218</v>
      </c>
      <c r="K945" t="s">
        <v>4</v>
      </c>
      <c r="L945" t="s">
        <v>242</v>
      </c>
      <c r="M945" t="s">
        <v>243</v>
      </c>
      <c r="N945" t="s">
        <v>244</v>
      </c>
      <c r="O945" t="s">
        <v>245</v>
      </c>
      <c r="P945" t="s">
        <v>420</v>
      </c>
      <c r="Q945" t="s">
        <v>561</v>
      </c>
      <c r="R945" t="s">
        <v>641</v>
      </c>
      <c r="S945" t="s">
        <v>733</v>
      </c>
      <c r="T945" t="s">
        <v>1114</v>
      </c>
      <c r="U945" t="s">
        <v>1173</v>
      </c>
      <c r="V945" t="s">
        <v>1785</v>
      </c>
      <c r="W945" t="s">
        <v>1786</v>
      </c>
      <c r="X945" t="s">
        <v>12</v>
      </c>
    </row>
    <row r="946" spans="1:25">
      <c r="A946">
        <f t="shared" si="89"/>
        <v>96.71459554984196</v>
      </c>
      <c r="B946">
        <v>2.9719999999999998E-3</v>
      </c>
      <c r="C946">
        <v>1</v>
      </c>
      <c r="D946">
        <f t="shared" si="84"/>
        <v>8.3333333333333329E-2</v>
      </c>
      <c r="E946">
        <f t="shared" si="85"/>
        <v>-7.5744200958966878E-4</v>
      </c>
      <c r="F946">
        <f t="shared" si="86"/>
        <v>6.4525453584740937E-9</v>
      </c>
      <c r="G946">
        <f t="shared" si="87"/>
        <v>-7.5744200958966878E-4</v>
      </c>
      <c r="H946">
        <f t="shared" si="88"/>
        <v>72.322908576168217</v>
      </c>
      <c r="I946" t="s">
        <v>5392</v>
      </c>
      <c r="J946" t="s">
        <v>7332</v>
      </c>
      <c r="K946" t="s">
        <v>4</v>
      </c>
      <c r="L946" t="s">
        <v>5</v>
      </c>
      <c r="M946" t="s">
        <v>6</v>
      </c>
      <c r="N946" t="s">
        <v>28</v>
      </c>
      <c r="O946" t="s">
        <v>28</v>
      </c>
      <c r="P946" t="s">
        <v>64</v>
      </c>
      <c r="Q946" t="s">
        <v>435</v>
      </c>
      <c r="R946" t="s">
        <v>1787</v>
      </c>
      <c r="S946" t="s">
        <v>12</v>
      </c>
    </row>
    <row r="947" spans="1:25">
      <c r="A947">
        <f t="shared" si="89"/>
        <v>96.722628323558723</v>
      </c>
      <c r="B947">
        <v>2.9719999999999998E-3</v>
      </c>
      <c r="C947">
        <v>1</v>
      </c>
      <c r="D947">
        <f t="shared" si="84"/>
        <v>8.3333333333333329E-2</v>
      </c>
      <c r="E947">
        <f t="shared" si="85"/>
        <v>-7.5744200958966878E-4</v>
      </c>
      <c r="F947">
        <f t="shared" si="86"/>
        <v>6.4525453584740937E-9</v>
      </c>
      <c r="G947">
        <f t="shared" si="87"/>
        <v>-7.5744200958966878E-4</v>
      </c>
      <c r="H947">
        <f t="shared" si="88"/>
        <v>72.322908576168217</v>
      </c>
      <c r="I947" t="s">
        <v>7696</v>
      </c>
      <c r="J947" t="s">
        <v>8005</v>
      </c>
      <c r="K947" t="s">
        <v>4</v>
      </c>
      <c r="L947" t="s">
        <v>5</v>
      </c>
      <c r="M947" t="s">
        <v>13</v>
      </c>
      <c r="N947" t="s">
        <v>14</v>
      </c>
      <c r="O947" t="s">
        <v>50</v>
      </c>
      <c r="P947" t="s">
        <v>128</v>
      </c>
      <c r="Q947" t="s">
        <v>1788</v>
      </c>
      <c r="R947" t="s">
        <v>12</v>
      </c>
    </row>
    <row r="948" spans="1:25">
      <c r="A948">
        <f t="shared" si="89"/>
        <v>96.730661097275487</v>
      </c>
      <c r="B948">
        <v>2.9719999999999998E-3</v>
      </c>
      <c r="C948">
        <v>1</v>
      </c>
      <c r="D948">
        <f t="shared" si="84"/>
        <v>8.3333333333333329E-2</v>
      </c>
      <c r="E948">
        <f t="shared" si="85"/>
        <v>-7.5744200958966878E-4</v>
      </c>
      <c r="F948">
        <f t="shared" si="86"/>
        <v>6.4525453584740937E-9</v>
      </c>
      <c r="G948">
        <f t="shared" si="87"/>
        <v>-7.5744200958966878E-4</v>
      </c>
      <c r="H948">
        <f t="shared" si="88"/>
        <v>72.322908576168217</v>
      </c>
      <c r="I948" t="s">
        <v>4820</v>
      </c>
      <c r="J948" t="s">
        <v>6761</v>
      </c>
      <c r="K948" t="s">
        <v>4</v>
      </c>
      <c r="L948" t="s">
        <v>242</v>
      </c>
      <c r="M948" t="s">
        <v>243</v>
      </c>
      <c r="N948" t="s">
        <v>244</v>
      </c>
      <c r="O948" t="s">
        <v>245</v>
      </c>
      <c r="P948" t="s">
        <v>246</v>
      </c>
      <c r="Q948" t="s">
        <v>247</v>
      </c>
      <c r="R948" t="s">
        <v>248</v>
      </c>
      <c r="S948" t="s">
        <v>249</v>
      </c>
      <c r="T948" t="s">
        <v>250</v>
      </c>
      <c r="U948" t="s">
        <v>251</v>
      </c>
      <c r="V948" t="s">
        <v>252</v>
      </c>
      <c r="W948" t="s">
        <v>253</v>
      </c>
      <c r="X948" t="s">
        <v>1789</v>
      </c>
      <c r="Y948" t="s">
        <v>12</v>
      </c>
    </row>
    <row r="949" spans="1:25">
      <c r="A949">
        <f t="shared" si="89"/>
        <v>96.73869387099225</v>
      </c>
      <c r="B949">
        <v>2.9719999999999998E-3</v>
      </c>
      <c r="C949">
        <v>1</v>
      </c>
      <c r="D949">
        <f t="shared" si="84"/>
        <v>8.3333333333333329E-2</v>
      </c>
      <c r="E949">
        <f t="shared" si="85"/>
        <v>-7.5744200958966878E-4</v>
      </c>
      <c r="F949">
        <f t="shared" si="86"/>
        <v>6.4525453584740937E-9</v>
      </c>
      <c r="G949">
        <f t="shared" si="87"/>
        <v>-7.5744200958966878E-4</v>
      </c>
      <c r="H949">
        <f t="shared" si="88"/>
        <v>72.322908576168217</v>
      </c>
      <c r="I949" t="s">
        <v>4528</v>
      </c>
      <c r="J949" t="s">
        <v>6469</v>
      </c>
      <c r="K949" t="s">
        <v>4</v>
      </c>
      <c r="L949" t="s">
        <v>5</v>
      </c>
      <c r="M949" t="s">
        <v>13</v>
      </c>
      <c r="N949" t="s">
        <v>58</v>
      </c>
      <c r="O949" t="s">
        <v>276</v>
      </c>
      <c r="P949" t="s">
        <v>624</v>
      </c>
      <c r="Q949" t="s">
        <v>1790</v>
      </c>
      <c r="R949" t="s">
        <v>12</v>
      </c>
    </row>
    <row r="950" spans="1:25">
      <c r="A950">
        <f t="shared" si="89"/>
        <v>96.746726644709014</v>
      </c>
      <c r="B950">
        <v>2.9719999999999998E-3</v>
      </c>
      <c r="C950">
        <v>1</v>
      </c>
      <c r="D950">
        <f t="shared" si="84"/>
        <v>8.3333333333333329E-2</v>
      </c>
      <c r="E950">
        <f t="shared" si="85"/>
        <v>-7.5744200958966878E-4</v>
      </c>
      <c r="F950">
        <f t="shared" si="86"/>
        <v>6.4525453584740937E-9</v>
      </c>
      <c r="G950">
        <f t="shared" si="87"/>
        <v>-7.5744200958966878E-4</v>
      </c>
      <c r="H950">
        <f t="shared" si="88"/>
        <v>72.322908576168217</v>
      </c>
      <c r="I950" t="s">
        <v>8441</v>
      </c>
      <c r="J950" t="s">
        <v>8500</v>
      </c>
      <c r="K950" t="s">
        <v>4</v>
      </c>
      <c r="L950" t="s">
        <v>242</v>
      </c>
      <c r="M950" t="s">
        <v>266</v>
      </c>
      <c r="N950" t="s">
        <v>315</v>
      </c>
      <c r="O950" t="s">
        <v>1791</v>
      </c>
      <c r="P950" t="s">
        <v>1792</v>
      </c>
      <c r="Q950" t="s">
        <v>1793</v>
      </c>
      <c r="R950" t="s">
        <v>12</v>
      </c>
    </row>
    <row r="951" spans="1:25">
      <c r="A951">
        <f t="shared" si="89"/>
        <v>96.754759418425778</v>
      </c>
      <c r="B951">
        <v>2.9719999999999998E-3</v>
      </c>
      <c r="C951">
        <v>1</v>
      </c>
      <c r="D951">
        <f t="shared" si="84"/>
        <v>8.3333333333333329E-2</v>
      </c>
      <c r="E951">
        <f t="shared" si="85"/>
        <v>-7.5744200958966878E-4</v>
      </c>
      <c r="F951">
        <f t="shared" si="86"/>
        <v>6.4525453584740937E-9</v>
      </c>
      <c r="G951">
        <f t="shared" si="87"/>
        <v>-7.5744200958966878E-4</v>
      </c>
      <c r="H951">
        <f t="shared" si="88"/>
        <v>72.322908576168217</v>
      </c>
      <c r="I951" t="s">
        <v>4822</v>
      </c>
      <c r="J951" t="s">
        <v>6763</v>
      </c>
      <c r="K951" t="s">
        <v>4</v>
      </c>
      <c r="L951" t="s">
        <v>242</v>
      </c>
      <c r="M951" t="s">
        <v>243</v>
      </c>
      <c r="N951" t="s">
        <v>244</v>
      </c>
      <c r="O951" t="s">
        <v>245</v>
      </c>
      <c r="P951" t="s">
        <v>246</v>
      </c>
      <c r="Q951" t="s">
        <v>247</v>
      </c>
      <c r="R951" t="s">
        <v>1092</v>
      </c>
      <c r="S951" t="s">
        <v>1093</v>
      </c>
      <c r="T951" t="s">
        <v>1094</v>
      </c>
      <c r="U951" t="s">
        <v>1095</v>
      </c>
      <c r="V951" t="s">
        <v>1794</v>
      </c>
      <c r="W951" t="s">
        <v>12</v>
      </c>
    </row>
    <row r="952" spans="1:25">
      <c r="A952">
        <f t="shared" si="89"/>
        <v>96.762792192142541</v>
      </c>
      <c r="B952">
        <v>2.9719999999999998E-3</v>
      </c>
      <c r="C952">
        <v>1</v>
      </c>
      <c r="D952">
        <f t="shared" si="84"/>
        <v>8.3333333333333329E-2</v>
      </c>
      <c r="E952">
        <f t="shared" si="85"/>
        <v>-7.5744200958966878E-4</v>
      </c>
      <c r="F952">
        <f t="shared" si="86"/>
        <v>6.4525453584740937E-9</v>
      </c>
      <c r="G952">
        <f t="shared" si="87"/>
        <v>-7.5744200958966878E-4</v>
      </c>
      <c r="H952">
        <f t="shared" si="88"/>
        <v>72.322908576168217</v>
      </c>
      <c r="I952" t="s">
        <v>4231</v>
      </c>
      <c r="J952" t="s">
        <v>6172</v>
      </c>
      <c r="K952" t="s">
        <v>4</v>
      </c>
      <c r="L952" t="s">
        <v>242</v>
      </c>
      <c r="M952" t="s">
        <v>243</v>
      </c>
      <c r="N952" t="s">
        <v>244</v>
      </c>
      <c r="O952" t="s">
        <v>245</v>
      </c>
      <c r="P952" t="s">
        <v>420</v>
      </c>
      <c r="Q952" t="s">
        <v>561</v>
      </c>
      <c r="R952" t="s">
        <v>641</v>
      </c>
      <c r="S952" t="s">
        <v>733</v>
      </c>
      <c r="T952" t="s">
        <v>756</v>
      </c>
      <c r="U952" t="s">
        <v>1795</v>
      </c>
      <c r="V952" t="s">
        <v>1796</v>
      </c>
      <c r="W952" t="s">
        <v>12</v>
      </c>
    </row>
    <row r="953" spans="1:25">
      <c r="A953">
        <f t="shared" si="89"/>
        <v>96.770824965859305</v>
      </c>
      <c r="B953">
        <v>2.9719999999999998E-3</v>
      </c>
      <c r="C953">
        <v>1</v>
      </c>
      <c r="D953">
        <f t="shared" si="84"/>
        <v>8.3333333333333329E-2</v>
      </c>
      <c r="E953">
        <f t="shared" si="85"/>
        <v>-7.5744200958966878E-4</v>
      </c>
      <c r="F953">
        <f t="shared" si="86"/>
        <v>6.4525453584740937E-9</v>
      </c>
      <c r="G953">
        <f t="shared" si="87"/>
        <v>-7.5744200958966878E-4</v>
      </c>
      <c r="H953">
        <f t="shared" si="88"/>
        <v>72.322908576168217</v>
      </c>
      <c r="I953" t="s">
        <v>5396</v>
      </c>
      <c r="J953" t="s">
        <v>7336</v>
      </c>
      <c r="K953" t="s">
        <v>4</v>
      </c>
      <c r="L953" t="s">
        <v>5</v>
      </c>
      <c r="M953" t="s">
        <v>13</v>
      </c>
      <c r="N953" t="s">
        <v>84</v>
      </c>
      <c r="O953" t="s">
        <v>717</v>
      </c>
      <c r="P953" t="s">
        <v>1797</v>
      </c>
      <c r="Q953" t="s">
        <v>1798</v>
      </c>
      <c r="R953" t="s">
        <v>12</v>
      </c>
    </row>
    <row r="954" spans="1:25">
      <c r="A954">
        <f t="shared" si="89"/>
        <v>96.778857739576068</v>
      </c>
      <c r="B954">
        <v>2.9719999999999998E-3</v>
      </c>
      <c r="C954">
        <v>1</v>
      </c>
      <c r="D954">
        <f t="shared" si="84"/>
        <v>8.3333333333333329E-2</v>
      </c>
      <c r="E954">
        <f t="shared" si="85"/>
        <v>-7.5744200958966878E-4</v>
      </c>
      <c r="F954">
        <f t="shared" si="86"/>
        <v>6.4525453584740937E-9</v>
      </c>
      <c r="G954">
        <f t="shared" si="87"/>
        <v>-7.5744200958966878E-4</v>
      </c>
      <c r="H954">
        <f t="shared" si="88"/>
        <v>72.322908576168217</v>
      </c>
      <c r="I954" t="s">
        <v>4663</v>
      </c>
      <c r="J954" t="s">
        <v>6604</v>
      </c>
      <c r="K954" t="s">
        <v>4</v>
      </c>
      <c r="L954" t="s">
        <v>242</v>
      </c>
      <c r="M954" t="s">
        <v>243</v>
      </c>
      <c r="N954" t="s">
        <v>244</v>
      </c>
      <c r="O954" t="s">
        <v>245</v>
      </c>
      <c r="P954" t="s">
        <v>246</v>
      </c>
      <c r="Q954" t="s">
        <v>247</v>
      </c>
      <c r="R954" t="s">
        <v>248</v>
      </c>
      <c r="S954" t="s">
        <v>249</v>
      </c>
      <c r="T954" t="s">
        <v>250</v>
      </c>
      <c r="U954" t="s">
        <v>251</v>
      </c>
      <c r="V954" t="s">
        <v>1101</v>
      </c>
      <c r="W954" t="s">
        <v>1102</v>
      </c>
      <c r="X954" t="s">
        <v>1799</v>
      </c>
      <c r="Y954" t="s">
        <v>12</v>
      </c>
    </row>
    <row r="955" spans="1:25">
      <c r="A955">
        <f t="shared" si="89"/>
        <v>96.786890513292832</v>
      </c>
      <c r="B955">
        <v>2.9719999999999998E-3</v>
      </c>
      <c r="C955">
        <v>1</v>
      </c>
      <c r="D955">
        <f t="shared" si="84"/>
        <v>8.3333333333333329E-2</v>
      </c>
      <c r="E955">
        <f t="shared" si="85"/>
        <v>-7.5744200958966878E-4</v>
      </c>
      <c r="F955">
        <f t="shared" si="86"/>
        <v>6.4525453584740937E-9</v>
      </c>
      <c r="G955">
        <f t="shared" si="87"/>
        <v>-7.5744200958966878E-4</v>
      </c>
      <c r="H955">
        <f t="shared" si="88"/>
        <v>72.322908576168217</v>
      </c>
      <c r="I955" t="s">
        <v>4232</v>
      </c>
      <c r="J955" t="s">
        <v>6173</v>
      </c>
      <c r="K955" t="s">
        <v>4</v>
      </c>
      <c r="L955" t="s">
        <v>5</v>
      </c>
      <c r="M955" t="s">
        <v>13</v>
      </c>
      <c r="N955" t="s">
        <v>58</v>
      </c>
      <c r="O955" t="s">
        <v>811</v>
      </c>
      <c r="P955" t="s">
        <v>812</v>
      </c>
      <c r="Q955" t="s">
        <v>1800</v>
      </c>
      <c r="R955" t="s">
        <v>12</v>
      </c>
    </row>
    <row r="956" spans="1:25">
      <c r="A956">
        <f t="shared" si="89"/>
        <v>96.794923287009595</v>
      </c>
      <c r="B956">
        <v>2.9719999999999998E-3</v>
      </c>
      <c r="C956">
        <v>1</v>
      </c>
      <c r="D956">
        <f t="shared" si="84"/>
        <v>8.3333333333333329E-2</v>
      </c>
      <c r="E956">
        <f t="shared" si="85"/>
        <v>-7.5744200958966878E-4</v>
      </c>
      <c r="F956">
        <f t="shared" si="86"/>
        <v>6.4525453584740937E-9</v>
      </c>
      <c r="G956">
        <f t="shared" si="87"/>
        <v>-7.5744200958966878E-4</v>
      </c>
      <c r="H956">
        <f t="shared" si="88"/>
        <v>72.322908576168217</v>
      </c>
      <c r="I956" t="s">
        <v>4530</v>
      </c>
      <c r="J956" t="s">
        <v>6471</v>
      </c>
      <c r="K956" t="s">
        <v>4</v>
      </c>
      <c r="L956" t="s">
        <v>5</v>
      </c>
      <c r="M956" t="s">
        <v>6</v>
      </c>
      <c r="N956" t="s">
        <v>38</v>
      </c>
      <c r="O956" t="s">
        <v>39</v>
      </c>
      <c r="P956" t="s">
        <v>40</v>
      </c>
      <c r="Q956" t="s">
        <v>92</v>
      </c>
      <c r="R956" t="s">
        <v>1801</v>
      </c>
      <c r="S956" t="s">
        <v>12</v>
      </c>
    </row>
    <row r="957" spans="1:25">
      <c r="A957">
        <f t="shared" si="89"/>
        <v>96.802956060726359</v>
      </c>
      <c r="B957">
        <v>2.9719999999999998E-3</v>
      </c>
      <c r="C957">
        <v>1</v>
      </c>
      <c r="D957">
        <f t="shared" si="84"/>
        <v>8.3333333333333329E-2</v>
      </c>
      <c r="E957">
        <f t="shared" si="85"/>
        <v>-7.5744200958966878E-4</v>
      </c>
      <c r="F957">
        <f t="shared" si="86"/>
        <v>6.4525453584740937E-9</v>
      </c>
      <c r="G957">
        <f t="shared" si="87"/>
        <v>-7.5744200958966878E-4</v>
      </c>
      <c r="H957">
        <f t="shared" si="88"/>
        <v>72.322908576168217</v>
      </c>
      <c r="I957" t="s">
        <v>7764</v>
      </c>
      <c r="J957" t="s">
        <v>8073</v>
      </c>
      <c r="K957" t="s">
        <v>4</v>
      </c>
      <c r="L957" t="s">
        <v>5</v>
      </c>
      <c r="M957" t="s">
        <v>13</v>
      </c>
      <c r="N957" t="s">
        <v>58</v>
      </c>
      <c r="O957" t="s">
        <v>225</v>
      </c>
      <c r="P957" t="s">
        <v>1745</v>
      </c>
      <c r="Q957" t="s">
        <v>1802</v>
      </c>
      <c r="R957" t="s">
        <v>12</v>
      </c>
    </row>
    <row r="958" spans="1:25">
      <c r="A958">
        <f t="shared" si="89"/>
        <v>96.810988834443123</v>
      </c>
      <c r="B958">
        <v>2.9719999999999998E-3</v>
      </c>
      <c r="C958">
        <v>1</v>
      </c>
      <c r="D958">
        <f t="shared" si="84"/>
        <v>8.3333333333333329E-2</v>
      </c>
      <c r="E958">
        <f t="shared" si="85"/>
        <v>-7.5744200958966878E-4</v>
      </c>
      <c r="F958">
        <f t="shared" si="86"/>
        <v>6.4525453584740937E-9</v>
      </c>
      <c r="G958">
        <f t="shared" si="87"/>
        <v>-7.5744200958966878E-4</v>
      </c>
      <c r="H958">
        <f t="shared" si="88"/>
        <v>72.322908576168217</v>
      </c>
      <c r="I958" t="s">
        <v>4413</v>
      </c>
      <c r="J958" t="s">
        <v>6354</v>
      </c>
      <c r="K958" t="s">
        <v>4</v>
      </c>
      <c r="L958" t="s">
        <v>5</v>
      </c>
      <c r="M958" t="s">
        <v>6</v>
      </c>
      <c r="N958" t="s">
        <v>28</v>
      </c>
      <c r="O958" t="s">
        <v>28</v>
      </c>
      <c r="P958" t="s">
        <v>64</v>
      </c>
      <c r="Q958" t="s">
        <v>67</v>
      </c>
      <c r="R958" t="s">
        <v>1803</v>
      </c>
      <c r="S958" t="s">
        <v>12</v>
      </c>
    </row>
    <row r="959" spans="1:25">
      <c r="A959">
        <f t="shared" si="89"/>
        <v>96.819021608159886</v>
      </c>
      <c r="B959">
        <v>2.9719999999999998E-3</v>
      </c>
      <c r="C959">
        <v>1</v>
      </c>
      <c r="D959">
        <f t="shared" si="84"/>
        <v>8.3333333333333329E-2</v>
      </c>
      <c r="E959">
        <f t="shared" si="85"/>
        <v>-7.5744200958966878E-4</v>
      </c>
      <c r="F959">
        <f t="shared" si="86"/>
        <v>6.4525453584740937E-9</v>
      </c>
      <c r="G959">
        <f t="shared" si="87"/>
        <v>-7.5744200958966878E-4</v>
      </c>
      <c r="H959">
        <f t="shared" si="88"/>
        <v>72.322908576168217</v>
      </c>
      <c r="I959" t="s">
        <v>5400</v>
      </c>
      <c r="J959" t="s">
        <v>7340</v>
      </c>
      <c r="K959" t="s">
        <v>4</v>
      </c>
      <c r="L959" t="s">
        <v>5</v>
      </c>
      <c r="M959" t="s">
        <v>6</v>
      </c>
      <c r="N959" t="s">
        <v>28</v>
      </c>
      <c r="O959" t="s">
        <v>28</v>
      </c>
      <c r="P959" t="s">
        <v>184</v>
      </c>
      <c r="Q959" t="s">
        <v>185</v>
      </c>
      <c r="R959" t="s">
        <v>1804</v>
      </c>
      <c r="S959" t="s">
        <v>12</v>
      </c>
    </row>
    <row r="960" spans="1:25">
      <c r="A960">
        <f t="shared" si="89"/>
        <v>96.82705438187665</v>
      </c>
      <c r="B960">
        <v>2.9719999999999998E-3</v>
      </c>
      <c r="C960">
        <v>1</v>
      </c>
      <c r="D960">
        <f t="shared" si="84"/>
        <v>8.3333333333333329E-2</v>
      </c>
      <c r="E960">
        <f t="shared" si="85"/>
        <v>-7.5744200958966878E-4</v>
      </c>
      <c r="F960">
        <f t="shared" si="86"/>
        <v>6.4525453584740937E-9</v>
      </c>
      <c r="G960">
        <f t="shared" si="87"/>
        <v>-7.5744200958966878E-4</v>
      </c>
      <c r="H960">
        <f t="shared" si="88"/>
        <v>72.322908576168217</v>
      </c>
      <c r="I960" t="s">
        <v>5402</v>
      </c>
      <c r="J960" t="s">
        <v>7342</v>
      </c>
      <c r="K960" t="s">
        <v>4</v>
      </c>
      <c r="L960" t="s">
        <v>5</v>
      </c>
      <c r="M960" t="s">
        <v>6</v>
      </c>
      <c r="N960" t="s">
        <v>38</v>
      </c>
      <c r="O960" t="s">
        <v>821</v>
      </c>
      <c r="P960" t="s">
        <v>1805</v>
      </c>
      <c r="Q960" t="s">
        <v>1806</v>
      </c>
      <c r="R960" t="s">
        <v>1807</v>
      </c>
      <c r="S960" t="s">
        <v>12</v>
      </c>
    </row>
    <row r="961" spans="1:26">
      <c r="A961">
        <f t="shared" si="89"/>
        <v>96.835087155593413</v>
      </c>
      <c r="B961">
        <v>2.9719999999999998E-3</v>
      </c>
      <c r="C961">
        <v>1</v>
      </c>
      <c r="D961">
        <f t="shared" si="84"/>
        <v>8.3333333333333329E-2</v>
      </c>
      <c r="E961">
        <f t="shared" si="85"/>
        <v>-7.5744200958966878E-4</v>
      </c>
      <c r="F961">
        <f t="shared" si="86"/>
        <v>6.4525453584740937E-9</v>
      </c>
      <c r="G961">
        <f t="shared" si="87"/>
        <v>-7.5744200958966878E-4</v>
      </c>
      <c r="H961">
        <f t="shared" si="88"/>
        <v>72.322908576168217</v>
      </c>
      <c r="I961" t="s">
        <v>4826</v>
      </c>
      <c r="J961" t="s">
        <v>6767</v>
      </c>
      <c r="K961" t="s">
        <v>4</v>
      </c>
      <c r="L961" t="s">
        <v>242</v>
      </c>
      <c r="M961" t="s">
        <v>243</v>
      </c>
      <c r="N961" t="s">
        <v>244</v>
      </c>
      <c r="O961" t="s">
        <v>245</v>
      </c>
      <c r="P961" t="s">
        <v>420</v>
      </c>
      <c r="Q961" t="s">
        <v>561</v>
      </c>
      <c r="R961" t="s">
        <v>641</v>
      </c>
      <c r="S961" t="s">
        <v>733</v>
      </c>
      <c r="T961" t="s">
        <v>1114</v>
      </c>
      <c r="U961" t="s">
        <v>1808</v>
      </c>
      <c r="V961" t="s">
        <v>1809</v>
      </c>
      <c r="W961" t="s">
        <v>1810</v>
      </c>
      <c r="X961" t="s">
        <v>12</v>
      </c>
    </row>
    <row r="962" spans="1:26">
      <c r="A962">
        <f t="shared" si="89"/>
        <v>96.843119929310177</v>
      </c>
      <c r="B962">
        <v>2.9719999999999998E-3</v>
      </c>
      <c r="C962">
        <v>1</v>
      </c>
      <c r="D962">
        <f t="shared" si="84"/>
        <v>8.3333333333333329E-2</v>
      </c>
      <c r="E962">
        <f t="shared" si="85"/>
        <v>-7.5744200958966878E-4</v>
      </c>
      <c r="F962">
        <f t="shared" si="86"/>
        <v>6.4525453584740937E-9</v>
      </c>
      <c r="G962">
        <f t="shared" si="87"/>
        <v>-7.5744200958966878E-4</v>
      </c>
      <c r="H962">
        <f t="shared" si="88"/>
        <v>72.322908576168217</v>
      </c>
      <c r="I962" t="s">
        <v>4666</v>
      </c>
      <c r="J962" t="s">
        <v>6607</v>
      </c>
      <c r="K962" t="s">
        <v>4</v>
      </c>
      <c r="L962" t="s">
        <v>5</v>
      </c>
      <c r="M962" t="s">
        <v>13</v>
      </c>
      <c r="N962" t="s">
        <v>84</v>
      </c>
      <c r="O962" t="s">
        <v>85</v>
      </c>
      <c r="P962" t="s">
        <v>144</v>
      </c>
      <c r="Q962" t="s">
        <v>1811</v>
      </c>
      <c r="R962" t="s">
        <v>12</v>
      </c>
    </row>
    <row r="963" spans="1:26">
      <c r="A963">
        <f t="shared" si="89"/>
        <v>96.851152703026941</v>
      </c>
      <c r="B963">
        <v>2.9719999999999998E-3</v>
      </c>
      <c r="C963">
        <v>1</v>
      </c>
      <c r="D963">
        <f t="shared" si="84"/>
        <v>8.3333333333333329E-2</v>
      </c>
      <c r="E963">
        <f t="shared" si="85"/>
        <v>-7.5744200958966878E-4</v>
      </c>
      <c r="F963">
        <f t="shared" si="86"/>
        <v>6.4525453584740937E-9</v>
      </c>
      <c r="G963">
        <f t="shared" si="87"/>
        <v>-7.5744200958966878E-4</v>
      </c>
      <c r="H963">
        <f t="shared" si="88"/>
        <v>72.322908576168217</v>
      </c>
      <c r="I963" t="s">
        <v>5404</v>
      </c>
      <c r="J963" t="s">
        <v>7344</v>
      </c>
      <c r="K963" t="s">
        <v>4</v>
      </c>
      <c r="L963" t="s">
        <v>5</v>
      </c>
      <c r="M963" t="s">
        <v>1361</v>
      </c>
      <c r="N963" t="s">
        <v>1362</v>
      </c>
      <c r="O963" t="s">
        <v>1363</v>
      </c>
      <c r="P963" t="s">
        <v>1364</v>
      </c>
      <c r="Q963" t="s">
        <v>1812</v>
      </c>
      <c r="R963" t="s">
        <v>12</v>
      </c>
    </row>
    <row r="964" spans="1:26">
      <c r="A964">
        <f t="shared" si="89"/>
        <v>96.859185476743704</v>
      </c>
      <c r="B964">
        <v>2.9719999999999998E-3</v>
      </c>
      <c r="C964">
        <v>1</v>
      </c>
      <c r="D964">
        <f t="shared" ref="D964:D1027" si="90">C964/12</f>
        <v>8.3333333333333329E-2</v>
      </c>
      <c r="E964">
        <f t="shared" ref="E964:E1027" si="91">(C964/A$2)*LN(C964/A$2)</f>
        <v>-7.5744200958966878E-4</v>
      </c>
      <c r="F964">
        <f t="shared" ref="F964:F1027" si="92">(C964/A$2)^2</f>
        <v>6.4525453584740937E-9</v>
      </c>
      <c r="G964">
        <f t="shared" ref="G964:G1027" si="93">LN(C964/A$2)/A$2</f>
        <v>-7.5744200958966878E-4</v>
      </c>
      <c r="H964">
        <f t="shared" ref="H964:H1027" si="94">(G964*A$2-H$2)^2</f>
        <v>72.322908576168217</v>
      </c>
      <c r="I964" t="s">
        <v>5407</v>
      </c>
      <c r="J964" t="s">
        <v>7347</v>
      </c>
      <c r="K964" t="s">
        <v>4</v>
      </c>
      <c r="L964" t="s">
        <v>5</v>
      </c>
      <c r="M964" t="s">
        <v>13</v>
      </c>
      <c r="N964" t="s">
        <v>58</v>
      </c>
      <c r="O964" t="s">
        <v>342</v>
      </c>
      <c r="P964" t="s">
        <v>343</v>
      </c>
      <c r="Q964" t="s">
        <v>1813</v>
      </c>
      <c r="R964" t="s">
        <v>12</v>
      </c>
    </row>
    <row r="965" spans="1:26">
      <c r="A965">
        <f t="shared" si="89"/>
        <v>96.867218250460468</v>
      </c>
      <c r="B965">
        <v>2.9719999999999998E-3</v>
      </c>
      <c r="C965">
        <v>1</v>
      </c>
      <c r="D965">
        <f t="shared" si="90"/>
        <v>8.3333333333333329E-2</v>
      </c>
      <c r="E965">
        <f t="shared" si="91"/>
        <v>-7.5744200958966878E-4</v>
      </c>
      <c r="F965">
        <f t="shared" si="92"/>
        <v>6.4525453584740937E-9</v>
      </c>
      <c r="G965">
        <f t="shared" si="93"/>
        <v>-7.5744200958966878E-4</v>
      </c>
      <c r="H965">
        <f t="shared" si="94"/>
        <v>72.322908576168217</v>
      </c>
      <c r="I965" t="s">
        <v>4414</v>
      </c>
      <c r="J965" t="s">
        <v>6355</v>
      </c>
      <c r="K965" t="s">
        <v>4</v>
      </c>
      <c r="L965" t="s">
        <v>242</v>
      </c>
      <c r="M965" t="s">
        <v>243</v>
      </c>
      <c r="N965" t="s">
        <v>244</v>
      </c>
      <c r="O965" t="s">
        <v>245</v>
      </c>
      <c r="P965" t="s">
        <v>246</v>
      </c>
      <c r="Q965" t="s">
        <v>247</v>
      </c>
      <c r="R965" t="s">
        <v>248</v>
      </c>
      <c r="S965" t="s">
        <v>249</v>
      </c>
      <c r="T965" t="s">
        <v>319</v>
      </c>
      <c r="U965" t="s">
        <v>320</v>
      </c>
      <c r="V965" t="s">
        <v>712</v>
      </c>
      <c r="W965" t="s">
        <v>1712</v>
      </c>
      <c r="X965" t="s">
        <v>1814</v>
      </c>
      <c r="Y965" t="s">
        <v>1815</v>
      </c>
      <c r="Z965" t="s">
        <v>12</v>
      </c>
    </row>
    <row r="966" spans="1:26">
      <c r="A966">
        <f t="shared" ref="A966:A1029" si="95">A965+(C966/A$2*100)</f>
        <v>96.875251024177231</v>
      </c>
      <c r="B966">
        <v>2.9719999999999998E-3</v>
      </c>
      <c r="C966">
        <v>1</v>
      </c>
      <c r="D966">
        <f t="shared" si="90"/>
        <v>8.3333333333333329E-2</v>
      </c>
      <c r="E966">
        <f t="shared" si="91"/>
        <v>-7.5744200958966878E-4</v>
      </c>
      <c r="F966">
        <f t="shared" si="92"/>
        <v>6.4525453584740937E-9</v>
      </c>
      <c r="G966">
        <f t="shared" si="93"/>
        <v>-7.5744200958966878E-4</v>
      </c>
      <c r="H966">
        <f t="shared" si="94"/>
        <v>72.322908576168217</v>
      </c>
      <c r="I966" t="s">
        <v>4535</v>
      </c>
      <c r="J966" t="s">
        <v>6476</v>
      </c>
      <c r="K966" t="s">
        <v>4</v>
      </c>
      <c r="L966" t="s">
        <v>242</v>
      </c>
      <c r="M966" t="s">
        <v>243</v>
      </c>
      <c r="N966" t="s">
        <v>244</v>
      </c>
      <c r="O966" t="s">
        <v>245</v>
      </c>
      <c r="P966" t="s">
        <v>420</v>
      </c>
      <c r="Q966" t="s">
        <v>561</v>
      </c>
      <c r="R966" t="s">
        <v>641</v>
      </c>
      <c r="S966" t="s">
        <v>642</v>
      </c>
      <c r="T966" t="s">
        <v>906</v>
      </c>
      <c r="U966" t="s">
        <v>1816</v>
      </c>
      <c r="V966" t="s">
        <v>1817</v>
      </c>
      <c r="W966" t="s">
        <v>12</v>
      </c>
    </row>
    <row r="967" spans="1:26">
      <c r="A967">
        <f t="shared" si="95"/>
        <v>96.883283797893995</v>
      </c>
      <c r="B967">
        <v>2.9719999999999998E-3</v>
      </c>
      <c r="C967">
        <v>1</v>
      </c>
      <c r="D967">
        <f t="shared" si="90"/>
        <v>8.3333333333333329E-2</v>
      </c>
      <c r="E967">
        <f t="shared" si="91"/>
        <v>-7.5744200958966878E-4</v>
      </c>
      <c r="F967">
        <f t="shared" si="92"/>
        <v>6.4525453584740937E-9</v>
      </c>
      <c r="G967">
        <f t="shared" si="93"/>
        <v>-7.5744200958966878E-4</v>
      </c>
      <c r="H967">
        <f t="shared" si="94"/>
        <v>72.322908576168217</v>
      </c>
      <c r="I967" t="s">
        <v>7711</v>
      </c>
      <c r="J967" t="s">
        <v>8020</v>
      </c>
      <c r="K967" t="s">
        <v>4</v>
      </c>
      <c r="L967" t="s">
        <v>242</v>
      </c>
      <c r="M967" t="s">
        <v>285</v>
      </c>
      <c r="N967" t="s">
        <v>286</v>
      </c>
      <c r="O967" t="s">
        <v>1818</v>
      </c>
      <c r="P967" t="s">
        <v>1819</v>
      </c>
      <c r="Q967" t="s">
        <v>1820</v>
      </c>
      <c r="R967" t="s">
        <v>12</v>
      </c>
    </row>
    <row r="968" spans="1:26">
      <c r="A968">
        <f t="shared" si="95"/>
        <v>96.891316571610759</v>
      </c>
      <c r="B968">
        <v>2.9719999999999998E-3</v>
      </c>
      <c r="C968">
        <v>1</v>
      </c>
      <c r="D968">
        <f t="shared" si="90"/>
        <v>8.3333333333333329E-2</v>
      </c>
      <c r="E968">
        <f t="shared" si="91"/>
        <v>-7.5744200958966878E-4</v>
      </c>
      <c r="F968">
        <f t="shared" si="92"/>
        <v>6.4525453584740937E-9</v>
      </c>
      <c r="G968">
        <f t="shared" si="93"/>
        <v>-7.5744200958966878E-4</v>
      </c>
      <c r="H968">
        <f t="shared" si="94"/>
        <v>72.322908576168217</v>
      </c>
      <c r="I968" t="s">
        <v>4668</v>
      </c>
      <c r="J968" t="s">
        <v>6609</v>
      </c>
      <c r="K968" t="s">
        <v>4</v>
      </c>
      <c r="L968" t="s">
        <v>5</v>
      </c>
      <c r="M968" t="s">
        <v>13</v>
      </c>
      <c r="N968" t="s">
        <v>14</v>
      </c>
      <c r="O968" t="s">
        <v>18</v>
      </c>
      <c r="P968" t="s">
        <v>633</v>
      </c>
      <c r="Q968" t="s">
        <v>1821</v>
      </c>
      <c r="R968" t="s">
        <v>12</v>
      </c>
    </row>
    <row r="969" spans="1:26">
      <c r="A969">
        <f t="shared" si="95"/>
        <v>96.899349345327522</v>
      </c>
      <c r="B969">
        <v>2.9719999999999998E-3</v>
      </c>
      <c r="C969">
        <v>1</v>
      </c>
      <c r="D969">
        <f t="shared" si="90"/>
        <v>8.3333333333333329E-2</v>
      </c>
      <c r="E969">
        <f t="shared" si="91"/>
        <v>-7.5744200958966878E-4</v>
      </c>
      <c r="F969">
        <f t="shared" si="92"/>
        <v>6.4525453584740937E-9</v>
      </c>
      <c r="G969">
        <f t="shared" si="93"/>
        <v>-7.5744200958966878E-4</v>
      </c>
      <c r="H969">
        <f t="shared" si="94"/>
        <v>72.322908576168217</v>
      </c>
      <c r="I969" t="s">
        <v>5045</v>
      </c>
      <c r="J969" t="s">
        <v>6986</v>
      </c>
      <c r="K969" t="s">
        <v>4</v>
      </c>
      <c r="L969" t="s">
        <v>5</v>
      </c>
      <c r="M969" t="s">
        <v>6</v>
      </c>
      <c r="N969" t="s">
        <v>28</v>
      </c>
      <c r="O969" t="s">
        <v>1370</v>
      </c>
      <c r="P969" t="s">
        <v>1371</v>
      </c>
      <c r="Q969" t="s">
        <v>1372</v>
      </c>
      <c r="R969" t="s">
        <v>1822</v>
      </c>
      <c r="S969" t="s">
        <v>12</v>
      </c>
    </row>
    <row r="970" spans="1:26">
      <c r="A970">
        <f t="shared" si="95"/>
        <v>96.907382119044286</v>
      </c>
      <c r="B970">
        <v>2.9719999999999998E-3</v>
      </c>
      <c r="C970">
        <v>1</v>
      </c>
      <c r="D970">
        <f t="shared" si="90"/>
        <v>8.3333333333333329E-2</v>
      </c>
      <c r="E970">
        <f t="shared" si="91"/>
        <v>-7.5744200958966878E-4</v>
      </c>
      <c r="F970">
        <f t="shared" si="92"/>
        <v>6.4525453584740937E-9</v>
      </c>
      <c r="G970">
        <f t="shared" si="93"/>
        <v>-7.5744200958966878E-4</v>
      </c>
      <c r="H970">
        <f t="shared" si="94"/>
        <v>72.322908576168217</v>
      </c>
      <c r="I970" t="s">
        <v>5046</v>
      </c>
      <c r="J970" t="s">
        <v>6987</v>
      </c>
      <c r="K970" t="s">
        <v>4</v>
      </c>
      <c r="L970" t="s">
        <v>5</v>
      </c>
      <c r="M970" t="s">
        <v>13</v>
      </c>
      <c r="N970" t="s">
        <v>205</v>
      </c>
      <c r="O970" t="s">
        <v>206</v>
      </c>
      <c r="P970" t="s">
        <v>1823</v>
      </c>
      <c r="Q970" t="s">
        <v>1824</v>
      </c>
      <c r="R970" t="s">
        <v>1825</v>
      </c>
      <c r="S970" t="s">
        <v>12</v>
      </c>
    </row>
    <row r="971" spans="1:26">
      <c r="A971">
        <f t="shared" si="95"/>
        <v>96.915414892761049</v>
      </c>
      <c r="B971">
        <v>2.9719999999999998E-3</v>
      </c>
      <c r="C971">
        <v>1</v>
      </c>
      <c r="D971">
        <f t="shared" si="90"/>
        <v>8.3333333333333329E-2</v>
      </c>
      <c r="E971">
        <f t="shared" si="91"/>
        <v>-7.5744200958966878E-4</v>
      </c>
      <c r="F971">
        <f t="shared" si="92"/>
        <v>6.4525453584740937E-9</v>
      </c>
      <c r="G971">
        <f t="shared" si="93"/>
        <v>-7.5744200958966878E-4</v>
      </c>
      <c r="H971">
        <f t="shared" si="94"/>
        <v>72.322908576168217</v>
      </c>
      <c r="I971" t="s">
        <v>4670</v>
      </c>
      <c r="J971" t="s">
        <v>6611</v>
      </c>
      <c r="K971" t="s">
        <v>4</v>
      </c>
      <c r="L971" t="s">
        <v>5</v>
      </c>
      <c r="M971" t="s">
        <v>13</v>
      </c>
      <c r="N971" t="s">
        <v>58</v>
      </c>
      <c r="O971" t="s">
        <v>342</v>
      </c>
      <c r="P971" t="s">
        <v>1826</v>
      </c>
      <c r="Q971" t="s">
        <v>1827</v>
      </c>
      <c r="R971" t="s">
        <v>12</v>
      </c>
    </row>
    <row r="972" spans="1:26">
      <c r="A972">
        <f t="shared" si="95"/>
        <v>96.923447666477813</v>
      </c>
      <c r="B972">
        <v>2.9719999999999998E-3</v>
      </c>
      <c r="C972">
        <v>1</v>
      </c>
      <c r="D972">
        <f t="shared" si="90"/>
        <v>8.3333333333333329E-2</v>
      </c>
      <c r="E972">
        <f t="shared" si="91"/>
        <v>-7.5744200958966878E-4</v>
      </c>
      <c r="F972">
        <f t="shared" si="92"/>
        <v>6.4525453584740937E-9</v>
      </c>
      <c r="G972">
        <f t="shared" si="93"/>
        <v>-7.5744200958966878E-4</v>
      </c>
      <c r="H972">
        <f t="shared" si="94"/>
        <v>72.322908576168217</v>
      </c>
      <c r="I972" t="s">
        <v>5413</v>
      </c>
      <c r="J972" t="s">
        <v>7353</v>
      </c>
      <c r="K972" t="s">
        <v>4</v>
      </c>
      <c r="L972" t="s">
        <v>5</v>
      </c>
      <c r="M972" t="s">
        <v>13</v>
      </c>
      <c r="N972" t="s">
        <v>14</v>
      </c>
      <c r="O972" t="s">
        <v>50</v>
      </c>
      <c r="P972" t="s">
        <v>128</v>
      </c>
      <c r="Q972" t="s">
        <v>1828</v>
      </c>
      <c r="R972" t="s">
        <v>12</v>
      </c>
    </row>
    <row r="973" spans="1:26">
      <c r="A973">
        <f t="shared" si="95"/>
        <v>96.931480440194576</v>
      </c>
      <c r="B973">
        <v>2.9719999999999998E-3</v>
      </c>
      <c r="C973">
        <v>1</v>
      </c>
      <c r="D973">
        <f t="shared" si="90"/>
        <v>8.3333333333333329E-2</v>
      </c>
      <c r="E973">
        <f t="shared" si="91"/>
        <v>-7.5744200958966878E-4</v>
      </c>
      <c r="F973">
        <f t="shared" si="92"/>
        <v>6.4525453584740937E-9</v>
      </c>
      <c r="G973">
        <f t="shared" si="93"/>
        <v>-7.5744200958966878E-4</v>
      </c>
      <c r="H973">
        <f t="shared" si="94"/>
        <v>72.322908576168217</v>
      </c>
      <c r="I973" t="s">
        <v>4538</v>
      </c>
      <c r="J973" t="s">
        <v>6479</v>
      </c>
      <c r="K973" t="s">
        <v>4</v>
      </c>
      <c r="L973" t="s">
        <v>5</v>
      </c>
      <c r="M973" t="s">
        <v>13</v>
      </c>
      <c r="N973" t="s">
        <v>14</v>
      </c>
      <c r="O973" t="s">
        <v>50</v>
      </c>
      <c r="P973" t="s">
        <v>51</v>
      </c>
      <c r="Q973" t="s">
        <v>1829</v>
      </c>
      <c r="R973" t="s">
        <v>12</v>
      </c>
    </row>
    <row r="974" spans="1:26">
      <c r="A974">
        <f t="shared" si="95"/>
        <v>96.93951321391134</v>
      </c>
      <c r="B974">
        <v>2.9719999999999998E-3</v>
      </c>
      <c r="C974">
        <v>1</v>
      </c>
      <c r="D974">
        <f t="shared" si="90"/>
        <v>8.3333333333333329E-2</v>
      </c>
      <c r="E974">
        <f t="shared" si="91"/>
        <v>-7.5744200958966878E-4</v>
      </c>
      <c r="F974">
        <f t="shared" si="92"/>
        <v>6.4525453584740937E-9</v>
      </c>
      <c r="G974">
        <f t="shared" si="93"/>
        <v>-7.5744200958966878E-4</v>
      </c>
      <c r="H974">
        <f t="shared" si="94"/>
        <v>72.322908576168217</v>
      </c>
      <c r="I974" t="s">
        <v>5417</v>
      </c>
      <c r="J974" t="s">
        <v>7357</v>
      </c>
      <c r="K974" t="s">
        <v>4</v>
      </c>
      <c r="L974" t="s">
        <v>5</v>
      </c>
      <c r="M974" t="s">
        <v>6</v>
      </c>
      <c r="N974" t="s">
        <v>38</v>
      </c>
      <c r="O974" t="s">
        <v>156</v>
      </c>
      <c r="P974" t="s">
        <v>157</v>
      </c>
      <c r="Q974" t="s">
        <v>158</v>
      </c>
      <c r="R974" t="s">
        <v>1830</v>
      </c>
      <c r="S974" t="s">
        <v>12</v>
      </c>
    </row>
    <row r="975" spans="1:26">
      <c r="A975">
        <f t="shared" si="95"/>
        <v>96.947545987628104</v>
      </c>
      <c r="B975">
        <v>2.9719999999999998E-3</v>
      </c>
      <c r="C975">
        <v>1</v>
      </c>
      <c r="D975">
        <f t="shared" si="90"/>
        <v>8.3333333333333329E-2</v>
      </c>
      <c r="E975">
        <f t="shared" si="91"/>
        <v>-7.5744200958966878E-4</v>
      </c>
      <c r="F975">
        <f t="shared" si="92"/>
        <v>6.4525453584740937E-9</v>
      </c>
      <c r="G975">
        <f t="shared" si="93"/>
        <v>-7.5744200958966878E-4</v>
      </c>
      <c r="H975">
        <f t="shared" si="94"/>
        <v>72.322908576168217</v>
      </c>
      <c r="I975" t="s">
        <v>4829</v>
      </c>
      <c r="J975" t="s">
        <v>6770</v>
      </c>
      <c r="K975" t="s">
        <v>4</v>
      </c>
      <c r="L975" t="s">
        <v>5</v>
      </c>
      <c r="M975" t="s">
        <v>13</v>
      </c>
      <c r="N975" t="s">
        <v>58</v>
      </c>
      <c r="O975" t="s">
        <v>1459</v>
      </c>
      <c r="P975" t="s">
        <v>1498</v>
      </c>
      <c r="Q975" t="s">
        <v>1831</v>
      </c>
      <c r="R975" t="s">
        <v>12</v>
      </c>
    </row>
    <row r="976" spans="1:26">
      <c r="A976">
        <f t="shared" si="95"/>
        <v>96.955578761344867</v>
      </c>
      <c r="B976">
        <v>2.9719999999999998E-3</v>
      </c>
      <c r="C976">
        <v>1</v>
      </c>
      <c r="D976">
        <f t="shared" si="90"/>
        <v>8.3333333333333329E-2</v>
      </c>
      <c r="E976">
        <f t="shared" si="91"/>
        <v>-7.5744200958966878E-4</v>
      </c>
      <c r="F976">
        <f t="shared" si="92"/>
        <v>6.4525453584740937E-9</v>
      </c>
      <c r="G976">
        <f t="shared" si="93"/>
        <v>-7.5744200958966878E-4</v>
      </c>
      <c r="H976">
        <f t="shared" si="94"/>
        <v>72.322908576168217</v>
      </c>
      <c r="I976" t="s">
        <v>7705</v>
      </c>
      <c r="J976" t="s">
        <v>8014</v>
      </c>
      <c r="K976" t="s">
        <v>4</v>
      </c>
      <c r="L976" t="s">
        <v>5</v>
      </c>
      <c r="M976" t="s">
        <v>13</v>
      </c>
      <c r="N976" t="s">
        <v>14</v>
      </c>
      <c r="O976" t="s">
        <v>153</v>
      </c>
      <c r="P976" t="s">
        <v>154</v>
      </c>
      <c r="Q976" t="s">
        <v>1832</v>
      </c>
      <c r="R976" t="s">
        <v>12</v>
      </c>
    </row>
    <row r="977" spans="1:27">
      <c r="A977">
        <f t="shared" si="95"/>
        <v>96.963611535061631</v>
      </c>
      <c r="B977">
        <v>2.9719999999999998E-3</v>
      </c>
      <c r="C977">
        <v>1</v>
      </c>
      <c r="D977">
        <f t="shared" si="90"/>
        <v>8.3333333333333329E-2</v>
      </c>
      <c r="E977">
        <f t="shared" si="91"/>
        <v>-7.5744200958966878E-4</v>
      </c>
      <c r="F977">
        <f t="shared" si="92"/>
        <v>6.4525453584740937E-9</v>
      </c>
      <c r="G977">
        <f t="shared" si="93"/>
        <v>-7.5744200958966878E-4</v>
      </c>
      <c r="H977">
        <f t="shared" si="94"/>
        <v>72.322908576168217</v>
      </c>
      <c r="I977" t="s">
        <v>3966</v>
      </c>
      <c r="J977" t="s">
        <v>5907</v>
      </c>
      <c r="K977" t="s">
        <v>4</v>
      </c>
      <c r="L977" t="s">
        <v>5</v>
      </c>
      <c r="M977" t="s">
        <v>1833</v>
      </c>
      <c r="N977" t="s">
        <v>1834</v>
      </c>
      <c r="O977" t="s">
        <v>1835</v>
      </c>
      <c r="P977" t="s">
        <v>12</v>
      </c>
    </row>
    <row r="978" spans="1:27">
      <c r="A978">
        <f t="shared" si="95"/>
        <v>96.971644308778394</v>
      </c>
      <c r="B978">
        <v>2.9719999999999998E-3</v>
      </c>
      <c r="C978">
        <v>1</v>
      </c>
      <c r="D978">
        <f t="shared" si="90"/>
        <v>8.3333333333333329E-2</v>
      </c>
      <c r="E978">
        <f t="shared" si="91"/>
        <v>-7.5744200958966878E-4</v>
      </c>
      <c r="F978">
        <f t="shared" si="92"/>
        <v>6.4525453584740937E-9</v>
      </c>
      <c r="G978">
        <f t="shared" si="93"/>
        <v>-7.5744200958966878E-4</v>
      </c>
      <c r="H978">
        <f t="shared" si="94"/>
        <v>72.322908576168217</v>
      </c>
      <c r="I978" t="s">
        <v>4539</v>
      </c>
      <c r="J978" t="s">
        <v>6480</v>
      </c>
      <c r="K978" t="s">
        <v>4</v>
      </c>
      <c r="L978" t="s">
        <v>242</v>
      </c>
      <c r="M978" t="s">
        <v>243</v>
      </c>
      <c r="N978" t="s">
        <v>244</v>
      </c>
      <c r="O978" t="s">
        <v>245</v>
      </c>
      <c r="P978" t="s">
        <v>420</v>
      </c>
      <c r="Q978" t="s">
        <v>561</v>
      </c>
      <c r="R978" t="s">
        <v>641</v>
      </c>
      <c r="S978" t="s">
        <v>733</v>
      </c>
      <c r="T978" t="s">
        <v>756</v>
      </c>
      <c r="U978" t="s">
        <v>1836</v>
      </c>
      <c r="V978" t="s">
        <v>1837</v>
      </c>
      <c r="W978" t="s">
        <v>12</v>
      </c>
    </row>
    <row r="979" spans="1:27">
      <c r="A979">
        <f t="shared" si="95"/>
        <v>96.979677082495158</v>
      </c>
      <c r="B979">
        <v>2.9719999999999998E-3</v>
      </c>
      <c r="C979">
        <v>1</v>
      </c>
      <c r="D979">
        <f t="shared" si="90"/>
        <v>8.3333333333333329E-2</v>
      </c>
      <c r="E979">
        <f t="shared" si="91"/>
        <v>-7.5744200958966878E-4</v>
      </c>
      <c r="F979">
        <f t="shared" si="92"/>
        <v>6.4525453584740937E-9</v>
      </c>
      <c r="G979">
        <f t="shared" si="93"/>
        <v>-7.5744200958966878E-4</v>
      </c>
      <c r="H979">
        <f t="shared" si="94"/>
        <v>72.322908576168217</v>
      </c>
      <c r="I979" t="s">
        <v>4418</v>
      </c>
      <c r="J979" t="s">
        <v>6359</v>
      </c>
      <c r="K979" t="s">
        <v>4</v>
      </c>
      <c r="L979" t="s">
        <v>242</v>
      </c>
      <c r="M979" t="s">
        <v>243</v>
      </c>
      <c r="N979" t="s">
        <v>244</v>
      </c>
      <c r="O979" t="s">
        <v>245</v>
      </c>
      <c r="P979" t="s">
        <v>246</v>
      </c>
      <c r="Q979" t="s">
        <v>247</v>
      </c>
      <c r="R979" t="s">
        <v>248</v>
      </c>
      <c r="S979" t="s">
        <v>249</v>
      </c>
      <c r="T979" t="s">
        <v>319</v>
      </c>
      <c r="U979" t="s">
        <v>320</v>
      </c>
      <c r="V979" t="s">
        <v>321</v>
      </c>
      <c r="W979" t="s">
        <v>322</v>
      </c>
      <c r="X979" t="s">
        <v>982</v>
      </c>
      <c r="Y979" t="s">
        <v>1838</v>
      </c>
      <c r="Z979" t="s">
        <v>12</v>
      </c>
    </row>
    <row r="980" spans="1:27">
      <c r="A980">
        <f t="shared" si="95"/>
        <v>96.987709856211922</v>
      </c>
      <c r="B980">
        <v>2.9719999999999998E-3</v>
      </c>
      <c r="C980">
        <v>1</v>
      </c>
      <c r="D980">
        <f t="shared" si="90"/>
        <v>8.3333333333333329E-2</v>
      </c>
      <c r="E980">
        <f t="shared" si="91"/>
        <v>-7.5744200958966878E-4</v>
      </c>
      <c r="F980">
        <f t="shared" si="92"/>
        <v>6.4525453584740937E-9</v>
      </c>
      <c r="G980">
        <f t="shared" si="93"/>
        <v>-7.5744200958966878E-4</v>
      </c>
      <c r="H980">
        <f t="shared" si="94"/>
        <v>72.322908576168217</v>
      </c>
      <c r="I980" t="s">
        <v>5052</v>
      </c>
      <c r="J980" t="s">
        <v>6993</v>
      </c>
      <c r="K980" t="s">
        <v>4</v>
      </c>
      <c r="L980" t="s">
        <v>5</v>
      </c>
      <c r="M980" t="s">
        <v>6</v>
      </c>
      <c r="N980" t="s">
        <v>38</v>
      </c>
      <c r="O980" t="s">
        <v>39</v>
      </c>
      <c r="P980" t="s">
        <v>213</v>
      </c>
      <c r="Q980" t="s">
        <v>1839</v>
      </c>
      <c r="R980" t="s">
        <v>1840</v>
      </c>
      <c r="S980" t="s">
        <v>12</v>
      </c>
    </row>
    <row r="981" spans="1:27">
      <c r="A981">
        <f t="shared" si="95"/>
        <v>96.995742629928685</v>
      </c>
      <c r="B981">
        <v>2.9719999999999998E-3</v>
      </c>
      <c r="C981">
        <v>1</v>
      </c>
      <c r="D981">
        <f t="shared" si="90"/>
        <v>8.3333333333333329E-2</v>
      </c>
      <c r="E981">
        <f t="shared" si="91"/>
        <v>-7.5744200958966878E-4</v>
      </c>
      <c r="F981">
        <f t="shared" si="92"/>
        <v>6.4525453584740937E-9</v>
      </c>
      <c r="G981">
        <f t="shared" si="93"/>
        <v>-7.5744200958966878E-4</v>
      </c>
      <c r="H981">
        <f t="shared" si="94"/>
        <v>72.322908576168217</v>
      </c>
      <c r="I981" t="s">
        <v>4832</v>
      </c>
      <c r="J981" t="s">
        <v>6773</v>
      </c>
      <c r="K981" t="s">
        <v>4</v>
      </c>
      <c r="L981" t="s">
        <v>242</v>
      </c>
      <c r="M981" t="s">
        <v>243</v>
      </c>
      <c r="N981" t="s">
        <v>244</v>
      </c>
      <c r="O981" t="s">
        <v>556</v>
      </c>
      <c r="P981" t="s">
        <v>557</v>
      </c>
      <c r="Q981" t="s">
        <v>1841</v>
      </c>
      <c r="R981" t="s">
        <v>1842</v>
      </c>
      <c r="S981" t="s">
        <v>1843</v>
      </c>
      <c r="T981" t="s">
        <v>12</v>
      </c>
    </row>
    <row r="982" spans="1:27">
      <c r="A982">
        <f t="shared" si="95"/>
        <v>97.003775403645449</v>
      </c>
      <c r="B982">
        <v>2.9719999999999998E-3</v>
      </c>
      <c r="C982">
        <v>1</v>
      </c>
      <c r="D982">
        <f t="shared" si="90"/>
        <v>8.3333333333333329E-2</v>
      </c>
      <c r="E982">
        <f t="shared" si="91"/>
        <v>-7.5744200958966878E-4</v>
      </c>
      <c r="F982">
        <f t="shared" si="92"/>
        <v>6.4525453584740937E-9</v>
      </c>
      <c r="G982">
        <f t="shared" si="93"/>
        <v>-7.5744200958966878E-4</v>
      </c>
      <c r="H982">
        <f t="shared" si="94"/>
        <v>72.322908576168217</v>
      </c>
      <c r="I982" t="s">
        <v>4833</v>
      </c>
      <c r="J982" t="s">
        <v>6774</v>
      </c>
      <c r="K982" t="s">
        <v>4</v>
      </c>
      <c r="L982" t="s">
        <v>242</v>
      </c>
      <c r="M982" t="s">
        <v>243</v>
      </c>
      <c r="N982" t="s">
        <v>244</v>
      </c>
      <c r="O982" t="s">
        <v>1087</v>
      </c>
      <c r="P982" t="s">
        <v>1578</v>
      </c>
      <c r="Q982" t="s">
        <v>1579</v>
      </c>
      <c r="R982" t="s">
        <v>1580</v>
      </c>
      <c r="S982" t="s">
        <v>1844</v>
      </c>
      <c r="T982" t="s">
        <v>12</v>
      </c>
    </row>
    <row r="983" spans="1:27">
      <c r="A983">
        <f t="shared" si="95"/>
        <v>97.011808177362212</v>
      </c>
      <c r="B983">
        <v>2.9719999999999998E-3</v>
      </c>
      <c r="C983">
        <v>1</v>
      </c>
      <c r="D983">
        <f t="shared" si="90"/>
        <v>8.3333333333333329E-2</v>
      </c>
      <c r="E983">
        <f t="shared" si="91"/>
        <v>-7.5744200958966878E-4</v>
      </c>
      <c r="F983">
        <f t="shared" si="92"/>
        <v>6.4525453584740937E-9</v>
      </c>
      <c r="G983">
        <f t="shared" si="93"/>
        <v>-7.5744200958966878E-4</v>
      </c>
      <c r="H983">
        <f t="shared" si="94"/>
        <v>72.322908576168217</v>
      </c>
      <c r="I983" t="s">
        <v>4834</v>
      </c>
      <c r="J983" t="s">
        <v>6775</v>
      </c>
      <c r="K983" t="s">
        <v>4</v>
      </c>
      <c r="L983" t="s">
        <v>242</v>
      </c>
      <c r="M983" t="s">
        <v>243</v>
      </c>
      <c r="N983" t="s">
        <v>244</v>
      </c>
      <c r="O983" t="s">
        <v>245</v>
      </c>
      <c r="P983" t="s">
        <v>246</v>
      </c>
      <c r="Q983" t="s">
        <v>247</v>
      </c>
      <c r="R983" t="s">
        <v>248</v>
      </c>
      <c r="S983" t="s">
        <v>249</v>
      </c>
      <c r="T983" t="s">
        <v>319</v>
      </c>
      <c r="U983" t="s">
        <v>376</v>
      </c>
      <c r="V983" t="s">
        <v>1109</v>
      </c>
      <c r="W983" t="s">
        <v>1845</v>
      </c>
      <c r="X983" t="s">
        <v>1846</v>
      </c>
      <c r="Y983" t="s">
        <v>12</v>
      </c>
    </row>
    <row r="984" spans="1:27">
      <c r="A984">
        <f t="shared" si="95"/>
        <v>97.019840951078976</v>
      </c>
      <c r="B984">
        <v>2.9719999999999998E-3</v>
      </c>
      <c r="C984">
        <v>1</v>
      </c>
      <c r="D984">
        <f t="shared" si="90"/>
        <v>8.3333333333333329E-2</v>
      </c>
      <c r="E984">
        <f t="shared" si="91"/>
        <v>-7.5744200958966878E-4</v>
      </c>
      <c r="F984">
        <f t="shared" si="92"/>
        <v>6.4525453584740937E-9</v>
      </c>
      <c r="G984">
        <f t="shared" si="93"/>
        <v>-7.5744200958966878E-4</v>
      </c>
      <c r="H984">
        <f t="shared" si="94"/>
        <v>72.322908576168217</v>
      </c>
      <c r="I984" t="s">
        <v>4283</v>
      </c>
      <c r="J984" t="s">
        <v>6224</v>
      </c>
      <c r="K984" t="s">
        <v>4</v>
      </c>
      <c r="L984" t="s">
        <v>5</v>
      </c>
      <c r="M984" t="s">
        <v>6</v>
      </c>
      <c r="N984" t="s">
        <v>28</v>
      </c>
      <c r="O984" t="s">
        <v>1370</v>
      </c>
      <c r="P984" t="s">
        <v>1847</v>
      </c>
      <c r="Q984" t="s">
        <v>1848</v>
      </c>
      <c r="R984" t="s">
        <v>1849</v>
      </c>
      <c r="S984" t="s">
        <v>12</v>
      </c>
    </row>
    <row r="985" spans="1:27">
      <c r="A985">
        <f t="shared" si="95"/>
        <v>97.027873724795739</v>
      </c>
      <c r="B985">
        <v>2.9719999999999998E-3</v>
      </c>
      <c r="C985">
        <v>1</v>
      </c>
      <c r="D985">
        <f t="shared" si="90"/>
        <v>8.3333333333333329E-2</v>
      </c>
      <c r="E985">
        <f t="shared" si="91"/>
        <v>-7.5744200958966878E-4</v>
      </c>
      <c r="F985">
        <f t="shared" si="92"/>
        <v>6.4525453584740937E-9</v>
      </c>
      <c r="G985">
        <f t="shared" si="93"/>
        <v>-7.5744200958966878E-4</v>
      </c>
      <c r="H985">
        <f t="shared" si="94"/>
        <v>72.322908576168217</v>
      </c>
      <c r="I985" t="s">
        <v>4835</v>
      </c>
      <c r="J985" t="s">
        <v>6776</v>
      </c>
      <c r="K985" t="s">
        <v>4</v>
      </c>
      <c r="L985" t="s">
        <v>5</v>
      </c>
      <c r="M985" t="s">
        <v>6</v>
      </c>
      <c r="N985" t="s">
        <v>28</v>
      </c>
      <c r="O985" t="s">
        <v>28</v>
      </c>
      <c r="P985" t="s">
        <v>216</v>
      </c>
      <c r="Q985" t="s">
        <v>223</v>
      </c>
      <c r="R985" t="s">
        <v>1850</v>
      </c>
      <c r="S985" t="s">
        <v>12</v>
      </c>
    </row>
    <row r="986" spans="1:27">
      <c r="A986">
        <f t="shared" si="95"/>
        <v>97.035906498512503</v>
      </c>
      <c r="B986">
        <v>2.9719999999999998E-3</v>
      </c>
      <c r="C986">
        <v>1</v>
      </c>
      <c r="D986">
        <f t="shared" si="90"/>
        <v>8.3333333333333329E-2</v>
      </c>
      <c r="E986">
        <f t="shared" si="91"/>
        <v>-7.5744200958966878E-4</v>
      </c>
      <c r="F986">
        <f t="shared" si="92"/>
        <v>6.4525453584740937E-9</v>
      </c>
      <c r="G986">
        <f t="shared" si="93"/>
        <v>-7.5744200958966878E-4</v>
      </c>
      <c r="H986">
        <f t="shared" si="94"/>
        <v>72.322908576168217</v>
      </c>
      <c r="I986" t="s">
        <v>5054</v>
      </c>
      <c r="J986" t="s">
        <v>6995</v>
      </c>
      <c r="K986" t="s">
        <v>4</v>
      </c>
      <c r="L986" t="s">
        <v>5</v>
      </c>
      <c r="M986" t="s">
        <v>21</v>
      </c>
      <c r="N986" t="s">
        <v>22</v>
      </c>
      <c r="O986" t="s">
        <v>23</v>
      </c>
      <c r="P986" t="s">
        <v>88</v>
      </c>
      <c r="Q986" t="s">
        <v>89</v>
      </c>
      <c r="R986" t="s">
        <v>90</v>
      </c>
      <c r="S986" t="s">
        <v>1851</v>
      </c>
      <c r="T986" t="s">
        <v>12</v>
      </c>
    </row>
    <row r="987" spans="1:27">
      <c r="A987">
        <f t="shared" si="95"/>
        <v>97.043939272229267</v>
      </c>
      <c r="B987">
        <v>2.9719999999999998E-3</v>
      </c>
      <c r="C987">
        <v>1</v>
      </c>
      <c r="D987">
        <f t="shared" si="90"/>
        <v>8.3333333333333329E-2</v>
      </c>
      <c r="E987">
        <f t="shared" si="91"/>
        <v>-7.5744200958966878E-4</v>
      </c>
      <c r="F987">
        <f t="shared" si="92"/>
        <v>6.4525453584740937E-9</v>
      </c>
      <c r="G987">
        <f t="shared" si="93"/>
        <v>-7.5744200958966878E-4</v>
      </c>
      <c r="H987">
        <f t="shared" si="94"/>
        <v>72.322908576168217</v>
      </c>
      <c r="I987" t="s">
        <v>5055</v>
      </c>
      <c r="J987" t="s">
        <v>6996</v>
      </c>
      <c r="K987" t="s">
        <v>4</v>
      </c>
      <c r="L987" t="s">
        <v>242</v>
      </c>
      <c r="M987" t="s">
        <v>243</v>
      </c>
      <c r="N987" t="s">
        <v>244</v>
      </c>
      <c r="O987" t="s">
        <v>245</v>
      </c>
      <c r="P987" t="s">
        <v>246</v>
      </c>
      <c r="Q987" t="s">
        <v>247</v>
      </c>
      <c r="R987" t="s">
        <v>248</v>
      </c>
      <c r="S987" t="s">
        <v>249</v>
      </c>
      <c r="T987" t="s">
        <v>576</v>
      </c>
      <c r="U987" t="s">
        <v>577</v>
      </c>
      <c r="V987" t="s">
        <v>839</v>
      </c>
      <c r="W987" t="s">
        <v>840</v>
      </c>
      <c r="X987" t="s">
        <v>841</v>
      </c>
      <c r="Y987" t="s">
        <v>1118</v>
      </c>
      <c r="Z987" t="s">
        <v>1852</v>
      </c>
      <c r="AA987" t="s">
        <v>12</v>
      </c>
    </row>
    <row r="988" spans="1:27">
      <c r="A988">
        <f t="shared" si="95"/>
        <v>97.05197204594603</v>
      </c>
      <c r="B988">
        <v>2.9719999999999998E-3</v>
      </c>
      <c r="C988">
        <v>1</v>
      </c>
      <c r="D988">
        <f t="shared" si="90"/>
        <v>8.3333333333333329E-2</v>
      </c>
      <c r="E988">
        <f t="shared" si="91"/>
        <v>-7.5744200958966878E-4</v>
      </c>
      <c r="F988">
        <f t="shared" si="92"/>
        <v>6.4525453584740937E-9</v>
      </c>
      <c r="G988">
        <f t="shared" si="93"/>
        <v>-7.5744200958966878E-4</v>
      </c>
      <c r="H988">
        <f t="shared" si="94"/>
        <v>72.322908576168217</v>
      </c>
      <c r="I988" t="s">
        <v>4676</v>
      </c>
      <c r="J988" t="s">
        <v>6617</v>
      </c>
      <c r="K988" t="s">
        <v>4</v>
      </c>
      <c r="L988" t="s">
        <v>5</v>
      </c>
      <c r="M988" t="s">
        <v>13</v>
      </c>
      <c r="N988" t="s">
        <v>58</v>
      </c>
      <c r="O988" t="s">
        <v>612</v>
      </c>
      <c r="P988" t="s">
        <v>1853</v>
      </c>
      <c r="Q988" t="s">
        <v>1854</v>
      </c>
      <c r="R988" t="s">
        <v>12</v>
      </c>
    </row>
    <row r="989" spans="1:27">
      <c r="A989">
        <f t="shared" si="95"/>
        <v>97.060004819662794</v>
      </c>
      <c r="B989">
        <v>2.9719999999999998E-3</v>
      </c>
      <c r="C989">
        <v>1</v>
      </c>
      <c r="D989">
        <f t="shared" si="90"/>
        <v>8.3333333333333329E-2</v>
      </c>
      <c r="E989">
        <f t="shared" si="91"/>
        <v>-7.5744200958966878E-4</v>
      </c>
      <c r="F989">
        <f t="shared" si="92"/>
        <v>6.4525453584740937E-9</v>
      </c>
      <c r="G989">
        <f t="shared" si="93"/>
        <v>-7.5744200958966878E-4</v>
      </c>
      <c r="H989">
        <f t="shared" si="94"/>
        <v>72.322908576168217</v>
      </c>
      <c r="I989" t="s">
        <v>4284</v>
      </c>
      <c r="J989" t="s">
        <v>6225</v>
      </c>
      <c r="K989" t="s">
        <v>4</v>
      </c>
      <c r="L989" t="s">
        <v>242</v>
      </c>
      <c r="M989" t="s">
        <v>243</v>
      </c>
      <c r="N989" t="s">
        <v>244</v>
      </c>
      <c r="O989" t="s">
        <v>245</v>
      </c>
      <c r="P989" t="s">
        <v>420</v>
      </c>
      <c r="Q989" t="s">
        <v>561</v>
      </c>
      <c r="R989" t="s">
        <v>641</v>
      </c>
      <c r="S989" t="s">
        <v>733</v>
      </c>
      <c r="T989" t="s">
        <v>756</v>
      </c>
      <c r="U989" t="s">
        <v>1795</v>
      </c>
      <c r="V989" t="s">
        <v>1855</v>
      </c>
      <c r="W989" t="s">
        <v>12</v>
      </c>
    </row>
    <row r="990" spans="1:27">
      <c r="A990">
        <f t="shared" si="95"/>
        <v>97.068037593379557</v>
      </c>
      <c r="B990">
        <v>2.9719999999999998E-3</v>
      </c>
      <c r="C990">
        <v>1</v>
      </c>
      <c r="D990">
        <f t="shared" si="90"/>
        <v>8.3333333333333329E-2</v>
      </c>
      <c r="E990">
        <f t="shared" si="91"/>
        <v>-7.5744200958966878E-4</v>
      </c>
      <c r="F990">
        <f t="shared" si="92"/>
        <v>6.4525453584740937E-9</v>
      </c>
      <c r="G990">
        <f t="shared" si="93"/>
        <v>-7.5744200958966878E-4</v>
      </c>
      <c r="H990">
        <f t="shared" si="94"/>
        <v>72.322908576168217</v>
      </c>
      <c r="I990" t="s">
        <v>4235</v>
      </c>
      <c r="J990" t="s">
        <v>6176</v>
      </c>
      <c r="K990" t="s">
        <v>4</v>
      </c>
      <c r="L990" t="s">
        <v>242</v>
      </c>
      <c r="M990" t="s">
        <v>243</v>
      </c>
      <c r="N990" t="s">
        <v>244</v>
      </c>
      <c r="O990" t="s">
        <v>571</v>
      </c>
      <c r="P990" t="s">
        <v>572</v>
      </c>
      <c r="Q990" t="s">
        <v>573</v>
      </c>
      <c r="R990" t="s">
        <v>1856</v>
      </c>
      <c r="S990" t="s">
        <v>1857</v>
      </c>
      <c r="T990" t="s">
        <v>12</v>
      </c>
    </row>
    <row r="991" spans="1:27">
      <c r="A991">
        <f t="shared" si="95"/>
        <v>97.076070367096321</v>
      </c>
      <c r="B991">
        <v>2.9719999999999998E-3</v>
      </c>
      <c r="C991">
        <v>1</v>
      </c>
      <c r="D991">
        <f t="shared" si="90"/>
        <v>8.3333333333333329E-2</v>
      </c>
      <c r="E991">
        <f t="shared" si="91"/>
        <v>-7.5744200958966878E-4</v>
      </c>
      <c r="F991">
        <f t="shared" si="92"/>
        <v>6.4525453584740937E-9</v>
      </c>
      <c r="G991">
        <f t="shared" si="93"/>
        <v>-7.5744200958966878E-4</v>
      </c>
      <c r="H991">
        <f t="shared" si="94"/>
        <v>72.322908576168217</v>
      </c>
      <c r="I991" t="s">
        <v>4677</v>
      </c>
      <c r="J991" t="s">
        <v>6618</v>
      </c>
      <c r="K991" t="s">
        <v>4</v>
      </c>
      <c r="L991" t="s">
        <v>242</v>
      </c>
      <c r="M991" t="s">
        <v>243</v>
      </c>
      <c r="N991" t="s">
        <v>244</v>
      </c>
      <c r="O991" t="s">
        <v>556</v>
      </c>
      <c r="P991" t="s">
        <v>1858</v>
      </c>
      <c r="Q991" t="s">
        <v>1859</v>
      </c>
      <c r="R991" t="s">
        <v>1860</v>
      </c>
      <c r="S991" t="s">
        <v>1861</v>
      </c>
      <c r="T991" t="s">
        <v>12</v>
      </c>
    </row>
    <row r="992" spans="1:27">
      <c r="A992">
        <f t="shared" si="95"/>
        <v>97.084103140813085</v>
      </c>
      <c r="B992">
        <v>2.9719999999999998E-3</v>
      </c>
      <c r="C992">
        <v>1</v>
      </c>
      <c r="D992">
        <f t="shared" si="90"/>
        <v>8.3333333333333329E-2</v>
      </c>
      <c r="E992">
        <f t="shared" si="91"/>
        <v>-7.5744200958966878E-4</v>
      </c>
      <c r="F992">
        <f t="shared" si="92"/>
        <v>6.4525453584740937E-9</v>
      </c>
      <c r="G992">
        <f t="shared" si="93"/>
        <v>-7.5744200958966878E-4</v>
      </c>
      <c r="H992">
        <f t="shared" si="94"/>
        <v>72.322908576168217</v>
      </c>
      <c r="I992" t="s">
        <v>5057</v>
      </c>
      <c r="J992" t="s">
        <v>6998</v>
      </c>
      <c r="K992" t="s">
        <v>4</v>
      </c>
      <c r="L992" t="s">
        <v>242</v>
      </c>
      <c r="M992" t="s">
        <v>243</v>
      </c>
      <c r="N992" t="s">
        <v>244</v>
      </c>
      <c r="O992" t="s">
        <v>556</v>
      </c>
      <c r="P992" t="s">
        <v>557</v>
      </c>
      <c r="Q992" t="s">
        <v>1862</v>
      </c>
      <c r="R992" t="s">
        <v>1863</v>
      </c>
      <c r="S992" t="s">
        <v>1864</v>
      </c>
      <c r="T992" t="s">
        <v>12</v>
      </c>
    </row>
    <row r="993" spans="1:26">
      <c r="A993">
        <f t="shared" si="95"/>
        <v>97.092135914529848</v>
      </c>
      <c r="B993">
        <v>2.9719999999999998E-3</v>
      </c>
      <c r="C993">
        <v>1</v>
      </c>
      <c r="D993">
        <f t="shared" si="90"/>
        <v>8.3333333333333329E-2</v>
      </c>
      <c r="E993">
        <f t="shared" si="91"/>
        <v>-7.5744200958966878E-4</v>
      </c>
      <c r="F993">
        <f t="shared" si="92"/>
        <v>6.4525453584740937E-9</v>
      </c>
      <c r="G993">
        <f t="shared" si="93"/>
        <v>-7.5744200958966878E-4</v>
      </c>
      <c r="H993">
        <f t="shared" si="94"/>
        <v>72.322908576168217</v>
      </c>
      <c r="I993" t="s">
        <v>4350</v>
      </c>
      <c r="J993" t="s">
        <v>6291</v>
      </c>
      <c r="K993" t="s">
        <v>4</v>
      </c>
      <c r="L993" t="s">
        <v>5</v>
      </c>
      <c r="M993" t="s">
        <v>6</v>
      </c>
      <c r="N993" t="s">
        <v>28</v>
      </c>
      <c r="O993" t="s">
        <v>28</v>
      </c>
      <c r="P993" t="s">
        <v>64</v>
      </c>
      <c r="Q993" t="s">
        <v>67</v>
      </c>
      <c r="R993" t="s">
        <v>1865</v>
      </c>
      <c r="S993" t="s">
        <v>12</v>
      </c>
    </row>
    <row r="994" spans="1:26">
      <c r="A994">
        <f t="shared" si="95"/>
        <v>97.100168688246612</v>
      </c>
      <c r="B994">
        <v>2.9719999999999998E-3</v>
      </c>
      <c r="C994">
        <v>1</v>
      </c>
      <c r="D994">
        <f t="shared" si="90"/>
        <v>8.3333333333333329E-2</v>
      </c>
      <c r="E994">
        <f t="shared" si="91"/>
        <v>-7.5744200958966878E-4</v>
      </c>
      <c r="F994">
        <f t="shared" si="92"/>
        <v>6.4525453584740937E-9</v>
      </c>
      <c r="G994">
        <f t="shared" si="93"/>
        <v>-7.5744200958966878E-4</v>
      </c>
      <c r="H994">
        <f t="shared" si="94"/>
        <v>72.322908576168217</v>
      </c>
      <c r="I994" t="s">
        <v>8442</v>
      </c>
      <c r="J994" t="s">
        <v>8501</v>
      </c>
      <c r="K994" t="s">
        <v>4</v>
      </c>
      <c r="L994" t="s">
        <v>5</v>
      </c>
      <c r="M994" t="s">
        <v>13</v>
      </c>
      <c r="N994" t="s">
        <v>58</v>
      </c>
      <c r="O994" t="s">
        <v>1002</v>
      </c>
      <c r="P994" t="s">
        <v>1866</v>
      </c>
      <c r="Q994" t="s">
        <v>12</v>
      </c>
    </row>
    <row r="995" spans="1:26">
      <c r="A995">
        <f t="shared" si="95"/>
        <v>97.108201461963375</v>
      </c>
      <c r="B995">
        <v>2.9719999999999998E-3</v>
      </c>
      <c r="C995">
        <v>1</v>
      </c>
      <c r="D995">
        <f t="shared" si="90"/>
        <v>8.3333333333333329E-2</v>
      </c>
      <c r="E995">
        <f t="shared" si="91"/>
        <v>-7.5744200958966878E-4</v>
      </c>
      <c r="F995">
        <f t="shared" si="92"/>
        <v>6.4525453584740937E-9</v>
      </c>
      <c r="G995">
        <f t="shared" si="93"/>
        <v>-7.5744200958966878E-4</v>
      </c>
      <c r="H995">
        <f t="shared" si="94"/>
        <v>72.322908576168217</v>
      </c>
      <c r="I995" t="s">
        <v>4678</v>
      </c>
      <c r="J995" t="s">
        <v>6619</v>
      </c>
      <c r="K995" t="s">
        <v>4</v>
      </c>
      <c r="L995" t="s">
        <v>5</v>
      </c>
      <c r="M995" t="s">
        <v>6</v>
      </c>
      <c r="N995" t="s">
        <v>38</v>
      </c>
      <c r="O995" t="s">
        <v>821</v>
      </c>
      <c r="P995" t="s">
        <v>1042</v>
      </c>
      <c r="Q995" t="s">
        <v>1328</v>
      </c>
      <c r="R995" t="s">
        <v>1867</v>
      </c>
      <c r="S995" t="s">
        <v>12</v>
      </c>
    </row>
    <row r="996" spans="1:26">
      <c r="A996">
        <f t="shared" si="95"/>
        <v>97.116234235680139</v>
      </c>
      <c r="B996">
        <v>2.9719999999999998E-3</v>
      </c>
      <c r="C996">
        <v>1</v>
      </c>
      <c r="D996">
        <f t="shared" si="90"/>
        <v>8.3333333333333329E-2</v>
      </c>
      <c r="E996">
        <f t="shared" si="91"/>
        <v>-7.5744200958966878E-4</v>
      </c>
      <c r="F996">
        <f t="shared" si="92"/>
        <v>6.4525453584740937E-9</v>
      </c>
      <c r="G996">
        <f t="shared" si="93"/>
        <v>-7.5744200958966878E-4</v>
      </c>
      <c r="H996">
        <f t="shared" si="94"/>
        <v>72.322908576168217</v>
      </c>
      <c r="I996" t="s">
        <v>5059</v>
      </c>
      <c r="J996" t="s">
        <v>7000</v>
      </c>
      <c r="K996" t="s">
        <v>4</v>
      </c>
      <c r="L996" t="s">
        <v>5</v>
      </c>
      <c r="M996" t="s">
        <v>13</v>
      </c>
      <c r="N996" t="s">
        <v>84</v>
      </c>
      <c r="O996" t="s">
        <v>85</v>
      </c>
      <c r="P996" t="s">
        <v>438</v>
      </c>
      <c r="Q996" t="s">
        <v>439</v>
      </c>
      <c r="R996" t="s">
        <v>1868</v>
      </c>
      <c r="S996" t="s">
        <v>12</v>
      </c>
    </row>
    <row r="997" spans="1:26">
      <c r="A997">
        <f t="shared" si="95"/>
        <v>97.124267009396902</v>
      </c>
      <c r="B997">
        <v>2.9719999999999998E-3</v>
      </c>
      <c r="C997">
        <v>1</v>
      </c>
      <c r="D997">
        <f t="shared" si="90"/>
        <v>8.3333333333333329E-2</v>
      </c>
      <c r="E997">
        <f t="shared" si="91"/>
        <v>-7.5744200958966878E-4</v>
      </c>
      <c r="F997">
        <f t="shared" si="92"/>
        <v>6.4525453584740937E-9</v>
      </c>
      <c r="G997">
        <f t="shared" si="93"/>
        <v>-7.5744200958966878E-4</v>
      </c>
      <c r="H997">
        <f t="shared" si="94"/>
        <v>72.322908576168217</v>
      </c>
      <c r="I997" t="s">
        <v>4419</v>
      </c>
      <c r="J997" t="s">
        <v>6360</v>
      </c>
      <c r="K997" t="s">
        <v>4</v>
      </c>
      <c r="L997" t="s">
        <v>5</v>
      </c>
      <c r="M997" t="s">
        <v>13</v>
      </c>
      <c r="N997" t="s">
        <v>913</v>
      </c>
      <c r="O997" t="s">
        <v>914</v>
      </c>
      <c r="P997" t="s">
        <v>1869</v>
      </c>
      <c r="Q997" t="s">
        <v>1870</v>
      </c>
      <c r="R997" t="s">
        <v>12</v>
      </c>
    </row>
    <row r="998" spans="1:26">
      <c r="A998">
        <f t="shared" si="95"/>
        <v>97.132299783113666</v>
      </c>
      <c r="B998">
        <v>2.9719999999999998E-3</v>
      </c>
      <c r="C998">
        <v>1</v>
      </c>
      <c r="D998">
        <f t="shared" si="90"/>
        <v>8.3333333333333329E-2</v>
      </c>
      <c r="E998">
        <f t="shared" si="91"/>
        <v>-7.5744200958966878E-4</v>
      </c>
      <c r="F998">
        <f t="shared" si="92"/>
        <v>6.4525453584740937E-9</v>
      </c>
      <c r="G998">
        <f t="shared" si="93"/>
        <v>-7.5744200958966878E-4</v>
      </c>
      <c r="H998">
        <f t="shared" si="94"/>
        <v>72.322908576168217</v>
      </c>
      <c r="I998" t="s">
        <v>3908</v>
      </c>
      <c r="J998" t="s">
        <v>5849</v>
      </c>
      <c r="K998" t="s">
        <v>4</v>
      </c>
      <c r="L998" t="s">
        <v>5</v>
      </c>
      <c r="M998" t="s">
        <v>6</v>
      </c>
      <c r="N998" t="s">
        <v>794</v>
      </c>
      <c r="O998" t="s">
        <v>795</v>
      </c>
      <c r="P998" t="s">
        <v>796</v>
      </c>
      <c r="Q998" t="s">
        <v>1871</v>
      </c>
      <c r="R998" t="s">
        <v>1872</v>
      </c>
      <c r="S998" t="s">
        <v>1873</v>
      </c>
      <c r="T998" t="s">
        <v>12</v>
      </c>
    </row>
    <row r="999" spans="1:26">
      <c r="A999">
        <f t="shared" si="95"/>
        <v>97.14033255683043</v>
      </c>
      <c r="B999">
        <v>2.9719999999999998E-3</v>
      </c>
      <c r="C999">
        <v>1</v>
      </c>
      <c r="D999">
        <f t="shared" si="90"/>
        <v>8.3333333333333329E-2</v>
      </c>
      <c r="E999">
        <f t="shared" si="91"/>
        <v>-7.5744200958966878E-4</v>
      </c>
      <c r="F999">
        <f t="shared" si="92"/>
        <v>6.4525453584740937E-9</v>
      </c>
      <c r="G999">
        <f t="shared" si="93"/>
        <v>-7.5744200958966878E-4</v>
      </c>
      <c r="H999">
        <f t="shared" si="94"/>
        <v>72.322908576168217</v>
      </c>
      <c r="I999" t="s">
        <v>4840</v>
      </c>
      <c r="J999" t="s">
        <v>6781</v>
      </c>
      <c r="K999" t="s">
        <v>4</v>
      </c>
      <c r="L999" t="s">
        <v>596</v>
      </c>
      <c r="M999" t="s">
        <v>597</v>
      </c>
      <c r="N999" t="s">
        <v>598</v>
      </c>
      <c r="O999" t="s">
        <v>1874</v>
      </c>
      <c r="P999" t="s">
        <v>1875</v>
      </c>
      <c r="Q999" t="s">
        <v>1876</v>
      </c>
      <c r="R999" t="s">
        <v>12</v>
      </c>
    </row>
    <row r="1000" spans="1:26">
      <c r="A1000">
        <f t="shared" si="95"/>
        <v>97.148365330547193</v>
      </c>
      <c r="B1000">
        <v>2.9719999999999998E-3</v>
      </c>
      <c r="C1000">
        <v>1</v>
      </c>
      <c r="D1000">
        <f t="shared" si="90"/>
        <v>8.3333333333333329E-2</v>
      </c>
      <c r="E1000">
        <f t="shared" si="91"/>
        <v>-7.5744200958966878E-4</v>
      </c>
      <c r="F1000">
        <f t="shared" si="92"/>
        <v>6.4525453584740937E-9</v>
      </c>
      <c r="G1000">
        <f t="shared" si="93"/>
        <v>-7.5744200958966878E-4</v>
      </c>
      <c r="H1000">
        <f t="shared" si="94"/>
        <v>72.322908576168217</v>
      </c>
      <c r="I1000" t="s">
        <v>5428</v>
      </c>
      <c r="J1000" t="s">
        <v>7368</v>
      </c>
      <c r="K1000" t="s">
        <v>4</v>
      </c>
      <c r="L1000" t="s">
        <v>5</v>
      </c>
      <c r="M1000" t="s">
        <v>13</v>
      </c>
      <c r="N1000" t="s">
        <v>58</v>
      </c>
      <c r="O1000" t="s">
        <v>342</v>
      </c>
      <c r="P1000" t="s">
        <v>1826</v>
      </c>
      <c r="Q1000" t="s">
        <v>1877</v>
      </c>
      <c r="R1000" t="s">
        <v>12</v>
      </c>
    </row>
    <row r="1001" spans="1:26">
      <c r="A1001">
        <f t="shared" si="95"/>
        <v>97.156398104263957</v>
      </c>
      <c r="B1001">
        <v>2.9719999999999998E-3</v>
      </c>
      <c r="C1001">
        <v>1</v>
      </c>
      <c r="D1001">
        <f t="shared" si="90"/>
        <v>8.3333333333333329E-2</v>
      </c>
      <c r="E1001">
        <f t="shared" si="91"/>
        <v>-7.5744200958966878E-4</v>
      </c>
      <c r="F1001">
        <f t="shared" si="92"/>
        <v>6.4525453584740937E-9</v>
      </c>
      <c r="G1001">
        <f t="shared" si="93"/>
        <v>-7.5744200958966878E-4</v>
      </c>
      <c r="H1001">
        <f t="shared" si="94"/>
        <v>72.322908576168217</v>
      </c>
      <c r="I1001" t="s">
        <v>4541</v>
      </c>
      <c r="J1001" t="s">
        <v>6482</v>
      </c>
      <c r="K1001" t="s">
        <v>4</v>
      </c>
      <c r="L1001" t="s">
        <v>5</v>
      </c>
      <c r="M1001" t="s">
        <v>6</v>
      </c>
      <c r="N1001" t="s">
        <v>28</v>
      </c>
      <c r="O1001" t="s">
        <v>28</v>
      </c>
      <c r="P1001" t="s">
        <v>64</v>
      </c>
      <c r="Q1001" t="s">
        <v>435</v>
      </c>
      <c r="R1001" t="s">
        <v>1878</v>
      </c>
      <c r="S1001" t="s">
        <v>12</v>
      </c>
    </row>
    <row r="1002" spans="1:26">
      <c r="A1002">
        <f t="shared" si="95"/>
        <v>97.16443087798072</v>
      </c>
      <c r="B1002">
        <v>2.9719999999999998E-3</v>
      </c>
      <c r="C1002">
        <v>1</v>
      </c>
      <c r="D1002">
        <f t="shared" si="90"/>
        <v>8.3333333333333329E-2</v>
      </c>
      <c r="E1002">
        <f t="shared" si="91"/>
        <v>-7.5744200958966878E-4</v>
      </c>
      <c r="F1002">
        <f t="shared" si="92"/>
        <v>6.4525453584740937E-9</v>
      </c>
      <c r="G1002">
        <f t="shared" si="93"/>
        <v>-7.5744200958966878E-4</v>
      </c>
      <c r="H1002">
        <f t="shared" si="94"/>
        <v>72.322908576168217</v>
      </c>
      <c r="I1002" t="s">
        <v>4420</v>
      </c>
      <c r="J1002" t="s">
        <v>6361</v>
      </c>
      <c r="K1002" t="s">
        <v>4</v>
      </c>
      <c r="L1002" t="s">
        <v>5</v>
      </c>
      <c r="M1002" t="s">
        <v>6</v>
      </c>
      <c r="N1002" t="s">
        <v>38</v>
      </c>
      <c r="O1002" t="s">
        <v>39</v>
      </c>
      <c r="P1002" t="s">
        <v>40</v>
      </c>
      <c r="Q1002" t="s">
        <v>92</v>
      </c>
      <c r="R1002" t="s">
        <v>1879</v>
      </c>
      <c r="S1002" t="s">
        <v>12</v>
      </c>
    </row>
    <row r="1003" spans="1:26">
      <c r="A1003">
        <f t="shared" si="95"/>
        <v>97.172463651697484</v>
      </c>
      <c r="B1003">
        <v>2.9719999999999998E-3</v>
      </c>
      <c r="C1003">
        <v>1</v>
      </c>
      <c r="D1003">
        <f t="shared" si="90"/>
        <v>8.3333333333333329E-2</v>
      </c>
      <c r="E1003">
        <f t="shared" si="91"/>
        <v>-7.5744200958966878E-4</v>
      </c>
      <c r="F1003">
        <f t="shared" si="92"/>
        <v>6.4525453584740937E-9</v>
      </c>
      <c r="G1003">
        <f t="shared" si="93"/>
        <v>-7.5744200958966878E-4</v>
      </c>
      <c r="H1003">
        <f t="shared" si="94"/>
        <v>72.322908576168217</v>
      </c>
      <c r="I1003" t="s">
        <v>5062</v>
      </c>
      <c r="J1003" t="s">
        <v>7003</v>
      </c>
      <c r="K1003" t="s">
        <v>4</v>
      </c>
      <c r="L1003" t="s">
        <v>5</v>
      </c>
      <c r="M1003" t="s">
        <v>6</v>
      </c>
      <c r="N1003" t="s">
        <v>38</v>
      </c>
      <c r="O1003" t="s">
        <v>156</v>
      </c>
      <c r="P1003" t="s">
        <v>1880</v>
      </c>
      <c r="Q1003" t="s">
        <v>1881</v>
      </c>
      <c r="R1003" t="s">
        <v>1882</v>
      </c>
      <c r="S1003" t="s">
        <v>12</v>
      </c>
    </row>
    <row r="1004" spans="1:26">
      <c r="A1004">
        <f t="shared" si="95"/>
        <v>97.180496425414248</v>
      </c>
      <c r="B1004">
        <v>2.9719999999999998E-3</v>
      </c>
      <c r="C1004">
        <v>1</v>
      </c>
      <c r="D1004">
        <f t="shared" si="90"/>
        <v>8.3333333333333329E-2</v>
      </c>
      <c r="E1004">
        <f t="shared" si="91"/>
        <v>-7.5744200958966878E-4</v>
      </c>
      <c r="F1004">
        <f t="shared" si="92"/>
        <v>6.4525453584740937E-9</v>
      </c>
      <c r="G1004">
        <f t="shared" si="93"/>
        <v>-7.5744200958966878E-4</v>
      </c>
      <c r="H1004">
        <f t="shared" si="94"/>
        <v>72.322908576168217</v>
      </c>
      <c r="I1004" t="s">
        <v>4543</v>
      </c>
      <c r="J1004" t="s">
        <v>6484</v>
      </c>
      <c r="K1004" t="s">
        <v>4</v>
      </c>
      <c r="L1004" t="s">
        <v>242</v>
      </c>
      <c r="M1004" t="s">
        <v>243</v>
      </c>
      <c r="N1004" t="s">
        <v>244</v>
      </c>
      <c r="O1004" t="s">
        <v>245</v>
      </c>
      <c r="P1004" t="s">
        <v>246</v>
      </c>
      <c r="Q1004" t="s">
        <v>247</v>
      </c>
      <c r="R1004" t="s">
        <v>248</v>
      </c>
      <c r="S1004" t="s">
        <v>249</v>
      </c>
      <c r="T1004" t="s">
        <v>576</v>
      </c>
      <c r="U1004" t="s">
        <v>577</v>
      </c>
      <c r="V1004" t="s">
        <v>578</v>
      </c>
      <c r="W1004" t="s">
        <v>579</v>
      </c>
      <c r="X1004" t="s">
        <v>580</v>
      </c>
      <c r="Y1004" t="s">
        <v>1883</v>
      </c>
      <c r="Z1004" t="s">
        <v>12</v>
      </c>
    </row>
    <row r="1005" spans="1:26">
      <c r="A1005">
        <f t="shared" si="95"/>
        <v>97.188529199131011</v>
      </c>
      <c r="B1005">
        <v>2.9719999999999998E-3</v>
      </c>
      <c r="C1005">
        <v>1</v>
      </c>
      <c r="D1005">
        <f t="shared" si="90"/>
        <v>8.3333333333333329E-2</v>
      </c>
      <c r="E1005">
        <f t="shared" si="91"/>
        <v>-7.5744200958966878E-4</v>
      </c>
      <c r="F1005">
        <f t="shared" si="92"/>
        <v>6.4525453584740937E-9</v>
      </c>
      <c r="G1005">
        <f t="shared" si="93"/>
        <v>-7.5744200958966878E-4</v>
      </c>
      <c r="H1005">
        <f t="shared" si="94"/>
        <v>72.322908576168217</v>
      </c>
      <c r="I1005" t="s">
        <v>7864</v>
      </c>
      <c r="J1005" t="s">
        <v>8173</v>
      </c>
      <c r="K1005" t="s">
        <v>4</v>
      </c>
      <c r="L1005" t="s">
        <v>5</v>
      </c>
      <c r="M1005" t="s">
        <v>13</v>
      </c>
      <c r="N1005" t="s">
        <v>58</v>
      </c>
      <c r="O1005" t="s">
        <v>612</v>
      </c>
      <c r="P1005" t="s">
        <v>613</v>
      </c>
      <c r="Q1005" t="s">
        <v>1884</v>
      </c>
      <c r="R1005" t="s">
        <v>12</v>
      </c>
    </row>
    <row r="1006" spans="1:26">
      <c r="A1006">
        <f t="shared" si="95"/>
        <v>97.196561972847775</v>
      </c>
      <c r="B1006">
        <v>2.9719999999999998E-3</v>
      </c>
      <c r="C1006">
        <v>1</v>
      </c>
      <c r="D1006">
        <f t="shared" si="90"/>
        <v>8.3333333333333329E-2</v>
      </c>
      <c r="E1006">
        <f t="shared" si="91"/>
        <v>-7.5744200958966878E-4</v>
      </c>
      <c r="F1006">
        <f t="shared" si="92"/>
        <v>6.4525453584740937E-9</v>
      </c>
      <c r="G1006">
        <f t="shared" si="93"/>
        <v>-7.5744200958966878E-4</v>
      </c>
      <c r="H1006">
        <f t="shared" si="94"/>
        <v>72.322908576168217</v>
      </c>
      <c r="I1006" t="s">
        <v>4545</v>
      </c>
      <c r="J1006" t="s">
        <v>6486</v>
      </c>
      <c r="K1006" t="s">
        <v>4</v>
      </c>
      <c r="L1006" t="s">
        <v>242</v>
      </c>
      <c r="M1006" t="s">
        <v>243</v>
      </c>
      <c r="N1006" t="s">
        <v>244</v>
      </c>
      <c r="O1006" t="s">
        <v>245</v>
      </c>
      <c r="P1006" t="s">
        <v>420</v>
      </c>
      <c r="Q1006" t="s">
        <v>561</v>
      </c>
      <c r="R1006" t="s">
        <v>641</v>
      </c>
      <c r="S1006" t="s">
        <v>642</v>
      </c>
      <c r="T1006" t="s">
        <v>1885</v>
      </c>
      <c r="U1006" t="s">
        <v>1886</v>
      </c>
      <c r="V1006" t="s">
        <v>1887</v>
      </c>
      <c r="W1006" t="s">
        <v>12</v>
      </c>
    </row>
    <row r="1007" spans="1:26">
      <c r="A1007">
        <f t="shared" si="95"/>
        <v>97.204594746564538</v>
      </c>
      <c r="B1007">
        <v>2.9719999999999998E-3</v>
      </c>
      <c r="C1007">
        <v>1</v>
      </c>
      <c r="D1007">
        <f t="shared" si="90"/>
        <v>8.3333333333333329E-2</v>
      </c>
      <c r="E1007">
        <f t="shared" si="91"/>
        <v>-7.5744200958966878E-4</v>
      </c>
      <c r="F1007">
        <f t="shared" si="92"/>
        <v>6.4525453584740937E-9</v>
      </c>
      <c r="G1007">
        <f t="shared" si="93"/>
        <v>-7.5744200958966878E-4</v>
      </c>
      <c r="H1007">
        <f t="shared" si="94"/>
        <v>72.322908576168217</v>
      </c>
      <c r="I1007" t="s">
        <v>4286</v>
      </c>
      <c r="J1007" t="s">
        <v>6227</v>
      </c>
      <c r="K1007" t="s">
        <v>4</v>
      </c>
      <c r="L1007" t="s">
        <v>5</v>
      </c>
      <c r="M1007" t="s">
        <v>6</v>
      </c>
      <c r="N1007" t="s">
        <v>28</v>
      </c>
      <c r="O1007" t="s">
        <v>1370</v>
      </c>
      <c r="P1007" t="s">
        <v>1847</v>
      </c>
      <c r="Q1007" t="s">
        <v>1888</v>
      </c>
      <c r="R1007" t="s">
        <v>1889</v>
      </c>
      <c r="S1007" t="s">
        <v>12</v>
      </c>
    </row>
    <row r="1008" spans="1:26">
      <c r="A1008">
        <f t="shared" si="95"/>
        <v>97.212627520281302</v>
      </c>
      <c r="B1008">
        <v>2.9719999999999998E-3</v>
      </c>
      <c r="C1008">
        <v>1</v>
      </c>
      <c r="D1008">
        <f t="shared" si="90"/>
        <v>8.3333333333333329E-2</v>
      </c>
      <c r="E1008">
        <f t="shared" si="91"/>
        <v>-7.5744200958966878E-4</v>
      </c>
      <c r="F1008">
        <f t="shared" si="92"/>
        <v>6.4525453584740937E-9</v>
      </c>
      <c r="G1008">
        <f t="shared" si="93"/>
        <v>-7.5744200958966878E-4</v>
      </c>
      <c r="H1008">
        <f t="shared" si="94"/>
        <v>72.322908576168217</v>
      </c>
      <c r="I1008" t="s">
        <v>4351</v>
      </c>
      <c r="J1008" t="s">
        <v>6292</v>
      </c>
      <c r="K1008" t="s">
        <v>4</v>
      </c>
      <c r="L1008" t="s">
        <v>242</v>
      </c>
      <c r="M1008" t="s">
        <v>243</v>
      </c>
      <c r="N1008" t="s">
        <v>244</v>
      </c>
      <c r="O1008" t="s">
        <v>245</v>
      </c>
      <c r="P1008" t="s">
        <v>420</v>
      </c>
      <c r="Q1008" t="s">
        <v>561</v>
      </c>
      <c r="R1008" t="s">
        <v>641</v>
      </c>
      <c r="S1008" t="s">
        <v>733</v>
      </c>
      <c r="T1008" t="s">
        <v>1890</v>
      </c>
      <c r="U1008" t="s">
        <v>1891</v>
      </c>
      <c r="V1008" t="s">
        <v>1892</v>
      </c>
      <c r="W1008" t="s">
        <v>12</v>
      </c>
    </row>
    <row r="1009" spans="1:26">
      <c r="A1009">
        <f t="shared" si="95"/>
        <v>97.220660293998066</v>
      </c>
      <c r="B1009">
        <v>2.9719999999999998E-3</v>
      </c>
      <c r="C1009">
        <v>1</v>
      </c>
      <c r="D1009">
        <f t="shared" si="90"/>
        <v>8.3333333333333329E-2</v>
      </c>
      <c r="E1009">
        <f t="shared" si="91"/>
        <v>-7.5744200958966878E-4</v>
      </c>
      <c r="F1009">
        <f t="shared" si="92"/>
        <v>6.4525453584740937E-9</v>
      </c>
      <c r="G1009">
        <f t="shared" si="93"/>
        <v>-7.5744200958966878E-4</v>
      </c>
      <c r="H1009">
        <f t="shared" si="94"/>
        <v>72.322908576168217</v>
      </c>
      <c r="I1009" t="s">
        <v>4680</v>
      </c>
      <c r="J1009" t="s">
        <v>6621</v>
      </c>
      <c r="K1009" t="s">
        <v>4</v>
      </c>
      <c r="L1009" t="s">
        <v>242</v>
      </c>
      <c r="M1009" t="s">
        <v>243</v>
      </c>
      <c r="N1009" t="s">
        <v>244</v>
      </c>
      <c r="O1009" t="s">
        <v>245</v>
      </c>
      <c r="P1009" t="s">
        <v>246</v>
      </c>
      <c r="Q1009" t="s">
        <v>247</v>
      </c>
      <c r="R1009" t="s">
        <v>248</v>
      </c>
      <c r="S1009" t="s">
        <v>249</v>
      </c>
      <c r="T1009" t="s">
        <v>319</v>
      </c>
      <c r="U1009" t="s">
        <v>320</v>
      </c>
      <c r="V1009" t="s">
        <v>321</v>
      </c>
      <c r="W1009" t="s">
        <v>322</v>
      </c>
      <c r="X1009" t="s">
        <v>323</v>
      </c>
      <c r="Y1009" t="s">
        <v>1893</v>
      </c>
      <c r="Z1009" t="s">
        <v>12</v>
      </c>
    </row>
    <row r="1010" spans="1:26">
      <c r="A1010">
        <f t="shared" si="95"/>
        <v>97.228693067714829</v>
      </c>
      <c r="B1010">
        <v>2.9719999999999998E-3</v>
      </c>
      <c r="C1010">
        <v>1</v>
      </c>
      <c r="D1010">
        <f t="shared" si="90"/>
        <v>8.3333333333333329E-2</v>
      </c>
      <c r="E1010">
        <f t="shared" si="91"/>
        <v>-7.5744200958966878E-4</v>
      </c>
      <c r="F1010">
        <f t="shared" si="92"/>
        <v>6.4525453584740937E-9</v>
      </c>
      <c r="G1010">
        <f t="shared" si="93"/>
        <v>-7.5744200958966878E-4</v>
      </c>
      <c r="H1010">
        <f t="shared" si="94"/>
        <v>72.322908576168217</v>
      </c>
      <c r="I1010" t="s">
        <v>5434</v>
      </c>
      <c r="J1010" t="s">
        <v>7374</v>
      </c>
      <c r="K1010" t="s">
        <v>4</v>
      </c>
      <c r="L1010" t="s">
        <v>5</v>
      </c>
      <c r="M1010" t="s">
        <v>6</v>
      </c>
      <c r="N1010" t="s">
        <v>38</v>
      </c>
      <c r="O1010" t="s">
        <v>156</v>
      </c>
      <c r="P1010" t="s">
        <v>1880</v>
      </c>
      <c r="Q1010" t="s">
        <v>1881</v>
      </c>
      <c r="R1010" t="s">
        <v>1894</v>
      </c>
      <c r="S1010" t="s">
        <v>12</v>
      </c>
    </row>
    <row r="1011" spans="1:26">
      <c r="A1011">
        <f t="shared" si="95"/>
        <v>97.236725841431593</v>
      </c>
      <c r="B1011">
        <v>2.9719999999999998E-3</v>
      </c>
      <c r="C1011">
        <v>1</v>
      </c>
      <c r="D1011">
        <f t="shared" si="90"/>
        <v>8.3333333333333329E-2</v>
      </c>
      <c r="E1011">
        <f t="shared" si="91"/>
        <v>-7.5744200958966878E-4</v>
      </c>
      <c r="F1011">
        <f t="shared" si="92"/>
        <v>6.4525453584740937E-9</v>
      </c>
      <c r="G1011">
        <f t="shared" si="93"/>
        <v>-7.5744200958966878E-4</v>
      </c>
      <c r="H1011">
        <f t="shared" si="94"/>
        <v>72.322908576168217</v>
      </c>
      <c r="I1011" t="s">
        <v>5064</v>
      </c>
      <c r="J1011" t="s">
        <v>7005</v>
      </c>
      <c r="K1011" t="s">
        <v>4</v>
      </c>
      <c r="L1011" t="s">
        <v>5</v>
      </c>
      <c r="M1011" t="s">
        <v>13</v>
      </c>
      <c r="N1011" t="s">
        <v>58</v>
      </c>
      <c r="O1011" t="s">
        <v>225</v>
      </c>
      <c r="P1011" t="s">
        <v>1895</v>
      </c>
      <c r="Q1011" t="s">
        <v>1896</v>
      </c>
      <c r="R1011" t="s">
        <v>12</v>
      </c>
    </row>
    <row r="1012" spans="1:26">
      <c r="A1012">
        <f t="shared" si="95"/>
        <v>97.244758615148356</v>
      </c>
      <c r="B1012">
        <v>2.9719999999999998E-3</v>
      </c>
      <c r="C1012">
        <v>1</v>
      </c>
      <c r="D1012">
        <f t="shared" si="90"/>
        <v>8.3333333333333329E-2</v>
      </c>
      <c r="E1012">
        <f t="shared" si="91"/>
        <v>-7.5744200958966878E-4</v>
      </c>
      <c r="F1012">
        <f t="shared" si="92"/>
        <v>6.4525453584740937E-9</v>
      </c>
      <c r="G1012">
        <f t="shared" si="93"/>
        <v>-7.5744200958966878E-4</v>
      </c>
      <c r="H1012">
        <f t="shared" si="94"/>
        <v>72.322908576168217</v>
      </c>
      <c r="I1012" t="s">
        <v>5435</v>
      </c>
      <c r="J1012" t="s">
        <v>7375</v>
      </c>
      <c r="K1012" t="s">
        <v>4</v>
      </c>
      <c r="L1012" t="s">
        <v>5</v>
      </c>
      <c r="M1012" t="s">
        <v>13</v>
      </c>
      <c r="N1012" t="s">
        <v>58</v>
      </c>
      <c r="O1012" t="s">
        <v>276</v>
      </c>
      <c r="P1012" t="s">
        <v>277</v>
      </c>
      <c r="Q1012" t="s">
        <v>1897</v>
      </c>
      <c r="R1012" t="s">
        <v>12</v>
      </c>
    </row>
    <row r="1013" spans="1:26">
      <c r="A1013">
        <f t="shared" si="95"/>
        <v>97.25279138886512</v>
      </c>
      <c r="B1013">
        <v>2.9719999999999998E-3</v>
      </c>
      <c r="C1013">
        <v>1</v>
      </c>
      <c r="D1013">
        <f t="shared" si="90"/>
        <v>8.3333333333333329E-2</v>
      </c>
      <c r="E1013">
        <f t="shared" si="91"/>
        <v>-7.5744200958966878E-4</v>
      </c>
      <c r="F1013">
        <f t="shared" si="92"/>
        <v>6.4525453584740937E-9</v>
      </c>
      <c r="G1013">
        <f t="shared" si="93"/>
        <v>-7.5744200958966878E-4</v>
      </c>
      <c r="H1013">
        <f t="shared" si="94"/>
        <v>72.322908576168217</v>
      </c>
      <c r="I1013" t="s">
        <v>8443</v>
      </c>
      <c r="J1013" t="s">
        <v>8502</v>
      </c>
      <c r="K1013" t="s">
        <v>4</v>
      </c>
      <c r="L1013" t="s">
        <v>5</v>
      </c>
      <c r="M1013" t="s">
        <v>6</v>
      </c>
      <c r="N1013" t="s">
        <v>38</v>
      </c>
      <c r="O1013" t="s">
        <v>39</v>
      </c>
      <c r="P1013" t="s">
        <v>213</v>
      </c>
      <c r="Q1013" t="s">
        <v>1839</v>
      </c>
      <c r="R1013" t="s">
        <v>1898</v>
      </c>
      <c r="S1013" t="s">
        <v>12</v>
      </c>
    </row>
    <row r="1014" spans="1:26">
      <c r="A1014">
        <f t="shared" si="95"/>
        <v>97.260824162581883</v>
      </c>
      <c r="B1014">
        <v>2.9719999999999998E-3</v>
      </c>
      <c r="C1014">
        <v>1</v>
      </c>
      <c r="D1014">
        <f t="shared" si="90"/>
        <v>8.3333333333333329E-2</v>
      </c>
      <c r="E1014">
        <f t="shared" si="91"/>
        <v>-7.5744200958966878E-4</v>
      </c>
      <c r="F1014">
        <f t="shared" si="92"/>
        <v>6.4525453584740937E-9</v>
      </c>
      <c r="G1014">
        <f t="shared" si="93"/>
        <v>-7.5744200958966878E-4</v>
      </c>
      <c r="H1014">
        <f t="shared" si="94"/>
        <v>72.322908576168217</v>
      </c>
      <c r="I1014" t="s">
        <v>8444</v>
      </c>
      <c r="J1014" t="s">
        <v>8503</v>
      </c>
      <c r="K1014" t="s">
        <v>4</v>
      </c>
      <c r="L1014" t="s">
        <v>5</v>
      </c>
      <c r="M1014" t="s">
        <v>6</v>
      </c>
      <c r="N1014" t="s">
        <v>38</v>
      </c>
      <c r="O1014" t="s">
        <v>156</v>
      </c>
      <c r="P1014" t="s">
        <v>1742</v>
      </c>
      <c r="Q1014" t="s">
        <v>1743</v>
      </c>
      <c r="R1014" t="s">
        <v>1899</v>
      </c>
      <c r="S1014" t="s">
        <v>12</v>
      </c>
    </row>
    <row r="1015" spans="1:26">
      <c r="A1015">
        <f t="shared" si="95"/>
        <v>97.268856936298647</v>
      </c>
      <c r="B1015">
        <v>2.9719999999999998E-3</v>
      </c>
      <c r="C1015">
        <v>1</v>
      </c>
      <c r="D1015">
        <f t="shared" si="90"/>
        <v>8.3333333333333329E-2</v>
      </c>
      <c r="E1015">
        <f t="shared" si="91"/>
        <v>-7.5744200958966878E-4</v>
      </c>
      <c r="F1015">
        <f t="shared" si="92"/>
        <v>6.4525453584740937E-9</v>
      </c>
      <c r="G1015">
        <f t="shared" si="93"/>
        <v>-7.5744200958966878E-4</v>
      </c>
      <c r="H1015">
        <f t="shared" si="94"/>
        <v>72.322908576168217</v>
      </c>
      <c r="I1015" t="s">
        <v>5438</v>
      </c>
      <c r="J1015" t="s">
        <v>7378</v>
      </c>
      <c r="K1015" t="s">
        <v>4</v>
      </c>
      <c r="L1015" t="s">
        <v>242</v>
      </c>
      <c r="M1015" t="s">
        <v>427</v>
      </c>
      <c r="N1015" t="s">
        <v>428</v>
      </c>
      <c r="O1015" t="s">
        <v>552</v>
      </c>
      <c r="P1015" t="s">
        <v>553</v>
      </c>
      <c r="Q1015" t="s">
        <v>1900</v>
      </c>
      <c r="R1015" t="s">
        <v>12</v>
      </c>
    </row>
    <row r="1016" spans="1:26">
      <c r="A1016">
        <f t="shared" si="95"/>
        <v>97.276889710015411</v>
      </c>
      <c r="B1016">
        <v>2.9719999999999998E-3</v>
      </c>
      <c r="C1016">
        <v>1</v>
      </c>
      <c r="D1016">
        <f t="shared" si="90"/>
        <v>8.3333333333333329E-2</v>
      </c>
      <c r="E1016">
        <f t="shared" si="91"/>
        <v>-7.5744200958966878E-4</v>
      </c>
      <c r="F1016">
        <f t="shared" si="92"/>
        <v>6.4525453584740937E-9</v>
      </c>
      <c r="G1016">
        <f t="shared" si="93"/>
        <v>-7.5744200958966878E-4</v>
      </c>
      <c r="H1016">
        <f t="shared" si="94"/>
        <v>72.322908576168217</v>
      </c>
      <c r="I1016" t="s">
        <v>5065</v>
      </c>
      <c r="J1016" t="s">
        <v>7006</v>
      </c>
      <c r="K1016" t="s">
        <v>4</v>
      </c>
      <c r="L1016" t="s">
        <v>5</v>
      </c>
      <c r="M1016" t="s">
        <v>13</v>
      </c>
      <c r="N1016" t="s">
        <v>675</v>
      </c>
      <c r="O1016" t="s">
        <v>1901</v>
      </c>
      <c r="P1016" t="s">
        <v>1902</v>
      </c>
      <c r="Q1016" t="s">
        <v>1903</v>
      </c>
      <c r="R1016" t="s">
        <v>12</v>
      </c>
    </row>
    <row r="1017" spans="1:26">
      <c r="A1017">
        <f t="shared" si="95"/>
        <v>97.284922483732174</v>
      </c>
      <c r="B1017">
        <v>2.9719999999999998E-3</v>
      </c>
      <c r="C1017">
        <v>1</v>
      </c>
      <c r="D1017">
        <f t="shared" si="90"/>
        <v>8.3333333333333329E-2</v>
      </c>
      <c r="E1017">
        <f t="shared" si="91"/>
        <v>-7.5744200958966878E-4</v>
      </c>
      <c r="F1017">
        <f t="shared" si="92"/>
        <v>6.4525453584740937E-9</v>
      </c>
      <c r="G1017">
        <f t="shared" si="93"/>
        <v>-7.5744200958966878E-4</v>
      </c>
      <c r="H1017">
        <f t="shared" si="94"/>
        <v>72.322908576168217</v>
      </c>
      <c r="I1017" t="s">
        <v>5439</v>
      </c>
      <c r="J1017" t="s">
        <v>7379</v>
      </c>
      <c r="K1017" t="s">
        <v>4</v>
      </c>
      <c r="L1017" t="s">
        <v>596</v>
      </c>
      <c r="M1017" t="s">
        <v>597</v>
      </c>
      <c r="N1017" t="s">
        <v>598</v>
      </c>
      <c r="O1017" t="s">
        <v>833</v>
      </c>
      <c r="P1017" t="s">
        <v>834</v>
      </c>
      <c r="Q1017" t="s">
        <v>1904</v>
      </c>
      <c r="R1017" t="s">
        <v>12</v>
      </c>
    </row>
    <row r="1018" spans="1:26">
      <c r="A1018">
        <f t="shared" si="95"/>
        <v>97.292955257448938</v>
      </c>
      <c r="B1018">
        <v>2.9719999999999998E-3</v>
      </c>
      <c r="C1018">
        <v>1</v>
      </c>
      <c r="D1018">
        <f t="shared" si="90"/>
        <v>8.3333333333333329E-2</v>
      </c>
      <c r="E1018">
        <f t="shared" si="91"/>
        <v>-7.5744200958966878E-4</v>
      </c>
      <c r="F1018">
        <f t="shared" si="92"/>
        <v>6.4525453584740937E-9</v>
      </c>
      <c r="G1018">
        <f t="shared" si="93"/>
        <v>-7.5744200958966878E-4</v>
      </c>
      <c r="H1018">
        <f t="shared" si="94"/>
        <v>72.322908576168217</v>
      </c>
      <c r="I1018" t="s">
        <v>4844</v>
      </c>
      <c r="J1018" t="s">
        <v>6785</v>
      </c>
      <c r="K1018" t="s">
        <v>4</v>
      </c>
      <c r="L1018" t="s">
        <v>5</v>
      </c>
      <c r="M1018" t="s">
        <v>21</v>
      </c>
      <c r="N1018" t="s">
        <v>22</v>
      </c>
      <c r="O1018" t="s">
        <v>23</v>
      </c>
      <c r="P1018" t="s">
        <v>1905</v>
      </c>
      <c r="Q1018" t="s">
        <v>1906</v>
      </c>
      <c r="R1018" t="s">
        <v>1907</v>
      </c>
      <c r="S1018" t="s">
        <v>12</v>
      </c>
    </row>
    <row r="1019" spans="1:26">
      <c r="A1019">
        <f t="shared" si="95"/>
        <v>97.300988031165701</v>
      </c>
      <c r="B1019">
        <v>2.9719999999999998E-3</v>
      </c>
      <c r="C1019">
        <v>1</v>
      </c>
      <c r="D1019">
        <f t="shared" si="90"/>
        <v>8.3333333333333329E-2</v>
      </c>
      <c r="E1019">
        <f t="shared" si="91"/>
        <v>-7.5744200958966878E-4</v>
      </c>
      <c r="F1019">
        <f t="shared" si="92"/>
        <v>6.4525453584740937E-9</v>
      </c>
      <c r="G1019">
        <f t="shared" si="93"/>
        <v>-7.5744200958966878E-4</v>
      </c>
      <c r="H1019">
        <f t="shared" si="94"/>
        <v>72.322908576168217</v>
      </c>
      <c r="I1019" t="s">
        <v>4423</v>
      </c>
      <c r="J1019" t="s">
        <v>6364</v>
      </c>
      <c r="K1019" t="s">
        <v>4</v>
      </c>
      <c r="L1019" t="s">
        <v>242</v>
      </c>
      <c r="M1019" t="s">
        <v>243</v>
      </c>
      <c r="N1019" t="s">
        <v>244</v>
      </c>
      <c r="O1019" t="s">
        <v>245</v>
      </c>
      <c r="P1019" t="s">
        <v>246</v>
      </c>
      <c r="Q1019" t="s">
        <v>247</v>
      </c>
      <c r="R1019" t="s">
        <v>248</v>
      </c>
      <c r="S1019" t="s">
        <v>249</v>
      </c>
      <c r="T1019" t="s">
        <v>319</v>
      </c>
      <c r="U1019" t="s">
        <v>320</v>
      </c>
      <c r="V1019" t="s">
        <v>712</v>
      </c>
      <c r="W1019" t="s">
        <v>713</v>
      </c>
      <c r="X1019" t="s">
        <v>714</v>
      </c>
      <c r="Y1019" t="s">
        <v>1908</v>
      </c>
      <c r="Z1019" t="s">
        <v>12</v>
      </c>
    </row>
    <row r="1020" spans="1:26">
      <c r="A1020">
        <f t="shared" si="95"/>
        <v>97.309020804882465</v>
      </c>
      <c r="B1020">
        <v>2.9719999999999998E-3</v>
      </c>
      <c r="C1020">
        <v>1</v>
      </c>
      <c r="D1020">
        <f t="shared" si="90"/>
        <v>8.3333333333333329E-2</v>
      </c>
      <c r="E1020">
        <f t="shared" si="91"/>
        <v>-7.5744200958966878E-4</v>
      </c>
      <c r="F1020">
        <f t="shared" si="92"/>
        <v>6.4525453584740937E-9</v>
      </c>
      <c r="G1020">
        <f t="shared" si="93"/>
        <v>-7.5744200958966878E-4</v>
      </c>
      <c r="H1020">
        <f t="shared" si="94"/>
        <v>72.322908576168217</v>
      </c>
      <c r="I1020" t="s">
        <v>7769</v>
      </c>
      <c r="J1020" t="s">
        <v>8078</v>
      </c>
      <c r="K1020" t="s">
        <v>4</v>
      </c>
      <c r="L1020" t="s">
        <v>242</v>
      </c>
      <c r="M1020" t="s">
        <v>243</v>
      </c>
      <c r="N1020" t="s">
        <v>244</v>
      </c>
      <c r="O1020" t="s">
        <v>245</v>
      </c>
      <c r="P1020" t="s">
        <v>420</v>
      </c>
      <c r="Q1020" t="s">
        <v>561</v>
      </c>
      <c r="R1020" t="s">
        <v>1909</v>
      </c>
      <c r="S1020" t="s">
        <v>1910</v>
      </c>
      <c r="T1020" t="s">
        <v>1911</v>
      </c>
      <c r="U1020" t="s">
        <v>1912</v>
      </c>
      <c r="V1020" t="s">
        <v>12</v>
      </c>
    </row>
    <row r="1021" spans="1:26">
      <c r="A1021">
        <f t="shared" si="95"/>
        <v>97.317053578599229</v>
      </c>
      <c r="B1021">
        <v>2.9719999999999998E-3</v>
      </c>
      <c r="C1021">
        <v>1</v>
      </c>
      <c r="D1021">
        <f t="shared" si="90"/>
        <v>8.3333333333333329E-2</v>
      </c>
      <c r="E1021">
        <f t="shared" si="91"/>
        <v>-7.5744200958966878E-4</v>
      </c>
      <c r="F1021">
        <f t="shared" si="92"/>
        <v>6.4525453584740937E-9</v>
      </c>
      <c r="G1021">
        <f t="shared" si="93"/>
        <v>-7.5744200958966878E-4</v>
      </c>
      <c r="H1021">
        <f t="shared" si="94"/>
        <v>72.322908576168217</v>
      </c>
      <c r="I1021" t="s">
        <v>5068</v>
      </c>
      <c r="J1021" t="s">
        <v>7009</v>
      </c>
      <c r="K1021" t="s">
        <v>4</v>
      </c>
      <c r="L1021" t="s">
        <v>5</v>
      </c>
      <c r="M1021" t="s">
        <v>6</v>
      </c>
      <c r="N1021" t="s">
        <v>38</v>
      </c>
      <c r="O1021" t="s">
        <v>39</v>
      </c>
      <c r="P1021" t="s">
        <v>40</v>
      </c>
      <c r="Q1021" t="s">
        <v>92</v>
      </c>
      <c r="R1021" t="s">
        <v>1913</v>
      </c>
      <c r="S1021" t="s">
        <v>12</v>
      </c>
    </row>
    <row r="1022" spans="1:26">
      <c r="A1022">
        <f t="shared" si="95"/>
        <v>97.325086352315992</v>
      </c>
      <c r="B1022">
        <v>2.9719999999999998E-3</v>
      </c>
      <c r="C1022">
        <v>1</v>
      </c>
      <c r="D1022">
        <f t="shared" si="90"/>
        <v>8.3333333333333329E-2</v>
      </c>
      <c r="E1022">
        <f t="shared" si="91"/>
        <v>-7.5744200958966878E-4</v>
      </c>
      <c r="F1022">
        <f t="shared" si="92"/>
        <v>6.4525453584740937E-9</v>
      </c>
      <c r="G1022">
        <f t="shared" si="93"/>
        <v>-7.5744200958966878E-4</v>
      </c>
      <c r="H1022">
        <f t="shared" si="94"/>
        <v>72.322908576168217</v>
      </c>
      <c r="I1022" t="s">
        <v>5069</v>
      </c>
      <c r="J1022" t="s">
        <v>7010</v>
      </c>
      <c r="K1022" t="s">
        <v>4</v>
      </c>
      <c r="L1022" t="s">
        <v>242</v>
      </c>
      <c r="M1022" t="s">
        <v>243</v>
      </c>
      <c r="N1022" t="s">
        <v>244</v>
      </c>
      <c r="O1022" t="s">
        <v>245</v>
      </c>
      <c r="P1022" t="s">
        <v>246</v>
      </c>
      <c r="Q1022" t="s">
        <v>247</v>
      </c>
      <c r="R1022" t="s">
        <v>248</v>
      </c>
      <c r="S1022" t="s">
        <v>249</v>
      </c>
      <c r="T1022" t="s">
        <v>319</v>
      </c>
      <c r="U1022" t="s">
        <v>320</v>
      </c>
      <c r="V1022" t="s">
        <v>321</v>
      </c>
      <c r="W1022" t="s">
        <v>322</v>
      </c>
      <c r="X1022" t="s">
        <v>858</v>
      </c>
      <c r="Y1022" t="s">
        <v>1914</v>
      </c>
      <c r="Z1022" t="s">
        <v>12</v>
      </c>
    </row>
    <row r="1023" spans="1:26">
      <c r="A1023">
        <f t="shared" si="95"/>
        <v>97.333119126032756</v>
      </c>
      <c r="B1023">
        <v>2.9719999999999998E-3</v>
      </c>
      <c r="C1023">
        <v>1</v>
      </c>
      <c r="D1023">
        <f t="shared" si="90"/>
        <v>8.3333333333333329E-2</v>
      </c>
      <c r="E1023">
        <f t="shared" si="91"/>
        <v>-7.5744200958966878E-4</v>
      </c>
      <c r="F1023">
        <f t="shared" si="92"/>
        <v>6.4525453584740937E-9</v>
      </c>
      <c r="G1023">
        <f t="shared" si="93"/>
        <v>-7.5744200958966878E-4</v>
      </c>
      <c r="H1023">
        <f t="shared" si="94"/>
        <v>72.322908576168217</v>
      </c>
      <c r="I1023" t="s">
        <v>8445</v>
      </c>
      <c r="J1023" t="s">
        <v>8504</v>
      </c>
      <c r="K1023" t="s">
        <v>4</v>
      </c>
      <c r="L1023" t="s">
        <v>5</v>
      </c>
      <c r="M1023" t="s">
        <v>6</v>
      </c>
      <c r="N1023" t="s">
        <v>38</v>
      </c>
      <c r="O1023" t="s">
        <v>821</v>
      </c>
      <c r="P1023" t="s">
        <v>1042</v>
      </c>
      <c r="Q1023" t="s">
        <v>1328</v>
      </c>
      <c r="R1023" t="s">
        <v>1915</v>
      </c>
      <c r="S1023" t="s">
        <v>12</v>
      </c>
    </row>
    <row r="1024" spans="1:26">
      <c r="A1024">
        <f t="shared" si="95"/>
        <v>97.341151899749519</v>
      </c>
      <c r="B1024">
        <v>2.9719999999999998E-3</v>
      </c>
      <c r="C1024">
        <v>1</v>
      </c>
      <c r="D1024">
        <f t="shared" si="90"/>
        <v>8.3333333333333329E-2</v>
      </c>
      <c r="E1024">
        <f t="shared" si="91"/>
        <v>-7.5744200958966878E-4</v>
      </c>
      <c r="F1024">
        <f t="shared" si="92"/>
        <v>6.4525453584740937E-9</v>
      </c>
      <c r="G1024">
        <f t="shared" si="93"/>
        <v>-7.5744200958966878E-4</v>
      </c>
      <c r="H1024">
        <f t="shared" si="94"/>
        <v>72.322908576168217</v>
      </c>
      <c r="I1024" t="s">
        <v>4846</v>
      </c>
      <c r="J1024" t="s">
        <v>6787</v>
      </c>
      <c r="K1024" t="s">
        <v>4</v>
      </c>
      <c r="L1024" t="s">
        <v>5</v>
      </c>
      <c r="M1024" t="s">
        <v>13</v>
      </c>
      <c r="N1024" t="s">
        <v>84</v>
      </c>
      <c r="O1024" t="s">
        <v>85</v>
      </c>
      <c r="P1024" t="s">
        <v>144</v>
      </c>
      <c r="Q1024" t="s">
        <v>1916</v>
      </c>
      <c r="R1024" t="s">
        <v>12</v>
      </c>
    </row>
    <row r="1025" spans="1:25">
      <c r="A1025">
        <f t="shared" si="95"/>
        <v>97.349184673466283</v>
      </c>
      <c r="B1025">
        <v>2.9719999999999998E-3</v>
      </c>
      <c r="C1025">
        <v>1</v>
      </c>
      <c r="D1025">
        <f t="shared" si="90"/>
        <v>8.3333333333333329E-2</v>
      </c>
      <c r="E1025">
        <f t="shared" si="91"/>
        <v>-7.5744200958966878E-4</v>
      </c>
      <c r="F1025">
        <f t="shared" si="92"/>
        <v>6.4525453584740937E-9</v>
      </c>
      <c r="G1025">
        <f t="shared" si="93"/>
        <v>-7.5744200958966878E-4</v>
      </c>
      <c r="H1025">
        <f t="shared" si="94"/>
        <v>72.322908576168217</v>
      </c>
      <c r="I1025" t="s">
        <v>7770</v>
      </c>
      <c r="J1025" t="s">
        <v>8079</v>
      </c>
      <c r="K1025" t="s">
        <v>4</v>
      </c>
      <c r="L1025" t="s">
        <v>5</v>
      </c>
      <c r="M1025" t="s">
        <v>13</v>
      </c>
      <c r="N1025" t="s">
        <v>205</v>
      </c>
      <c r="O1025" t="s">
        <v>206</v>
      </c>
      <c r="P1025" t="s">
        <v>1267</v>
      </c>
      <c r="Q1025" t="s">
        <v>1268</v>
      </c>
      <c r="R1025" t="s">
        <v>1917</v>
      </c>
      <c r="S1025" t="s">
        <v>12</v>
      </c>
    </row>
    <row r="1026" spans="1:25">
      <c r="A1026">
        <f t="shared" si="95"/>
        <v>97.357217447183046</v>
      </c>
      <c r="B1026">
        <v>2.9719999999999998E-3</v>
      </c>
      <c r="C1026">
        <v>1</v>
      </c>
      <c r="D1026">
        <f t="shared" si="90"/>
        <v>8.3333333333333329E-2</v>
      </c>
      <c r="E1026">
        <f t="shared" si="91"/>
        <v>-7.5744200958966878E-4</v>
      </c>
      <c r="F1026">
        <f t="shared" si="92"/>
        <v>6.4525453584740937E-9</v>
      </c>
      <c r="G1026">
        <f t="shared" si="93"/>
        <v>-7.5744200958966878E-4</v>
      </c>
      <c r="H1026">
        <f t="shared" si="94"/>
        <v>72.322908576168217</v>
      </c>
      <c r="I1026" t="s">
        <v>4548</v>
      </c>
      <c r="J1026" t="s">
        <v>6489</v>
      </c>
      <c r="K1026" t="s">
        <v>4</v>
      </c>
      <c r="L1026" t="s">
        <v>5</v>
      </c>
      <c r="M1026" t="s">
        <v>6</v>
      </c>
      <c r="N1026" t="s">
        <v>28</v>
      </c>
      <c r="O1026" t="s">
        <v>28</v>
      </c>
      <c r="P1026" t="s">
        <v>64</v>
      </c>
      <c r="Q1026" t="s">
        <v>1918</v>
      </c>
      <c r="R1026" t="s">
        <v>1919</v>
      </c>
      <c r="S1026" t="s">
        <v>12</v>
      </c>
    </row>
    <row r="1027" spans="1:25">
      <c r="A1027">
        <f t="shared" si="95"/>
        <v>97.36525022089981</v>
      </c>
      <c r="B1027">
        <v>2.9719999999999998E-3</v>
      </c>
      <c r="C1027">
        <v>1</v>
      </c>
      <c r="D1027">
        <f t="shared" si="90"/>
        <v>8.3333333333333329E-2</v>
      </c>
      <c r="E1027">
        <f t="shared" si="91"/>
        <v>-7.5744200958966878E-4</v>
      </c>
      <c r="F1027">
        <f t="shared" si="92"/>
        <v>6.4525453584740937E-9</v>
      </c>
      <c r="G1027">
        <f t="shared" si="93"/>
        <v>-7.5744200958966878E-4</v>
      </c>
      <c r="H1027">
        <f t="shared" si="94"/>
        <v>72.322908576168217</v>
      </c>
      <c r="I1027" t="s">
        <v>7866</v>
      </c>
      <c r="J1027" t="s">
        <v>8175</v>
      </c>
      <c r="K1027" t="s">
        <v>4</v>
      </c>
      <c r="L1027" t="s">
        <v>5</v>
      </c>
      <c r="M1027" t="s">
        <v>13</v>
      </c>
      <c r="N1027" t="s">
        <v>58</v>
      </c>
      <c r="O1027" t="s">
        <v>1032</v>
      </c>
      <c r="P1027" t="s">
        <v>1033</v>
      </c>
      <c r="Q1027" t="s">
        <v>1920</v>
      </c>
      <c r="R1027" t="s">
        <v>12</v>
      </c>
    </row>
    <row r="1028" spans="1:25">
      <c r="A1028">
        <f t="shared" si="95"/>
        <v>97.373282994616574</v>
      </c>
      <c r="B1028">
        <v>2.9719999999999998E-3</v>
      </c>
      <c r="C1028">
        <v>1</v>
      </c>
      <c r="D1028">
        <f t="shared" ref="D1028:D1091" si="96">C1028/12</f>
        <v>8.3333333333333329E-2</v>
      </c>
      <c r="E1028">
        <f t="shared" ref="E1028:E1091" si="97">(C1028/A$2)*LN(C1028/A$2)</f>
        <v>-7.5744200958966878E-4</v>
      </c>
      <c r="F1028">
        <f t="shared" ref="F1028:F1091" si="98">(C1028/A$2)^2</f>
        <v>6.4525453584740937E-9</v>
      </c>
      <c r="G1028">
        <f t="shared" ref="G1028:G1091" si="99">LN(C1028/A$2)/A$2</f>
        <v>-7.5744200958966878E-4</v>
      </c>
      <c r="H1028">
        <f t="shared" ref="H1028:H1091" si="100">(G1028*A$2-H$2)^2</f>
        <v>72.322908576168217</v>
      </c>
      <c r="I1028" t="s">
        <v>5446</v>
      </c>
      <c r="J1028" t="s">
        <v>7386</v>
      </c>
      <c r="K1028" t="s">
        <v>4</v>
      </c>
      <c r="L1028" t="s">
        <v>5</v>
      </c>
      <c r="M1028" t="s">
        <v>13</v>
      </c>
      <c r="N1028" t="s">
        <v>58</v>
      </c>
      <c r="O1028" t="s">
        <v>612</v>
      </c>
      <c r="P1028" t="s">
        <v>826</v>
      </c>
      <c r="Q1028" t="s">
        <v>1921</v>
      </c>
      <c r="R1028" t="s">
        <v>12</v>
      </c>
    </row>
    <row r="1029" spans="1:25">
      <c r="A1029">
        <f t="shared" si="95"/>
        <v>97.381315768333337</v>
      </c>
      <c r="B1029">
        <v>2.9719999999999998E-3</v>
      </c>
      <c r="C1029">
        <v>1</v>
      </c>
      <c r="D1029">
        <f t="shared" si="96"/>
        <v>8.3333333333333329E-2</v>
      </c>
      <c r="E1029">
        <f t="shared" si="97"/>
        <v>-7.5744200958966878E-4</v>
      </c>
      <c r="F1029">
        <f t="shared" si="98"/>
        <v>6.4525453584740937E-9</v>
      </c>
      <c r="G1029">
        <f t="shared" si="99"/>
        <v>-7.5744200958966878E-4</v>
      </c>
      <c r="H1029">
        <f t="shared" si="100"/>
        <v>72.322908576168217</v>
      </c>
      <c r="I1029" t="s">
        <v>7726</v>
      </c>
      <c r="J1029" t="s">
        <v>8035</v>
      </c>
      <c r="K1029" t="s">
        <v>4</v>
      </c>
      <c r="L1029" t="s">
        <v>5</v>
      </c>
      <c r="M1029" t="s">
        <v>21</v>
      </c>
      <c r="N1029" t="s">
        <v>22</v>
      </c>
      <c r="O1029" t="s">
        <v>23</v>
      </c>
      <c r="P1029" t="s">
        <v>167</v>
      </c>
      <c r="Q1029" t="s">
        <v>168</v>
      </c>
      <c r="R1029" t="s">
        <v>1922</v>
      </c>
      <c r="S1029" t="s">
        <v>1923</v>
      </c>
      <c r="T1029" t="s">
        <v>12</v>
      </c>
    </row>
    <row r="1030" spans="1:25">
      <c r="A1030">
        <f t="shared" ref="A1030:A1093" si="101">A1029+(C1030/A$2*100)</f>
        <v>97.389348542050101</v>
      </c>
      <c r="B1030">
        <v>2.9719999999999998E-3</v>
      </c>
      <c r="C1030">
        <v>1</v>
      </c>
      <c r="D1030">
        <f t="shared" si="96"/>
        <v>8.3333333333333329E-2</v>
      </c>
      <c r="E1030">
        <f t="shared" si="97"/>
        <v>-7.5744200958966878E-4</v>
      </c>
      <c r="F1030">
        <f t="shared" si="98"/>
        <v>6.4525453584740937E-9</v>
      </c>
      <c r="G1030">
        <f t="shared" si="99"/>
        <v>-7.5744200958966878E-4</v>
      </c>
      <c r="H1030">
        <f t="shared" si="100"/>
        <v>72.322908576168217</v>
      </c>
      <c r="I1030" t="s">
        <v>4549</v>
      </c>
      <c r="J1030" t="s">
        <v>6490</v>
      </c>
      <c r="K1030" t="s">
        <v>4</v>
      </c>
      <c r="L1030" t="s">
        <v>242</v>
      </c>
      <c r="M1030" t="s">
        <v>243</v>
      </c>
      <c r="N1030" t="s">
        <v>244</v>
      </c>
      <c r="O1030" t="s">
        <v>245</v>
      </c>
      <c r="P1030" t="s">
        <v>246</v>
      </c>
      <c r="Q1030" t="s">
        <v>247</v>
      </c>
      <c r="R1030" t="s">
        <v>248</v>
      </c>
      <c r="S1030" t="s">
        <v>249</v>
      </c>
      <c r="T1030" t="s">
        <v>250</v>
      </c>
      <c r="U1030" t="s">
        <v>566</v>
      </c>
      <c r="V1030" t="s">
        <v>1924</v>
      </c>
      <c r="W1030" t="s">
        <v>1925</v>
      </c>
      <c r="X1030" t="s">
        <v>1926</v>
      </c>
      <c r="Y1030" t="s">
        <v>12</v>
      </c>
    </row>
    <row r="1031" spans="1:25">
      <c r="A1031">
        <f t="shared" si="101"/>
        <v>97.397381315766864</v>
      </c>
      <c r="B1031">
        <v>2.9719999999999998E-3</v>
      </c>
      <c r="C1031">
        <v>1</v>
      </c>
      <c r="D1031">
        <f t="shared" si="96"/>
        <v>8.3333333333333329E-2</v>
      </c>
      <c r="E1031">
        <f t="shared" si="97"/>
        <v>-7.5744200958966878E-4</v>
      </c>
      <c r="F1031">
        <f t="shared" si="98"/>
        <v>6.4525453584740937E-9</v>
      </c>
      <c r="G1031">
        <f t="shared" si="99"/>
        <v>-7.5744200958966878E-4</v>
      </c>
      <c r="H1031">
        <f t="shared" si="100"/>
        <v>72.322908576168217</v>
      </c>
      <c r="I1031" t="s">
        <v>5448</v>
      </c>
      <c r="J1031" t="s">
        <v>7388</v>
      </c>
      <c r="K1031" t="s">
        <v>4</v>
      </c>
      <c r="L1031" t="s">
        <v>5</v>
      </c>
      <c r="M1031" t="s">
        <v>6</v>
      </c>
      <c r="N1031" t="s">
        <v>38</v>
      </c>
      <c r="O1031" t="s">
        <v>1279</v>
      </c>
      <c r="P1031" t="s">
        <v>1280</v>
      </c>
      <c r="Q1031" t="s">
        <v>1281</v>
      </c>
      <c r="R1031" t="s">
        <v>1927</v>
      </c>
      <c r="S1031" t="s">
        <v>12</v>
      </c>
    </row>
    <row r="1032" spans="1:25">
      <c r="A1032">
        <f t="shared" si="101"/>
        <v>97.405414089483628</v>
      </c>
      <c r="B1032">
        <v>2.9719999999999998E-3</v>
      </c>
      <c r="C1032">
        <v>1</v>
      </c>
      <c r="D1032">
        <f t="shared" si="96"/>
        <v>8.3333333333333329E-2</v>
      </c>
      <c r="E1032">
        <f t="shared" si="97"/>
        <v>-7.5744200958966878E-4</v>
      </c>
      <c r="F1032">
        <f t="shared" si="98"/>
        <v>6.4525453584740937E-9</v>
      </c>
      <c r="G1032">
        <f t="shared" si="99"/>
        <v>-7.5744200958966878E-4</v>
      </c>
      <c r="H1032">
        <f t="shared" si="100"/>
        <v>72.322908576168217</v>
      </c>
      <c r="I1032" t="s">
        <v>4424</v>
      </c>
      <c r="J1032" t="s">
        <v>6365</v>
      </c>
      <c r="K1032" t="s">
        <v>4</v>
      </c>
      <c r="L1032" t="s">
        <v>5</v>
      </c>
      <c r="M1032" t="s">
        <v>6</v>
      </c>
      <c r="N1032" t="s">
        <v>28</v>
      </c>
      <c r="O1032" t="s">
        <v>28</v>
      </c>
      <c r="P1032" t="s">
        <v>64</v>
      </c>
      <c r="Q1032" t="s">
        <v>65</v>
      </c>
      <c r="R1032" t="s">
        <v>1928</v>
      </c>
      <c r="S1032" t="s">
        <v>12</v>
      </c>
    </row>
    <row r="1033" spans="1:25">
      <c r="A1033">
        <f t="shared" si="101"/>
        <v>97.413446863200392</v>
      </c>
      <c r="B1033">
        <v>2.9719999999999998E-3</v>
      </c>
      <c r="C1033">
        <v>1</v>
      </c>
      <c r="D1033">
        <f t="shared" si="96"/>
        <v>8.3333333333333329E-2</v>
      </c>
      <c r="E1033">
        <f t="shared" si="97"/>
        <v>-7.5744200958966878E-4</v>
      </c>
      <c r="F1033">
        <f t="shared" si="98"/>
        <v>6.4525453584740937E-9</v>
      </c>
      <c r="G1033">
        <f t="shared" si="99"/>
        <v>-7.5744200958966878E-4</v>
      </c>
      <c r="H1033">
        <f t="shared" si="100"/>
        <v>72.322908576168217</v>
      </c>
      <c r="I1033" t="s">
        <v>4287</v>
      </c>
      <c r="J1033" t="s">
        <v>6228</v>
      </c>
      <c r="K1033" t="s">
        <v>4</v>
      </c>
      <c r="L1033" t="s">
        <v>5</v>
      </c>
      <c r="M1033" t="s">
        <v>6</v>
      </c>
      <c r="N1033" t="s">
        <v>7</v>
      </c>
      <c r="O1033" t="s">
        <v>8</v>
      </c>
      <c r="P1033" t="s">
        <v>35</v>
      </c>
      <c r="Q1033" t="s">
        <v>124</v>
      </c>
      <c r="R1033" t="s">
        <v>1929</v>
      </c>
      <c r="S1033" t="s">
        <v>12</v>
      </c>
    </row>
    <row r="1034" spans="1:25">
      <c r="A1034">
        <f t="shared" si="101"/>
        <v>97.421479636917155</v>
      </c>
      <c r="B1034">
        <v>2.9719999999999998E-3</v>
      </c>
      <c r="C1034">
        <v>1</v>
      </c>
      <c r="D1034">
        <f t="shared" si="96"/>
        <v>8.3333333333333329E-2</v>
      </c>
      <c r="E1034">
        <f t="shared" si="97"/>
        <v>-7.5744200958966878E-4</v>
      </c>
      <c r="F1034">
        <f t="shared" si="98"/>
        <v>6.4525453584740937E-9</v>
      </c>
      <c r="G1034">
        <f t="shared" si="99"/>
        <v>-7.5744200958966878E-4</v>
      </c>
      <c r="H1034">
        <f t="shared" si="100"/>
        <v>72.322908576168217</v>
      </c>
      <c r="I1034" t="s">
        <v>8446</v>
      </c>
      <c r="J1034" t="s">
        <v>8505</v>
      </c>
      <c r="K1034" t="s">
        <v>4</v>
      </c>
      <c r="L1034" t="s">
        <v>242</v>
      </c>
      <c r="M1034" t="s">
        <v>427</v>
      </c>
      <c r="N1034" t="s">
        <v>428</v>
      </c>
      <c r="O1034" t="s">
        <v>1568</v>
      </c>
      <c r="P1034" t="s">
        <v>1930</v>
      </c>
      <c r="Q1034" t="s">
        <v>1931</v>
      </c>
      <c r="R1034" t="s">
        <v>1932</v>
      </c>
      <c r="S1034" t="s">
        <v>12</v>
      </c>
    </row>
    <row r="1035" spans="1:25">
      <c r="A1035">
        <f t="shared" si="101"/>
        <v>97.429512410633919</v>
      </c>
      <c r="B1035">
        <v>2.9719999999999998E-3</v>
      </c>
      <c r="C1035">
        <v>1</v>
      </c>
      <c r="D1035">
        <f t="shared" si="96"/>
        <v>8.3333333333333329E-2</v>
      </c>
      <c r="E1035">
        <f t="shared" si="97"/>
        <v>-7.5744200958966878E-4</v>
      </c>
      <c r="F1035">
        <f t="shared" si="98"/>
        <v>6.4525453584740937E-9</v>
      </c>
      <c r="G1035">
        <f t="shared" si="99"/>
        <v>-7.5744200958966878E-4</v>
      </c>
      <c r="H1035">
        <f t="shared" si="100"/>
        <v>72.322908576168217</v>
      </c>
      <c r="I1035" t="s">
        <v>5077</v>
      </c>
      <c r="J1035" t="s">
        <v>7018</v>
      </c>
      <c r="K1035" t="s">
        <v>4</v>
      </c>
      <c r="L1035" t="s">
        <v>5</v>
      </c>
      <c r="M1035" t="s">
        <v>6</v>
      </c>
      <c r="N1035" t="s">
        <v>38</v>
      </c>
      <c r="O1035" t="s">
        <v>39</v>
      </c>
      <c r="P1035" t="s">
        <v>40</v>
      </c>
      <c r="Q1035" t="s">
        <v>92</v>
      </c>
      <c r="R1035" t="s">
        <v>1933</v>
      </c>
      <c r="S1035" t="s">
        <v>12</v>
      </c>
    </row>
    <row r="1036" spans="1:25">
      <c r="A1036">
        <f t="shared" si="101"/>
        <v>97.437545184350682</v>
      </c>
      <c r="B1036">
        <v>2.9719999999999998E-3</v>
      </c>
      <c r="C1036">
        <v>1</v>
      </c>
      <c r="D1036">
        <f t="shared" si="96"/>
        <v>8.3333333333333329E-2</v>
      </c>
      <c r="E1036">
        <f t="shared" si="97"/>
        <v>-7.5744200958966878E-4</v>
      </c>
      <c r="F1036">
        <f t="shared" si="98"/>
        <v>6.4525453584740937E-9</v>
      </c>
      <c r="G1036">
        <f t="shared" si="99"/>
        <v>-7.5744200958966878E-4</v>
      </c>
      <c r="H1036">
        <f t="shared" si="100"/>
        <v>72.322908576168217</v>
      </c>
      <c r="I1036" t="s">
        <v>4686</v>
      </c>
      <c r="J1036" t="s">
        <v>6627</v>
      </c>
      <c r="K1036" t="s">
        <v>4</v>
      </c>
      <c r="L1036" t="s">
        <v>5</v>
      </c>
      <c r="M1036" t="s">
        <v>6</v>
      </c>
      <c r="N1036" t="s">
        <v>38</v>
      </c>
      <c r="O1036" t="s">
        <v>39</v>
      </c>
      <c r="P1036" t="s">
        <v>40</v>
      </c>
      <c r="Q1036" t="s">
        <v>92</v>
      </c>
      <c r="R1036" t="s">
        <v>1934</v>
      </c>
      <c r="S1036" t="s">
        <v>12</v>
      </c>
    </row>
    <row r="1037" spans="1:25">
      <c r="A1037">
        <f t="shared" si="101"/>
        <v>97.445577958067446</v>
      </c>
      <c r="B1037">
        <v>2.9719999999999998E-3</v>
      </c>
      <c r="C1037">
        <v>1</v>
      </c>
      <c r="D1037">
        <f t="shared" si="96"/>
        <v>8.3333333333333329E-2</v>
      </c>
      <c r="E1037">
        <f t="shared" si="97"/>
        <v>-7.5744200958966878E-4</v>
      </c>
      <c r="F1037">
        <f t="shared" si="98"/>
        <v>6.4525453584740937E-9</v>
      </c>
      <c r="G1037">
        <f t="shared" si="99"/>
        <v>-7.5744200958966878E-4</v>
      </c>
      <c r="H1037">
        <f t="shared" si="100"/>
        <v>72.322908576168217</v>
      </c>
      <c r="I1037" t="s">
        <v>4687</v>
      </c>
      <c r="J1037" t="s">
        <v>6628</v>
      </c>
      <c r="K1037" t="s">
        <v>4</v>
      </c>
      <c r="L1037" t="s">
        <v>242</v>
      </c>
      <c r="M1037" t="s">
        <v>243</v>
      </c>
      <c r="N1037" t="s">
        <v>244</v>
      </c>
      <c r="O1037" t="s">
        <v>245</v>
      </c>
      <c r="P1037" t="s">
        <v>420</v>
      </c>
      <c r="Q1037" t="s">
        <v>561</v>
      </c>
      <c r="R1037" t="s">
        <v>641</v>
      </c>
      <c r="S1037" t="s">
        <v>733</v>
      </c>
      <c r="T1037" t="s">
        <v>756</v>
      </c>
      <c r="U1037" t="s">
        <v>1935</v>
      </c>
      <c r="V1037" t="s">
        <v>1936</v>
      </c>
      <c r="W1037" t="s">
        <v>12</v>
      </c>
    </row>
    <row r="1038" spans="1:25">
      <c r="A1038">
        <f t="shared" si="101"/>
        <v>97.45361073178421</v>
      </c>
      <c r="B1038">
        <v>2.9719999999999998E-3</v>
      </c>
      <c r="C1038">
        <v>1</v>
      </c>
      <c r="D1038">
        <f t="shared" si="96"/>
        <v>8.3333333333333329E-2</v>
      </c>
      <c r="E1038">
        <f t="shared" si="97"/>
        <v>-7.5744200958966878E-4</v>
      </c>
      <c r="F1038">
        <f t="shared" si="98"/>
        <v>6.4525453584740937E-9</v>
      </c>
      <c r="G1038">
        <f t="shared" si="99"/>
        <v>-7.5744200958966878E-4</v>
      </c>
      <c r="H1038">
        <f t="shared" si="100"/>
        <v>72.322908576168217</v>
      </c>
      <c r="I1038" t="s">
        <v>3851</v>
      </c>
      <c r="J1038" t="s">
        <v>5792</v>
      </c>
      <c r="K1038" t="s">
        <v>4</v>
      </c>
      <c r="L1038" t="s">
        <v>5</v>
      </c>
      <c r="M1038" t="s">
        <v>6</v>
      </c>
      <c r="N1038" t="s">
        <v>794</v>
      </c>
      <c r="O1038" t="s">
        <v>1937</v>
      </c>
      <c r="P1038" t="s">
        <v>1938</v>
      </c>
      <c r="Q1038" t="s">
        <v>12</v>
      </c>
    </row>
    <row r="1039" spans="1:25">
      <c r="A1039">
        <f t="shared" si="101"/>
        <v>97.461643505500973</v>
      </c>
      <c r="B1039">
        <v>2.9719999999999998E-3</v>
      </c>
      <c r="C1039">
        <v>1</v>
      </c>
      <c r="D1039">
        <f t="shared" si="96"/>
        <v>8.3333333333333329E-2</v>
      </c>
      <c r="E1039">
        <f t="shared" si="97"/>
        <v>-7.5744200958966878E-4</v>
      </c>
      <c r="F1039">
        <f t="shared" si="98"/>
        <v>6.4525453584740937E-9</v>
      </c>
      <c r="G1039">
        <f t="shared" si="99"/>
        <v>-7.5744200958966878E-4</v>
      </c>
      <c r="H1039">
        <f t="shared" si="100"/>
        <v>72.322908576168217</v>
      </c>
      <c r="I1039" t="s">
        <v>5462</v>
      </c>
      <c r="J1039" t="s">
        <v>7402</v>
      </c>
      <c r="K1039" t="s">
        <v>4</v>
      </c>
      <c r="L1039" t="s">
        <v>5</v>
      </c>
      <c r="M1039" t="s">
        <v>13</v>
      </c>
      <c r="N1039" t="s">
        <v>58</v>
      </c>
      <c r="O1039" t="s">
        <v>225</v>
      </c>
      <c r="P1039" t="s">
        <v>1745</v>
      </c>
      <c r="Q1039" t="s">
        <v>1939</v>
      </c>
      <c r="R1039" t="s">
        <v>12</v>
      </c>
    </row>
    <row r="1040" spans="1:25">
      <c r="A1040">
        <f t="shared" si="101"/>
        <v>97.469676279217737</v>
      </c>
      <c r="B1040">
        <v>2.9719999999999998E-3</v>
      </c>
      <c r="C1040">
        <v>1</v>
      </c>
      <c r="D1040">
        <f t="shared" si="96"/>
        <v>8.3333333333333329E-2</v>
      </c>
      <c r="E1040">
        <f t="shared" si="97"/>
        <v>-7.5744200958966878E-4</v>
      </c>
      <c r="F1040">
        <f t="shared" si="98"/>
        <v>6.4525453584740937E-9</v>
      </c>
      <c r="G1040">
        <f t="shared" si="99"/>
        <v>-7.5744200958966878E-4</v>
      </c>
      <c r="H1040">
        <f t="shared" si="100"/>
        <v>72.322908576168217</v>
      </c>
      <c r="I1040" t="s">
        <v>5464</v>
      </c>
      <c r="J1040" t="s">
        <v>7404</v>
      </c>
      <c r="K1040" t="s">
        <v>4</v>
      </c>
      <c r="L1040" t="s">
        <v>5</v>
      </c>
      <c r="M1040" t="s">
        <v>6</v>
      </c>
      <c r="N1040" t="s">
        <v>38</v>
      </c>
      <c r="O1040" t="s">
        <v>156</v>
      </c>
      <c r="P1040" t="s">
        <v>157</v>
      </c>
      <c r="Q1040" t="s">
        <v>469</v>
      </c>
      <c r="R1040" t="s">
        <v>1940</v>
      </c>
      <c r="S1040" t="s">
        <v>12</v>
      </c>
    </row>
    <row r="1041" spans="1:21">
      <c r="A1041">
        <f t="shared" si="101"/>
        <v>97.4777090529345</v>
      </c>
      <c r="B1041">
        <v>2.9719999999999998E-3</v>
      </c>
      <c r="C1041">
        <v>1</v>
      </c>
      <c r="D1041">
        <f t="shared" si="96"/>
        <v>8.3333333333333329E-2</v>
      </c>
      <c r="E1041">
        <f t="shared" si="97"/>
        <v>-7.5744200958966878E-4</v>
      </c>
      <c r="F1041">
        <f t="shared" si="98"/>
        <v>6.4525453584740937E-9</v>
      </c>
      <c r="G1041">
        <f t="shared" si="99"/>
        <v>-7.5744200958966878E-4</v>
      </c>
      <c r="H1041">
        <f t="shared" si="100"/>
        <v>72.322908576168217</v>
      </c>
      <c r="I1041" t="s">
        <v>4851</v>
      </c>
      <c r="J1041" t="s">
        <v>6792</v>
      </c>
      <c r="K1041" t="s">
        <v>4</v>
      </c>
      <c r="L1041" t="s">
        <v>242</v>
      </c>
      <c r="M1041" t="s">
        <v>427</v>
      </c>
      <c r="N1041" t="s">
        <v>428</v>
      </c>
      <c r="O1041" t="s">
        <v>552</v>
      </c>
      <c r="P1041" t="s">
        <v>553</v>
      </c>
      <c r="Q1041" t="s">
        <v>554</v>
      </c>
      <c r="R1041" t="s">
        <v>1941</v>
      </c>
      <c r="S1041" t="s">
        <v>12</v>
      </c>
    </row>
    <row r="1042" spans="1:21">
      <c r="A1042">
        <f t="shared" si="101"/>
        <v>97.485741826651264</v>
      </c>
      <c r="B1042">
        <v>2.9719999999999998E-3</v>
      </c>
      <c r="C1042">
        <v>1</v>
      </c>
      <c r="D1042">
        <f t="shared" si="96"/>
        <v>8.3333333333333329E-2</v>
      </c>
      <c r="E1042">
        <f t="shared" si="97"/>
        <v>-7.5744200958966878E-4</v>
      </c>
      <c r="F1042">
        <f t="shared" si="98"/>
        <v>6.4525453584740937E-9</v>
      </c>
      <c r="G1042">
        <f t="shared" si="99"/>
        <v>-7.5744200958966878E-4</v>
      </c>
      <c r="H1042">
        <f t="shared" si="100"/>
        <v>72.322908576168217</v>
      </c>
      <c r="I1042" t="s">
        <v>4427</v>
      </c>
      <c r="J1042" t="s">
        <v>6368</v>
      </c>
      <c r="K1042" t="s">
        <v>4</v>
      </c>
      <c r="L1042" t="s">
        <v>5</v>
      </c>
      <c r="M1042" t="s">
        <v>13</v>
      </c>
      <c r="N1042" t="s">
        <v>205</v>
      </c>
      <c r="O1042" t="s">
        <v>206</v>
      </c>
      <c r="P1042" t="s">
        <v>363</v>
      </c>
      <c r="Q1042" t="s">
        <v>530</v>
      </c>
      <c r="R1042" t="s">
        <v>531</v>
      </c>
      <c r="S1042" t="s">
        <v>1942</v>
      </c>
      <c r="T1042" t="s">
        <v>12</v>
      </c>
    </row>
    <row r="1043" spans="1:21">
      <c r="A1043">
        <f t="shared" si="101"/>
        <v>97.493774600368027</v>
      </c>
      <c r="B1043">
        <v>2.9719999999999998E-3</v>
      </c>
      <c r="C1043">
        <v>1</v>
      </c>
      <c r="D1043">
        <f t="shared" si="96"/>
        <v>8.3333333333333329E-2</v>
      </c>
      <c r="E1043">
        <f t="shared" si="97"/>
        <v>-7.5744200958966878E-4</v>
      </c>
      <c r="F1043">
        <f t="shared" si="98"/>
        <v>6.4525453584740937E-9</v>
      </c>
      <c r="G1043">
        <f t="shared" si="99"/>
        <v>-7.5744200958966878E-4</v>
      </c>
      <c r="H1043">
        <f t="shared" si="100"/>
        <v>72.322908576168217</v>
      </c>
      <c r="I1043" t="s">
        <v>5465</v>
      </c>
      <c r="J1043" t="s">
        <v>7405</v>
      </c>
      <c r="K1043" t="s">
        <v>4</v>
      </c>
      <c r="L1043" t="s">
        <v>5</v>
      </c>
      <c r="M1043" t="s">
        <v>6</v>
      </c>
      <c r="N1043" t="s">
        <v>38</v>
      </c>
      <c r="O1043" t="s">
        <v>39</v>
      </c>
      <c r="P1043" t="s">
        <v>213</v>
      </c>
      <c r="Q1043" t="s">
        <v>1839</v>
      </c>
      <c r="R1043" t="s">
        <v>1943</v>
      </c>
      <c r="S1043" t="s">
        <v>12</v>
      </c>
    </row>
    <row r="1044" spans="1:21">
      <c r="A1044">
        <f t="shared" si="101"/>
        <v>97.501807374084791</v>
      </c>
      <c r="B1044">
        <v>2.9719999999999998E-3</v>
      </c>
      <c r="C1044">
        <v>1</v>
      </c>
      <c r="D1044">
        <f t="shared" si="96"/>
        <v>8.3333333333333329E-2</v>
      </c>
      <c r="E1044">
        <f t="shared" si="97"/>
        <v>-7.5744200958966878E-4</v>
      </c>
      <c r="F1044">
        <f t="shared" si="98"/>
        <v>6.4525453584740937E-9</v>
      </c>
      <c r="G1044">
        <f t="shared" si="99"/>
        <v>-7.5744200958966878E-4</v>
      </c>
      <c r="H1044">
        <f t="shared" si="100"/>
        <v>72.322908576168217</v>
      </c>
      <c r="I1044" t="s">
        <v>4552</v>
      </c>
      <c r="J1044" t="s">
        <v>6493</v>
      </c>
      <c r="K1044" t="s">
        <v>4</v>
      </c>
      <c r="L1044" t="s">
        <v>5</v>
      </c>
      <c r="M1044" t="s">
        <v>6</v>
      </c>
      <c r="N1044" t="s">
        <v>28</v>
      </c>
      <c r="O1044" t="s">
        <v>1292</v>
      </c>
      <c r="P1044" t="s">
        <v>1944</v>
      </c>
      <c r="Q1044" t="s">
        <v>1945</v>
      </c>
      <c r="R1044" t="s">
        <v>1946</v>
      </c>
      <c r="S1044" t="s">
        <v>12</v>
      </c>
    </row>
    <row r="1045" spans="1:21">
      <c r="A1045">
        <f t="shared" si="101"/>
        <v>97.509840147801555</v>
      </c>
      <c r="B1045">
        <v>2.9719999999999998E-3</v>
      </c>
      <c r="C1045">
        <v>1</v>
      </c>
      <c r="D1045">
        <f t="shared" si="96"/>
        <v>8.3333333333333329E-2</v>
      </c>
      <c r="E1045">
        <f t="shared" si="97"/>
        <v>-7.5744200958966878E-4</v>
      </c>
      <c r="F1045">
        <f t="shared" si="98"/>
        <v>6.4525453584740937E-9</v>
      </c>
      <c r="G1045">
        <f t="shared" si="99"/>
        <v>-7.5744200958966878E-4</v>
      </c>
      <c r="H1045">
        <f t="shared" si="100"/>
        <v>72.322908576168217</v>
      </c>
      <c r="I1045" t="s">
        <v>4236</v>
      </c>
      <c r="J1045" t="s">
        <v>6177</v>
      </c>
      <c r="K1045" t="s">
        <v>4</v>
      </c>
      <c r="L1045" t="s">
        <v>5</v>
      </c>
      <c r="M1045" t="s">
        <v>6</v>
      </c>
      <c r="N1045" t="s">
        <v>28</v>
      </c>
      <c r="O1045" t="s">
        <v>28</v>
      </c>
      <c r="P1045" t="s">
        <v>117</v>
      </c>
      <c r="Q1045" t="s">
        <v>118</v>
      </c>
      <c r="R1045" t="s">
        <v>1947</v>
      </c>
      <c r="S1045" t="s">
        <v>12</v>
      </c>
    </row>
    <row r="1046" spans="1:21">
      <c r="A1046">
        <f t="shared" si="101"/>
        <v>97.517872921518318</v>
      </c>
      <c r="B1046">
        <v>2.9719999999999998E-3</v>
      </c>
      <c r="C1046">
        <v>1</v>
      </c>
      <c r="D1046">
        <f t="shared" si="96"/>
        <v>8.3333333333333329E-2</v>
      </c>
      <c r="E1046">
        <f t="shared" si="97"/>
        <v>-7.5744200958966878E-4</v>
      </c>
      <c r="F1046">
        <f t="shared" si="98"/>
        <v>6.4525453584740937E-9</v>
      </c>
      <c r="G1046">
        <f t="shared" si="99"/>
        <v>-7.5744200958966878E-4</v>
      </c>
      <c r="H1046">
        <f t="shared" si="100"/>
        <v>72.322908576168217</v>
      </c>
      <c r="I1046" t="s">
        <v>5083</v>
      </c>
      <c r="J1046" t="s">
        <v>7024</v>
      </c>
      <c r="K1046" t="s">
        <v>4</v>
      </c>
      <c r="L1046" t="s">
        <v>5</v>
      </c>
      <c r="M1046" t="s">
        <v>13</v>
      </c>
      <c r="N1046" t="s">
        <v>84</v>
      </c>
      <c r="O1046" t="s">
        <v>85</v>
      </c>
      <c r="P1046" t="s">
        <v>144</v>
      </c>
      <c r="Q1046" t="s">
        <v>1948</v>
      </c>
      <c r="R1046" t="s">
        <v>12</v>
      </c>
    </row>
    <row r="1047" spans="1:21">
      <c r="A1047">
        <f t="shared" si="101"/>
        <v>97.525905695235082</v>
      </c>
      <c r="B1047">
        <v>2.9719999999999998E-3</v>
      </c>
      <c r="C1047">
        <v>1</v>
      </c>
      <c r="D1047">
        <f t="shared" si="96"/>
        <v>8.3333333333333329E-2</v>
      </c>
      <c r="E1047">
        <f t="shared" si="97"/>
        <v>-7.5744200958966878E-4</v>
      </c>
      <c r="F1047">
        <f t="shared" si="98"/>
        <v>6.4525453584740937E-9</v>
      </c>
      <c r="G1047">
        <f t="shared" si="99"/>
        <v>-7.5744200958966878E-4</v>
      </c>
      <c r="H1047">
        <f t="shared" si="100"/>
        <v>72.322908576168217</v>
      </c>
      <c r="I1047" t="s">
        <v>5084</v>
      </c>
      <c r="J1047" t="s">
        <v>7025</v>
      </c>
      <c r="K1047" t="s">
        <v>4</v>
      </c>
      <c r="L1047" t="s">
        <v>5</v>
      </c>
      <c r="M1047" t="s">
        <v>13</v>
      </c>
      <c r="N1047" t="s">
        <v>84</v>
      </c>
      <c r="O1047" t="s">
        <v>85</v>
      </c>
      <c r="P1047" t="s">
        <v>144</v>
      </c>
      <c r="Q1047" t="s">
        <v>1949</v>
      </c>
      <c r="R1047" t="s">
        <v>12</v>
      </c>
    </row>
    <row r="1048" spans="1:21">
      <c r="A1048">
        <f t="shared" si="101"/>
        <v>97.533938468951845</v>
      </c>
      <c r="B1048">
        <v>2.9719999999999998E-3</v>
      </c>
      <c r="C1048">
        <v>1</v>
      </c>
      <c r="D1048">
        <f t="shared" si="96"/>
        <v>8.3333333333333329E-2</v>
      </c>
      <c r="E1048">
        <f t="shared" si="97"/>
        <v>-7.5744200958966878E-4</v>
      </c>
      <c r="F1048">
        <f t="shared" si="98"/>
        <v>6.4525453584740937E-9</v>
      </c>
      <c r="G1048">
        <f t="shared" si="99"/>
        <v>-7.5744200958966878E-4</v>
      </c>
      <c r="H1048">
        <f t="shared" si="100"/>
        <v>72.322908576168217</v>
      </c>
      <c r="I1048" t="s">
        <v>8447</v>
      </c>
      <c r="J1048" t="s">
        <v>8506</v>
      </c>
      <c r="K1048" t="s">
        <v>4</v>
      </c>
      <c r="L1048" t="s">
        <v>5</v>
      </c>
      <c r="M1048" t="s">
        <v>6</v>
      </c>
      <c r="N1048" t="s">
        <v>38</v>
      </c>
      <c r="O1048" t="s">
        <v>39</v>
      </c>
      <c r="P1048" t="s">
        <v>40</v>
      </c>
      <c r="Q1048" t="s">
        <v>92</v>
      </c>
      <c r="R1048" t="s">
        <v>1950</v>
      </c>
      <c r="S1048" t="s">
        <v>12</v>
      </c>
    </row>
    <row r="1049" spans="1:21">
      <c r="A1049">
        <f t="shared" si="101"/>
        <v>97.541971242668609</v>
      </c>
      <c r="B1049">
        <v>2.9719999999999998E-3</v>
      </c>
      <c r="C1049">
        <v>1</v>
      </c>
      <c r="D1049">
        <f t="shared" si="96"/>
        <v>8.3333333333333329E-2</v>
      </c>
      <c r="E1049">
        <f t="shared" si="97"/>
        <v>-7.5744200958966878E-4</v>
      </c>
      <c r="F1049">
        <f t="shared" si="98"/>
        <v>6.4525453584740937E-9</v>
      </c>
      <c r="G1049">
        <f t="shared" si="99"/>
        <v>-7.5744200958966878E-4</v>
      </c>
      <c r="H1049">
        <f t="shared" si="100"/>
        <v>72.322908576168217</v>
      </c>
      <c r="I1049" t="s">
        <v>4852</v>
      </c>
      <c r="J1049" t="s">
        <v>6793</v>
      </c>
      <c r="K1049" t="s">
        <v>4</v>
      </c>
      <c r="L1049" t="s">
        <v>5</v>
      </c>
      <c r="M1049" t="s">
        <v>13</v>
      </c>
      <c r="N1049" t="s">
        <v>84</v>
      </c>
      <c r="O1049" t="s">
        <v>85</v>
      </c>
      <c r="P1049" t="s">
        <v>144</v>
      </c>
      <c r="Q1049" t="s">
        <v>1951</v>
      </c>
      <c r="R1049" t="s">
        <v>12</v>
      </c>
    </row>
    <row r="1050" spans="1:21">
      <c r="A1050">
        <f t="shared" si="101"/>
        <v>97.550004016385373</v>
      </c>
      <c r="B1050">
        <v>2.9719999999999998E-3</v>
      </c>
      <c r="C1050">
        <v>1</v>
      </c>
      <c r="D1050">
        <f t="shared" si="96"/>
        <v>8.3333333333333329E-2</v>
      </c>
      <c r="E1050">
        <f t="shared" si="97"/>
        <v>-7.5744200958966878E-4</v>
      </c>
      <c r="F1050">
        <f t="shared" si="98"/>
        <v>6.4525453584740937E-9</v>
      </c>
      <c r="G1050">
        <f t="shared" si="99"/>
        <v>-7.5744200958966878E-4</v>
      </c>
      <c r="H1050">
        <f t="shared" si="100"/>
        <v>72.322908576168217</v>
      </c>
      <c r="I1050" t="s">
        <v>8448</v>
      </c>
      <c r="J1050" t="s">
        <v>8507</v>
      </c>
      <c r="K1050" t="s">
        <v>4</v>
      </c>
      <c r="L1050" t="s">
        <v>596</v>
      </c>
      <c r="M1050" t="s">
        <v>597</v>
      </c>
      <c r="N1050" t="s">
        <v>598</v>
      </c>
      <c r="O1050" t="s">
        <v>833</v>
      </c>
      <c r="P1050" t="s">
        <v>834</v>
      </c>
      <c r="Q1050" t="s">
        <v>1952</v>
      </c>
      <c r="R1050" t="s">
        <v>12</v>
      </c>
    </row>
    <row r="1051" spans="1:21">
      <c r="A1051">
        <f t="shared" si="101"/>
        <v>97.558036790102136</v>
      </c>
      <c r="B1051">
        <v>2.9719999999999998E-3</v>
      </c>
      <c r="C1051">
        <v>1</v>
      </c>
      <c r="D1051">
        <f t="shared" si="96"/>
        <v>8.3333333333333329E-2</v>
      </c>
      <c r="E1051">
        <f t="shared" si="97"/>
        <v>-7.5744200958966878E-4</v>
      </c>
      <c r="F1051">
        <f t="shared" si="98"/>
        <v>6.4525453584740937E-9</v>
      </c>
      <c r="G1051">
        <f t="shared" si="99"/>
        <v>-7.5744200958966878E-4</v>
      </c>
      <c r="H1051">
        <f t="shared" si="100"/>
        <v>72.322908576168217</v>
      </c>
      <c r="I1051" t="s">
        <v>7877</v>
      </c>
      <c r="J1051" t="s">
        <v>8186</v>
      </c>
      <c r="K1051" t="s">
        <v>4</v>
      </c>
      <c r="L1051" t="s">
        <v>5</v>
      </c>
      <c r="M1051" t="s">
        <v>13</v>
      </c>
      <c r="N1051" t="s">
        <v>1953</v>
      </c>
      <c r="O1051" t="s">
        <v>1954</v>
      </c>
      <c r="P1051" t="s">
        <v>1955</v>
      </c>
      <c r="Q1051" t="s">
        <v>1956</v>
      </c>
      <c r="R1051" t="s">
        <v>12</v>
      </c>
    </row>
    <row r="1052" spans="1:21">
      <c r="A1052">
        <f t="shared" si="101"/>
        <v>97.5660695638189</v>
      </c>
      <c r="B1052">
        <v>2.9719999999999998E-3</v>
      </c>
      <c r="C1052">
        <v>1</v>
      </c>
      <c r="D1052">
        <f t="shared" si="96"/>
        <v>8.3333333333333329E-2</v>
      </c>
      <c r="E1052">
        <f t="shared" si="97"/>
        <v>-7.5744200958966878E-4</v>
      </c>
      <c r="F1052">
        <f t="shared" si="98"/>
        <v>6.4525453584740937E-9</v>
      </c>
      <c r="G1052">
        <f t="shared" si="99"/>
        <v>-7.5744200958966878E-4</v>
      </c>
      <c r="H1052">
        <f t="shared" si="100"/>
        <v>72.322908576168217</v>
      </c>
      <c r="I1052" t="s">
        <v>8449</v>
      </c>
      <c r="J1052" t="s">
        <v>8508</v>
      </c>
      <c r="K1052" t="s">
        <v>4</v>
      </c>
      <c r="L1052" t="s">
        <v>5</v>
      </c>
      <c r="M1052" t="s">
        <v>13</v>
      </c>
      <c r="N1052" t="s">
        <v>58</v>
      </c>
      <c r="O1052" t="s">
        <v>342</v>
      </c>
      <c r="P1052" t="s">
        <v>343</v>
      </c>
      <c r="Q1052" t="s">
        <v>1957</v>
      </c>
      <c r="R1052" t="s">
        <v>1958</v>
      </c>
      <c r="S1052" t="s">
        <v>1959</v>
      </c>
      <c r="T1052" t="s">
        <v>1960</v>
      </c>
      <c r="U1052" t="s">
        <v>12</v>
      </c>
    </row>
    <row r="1053" spans="1:21">
      <c r="A1053">
        <f t="shared" si="101"/>
        <v>97.574102337535663</v>
      </c>
      <c r="B1053">
        <v>2.9719999999999998E-3</v>
      </c>
      <c r="C1053">
        <v>1</v>
      </c>
      <c r="D1053">
        <f t="shared" si="96"/>
        <v>8.3333333333333329E-2</v>
      </c>
      <c r="E1053">
        <f t="shared" si="97"/>
        <v>-7.5744200958966878E-4</v>
      </c>
      <c r="F1053">
        <f t="shared" si="98"/>
        <v>6.4525453584740937E-9</v>
      </c>
      <c r="G1053">
        <f t="shared" si="99"/>
        <v>-7.5744200958966878E-4</v>
      </c>
      <c r="H1053">
        <f t="shared" si="100"/>
        <v>72.322908576168217</v>
      </c>
      <c r="I1053" t="s">
        <v>4555</v>
      </c>
      <c r="J1053" t="s">
        <v>6496</v>
      </c>
      <c r="K1053" t="s">
        <v>4</v>
      </c>
      <c r="L1053" t="s">
        <v>5</v>
      </c>
      <c r="M1053" t="s">
        <v>13</v>
      </c>
      <c r="N1053" t="s">
        <v>58</v>
      </c>
      <c r="O1053" t="s">
        <v>342</v>
      </c>
      <c r="P1053" t="s">
        <v>1826</v>
      </c>
      <c r="Q1053" t="s">
        <v>1961</v>
      </c>
      <c r="R1053" t="s">
        <v>12</v>
      </c>
    </row>
    <row r="1054" spans="1:21">
      <c r="A1054">
        <f t="shared" si="101"/>
        <v>97.582135111252427</v>
      </c>
      <c r="B1054">
        <v>2.9719999999999998E-3</v>
      </c>
      <c r="C1054">
        <v>1</v>
      </c>
      <c r="D1054">
        <f t="shared" si="96"/>
        <v>8.3333333333333329E-2</v>
      </c>
      <c r="E1054">
        <f t="shared" si="97"/>
        <v>-7.5744200958966878E-4</v>
      </c>
      <c r="F1054">
        <f t="shared" si="98"/>
        <v>6.4525453584740937E-9</v>
      </c>
      <c r="G1054">
        <f t="shared" si="99"/>
        <v>-7.5744200958966878E-4</v>
      </c>
      <c r="H1054">
        <f t="shared" si="100"/>
        <v>72.322908576168217</v>
      </c>
      <c r="I1054" t="s">
        <v>4689</v>
      </c>
      <c r="J1054" t="s">
        <v>6630</v>
      </c>
      <c r="K1054" t="s">
        <v>4</v>
      </c>
      <c r="L1054" t="s">
        <v>5</v>
      </c>
      <c r="M1054" t="s">
        <v>13</v>
      </c>
      <c r="N1054" t="s">
        <v>58</v>
      </c>
      <c r="O1054" t="s">
        <v>225</v>
      </c>
      <c r="P1054" t="s">
        <v>226</v>
      </c>
      <c r="Q1054" t="s">
        <v>1962</v>
      </c>
      <c r="R1054" t="s">
        <v>12</v>
      </c>
    </row>
    <row r="1055" spans="1:21">
      <c r="A1055">
        <f t="shared" si="101"/>
        <v>97.59016788496919</v>
      </c>
      <c r="B1055">
        <v>2.9719999999999998E-3</v>
      </c>
      <c r="C1055">
        <v>1</v>
      </c>
      <c r="D1055">
        <f t="shared" si="96"/>
        <v>8.3333333333333329E-2</v>
      </c>
      <c r="E1055">
        <f t="shared" si="97"/>
        <v>-7.5744200958966878E-4</v>
      </c>
      <c r="F1055">
        <f t="shared" si="98"/>
        <v>6.4525453584740937E-9</v>
      </c>
      <c r="G1055">
        <f t="shared" si="99"/>
        <v>-7.5744200958966878E-4</v>
      </c>
      <c r="H1055">
        <f t="shared" si="100"/>
        <v>72.322908576168217</v>
      </c>
      <c r="I1055" t="s">
        <v>7706</v>
      </c>
      <c r="J1055" t="s">
        <v>8015</v>
      </c>
      <c r="K1055" t="s">
        <v>4</v>
      </c>
      <c r="L1055" t="s">
        <v>5</v>
      </c>
      <c r="M1055" t="s">
        <v>13</v>
      </c>
      <c r="N1055" t="s">
        <v>14</v>
      </c>
      <c r="O1055" t="s">
        <v>153</v>
      </c>
      <c r="P1055" t="s">
        <v>154</v>
      </c>
      <c r="Q1055" t="s">
        <v>1963</v>
      </c>
      <c r="R1055" t="s">
        <v>12</v>
      </c>
    </row>
    <row r="1056" spans="1:21">
      <c r="A1056">
        <f t="shared" si="101"/>
        <v>97.598200658685954</v>
      </c>
      <c r="B1056">
        <v>2.9719999999999998E-3</v>
      </c>
      <c r="C1056">
        <v>1</v>
      </c>
      <c r="D1056">
        <f t="shared" si="96"/>
        <v>8.3333333333333329E-2</v>
      </c>
      <c r="E1056">
        <f t="shared" si="97"/>
        <v>-7.5744200958966878E-4</v>
      </c>
      <c r="F1056">
        <f t="shared" si="98"/>
        <v>6.4525453584740937E-9</v>
      </c>
      <c r="G1056">
        <f t="shared" si="99"/>
        <v>-7.5744200958966878E-4</v>
      </c>
      <c r="H1056">
        <f t="shared" si="100"/>
        <v>72.322908576168217</v>
      </c>
      <c r="I1056" t="s">
        <v>7879</v>
      </c>
      <c r="J1056" t="s">
        <v>8188</v>
      </c>
      <c r="K1056" t="s">
        <v>4</v>
      </c>
      <c r="L1056" t="s">
        <v>5</v>
      </c>
      <c r="M1056" t="s">
        <v>6</v>
      </c>
      <c r="N1056" t="s">
        <v>38</v>
      </c>
      <c r="O1056" t="s">
        <v>156</v>
      </c>
      <c r="P1056" t="s">
        <v>157</v>
      </c>
      <c r="Q1056" t="s">
        <v>968</v>
      </c>
      <c r="R1056" t="s">
        <v>1964</v>
      </c>
      <c r="S1056" t="s">
        <v>12</v>
      </c>
    </row>
    <row r="1057" spans="1:26">
      <c r="A1057">
        <f t="shared" si="101"/>
        <v>97.606233432402718</v>
      </c>
      <c r="B1057">
        <v>2.9719999999999998E-3</v>
      </c>
      <c r="C1057">
        <v>1</v>
      </c>
      <c r="D1057">
        <f t="shared" si="96"/>
        <v>8.3333333333333329E-2</v>
      </c>
      <c r="E1057">
        <f t="shared" si="97"/>
        <v>-7.5744200958966878E-4</v>
      </c>
      <c r="F1057">
        <f t="shared" si="98"/>
        <v>6.4525453584740937E-9</v>
      </c>
      <c r="G1057">
        <f t="shared" si="99"/>
        <v>-7.5744200958966878E-4</v>
      </c>
      <c r="H1057">
        <f t="shared" si="100"/>
        <v>72.322908576168217</v>
      </c>
      <c r="I1057" t="s">
        <v>3964</v>
      </c>
      <c r="J1057" t="s">
        <v>5905</v>
      </c>
      <c r="K1057" t="s">
        <v>4</v>
      </c>
      <c r="L1057" t="s">
        <v>5</v>
      </c>
      <c r="M1057" t="s">
        <v>6</v>
      </c>
      <c r="N1057" t="s">
        <v>28</v>
      </c>
      <c r="O1057" t="s">
        <v>1292</v>
      </c>
      <c r="P1057" t="s">
        <v>1293</v>
      </c>
      <c r="Q1057" t="s">
        <v>1965</v>
      </c>
      <c r="R1057" t="s">
        <v>1966</v>
      </c>
      <c r="S1057" t="s">
        <v>12</v>
      </c>
    </row>
    <row r="1058" spans="1:26">
      <c r="A1058">
        <f t="shared" si="101"/>
        <v>97.614266206119481</v>
      </c>
      <c r="B1058">
        <v>2.9719999999999998E-3</v>
      </c>
      <c r="C1058">
        <v>1</v>
      </c>
      <c r="D1058">
        <f t="shared" si="96"/>
        <v>8.3333333333333329E-2</v>
      </c>
      <c r="E1058">
        <f t="shared" si="97"/>
        <v>-7.5744200958966878E-4</v>
      </c>
      <c r="F1058">
        <f t="shared" si="98"/>
        <v>6.4525453584740937E-9</v>
      </c>
      <c r="G1058">
        <f t="shared" si="99"/>
        <v>-7.5744200958966878E-4</v>
      </c>
      <c r="H1058">
        <f t="shared" si="100"/>
        <v>72.322908576168217</v>
      </c>
      <c r="I1058" t="s">
        <v>5477</v>
      </c>
      <c r="J1058" t="s">
        <v>7417</v>
      </c>
      <c r="K1058" t="s">
        <v>4</v>
      </c>
      <c r="L1058" t="s">
        <v>5</v>
      </c>
      <c r="M1058" t="s">
        <v>6</v>
      </c>
      <c r="N1058" t="s">
        <v>196</v>
      </c>
      <c r="O1058" t="s">
        <v>197</v>
      </c>
      <c r="P1058" t="s">
        <v>459</v>
      </c>
      <c r="Q1058" t="s">
        <v>460</v>
      </c>
      <c r="R1058" t="s">
        <v>1967</v>
      </c>
      <c r="S1058" t="s">
        <v>12</v>
      </c>
    </row>
    <row r="1059" spans="1:26">
      <c r="A1059">
        <f t="shared" si="101"/>
        <v>97.622298979836245</v>
      </c>
      <c r="B1059">
        <v>2.9719999999999998E-3</v>
      </c>
      <c r="C1059">
        <v>1</v>
      </c>
      <c r="D1059">
        <f t="shared" si="96"/>
        <v>8.3333333333333329E-2</v>
      </c>
      <c r="E1059">
        <f t="shared" si="97"/>
        <v>-7.5744200958966878E-4</v>
      </c>
      <c r="F1059">
        <f t="shared" si="98"/>
        <v>6.4525453584740937E-9</v>
      </c>
      <c r="G1059">
        <f t="shared" si="99"/>
        <v>-7.5744200958966878E-4</v>
      </c>
      <c r="H1059">
        <f t="shared" si="100"/>
        <v>72.322908576168217</v>
      </c>
      <c r="I1059" t="s">
        <v>5478</v>
      </c>
      <c r="J1059" t="s">
        <v>7418</v>
      </c>
      <c r="K1059" t="s">
        <v>4</v>
      </c>
      <c r="L1059" t="s">
        <v>5</v>
      </c>
      <c r="M1059" t="s">
        <v>6</v>
      </c>
      <c r="N1059" t="s">
        <v>28</v>
      </c>
      <c r="O1059" t="s">
        <v>28</v>
      </c>
      <c r="P1059" t="s">
        <v>64</v>
      </c>
      <c r="Q1059" t="s">
        <v>783</v>
      </c>
      <c r="R1059" t="s">
        <v>1968</v>
      </c>
      <c r="S1059" t="s">
        <v>12</v>
      </c>
    </row>
    <row r="1060" spans="1:26">
      <c r="A1060">
        <f t="shared" si="101"/>
        <v>97.630331753553008</v>
      </c>
      <c r="B1060">
        <v>2.9719999999999998E-3</v>
      </c>
      <c r="C1060">
        <v>1</v>
      </c>
      <c r="D1060">
        <f t="shared" si="96"/>
        <v>8.3333333333333329E-2</v>
      </c>
      <c r="E1060">
        <f t="shared" si="97"/>
        <v>-7.5744200958966878E-4</v>
      </c>
      <c r="F1060">
        <f t="shared" si="98"/>
        <v>6.4525453584740937E-9</v>
      </c>
      <c r="G1060">
        <f t="shared" si="99"/>
        <v>-7.5744200958966878E-4</v>
      </c>
      <c r="H1060">
        <f t="shared" si="100"/>
        <v>72.322908576168217</v>
      </c>
      <c r="I1060" t="s">
        <v>8450</v>
      </c>
      <c r="J1060" t="s">
        <v>8509</v>
      </c>
      <c r="K1060" t="s">
        <v>4</v>
      </c>
      <c r="L1060" t="s">
        <v>5</v>
      </c>
      <c r="M1060" t="s">
        <v>1969</v>
      </c>
      <c r="N1060" t="s">
        <v>1969</v>
      </c>
      <c r="O1060" t="s">
        <v>1970</v>
      </c>
      <c r="P1060" t="s">
        <v>1971</v>
      </c>
      <c r="Q1060" t="s">
        <v>1972</v>
      </c>
      <c r="R1060" t="s">
        <v>12</v>
      </c>
    </row>
    <row r="1061" spans="1:26">
      <c r="A1061">
        <f t="shared" si="101"/>
        <v>97.638364527269772</v>
      </c>
      <c r="B1061">
        <v>2.9719999999999998E-3</v>
      </c>
      <c r="C1061">
        <v>1</v>
      </c>
      <c r="D1061">
        <f t="shared" si="96"/>
        <v>8.3333333333333329E-2</v>
      </c>
      <c r="E1061">
        <f t="shared" si="97"/>
        <v>-7.5744200958966878E-4</v>
      </c>
      <c r="F1061">
        <f t="shared" si="98"/>
        <v>6.4525453584740937E-9</v>
      </c>
      <c r="G1061">
        <f t="shared" si="99"/>
        <v>-7.5744200958966878E-4</v>
      </c>
      <c r="H1061">
        <f t="shared" si="100"/>
        <v>72.322908576168217</v>
      </c>
      <c r="I1061" t="s">
        <v>8335</v>
      </c>
      <c r="J1061" t="s">
        <v>8390</v>
      </c>
      <c r="K1061" t="s">
        <v>4</v>
      </c>
      <c r="L1061" t="s">
        <v>5</v>
      </c>
      <c r="M1061" t="s">
        <v>21</v>
      </c>
      <c r="N1061" t="s">
        <v>22</v>
      </c>
      <c r="O1061" t="s">
        <v>23</v>
      </c>
      <c r="P1061" t="s">
        <v>88</v>
      </c>
      <c r="Q1061" t="s">
        <v>89</v>
      </c>
      <c r="R1061" t="s">
        <v>90</v>
      </c>
      <c r="S1061" t="s">
        <v>1973</v>
      </c>
      <c r="T1061" t="s">
        <v>12</v>
      </c>
    </row>
    <row r="1062" spans="1:26">
      <c r="A1062">
        <f t="shared" si="101"/>
        <v>97.646397300986536</v>
      </c>
      <c r="B1062">
        <v>2.9719999999999998E-3</v>
      </c>
      <c r="C1062">
        <v>1</v>
      </c>
      <c r="D1062">
        <f t="shared" si="96"/>
        <v>8.3333333333333329E-2</v>
      </c>
      <c r="E1062">
        <f t="shared" si="97"/>
        <v>-7.5744200958966878E-4</v>
      </c>
      <c r="F1062">
        <f t="shared" si="98"/>
        <v>6.4525453584740937E-9</v>
      </c>
      <c r="G1062">
        <f t="shared" si="99"/>
        <v>-7.5744200958966878E-4</v>
      </c>
      <c r="H1062">
        <f t="shared" si="100"/>
        <v>72.322908576168217</v>
      </c>
      <c r="I1062" t="s">
        <v>5089</v>
      </c>
      <c r="J1062" t="s">
        <v>7030</v>
      </c>
      <c r="K1062" t="s">
        <v>4</v>
      </c>
      <c r="L1062" t="s">
        <v>5</v>
      </c>
      <c r="M1062" t="s">
        <v>21</v>
      </c>
      <c r="N1062" t="s">
        <v>22</v>
      </c>
      <c r="O1062" t="s">
        <v>23</v>
      </c>
      <c r="P1062" t="s">
        <v>88</v>
      </c>
      <c r="Q1062" t="s">
        <v>89</v>
      </c>
      <c r="R1062" t="s">
        <v>90</v>
      </c>
      <c r="S1062" t="s">
        <v>1974</v>
      </c>
      <c r="T1062" t="s">
        <v>12</v>
      </c>
    </row>
    <row r="1063" spans="1:26">
      <c r="A1063">
        <f t="shared" si="101"/>
        <v>97.654430074703299</v>
      </c>
      <c r="B1063">
        <v>2.9719999999999998E-3</v>
      </c>
      <c r="C1063">
        <v>1</v>
      </c>
      <c r="D1063">
        <f t="shared" si="96"/>
        <v>8.3333333333333329E-2</v>
      </c>
      <c r="E1063">
        <f t="shared" si="97"/>
        <v>-7.5744200958966878E-4</v>
      </c>
      <c r="F1063">
        <f t="shared" si="98"/>
        <v>6.4525453584740937E-9</v>
      </c>
      <c r="G1063">
        <f t="shared" si="99"/>
        <v>-7.5744200958966878E-4</v>
      </c>
      <c r="H1063">
        <f t="shared" si="100"/>
        <v>72.322908576168217</v>
      </c>
      <c r="I1063" t="s">
        <v>4432</v>
      </c>
      <c r="J1063" t="s">
        <v>6373</v>
      </c>
      <c r="K1063" t="s">
        <v>4</v>
      </c>
      <c r="L1063" t="s">
        <v>242</v>
      </c>
      <c r="M1063" t="s">
        <v>243</v>
      </c>
      <c r="N1063" t="s">
        <v>244</v>
      </c>
      <c r="O1063" t="s">
        <v>245</v>
      </c>
      <c r="P1063" t="s">
        <v>420</v>
      </c>
      <c r="Q1063" t="s">
        <v>561</v>
      </c>
      <c r="R1063" t="s">
        <v>641</v>
      </c>
      <c r="S1063" t="s">
        <v>733</v>
      </c>
      <c r="T1063" t="s">
        <v>756</v>
      </c>
      <c r="U1063" t="s">
        <v>1975</v>
      </c>
      <c r="V1063" t="s">
        <v>1976</v>
      </c>
      <c r="W1063" t="s">
        <v>12</v>
      </c>
    </row>
    <row r="1064" spans="1:26">
      <c r="A1064">
        <f t="shared" si="101"/>
        <v>97.662462848420063</v>
      </c>
      <c r="B1064">
        <v>2.9719999999999998E-3</v>
      </c>
      <c r="C1064">
        <v>1</v>
      </c>
      <c r="D1064">
        <f t="shared" si="96"/>
        <v>8.3333333333333329E-2</v>
      </c>
      <c r="E1064">
        <f t="shared" si="97"/>
        <v>-7.5744200958966878E-4</v>
      </c>
      <c r="F1064">
        <f t="shared" si="98"/>
        <v>6.4525453584740937E-9</v>
      </c>
      <c r="G1064">
        <f t="shared" si="99"/>
        <v>-7.5744200958966878E-4</v>
      </c>
      <c r="H1064">
        <f t="shared" si="100"/>
        <v>72.322908576168217</v>
      </c>
      <c r="I1064" t="s">
        <v>8451</v>
      </c>
      <c r="J1064" t="s">
        <v>8510</v>
      </c>
      <c r="K1064" t="s">
        <v>4</v>
      </c>
      <c r="L1064" t="s">
        <v>242</v>
      </c>
      <c r="M1064" t="s">
        <v>1201</v>
      </c>
      <c r="N1064" t="s">
        <v>1977</v>
      </c>
      <c r="O1064" t="s">
        <v>1978</v>
      </c>
      <c r="P1064" t="s">
        <v>1979</v>
      </c>
      <c r="Q1064" t="s">
        <v>12</v>
      </c>
    </row>
    <row r="1065" spans="1:26">
      <c r="A1065">
        <f t="shared" si="101"/>
        <v>97.670495622136826</v>
      </c>
      <c r="B1065">
        <v>2.9719999999999998E-3</v>
      </c>
      <c r="C1065">
        <v>1</v>
      </c>
      <c r="D1065">
        <f t="shared" si="96"/>
        <v>8.3333333333333329E-2</v>
      </c>
      <c r="E1065">
        <f t="shared" si="97"/>
        <v>-7.5744200958966878E-4</v>
      </c>
      <c r="F1065">
        <f t="shared" si="98"/>
        <v>6.4525453584740937E-9</v>
      </c>
      <c r="G1065">
        <f t="shared" si="99"/>
        <v>-7.5744200958966878E-4</v>
      </c>
      <c r="H1065">
        <f t="shared" si="100"/>
        <v>72.322908576168217</v>
      </c>
      <c r="I1065" t="s">
        <v>8452</v>
      </c>
      <c r="J1065" t="s">
        <v>8511</v>
      </c>
      <c r="K1065" t="s">
        <v>4</v>
      </c>
      <c r="L1065" t="s">
        <v>5</v>
      </c>
      <c r="M1065" t="s">
        <v>6</v>
      </c>
      <c r="N1065" t="s">
        <v>38</v>
      </c>
      <c r="O1065" t="s">
        <v>156</v>
      </c>
      <c r="P1065" t="s">
        <v>1880</v>
      </c>
      <c r="Q1065" t="s">
        <v>1980</v>
      </c>
      <c r="R1065" t="s">
        <v>1981</v>
      </c>
      <c r="S1065" t="s">
        <v>12</v>
      </c>
    </row>
    <row r="1066" spans="1:26">
      <c r="A1066">
        <f t="shared" si="101"/>
        <v>97.67852839585359</v>
      </c>
      <c r="B1066">
        <v>2.9719999999999998E-3</v>
      </c>
      <c r="C1066">
        <v>1</v>
      </c>
      <c r="D1066">
        <f t="shared" si="96"/>
        <v>8.3333333333333329E-2</v>
      </c>
      <c r="E1066">
        <f t="shared" si="97"/>
        <v>-7.5744200958966878E-4</v>
      </c>
      <c r="F1066">
        <f t="shared" si="98"/>
        <v>6.4525453584740937E-9</v>
      </c>
      <c r="G1066">
        <f t="shared" si="99"/>
        <v>-7.5744200958966878E-4</v>
      </c>
      <c r="H1066">
        <f t="shared" si="100"/>
        <v>72.322908576168217</v>
      </c>
      <c r="I1066" t="s">
        <v>4694</v>
      </c>
      <c r="J1066" t="s">
        <v>6635</v>
      </c>
      <c r="K1066" t="s">
        <v>4</v>
      </c>
      <c r="L1066" t="s">
        <v>5</v>
      </c>
      <c r="M1066" t="s">
        <v>13</v>
      </c>
      <c r="N1066" t="s">
        <v>14</v>
      </c>
      <c r="O1066" t="s">
        <v>153</v>
      </c>
      <c r="P1066" t="s">
        <v>154</v>
      </c>
      <c r="Q1066" t="s">
        <v>1982</v>
      </c>
      <c r="R1066" t="s">
        <v>12</v>
      </c>
    </row>
    <row r="1067" spans="1:26">
      <c r="A1067">
        <f t="shared" si="101"/>
        <v>97.686561169570354</v>
      </c>
      <c r="B1067">
        <v>2.9719999999999998E-3</v>
      </c>
      <c r="C1067">
        <v>1</v>
      </c>
      <c r="D1067">
        <f t="shared" si="96"/>
        <v>8.3333333333333329E-2</v>
      </c>
      <c r="E1067">
        <f t="shared" si="97"/>
        <v>-7.5744200958966878E-4</v>
      </c>
      <c r="F1067">
        <f t="shared" si="98"/>
        <v>6.4525453584740937E-9</v>
      </c>
      <c r="G1067">
        <f t="shared" si="99"/>
        <v>-7.5744200958966878E-4</v>
      </c>
      <c r="H1067">
        <f t="shared" si="100"/>
        <v>72.322908576168217</v>
      </c>
      <c r="I1067" t="s">
        <v>7775</v>
      </c>
      <c r="J1067" t="s">
        <v>8084</v>
      </c>
      <c r="K1067" t="s">
        <v>4</v>
      </c>
      <c r="L1067" t="s">
        <v>5</v>
      </c>
      <c r="M1067" t="s">
        <v>13</v>
      </c>
      <c r="N1067" t="s">
        <v>84</v>
      </c>
      <c r="O1067" t="s">
        <v>663</v>
      </c>
      <c r="P1067" t="s">
        <v>814</v>
      </c>
      <c r="Q1067" t="s">
        <v>1983</v>
      </c>
      <c r="R1067" t="s">
        <v>12</v>
      </c>
    </row>
    <row r="1068" spans="1:26">
      <c r="A1068">
        <f t="shared" si="101"/>
        <v>97.694593943287117</v>
      </c>
      <c r="B1068">
        <v>2.9719999999999998E-3</v>
      </c>
      <c r="C1068">
        <v>1</v>
      </c>
      <c r="D1068">
        <f t="shared" si="96"/>
        <v>8.3333333333333329E-2</v>
      </c>
      <c r="E1068">
        <f t="shared" si="97"/>
        <v>-7.5744200958966878E-4</v>
      </c>
      <c r="F1068">
        <f t="shared" si="98"/>
        <v>6.4525453584740937E-9</v>
      </c>
      <c r="G1068">
        <f t="shared" si="99"/>
        <v>-7.5744200958966878E-4</v>
      </c>
      <c r="H1068">
        <f t="shared" si="100"/>
        <v>72.322908576168217</v>
      </c>
      <c r="I1068" t="s">
        <v>5485</v>
      </c>
      <c r="J1068" t="s">
        <v>7425</v>
      </c>
      <c r="K1068" t="s">
        <v>4</v>
      </c>
      <c r="L1068" t="s">
        <v>5</v>
      </c>
      <c r="M1068" t="s">
        <v>21</v>
      </c>
      <c r="N1068" t="s">
        <v>22</v>
      </c>
      <c r="O1068" t="s">
        <v>23</v>
      </c>
      <c r="P1068" t="s">
        <v>99</v>
      </c>
      <c r="Q1068" t="s">
        <v>100</v>
      </c>
      <c r="R1068" t="s">
        <v>135</v>
      </c>
      <c r="S1068" t="s">
        <v>1984</v>
      </c>
      <c r="T1068" t="s">
        <v>12</v>
      </c>
    </row>
    <row r="1069" spans="1:26">
      <c r="A1069">
        <f t="shared" si="101"/>
        <v>97.702626717003881</v>
      </c>
      <c r="B1069">
        <v>2.9719999999999998E-3</v>
      </c>
      <c r="C1069">
        <v>1</v>
      </c>
      <c r="D1069">
        <f t="shared" si="96"/>
        <v>8.3333333333333329E-2</v>
      </c>
      <c r="E1069">
        <f t="shared" si="97"/>
        <v>-7.5744200958966878E-4</v>
      </c>
      <c r="F1069">
        <f t="shared" si="98"/>
        <v>6.4525453584740937E-9</v>
      </c>
      <c r="G1069">
        <f t="shared" si="99"/>
        <v>-7.5744200958966878E-4</v>
      </c>
      <c r="H1069">
        <f t="shared" si="100"/>
        <v>72.322908576168217</v>
      </c>
      <c r="I1069" t="s">
        <v>5486</v>
      </c>
      <c r="J1069" t="s">
        <v>7426</v>
      </c>
      <c r="K1069" t="s">
        <v>4</v>
      </c>
      <c r="L1069" t="s">
        <v>5</v>
      </c>
      <c r="M1069" t="s">
        <v>13</v>
      </c>
      <c r="N1069" t="s">
        <v>84</v>
      </c>
      <c r="O1069" t="s">
        <v>85</v>
      </c>
      <c r="P1069" t="s">
        <v>144</v>
      </c>
      <c r="Q1069" t="s">
        <v>1985</v>
      </c>
      <c r="R1069" t="s">
        <v>12</v>
      </c>
    </row>
    <row r="1070" spans="1:26">
      <c r="A1070">
        <f t="shared" si="101"/>
        <v>97.710659490720644</v>
      </c>
      <c r="B1070">
        <v>2.9719999999999998E-3</v>
      </c>
      <c r="C1070">
        <v>1</v>
      </c>
      <c r="D1070">
        <f t="shared" si="96"/>
        <v>8.3333333333333329E-2</v>
      </c>
      <c r="E1070">
        <f t="shared" si="97"/>
        <v>-7.5744200958966878E-4</v>
      </c>
      <c r="F1070">
        <f t="shared" si="98"/>
        <v>6.4525453584740937E-9</v>
      </c>
      <c r="G1070">
        <f t="shared" si="99"/>
        <v>-7.5744200958966878E-4</v>
      </c>
      <c r="H1070">
        <f t="shared" si="100"/>
        <v>72.322908576168217</v>
      </c>
      <c r="I1070" t="s">
        <v>7885</v>
      </c>
      <c r="J1070" t="s">
        <v>8194</v>
      </c>
      <c r="K1070" t="s">
        <v>4</v>
      </c>
      <c r="L1070" t="s">
        <v>5</v>
      </c>
      <c r="M1070" t="s">
        <v>13</v>
      </c>
      <c r="N1070" t="s">
        <v>58</v>
      </c>
      <c r="O1070" t="s">
        <v>612</v>
      </c>
      <c r="P1070" t="s">
        <v>613</v>
      </c>
      <c r="Q1070" t="s">
        <v>1986</v>
      </c>
      <c r="R1070" t="s">
        <v>12</v>
      </c>
    </row>
    <row r="1071" spans="1:26">
      <c r="A1071">
        <f t="shared" si="101"/>
        <v>97.718692264437408</v>
      </c>
      <c r="B1071">
        <v>2.9719999999999998E-3</v>
      </c>
      <c r="C1071">
        <v>1</v>
      </c>
      <c r="D1071">
        <f t="shared" si="96"/>
        <v>8.3333333333333329E-2</v>
      </c>
      <c r="E1071">
        <f t="shared" si="97"/>
        <v>-7.5744200958966878E-4</v>
      </c>
      <c r="F1071">
        <f t="shared" si="98"/>
        <v>6.4525453584740937E-9</v>
      </c>
      <c r="G1071">
        <f t="shared" si="99"/>
        <v>-7.5744200958966878E-4</v>
      </c>
      <c r="H1071">
        <f t="shared" si="100"/>
        <v>72.322908576168217</v>
      </c>
      <c r="I1071" t="s">
        <v>4859</v>
      </c>
      <c r="J1071" t="s">
        <v>6800</v>
      </c>
      <c r="K1071" t="s">
        <v>4</v>
      </c>
      <c r="L1071" t="s">
        <v>5</v>
      </c>
      <c r="M1071" t="s">
        <v>513</v>
      </c>
      <c r="N1071" t="s">
        <v>514</v>
      </c>
      <c r="O1071" t="s">
        <v>515</v>
      </c>
      <c r="P1071" t="s">
        <v>1987</v>
      </c>
      <c r="Q1071" t="s">
        <v>1988</v>
      </c>
      <c r="R1071" t="s">
        <v>1989</v>
      </c>
      <c r="S1071" t="s">
        <v>12</v>
      </c>
    </row>
    <row r="1072" spans="1:26">
      <c r="A1072">
        <f t="shared" si="101"/>
        <v>97.726725038154171</v>
      </c>
      <c r="B1072">
        <v>2.9719999999999998E-3</v>
      </c>
      <c r="C1072">
        <v>1</v>
      </c>
      <c r="D1072">
        <f t="shared" si="96"/>
        <v>8.3333333333333329E-2</v>
      </c>
      <c r="E1072">
        <f t="shared" si="97"/>
        <v>-7.5744200958966878E-4</v>
      </c>
      <c r="F1072">
        <f t="shared" si="98"/>
        <v>6.4525453584740937E-9</v>
      </c>
      <c r="G1072">
        <f t="shared" si="99"/>
        <v>-7.5744200958966878E-4</v>
      </c>
      <c r="H1072">
        <f t="shared" si="100"/>
        <v>72.322908576168217</v>
      </c>
      <c r="I1072" t="s">
        <v>7886</v>
      </c>
      <c r="J1072" t="s">
        <v>8195</v>
      </c>
      <c r="K1072" t="s">
        <v>4</v>
      </c>
      <c r="L1072" t="s">
        <v>242</v>
      </c>
      <c r="M1072" t="s">
        <v>243</v>
      </c>
      <c r="N1072" t="s">
        <v>244</v>
      </c>
      <c r="O1072" t="s">
        <v>245</v>
      </c>
      <c r="P1072" t="s">
        <v>246</v>
      </c>
      <c r="Q1072" t="s">
        <v>247</v>
      </c>
      <c r="R1072" t="s">
        <v>248</v>
      </c>
      <c r="S1072" t="s">
        <v>249</v>
      </c>
      <c r="T1072" t="s">
        <v>576</v>
      </c>
      <c r="U1072" t="s">
        <v>577</v>
      </c>
      <c r="V1072" t="s">
        <v>578</v>
      </c>
      <c r="W1072" t="s">
        <v>579</v>
      </c>
      <c r="X1072" t="s">
        <v>580</v>
      </c>
      <c r="Y1072" t="s">
        <v>1990</v>
      </c>
      <c r="Z1072" t="s">
        <v>12</v>
      </c>
    </row>
    <row r="1073" spans="1:26">
      <c r="A1073">
        <f t="shared" si="101"/>
        <v>97.734757811870935</v>
      </c>
      <c r="B1073">
        <v>2.9719999999999998E-3</v>
      </c>
      <c r="C1073">
        <v>1</v>
      </c>
      <c r="D1073">
        <f t="shared" si="96"/>
        <v>8.3333333333333329E-2</v>
      </c>
      <c r="E1073">
        <f t="shared" si="97"/>
        <v>-7.5744200958966878E-4</v>
      </c>
      <c r="F1073">
        <f t="shared" si="98"/>
        <v>6.4525453584740937E-9</v>
      </c>
      <c r="G1073">
        <f t="shared" si="99"/>
        <v>-7.5744200958966878E-4</v>
      </c>
      <c r="H1073">
        <f t="shared" si="100"/>
        <v>72.322908576168217</v>
      </c>
      <c r="I1073" t="s">
        <v>4560</v>
      </c>
      <c r="J1073" t="s">
        <v>6501</v>
      </c>
      <c r="K1073" t="s">
        <v>4</v>
      </c>
      <c r="L1073" t="s">
        <v>5</v>
      </c>
      <c r="M1073" t="s">
        <v>513</v>
      </c>
      <c r="N1073" t="s">
        <v>924</v>
      </c>
      <c r="O1073" t="s">
        <v>976</v>
      </c>
      <c r="P1073" t="s">
        <v>977</v>
      </c>
      <c r="Q1073" t="s">
        <v>1991</v>
      </c>
      <c r="R1073" t="s">
        <v>1992</v>
      </c>
      <c r="S1073" t="s">
        <v>12</v>
      </c>
    </row>
    <row r="1074" spans="1:26">
      <c r="A1074">
        <f t="shared" si="101"/>
        <v>97.742790585587699</v>
      </c>
      <c r="B1074">
        <v>2.9719999999999998E-3</v>
      </c>
      <c r="C1074">
        <v>1</v>
      </c>
      <c r="D1074">
        <f t="shared" si="96"/>
        <v>8.3333333333333329E-2</v>
      </c>
      <c r="E1074">
        <f t="shared" si="97"/>
        <v>-7.5744200958966878E-4</v>
      </c>
      <c r="F1074">
        <f t="shared" si="98"/>
        <v>6.4525453584740937E-9</v>
      </c>
      <c r="G1074">
        <f t="shared" si="99"/>
        <v>-7.5744200958966878E-4</v>
      </c>
      <c r="H1074">
        <f t="shared" si="100"/>
        <v>72.322908576168217</v>
      </c>
      <c r="I1074" t="s">
        <v>7694</v>
      </c>
      <c r="J1074" t="s">
        <v>8003</v>
      </c>
      <c r="K1074" t="s">
        <v>4</v>
      </c>
      <c r="L1074" t="s">
        <v>5</v>
      </c>
      <c r="M1074" t="s">
        <v>13</v>
      </c>
      <c r="N1074" t="s">
        <v>14</v>
      </c>
      <c r="O1074" t="s">
        <v>69</v>
      </c>
      <c r="P1074" t="s">
        <v>70</v>
      </c>
      <c r="Q1074" t="s">
        <v>1993</v>
      </c>
      <c r="R1074" t="s">
        <v>12</v>
      </c>
    </row>
    <row r="1075" spans="1:26">
      <c r="A1075">
        <f t="shared" si="101"/>
        <v>97.750823359304462</v>
      </c>
      <c r="B1075">
        <v>2.9719999999999998E-3</v>
      </c>
      <c r="C1075">
        <v>1</v>
      </c>
      <c r="D1075">
        <f t="shared" si="96"/>
        <v>8.3333333333333329E-2</v>
      </c>
      <c r="E1075">
        <f t="shared" si="97"/>
        <v>-7.5744200958966878E-4</v>
      </c>
      <c r="F1075">
        <f t="shared" si="98"/>
        <v>6.4525453584740937E-9</v>
      </c>
      <c r="G1075">
        <f t="shared" si="99"/>
        <v>-7.5744200958966878E-4</v>
      </c>
      <c r="H1075">
        <f t="shared" si="100"/>
        <v>72.322908576168217</v>
      </c>
      <c r="I1075" t="s">
        <v>4433</v>
      </c>
      <c r="J1075" t="s">
        <v>6374</v>
      </c>
      <c r="K1075" t="s">
        <v>4</v>
      </c>
      <c r="L1075" t="s">
        <v>242</v>
      </c>
      <c r="M1075" t="s">
        <v>266</v>
      </c>
      <c r="N1075" t="s">
        <v>267</v>
      </c>
      <c r="O1075" t="s">
        <v>268</v>
      </c>
      <c r="P1075" t="s">
        <v>269</v>
      </c>
      <c r="Q1075" t="s">
        <v>270</v>
      </c>
      <c r="R1075" t="s">
        <v>271</v>
      </c>
      <c r="S1075" t="s">
        <v>483</v>
      </c>
      <c r="T1075" t="s">
        <v>1994</v>
      </c>
      <c r="U1075" t="s">
        <v>12</v>
      </c>
    </row>
    <row r="1076" spans="1:26">
      <c r="A1076">
        <f t="shared" si="101"/>
        <v>97.758856133021226</v>
      </c>
      <c r="B1076">
        <v>2.9719999999999998E-3</v>
      </c>
      <c r="C1076">
        <v>1</v>
      </c>
      <c r="D1076">
        <f t="shared" si="96"/>
        <v>8.3333333333333329E-2</v>
      </c>
      <c r="E1076">
        <f t="shared" si="97"/>
        <v>-7.5744200958966878E-4</v>
      </c>
      <c r="F1076">
        <f t="shared" si="98"/>
        <v>6.4525453584740937E-9</v>
      </c>
      <c r="G1076">
        <f t="shared" si="99"/>
        <v>-7.5744200958966878E-4</v>
      </c>
      <c r="H1076">
        <f t="shared" si="100"/>
        <v>72.322908576168217</v>
      </c>
      <c r="I1076" t="s">
        <v>4860</v>
      </c>
      <c r="J1076" t="s">
        <v>6801</v>
      </c>
      <c r="K1076" t="s">
        <v>4</v>
      </c>
      <c r="L1076" t="s">
        <v>242</v>
      </c>
      <c r="M1076" t="s">
        <v>243</v>
      </c>
      <c r="N1076" t="s">
        <v>244</v>
      </c>
      <c r="O1076" t="s">
        <v>245</v>
      </c>
      <c r="P1076" t="s">
        <v>246</v>
      </c>
      <c r="Q1076" t="s">
        <v>247</v>
      </c>
      <c r="R1076" t="s">
        <v>248</v>
      </c>
      <c r="S1076" t="s">
        <v>249</v>
      </c>
      <c r="T1076" t="s">
        <v>576</v>
      </c>
      <c r="U1076" t="s">
        <v>577</v>
      </c>
      <c r="V1076" t="s">
        <v>578</v>
      </c>
      <c r="W1076" t="s">
        <v>579</v>
      </c>
      <c r="X1076" t="s">
        <v>580</v>
      </c>
      <c r="Y1076" t="s">
        <v>1995</v>
      </c>
      <c r="Z1076" t="s">
        <v>12</v>
      </c>
    </row>
    <row r="1077" spans="1:26">
      <c r="A1077">
        <f t="shared" si="101"/>
        <v>97.766888906737989</v>
      </c>
      <c r="B1077">
        <v>2.9719999999999998E-3</v>
      </c>
      <c r="C1077">
        <v>1</v>
      </c>
      <c r="D1077">
        <f t="shared" si="96"/>
        <v>8.3333333333333329E-2</v>
      </c>
      <c r="E1077">
        <f t="shared" si="97"/>
        <v>-7.5744200958966878E-4</v>
      </c>
      <c r="F1077">
        <f t="shared" si="98"/>
        <v>6.4525453584740937E-9</v>
      </c>
      <c r="G1077">
        <f t="shared" si="99"/>
        <v>-7.5744200958966878E-4</v>
      </c>
      <c r="H1077">
        <f t="shared" si="100"/>
        <v>72.322908576168217</v>
      </c>
      <c r="I1077" t="s">
        <v>4696</v>
      </c>
      <c r="J1077" t="s">
        <v>6637</v>
      </c>
      <c r="K1077" t="s">
        <v>4</v>
      </c>
      <c r="L1077" t="s">
        <v>242</v>
      </c>
      <c r="M1077" t="s">
        <v>243</v>
      </c>
      <c r="N1077" t="s">
        <v>244</v>
      </c>
      <c r="O1077" t="s">
        <v>245</v>
      </c>
      <c r="P1077" t="s">
        <v>246</v>
      </c>
      <c r="Q1077" t="s">
        <v>247</v>
      </c>
      <c r="R1077" t="s">
        <v>248</v>
      </c>
      <c r="S1077" t="s">
        <v>249</v>
      </c>
      <c r="T1077" t="s">
        <v>319</v>
      </c>
      <c r="U1077" t="s">
        <v>320</v>
      </c>
      <c r="V1077" t="s">
        <v>321</v>
      </c>
      <c r="W1077" t="s">
        <v>322</v>
      </c>
      <c r="X1077" t="s">
        <v>1122</v>
      </c>
      <c r="Y1077" t="s">
        <v>1996</v>
      </c>
      <c r="Z1077" t="s">
        <v>12</v>
      </c>
    </row>
    <row r="1078" spans="1:26">
      <c r="A1078">
        <f t="shared" si="101"/>
        <v>97.774921680454753</v>
      </c>
      <c r="B1078">
        <v>2.9719999999999998E-3</v>
      </c>
      <c r="C1078">
        <v>1</v>
      </c>
      <c r="D1078">
        <f t="shared" si="96"/>
        <v>8.3333333333333329E-2</v>
      </c>
      <c r="E1078">
        <f t="shared" si="97"/>
        <v>-7.5744200958966878E-4</v>
      </c>
      <c r="F1078">
        <f t="shared" si="98"/>
        <v>6.4525453584740937E-9</v>
      </c>
      <c r="G1078">
        <f t="shared" si="99"/>
        <v>-7.5744200958966878E-4</v>
      </c>
      <c r="H1078">
        <f t="shared" si="100"/>
        <v>72.322908576168217</v>
      </c>
      <c r="I1078" t="s">
        <v>5090</v>
      </c>
      <c r="J1078" t="s">
        <v>7031</v>
      </c>
      <c r="K1078" t="s">
        <v>4</v>
      </c>
      <c r="L1078" t="s">
        <v>5</v>
      </c>
      <c r="M1078" t="s">
        <v>13</v>
      </c>
      <c r="N1078" t="s">
        <v>58</v>
      </c>
      <c r="O1078" t="s">
        <v>1343</v>
      </c>
      <c r="P1078" t="s">
        <v>1344</v>
      </c>
      <c r="Q1078" t="s">
        <v>1997</v>
      </c>
      <c r="R1078" t="s">
        <v>12</v>
      </c>
    </row>
    <row r="1079" spans="1:26">
      <c r="A1079">
        <f t="shared" si="101"/>
        <v>97.782954454171517</v>
      </c>
      <c r="B1079">
        <v>2.9719999999999998E-3</v>
      </c>
      <c r="C1079">
        <v>1</v>
      </c>
      <c r="D1079">
        <f t="shared" si="96"/>
        <v>8.3333333333333329E-2</v>
      </c>
      <c r="E1079">
        <f t="shared" si="97"/>
        <v>-7.5744200958966878E-4</v>
      </c>
      <c r="F1079">
        <f t="shared" si="98"/>
        <v>6.4525453584740937E-9</v>
      </c>
      <c r="G1079">
        <f t="shared" si="99"/>
        <v>-7.5744200958966878E-4</v>
      </c>
      <c r="H1079">
        <f t="shared" si="100"/>
        <v>72.322908576168217</v>
      </c>
      <c r="I1079" t="s">
        <v>4861</v>
      </c>
      <c r="J1079" t="s">
        <v>6802</v>
      </c>
      <c r="K1079" t="s">
        <v>4</v>
      </c>
      <c r="L1079" t="s">
        <v>5</v>
      </c>
      <c r="M1079" t="s">
        <v>21</v>
      </c>
      <c r="N1079" t="s">
        <v>22</v>
      </c>
      <c r="O1079" t="s">
        <v>23</v>
      </c>
      <c r="P1079" t="s">
        <v>88</v>
      </c>
      <c r="Q1079" t="s">
        <v>89</v>
      </c>
      <c r="R1079" t="s">
        <v>628</v>
      </c>
      <c r="S1079" t="s">
        <v>1998</v>
      </c>
      <c r="T1079" t="s">
        <v>12</v>
      </c>
    </row>
    <row r="1080" spans="1:26">
      <c r="A1080">
        <f t="shared" si="101"/>
        <v>97.79098722788828</v>
      </c>
      <c r="B1080">
        <v>2.9719999999999998E-3</v>
      </c>
      <c r="C1080">
        <v>1</v>
      </c>
      <c r="D1080">
        <f t="shared" si="96"/>
        <v>8.3333333333333329E-2</v>
      </c>
      <c r="E1080">
        <f t="shared" si="97"/>
        <v>-7.5744200958966878E-4</v>
      </c>
      <c r="F1080">
        <f t="shared" si="98"/>
        <v>6.4525453584740937E-9</v>
      </c>
      <c r="G1080">
        <f t="shared" si="99"/>
        <v>-7.5744200958966878E-4</v>
      </c>
      <c r="H1080">
        <f t="shared" si="100"/>
        <v>72.322908576168217</v>
      </c>
      <c r="I1080" t="s">
        <v>7707</v>
      </c>
      <c r="J1080" t="s">
        <v>8016</v>
      </c>
      <c r="K1080" t="s">
        <v>4</v>
      </c>
      <c r="L1080" t="s">
        <v>5</v>
      </c>
      <c r="M1080" t="s">
        <v>13</v>
      </c>
      <c r="N1080" t="s">
        <v>58</v>
      </c>
      <c r="O1080" t="s">
        <v>417</v>
      </c>
      <c r="P1080" t="s">
        <v>418</v>
      </c>
      <c r="Q1080" t="s">
        <v>1999</v>
      </c>
      <c r="R1080" t="s">
        <v>12</v>
      </c>
    </row>
    <row r="1081" spans="1:26">
      <c r="A1081">
        <f t="shared" si="101"/>
        <v>97.799020001605044</v>
      </c>
      <c r="B1081">
        <v>2.9719999999999998E-3</v>
      </c>
      <c r="C1081">
        <v>1</v>
      </c>
      <c r="D1081">
        <f t="shared" si="96"/>
        <v>8.3333333333333329E-2</v>
      </c>
      <c r="E1081">
        <f t="shared" si="97"/>
        <v>-7.5744200958966878E-4</v>
      </c>
      <c r="F1081">
        <f t="shared" si="98"/>
        <v>6.4525453584740937E-9</v>
      </c>
      <c r="G1081">
        <f t="shared" si="99"/>
        <v>-7.5744200958966878E-4</v>
      </c>
      <c r="H1081">
        <f t="shared" si="100"/>
        <v>72.322908576168217</v>
      </c>
      <c r="I1081" t="s">
        <v>4561</v>
      </c>
      <c r="J1081" t="s">
        <v>6502</v>
      </c>
      <c r="K1081" t="s">
        <v>4</v>
      </c>
      <c r="L1081" t="s">
        <v>5</v>
      </c>
      <c r="M1081" t="s">
        <v>6</v>
      </c>
      <c r="N1081" t="s">
        <v>28</v>
      </c>
      <c r="O1081" t="s">
        <v>28</v>
      </c>
      <c r="P1081" t="s">
        <v>64</v>
      </c>
      <c r="Q1081" t="s">
        <v>67</v>
      </c>
      <c r="R1081" t="s">
        <v>2000</v>
      </c>
      <c r="S1081" t="s">
        <v>12</v>
      </c>
    </row>
    <row r="1082" spans="1:26">
      <c r="A1082">
        <f t="shared" si="101"/>
        <v>97.807052775321807</v>
      </c>
      <c r="B1082">
        <v>2.9719999999999998E-3</v>
      </c>
      <c r="C1082">
        <v>1</v>
      </c>
      <c r="D1082">
        <f t="shared" si="96"/>
        <v>8.3333333333333329E-2</v>
      </c>
      <c r="E1082">
        <f t="shared" si="97"/>
        <v>-7.5744200958966878E-4</v>
      </c>
      <c r="F1082">
        <f t="shared" si="98"/>
        <v>6.4525453584740937E-9</v>
      </c>
      <c r="G1082">
        <f t="shared" si="99"/>
        <v>-7.5744200958966878E-4</v>
      </c>
      <c r="H1082">
        <f t="shared" si="100"/>
        <v>72.322908576168217</v>
      </c>
      <c r="I1082" t="s">
        <v>5095</v>
      </c>
      <c r="J1082" t="s">
        <v>7036</v>
      </c>
      <c r="K1082" t="s">
        <v>4</v>
      </c>
      <c r="L1082" t="s">
        <v>5</v>
      </c>
      <c r="M1082" t="s">
        <v>21</v>
      </c>
      <c r="N1082" t="s">
        <v>22</v>
      </c>
      <c r="O1082" t="s">
        <v>681</v>
      </c>
      <c r="P1082" t="s">
        <v>682</v>
      </c>
      <c r="Q1082" t="s">
        <v>683</v>
      </c>
      <c r="R1082" t="s">
        <v>684</v>
      </c>
      <c r="S1082" t="s">
        <v>2001</v>
      </c>
      <c r="T1082" t="s">
        <v>12</v>
      </c>
    </row>
    <row r="1083" spans="1:26">
      <c r="A1083">
        <f t="shared" si="101"/>
        <v>97.815085549038571</v>
      </c>
      <c r="B1083">
        <v>2.9719999999999998E-3</v>
      </c>
      <c r="C1083">
        <v>1</v>
      </c>
      <c r="D1083">
        <f t="shared" si="96"/>
        <v>8.3333333333333329E-2</v>
      </c>
      <c r="E1083">
        <f t="shared" si="97"/>
        <v>-7.5744200958966878E-4</v>
      </c>
      <c r="F1083">
        <f t="shared" si="98"/>
        <v>6.4525453584740937E-9</v>
      </c>
      <c r="G1083">
        <f t="shared" si="99"/>
        <v>-7.5744200958966878E-4</v>
      </c>
      <c r="H1083">
        <f t="shared" si="100"/>
        <v>72.322908576168217</v>
      </c>
      <c r="I1083" t="s">
        <v>4864</v>
      </c>
      <c r="J1083" t="s">
        <v>6805</v>
      </c>
      <c r="K1083" t="s">
        <v>4</v>
      </c>
      <c r="L1083" t="s">
        <v>5</v>
      </c>
      <c r="M1083" t="s">
        <v>13</v>
      </c>
      <c r="N1083" t="s">
        <v>14</v>
      </c>
      <c r="O1083" t="s">
        <v>18</v>
      </c>
      <c r="P1083" t="s">
        <v>633</v>
      </c>
      <c r="Q1083" t="s">
        <v>2002</v>
      </c>
      <c r="R1083" t="s">
        <v>12</v>
      </c>
    </row>
    <row r="1084" spans="1:26">
      <c r="A1084">
        <f t="shared" si="101"/>
        <v>97.823118322755334</v>
      </c>
      <c r="B1084">
        <v>2.9719999999999998E-3</v>
      </c>
      <c r="C1084">
        <v>1</v>
      </c>
      <c r="D1084">
        <f t="shared" si="96"/>
        <v>8.3333333333333329E-2</v>
      </c>
      <c r="E1084">
        <f t="shared" si="97"/>
        <v>-7.5744200958966878E-4</v>
      </c>
      <c r="F1084">
        <f t="shared" si="98"/>
        <v>6.4525453584740937E-9</v>
      </c>
      <c r="G1084">
        <f t="shared" si="99"/>
        <v>-7.5744200958966878E-4</v>
      </c>
      <c r="H1084">
        <f t="shared" si="100"/>
        <v>72.322908576168217</v>
      </c>
      <c r="I1084" t="s">
        <v>4865</v>
      </c>
      <c r="J1084" t="s">
        <v>6806</v>
      </c>
      <c r="K1084" t="s">
        <v>4</v>
      </c>
      <c r="L1084" t="s">
        <v>5</v>
      </c>
      <c r="M1084" t="s">
        <v>13</v>
      </c>
      <c r="N1084" t="s">
        <v>58</v>
      </c>
      <c r="O1084" t="s">
        <v>225</v>
      </c>
      <c r="P1084" t="s">
        <v>2003</v>
      </c>
      <c r="Q1084" t="s">
        <v>2004</v>
      </c>
      <c r="R1084" t="s">
        <v>12</v>
      </c>
    </row>
    <row r="1085" spans="1:26">
      <c r="A1085">
        <f t="shared" si="101"/>
        <v>97.831151096472098</v>
      </c>
      <c r="B1085">
        <v>2.9719999999999998E-3</v>
      </c>
      <c r="C1085">
        <v>1</v>
      </c>
      <c r="D1085">
        <f t="shared" si="96"/>
        <v>8.3333333333333329E-2</v>
      </c>
      <c r="E1085">
        <f t="shared" si="97"/>
        <v>-7.5744200958966878E-4</v>
      </c>
      <c r="F1085">
        <f t="shared" si="98"/>
        <v>6.4525453584740937E-9</v>
      </c>
      <c r="G1085">
        <f t="shared" si="99"/>
        <v>-7.5744200958966878E-4</v>
      </c>
      <c r="H1085">
        <f t="shared" si="100"/>
        <v>72.322908576168217</v>
      </c>
      <c r="I1085" t="s">
        <v>5100</v>
      </c>
      <c r="J1085" t="s">
        <v>7041</v>
      </c>
      <c r="K1085" t="s">
        <v>4</v>
      </c>
      <c r="L1085" t="s">
        <v>5</v>
      </c>
      <c r="M1085" t="s">
        <v>6</v>
      </c>
      <c r="N1085" t="s">
        <v>28</v>
      </c>
      <c r="O1085" t="s">
        <v>28</v>
      </c>
      <c r="P1085" t="s">
        <v>43</v>
      </c>
      <c r="Q1085" t="s">
        <v>695</v>
      </c>
      <c r="R1085" t="s">
        <v>2005</v>
      </c>
      <c r="S1085" t="s">
        <v>12</v>
      </c>
    </row>
    <row r="1086" spans="1:26">
      <c r="A1086">
        <f t="shared" si="101"/>
        <v>97.839183870188862</v>
      </c>
      <c r="B1086">
        <v>2.9719999999999998E-3</v>
      </c>
      <c r="C1086">
        <v>1</v>
      </c>
      <c r="D1086">
        <f t="shared" si="96"/>
        <v>8.3333333333333329E-2</v>
      </c>
      <c r="E1086">
        <f t="shared" si="97"/>
        <v>-7.5744200958966878E-4</v>
      </c>
      <c r="F1086">
        <f t="shared" si="98"/>
        <v>6.4525453584740937E-9</v>
      </c>
      <c r="G1086">
        <f t="shared" si="99"/>
        <v>-7.5744200958966878E-4</v>
      </c>
      <c r="H1086">
        <f t="shared" si="100"/>
        <v>72.322908576168217</v>
      </c>
      <c r="I1086" t="s">
        <v>4698</v>
      </c>
      <c r="J1086" t="s">
        <v>6639</v>
      </c>
      <c r="K1086" t="s">
        <v>4</v>
      </c>
      <c r="L1086" t="s">
        <v>5</v>
      </c>
      <c r="M1086" t="s">
        <v>6</v>
      </c>
      <c r="N1086" t="s">
        <v>28</v>
      </c>
      <c r="O1086" t="s">
        <v>28</v>
      </c>
      <c r="P1086" t="s">
        <v>64</v>
      </c>
      <c r="Q1086" t="s">
        <v>435</v>
      </c>
      <c r="R1086" t="s">
        <v>2006</v>
      </c>
      <c r="S1086" t="s">
        <v>12</v>
      </c>
    </row>
    <row r="1087" spans="1:26">
      <c r="A1087">
        <f t="shared" si="101"/>
        <v>97.847216643905625</v>
      </c>
      <c r="B1087">
        <v>2.9719999999999998E-3</v>
      </c>
      <c r="C1087">
        <v>1</v>
      </c>
      <c r="D1087">
        <f t="shared" si="96"/>
        <v>8.3333333333333329E-2</v>
      </c>
      <c r="E1087">
        <f t="shared" si="97"/>
        <v>-7.5744200958966878E-4</v>
      </c>
      <c r="F1087">
        <f t="shared" si="98"/>
        <v>6.4525453584740937E-9</v>
      </c>
      <c r="G1087">
        <f t="shared" si="99"/>
        <v>-7.5744200958966878E-4</v>
      </c>
      <c r="H1087">
        <f t="shared" si="100"/>
        <v>72.322908576168217</v>
      </c>
      <c r="I1087" t="s">
        <v>7891</v>
      </c>
      <c r="J1087" t="s">
        <v>8200</v>
      </c>
      <c r="K1087" t="s">
        <v>4</v>
      </c>
      <c r="L1087" t="s">
        <v>5</v>
      </c>
      <c r="M1087" t="s">
        <v>13</v>
      </c>
      <c r="N1087" t="s">
        <v>58</v>
      </c>
      <c r="O1087" t="s">
        <v>225</v>
      </c>
      <c r="P1087" t="s">
        <v>1745</v>
      </c>
      <c r="Q1087" t="s">
        <v>2007</v>
      </c>
      <c r="R1087" t="s">
        <v>12</v>
      </c>
    </row>
    <row r="1088" spans="1:26">
      <c r="A1088">
        <f t="shared" si="101"/>
        <v>97.855249417622389</v>
      </c>
      <c r="B1088">
        <v>2.9719999999999998E-3</v>
      </c>
      <c r="C1088">
        <v>1</v>
      </c>
      <c r="D1088">
        <f t="shared" si="96"/>
        <v>8.3333333333333329E-2</v>
      </c>
      <c r="E1088">
        <f t="shared" si="97"/>
        <v>-7.5744200958966878E-4</v>
      </c>
      <c r="F1088">
        <f t="shared" si="98"/>
        <v>6.4525453584740937E-9</v>
      </c>
      <c r="G1088">
        <f t="shared" si="99"/>
        <v>-7.5744200958966878E-4</v>
      </c>
      <c r="H1088">
        <f t="shared" si="100"/>
        <v>72.322908576168217</v>
      </c>
      <c r="I1088" t="s">
        <v>5494</v>
      </c>
      <c r="J1088" t="s">
        <v>7434</v>
      </c>
      <c r="K1088" t="s">
        <v>4</v>
      </c>
      <c r="L1088" t="s">
        <v>5</v>
      </c>
      <c r="M1088" t="s">
        <v>21</v>
      </c>
      <c r="N1088" t="s">
        <v>22</v>
      </c>
      <c r="O1088" t="s">
        <v>23</v>
      </c>
      <c r="P1088" t="s">
        <v>88</v>
      </c>
      <c r="Q1088" t="s">
        <v>89</v>
      </c>
      <c r="R1088" t="s">
        <v>2008</v>
      </c>
      <c r="S1088" t="s">
        <v>2009</v>
      </c>
      <c r="T1088" t="s">
        <v>12</v>
      </c>
    </row>
    <row r="1089" spans="1:27">
      <c r="A1089">
        <f t="shared" si="101"/>
        <v>97.863282191339152</v>
      </c>
      <c r="B1089">
        <v>2.9719999999999998E-3</v>
      </c>
      <c r="C1089">
        <v>1</v>
      </c>
      <c r="D1089">
        <f t="shared" si="96"/>
        <v>8.3333333333333329E-2</v>
      </c>
      <c r="E1089">
        <f t="shared" si="97"/>
        <v>-7.5744200958966878E-4</v>
      </c>
      <c r="F1089">
        <f t="shared" si="98"/>
        <v>6.4525453584740937E-9</v>
      </c>
      <c r="G1089">
        <f t="shared" si="99"/>
        <v>-7.5744200958966878E-4</v>
      </c>
      <c r="H1089">
        <f t="shared" si="100"/>
        <v>72.322908576168217</v>
      </c>
      <c r="I1089" t="s">
        <v>5497</v>
      </c>
      <c r="J1089" t="s">
        <v>7437</v>
      </c>
      <c r="K1089" t="s">
        <v>4</v>
      </c>
      <c r="L1089" t="s">
        <v>5</v>
      </c>
      <c r="M1089" t="s">
        <v>13</v>
      </c>
      <c r="N1089" t="s">
        <v>205</v>
      </c>
      <c r="O1089" t="s">
        <v>655</v>
      </c>
      <c r="P1089" t="s">
        <v>656</v>
      </c>
      <c r="Q1089" t="s">
        <v>2010</v>
      </c>
      <c r="R1089" t="s">
        <v>2011</v>
      </c>
      <c r="S1089" t="s">
        <v>12</v>
      </c>
    </row>
    <row r="1090" spans="1:27">
      <c r="A1090">
        <f t="shared" si="101"/>
        <v>97.871314965055916</v>
      </c>
      <c r="B1090">
        <v>2.9719999999999998E-3</v>
      </c>
      <c r="C1090">
        <v>1</v>
      </c>
      <c r="D1090">
        <f t="shared" si="96"/>
        <v>8.3333333333333329E-2</v>
      </c>
      <c r="E1090">
        <f t="shared" si="97"/>
        <v>-7.5744200958966878E-4</v>
      </c>
      <c r="F1090">
        <f t="shared" si="98"/>
        <v>6.4525453584740937E-9</v>
      </c>
      <c r="G1090">
        <f t="shared" si="99"/>
        <v>-7.5744200958966878E-4</v>
      </c>
      <c r="H1090">
        <f t="shared" si="100"/>
        <v>72.322908576168217</v>
      </c>
      <c r="I1090" t="s">
        <v>5499</v>
      </c>
      <c r="J1090" t="s">
        <v>7439</v>
      </c>
      <c r="K1090" t="s">
        <v>4</v>
      </c>
      <c r="L1090" t="s">
        <v>5</v>
      </c>
      <c r="M1090" t="s">
        <v>6</v>
      </c>
      <c r="N1090" t="s">
        <v>38</v>
      </c>
      <c r="O1090" t="s">
        <v>156</v>
      </c>
      <c r="P1090" t="s">
        <v>157</v>
      </c>
      <c r="Q1090" t="s">
        <v>689</v>
      </c>
      <c r="R1090" t="s">
        <v>2012</v>
      </c>
      <c r="S1090" t="s">
        <v>12</v>
      </c>
    </row>
    <row r="1091" spans="1:27">
      <c r="A1091">
        <f t="shared" si="101"/>
        <v>97.87934773877268</v>
      </c>
      <c r="B1091">
        <v>2.9719999999999998E-3</v>
      </c>
      <c r="C1091">
        <v>1</v>
      </c>
      <c r="D1091">
        <f t="shared" si="96"/>
        <v>8.3333333333333329E-2</v>
      </c>
      <c r="E1091">
        <f t="shared" si="97"/>
        <v>-7.5744200958966878E-4</v>
      </c>
      <c r="F1091">
        <f t="shared" si="98"/>
        <v>6.4525453584740937E-9</v>
      </c>
      <c r="G1091">
        <f t="shared" si="99"/>
        <v>-7.5744200958966878E-4</v>
      </c>
      <c r="H1091">
        <f t="shared" si="100"/>
        <v>72.322908576168217</v>
      </c>
      <c r="I1091" t="s">
        <v>4292</v>
      </c>
      <c r="J1091" t="s">
        <v>6233</v>
      </c>
      <c r="K1091" t="s">
        <v>4</v>
      </c>
      <c r="L1091" t="s">
        <v>5</v>
      </c>
      <c r="M1091" t="s">
        <v>13</v>
      </c>
      <c r="N1091" t="s">
        <v>14</v>
      </c>
      <c r="O1091" t="s">
        <v>18</v>
      </c>
      <c r="P1091" t="s">
        <v>115</v>
      </c>
      <c r="Q1091" t="s">
        <v>2013</v>
      </c>
      <c r="R1091" t="s">
        <v>12</v>
      </c>
    </row>
    <row r="1092" spans="1:27">
      <c r="A1092">
        <f t="shared" si="101"/>
        <v>97.887380512489443</v>
      </c>
      <c r="B1092">
        <v>2.9719999999999998E-3</v>
      </c>
      <c r="C1092">
        <v>1</v>
      </c>
      <c r="D1092">
        <f t="shared" ref="D1092:D1155" si="102">C1092/12</f>
        <v>8.3333333333333329E-2</v>
      </c>
      <c r="E1092">
        <f t="shared" ref="E1092:E1155" si="103">(C1092/A$2)*LN(C1092/A$2)</f>
        <v>-7.5744200958966878E-4</v>
      </c>
      <c r="F1092">
        <f t="shared" ref="F1092:F1155" si="104">(C1092/A$2)^2</f>
        <v>6.4525453584740937E-9</v>
      </c>
      <c r="G1092">
        <f t="shared" ref="G1092:G1114" si="105">LN(C1092/A$2)/A$2</f>
        <v>-7.5744200958966878E-4</v>
      </c>
      <c r="H1092">
        <f t="shared" ref="H1092:H1114" si="106">(G1092*A$2-H$2)^2</f>
        <v>72.322908576168217</v>
      </c>
      <c r="I1092" t="s">
        <v>5105</v>
      </c>
      <c r="J1092" t="s">
        <v>7046</v>
      </c>
      <c r="K1092" t="s">
        <v>4</v>
      </c>
      <c r="L1092" t="s">
        <v>5</v>
      </c>
      <c r="M1092" t="s">
        <v>21</v>
      </c>
      <c r="N1092" t="s">
        <v>22</v>
      </c>
      <c r="O1092" t="s">
        <v>23</v>
      </c>
      <c r="P1092" t="s">
        <v>99</v>
      </c>
      <c r="Q1092" t="s">
        <v>100</v>
      </c>
      <c r="R1092" t="s">
        <v>135</v>
      </c>
      <c r="S1092" t="s">
        <v>2014</v>
      </c>
      <c r="T1092" t="s">
        <v>12</v>
      </c>
    </row>
    <row r="1093" spans="1:27">
      <c r="A1093">
        <f t="shared" si="101"/>
        <v>97.895413286206207</v>
      </c>
      <c r="B1093">
        <v>2.9719999999999998E-3</v>
      </c>
      <c r="C1093">
        <v>1</v>
      </c>
      <c r="D1093">
        <f t="shared" si="102"/>
        <v>8.3333333333333329E-2</v>
      </c>
      <c r="E1093">
        <f t="shared" si="103"/>
        <v>-7.5744200958966878E-4</v>
      </c>
      <c r="F1093">
        <f t="shared" si="104"/>
        <v>6.4525453584740937E-9</v>
      </c>
      <c r="G1093">
        <f t="shared" si="105"/>
        <v>-7.5744200958966878E-4</v>
      </c>
      <c r="H1093">
        <f t="shared" si="106"/>
        <v>72.322908576168217</v>
      </c>
      <c r="I1093" t="s">
        <v>5501</v>
      </c>
      <c r="J1093" t="s">
        <v>7441</v>
      </c>
      <c r="K1093" t="s">
        <v>4</v>
      </c>
      <c r="L1093" t="s">
        <v>5</v>
      </c>
      <c r="M1093" t="s">
        <v>21</v>
      </c>
      <c r="N1093" t="s">
        <v>22</v>
      </c>
      <c r="O1093" t="s">
        <v>23</v>
      </c>
      <c r="P1093" t="s">
        <v>99</v>
      </c>
      <c r="Q1093" t="s">
        <v>100</v>
      </c>
      <c r="R1093" t="s">
        <v>2015</v>
      </c>
      <c r="S1093" t="s">
        <v>2016</v>
      </c>
      <c r="T1093" t="s">
        <v>12</v>
      </c>
    </row>
    <row r="1094" spans="1:27">
      <c r="A1094">
        <f t="shared" ref="A1094:A1157" si="107">A1093+(C1094/A$2*100)</f>
        <v>97.90344605992297</v>
      </c>
      <c r="B1094">
        <v>2.9719999999999998E-3</v>
      </c>
      <c r="C1094">
        <v>1</v>
      </c>
      <c r="D1094">
        <f t="shared" si="102"/>
        <v>8.3333333333333329E-2</v>
      </c>
      <c r="E1094">
        <f t="shared" si="103"/>
        <v>-7.5744200958966878E-4</v>
      </c>
      <c r="F1094">
        <f t="shared" si="104"/>
        <v>6.4525453584740937E-9</v>
      </c>
      <c r="G1094">
        <f t="shared" si="105"/>
        <v>-7.5744200958966878E-4</v>
      </c>
      <c r="H1094">
        <f t="shared" si="106"/>
        <v>72.322908576168217</v>
      </c>
      <c r="I1094" t="s">
        <v>4866</v>
      </c>
      <c r="J1094" t="s">
        <v>6807</v>
      </c>
      <c r="K1094" t="s">
        <v>4</v>
      </c>
      <c r="L1094" t="s">
        <v>5</v>
      </c>
      <c r="M1094" t="s">
        <v>513</v>
      </c>
      <c r="N1094" t="s">
        <v>668</v>
      </c>
      <c r="O1094" t="s">
        <v>669</v>
      </c>
      <c r="P1094" t="s">
        <v>2017</v>
      </c>
      <c r="Q1094" t="s">
        <v>2018</v>
      </c>
      <c r="R1094" t="s">
        <v>2019</v>
      </c>
      <c r="S1094" t="s">
        <v>12</v>
      </c>
    </row>
    <row r="1095" spans="1:27">
      <c r="A1095">
        <f t="shared" si="107"/>
        <v>97.911478833639734</v>
      </c>
      <c r="B1095">
        <v>2.9719999999999998E-3</v>
      </c>
      <c r="C1095">
        <v>1</v>
      </c>
      <c r="D1095">
        <f t="shared" si="102"/>
        <v>8.3333333333333329E-2</v>
      </c>
      <c r="E1095">
        <f t="shared" si="103"/>
        <v>-7.5744200958966878E-4</v>
      </c>
      <c r="F1095">
        <f t="shared" si="104"/>
        <v>6.4525453584740937E-9</v>
      </c>
      <c r="G1095">
        <f t="shared" si="105"/>
        <v>-7.5744200958966878E-4</v>
      </c>
      <c r="H1095">
        <f t="shared" si="106"/>
        <v>72.322908576168217</v>
      </c>
      <c r="I1095" t="s">
        <v>5504</v>
      </c>
      <c r="J1095" t="s">
        <v>7444</v>
      </c>
      <c r="K1095" t="s">
        <v>4</v>
      </c>
      <c r="L1095" t="s">
        <v>242</v>
      </c>
      <c r="M1095" t="s">
        <v>243</v>
      </c>
      <c r="N1095" t="s">
        <v>244</v>
      </c>
      <c r="O1095" t="s">
        <v>245</v>
      </c>
      <c r="P1095" t="s">
        <v>246</v>
      </c>
      <c r="Q1095" t="s">
        <v>247</v>
      </c>
      <c r="R1095" t="s">
        <v>248</v>
      </c>
      <c r="S1095" t="s">
        <v>249</v>
      </c>
      <c r="T1095" t="s">
        <v>576</v>
      </c>
      <c r="U1095" t="s">
        <v>577</v>
      </c>
      <c r="V1095" t="s">
        <v>839</v>
      </c>
      <c r="W1095" t="s">
        <v>840</v>
      </c>
      <c r="X1095" t="s">
        <v>841</v>
      </c>
      <c r="Y1095" t="s">
        <v>2020</v>
      </c>
      <c r="Z1095" t="s">
        <v>2021</v>
      </c>
      <c r="AA1095" t="s">
        <v>12</v>
      </c>
    </row>
    <row r="1096" spans="1:27">
      <c r="A1096">
        <f t="shared" si="107"/>
        <v>97.919511607356498</v>
      </c>
      <c r="B1096">
        <v>2.9719999999999998E-3</v>
      </c>
      <c r="C1096">
        <v>1</v>
      </c>
      <c r="D1096">
        <f t="shared" si="102"/>
        <v>8.3333333333333329E-2</v>
      </c>
      <c r="E1096">
        <f t="shared" si="103"/>
        <v>-7.5744200958966878E-4</v>
      </c>
      <c r="F1096">
        <f t="shared" si="104"/>
        <v>6.4525453584740937E-9</v>
      </c>
      <c r="G1096">
        <f t="shared" si="105"/>
        <v>-7.5744200958966878E-4</v>
      </c>
      <c r="H1096">
        <f t="shared" si="106"/>
        <v>72.322908576168217</v>
      </c>
      <c r="I1096" t="s">
        <v>4868</v>
      </c>
      <c r="J1096" t="s">
        <v>6809</v>
      </c>
      <c r="K1096" t="s">
        <v>4</v>
      </c>
      <c r="L1096" t="s">
        <v>5</v>
      </c>
      <c r="M1096" t="s">
        <v>13</v>
      </c>
      <c r="N1096" t="s">
        <v>14</v>
      </c>
      <c r="O1096" t="s">
        <v>2022</v>
      </c>
      <c r="P1096" t="s">
        <v>2023</v>
      </c>
      <c r="Q1096" t="s">
        <v>2024</v>
      </c>
      <c r="R1096" t="s">
        <v>12</v>
      </c>
    </row>
    <row r="1097" spans="1:27">
      <c r="A1097">
        <f t="shared" si="107"/>
        <v>97.927544381073261</v>
      </c>
      <c r="B1097">
        <v>2.9719999999999998E-3</v>
      </c>
      <c r="C1097">
        <v>1</v>
      </c>
      <c r="D1097">
        <f t="shared" si="102"/>
        <v>8.3333333333333329E-2</v>
      </c>
      <c r="E1097">
        <f t="shared" si="103"/>
        <v>-7.5744200958966878E-4</v>
      </c>
      <c r="F1097">
        <f t="shared" si="104"/>
        <v>6.4525453584740937E-9</v>
      </c>
      <c r="G1097">
        <f t="shared" si="105"/>
        <v>-7.5744200958966878E-4</v>
      </c>
      <c r="H1097">
        <f t="shared" si="106"/>
        <v>72.322908576168217</v>
      </c>
      <c r="I1097" t="s">
        <v>4699</v>
      </c>
      <c r="J1097" t="s">
        <v>6640</v>
      </c>
      <c r="K1097" t="s">
        <v>4</v>
      </c>
      <c r="L1097" t="s">
        <v>5</v>
      </c>
      <c r="M1097" t="s">
        <v>13</v>
      </c>
      <c r="N1097" t="s">
        <v>14</v>
      </c>
      <c r="O1097" t="s">
        <v>153</v>
      </c>
      <c r="P1097" t="s">
        <v>154</v>
      </c>
      <c r="Q1097" t="s">
        <v>2025</v>
      </c>
      <c r="R1097" t="s">
        <v>12</v>
      </c>
    </row>
    <row r="1098" spans="1:27">
      <c r="A1098">
        <f t="shared" si="107"/>
        <v>97.935577154790025</v>
      </c>
      <c r="B1098">
        <v>2.9719999999999998E-3</v>
      </c>
      <c r="C1098">
        <v>1</v>
      </c>
      <c r="D1098">
        <f t="shared" si="102"/>
        <v>8.3333333333333329E-2</v>
      </c>
      <c r="E1098">
        <f t="shared" si="103"/>
        <v>-7.5744200958966878E-4</v>
      </c>
      <c r="F1098">
        <f t="shared" si="104"/>
        <v>6.4525453584740937E-9</v>
      </c>
      <c r="G1098">
        <f t="shared" si="105"/>
        <v>-7.5744200958966878E-4</v>
      </c>
      <c r="H1098">
        <f t="shared" si="106"/>
        <v>72.322908576168217</v>
      </c>
      <c r="I1098" t="s">
        <v>5108</v>
      </c>
      <c r="J1098" t="s">
        <v>7049</v>
      </c>
      <c r="K1098" t="s">
        <v>4</v>
      </c>
      <c r="L1098" t="s">
        <v>5</v>
      </c>
      <c r="M1098" t="s">
        <v>21</v>
      </c>
      <c r="N1098" t="s">
        <v>22</v>
      </c>
      <c r="O1098" t="s">
        <v>23</v>
      </c>
      <c r="P1098" t="s">
        <v>88</v>
      </c>
      <c r="Q1098" t="s">
        <v>89</v>
      </c>
      <c r="R1098" t="s">
        <v>90</v>
      </c>
      <c r="S1098" t="s">
        <v>2026</v>
      </c>
      <c r="T1098" t="s">
        <v>12</v>
      </c>
    </row>
    <row r="1099" spans="1:27">
      <c r="A1099">
        <f t="shared" si="107"/>
        <v>97.943609928506788</v>
      </c>
      <c r="B1099">
        <v>2.9719999999999998E-3</v>
      </c>
      <c r="C1099">
        <v>1</v>
      </c>
      <c r="D1099">
        <f t="shared" si="102"/>
        <v>8.3333333333333329E-2</v>
      </c>
      <c r="E1099">
        <f t="shared" si="103"/>
        <v>-7.5744200958966878E-4</v>
      </c>
      <c r="F1099">
        <f t="shared" si="104"/>
        <v>6.4525453584740937E-9</v>
      </c>
      <c r="G1099">
        <f t="shared" si="105"/>
        <v>-7.5744200958966878E-4</v>
      </c>
      <c r="H1099">
        <f t="shared" si="106"/>
        <v>72.322908576168217</v>
      </c>
      <c r="I1099" t="s">
        <v>8453</v>
      </c>
      <c r="J1099" t="s">
        <v>8512</v>
      </c>
      <c r="K1099" t="s">
        <v>4</v>
      </c>
      <c r="L1099" t="s">
        <v>5</v>
      </c>
      <c r="M1099" t="s">
        <v>6</v>
      </c>
      <c r="N1099" t="s">
        <v>38</v>
      </c>
      <c r="O1099" t="s">
        <v>39</v>
      </c>
      <c r="P1099" t="s">
        <v>40</v>
      </c>
      <c r="Q1099" t="s">
        <v>1006</v>
      </c>
      <c r="R1099" t="s">
        <v>2027</v>
      </c>
      <c r="S1099" t="s">
        <v>12</v>
      </c>
    </row>
    <row r="1100" spans="1:27">
      <c r="A1100">
        <f t="shared" si="107"/>
        <v>97.951642702223552</v>
      </c>
      <c r="B1100">
        <v>2.9719999999999998E-3</v>
      </c>
      <c r="C1100">
        <v>1</v>
      </c>
      <c r="D1100">
        <f t="shared" si="102"/>
        <v>8.3333333333333329E-2</v>
      </c>
      <c r="E1100">
        <f t="shared" si="103"/>
        <v>-7.5744200958966878E-4</v>
      </c>
      <c r="F1100">
        <f t="shared" si="104"/>
        <v>6.4525453584740937E-9</v>
      </c>
      <c r="G1100">
        <f t="shared" si="105"/>
        <v>-7.5744200958966878E-4</v>
      </c>
      <c r="H1100">
        <f t="shared" si="106"/>
        <v>72.322908576168217</v>
      </c>
      <c r="I1100" t="s">
        <v>4873</v>
      </c>
      <c r="J1100" t="s">
        <v>6814</v>
      </c>
      <c r="K1100" t="s">
        <v>4</v>
      </c>
      <c r="L1100" t="s">
        <v>5</v>
      </c>
      <c r="M1100" t="s">
        <v>13</v>
      </c>
      <c r="N1100" t="s">
        <v>58</v>
      </c>
      <c r="O1100" t="s">
        <v>276</v>
      </c>
      <c r="P1100" t="s">
        <v>277</v>
      </c>
      <c r="Q1100" t="s">
        <v>2028</v>
      </c>
      <c r="R1100" t="s">
        <v>12</v>
      </c>
    </row>
    <row r="1101" spans="1:27">
      <c r="A1101">
        <f t="shared" si="107"/>
        <v>97.959675475940315</v>
      </c>
      <c r="B1101">
        <v>2.9719999999999998E-3</v>
      </c>
      <c r="C1101">
        <v>1</v>
      </c>
      <c r="D1101">
        <f t="shared" si="102"/>
        <v>8.3333333333333329E-2</v>
      </c>
      <c r="E1101">
        <f t="shared" si="103"/>
        <v>-7.5744200958966878E-4</v>
      </c>
      <c r="F1101">
        <f t="shared" si="104"/>
        <v>6.4525453584740937E-9</v>
      </c>
      <c r="G1101">
        <f t="shared" si="105"/>
        <v>-7.5744200958966878E-4</v>
      </c>
      <c r="H1101">
        <f t="shared" si="106"/>
        <v>72.322908576168217</v>
      </c>
      <c r="I1101" t="s">
        <v>5510</v>
      </c>
      <c r="J1101" t="s">
        <v>7450</v>
      </c>
      <c r="K1101" t="s">
        <v>4</v>
      </c>
      <c r="L1101" t="s">
        <v>5</v>
      </c>
      <c r="M1101" t="s">
        <v>6</v>
      </c>
      <c r="N1101" t="s">
        <v>38</v>
      </c>
      <c r="O1101" t="s">
        <v>156</v>
      </c>
      <c r="P1101" t="s">
        <v>157</v>
      </c>
      <c r="Q1101" t="s">
        <v>469</v>
      </c>
      <c r="R1101" t="s">
        <v>2029</v>
      </c>
      <c r="S1101" t="s">
        <v>12</v>
      </c>
    </row>
    <row r="1102" spans="1:27">
      <c r="A1102">
        <f t="shared" si="107"/>
        <v>97.967708249657079</v>
      </c>
      <c r="B1102">
        <v>2.9719999999999998E-3</v>
      </c>
      <c r="C1102">
        <v>1</v>
      </c>
      <c r="D1102">
        <f t="shared" si="102"/>
        <v>8.3333333333333329E-2</v>
      </c>
      <c r="E1102">
        <f t="shared" si="103"/>
        <v>-7.5744200958966878E-4</v>
      </c>
      <c r="F1102">
        <f t="shared" si="104"/>
        <v>6.4525453584740937E-9</v>
      </c>
      <c r="G1102">
        <f t="shared" si="105"/>
        <v>-7.5744200958966878E-4</v>
      </c>
      <c r="H1102">
        <f t="shared" si="106"/>
        <v>72.322908576168217</v>
      </c>
      <c r="I1102" t="s">
        <v>7894</v>
      </c>
      <c r="J1102" t="s">
        <v>8203</v>
      </c>
      <c r="K1102" t="s">
        <v>4</v>
      </c>
      <c r="L1102" t="s">
        <v>5</v>
      </c>
      <c r="M1102" t="s">
        <v>21</v>
      </c>
      <c r="N1102" t="s">
        <v>22</v>
      </c>
      <c r="O1102" t="s">
        <v>23</v>
      </c>
      <c r="P1102" t="s">
        <v>167</v>
      </c>
      <c r="Q1102" t="s">
        <v>168</v>
      </c>
      <c r="R1102" t="s">
        <v>1922</v>
      </c>
      <c r="S1102" t="s">
        <v>2030</v>
      </c>
      <c r="T1102" t="s">
        <v>12</v>
      </c>
    </row>
    <row r="1103" spans="1:27">
      <c r="A1103">
        <f t="shared" si="107"/>
        <v>97.975741023373843</v>
      </c>
      <c r="B1103">
        <v>2.9719999999999998E-3</v>
      </c>
      <c r="C1103">
        <v>1</v>
      </c>
      <c r="D1103">
        <f t="shared" si="102"/>
        <v>8.3333333333333329E-2</v>
      </c>
      <c r="E1103">
        <f t="shared" si="103"/>
        <v>-7.5744200958966878E-4</v>
      </c>
      <c r="F1103">
        <f t="shared" si="104"/>
        <v>6.4525453584740937E-9</v>
      </c>
      <c r="G1103">
        <f t="shared" si="105"/>
        <v>-7.5744200958966878E-4</v>
      </c>
      <c r="H1103">
        <f t="shared" si="106"/>
        <v>72.322908576168217</v>
      </c>
      <c r="I1103" t="s">
        <v>3878</v>
      </c>
      <c r="J1103" t="s">
        <v>5819</v>
      </c>
      <c r="K1103" t="s">
        <v>4</v>
      </c>
      <c r="L1103" t="s">
        <v>5</v>
      </c>
      <c r="M1103" t="s">
        <v>513</v>
      </c>
      <c r="N1103" t="s">
        <v>924</v>
      </c>
      <c r="O1103" t="s">
        <v>2031</v>
      </c>
      <c r="P1103" t="s">
        <v>2032</v>
      </c>
      <c r="Q1103" t="s">
        <v>2033</v>
      </c>
      <c r="R1103" t="s">
        <v>2034</v>
      </c>
      <c r="S1103" t="s">
        <v>12</v>
      </c>
    </row>
    <row r="1104" spans="1:27">
      <c r="A1104">
        <f t="shared" si="107"/>
        <v>97.983773797090606</v>
      </c>
      <c r="B1104">
        <v>2.9719999999999998E-3</v>
      </c>
      <c r="C1104">
        <v>1</v>
      </c>
      <c r="D1104">
        <f t="shared" si="102"/>
        <v>8.3333333333333329E-2</v>
      </c>
      <c r="E1104">
        <f t="shared" si="103"/>
        <v>-7.5744200958966878E-4</v>
      </c>
      <c r="F1104">
        <f t="shared" si="104"/>
        <v>6.4525453584740937E-9</v>
      </c>
      <c r="G1104">
        <f t="shared" si="105"/>
        <v>-7.5744200958966878E-4</v>
      </c>
      <c r="H1104">
        <f t="shared" si="106"/>
        <v>72.322908576168217</v>
      </c>
      <c r="I1104" t="s">
        <v>5513</v>
      </c>
      <c r="J1104" t="s">
        <v>7453</v>
      </c>
      <c r="K1104" t="s">
        <v>4</v>
      </c>
      <c r="L1104" t="s">
        <v>5</v>
      </c>
      <c r="M1104" t="s">
        <v>13</v>
      </c>
      <c r="N1104" t="s">
        <v>14</v>
      </c>
      <c r="O1104" t="s">
        <v>153</v>
      </c>
      <c r="P1104" t="s">
        <v>154</v>
      </c>
      <c r="Q1104" t="s">
        <v>2035</v>
      </c>
      <c r="R1104" t="s">
        <v>12</v>
      </c>
    </row>
    <row r="1105" spans="1:23">
      <c r="A1105">
        <f t="shared" si="107"/>
        <v>97.99180657080737</v>
      </c>
      <c r="B1105">
        <v>2.9719999999999998E-3</v>
      </c>
      <c r="C1105">
        <v>1</v>
      </c>
      <c r="D1105">
        <f t="shared" si="102"/>
        <v>8.3333333333333329E-2</v>
      </c>
      <c r="E1105">
        <f t="shared" si="103"/>
        <v>-7.5744200958966878E-4</v>
      </c>
      <c r="F1105">
        <f t="shared" si="104"/>
        <v>6.4525453584740937E-9</v>
      </c>
      <c r="G1105">
        <f t="shared" si="105"/>
        <v>-7.5744200958966878E-4</v>
      </c>
      <c r="H1105">
        <f t="shared" si="106"/>
        <v>72.322908576168217</v>
      </c>
      <c r="I1105" t="s">
        <v>4875</v>
      </c>
      <c r="J1105" t="s">
        <v>6816</v>
      </c>
      <c r="K1105" t="s">
        <v>4</v>
      </c>
      <c r="L1105" t="s">
        <v>242</v>
      </c>
      <c r="M1105" t="s">
        <v>243</v>
      </c>
      <c r="N1105" t="s">
        <v>244</v>
      </c>
      <c r="O1105" t="s">
        <v>245</v>
      </c>
      <c r="P1105" t="s">
        <v>246</v>
      </c>
      <c r="Q1105" t="s">
        <v>247</v>
      </c>
      <c r="R1105" t="s">
        <v>1092</v>
      </c>
      <c r="S1105" t="s">
        <v>1093</v>
      </c>
      <c r="T1105" t="s">
        <v>1094</v>
      </c>
      <c r="U1105" t="s">
        <v>1095</v>
      </c>
      <c r="V1105" t="s">
        <v>2036</v>
      </c>
      <c r="W1105" t="s">
        <v>12</v>
      </c>
    </row>
    <row r="1106" spans="1:23">
      <c r="A1106">
        <f t="shared" si="107"/>
        <v>97.999839344524133</v>
      </c>
      <c r="B1106">
        <v>2.9719999999999998E-3</v>
      </c>
      <c r="C1106">
        <v>1</v>
      </c>
      <c r="D1106">
        <f t="shared" si="102"/>
        <v>8.3333333333333329E-2</v>
      </c>
      <c r="E1106">
        <f t="shared" si="103"/>
        <v>-7.5744200958966878E-4</v>
      </c>
      <c r="F1106">
        <f t="shared" si="104"/>
        <v>6.4525453584740937E-9</v>
      </c>
      <c r="G1106">
        <f t="shared" si="105"/>
        <v>-7.5744200958966878E-4</v>
      </c>
      <c r="H1106">
        <f t="shared" si="106"/>
        <v>72.322908576168217</v>
      </c>
      <c r="I1106" t="s">
        <v>4700</v>
      </c>
      <c r="J1106" t="s">
        <v>6641</v>
      </c>
      <c r="K1106" t="s">
        <v>4</v>
      </c>
      <c r="L1106" t="s">
        <v>5</v>
      </c>
      <c r="M1106" t="s">
        <v>13</v>
      </c>
      <c r="N1106" t="s">
        <v>14</v>
      </c>
      <c r="O1106" t="s">
        <v>153</v>
      </c>
      <c r="P1106" t="s">
        <v>154</v>
      </c>
      <c r="Q1106" t="s">
        <v>2037</v>
      </c>
      <c r="R1106" t="s">
        <v>12</v>
      </c>
    </row>
    <row r="1107" spans="1:23">
      <c r="A1107">
        <f t="shared" si="107"/>
        <v>98.007872118240897</v>
      </c>
      <c r="B1107">
        <v>2.9719999999999998E-3</v>
      </c>
      <c r="C1107">
        <v>1</v>
      </c>
      <c r="D1107">
        <f t="shared" si="102"/>
        <v>8.3333333333333329E-2</v>
      </c>
      <c r="E1107">
        <f t="shared" si="103"/>
        <v>-7.5744200958966878E-4</v>
      </c>
      <c r="F1107">
        <f t="shared" si="104"/>
        <v>6.4525453584740937E-9</v>
      </c>
      <c r="G1107">
        <f t="shared" si="105"/>
        <v>-7.5744200958966878E-4</v>
      </c>
      <c r="H1107">
        <f t="shared" si="106"/>
        <v>72.322908576168217</v>
      </c>
      <c r="I1107" t="s">
        <v>4437</v>
      </c>
      <c r="J1107" t="s">
        <v>6378</v>
      </c>
      <c r="K1107" t="s">
        <v>4</v>
      </c>
      <c r="L1107" t="s">
        <v>5</v>
      </c>
      <c r="M1107" t="s">
        <v>13</v>
      </c>
      <c r="N1107" t="s">
        <v>58</v>
      </c>
      <c r="O1107" t="s">
        <v>225</v>
      </c>
      <c r="P1107" t="s">
        <v>920</v>
      </c>
      <c r="Q1107" t="s">
        <v>2038</v>
      </c>
      <c r="R1107" t="s">
        <v>12</v>
      </c>
    </row>
    <row r="1108" spans="1:23">
      <c r="A1108">
        <f t="shared" si="107"/>
        <v>98.015904891957661</v>
      </c>
      <c r="B1108">
        <v>2.9719999999999998E-3</v>
      </c>
      <c r="C1108">
        <v>1</v>
      </c>
      <c r="D1108">
        <f t="shared" si="102"/>
        <v>8.3333333333333329E-2</v>
      </c>
      <c r="E1108">
        <f t="shared" si="103"/>
        <v>-7.5744200958966878E-4</v>
      </c>
      <c r="F1108">
        <f t="shared" si="104"/>
        <v>6.4525453584740937E-9</v>
      </c>
      <c r="G1108">
        <f t="shared" si="105"/>
        <v>-7.5744200958966878E-4</v>
      </c>
      <c r="H1108">
        <f t="shared" si="106"/>
        <v>72.322908576168217</v>
      </c>
      <c r="I1108" t="s">
        <v>5516</v>
      </c>
      <c r="J1108" t="s">
        <v>7456</v>
      </c>
      <c r="K1108" t="s">
        <v>4</v>
      </c>
      <c r="L1108" t="s">
        <v>5</v>
      </c>
      <c r="M1108" t="s">
        <v>21</v>
      </c>
      <c r="N1108" t="s">
        <v>22</v>
      </c>
      <c r="O1108" t="s">
        <v>23</v>
      </c>
      <c r="P1108" t="s">
        <v>167</v>
      </c>
      <c r="Q1108" t="s">
        <v>168</v>
      </c>
      <c r="R1108" t="s">
        <v>1040</v>
      </c>
      <c r="S1108" t="s">
        <v>2039</v>
      </c>
      <c r="T1108" t="s">
        <v>12</v>
      </c>
    </row>
    <row r="1109" spans="1:23">
      <c r="A1109">
        <f t="shared" si="107"/>
        <v>98.023937665674424</v>
      </c>
      <c r="B1109">
        <v>2.9719999999999998E-3</v>
      </c>
      <c r="C1109">
        <v>1</v>
      </c>
      <c r="D1109">
        <f t="shared" si="102"/>
        <v>8.3333333333333329E-2</v>
      </c>
      <c r="E1109">
        <f t="shared" si="103"/>
        <v>-7.5744200958966878E-4</v>
      </c>
      <c r="F1109">
        <f t="shared" si="104"/>
        <v>6.4525453584740937E-9</v>
      </c>
      <c r="G1109">
        <f t="shared" si="105"/>
        <v>-7.5744200958966878E-4</v>
      </c>
      <c r="H1109">
        <f t="shared" si="106"/>
        <v>72.322908576168217</v>
      </c>
      <c r="I1109" t="s">
        <v>4438</v>
      </c>
      <c r="J1109" t="s">
        <v>6379</v>
      </c>
      <c r="K1109" t="s">
        <v>4</v>
      </c>
      <c r="L1109" t="s">
        <v>5</v>
      </c>
      <c r="M1109" t="s">
        <v>13</v>
      </c>
      <c r="N1109" t="s">
        <v>14</v>
      </c>
      <c r="O1109" t="s">
        <v>153</v>
      </c>
      <c r="P1109" t="s">
        <v>154</v>
      </c>
      <c r="Q1109" t="s">
        <v>2040</v>
      </c>
      <c r="R1109" t="s">
        <v>12</v>
      </c>
    </row>
    <row r="1110" spans="1:23">
      <c r="A1110">
        <f t="shared" si="107"/>
        <v>98.031970439391188</v>
      </c>
      <c r="B1110">
        <v>2.9719999999999998E-3</v>
      </c>
      <c r="C1110">
        <v>1</v>
      </c>
      <c r="D1110">
        <f t="shared" si="102"/>
        <v>8.3333333333333329E-2</v>
      </c>
      <c r="E1110">
        <f t="shared" si="103"/>
        <v>-7.5744200958966878E-4</v>
      </c>
      <c r="F1110">
        <f t="shared" si="104"/>
        <v>6.4525453584740937E-9</v>
      </c>
      <c r="G1110">
        <f t="shared" si="105"/>
        <v>-7.5744200958966878E-4</v>
      </c>
      <c r="H1110">
        <f t="shared" si="106"/>
        <v>72.322908576168217</v>
      </c>
      <c r="I1110" t="s">
        <v>4877</v>
      </c>
      <c r="J1110" t="s">
        <v>6818</v>
      </c>
      <c r="K1110" t="s">
        <v>4</v>
      </c>
      <c r="L1110" t="s">
        <v>5</v>
      </c>
      <c r="M1110" t="s">
        <v>21</v>
      </c>
      <c r="N1110" t="s">
        <v>22</v>
      </c>
      <c r="O1110" t="s">
        <v>23</v>
      </c>
      <c r="P1110" t="s">
        <v>167</v>
      </c>
      <c r="Q1110" t="s">
        <v>638</v>
      </c>
      <c r="R1110" t="s">
        <v>790</v>
      </c>
      <c r="S1110" t="s">
        <v>2041</v>
      </c>
      <c r="T1110" t="s">
        <v>12</v>
      </c>
    </row>
    <row r="1111" spans="1:23">
      <c r="A1111">
        <f t="shared" si="107"/>
        <v>98.040003213107951</v>
      </c>
      <c r="B1111">
        <v>2.9719999999999998E-3</v>
      </c>
      <c r="C1111">
        <v>1</v>
      </c>
      <c r="D1111">
        <f t="shared" si="102"/>
        <v>8.3333333333333329E-2</v>
      </c>
      <c r="E1111">
        <f t="shared" si="103"/>
        <v>-7.5744200958966878E-4</v>
      </c>
      <c r="F1111">
        <f t="shared" si="104"/>
        <v>6.4525453584740937E-9</v>
      </c>
      <c r="G1111">
        <f t="shared" si="105"/>
        <v>-7.5744200958966878E-4</v>
      </c>
      <c r="H1111">
        <f t="shared" si="106"/>
        <v>72.322908576168217</v>
      </c>
      <c r="I1111" t="s">
        <v>5519</v>
      </c>
      <c r="J1111" t="s">
        <v>7459</v>
      </c>
      <c r="K1111" t="s">
        <v>4</v>
      </c>
      <c r="L1111" t="s">
        <v>5</v>
      </c>
      <c r="M1111" t="s">
        <v>13</v>
      </c>
      <c r="N1111" t="s">
        <v>14</v>
      </c>
      <c r="O1111" t="s">
        <v>153</v>
      </c>
      <c r="P1111" t="s">
        <v>154</v>
      </c>
      <c r="Q1111" t="s">
        <v>2042</v>
      </c>
      <c r="R1111" t="s">
        <v>12</v>
      </c>
    </row>
    <row r="1112" spans="1:23">
      <c r="A1112">
        <f t="shared" si="107"/>
        <v>98.048035986824715</v>
      </c>
      <c r="B1112">
        <v>2.9719999999999998E-3</v>
      </c>
      <c r="C1112">
        <v>1</v>
      </c>
      <c r="D1112">
        <f t="shared" si="102"/>
        <v>8.3333333333333329E-2</v>
      </c>
      <c r="E1112">
        <f t="shared" si="103"/>
        <v>-7.5744200958966878E-4</v>
      </c>
      <c r="F1112">
        <f t="shared" si="104"/>
        <v>6.4525453584740937E-9</v>
      </c>
      <c r="G1112">
        <f t="shared" si="105"/>
        <v>-7.5744200958966878E-4</v>
      </c>
      <c r="H1112">
        <f t="shared" si="106"/>
        <v>72.322908576168217</v>
      </c>
      <c r="I1112" t="s">
        <v>4240</v>
      </c>
      <c r="J1112" t="s">
        <v>6181</v>
      </c>
      <c r="K1112" t="s">
        <v>4</v>
      </c>
      <c r="L1112" t="s">
        <v>5</v>
      </c>
      <c r="M1112" t="s">
        <v>6</v>
      </c>
      <c r="N1112" t="s">
        <v>28</v>
      </c>
      <c r="O1112" t="s">
        <v>28</v>
      </c>
      <c r="P1112" t="s">
        <v>1212</v>
      </c>
      <c r="Q1112" t="s">
        <v>1213</v>
      </c>
      <c r="R1112" t="s">
        <v>2043</v>
      </c>
      <c r="S1112" t="s">
        <v>12</v>
      </c>
    </row>
    <row r="1113" spans="1:23">
      <c r="A1113">
        <f t="shared" si="107"/>
        <v>98.056068760541478</v>
      </c>
      <c r="B1113">
        <v>2.9719999999999998E-3</v>
      </c>
      <c r="C1113">
        <v>1</v>
      </c>
      <c r="D1113">
        <f t="shared" si="102"/>
        <v>8.3333333333333329E-2</v>
      </c>
      <c r="E1113">
        <f t="shared" si="103"/>
        <v>-7.5744200958966878E-4</v>
      </c>
      <c r="F1113">
        <f t="shared" si="104"/>
        <v>6.4525453584740937E-9</v>
      </c>
      <c r="G1113">
        <f t="shared" si="105"/>
        <v>-7.5744200958966878E-4</v>
      </c>
      <c r="H1113">
        <f t="shared" si="106"/>
        <v>72.322908576168217</v>
      </c>
      <c r="I1113" t="s">
        <v>5521</v>
      </c>
      <c r="J1113" t="s">
        <v>7461</v>
      </c>
      <c r="K1113" t="s">
        <v>4</v>
      </c>
      <c r="L1113" t="s">
        <v>5</v>
      </c>
      <c r="M1113" t="s">
        <v>13</v>
      </c>
      <c r="N1113" t="s">
        <v>84</v>
      </c>
      <c r="O1113" t="s">
        <v>85</v>
      </c>
      <c r="P1113" t="s">
        <v>438</v>
      </c>
      <c r="Q1113" t="s">
        <v>439</v>
      </c>
      <c r="R1113" t="s">
        <v>2044</v>
      </c>
      <c r="S1113" t="s">
        <v>12</v>
      </c>
    </row>
    <row r="1114" spans="1:23">
      <c r="A1114">
        <f t="shared" si="107"/>
        <v>98.064101534258242</v>
      </c>
      <c r="B1114">
        <v>2.9719999999999998E-3</v>
      </c>
      <c r="C1114">
        <v>1</v>
      </c>
      <c r="D1114">
        <f t="shared" si="102"/>
        <v>8.3333333333333329E-2</v>
      </c>
      <c r="E1114">
        <f t="shared" si="103"/>
        <v>-7.5744200958966878E-4</v>
      </c>
      <c r="F1114">
        <f t="shared" si="104"/>
        <v>6.4525453584740937E-9</v>
      </c>
      <c r="G1114">
        <f t="shared" si="105"/>
        <v>-7.5744200958966878E-4</v>
      </c>
      <c r="H1114">
        <f t="shared" si="106"/>
        <v>72.322908576168217</v>
      </c>
      <c r="I1114" t="s">
        <v>5112</v>
      </c>
      <c r="J1114" t="s">
        <v>7053</v>
      </c>
      <c r="K1114" t="s">
        <v>4</v>
      </c>
      <c r="L1114" t="s">
        <v>5</v>
      </c>
      <c r="M1114" t="s">
        <v>21</v>
      </c>
      <c r="N1114" t="s">
        <v>22</v>
      </c>
      <c r="O1114" t="s">
        <v>23</v>
      </c>
      <c r="P1114" t="s">
        <v>99</v>
      </c>
      <c r="Q1114" t="s">
        <v>100</v>
      </c>
      <c r="R1114" t="s">
        <v>112</v>
      </c>
      <c r="S1114" t="s">
        <v>2045</v>
      </c>
      <c r="T1114" t="s">
        <v>12</v>
      </c>
    </row>
    <row r="1115" spans="1:23">
      <c r="A1115">
        <f t="shared" si="107"/>
        <v>98.072134307975006</v>
      </c>
      <c r="B1115">
        <v>2.9719999999999998E-3</v>
      </c>
      <c r="C1115">
        <v>1</v>
      </c>
      <c r="D1115">
        <f t="shared" si="102"/>
        <v>8.3333333333333329E-2</v>
      </c>
      <c r="E1115">
        <f t="shared" si="103"/>
        <v>-7.5744200958966878E-4</v>
      </c>
      <c r="F1115">
        <f t="shared" si="104"/>
        <v>6.4525453584740937E-9</v>
      </c>
      <c r="G1115">
        <f t="shared" ref="G1115:G1178" si="108">LN(C1115/A$2)/A$2</f>
        <v>-7.5744200958966878E-4</v>
      </c>
      <c r="H1115">
        <f t="shared" ref="H1115:H1178" si="109">(G1115*A$2-H$2)^2</f>
        <v>72.322908576168217</v>
      </c>
      <c r="I1115" t="s">
        <v>5115</v>
      </c>
      <c r="J1115" t="s">
        <v>7056</v>
      </c>
      <c r="K1115" t="s">
        <v>4</v>
      </c>
      <c r="L1115" t="s">
        <v>596</v>
      </c>
      <c r="M1115" t="s">
        <v>597</v>
      </c>
      <c r="N1115" t="s">
        <v>598</v>
      </c>
      <c r="O1115" t="s">
        <v>833</v>
      </c>
      <c r="P1115" t="s">
        <v>2046</v>
      </c>
      <c r="Q1115" t="s">
        <v>2047</v>
      </c>
      <c r="R1115" t="s">
        <v>12</v>
      </c>
    </row>
    <row r="1116" spans="1:23">
      <c r="A1116">
        <f t="shared" si="107"/>
        <v>98.080167081691769</v>
      </c>
      <c r="B1116">
        <v>2.9719999999999998E-3</v>
      </c>
      <c r="C1116">
        <v>1</v>
      </c>
      <c r="D1116">
        <f t="shared" si="102"/>
        <v>8.3333333333333329E-2</v>
      </c>
      <c r="E1116">
        <f t="shared" si="103"/>
        <v>-7.5744200958966878E-4</v>
      </c>
      <c r="F1116">
        <f t="shared" si="104"/>
        <v>6.4525453584740937E-9</v>
      </c>
      <c r="G1116">
        <f t="shared" si="108"/>
        <v>-7.5744200958966878E-4</v>
      </c>
      <c r="H1116">
        <f t="shared" si="109"/>
        <v>72.322908576168217</v>
      </c>
      <c r="I1116" t="s">
        <v>5523</v>
      </c>
      <c r="J1116" t="s">
        <v>7463</v>
      </c>
      <c r="K1116" t="s">
        <v>4</v>
      </c>
      <c r="L1116" t="s">
        <v>596</v>
      </c>
      <c r="M1116" t="s">
        <v>1536</v>
      </c>
      <c r="N1116" t="s">
        <v>1537</v>
      </c>
      <c r="O1116" t="s">
        <v>1538</v>
      </c>
      <c r="P1116" t="s">
        <v>2048</v>
      </c>
      <c r="Q1116" t="s">
        <v>2049</v>
      </c>
      <c r="R1116" t="s">
        <v>2050</v>
      </c>
      <c r="S1116" t="s">
        <v>12</v>
      </c>
    </row>
    <row r="1117" spans="1:23">
      <c r="A1117">
        <f t="shared" si="107"/>
        <v>98.088199855408533</v>
      </c>
      <c r="B1117">
        <v>2.9719999999999998E-3</v>
      </c>
      <c r="C1117">
        <v>1</v>
      </c>
      <c r="D1117">
        <f t="shared" si="102"/>
        <v>8.3333333333333329E-2</v>
      </c>
      <c r="E1117">
        <f t="shared" si="103"/>
        <v>-7.5744200958966878E-4</v>
      </c>
      <c r="F1117">
        <f t="shared" si="104"/>
        <v>6.4525453584740937E-9</v>
      </c>
      <c r="G1117">
        <f t="shared" si="108"/>
        <v>-7.5744200958966878E-4</v>
      </c>
      <c r="H1117">
        <f t="shared" si="109"/>
        <v>72.322908576168217</v>
      </c>
      <c r="I1117" t="s">
        <v>4878</v>
      </c>
      <c r="J1117" t="s">
        <v>6819</v>
      </c>
      <c r="K1117" t="s">
        <v>4</v>
      </c>
      <c r="L1117" t="s">
        <v>5</v>
      </c>
      <c r="M1117" t="s">
        <v>13</v>
      </c>
      <c r="N1117" t="s">
        <v>14</v>
      </c>
      <c r="O1117" t="s">
        <v>153</v>
      </c>
      <c r="P1117" t="s">
        <v>154</v>
      </c>
      <c r="Q1117" t="s">
        <v>2051</v>
      </c>
      <c r="R1117" t="s">
        <v>12</v>
      </c>
    </row>
    <row r="1118" spans="1:23">
      <c r="A1118">
        <f t="shared" si="107"/>
        <v>98.096232629125296</v>
      </c>
      <c r="B1118">
        <v>2.9719999999999998E-3</v>
      </c>
      <c r="C1118">
        <v>1</v>
      </c>
      <c r="D1118">
        <f t="shared" si="102"/>
        <v>8.3333333333333329E-2</v>
      </c>
      <c r="E1118">
        <f t="shared" si="103"/>
        <v>-7.5744200958966878E-4</v>
      </c>
      <c r="F1118">
        <f t="shared" si="104"/>
        <v>6.4525453584740937E-9</v>
      </c>
      <c r="G1118">
        <f t="shared" si="108"/>
        <v>-7.5744200958966878E-4</v>
      </c>
      <c r="H1118">
        <f t="shared" si="109"/>
        <v>72.322908576168217</v>
      </c>
      <c r="I1118" t="s">
        <v>7782</v>
      </c>
      <c r="J1118" t="s">
        <v>8091</v>
      </c>
      <c r="K1118" t="s">
        <v>4</v>
      </c>
      <c r="L1118" t="s">
        <v>5</v>
      </c>
      <c r="M1118" t="s">
        <v>6</v>
      </c>
      <c r="N1118" t="s">
        <v>28</v>
      </c>
      <c r="O1118" t="s">
        <v>28</v>
      </c>
      <c r="P1118" t="s">
        <v>64</v>
      </c>
      <c r="Q1118" t="s">
        <v>67</v>
      </c>
      <c r="R1118" t="s">
        <v>2052</v>
      </c>
      <c r="S1118" t="s">
        <v>12</v>
      </c>
    </row>
    <row r="1119" spans="1:23">
      <c r="A1119">
        <f t="shared" si="107"/>
        <v>98.10426540284206</v>
      </c>
      <c r="B1119">
        <v>2.9719999999999998E-3</v>
      </c>
      <c r="C1119">
        <v>1</v>
      </c>
      <c r="D1119">
        <f t="shared" si="102"/>
        <v>8.3333333333333329E-2</v>
      </c>
      <c r="E1119">
        <f t="shared" si="103"/>
        <v>-7.5744200958966878E-4</v>
      </c>
      <c r="F1119">
        <f t="shared" si="104"/>
        <v>6.4525453584740937E-9</v>
      </c>
      <c r="G1119">
        <f t="shared" si="108"/>
        <v>-7.5744200958966878E-4</v>
      </c>
      <c r="H1119">
        <f t="shared" si="109"/>
        <v>72.322908576168217</v>
      </c>
      <c r="I1119" t="s">
        <v>5117</v>
      </c>
      <c r="J1119" t="s">
        <v>7058</v>
      </c>
      <c r="K1119" t="s">
        <v>4</v>
      </c>
      <c r="L1119" t="s">
        <v>5</v>
      </c>
      <c r="M1119" t="s">
        <v>13</v>
      </c>
      <c r="N1119" t="s">
        <v>58</v>
      </c>
      <c r="O1119" t="s">
        <v>1002</v>
      </c>
      <c r="P1119" t="s">
        <v>2053</v>
      </c>
      <c r="Q1119" t="s">
        <v>12</v>
      </c>
    </row>
    <row r="1120" spans="1:23">
      <c r="A1120">
        <f t="shared" si="107"/>
        <v>98.112298176558824</v>
      </c>
      <c r="B1120">
        <v>2.9719999999999998E-3</v>
      </c>
      <c r="C1120">
        <v>1</v>
      </c>
      <c r="D1120">
        <f t="shared" si="102"/>
        <v>8.3333333333333329E-2</v>
      </c>
      <c r="E1120">
        <f t="shared" si="103"/>
        <v>-7.5744200958966878E-4</v>
      </c>
      <c r="F1120">
        <f t="shared" si="104"/>
        <v>6.4525453584740937E-9</v>
      </c>
      <c r="G1120">
        <f t="shared" si="108"/>
        <v>-7.5744200958966878E-4</v>
      </c>
      <c r="H1120">
        <f t="shared" si="109"/>
        <v>72.322908576168217</v>
      </c>
      <c r="I1120" t="s">
        <v>8339</v>
      </c>
      <c r="J1120" t="s">
        <v>8394</v>
      </c>
      <c r="K1120" t="s">
        <v>4</v>
      </c>
      <c r="L1120" t="s">
        <v>5</v>
      </c>
      <c r="M1120" t="s">
        <v>6</v>
      </c>
      <c r="N1120" t="s">
        <v>38</v>
      </c>
      <c r="O1120" t="s">
        <v>39</v>
      </c>
      <c r="P1120" t="s">
        <v>40</v>
      </c>
      <c r="Q1120" t="s">
        <v>92</v>
      </c>
      <c r="R1120" t="s">
        <v>2054</v>
      </c>
      <c r="S1120" t="s">
        <v>12</v>
      </c>
    </row>
    <row r="1121" spans="1:25">
      <c r="A1121">
        <f t="shared" si="107"/>
        <v>98.120330950275587</v>
      </c>
      <c r="B1121">
        <v>2.9719999999999998E-3</v>
      </c>
      <c r="C1121">
        <v>1</v>
      </c>
      <c r="D1121">
        <f t="shared" si="102"/>
        <v>8.3333333333333329E-2</v>
      </c>
      <c r="E1121">
        <f t="shared" si="103"/>
        <v>-7.5744200958966878E-4</v>
      </c>
      <c r="F1121">
        <f t="shared" si="104"/>
        <v>6.4525453584740937E-9</v>
      </c>
      <c r="G1121">
        <f t="shared" si="108"/>
        <v>-7.5744200958966878E-4</v>
      </c>
      <c r="H1121">
        <f t="shared" si="109"/>
        <v>72.322908576168217</v>
      </c>
      <c r="I1121" t="s">
        <v>5530</v>
      </c>
      <c r="J1121" t="s">
        <v>7470</v>
      </c>
      <c r="K1121" t="s">
        <v>4</v>
      </c>
      <c r="L1121" t="s">
        <v>596</v>
      </c>
      <c r="M1121" t="s">
        <v>597</v>
      </c>
      <c r="N1121" t="s">
        <v>598</v>
      </c>
      <c r="O1121" t="s">
        <v>1874</v>
      </c>
      <c r="P1121" t="s">
        <v>1875</v>
      </c>
      <c r="Q1121" t="s">
        <v>2055</v>
      </c>
      <c r="R1121" t="s">
        <v>12</v>
      </c>
    </row>
    <row r="1122" spans="1:25">
      <c r="A1122">
        <f t="shared" si="107"/>
        <v>98.128363723992351</v>
      </c>
      <c r="B1122">
        <v>2.9719999999999998E-3</v>
      </c>
      <c r="C1122">
        <v>1</v>
      </c>
      <c r="D1122">
        <f t="shared" si="102"/>
        <v>8.3333333333333329E-2</v>
      </c>
      <c r="E1122">
        <f t="shared" si="103"/>
        <v>-7.5744200958966878E-4</v>
      </c>
      <c r="F1122">
        <f t="shared" si="104"/>
        <v>6.4525453584740937E-9</v>
      </c>
      <c r="G1122">
        <f t="shared" si="108"/>
        <v>-7.5744200958966878E-4</v>
      </c>
      <c r="H1122">
        <f t="shared" si="109"/>
        <v>72.322908576168217</v>
      </c>
      <c r="I1122" t="s">
        <v>4441</v>
      </c>
      <c r="J1122" t="s">
        <v>6382</v>
      </c>
      <c r="K1122" t="s">
        <v>4</v>
      </c>
      <c r="L1122" t="s">
        <v>5</v>
      </c>
      <c r="M1122" t="s">
        <v>13</v>
      </c>
      <c r="N1122" t="s">
        <v>14</v>
      </c>
      <c r="O1122" t="s">
        <v>153</v>
      </c>
      <c r="P1122" t="s">
        <v>154</v>
      </c>
      <c r="Q1122" t="s">
        <v>2056</v>
      </c>
      <c r="R1122" t="s">
        <v>12</v>
      </c>
    </row>
    <row r="1123" spans="1:25">
      <c r="A1123">
        <f t="shared" si="107"/>
        <v>98.136396497709114</v>
      </c>
      <c r="B1123">
        <v>2.9719999999999998E-3</v>
      </c>
      <c r="C1123">
        <v>1</v>
      </c>
      <c r="D1123">
        <f t="shared" si="102"/>
        <v>8.3333333333333329E-2</v>
      </c>
      <c r="E1123">
        <f t="shared" si="103"/>
        <v>-7.5744200958966878E-4</v>
      </c>
      <c r="F1123">
        <f t="shared" si="104"/>
        <v>6.4525453584740937E-9</v>
      </c>
      <c r="G1123">
        <f t="shared" si="108"/>
        <v>-7.5744200958966878E-4</v>
      </c>
      <c r="H1123">
        <f t="shared" si="109"/>
        <v>72.322908576168217</v>
      </c>
      <c r="I1123" t="s">
        <v>5532</v>
      </c>
      <c r="J1123" t="s">
        <v>7472</v>
      </c>
      <c r="K1123" t="s">
        <v>4</v>
      </c>
      <c r="L1123" t="s">
        <v>5</v>
      </c>
      <c r="M1123" t="s">
        <v>6</v>
      </c>
      <c r="N1123" t="s">
        <v>28</v>
      </c>
      <c r="O1123" t="s">
        <v>28</v>
      </c>
      <c r="P1123" t="s">
        <v>64</v>
      </c>
      <c r="Q1123" t="s">
        <v>67</v>
      </c>
      <c r="R1123" t="s">
        <v>2057</v>
      </c>
      <c r="S1123" t="s">
        <v>12</v>
      </c>
    </row>
    <row r="1124" spans="1:25">
      <c r="A1124">
        <f t="shared" si="107"/>
        <v>98.144429271425878</v>
      </c>
      <c r="B1124">
        <v>2.9719999999999998E-3</v>
      </c>
      <c r="C1124">
        <v>1</v>
      </c>
      <c r="D1124">
        <f t="shared" si="102"/>
        <v>8.3333333333333329E-2</v>
      </c>
      <c r="E1124">
        <f t="shared" si="103"/>
        <v>-7.5744200958966878E-4</v>
      </c>
      <c r="F1124">
        <f t="shared" si="104"/>
        <v>6.4525453584740937E-9</v>
      </c>
      <c r="G1124">
        <f t="shared" si="108"/>
        <v>-7.5744200958966878E-4</v>
      </c>
      <c r="H1124">
        <f t="shared" si="109"/>
        <v>72.322908576168217</v>
      </c>
      <c r="I1124" t="s">
        <v>4566</v>
      </c>
      <c r="J1124" t="s">
        <v>6507</v>
      </c>
      <c r="K1124" t="s">
        <v>4</v>
      </c>
      <c r="L1124" t="s">
        <v>5</v>
      </c>
      <c r="M1124" t="s">
        <v>13</v>
      </c>
      <c r="N1124" t="s">
        <v>14</v>
      </c>
      <c r="O1124" t="s">
        <v>18</v>
      </c>
      <c r="P1124" t="s">
        <v>19</v>
      </c>
      <c r="Q1124" t="s">
        <v>2058</v>
      </c>
      <c r="R1124" t="s">
        <v>12</v>
      </c>
    </row>
    <row r="1125" spans="1:25">
      <c r="A1125">
        <f t="shared" si="107"/>
        <v>98.152462045142642</v>
      </c>
      <c r="B1125">
        <v>2.9719999999999998E-3</v>
      </c>
      <c r="C1125">
        <v>1</v>
      </c>
      <c r="D1125">
        <f t="shared" si="102"/>
        <v>8.3333333333333329E-2</v>
      </c>
      <c r="E1125">
        <f t="shared" si="103"/>
        <v>-7.5744200958966878E-4</v>
      </c>
      <c r="F1125">
        <f t="shared" si="104"/>
        <v>6.4525453584740937E-9</v>
      </c>
      <c r="G1125">
        <f t="shared" si="108"/>
        <v>-7.5744200958966878E-4</v>
      </c>
      <c r="H1125">
        <f t="shared" si="109"/>
        <v>72.322908576168217</v>
      </c>
      <c r="I1125" t="s">
        <v>4442</v>
      </c>
      <c r="J1125" t="s">
        <v>6383</v>
      </c>
      <c r="K1125" t="s">
        <v>4</v>
      </c>
      <c r="L1125" t="s">
        <v>242</v>
      </c>
      <c r="M1125" t="s">
        <v>243</v>
      </c>
      <c r="N1125" t="s">
        <v>244</v>
      </c>
      <c r="O1125" t="s">
        <v>245</v>
      </c>
      <c r="P1125" t="s">
        <v>420</v>
      </c>
      <c r="Q1125" t="s">
        <v>561</v>
      </c>
      <c r="R1125" t="s">
        <v>641</v>
      </c>
      <c r="S1125" t="s">
        <v>642</v>
      </c>
      <c r="T1125" t="s">
        <v>2059</v>
      </c>
      <c r="U1125" t="s">
        <v>2060</v>
      </c>
      <c r="V1125" t="s">
        <v>2061</v>
      </c>
      <c r="W1125" t="s">
        <v>12</v>
      </c>
    </row>
    <row r="1126" spans="1:25">
      <c r="A1126">
        <f t="shared" si="107"/>
        <v>98.160494818859405</v>
      </c>
      <c r="B1126">
        <v>2.9719999999999998E-3</v>
      </c>
      <c r="C1126">
        <v>1</v>
      </c>
      <c r="D1126">
        <f t="shared" si="102"/>
        <v>8.3333333333333329E-2</v>
      </c>
      <c r="E1126">
        <f t="shared" si="103"/>
        <v>-7.5744200958966878E-4</v>
      </c>
      <c r="F1126">
        <f t="shared" si="104"/>
        <v>6.4525453584740937E-9</v>
      </c>
      <c r="G1126">
        <f t="shared" si="108"/>
        <v>-7.5744200958966878E-4</v>
      </c>
      <c r="H1126">
        <f t="shared" si="109"/>
        <v>72.322908576168217</v>
      </c>
      <c r="I1126" t="s">
        <v>5118</v>
      </c>
      <c r="J1126" t="s">
        <v>7059</v>
      </c>
      <c r="K1126" t="s">
        <v>4</v>
      </c>
      <c r="L1126" t="s">
        <v>5</v>
      </c>
      <c r="M1126" t="s">
        <v>13</v>
      </c>
      <c r="N1126" t="s">
        <v>84</v>
      </c>
      <c r="O1126" t="s">
        <v>464</v>
      </c>
      <c r="P1126" t="s">
        <v>1469</v>
      </c>
      <c r="Q1126" t="s">
        <v>2062</v>
      </c>
      <c r="R1126" t="s">
        <v>12</v>
      </c>
    </row>
    <row r="1127" spans="1:25">
      <c r="A1127">
        <f t="shared" si="107"/>
        <v>98.168527592576169</v>
      </c>
      <c r="B1127">
        <v>2.9719999999999998E-3</v>
      </c>
      <c r="C1127">
        <v>1</v>
      </c>
      <c r="D1127">
        <f t="shared" si="102"/>
        <v>8.3333333333333329E-2</v>
      </c>
      <c r="E1127">
        <f t="shared" si="103"/>
        <v>-7.5744200958966878E-4</v>
      </c>
      <c r="F1127">
        <f t="shared" si="104"/>
        <v>6.4525453584740937E-9</v>
      </c>
      <c r="G1127">
        <f t="shared" si="108"/>
        <v>-7.5744200958966878E-4</v>
      </c>
      <c r="H1127">
        <f t="shared" si="109"/>
        <v>72.322908576168217</v>
      </c>
      <c r="I1127" t="s">
        <v>4567</v>
      </c>
      <c r="J1127" t="s">
        <v>6508</v>
      </c>
      <c r="K1127" t="s">
        <v>4</v>
      </c>
      <c r="L1127" t="s">
        <v>5</v>
      </c>
      <c r="M1127" t="s">
        <v>513</v>
      </c>
      <c r="N1127" t="s">
        <v>924</v>
      </c>
      <c r="O1127" t="s">
        <v>976</v>
      </c>
      <c r="P1127" t="s">
        <v>977</v>
      </c>
      <c r="Q1127" t="s">
        <v>2063</v>
      </c>
      <c r="R1127" t="s">
        <v>2064</v>
      </c>
      <c r="S1127" t="s">
        <v>12</v>
      </c>
    </row>
    <row r="1128" spans="1:25">
      <c r="A1128">
        <f t="shared" si="107"/>
        <v>98.176560366292932</v>
      </c>
      <c r="B1128">
        <v>2.9719999999999998E-3</v>
      </c>
      <c r="C1128">
        <v>1</v>
      </c>
      <c r="D1128">
        <f t="shared" si="102"/>
        <v>8.3333333333333329E-2</v>
      </c>
      <c r="E1128">
        <f t="shared" si="103"/>
        <v>-7.5744200958966878E-4</v>
      </c>
      <c r="F1128">
        <f t="shared" si="104"/>
        <v>6.4525453584740937E-9</v>
      </c>
      <c r="G1128">
        <f t="shared" si="108"/>
        <v>-7.5744200958966878E-4</v>
      </c>
      <c r="H1128">
        <f t="shared" si="109"/>
        <v>72.322908576168217</v>
      </c>
      <c r="I1128" t="s">
        <v>3841</v>
      </c>
      <c r="J1128" t="s">
        <v>5782</v>
      </c>
      <c r="K1128" t="s">
        <v>4</v>
      </c>
      <c r="L1128" t="s">
        <v>5</v>
      </c>
      <c r="M1128" t="s">
        <v>6</v>
      </c>
      <c r="N1128" t="s">
        <v>794</v>
      </c>
      <c r="O1128" t="s">
        <v>2065</v>
      </c>
      <c r="P1128" t="s">
        <v>2066</v>
      </c>
      <c r="Q1128" t="s">
        <v>2067</v>
      </c>
      <c r="R1128" t="s">
        <v>2068</v>
      </c>
      <c r="S1128" t="s">
        <v>12</v>
      </c>
    </row>
    <row r="1129" spans="1:25">
      <c r="A1129">
        <f t="shared" si="107"/>
        <v>98.184593140009696</v>
      </c>
      <c r="B1129">
        <v>2.9719999999999998E-3</v>
      </c>
      <c r="C1129">
        <v>1</v>
      </c>
      <c r="D1129">
        <f t="shared" si="102"/>
        <v>8.3333333333333329E-2</v>
      </c>
      <c r="E1129">
        <f t="shared" si="103"/>
        <v>-7.5744200958966878E-4</v>
      </c>
      <c r="F1129">
        <f t="shared" si="104"/>
        <v>6.4525453584740937E-9</v>
      </c>
      <c r="G1129">
        <f t="shared" si="108"/>
        <v>-7.5744200958966878E-4</v>
      </c>
      <c r="H1129">
        <f t="shared" si="109"/>
        <v>72.322908576168217</v>
      </c>
      <c r="I1129" t="s">
        <v>4568</v>
      </c>
      <c r="J1129" t="s">
        <v>6509</v>
      </c>
      <c r="K1129" t="s">
        <v>4</v>
      </c>
      <c r="L1129" t="s">
        <v>5</v>
      </c>
      <c r="M1129" t="s">
        <v>13</v>
      </c>
      <c r="N1129" t="s">
        <v>14</v>
      </c>
      <c r="O1129" t="s">
        <v>50</v>
      </c>
      <c r="P1129" t="s">
        <v>51</v>
      </c>
      <c r="Q1129" t="s">
        <v>2069</v>
      </c>
      <c r="R1129" t="s">
        <v>12</v>
      </c>
    </row>
    <row r="1130" spans="1:25">
      <c r="A1130">
        <f t="shared" si="107"/>
        <v>98.192625913726459</v>
      </c>
      <c r="B1130">
        <v>2.9719999999999998E-3</v>
      </c>
      <c r="C1130">
        <v>1</v>
      </c>
      <c r="D1130">
        <f t="shared" si="102"/>
        <v>8.3333333333333329E-2</v>
      </c>
      <c r="E1130">
        <f t="shared" si="103"/>
        <v>-7.5744200958966878E-4</v>
      </c>
      <c r="F1130">
        <f t="shared" si="104"/>
        <v>6.4525453584740937E-9</v>
      </c>
      <c r="G1130">
        <f t="shared" si="108"/>
        <v>-7.5744200958966878E-4</v>
      </c>
      <c r="H1130">
        <f t="shared" si="109"/>
        <v>72.322908576168217</v>
      </c>
      <c r="I1130" t="s">
        <v>4443</v>
      </c>
      <c r="J1130" t="s">
        <v>6384</v>
      </c>
      <c r="K1130" t="s">
        <v>4</v>
      </c>
      <c r="L1130" t="s">
        <v>242</v>
      </c>
      <c r="M1130" t="s">
        <v>243</v>
      </c>
      <c r="N1130" t="s">
        <v>244</v>
      </c>
      <c r="O1130" t="s">
        <v>245</v>
      </c>
      <c r="P1130" t="s">
        <v>246</v>
      </c>
      <c r="Q1130" t="s">
        <v>247</v>
      </c>
      <c r="R1130" t="s">
        <v>248</v>
      </c>
      <c r="S1130" t="s">
        <v>249</v>
      </c>
      <c r="T1130" t="s">
        <v>250</v>
      </c>
      <c r="U1130" t="s">
        <v>566</v>
      </c>
      <c r="V1130" t="s">
        <v>2070</v>
      </c>
      <c r="W1130" t="s">
        <v>2071</v>
      </c>
      <c r="X1130" t="s">
        <v>2072</v>
      </c>
      <c r="Y1130" t="s">
        <v>12</v>
      </c>
    </row>
    <row r="1131" spans="1:25">
      <c r="A1131">
        <f t="shared" si="107"/>
        <v>98.200658687443223</v>
      </c>
      <c r="B1131">
        <v>2.9719999999999998E-3</v>
      </c>
      <c r="C1131">
        <v>1</v>
      </c>
      <c r="D1131">
        <f t="shared" si="102"/>
        <v>8.3333333333333329E-2</v>
      </c>
      <c r="E1131">
        <f t="shared" si="103"/>
        <v>-7.5744200958966878E-4</v>
      </c>
      <c r="F1131">
        <f t="shared" si="104"/>
        <v>6.4525453584740937E-9</v>
      </c>
      <c r="G1131">
        <f t="shared" si="108"/>
        <v>-7.5744200958966878E-4</v>
      </c>
      <c r="H1131">
        <f t="shared" si="109"/>
        <v>72.322908576168217</v>
      </c>
      <c r="I1131" t="s">
        <v>5121</v>
      </c>
      <c r="J1131" t="s">
        <v>7062</v>
      </c>
      <c r="K1131" t="s">
        <v>4</v>
      </c>
      <c r="L1131" t="s">
        <v>5</v>
      </c>
      <c r="M1131" t="s">
        <v>21</v>
      </c>
      <c r="N1131" t="s">
        <v>22</v>
      </c>
      <c r="O1131" t="s">
        <v>23</v>
      </c>
      <c r="P1131" t="s">
        <v>298</v>
      </c>
      <c r="Q1131" t="s">
        <v>299</v>
      </c>
      <c r="R1131" t="s">
        <v>1046</v>
      </c>
      <c r="S1131" t="s">
        <v>2073</v>
      </c>
      <c r="T1131" t="s">
        <v>12</v>
      </c>
    </row>
    <row r="1132" spans="1:25">
      <c r="A1132">
        <f t="shared" si="107"/>
        <v>98.208691461159987</v>
      </c>
      <c r="B1132">
        <v>2.9719999999999998E-3</v>
      </c>
      <c r="C1132">
        <v>1</v>
      </c>
      <c r="D1132">
        <f t="shared" si="102"/>
        <v>8.3333333333333329E-2</v>
      </c>
      <c r="E1132">
        <f t="shared" si="103"/>
        <v>-7.5744200958966878E-4</v>
      </c>
      <c r="F1132">
        <f t="shared" si="104"/>
        <v>6.4525453584740937E-9</v>
      </c>
      <c r="G1132">
        <f t="shared" si="108"/>
        <v>-7.5744200958966878E-4</v>
      </c>
      <c r="H1132">
        <f t="shared" si="109"/>
        <v>72.322908576168217</v>
      </c>
      <c r="I1132" t="s">
        <v>4105</v>
      </c>
      <c r="J1132" t="s">
        <v>6046</v>
      </c>
      <c r="K1132" t="s">
        <v>4</v>
      </c>
      <c r="L1132" t="s">
        <v>5</v>
      </c>
      <c r="M1132" t="s">
        <v>6</v>
      </c>
      <c r="N1132" t="s">
        <v>28</v>
      </c>
      <c r="O1132" t="s">
        <v>28</v>
      </c>
      <c r="P1132" t="s">
        <v>64</v>
      </c>
      <c r="Q1132" t="s">
        <v>435</v>
      </c>
      <c r="R1132" t="s">
        <v>2074</v>
      </c>
      <c r="S1132" t="s">
        <v>12</v>
      </c>
    </row>
    <row r="1133" spans="1:25">
      <c r="A1133">
        <f t="shared" si="107"/>
        <v>98.21672423487675</v>
      </c>
      <c r="B1133">
        <v>2.9719999999999998E-3</v>
      </c>
      <c r="C1133">
        <v>1</v>
      </c>
      <c r="D1133">
        <f t="shared" si="102"/>
        <v>8.3333333333333329E-2</v>
      </c>
      <c r="E1133">
        <f t="shared" si="103"/>
        <v>-7.5744200958966878E-4</v>
      </c>
      <c r="F1133">
        <f t="shared" si="104"/>
        <v>6.4525453584740937E-9</v>
      </c>
      <c r="G1133">
        <f t="shared" si="108"/>
        <v>-7.5744200958966878E-4</v>
      </c>
      <c r="H1133">
        <f t="shared" si="109"/>
        <v>72.322908576168217</v>
      </c>
      <c r="I1133" t="s">
        <v>5538</v>
      </c>
      <c r="J1133" t="s">
        <v>7478</v>
      </c>
      <c r="K1133" t="s">
        <v>4</v>
      </c>
      <c r="L1133" t="s">
        <v>5</v>
      </c>
      <c r="M1133" t="s">
        <v>6</v>
      </c>
      <c r="N1133" t="s">
        <v>38</v>
      </c>
      <c r="O1133" t="s">
        <v>39</v>
      </c>
      <c r="P1133" t="s">
        <v>40</v>
      </c>
      <c r="Q1133" t="s">
        <v>92</v>
      </c>
      <c r="R1133" t="s">
        <v>2075</v>
      </c>
      <c r="S1133" t="s">
        <v>12</v>
      </c>
    </row>
    <row r="1134" spans="1:25">
      <c r="A1134">
        <f t="shared" si="107"/>
        <v>98.224757008593514</v>
      </c>
      <c r="B1134">
        <v>2.9719999999999998E-3</v>
      </c>
      <c r="C1134">
        <v>1</v>
      </c>
      <c r="D1134">
        <f t="shared" si="102"/>
        <v>8.3333333333333329E-2</v>
      </c>
      <c r="E1134">
        <f t="shared" si="103"/>
        <v>-7.5744200958966878E-4</v>
      </c>
      <c r="F1134">
        <f t="shared" si="104"/>
        <v>6.4525453584740937E-9</v>
      </c>
      <c r="G1134">
        <f t="shared" si="108"/>
        <v>-7.5744200958966878E-4</v>
      </c>
      <c r="H1134">
        <f t="shared" si="109"/>
        <v>72.322908576168217</v>
      </c>
      <c r="I1134" t="s">
        <v>4881</v>
      </c>
      <c r="J1134" t="s">
        <v>6822</v>
      </c>
      <c r="K1134" t="s">
        <v>4</v>
      </c>
      <c r="L1134" t="s">
        <v>5</v>
      </c>
      <c r="M1134" t="s">
        <v>13</v>
      </c>
      <c r="N1134" t="s">
        <v>58</v>
      </c>
      <c r="O1134" t="s">
        <v>225</v>
      </c>
      <c r="P1134" t="s">
        <v>226</v>
      </c>
      <c r="Q1134" t="s">
        <v>2076</v>
      </c>
      <c r="R1134" t="s">
        <v>12</v>
      </c>
    </row>
    <row r="1135" spans="1:25">
      <c r="A1135">
        <f t="shared" si="107"/>
        <v>98.232789782310277</v>
      </c>
      <c r="B1135">
        <v>2.9719999999999998E-3</v>
      </c>
      <c r="C1135">
        <v>1</v>
      </c>
      <c r="D1135">
        <f t="shared" si="102"/>
        <v>8.3333333333333329E-2</v>
      </c>
      <c r="E1135">
        <f t="shared" si="103"/>
        <v>-7.5744200958966878E-4</v>
      </c>
      <c r="F1135">
        <f t="shared" si="104"/>
        <v>6.4525453584740937E-9</v>
      </c>
      <c r="G1135">
        <f t="shared" si="108"/>
        <v>-7.5744200958966878E-4</v>
      </c>
      <c r="H1135">
        <f t="shared" si="109"/>
        <v>72.322908576168217</v>
      </c>
      <c r="I1135" t="s">
        <v>7786</v>
      </c>
      <c r="J1135" t="s">
        <v>8095</v>
      </c>
      <c r="K1135" t="s">
        <v>4</v>
      </c>
      <c r="L1135" t="s">
        <v>5</v>
      </c>
      <c r="M1135" t="s">
        <v>21</v>
      </c>
      <c r="N1135" t="s">
        <v>22</v>
      </c>
      <c r="O1135" t="s">
        <v>23</v>
      </c>
      <c r="P1135" t="s">
        <v>88</v>
      </c>
      <c r="Q1135" t="s">
        <v>89</v>
      </c>
      <c r="R1135" t="s">
        <v>90</v>
      </c>
      <c r="S1135" t="s">
        <v>2077</v>
      </c>
      <c r="T1135" t="s">
        <v>12</v>
      </c>
    </row>
    <row r="1136" spans="1:25">
      <c r="A1136">
        <f t="shared" si="107"/>
        <v>98.240822556027041</v>
      </c>
      <c r="B1136">
        <v>2.9719999999999998E-3</v>
      </c>
      <c r="C1136">
        <v>1</v>
      </c>
      <c r="D1136">
        <f t="shared" si="102"/>
        <v>8.3333333333333329E-2</v>
      </c>
      <c r="E1136">
        <f t="shared" si="103"/>
        <v>-7.5744200958966878E-4</v>
      </c>
      <c r="F1136">
        <f t="shared" si="104"/>
        <v>6.4525453584740937E-9</v>
      </c>
      <c r="G1136">
        <f t="shared" si="108"/>
        <v>-7.5744200958966878E-4</v>
      </c>
      <c r="H1136">
        <f t="shared" si="109"/>
        <v>72.322908576168217</v>
      </c>
      <c r="I1136" t="s">
        <v>4708</v>
      </c>
      <c r="J1136" t="s">
        <v>6649</v>
      </c>
      <c r="K1136" t="s">
        <v>4</v>
      </c>
      <c r="L1136" t="s">
        <v>5</v>
      </c>
      <c r="M1136" t="s">
        <v>513</v>
      </c>
      <c r="N1136" t="s">
        <v>514</v>
      </c>
      <c r="O1136" t="s">
        <v>515</v>
      </c>
      <c r="P1136" t="s">
        <v>1987</v>
      </c>
      <c r="Q1136" t="s">
        <v>1988</v>
      </c>
      <c r="R1136" t="s">
        <v>2078</v>
      </c>
      <c r="S1136" t="s">
        <v>12</v>
      </c>
    </row>
    <row r="1137" spans="1:26">
      <c r="A1137">
        <f t="shared" si="107"/>
        <v>98.248855329743805</v>
      </c>
      <c r="B1137">
        <v>2.9719999999999998E-3</v>
      </c>
      <c r="C1137">
        <v>1</v>
      </c>
      <c r="D1137">
        <f t="shared" si="102"/>
        <v>8.3333333333333329E-2</v>
      </c>
      <c r="E1137">
        <f t="shared" si="103"/>
        <v>-7.5744200958966878E-4</v>
      </c>
      <c r="F1137">
        <f t="shared" si="104"/>
        <v>6.4525453584740937E-9</v>
      </c>
      <c r="G1137">
        <f t="shared" si="108"/>
        <v>-7.5744200958966878E-4</v>
      </c>
      <c r="H1137">
        <f t="shared" si="109"/>
        <v>72.322908576168217</v>
      </c>
      <c r="I1137" t="s">
        <v>5540</v>
      </c>
      <c r="J1137" t="s">
        <v>7480</v>
      </c>
      <c r="K1137" t="s">
        <v>4</v>
      </c>
      <c r="L1137" t="s">
        <v>596</v>
      </c>
      <c r="M1137" t="s">
        <v>597</v>
      </c>
      <c r="N1137" t="s">
        <v>598</v>
      </c>
      <c r="O1137" t="s">
        <v>1874</v>
      </c>
      <c r="P1137" t="s">
        <v>1875</v>
      </c>
      <c r="Q1137" t="s">
        <v>2079</v>
      </c>
      <c r="R1137" t="s">
        <v>12</v>
      </c>
    </row>
    <row r="1138" spans="1:26">
      <c r="A1138">
        <f t="shared" si="107"/>
        <v>98.256888103460568</v>
      </c>
      <c r="B1138">
        <v>2.9719999999999998E-3</v>
      </c>
      <c r="C1138">
        <v>1</v>
      </c>
      <c r="D1138">
        <f t="shared" si="102"/>
        <v>8.3333333333333329E-2</v>
      </c>
      <c r="E1138">
        <f t="shared" si="103"/>
        <v>-7.5744200958966878E-4</v>
      </c>
      <c r="F1138">
        <f t="shared" si="104"/>
        <v>6.4525453584740937E-9</v>
      </c>
      <c r="G1138">
        <f t="shared" si="108"/>
        <v>-7.5744200958966878E-4</v>
      </c>
      <c r="H1138">
        <f t="shared" si="109"/>
        <v>72.322908576168217</v>
      </c>
      <c r="I1138" t="s">
        <v>5129</v>
      </c>
      <c r="J1138" t="s">
        <v>7070</v>
      </c>
      <c r="K1138" t="s">
        <v>4</v>
      </c>
      <c r="L1138" t="s">
        <v>242</v>
      </c>
      <c r="M1138" t="s">
        <v>243</v>
      </c>
      <c r="N1138" t="s">
        <v>244</v>
      </c>
      <c r="O1138" t="s">
        <v>245</v>
      </c>
      <c r="P1138" t="s">
        <v>420</v>
      </c>
      <c r="Q1138" t="s">
        <v>561</v>
      </c>
      <c r="R1138" t="s">
        <v>641</v>
      </c>
      <c r="S1138" t="s">
        <v>733</v>
      </c>
      <c r="T1138" t="s">
        <v>1114</v>
      </c>
      <c r="U1138" t="s">
        <v>1627</v>
      </c>
      <c r="V1138" t="s">
        <v>1628</v>
      </c>
      <c r="W1138" t="s">
        <v>2080</v>
      </c>
      <c r="X1138" t="s">
        <v>12</v>
      </c>
    </row>
    <row r="1139" spans="1:26">
      <c r="A1139">
        <f t="shared" si="107"/>
        <v>98.264920877177332</v>
      </c>
      <c r="B1139">
        <v>2.9719999999999998E-3</v>
      </c>
      <c r="C1139">
        <v>1</v>
      </c>
      <c r="D1139">
        <f t="shared" si="102"/>
        <v>8.3333333333333329E-2</v>
      </c>
      <c r="E1139">
        <f t="shared" si="103"/>
        <v>-7.5744200958966878E-4</v>
      </c>
      <c r="F1139">
        <f t="shared" si="104"/>
        <v>6.4525453584740937E-9</v>
      </c>
      <c r="G1139">
        <f t="shared" si="108"/>
        <v>-7.5744200958966878E-4</v>
      </c>
      <c r="H1139">
        <f t="shared" si="109"/>
        <v>72.322908576168217</v>
      </c>
      <c r="I1139" t="s">
        <v>7787</v>
      </c>
      <c r="J1139" t="s">
        <v>8096</v>
      </c>
      <c r="K1139" t="s">
        <v>4</v>
      </c>
      <c r="L1139" t="s">
        <v>5</v>
      </c>
      <c r="M1139" t="s">
        <v>6</v>
      </c>
      <c r="N1139" t="s">
        <v>38</v>
      </c>
      <c r="O1139" t="s">
        <v>156</v>
      </c>
      <c r="P1139" t="s">
        <v>157</v>
      </c>
      <c r="Q1139" t="s">
        <v>158</v>
      </c>
      <c r="R1139" t="s">
        <v>2081</v>
      </c>
      <c r="S1139" t="s">
        <v>12</v>
      </c>
    </row>
    <row r="1140" spans="1:26">
      <c r="A1140">
        <f t="shared" si="107"/>
        <v>98.272953650894095</v>
      </c>
      <c r="B1140">
        <v>2.9719999999999998E-3</v>
      </c>
      <c r="C1140">
        <v>1</v>
      </c>
      <c r="D1140">
        <f t="shared" si="102"/>
        <v>8.3333333333333329E-2</v>
      </c>
      <c r="E1140">
        <f t="shared" si="103"/>
        <v>-7.5744200958966878E-4</v>
      </c>
      <c r="F1140">
        <f t="shared" si="104"/>
        <v>6.4525453584740937E-9</v>
      </c>
      <c r="G1140">
        <f t="shared" si="108"/>
        <v>-7.5744200958966878E-4</v>
      </c>
      <c r="H1140">
        <f t="shared" si="109"/>
        <v>72.322908576168217</v>
      </c>
      <c r="I1140" t="s">
        <v>4571</v>
      </c>
      <c r="J1140" t="s">
        <v>6512</v>
      </c>
      <c r="K1140" t="s">
        <v>4</v>
      </c>
      <c r="L1140" t="s">
        <v>5</v>
      </c>
      <c r="M1140" t="s">
        <v>13</v>
      </c>
      <c r="N1140" t="s">
        <v>14</v>
      </c>
      <c r="O1140" t="s">
        <v>50</v>
      </c>
      <c r="P1140" t="s">
        <v>128</v>
      </c>
      <c r="Q1140" t="s">
        <v>2082</v>
      </c>
      <c r="R1140" t="s">
        <v>12</v>
      </c>
    </row>
    <row r="1141" spans="1:26">
      <c r="A1141">
        <f t="shared" si="107"/>
        <v>98.280986424610859</v>
      </c>
      <c r="B1141">
        <v>2.9719999999999998E-3</v>
      </c>
      <c r="C1141">
        <v>1</v>
      </c>
      <c r="D1141">
        <f t="shared" si="102"/>
        <v>8.3333333333333329E-2</v>
      </c>
      <c r="E1141">
        <f t="shared" si="103"/>
        <v>-7.5744200958966878E-4</v>
      </c>
      <c r="F1141">
        <f t="shared" si="104"/>
        <v>6.4525453584740937E-9</v>
      </c>
      <c r="G1141">
        <f t="shared" si="108"/>
        <v>-7.5744200958966878E-4</v>
      </c>
      <c r="H1141">
        <f t="shared" si="109"/>
        <v>72.322908576168217</v>
      </c>
      <c r="I1141" t="s">
        <v>5133</v>
      </c>
      <c r="J1141" t="s">
        <v>7074</v>
      </c>
      <c r="K1141" t="s">
        <v>4</v>
      </c>
      <c r="L1141" t="s">
        <v>5</v>
      </c>
      <c r="M1141" t="s">
        <v>13</v>
      </c>
      <c r="N1141" t="s">
        <v>14</v>
      </c>
      <c r="O1141" t="s">
        <v>153</v>
      </c>
      <c r="P1141" t="s">
        <v>154</v>
      </c>
      <c r="Q1141" t="s">
        <v>2083</v>
      </c>
      <c r="R1141" t="s">
        <v>12</v>
      </c>
    </row>
    <row r="1142" spans="1:26">
      <c r="A1142">
        <f t="shared" si="107"/>
        <v>98.289019198327622</v>
      </c>
      <c r="B1142">
        <v>2.9719999999999998E-3</v>
      </c>
      <c r="C1142">
        <v>1</v>
      </c>
      <c r="D1142">
        <f t="shared" si="102"/>
        <v>8.3333333333333329E-2</v>
      </c>
      <c r="E1142">
        <f t="shared" si="103"/>
        <v>-7.5744200958966878E-4</v>
      </c>
      <c r="F1142">
        <f t="shared" si="104"/>
        <v>6.4525453584740937E-9</v>
      </c>
      <c r="G1142">
        <f t="shared" si="108"/>
        <v>-7.5744200958966878E-4</v>
      </c>
      <c r="H1142">
        <f t="shared" si="109"/>
        <v>72.322908576168217</v>
      </c>
      <c r="I1142" t="s">
        <v>4885</v>
      </c>
      <c r="J1142" t="s">
        <v>6826</v>
      </c>
      <c r="K1142" t="s">
        <v>4</v>
      </c>
      <c r="L1142" t="s">
        <v>5</v>
      </c>
      <c r="M1142" t="s">
        <v>6</v>
      </c>
      <c r="N1142" t="s">
        <v>28</v>
      </c>
      <c r="O1142" t="s">
        <v>28</v>
      </c>
      <c r="P1142" t="s">
        <v>263</v>
      </c>
      <c r="Q1142" t="s">
        <v>649</v>
      </c>
      <c r="R1142" t="s">
        <v>2084</v>
      </c>
      <c r="S1142" t="s">
        <v>12</v>
      </c>
    </row>
    <row r="1143" spans="1:26">
      <c r="A1143">
        <f t="shared" si="107"/>
        <v>98.297051972044386</v>
      </c>
      <c r="B1143">
        <v>2.9719999999999998E-3</v>
      </c>
      <c r="C1143">
        <v>1</v>
      </c>
      <c r="D1143">
        <f t="shared" si="102"/>
        <v>8.3333333333333329E-2</v>
      </c>
      <c r="E1143">
        <f t="shared" si="103"/>
        <v>-7.5744200958966878E-4</v>
      </c>
      <c r="F1143">
        <f t="shared" si="104"/>
        <v>6.4525453584740937E-9</v>
      </c>
      <c r="G1143">
        <f t="shared" si="108"/>
        <v>-7.5744200958966878E-4</v>
      </c>
      <c r="H1143">
        <f t="shared" si="109"/>
        <v>72.322908576168217</v>
      </c>
      <c r="I1143" t="s">
        <v>5542</v>
      </c>
      <c r="J1143" t="s">
        <v>7482</v>
      </c>
      <c r="K1143" t="s">
        <v>4</v>
      </c>
      <c r="L1143" t="s">
        <v>5</v>
      </c>
      <c r="M1143" t="s">
        <v>13</v>
      </c>
      <c r="N1143" t="s">
        <v>58</v>
      </c>
      <c r="O1143" t="s">
        <v>612</v>
      </c>
      <c r="P1143" t="s">
        <v>613</v>
      </c>
      <c r="Q1143" t="s">
        <v>2085</v>
      </c>
      <c r="R1143" t="s">
        <v>12</v>
      </c>
    </row>
    <row r="1144" spans="1:26">
      <c r="A1144">
        <f t="shared" si="107"/>
        <v>98.30508474576115</v>
      </c>
      <c r="B1144">
        <v>2.9719999999999998E-3</v>
      </c>
      <c r="C1144">
        <v>1</v>
      </c>
      <c r="D1144">
        <f t="shared" si="102"/>
        <v>8.3333333333333329E-2</v>
      </c>
      <c r="E1144">
        <f t="shared" si="103"/>
        <v>-7.5744200958966878E-4</v>
      </c>
      <c r="F1144">
        <f t="shared" si="104"/>
        <v>6.4525453584740937E-9</v>
      </c>
      <c r="G1144">
        <f t="shared" si="108"/>
        <v>-7.5744200958966878E-4</v>
      </c>
      <c r="H1144">
        <f t="shared" si="109"/>
        <v>72.322908576168217</v>
      </c>
      <c r="I1144" t="s">
        <v>5136</v>
      </c>
      <c r="J1144" t="s">
        <v>7077</v>
      </c>
      <c r="K1144" t="s">
        <v>4</v>
      </c>
      <c r="L1144" t="s">
        <v>5</v>
      </c>
      <c r="M1144" t="s">
        <v>13</v>
      </c>
      <c r="N1144" t="s">
        <v>84</v>
      </c>
      <c r="O1144" t="s">
        <v>663</v>
      </c>
      <c r="P1144" t="s">
        <v>814</v>
      </c>
      <c r="Q1144" t="s">
        <v>2086</v>
      </c>
      <c r="R1144" t="s">
        <v>12</v>
      </c>
    </row>
    <row r="1145" spans="1:26">
      <c r="A1145">
        <f t="shared" si="107"/>
        <v>98.313117519477913</v>
      </c>
      <c r="B1145">
        <v>2.9719999999999998E-3</v>
      </c>
      <c r="C1145">
        <v>1</v>
      </c>
      <c r="D1145">
        <f t="shared" si="102"/>
        <v>8.3333333333333329E-2</v>
      </c>
      <c r="E1145">
        <f t="shared" si="103"/>
        <v>-7.5744200958966878E-4</v>
      </c>
      <c r="F1145">
        <f t="shared" si="104"/>
        <v>6.4525453584740937E-9</v>
      </c>
      <c r="G1145">
        <f t="shared" si="108"/>
        <v>-7.5744200958966878E-4</v>
      </c>
      <c r="H1145">
        <f t="shared" si="109"/>
        <v>72.322908576168217</v>
      </c>
      <c r="I1145" t="s">
        <v>5137</v>
      </c>
      <c r="J1145" t="s">
        <v>7078</v>
      </c>
      <c r="K1145" t="s">
        <v>4</v>
      </c>
      <c r="L1145" t="s">
        <v>242</v>
      </c>
      <c r="M1145" t="s">
        <v>243</v>
      </c>
      <c r="N1145" t="s">
        <v>244</v>
      </c>
      <c r="O1145" t="s">
        <v>245</v>
      </c>
      <c r="P1145" t="s">
        <v>420</v>
      </c>
      <c r="Q1145" t="s">
        <v>707</v>
      </c>
      <c r="R1145" t="s">
        <v>708</v>
      </c>
      <c r="S1145" t="s">
        <v>2087</v>
      </c>
      <c r="T1145" t="s">
        <v>2088</v>
      </c>
      <c r="U1145" t="s">
        <v>2089</v>
      </c>
      <c r="V1145" t="s">
        <v>12</v>
      </c>
    </row>
    <row r="1146" spans="1:26">
      <c r="A1146">
        <f t="shared" si="107"/>
        <v>98.321150293194677</v>
      </c>
      <c r="B1146">
        <v>2.9719999999999998E-3</v>
      </c>
      <c r="C1146">
        <v>1</v>
      </c>
      <c r="D1146">
        <f t="shared" si="102"/>
        <v>8.3333333333333329E-2</v>
      </c>
      <c r="E1146">
        <f t="shared" si="103"/>
        <v>-7.5744200958966878E-4</v>
      </c>
      <c r="F1146">
        <f t="shared" si="104"/>
        <v>6.4525453584740937E-9</v>
      </c>
      <c r="G1146">
        <f t="shared" si="108"/>
        <v>-7.5744200958966878E-4</v>
      </c>
      <c r="H1146">
        <f t="shared" si="109"/>
        <v>72.322908576168217</v>
      </c>
      <c r="I1146" t="s">
        <v>4890</v>
      </c>
      <c r="J1146" t="s">
        <v>6831</v>
      </c>
      <c r="K1146" t="s">
        <v>4</v>
      </c>
      <c r="L1146" t="s">
        <v>242</v>
      </c>
      <c r="M1146" t="s">
        <v>243</v>
      </c>
      <c r="N1146" t="s">
        <v>244</v>
      </c>
      <c r="O1146" t="s">
        <v>245</v>
      </c>
      <c r="P1146" t="s">
        <v>246</v>
      </c>
      <c r="Q1146" t="s">
        <v>247</v>
      </c>
      <c r="R1146" t="s">
        <v>248</v>
      </c>
      <c r="S1146" t="s">
        <v>249</v>
      </c>
      <c r="T1146" t="s">
        <v>576</v>
      </c>
      <c r="U1146" t="s">
        <v>577</v>
      </c>
      <c r="V1146" t="s">
        <v>885</v>
      </c>
      <c r="W1146" t="s">
        <v>886</v>
      </c>
      <c r="X1146" t="s">
        <v>887</v>
      </c>
      <c r="Y1146" t="s">
        <v>2090</v>
      </c>
      <c r="Z1146" t="s">
        <v>12</v>
      </c>
    </row>
    <row r="1147" spans="1:26">
      <c r="A1147">
        <f t="shared" si="107"/>
        <v>98.32918306691144</v>
      </c>
      <c r="B1147">
        <v>2.9719999999999998E-3</v>
      </c>
      <c r="C1147">
        <v>1</v>
      </c>
      <c r="D1147">
        <f t="shared" si="102"/>
        <v>8.3333333333333329E-2</v>
      </c>
      <c r="E1147">
        <f t="shared" si="103"/>
        <v>-7.5744200958966878E-4</v>
      </c>
      <c r="F1147">
        <f t="shared" si="104"/>
        <v>6.4525453584740937E-9</v>
      </c>
      <c r="G1147">
        <f t="shared" si="108"/>
        <v>-7.5744200958966878E-4</v>
      </c>
      <c r="H1147">
        <f t="shared" si="109"/>
        <v>72.322908576168217</v>
      </c>
      <c r="I1147" t="s">
        <v>4241</v>
      </c>
      <c r="J1147" t="s">
        <v>6182</v>
      </c>
      <c r="K1147" t="s">
        <v>4</v>
      </c>
      <c r="L1147" t="s">
        <v>5</v>
      </c>
      <c r="M1147" t="s">
        <v>6</v>
      </c>
      <c r="N1147" t="s">
        <v>28</v>
      </c>
      <c r="O1147" t="s">
        <v>28</v>
      </c>
      <c r="P1147" t="s">
        <v>2091</v>
      </c>
      <c r="Q1147" t="s">
        <v>2092</v>
      </c>
      <c r="R1147" t="s">
        <v>2093</v>
      </c>
      <c r="S1147" t="s">
        <v>12</v>
      </c>
    </row>
    <row r="1148" spans="1:26">
      <c r="A1148">
        <f t="shared" si="107"/>
        <v>98.337215840628204</v>
      </c>
      <c r="B1148">
        <v>2.9719999999999998E-3</v>
      </c>
      <c r="C1148">
        <v>1</v>
      </c>
      <c r="D1148">
        <f t="shared" si="102"/>
        <v>8.3333333333333329E-2</v>
      </c>
      <c r="E1148">
        <f t="shared" si="103"/>
        <v>-7.5744200958966878E-4</v>
      </c>
      <c r="F1148">
        <f t="shared" si="104"/>
        <v>6.4525453584740937E-9</v>
      </c>
      <c r="G1148">
        <f t="shared" si="108"/>
        <v>-7.5744200958966878E-4</v>
      </c>
      <c r="H1148">
        <f t="shared" si="109"/>
        <v>72.322908576168217</v>
      </c>
      <c r="I1148" t="s">
        <v>4709</v>
      </c>
      <c r="J1148" t="s">
        <v>6650</v>
      </c>
      <c r="K1148" t="s">
        <v>4</v>
      </c>
      <c r="L1148" t="s">
        <v>5</v>
      </c>
      <c r="M1148" t="s">
        <v>6</v>
      </c>
      <c r="N1148" t="s">
        <v>28</v>
      </c>
      <c r="O1148" t="s">
        <v>28</v>
      </c>
      <c r="P1148" t="s">
        <v>2091</v>
      </c>
      <c r="Q1148" t="s">
        <v>2094</v>
      </c>
      <c r="R1148" t="s">
        <v>2095</v>
      </c>
      <c r="S1148" t="s">
        <v>12</v>
      </c>
    </row>
    <row r="1149" spans="1:26">
      <c r="A1149">
        <f t="shared" si="107"/>
        <v>98.345248614344968</v>
      </c>
      <c r="B1149">
        <v>2.9719999999999998E-3</v>
      </c>
      <c r="C1149">
        <v>1</v>
      </c>
      <c r="D1149">
        <f t="shared" si="102"/>
        <v>8.3333333333333329E-2</v>
      </c>
      <c r="E1149">
        <f t="shared" si="103"/>
        <v>-7.5744200958966878E-4</v>
      </c>
      <c r="F1149">
        <f t="shared" si="104"/>
        <v>6.4525453584740937E-9</v>
      </c>
      <c r="G1149">
        <f t="shared" si="108"/>
        <v>-7.5744200958966878E-4</v>
      </c>
      <c r="H1149">
        <f t="shared" si="109"/>
        <v>72.322908576168217</v>
      </c>
      <c r="I1149" t="s">
        <v>7730</v>
      </c>
      <c r="J1149" t="s">
        <v>8039</v>
      </c>
      <c r="K1149" t="s">
        <v>4</v>
      </c>
      <c r="L1149" t="s">
        <v>5</v>
      </c>
      <c r="M1149" t="s">
        <v>21</v>
      </c>
      <c r="N1149" t="s">
        <v>22</v>
      </c>
      <c r="O1149" t="s">
        <v>23</v>
      </c>
      <c r="P1149" t="s">
        <v>88</v>
      </c>
      <c r="Q1149" t="s">
        <v>89</v>
      </c>
      <c r="R1149" t="s">
        <v>90</v>
      </c>
      <c r="S1149" t="s">
        <v>2096</v>
      </c>
      <c r="T1149" t="s">
        <v>12</v>
      </c>
    </row>
    <row r="1150" spans="1:26">
      <c r="A1150">
        <f t="shared" si="107"/>
        <v>98.353281388061731</v>
      </c>
      <c r="B1150">
        <v>2.9719999999999998E-3</v>
      </c>
      <c r="C1150">
        <v>1</v>
      </c>
      <c r="D1150">
        <f t="shared" si="102"/>
        <v>8.3333333333333329E-2</v>
      </c>
      <c r="E1150">
        <f t="shared" si="103"/>
        <v>-7.5744200958966878E-4</v>
      </c>
      <c r="F1150">
        <f t="shared" si="104"/>
        <v>6.4525453584740937E-9</v>
      </c>
      <c r="G1150">
        <f t="shared" si="108"/>
        <v>-7.5744200958966878E-4</v>
      </c>
      <c r="H1150">
        <f t="shared" si="109"/>
        <v>72.322908576168217</v>
      </c>
      <c r="I1150" t="s">
        <v>4891</v>
      </c>
      <c r="J1150" t="s">
        <v>6832</v>
      </c>
      <c r="K1150" t="s">
        <v>4</v>
      </c>
      <c r="L1150" t="s">
        <v>5</v>
      </c>
      <c r="M1150" t="s">
        <v>13</v>
      </c>
      <c r="N1150" t="s">
        <v>205</v>
      </c>
      <c r="O1150" t="s">
        <v>206</v>
      </c>
      <c r="P1150" t="s">
        <v>1267</v>
      </c>
      <c r="Q1150" t="s">
        <v>1268</v>
      </c>
      <c r="R1150" t="s">
        <v>2097</v>
      </c>
      <c r="S1150" t="s">
        <v>12</v>
      </c>
    </row>
    <row r="1151" spans="1:26">
      <c r="A1151">
        <f t="shared" si="107"/>
        <v>98.361314161778495</v>
      </c>
      <c r="B1151">
        <v>2.9719999999999998E-3</v>
      </c>
      <c r="C1151">
        <v>1</v>
      </c>
      <c r="D1151">
        <f t="shared" si="102"/>
        <v>8.3333333333333329E-2</v>
      </c>
      <c r="E1151">
        <f t="shared" si="103"/>
        <v>-7.5744200958966878E-4</v>
      </c>
      <c r="F1151">
        <f t="shared" si="104"/>
        <v>6.4525453584740937E-9</v>
      </c>
      <c r="G1151">
        <f t="shared" si="108"/>
        <v>-7.5744200958966878E-4</v>
      </c>
      <c r="H1151">
        <f t="shared" si="109"/>
        <v>72.322908576168217</v>
      </c>
      <c r="I1151" t="s">
        <v>8454</v>
      </c>
      <c r="J1151" t="s">
        <v>8513</v>
      </c>
      <c r="K1151" t="s">
        <v>4</v>
      </c>
      <c r="L1151" t="s">
        <v>5</v>
      </c>
      <c r="M1151" t="s">
        <v>6</v>
      </c>
      <c r="N1151" t="s">
        <v>38</v>
      </c>
      <c r="O1151" t="s">
        <v>39</v>
      </c>
      <c r="P1151" t="s">
        <v>40</v>
      </c>
      <c r="Q1151" t="s">
        <v>92</v>
      </c>
      <c r="R1151" t="s">
        <v>2098</v>
      </c>
      <c r="S1151" t="s">
        <v>12</v>
      </c>
    </row>
    <row r="1152" spans="1:26">
      <c r="A1152">
        <f t="shared" si="107"/>
        <v>98.369346935495258</v>
      </c>
      <c r="B1152">
        <v>2.9719999999999998E-3</v>
      </c>
      <c r="C1152">
        <v>1</v>
      </c>
      <c r="D1152">
        <f t="shared" si="102"/>
        <v>8.3333333333333329E-2</v>
      </c>
      <c r="E1152">
        <f t="shared" si="103"/>
        <v>-7.5744200958966878E-4</v>
      </c>
      <c r="F1152">
        <f t="shared" si="104"/>
        <v>6.4525453584740937E-9</v>
      </c>
      <c r="G1152">
        <f t="shared" si="108"/>
        <v>-7.5744200958966878E-4</v>
      </c>
      <c r="H1152">
        <f t="shared" si="109"/>
        <v>72.322908576168217</v>
      </c>
      <c r="I1152" t="s">
        <v>8455</v>
      </c>
      <c r="J1152" t="s">
        <v>8514</v>
      </c>
      <c r="K1152" t="s">
        <v>4</v>
      </c>
      <c r="L1152" t="s">
        <v>5</v>
      </c>
      <c r="M1152" t="s">
        <v>6</v>
      </c>
      <c r="N1152" t="s">
        <v>38</v>
      </c>
      <c r="O1152" t="s">
        <v>39</v>
      </c>
      <c r="P1152" t="s">
        <v>40</v>
      </c>
      <c r="Q1152" t="s">
        <v>92</v>
      </c>
      <c r="R1152" t="s">
        <v>2099</v>
      </c>
      <c r="S1152" t="s">
        <v>12</v>
      </c>
    </row>
    <row r="1153" spans="1:26">
      <c r="A1153">
        <f t="shared" si="107"/>
        <v>98.377379709212022</v>
      </c>
      <c r="B1153">
        <v>2.9719999999999998E-3</v>
      </c>
      <c r="C1153">
        <v>1</v>
      </c>
      <c r="D1153">
        <f t="shared" si="102"/>
        <v>8.3333333333333329E-2</v>
      </c>
      <c r="E1153">
        <f t="shared" si="103"/>
        <v>-7.5744200958966878E-4</v>
      </c>
      <c r="F1153">
        <f t="shared" si="104"/>
        <v>6.4525453584740937E-9</v>
      </c>
      <c r="G1153">
        <f t="shared" si="108"/>
        <v>-7.5744200958966878E-4</v>
      </c>
      <c r="H1153">
        <f t="shared" si="109"/>
        <v>72.322908576168217</v>
      </c>
      <c r="I1153" t="s">
        <v>5141</v>
      </c>
      <c r="J1153" t="s">
        <v>7082</v>
      </c>
      <c r="K1153" t="s">
        <v>4</v>
      </c>
      <c r="L1153" t="s">
        <v>5</v>
      </c>
      <c r="M1153" t="s">
        <v>13</v>
      </c>
      <c r="N1153" t="s">
        <v>205</v>
      </c>
      <c r="O1153" t="s">
        <v>206</v>
      </c>
      <c r="P1153" t="s">
        <v>1267</v>
      </c>
      <c r="Q1153" t="s">
        <v>1346</v>
      </c>
      <c r="R1153" t="s">
        <v>2100</v>
      </c>
      <c r="S1153" t="s">
        <v>12</v>
      </c>
    </row>
    <row r="1154" spans="1:26">
      <c r="A1154">
        <f t="shared" si="107"/>
        <v>98.385412482928785</v>
      </c>
      <c r="B1154">
        <v>2.9719999999999998E-3</v>
      </c>
      <c r="C1154">
        <v>1</v>
      </c>
      <c r="D1154">
        <f t="shared" si="102"/>
        <v>8.3333333333333329E-2</v>
      </c>
      <c r="E1154">
        <f t="shared" si="103"/>
        <v>-7.5744200958966878E-4</v>
      </c>
      <c r="F1154">
        <f t="shared" si="104"/>
        <v>6.4525453584740937E-9</v>
      </c>
      <c r="G1154">
        <f t="shared" si="108"/>
        <v>-7.5744200958966878E-4</v>
      </c>
      <c r="H1154">
        <f t="shared" si="109"/>
        <v>72.322908576168217</v>
      </c>
      <c r="I1154" t="s">
        <v>4710</v>
      </c>
      <c r="J1154" t="s">
        <v>6651</v>
      </c>
      <c r="K1154" t="s">
        <v>4</v>
      </c>
      <c r="L1154" t="s">
        <v>5</v>
      </c>
      <c r="M1154" t="s">
        <v>6</v>
      </c>
      <c r="N1154" t="s">
        <v>38</v>
      </c>
      <c r="O1154" t="s">
        <v>39</v>
      </c>
      <c r="P1154" t="s">
        <v>40</v>
      </c>
      <c r="Q1154" t="s">
        <v>325</v>
      </c>
      <c r="R1154" t="s">
        <v>2101</v>
      </c>
      <c r="S1154" t="s">
        <v>12</v>
      </c>
    </row>
    <row r="1155" spans="1:26">
      <c r="A1155">
        <f t="shared" si="107"/>
        <v>98.393445256645549</v>
      </c>
      <c r="B1155">
        <v>2.9719999999999998E-3</v>
      </c>
      <c r="C1155">
        <v>1</v>
      </c>
      <c r="D1155">
        <f t="shared" si="102"/>
        <v>8.3333333333333329E-2</v>
      </c>
      <c r="E1155">
        <f t="shared" si="103"/>
        <v>-7.5744200958966878E-4</v>
      </c>
      <c r="F1155">
        <f t="shared" si="104"/>
        <v>6.4525453584740937E-9</v>
      </c>
      <c r="G1155">
        <f t="shared" si="108"/>
        <v>-7.5744200958966878E-4</v>
      </c>
      <c r="H1155">
        <f t="shared" si="109"/>
        <v>72.322908576168217</v>
      </c>
      <c r="I1155" t="s">
        <v>4296</v>
      </c>
      <c r="J1155" t="s">
        <v>6237</v>
      </c>
      <c r="K1155" t="s">
        <v>4</v>
      </c>
      <c r="L1155" t="s">
        <v>5</v>
      </c>
      <c r="M1155" t="s">
        <v>13</v>
      </c>
      <c r="N1155" t="s">
        <v>14</v>
      </c>
      <c r="O1155" t="s">
        <v>153</v>
      </c>
      <c r="P1155" t="s">
        <v>338</v>
      </c>
      <c r="Q1155" t="s">
        <v>2102</v>
      </c>
      <c r="R1155" t="s">
        <v>12</v>
      </c>
    </row>
    <row r="1156" spans="1:26">
      <c r="A1156">
        <f t="shared" si="107"/>
        <v>98.401478030362313</v>
      </c>
      <c r="B1156">
        <v>2.9719999999999998E-3</v>
      </c>
      <c r="C1156">
        <v>1</v>
      </c>
      <c r="D1156">
        <f t="shared" ref="D1156:D1219" si="110">C1156/12</f>
        <v>8.3333333333333329E-2</v>
      </c>
      <c r="E1156">
        <f t="shared" ref="E1156:E1219" si="111">(C1156/A$2)*LN(C1156/A$2)</f>
        <v>-7.5744200958966878E-4</v>
      </c>
      <c r="F1156">
        <f t="shared" ref="F1156:F1219" si="112">(C1156/A$2)^2</f>
        <v>6.4525453584740937E-9</v>
      </c>
      <c r="G1156">
        <f t="shared" si="108"/>
        <v>-7.5744200958966878E-4</v>
      </c>
      <c r="H1156">
        <f t="shared" si="109"/>
        <v>72.322908576168217</v>
      </c>
      <c r="I1156" t="s">
        <v>8456</v>
      </c>
      <c r="J1156" t="s">
        <v>8515</v>
      </c>
      <c r="K1156" t="s">
        <v>4</v>
      </c>
      <c r="L1156" t="s">
        <v>5</v>
      </c>
      <c r="M1156" t="s">
        <v>2103</v>
      </c>
      <c r="N1156" t="s">
        <v>2103</v>
      </c>
      <c r="O1156" t="s">
        <v>2104</v>
      </c>
      <c r="P1156" t="s">
        <v>2105</v>
      </c>
      <c r="Q1156" t="s">
        <v>2106</v>
      </c>
      <c r="R1156" t="s">
        <v>12</v>
      </c>
    </row>
    <row r="1157" spans="1:26">
      <c r="A1157">
        <f t="shared" si="107"/>
        <v>98.409510804079076</v>
      </c>
      <c r="B1157">
        <v>2.9719999999999998E-3</v>
      </c>
      <c r="C1157">
        <v>1</v>
      </c>
      <c r="D1157">
        <f t="shared" si="110"/>
        <v>8.3333333333333329E-2</v>
      </c>
      <c r="E1157">
        <f t="shared" si="111"/>
        <v>-7.5744200958966878E-4</v>
      </c>
      <c r="F1157">
        <f t="shared" si="112"/>
        <v>6.4525453584740937E-9</v>
      </c>
      <c r="G1157">
        <f t="shared" si="108"/>
        <v>-7.5744200958966878E-4</v>
      </c>
      <c r="H1157">
        <f t="shared" si="109"/>
        <v>72.322908576168217</v>
      </c>
      <c r="I1157" t="s">
        <v>4892</v>
      </c>
      <c r="J1157" t="s">
        <v>6833</v>
      </c>
      <c r="K1157" t="s">
        <v>4</v>
      </c>
      <c r="L1157" t="s">
        <v>5</v>
      </c>
      <c r="M1157" t="s">
        <v>13</v>
      </c>
      <c r="N1157" t="s">
        <v>14</v>
      </c>
      <c r="O1157" t="s">
        <v>50</v>
      </c>
      <c r="P1157" t="s">
        <v>353</v>
      </c>
      <c r="Q1157" t="s">
        <v>2107</v>
      </c>
      <c r="R1157" t="s">
        <v>12</v>
      </c>
    </row>
    <row r="1158" spans="1:26">
      <c r="A1158">
        <f t="shared" ref="A1158:A1221" si="113">A1157+(C1158/A$2*100)</f>
        <v>98.41754357779584</v>
      </c>
      <c r="B1158">
        <v>2.9719999999999998E-3</v>
      </c>
      <c r="C1158">
        <v>1</v>
      </c>
      <c r="D1158">
        <f t="shared" si="110"/>
        <v>8.3333333333333329E-2</v>
      </c>
      <c r="E1158">
        <f t="shared" si="111"/>
        <v>-7.5744200958966878E-4</v>
      </c>
      <c r="F1158">
        <f t="shared" si="112"/>
        <v>6.4525453584740937E-9</v>
      </c>
      <c r="G1158">
        <f t="shared" si="108"/>
        <v>-7.5744200958966878E-4</v>
      </c>
      <c r="H1158">
        <f t="shared" si="109"/>
        <v>72.322908576168217</v>
      </c>
      <c r="I1158" t="s">
        <v>5555</v>
      </c>
      <c r="J1158" t="s">
        <v>7495</v>
      </c>
      <c r="K1158" t="s">
        <v>4</v>
      </c>
      <c r="L1158" t="s">
        <v>5</v>
      </c>
      <c r="M1158" t="s">
        <v>21</v>
      </c>
      <c r="N1158" t="s">
        <v>22</v>
      </c>
      <c r="O1158" t="s">
        <v>23</v>
      </c>
      <c r="P1158" t="s">
        <v>88</v>
      </c>
      <c r="Q1158" t="s">
        <v>89</v>
      </c>
      <c r="R1158" t="s">
        <v>90</v>
      </c>
      <c r="S1158" t="s">
        <v>2108</v>
      </c>
      <c r="T1158" t="s">
        <v>12</v>
      </c>
    </row>
    <row r="1159" spans="1:26">
      <c r="A1159">
        <f t="shared" si="113"/>
        <v>98.425576351512603</v>
      </c>
      <c r="B1159">
        <v>2.9719999999999998E-3</v>
      </c>
      <c r="C1159">
        <v>1</v>
      </c>
      <c r="D1159">
        <f t="shared" si="110"/>
        <v>8.3333333333333329E-2</v>
      </c>
      <c r="E1159">
        <f t="shared" si="111"/>
        <v>-7.5744200958966878E-4</v>
      </c>
      <c r="F1159">
        <f t="shared" si="112"/>
        <v>6.4525453584740937E-9</v>
      </c>
      <c r="G1159">
        <f t="shared" si="108"/>
        <v>-7.5744200958966878E-4</v>
      </c>
      <c r="H1159">
        <f t="shared" si="109"/>
        <v>72.322908576168217</v>
      </c>
      <c r="I1159" t="s">
        <v>4713</v>
      </c>
      <c r="J1159" t="s">
        <v>6654</v>
      </c>
      <c r="K1159" t="s">
        <v>4</v>
      </c>
      <c r="L1159" t="s">
        <v>5</v>
      </c>
      <c r="M1159" t="s">
        <v>21</v>
      </c>
      <c r="N1159" t="s">
        <v>22</v>
      </c>
      <c r="O1159" t="s">
        <v>23</v>
      </c>
      <c r="P1159" t="s">
        <v>99</v>
      </c>
      <c r="Q1159" t="s">
        <v>100</v>
      </c>
      <c r="R1159" t="s">
        <v>112</v>
      </c>
      <c r="S1159" t="s">
        <v>2109</v>
      </c>
      <c r="T1159" t="s">
        <v>12</v>
      </c>
    </row>
    <row r="1160" spans="1:26">
      <c r="A1160">
        <f t="shared" si="113"/>
        <v>98.433609125229367</v>
      </c>
      <c r="B1160">
        <v>2.9719999999999998E-3</v>
      </c>
      <c r="C1160">
        <v>1</v>
      </c>
      <c r="D1160">
        <f t="shared" si="110"/>
        <v>8.3333333333333329E-2</v>
      </c>
      <c r="E1160">
        <f t="shared" si="111"/>
        <v>-7.5744200958966878E-4</v>
      </c>
      <c r="F1160">
        <f t="shared" si="112"/>
        <v>6.4525453584740937E-9</v>
      </c>
      <c r="G1160">
        <f t="shared" si="108"/>
        <v>-7.5744200958966878E-4</v>
      </c>
      <c r="H1160">
        <f t="shared" si="109"/>
        <v>72.322908576168217</v>
      </c>
      <c r="I1160" t="s">
        <v>5559</v>
      </c>
      <c r="J1160" t="s">
        <v>7499</v>
      </c>
      <c r="K1160" t="s">
        <v>4</v>
      </c>
      <c r="L1160" t="s">
        <v>5</v>
      </c>
      <c r="M1160" t="s">
        <v>13</v>
      </c>
      <c r="N1160" t="s">
        <v>14</v>
      </c>
      <c r="O1160" t="s">
        <v>2110</v>
      </c>
      <c r="P1160" t="s">
        <v>2111</v>
      </c>
      <c r="Q1160" t="s">
        <v>2112</v>
      </c>
      <c r="R1160" t="s">
        <v>12</v>
      </c>
    </row>
    <row r="1161" spans="1:26">
      <c r="A1161">
        <f t="shared" si="113"/>
        <v>98.441641898946131</v>
      </c>
      <c r="B1161">
        <v>2.9719999999999998E-3</v>
      </c>
      <c r="C1161">
        <v>1</v>
      </c>
      <c r="D1161">
        <f t="shared" si="110"/>
        <v>8.3333333333333329E-2</v>
      </c>
      <c r="E1161">
        <f t="shared" si="111"/>
        <v>-7.5744200958966878E-4</v>
      </c>
      <c r="F1161">
        <f t="shared" si="112"/>
        <v>6.4525453584740937E-9</v>
      </c>
      <c r="G1161">
        <f t="shared" si="108"/>
        <v>-7.5744200958966878E-4</v>
      </c>
      <c r="H1161">
        <f t="shared" si="109"/>
        <v>72.322908576168217</v>
      </c>
      <c r="I1161" t="s">
        <v>5144</v>
      </c>
      <c r="J1161" t="s">
        <v>7085</v>
      </c>
      <c r="K1161" t="s">
        <v>4</v>
      </c>
      <c r="L1161" t="s">
        <v>5</v>
      </c>
      <c r="M1161" t="s">
        <v>6</v>
      </c>
      <c r="N1161" t="s">
        <v>38</v>
      </c>
      <c r="O1161" t="s">
        <v>39</v>
      </c>
      <c r="P1161" t="s">
        <v>40</v>
      </c>
      <c r="Q1161" t="s">
        <v>92</v>
      </c>
      <c r="R1161" t="s">
        <v>2113</v>
      </c>
      <c r="S1161" t="s">
        <v>12</v>
      </c>
    </row>
    <row r="1162" spans="1:26">
      <c r="A1162">
        <f t="shared" si="113"/>
        <v>98.449674672662894</v>
      </c>
      <c r="B1162">
        <v>2.9719999999999998E-3</v>
      </c>
      <c r="C1162">
        <v>1</v>
      </c>
      <c r="D1162">
        <f t="shared" si="110"/>
        <v>8.3333333333333329E-2</v>
      </c>
      <c r="E1162">
        <f t="shared" si="111"/>
        <v>-7.5744200958966878E-4</v>
      </c>
      <c r="F1162">
        <f t="shared" si="112"/>
        <v>6.4525453584740937E-9</v>
      </c>
      <c r="G1162">
        <f t="shared" si="108"/>
        <v>-7.5744200958966878E-4</v>
      </c>
      <c r="H1162">
        <f t="shared" si="109"/>
        <v>72.322908576168217</v>
      </c>
      <c r="I1162" t="s">
        <v>5561</v>
      </c>
      <c r="J1162" t="s">
        <v>7501</v>
      </c>
      <c r="K1162" t="s">
        <v>4</v>
      </c>
      <c r="L1162" t="s">
        <v>242</v>
      </c>
      <c r="M1162" t="s">
        <v>243</v>
      </c>
      <c r="N1162" t="s">
        <v>244</v>
      </c>
      <c r="O1162" t="s">
        <v>245</v>
      </c>
      <c r="P1162" t="s">
        <v>246</v>
      </c>
      <c r="Q1162" t="s">
        <v>247</v>
      </c>
      <c r="R1162" t="s">
        <v>1092</v>
      </c>
      <c r="S1162" t="s">
        <v>1093</v>
      </c>
      <c r="T1162" t="s">
        <v>1094</v>
      </c>
      <c r="U1162" t="s">
        <v>2114</v>
      </c>
      <c r="V1162" t="s">
        <v>2115</v>
      </c>
      <c r="W1162" t="s">
        <v>12</v>
      </c>
    </row>
    <row r="1163" spans="1:26">
      <c r="A1163">
        <f t="shared" si="113"/>
        <v>98.457707446379658</v>
      </c>
      <c r="B1163">
        <v>2.9719999999999998E-3</v>
      </c>
      <c r="C1163">
        <v>1</v>
      </c>
      <c r="D1163">
        <f t="shared" si="110"/>
        <v>8.3333333333333329E-2</v>
      </c>
      <c r="E1163">
        <f t="shared" si="111"/>
        <v>-7.5744200958966878E-4</v>
      </c>
      <c r="F1163">
        <f t="shared" si="112"/>
        <v>6.4525453584740937E-9</v>
      </c>
      <c r="G1163">
        <f t="shared" si="108"/>
        <v>-7.5744200958966878E-4</v>
      </c>
      <c r="H1163">
        <f t="shared" si="109"/>
        <v>72.322908576168217</v>
      </c>
      <c r="I1163" t="s">
        <v>3865</v>
      </c>
      <c r="J1163" t="s">
        <v>5806</v>
      </c>
      <c r="K1163" t="s">
        <v>4</v>
      </c>
      <c r="L1163" t="s">
        <v>5</v>
      </c>
      <c r="M1163" t="s">
        <v>513</v>
      </c>
      <c r="N1163" t="s">
        <v>514</v>
      </c>
      <c r="O1163" t="s">
        <v>515</v>
      </c>
      <c r="P1163" t="s">
        <v>516</v>
      </c>
      <c r="Q1163" t="s">
        <v>1452</v>
      </c>
      <c r="R1163" t="s">
        <v>2116</v>
      </c>
      <c r="S1163" t="s">
        <v>12</v>
      </c>
    </row>
    <row r="1164" spans="1:26">
      <c r="A1164">
        <f t="shared" si="113"/>
        <v>98.465740220096421</v>
      </c>
      <c r="B1164">
        <v>2.9719999999999998E-3</v>
      </c>
      <c r="C1164">
        <v>1</v>
      </c>
      <c r="D1164">
        <f t="shared" si="110"/>
        <v>8.3333333333333329E-2</v>
      </c>
      <c r="E1164">
        <f t="shared" si="111"/>
        <v>-7.5744200958966878E-4</v>
      </c>
      <c r="F1164">
        <f t="shared" si="112"/>
        <v>6.4525453584740937E-9</v>
      </c>
      <c r="G1164">
        <f t="shared" si="108"/>
        <v>-7.5744200958966878E-4</v>
      </c>
      <c r="H1164">
        <f t="shared" si="109"/>
        <v>72.322908576168217</v>
      </c>
      <c r="I1164" t="s">
        <v>5562</v>
      </c>
      <c r="J1164" t="s">
        <v>7502</v>
      </c>
      <c r="K1164" t="s">
        <v>4</v>
      </c>
      <c r="L1164" t="s">
        <v>5</v>
      </c>
      <c r="M1164" t="s">
        <v>13</v>
      </c>
      <c r="N1164" t="s">
        <v>58</v>
      </c>
      <c r="O1164" t="s">
        <v>1343</v>
      </c>
      <c r="P1164" t="s">
        <v>1344</v>
      </c>
      <c r="Q1164" t="s">
        <v>2117</v>
      </c>
      <c r="R1164" t="s">
        <v>12</v>
      </c>
    </row>
    <row r="1165" spans="1:26">
      <c r="A1165">
        <f t="shared" si="113"/>
        <v>98.473772993813185</v>
      </c>
      <c r="B1165">
        <v>2.9719999999999998E-3</v>
      </c>
      <c r="C1165">
        <v>1</v>
      </c>
      <c r="D1165">
        <f t="shared" si="110"/>
        <v>8.3333333333333329E-2</v>
      </c>
      <c r="E1165">
        <f t="shared" si="111"/>
        <v>-7.5744200958966878E-4</v>
      </c>
      <c r="F1165">
        <f t="shared" si="112"/>
        <v>6.4525453584740937E-9</v>
      </c>
      <c r="G1165">
        <f t="shared" si="108"/>
        <v>-7.5744200958966878E-4</v>
      </c>
      <c r="H1165">
        <f t="shared" si="109"/>
        <v>72.322908576168217</v>
      </c>
      <c r="I1165" t="s">
        <v>4298</v>
      </c>
      <c r="J1165" t="s">
        <v>6239</v>
      </c>
      <c r="K1165" t="s">
        <v>4</v>
      </c>
      <c r="L1165" t="s">
        <v>242</v>
      </c>
      <c r="M1165" t="s">
        <v>243</v>
      </c>
      <c r="N1165" t="s">
        <v>244</v>
      </c>
      <c r="O1165" t="s">
        <v>245</v>
      </c>
      <c r="P1165" t="s">
        <v>246</v>
      </c>
      <c r="Q1165" t="s">
        <v>247</v>
      </c>
      <c r="R1165" t="s">
        <v>248</v>
      </c>
      <c r="S1165" t="s">
        <v>249</v>
      </c>
      <c r="T1165" t="s">
        <v>576</v>
      </c>
      <c r="U1165" t="s">
        <v>577</v>
      </c>
      <c r="V1165" t="s">
        <v>578</v>
      </c>
      <c r="W1165" t="s">
        <v>579</v>
      </c>
      <c r="X1165" t="s">
        <v>2118</v>
      </c>
      <c r="Y1165" t="s">
        <v>2119</v>
      </c>
      <c r="Z1165" t="s">
        <v>12</v>
      </c>
    </row>
    <row r="1166" spans="1:26">
      <c r="A1166">
        <f t="shared" si="113"/>
        <v>98.481805767529949</v>
      </c>
      <c r="B1166">
        <v>2.9719999999999998E-3</v>
      </c>
      <c r="C1166">
        <v>1</v>
      </c>
      <c r="D1166">
        <f t="shared" si="110"/>
        <v>8.3333333333333329E-2</v>
      </c>
      <c r="E1166">
        <f t="shared" si="111"/>
        <v>-7.5744200958966878E-4</v>
      </c>
      <c r="F1166">
        <f t="shared" si="112"/>
        <v>6.4525453584740937E-9</v>
      </c>
      <c r="G1166">
        <f t="shared" si="108"/>
        <v>-7.5744200958966878E-4</v>
      </c>
      <c r="H1166">
        <f t="shared" si="109"/>
        <v>72.322908576168217</v>
      </c>
      <c r="I1166" t="s">
        <v>4715</v>
      </c>
      <c r="J1166" t="s">
        <v>6656</v>
      </c>
      <c r="K1166" t="s">
        <v>4</v>
      </c>
      <c r="L1166" t="s">
        <v>242</v>
      </c>
      <c r="M1166" t="s">
        <v>243</v>
      </c>
      <c r="N1166" t="s">
        <v>244</v>
      </c>
      <c r="O1166" t="s">
        <v>245</v>
      </c>
      <c r="P1166" t="s">
        <v>246</v>
      </c>
      <c r="Q1166" t="s">
        <v>247</v>
      </c>
      <c r="R1166" t="s">
        <v>248</v>
      </c>
      <c r="S1166" t="s">
        <v>249</v>
      </c>
      <c r="T1166" t="s">
        <v>319</v>
      </c>
      <c r="U1166" t="s">
        <v>320</v>
      </c>
      <c r="V1166" t="s">
        <v>321</v>
      </c>
      <c r="W1166" t="s">
        <v>322</v>
      </c>
      <c r="X1166" t="s">
        <v>1122</v>
      </c>
      <c r="Y1166" t="s">
        <v>2120</v>
      </c>
      <c r="Z1166" t="s">
        <v>12</v>
      </c>
    </row>
    <row r="1167" spans="1:26">
      <c r="A1167">
        <f t="shared" si="113"/>
        <v>98.489838541246712</v>
      </c>
      <c r="B1167">
        <v>2.9719999999999998E-3</v>
      </c>
      <c r="C1167">
        <v>1</v>
      </c>
      <c r="D1167">
        <f t="shared" si="110"/>
        <v>8.3333333333333329E-2</v>
      </c>
      <c r="E1167">
        <f t="shared" si="111"/>
        <v>-7.5744200958966878E-4</v>
      </c>
      <c r="F1167">
        <f t="shared" si="112"/>
        <v>6.4525453584740937E-9</v>
      </c>
      <c r="G1167">
        <f t="shared" si="108"/>
        <v>-7.5744200958966878E-4</v>
      </c>
      <c r="H1167">
        <f t="shared" si="109"/>
        <v>72.322908576168217</v>
      </c>
      <c r="I1167" t="s">
        <v>4896</v>
      </c>
      <c r="J1167" t="s">
        <v>6837</v>
      </c>
      <c r="K1167" t="s">
        <v>4</v>
      </c>
      <c r="L1167" t="s">
        <v>5</v>
      </c>
      <c r="M1167" t="s">
        <v>6</v>
      </c>
      <c r="N1167" t="s">
        <v>794</v>
      </c>
      <c r="O1167" t="s">
        <v>2121</v>
      </c>
      <c r="P1167" t="s">
        <v>2122</v>
      </c>
      <c r="Q1167" t="s">
        <v>2123</v>
      </c>
      <c r="R1167" t="s">
        <v>2124</v>
      </c>
      <c r="S1167" t="s">
        <v>12</v>
      </c>
    </row>
    <row r="1168" spans="1:26">
      <c r="A1168">
        <f t="shared" si="113"/>
        <v>98.497871314963476</v>
      </c>
      <c r="B1168">
        <v>2.9719999999999998E-3</v>
      </c>
      <c r="C1168">
        <v>1</v>
      </c>
      <c r="D1168">
        <f t="shared" si="110"/>
        <v>8.3333333333333329E-2</v>
      </c>
      <c r="E1168">
        <f t="shared" si="111"/>
        <v>-7.5744200958966878E-4</v>
      </c>
      <c r="F1168">
        <f t="shared" si="112"/>
        <v>6.4525453584740937E-9</v>
      </c>
      <c r="G1168">
        <f t="shared" si="108"/>
        <v>-7.5744200958966878E-4</v>
      </c>
      <c r="H1168">
        <f t="shared" si="109"/>
        <v>72.322908576168217</v>
      </c>
      <c r="I1168" t="s">
        <v>4716</v>
      </c>
      <c r="J1168" t="s">
        <v>6657</v>
      </c>
      <c r="K1168" t="s">
        <v>4</v>
      </c>
      <c r="L1168" t="s">
        <v>5</v>
      </c>
      <c r="M1168" t="s">
        <v>13</v>
      </c>
      <c r="N1168" t="s">
        <v>58</v>
      </c>
      <c r="O1168" t="s">
        <v>1002</v>
      </c>
      <c r="P1168" t="s">
        <v>2125</v>
      </c>
      <c r="Q1168" t="s">
        <v>12</v>
      </c>
    </row>
    <row r="1169" spans="1:26">
      <c r="A1169">
        <f t="shared" si="113"/>
        <v>98.505904088680239</v>
      </c>
      <c r="B1169">
        <v>2.9719999999999998E-3</v>
      </c>
      <c r="C1169">
        <v>1</v>
      </c>
      <c r="D1169">
        <f t="shared" si="110"/>
        <v>8.3333333333333329E-2</v>
      </c>
      <c r="E1169">
        <f t="shared" si="111"/>
        <v>-7.5744200958966878E-4</v>
      </c>
      <c r="F1169">
        <f t="shared" si="112"/>
        <v>6.4525453584740937E-9</v>
      </c>
      <c r="G1169">
        <f t="shared" si="108"/>
        <v>-7.5744200958966878E-4</v>
      </c>
      <c r="H1169">
        <f t="shared" si="109"/>
        <v>72.322908576168217</v>
      </c>
      <c r="I1169" t="s">
        <v>4242</v>
      </c>
      <c r="J1169" t="s">
        <v>6183</v>
      </c>
      <c r="K1169" t="s">
        <v>4</v>
      </c>
      <c r="L1169" t="s">
        <v>5</v>
      </c>
      <c r="M1169" t="s">
        <v>6</v>
      </c>
      <c r="N1169" t="s">
        <v>28</v>
      </c>
      <c r="O1169" t="s">
        <v>28</v>
      </c>
      <c r="P1169" t="s">
        <v>64</v>
      </c>
      <c r="Q1169" t="s">
        <v>67</v>
      </c>
      <c r="R1169" t="s">
        <v>2126</v>
      </c>
      <c r="S1169" t="s">
        <v>12</v>
      </c>
    </row>
    <row r="1170" spans="1:26">
      <c r="A1170">
        <f t="shared" si="113"/>
        <v>98.513936862397003</v>
      </c>
      <c r="B1170">
        <v>2.9719999999999998E-3</v>
      </c>
      <c r="C1170">
        <v>1</v>
      </c>
      <c r="D1170">
        <f t="shared" si="110"/>
        <v>8.3333333333333329E-2</v>
      </c>
      <c r="E1170">
        <f t="shared" si="111"/>
        <v>-7.5744200958966878E-4</v>
      </c>
      <c r="F1170">
        <f t="shared" si="112"/>
        <v>6.4525453584740937E-9</v>
      </c>
      <c r="G1170">
        <f t="shared" si="108"/>
        <v>-7.5744200958966878E-4</v>
      </c>
      <c r="H1170">
        <f t="shared" si="109"/>
        <v>72.322908576168217</v>
      </c>
      <c r="I1170" t="s">
        <v>7792</v>
      </c>
      <c r="J1170" t="s">
        <v>8101</v>
      </c>
      <c r="K1170" t="s">
        <v>4</v>
      </c>
      <c r="L1170" t="s">
        <v>5</v>
      </c>
      <c r="M1170" t="s">
        <v>21</v>
      </c>
      <c r="N1170" t="s">
        <v>22</v>
      </c>
      <c r="O1170" t="s">
        <v>23</v>
      </c>
      <c r="P1170" t="s">
        <v>88</v>
      </c>
      <c r="Q1170" t="s">
        <v>89</v>
      </c>
      <c r="R1170" t="s">
        <v>90</v>
      </c>
      <c r="S1170" t="s">
        <v>2127</v>
      </c>
      <c r="T1170" t="s">
        <v>12</v>
      </c>
    </row>
    <row r="1171" spans="1:26">
      <c r="A1171">
        <f t="shared" si="113"/>
        <v>98.521969636113766</v>
      </c>
      <c r="B1171">
        <v>2.9719999999999998E-3</v>
      </c>
      <c r="C1171">
        <v>1</v>
      </c>
      <c r="D1171">
        <f t="shared" si="110"/>
        <v>8.3333333333333329E-2</v>
      </c>
      <c r="E1171">
        <f t="shared" si="111"/>
        <v>-7.5744200958966878E-4</v>
      </c>
      <c r="F1171">
        <f t="shared" si="112"/>
        <v>6.4525453584740937E-9</v>
      </c>
      <c r="G1171">
        <f t="shared" si="108"/>
        <v>-7.5744200958966878E-4</v>
      </c>
      <c r="H1171">
        <f t="shared" si="109"/>
        <v>72.322908576168217</v>
      </c>
      <c r="I1171" t="s">
        <v>7916</v>
      </c>
      <c r="J1171" t="s">
        <v>8225</v>
      </c>
      <c r="K1171" t="s">
        <v>4</v>
      </c>
      <c r="L1171" t="s">
        <v>5</v>
      </c>
      <c r="M1171" t="s">
        <v>13</v>
      </c>
      <c r="N1171" t="s">
        <v>205</v>
      </c>
      <c r="O1171" t="s">
        <v>206</v>
      </c>
      <c r="P1171" t="s">
        <v>1680</v>
      </c>
      <c r="Q1171" t="s">
        <v>2128</v>
      </c>
      <c r="R1171" t="s">
        <v>2129</v>
      </c>
      <c r="S1171" t="s">
        <v>12</v>
      </c>
    </row>
    <row r="1172" spans="1:26">
      <c r="A1172">
        <f t="shared" si="113"/>
        <v>98.53000240983053</v>
      </c>
      <c r="B1172">
        <v>2.9719999999999998E-3</v>
      </c>
      <c r="C1172">
        <v>1</v>
      </c>
      <c r="D1172">
        <f t="shared" si="110"/>
        <v>8.3333333333333329E-2</v>
      </c>
      <c r="E1172">
        <f t="shared" si="111"/>
        <v>-7.5744200958966878E-4</v>
      </c>
      <c r="F1172">
        <f t="shared" si="112"/>
        <v>6.4525453584740937E-9</v>
      </c>
      <c r="G1172">
        <f t="shared" si="108"/>
        <v>-7.5744200958966878E-4</v>
      </c>
      <c r="H1172">
        <f t="shared" si="109"/>
        <v>72.322908576168217</v>
      </c>
      <c r="I1172" t="s">
        <v>5154</v>
      </c>
      <c r="J1172" t="s">
        <v>7095</v>
      </c>
      <c r="K1172" t="s">
        <v>4</v>
      </c>
      <c r="L1172" t="s">
        <v>5</v>
      </c>
      <c r="M1172" t="s">
        <v>13</v>
      </c>
      <c r="N1172" t="s">
        <v>14</v>
      </c>
      <c r="O1172" t="s">
        <v>50</v>
      </c>
      <c r="P1172" t="s">
        <v>128</v>
      </c>
      <c r="Q1172" t="s">
        <v>2130</v>
      </c>
      <c r="R1172" t="s">
        <v>12</v>
      </c>
    </row>
    <row r="1173" spans="1:26">
      <c r="A1173">
        <f t="shared" si="113"/>
        <v>98.538035183547294</v>
      </c>
      <c r="B1173">
        <v>2.9719999999999998E-3</v>
      </c>
      <c r="C1173">
        <v>1</v>
      </c>
      <c r="D1173">
        <f t="shared" si="110"/>
        <v>8.3333333333333329E-2</v>
      </c>
      <c r="E1173">
        <f t="shared" si="111"/>
        <v>-7.5744200958966878E-4</v>
      </c>
      <c r="F1173">
        <f t="shared" si="112"/>
        <v>6.4525453584740937E-9</v>
      </c>
      <c r="G1173">
        <f t="shared" si="108"/>
        <v>-7.5744200958966878E-4</v>
      </c>
      <c r="H1173">
        <f t="shared" si="109"/>
        <v>72.322908576168217</v>
      </c>
      <c r="I1173" t="s">
        <v>4718</v>
      </c>
      <c r="J1173" t="s">
        <v>6659</v>
      </c>
      <c r="K1173" t="s">
        <v>4</v>
      </c>
      <c r="L1173" t="s">
        <v>242</v>
      </c>
      <c r="M1173" t="s">
        <v>243</v>
      </c>
      <c r="N1173" t="s">
        <v>244</v>
      </c>
      <c r="O1173" t="s">
        <v>245</v>
      </c>
      <c r="P1173" t="s">
        <v>246</v>
      </c>
      <c r="Q1173" t="s">
        <v>247</v>
      </c>
      <c r="R1173" t="s">
        <v>248</v>
      </c>
      <c r="S1173" t="s">
        <v>249</v>
      </c>
      <c r="T1173" t="s">
        <v>576</v>
      </c>
      <c r="U1173" t="s">
        <v>577</v>
      </c>
      <c r="V1173" t="s">
        <v>839</v>
      </c>
      <c r="W1173" t="s">
        <v>2131</v>
      </c>
      <c r="X1173" t="s">
        <v>2132</v>
      </c>
      <c r="Y1173" t="s">
        <v>2133</v>
      </c>
      <c r="Z1173" t="s">
        <v>12</v>
      </c>
    </row>
    <row r="1174" spans="1:26">
      <c r="A1174">
        <f t="shared" si="113"/>
        <v>98.546067957264057</v>
      </c>
      <c r="B1174">
        <v>2.9719999999999998E-3</v>
      </c>
      <c r="C1174">
        <v>1</v>
      </c>
      <c r="D1174">
        <f t="shared" si="110"/>
        <v>8.3333333333333329E-2</v>
      </c>
      <c r="E1174">
        <f t="shared" si="111"/>
        <v>-7.5744200958966878E-4</v>
      </c>
      <c r="F1174">
        <f t="shared" si="112"/>
        <v>6.4525453584740937E-9</v>
      </c>
      <c r="G1174">
        <f t="shared" si="108"/>
        <v>-7.5744200958966878E-4</v>
      </c>
      <c r="H1174">
        <f t="shared" si="109"/>
        <v>72.322908576168217</v>
      </c>
      <c r="I1174" t="s">
        <v>5160</v>
      </c>
      <c r="J1174" t="s">
        <v>7101</v>
      </c>
      <c r="K1174" t="s">
        <v>4</v>
      </c>
      <c r="L1174" t="s">
        <v>5</v>
      </c>
      <c r="M1174" t="s">
        <v>13</v>
      </c>
      <c r="N1174" t="s">
        <v>14</v>
      </c>
      <c r="O1174" t="s">
        <v>18</v>
      </c>
      <c r="P1174" t="s">
        <v>358</v>
      </c>
      <c r="Q1174" t="s">
        <v>2134</v>
      </c>
      <c r="R1174" t="s">
        <v>12</v>
      </c>
    </row>
    <row r="1175" spans="1:26">
      <c r="A1175">
        <f t="shared" si="113"/>
        <v>98.554100730980821</v>
      </c>
      <c r="B1175">
        <v>2.9719999999999998E-3</v>
      </c>
      <c r="C1175">
        <v>1</v>
      </c>
      <c r="D1175">
        <f t="shared" si="110"/>
        <v>8.3333333333333329E-2</v>
      </c>
      <c r="E1175">
        <f t="shared" si="111"/>
        <v>-7.5744200958966878E-4</v>
      </c>
      <c r="F1175">
        <f t="shared" si="112"/>
        <v>6.4525453584740937E-9</v>
      </c>
      <c r="G1175">
        <f t="shared" si="108"/>
        <v>-7.5744200958966878E-4</v>
      </c>
      <c r="H1175">
        <f t="shared" si="109"/>
        <v>72.322908576168217</v>
      </c>
      <c r="I1175" t="s">
        <v>7918</v>
      </c>
      <c r="J1175" t="s">
        <v>8227</v>
      </c>
      <c r="K1175" t="s">
        <v>4</v>
      </c>
      <c r="L1175" t="s">
        <v>5</v>
      </c>
      <c r="M1175" t="s">
        <v>6</v>
      </c>
      <c r="N1175" t="s">
        <v>38</v>
      </c>
      <c r="O1175" t="s">
        <v>39</v>
      </c>
      <c r="P1175" t="s">
        <v>213</v>
      </c>
      <c r="Q1175" t="s">
        <v>1502</v>
      </c>
      <c r="R1175" t="s">
        <v>2135</v>
      </c>
      <c r="S1175" t="s">
        <v>12</v>
      </c>
    </row>
    <row r="1176" spans="1:26">
      <c r="A1176">
        <f t="shared" si="113"/>
        <v>98.562133504697584</v>
      </c>
      <c r="B1176">
        <v>2.9719999999999998E-3</v>
      </c>
      <c r="C1176">
        <v>1</v>
      </c>
      <c r="D1176">
        <f t="shared" si="110"/>
        <v>8.3333333333333329E-2</v>
      </c>
      <c r="E1176">
        <f t="shared" si="111"/>
        <v>-7.5744200958966878E-4</v>
      </c>
      <c r="F1176">
        <f t="shared" si="112"/>
        <v>6.4525453584740937E-9</v>
      </c>
      <c r="G1176">
        <f t="shared" si="108"/>
        <v>-7.5744200958966878E-4</v>
      </c>
      <c r="H1176">
        <f t="shared" si="109"/>
        <v>72.322908576168217</v>
      </c>
      <c r="I1176" t="s">
        <v>7919</v>
      </c>
      <c r="J1176" t="s">
        <v>8228</v>
      </c>
      <c r="K1176" t="s">
        <v>4</v>
      </c>
      <c r="L1176" t="s">
        <v>5</v>
      </c>
      <c r="M1176" t="s">
        <v>21</v>
      </c>
      <c r="N1176" t="s">
        <v>22</v>
      </c>
      <c r="O1176" t="s">
        <v>23</v>
      </c>
      <c r="P1176" t="s">
        <v>88</v>
      </c>
      <c r="Q1176" t="s">
        <v>89</v>
      </c>
      <c r="R1176" t="s">
        <v>628</v>
      </c>
      <c r="S1176" t="s">
        <v>2136</v>
      </c>
      <c r="T1176" t="s">
        <v>12</v>
      </c>
    </row>
    <row r="1177" spans="1:26">
      <c r="A1177">
        <f t="shared" si="113"/>
        <v>98.570166278414348</v>
      </c>
      <c r="B1177">
        <v>2.9719999999999998E-3</v>
      </c>
      <c r="C1177">
        <v>1</v>
      </c>
      <c r="D1177">
        <f t="shared" si="110"/>
        <v>8.3333333333333329E-2</v>
      </c>
      <c r="E1177">
        <f t="shared" si="111"/>
        <v>-7.5744200958966878E-4</v>
      </c>
      <c r="F1177">
        <f t="shared" si="112"/>
        <v>6.4525453584740937E-9</v>
      </c>
      <c r="G1177">
        <f t="shared" si="108"/>
        <v>-7.5744200958966878E-4</v>
      </c>
      <c r="H1177">
        <f t="shared" si="109"/>
        <v>72.322908576168217</v>
      </c>
      <c r="I1177" t="s">
        <v>5165</v>
      </c>
      <c r="J1177" t="s">
        <v>7106</v>
      </c>
      <c r="K1177" t="s">
        <v>4</v>
      </c>
      <c r="L1177" t="s">
        <v>5</v>
      </c>
      <c r="M1177" t="s">
        <v>21</v>
      </c>
      <c r="N1177" t="s">
        <v>22</v>
      </c>
      <c r="O1177" t="s">
        <v>23</v>
      </c>
      <c r="P1177" t="s">
        <v>167</v>
      </c>
      <c r="Q1177" t="s">
        <v>168</v>
      </c>
      <c r="R1177" t="s">
        <v>2137</v>
      </c>
      <c r="S1177" t="s">
        <v>2138</v>
      </c>
      <c r="T1177" t="s">
        <v>12</v>
      </c>
    </row>
    <row r="1178" spans="1:26">
      <c r="A1178">
        <f t="shared" si="113"/>
        <v>98.578199052131112</v>
      </c>
      <c r="B1178">
        <v>2.9719999999999998E-3</v>
      </c>
      <c r="C1178">
        <v>1</v>
      </c>
      <c r="D1178">
        <f t="shared" si="110"/>
        <v>8.3333333333333329E-2</v>
      </c>
      <c r="E1178">
        <f t="shared" si="111"/>
        <v>-7.5744200958966878E-4</v>
      </c>
      <c r="F1178">
        <f t="shared" si="112"/>
        <v>6.4525453584740937E-9</v>
      </c>
      <c r="G1178">
        <f t="shared" si="108"/>
        <v>-7.5744200958966878E-4</v>
      </c>
      <c r="H1178">
        <f t="shared" si="109"/>
        <v>72.322908576168217</v>
      </c>
      <c r="I1178" t="s">
        <v>4719</v>
      </c>
      <c r="J1178" t="s">
        <v>6660</v>
      </c>
      <c r="K1178" t="s">
        <v>4</v>
      </c>
      <c r="L1178" t="s">
        <v>5</v>
      </c>
      <c r="M1178" t="s">
        <v>13</v>
      </c>
      <c r="N1178" t="s">
        <v>14</v>
      </c>
      <c r="O1178" t="s">
        <v>18</v>
      </c>
      <c r="P1178" t="s">
        <v>633</v>
      </c>
      <c r="Q1178" t="s">
        <v>2139</v>
      </c>
      <c r="R1178" t="s">
        <v>12</v>
      </c>
    </row>
    <row r="1179" spans="1:26">
      <c r="A1179">
        <f t="shared" si="113"/>
        <v>98.586231825847875</v>
      </c>
      <c r="B1179">
        <v>2.9719999999999998E-3</v>
      </c>
      <c r="C1179">
        <v>1</v>
      </c>
      <c r="D1179">
        <f t="shared" si="110"/>
        <v>8.3333333333333329E-2</v>
      </c>
      <c r="E1179">
        <f t="shared" si="111"/>
        <v>-7.5744200958966878E-4</v>
      </c>
      <c r="F1179">
        <f t="shared" si="112"/>
        <v>6.4525453584740937E-9</v>
      </c>
      <c r="G1179">
        <f t="shared" ref="G1179:G1242" si="114">LN(C1179/A$2)/A$2</f>
        <v>-7.5744200958966878E-4</v>
      </c>
      <c r="H1179">
        <f t="shared" ref="H1179:H1242" si="115">(G1179*A$2-H$2)^2</f>
        <v>72.322908576168217</v>
      </c>
      <c r="I1179" t="s">
        <v>5579</v>
      </c>
      <c r="J1179" t="s">
        <v>7519</v>
      </c>
      <c r="K1179" t="s">
        <v>4</v>
      </c>
      <c r="L1179" t="s">
        <v>5</v>
      </c>
      <c r="M1179" t="s">
        <v>13</v>
      </c>
      <c r="N1179" t="s">
        <v>84</v>
      </c>
      <c r="O1179" t="s">
        <v>663</v>
      </c>
      <c r="P1179" t="s">
        <v>814</v>
      </c>
      <c r="Q1179" t="s">
        <v>2140</v>
      </c>
      <c r="R1179" t="s">
        <v>12</v>
      </c>
    </row>
    <row r="1180" spans="1:26">
      <c r="A1180">
        <f t="shared" si="113"/>
        <v>98.594264599564639</v>
      </c>
      <c r="B1180">
        <v>2.9719999999999998E-3</v>
      </c>
      <c r="C1180">
        <v>1</v>
      </c>
      <c r="D1180">
        <f t="shared" si="110"/>
        <v>8.3333333333333329E-2</v>
      </c>
      <c r="E1180">
        <f t="shared" si="111"/>
        <v>-7.5744200958966878E-4</v>
      </c>
      <c r="F1180">
        <f t="shared" si="112"/>
        <v>6.4525453584740937E-9</v>
      </c>
      <c r="G1180">
        <f t="shared" si="114"/>
        <v>-7.5744200958966878E-4</v>
      </c>
      <c r="H1180">
        <f t="shared" si="115"/>
        <v>72.322908576168217</v>
      </c>
      <c r="I1180" t="s">
        <v>4243</v>
      </c>
      <c r="J1180" t="s">
        <v>6184</v>
      </c>
      <c r="K1180" t="s">
        <v>4</v>
      </c>
      <c r="L1180" t="s">
        <v>5</v>
      </c>
      <c r="M1180" t="s">
        <v>6</v>
      </c>
      <c r="N1180" t="s">
        <v>28</v>
      </c>
      <c r="O1180" t="s">
        <v>28</v>
      </c>
      <c r="P1180" t="s">
        <v>64</v>
      </c>
      <c r="Q1180" t="s">
        <v>140</v>
      </c>
      <c r="R1180" t="s">
        <v>2141</v>
      </c>
      <c r="S1180" t="s">
        <v>12</v>
      </c>
    </row>
    <row r="1181" spans="1:26">
      <c r="A1181">
        <f t="shared" si="113"/>
        <v>98.602297373281402</v>
      </c>
      <c r="B1181">
        <v>2.9719999999999998E-3</v>
      </c>
      <c r="C1181">
        <v>1</v>
      </c>
      <c r="D1181">
        <f t="shared" si="110"/>
        <v>8.3333333333333329E-2</v>
      </c>
      <c r="E1181">
        <f t="shared" si="111"/>
        <v>-7.5744200958966878E-4</v>
      </c>
      <c r="F1181">
        <f t="shared" si="112"/>
        <v>6.4525453584740937E-9</v>
      </c>
      <c r="G1181">
        <f t="shared" si="114"/>
        <v>-7.5744200958966878E-4</v>
      </c>
      <c r="H1181">
        <f t="shared" si="115"/>
        <v>72.322908576168217</v>
      </c>
      <c r="I1181" t="s">
        <v>4580</v>
      </c>
      <c r="J1181" t="s">
        <v>6521</v>
      </c>
      <c r="K1181" t="s">
        <v>4</v>
      </c>
      <c r="L1181" t="s">
        <v>242</v>
      </c>
      <c r="M1181" t="s">
        <v>243</v>
      </c>
      <c r="N1181" t="s">
        <v>244</v>
      </c>
      <c r="O1181" t="s">
        <v>245</v>
      </c>
      <c r="P1181" t="s">
        <v>420</v>
      </c>
      <c r="Q1181" t="s">
        <v>561</v>
      </c>
      <c r="R1181" t="s">
        <v>641</v>
      </c>
      <c r="S1181" t="s">
        <v>642</v>
      </c>
      <c r="T1181" t="s">
        <v>906</v>
      </c>
      <c r="U1181" t="s">
        <v>2142</v>
      </c>
      <c r="V1181" t="s">
        <v>2143</v>
      </c>
      <c r="W1181" t="s">
        <v>12</v>
      </c>
    </row>
    <row r="1182" spans="1:26">
      <c r="A1182">
        <f t="shared" si="113"/>
        <v>98.610330146998166</v>
      </c>
      <c r="B1182">
        <v>2.9719999999999998E-3</v>
      </c>
      <c r="C1182">
        <v>1</v>
      </c>
      <c r="D1182">
        <f t="shared" si="110"/>
        <v>8.3333333333333329E-2</v>
      </c>
      <c r="E1182">
        <f t="shared" si="111"/>
        <v>-7.5744200958966878E-4</v>
      </c>
      <c r="F1182">
        <f t="shared" si="112"/>
        <v>6.4525453584740937E-9</v>
      </c>
      <c r="G1182">
        <f t="shared" si="114"/>
        <v>-7.5744200958966878E-4</v>
      </c>
      <c r="H1182">
        <f t="shared" si="115"/>
        <v>72.322908576168217</v>
      </c>
      <c r="I1182" t="s">
        <v>5169</v>
      </c>
      <c r="J1182" t="s">
        <v>7110</v>
      </c>
      <c r="K1182" t="s">
        <v>4</v>
      </c>
      <c r="L1182" t="s">
        <v>5</v>
      </c>
      <c r="M1182" t="s">
        <v>13</v>
      </c>
      <c r="N1182" t="s">
        <v>14</v>
      </c>
      <c r="O1182" t="s">
        <v>153</v>
      </c>
      <c r="P1182" t="s">
        <v>154</v>
      </c>
      <c r="Q1182" t="s">
        <v>2144</v>
      </c>
      <c r="R1182" t="s">
        <v>12</v>
      </c>
    </row>
    <row r="1183" spans="1:26">
      <c r="A1183">
        <f t="shared" si="113"/>
        <v>98.618362920714929</v>
      </c>
      <c r="B1183">
        <v>2.9719999999999998E-3</v>
      </c>
      <c r="C1183">
        <v>1</v>
      </c>
      <c r="D1183">
        <f t="shared" si="110"/>
        <v>8.3333333333333329E-2</v>
      </c>
      <c r="E1183">
        <f t="shared" si="111"/>
        <v>-7.5744200958966878E-4</v>
      </c>
      <c r="F1183">
        <f t="shared" si="112"/>
        <v>6.4525453584740937E-9</v>
      </c>
      <c r="G1183">
        <f t="shared" si="114"/>
        <v>-7.5744200958966878E-4</v>
      </c>
      <c r="H1183">
        <f t="shared" si="115"/>
        <v>72.322908576168217</v>
      </c>
      <c r="I1183" t="s">
        <v>5171</v>
      </c>
      <c r="J1183" t="s">
        <v>7112</v>
      </c>
      <c r="K1183" t="s">
        <v>4</v>
      </c>
      <c r="L1183" t="s">
        <v>5</v>
      </c>
      <c r="M1183" t="s">
        <v>6</v>
      </c>
      <c r="N1183" t="s">
        <v>28</v>
      </c>
      <c r="O1183" t="s">
        <v>28</v>
      </c>
      <c r="P1183" t="s">
        <v>2145</v>
      </c>
      <c r="Q1183" t="s">
        <v>2146</v>
      </c>
      <c r="R1183" t="s">
        <v>12</v>
      </c>
    </row>
    <row r="1184" spans="1:26">
      <c r="A1184">
        <f t="shared" si="113"/>
        <v>98.626395694431693</v>
      </c>
      <c r="B1184">
        <v>2.9719999999999998E-3</v>
      </c>
      <c r="C1184">
        <v>1</v>
      </c>
      <c r="D1184">
        <f t="shared" si="110"/>
        <v>8.3333333333333329E-2</v>
      </c>
      <c r="E1184">
        <f t="shared" si="111"/>
        <v>-7.5744200958966878E-4</v>
      </c>
      <c r="F1184">
        <f t="shared" si="112"/>
        <v>6.4525453584740937E-9</v>
      </c>
      <c r="G1184">
        <f t="shared" si="114"/>
        <v>-7.5744200958966878E-4</v>
      </c>
      <c r="H1184">
        <f t="shared" si="115"/>
        <v>72.322908576168217</v>
      </c>
      <c r="I1184" t="s">
        <v>5585</v>
      </c>
      <c r="J1184" t="s">
        <v>7525</v>
      </c>
      <c r="K1184" t="s">
        <v>4</v>
      </c>
      <c r="L1184" t="s">
        <v>5</v>
      </c>
      <c r="M1184" t="s">
        <v>1361</v>
      </c>
      <c r="N1184" t="s">
        <v>1362</v>
      </c>
      <c r="O1184" t="s">
        <v>1363</v>
      </c>
      <c r="P1184" t="s">
        <v>1364</v>
      </c>
      <c r="Q1184" t="s">
        <v>2147</v>
      </c>
      <c r="R1184" t="s">
        <v>12</v>
      </c>
    </row>
    <row r="1185" spans="1:20">
      <c r="A1185">
        <f t="shared" si="113"/>
        <v>98.634428468148457</v>
      </c>
      <c r="B1185">
        <v>2.9719999999999998E-3</v>
      </c>
      <c r="C1185">
        <v>1</v>
      </c>
      <c r="D1185">
        <f t="shared" si="110"/>
        <v>8.3333333333333329E-2</v>
      </c>
      <c r="E1185">
        <f t="shared" si="111"/>
        <v>-7.5744200958966878E-4</v>
      </c>
      <c r="F1185">
        <f t="shared" si="112"/>
        <v>6.4525453584740937E-9</v>
      </c>
      <c r="G1185">
        <f t="shared" si="114"/>
        <v>-7.5744200958966878E-4</v>
      </c>
      <c r="H1185">
        <f t="shared" si="115"/>
        <v>72.322908576168217</v>
      </c>
      <c r="I1185" t="s">
        <v>5587</v>
      </c>
      <c r="J1185" t="s">
        <v>7527</v>
      </c>
      <c r="K1185" t="s">
        <v>4</v>
      </c>
      <c r="L1185" t="s">
        <v>5</v>
      </c>
      <c r="M1185" t="s">
        <v>6</v>
      </c>
      <c r="N1185" t="s">
        <v>28</v>
      </c>
      <c r="O1185" t="s">
        <v>1370</v>
      </c>
      <c r="P1185" t="s">
        <v>1371</v>
      </c>
      <c r="Q1185" t="s">
        <v>1372</v>
      </c>
      <c r="R1185" t="s">
        <v>2148</v>
      </c>
      <c r="S1185" t="s">
        <v>12</v>
      </c>
    </row>
    <row r="1186" spans="1:20">
      <c r="A1186">
        <f t="shared" si="113"/>
        <v>98.64246124186522</v>
      </c>
      <c r="B1186">
        <v>2.9719999999999998E-3</v>
      </c>
      <c r="C1186">
        <v>1</v>
      </c>
      <c r="D1186">
        <f t="shared" si="110"/>
        <v>8.3333333333333329E-2</v>
      </c>
      <c r="E1186">
        <f t="shared" si="111"/>
        <v>-7.5744200958966878E-4</v>
      </c>
      <c r="F1186">
        <f t="shared" si="112"/>
        <v>6.4525453584740937E-9</v>
      </c>
      <c r="G1186">
        <f t="shared" si="114"/>
        <v>-7.5744200958966878E-4</v>
      </c>
      <c r="H1186">
        <f t="shared" si="115"/>
        <v>72.322908576168217</v>
      </c>
      <c r="I1186" t="s">
        <v>5175</v>
      </c>
      <c r="J1186" t="s">
        <v>7116</v>
      </c>
      <c r="K1186" t="s">
        <v>4</v>
      </c>
      <c r="L1186" t="s">
        <v>5</v>
      </c>
      <c r="M1186" t="s">
        <v>6</v>
      </c>
      <c r="N1186" t="s">
        <v>28</v>
      </c>
      <c r="O1186" t="s">
        <v>28</v>
      </c>
      <c r="P1186" t="s">
        <v>216</v>
      </c>
      <c r="Q1186" t="s">
        <v>223</v>
      </c>
      <c r="R1186" t="s">
        <v>2149</v>
      </c>
      <c r="S1186" t="s">
        <v>12</v>
      </c>
    </row>
    <row r="1187" spans="1:20">
      <c r="A1187">
        <f t="shared" si="113"/>
        <v>98.650494015581984</v>
      </c>
      <c r="B1187">
        <v>2.9719999999999998E-3</v>
      </c>
      <c r="C1187">
        <v>1</v>
      </c>
      <c r="D1187">
        <f t="shared" si="110"/>
        <v>8.3333333333333329E-2</v>
      </c>
      <c r="E1187">
        <f t="shared" si="111"/>
        <v>-7.5744200958966878E-4</v>
      </c>
      <c r="F1187">
        <f t="shared" si="112"/>
        <v>6.4525453584740937E-9</v>
      </c>
      <c r="G1187">
        <f t="shared" si="114"/>
        <v>-7.5744200958966878E-4</v>
      </c>
      <c r="H1187">
        <f t="shared" si="115"/>
        <v>72.322908576168217</v>
      </c>
      <c r="I1187" t="s">
        <v>7924</v>
      </c>
      <c r="J1187" t="s">
        <v>8233</v>
      </c>
      <c r="K1187" t="s">
        <v>4</v>
      </c>
      <c r="L1187" t="s">
        <v>5</v>
      </c>
      <c r="M1187" t="s">
        <v>6</v>
      </c>
      <c r="N1187" t="s">
        <v>38</v>
      </c>
      <c r="O1187" t="s">
        <v>39</v>
      </c>
      <c r="P1187" t="s">
        <v>40</v>
      </c>
      <c r="Q1187" t="s">
        <v>1057</v>
      </c>
      <c r="R1187" t="s">
        <v>2150</v>
      </c>
      <c r="S1187" t="s">
        <v>12</v>
      </c>
    </row>
    <row r="1188" spans="1:20">
      <c r="A1188">
        <f t="shared" si="113"/>
        <v>98.658526789298747</v>
      </c>
      <c r="B1188">
        <v>2.9719999999999998E-3</v>
      </c>
      <c r="C1188">
        <v>1</v>
      </c>
      <c r="D1188">
        <f t="shared" si="110"/>
        <v>8.3333333333333329E-2</v>
      </c>
      <c r="E1188">
        <f t="shared" si="111"/>
        <v>-7.5744200958966878E-4</v>
      </c>
      <c r="F1188">
        <f t="shared" si="112"/>
        <v>6.4525453584740937E-9</v>
      </c>
      <c r="G1188">
        <f t="shared" si="114"/>
        <v>-7.5744200958966878E-4</v>
      </c>
      <c r="H1188">
        <f t="shared" si="115"/>
        <v>72.322908576168217</v>
      </c>
      <c r="I1188" t="s">
        <v>8457</v>
      </c>
      <c r="J1188" t="s">
        <v>8516</v>
      </c>
      <c r="K1188" t="s">
        <v>4</v>
      </c>
      <c r="L1188" t="s">
        <v>5</v>
      </c>
      <c r="M1188" t="s">
        <v>6</v>
      </c>
      <c r="N1188" t="s">
        <v>38</v>
      </c>
      <c r="O1188" t="s">
        <v>156</v>
      </c>
      <c r="P1188" t="s">
        <v>157</v>
      </c>
      <c r="Q1188" t="s">
        <v>968</v>
      </c>
      <c r="R1188" t="s">
        <v>2151</v>
      </c>
      <c r="S1188" t="s">
        <v>12</v>
      </c>
    </row>
    <row r="1189" spans="1:20">
      <c r="A1189">
        <f t="shared" si="113"/>
        <v>98.666559563015511</v>
      </c>
      <c r="B1189">
        <v>2.9719999999999998E-3</v>
      </c>
      <c r="C1189">
        <v>1</v>
      </c>
      <c r="D1189">
        <f t="shared" si="110"/>
        <v>8.3333333333333329E-2</v>
      </c>
      <c r="E1189">
        <f t="shared" si="111"/>
        <v>-7.5744200958966878E-4</v>
      </c>
      <c r="F1189">
        <f t="shared" si="112"/>
        <v>6.4525453584740937E-9</v>
      </c>
      <c r="G1189">
        <f t="shared" si="114"/>
        <v>-7.5744200958966878E-4</v>
      </c>
      <c r="H1189">
        <f t="shared" si="115"/>
        <v>72.322908576168217</v>
      </c>
      <c r="I1189" t="s">
        <v>4450</v>
      </c>
      <c r="J1189" t="s">
        <v>6391</v>
      </c>
      <c r="K1189" t="s">
        <v>4</v>
      </c>
      <c r="L1189" t="s">
        <v>5</v>
      </c>
      <c r="M1189" t="s">
        <v>13</v>
      </c>
      <c r="N1189" t="s">
        <v>14</v>
      </c>
      <c r="O1189" t="s">
        <v>153</v>
      </c>
      <c r="P1189" t="s">
        <v>154</v>
      </c>
      <c r="Q1189" t="s">
        <v>2152</v>
      </c>
      <c r="R1189" t="s">
        <v>12</v>
      </c>
    </row>
    <row r="1190" spans="1:20">
      <c r="A1190">
        <f t="shared" si="113"/>
        <v>98.674592336732275</v>
      </c>
      <c r="B1190">
        <v>2.9719999999999998E-3</v>
      </c>
      <c r="C1190">
        <v>1</v>
      </c>
      <c r="D1190">
        <f t="shared" si="110"/>
        <v>8.3333333333333329E-2</v>
      </c>
      <c r="E1190">
        <f t="shared" si="111"/>
        <v>-7.5744200958966878E-4</v>
      </c>
      <c r="F1190">
        <f t="shared" si="112"/>
        <v>6.4525453584740937E-9</v>
      </c>
      <c r="G1190">
        <f t="shared" si="114"/>
        <v>-7.5744200958966878E-4</v>
      </c>
      <c r="H1190">
        <f t="shared" si="115"/>
        <v>72.322908576168217</v>
      </c>
      <c r="I1190" t="s">
        <v>5590</v>
      </c>
      <c r="J1190" t="s">
        <v>7530</v>
      </c>
      <c r="K1190" t="s">
        <v>4</v>
      </c>
      <c r="L1190" t="s">
        <v>5</v>
      </c>
      <c r="M1190" t="s">
        <v>13</v>
      </c>
      <c r="N1190" t="s">
        <v>14</v>
      </c>
      <c r="O1190" t="s">
        <v>153</v>
      </c>
      <c r="P1190" t="s">
        <v>154</v>
      </c>
      <c r="Q1190" t="s">
        <v>2153</v>
      </c>
      <c r="R1190" t="s">
        <v>12</v>
      </c>
    </row>
    <row r="1191" spans="1:20">
      <c r="A1191">
        <f t="shared" si="113"/>
        <v>98.682625110449038</v>
      </c>
      <c r="B1191">
        <v>2.9719999999999998E-3</v>
      </c>
      <c r="C1191">
        <v>1</v>
      </c>
      <c r="D1191">
        <f t="shared" si="110"/>
        <v>8.3333333333333329E-2</v>
      </c>
      <c r="E1191">
        <f t="shared" si="111"/>
        <v>-7.5744200958966878E-4</v>
      </c>
      <c r="F1191">
        <f t="shared" si="112"/>
        <v>6.4525453584740937E-9</v>
      </c>
      <c r="G1191">
        <f t="shared" si="114"/>
        <v>-7.5744200958966878E-4</v>
      </c>
      <c r="H1191">
        <f t="shared" si="115"/>
        <v>72.322908576168217</v>
      </c>
      <c r="I1191" t="s">
        <v>8458</v>
      </c>
      <c r="J1191" t="s">
        <v>8517</v>
      </c>
      <c r="K1191" t="s">
        <v>4</v>
      </c>
      <c r="L1191" t="s">
        <v>596</v>
      </c>
      <c r="M1191" t="s">
        <v>597</v>
      </c>
      <c r="N1191" t="s">
        <v>698</v>
      </c>
      <c r="O1191" t="s">
        <v>699</v>
      </c>
      <c r="P1191" t="s">
        <v>2154</v>
      </c>
      <c r="Q1191" t="s">
        <v>2155</v>
      </c>
      <c r="R1191" t="s">
        <v>12</v>
      </c>
    </row>
    <row r="1192" spans="1:20">
      <c r="A1192">
        <f t="shared" si="113"/>
        <v>98.690657884165802</v>
      </c>
      <c r="B1192">
        <v>2.9719999999999998E-3</v>
      </c>
      <c r="C1192">
        <v>1</v>
      </c>
      <c r="D1192">
        <f t="shared" si="110"/>
        <v>8.3333333333333329E-2</v>
      </c>
      <c r="E1192">
        <f t="shared" si="111"/>
        <v>-7.5744200958966878E-4</v>
      </c>
      <c r="F1192">
        <f t="shared" si="112"/>
        <v>6.4525453584740937E-9</v>
      </c>
      <c r="G1192">
        <f t="shared" si="114"/>
        <v>-7.5744200958966878E-4</v>
      </c>
      <c r="H1192">
        <f t="shared" si="115"/>
        <v>72.322908576168217</v>
      </c>
      <c r="I1192" t="s">
        <v>5591</v>
      </c>
      <c r="J1192" t="s">
        <v>7531</v>
      </c>
      <c r="K1192" t="s">
        <v>4</v>
      </c>
      <c r="L1192" t="s">
        <v>5</v>
      </c>
      <c r="M1192" t="s">
        <v>13</v>
      </c>
      <c r="N1192" t="s">
        <v>14</v>
      </c>
      <c r="O1192" t="s">
        <v>50</v>
      </c>
      <c r="P1192" t="s">
        <v>128</v>
      </c>
      <c r="Q1192" t="s">
        <v>2156</v>
      </c>
      <c r="R1192" t="s">
        <v>12</v>
      </c>
    </row>
    <row r="1193" spans="1:20">
      <c r="A1193">
        <f t="shared" si="113"/>
        <v>98.698690657882565</v>
      </c>
      <c r="B1193">
        <v>2.9719999999999998E-3</v>
      </c>
      <c r="C1193">
        <v>1</v>
      </c>
      <c r="D1193">
        <f t="shared" si="110"/>
        <v>8.3333333333333329E-2</v>
      </c>
      <c r="E1193">
        <f t="shared" si="111"/>
        <v>-7.5744200958966878E-4</v>
      </c>
      <c r="F1193">
        <f t="shared" si="112"/>
        <v>6.4525453584740937E-9</v>
      </c>
      <c r="G1193">
        <f t="shared" si="114"/>
        <v>-7.5744200958966878E-4</v>
      </c>
      <c r="H1193">
        <f t="shared" si="115"/>
        <v>72.322908576168217</v>
      </c>
      <c r="I1193" t="s">
        <v>4360</v>
      </c>
      <c r="J1193" t="s">
        <v>6301</v>
      </c>
      <c r="K1193" t="s">
        <v>4</v>
      </c>
      <c r="L1193" t="s">
        <v>5</v>
      </c>
      <c r="M1193" t="s">
        <v>13</v>
      </c>
      <c r="N1193" t="s">
        <v>14</v>
      </c>
      <c r="O1193" t="s">
        <v>50</v>
      </c>
      <c r="P1193" t="s">
        <v>128</v>
      </c>
      <c r="Q1193" t="s">
        <v>2157</v>
      </c>
      <c r="R1193" t="s">
        <v>12</v>
      </c>
    </row>
    <row r="1194" spans="1:20">
      <c r="A1194">
        <f t="shared" si="113"/>
        <v>98.706723431599329</v>
      </c>
      <c r="B1194">
        <v>2.9719999999999998E-3</v>
      </c>
      <c r="C1194">
        <v>1</v>
      </c>
      <c r="D1194">
        <f t="shared" si="110"/>
        <v>8.3333333333333329E-2</v>
      </c>
      <c r="E1194">
        <f t="shared" si="111"/>
        <v>-7.5744200958966878E-4</v>
      </c>
      <c r="F1194">
        <f t="shared" si="112"/>
        <v>6.4525453584740937E-9</v>
      </c>
      <c r="G1194">
        <f t="shared" si="114"/>
        <v>-7.5744200958966878E-4</v>
      </c>
      <c r="H1194">
        <f t="shared" si="115"/>
        <v>72.322908576168217</v>
      </c>
      <c r="I1194" t="s">
        <v>5593</v>
      </c>
      <c r="J1194" t="s">
        <v>7533</v>
      </c>
      <c r="K1194" t="s">
        <v>4</v>
      </c>
      <c r="L1194" t="s">
        <v>5</v>
      </c>
      <c r="M1194" t="s">
        <v>6</v>
      </c>
      <c r="N1194" t="s">
        <v>28</v>
      </c>
      <c r="O1194" t="s">
        <v>28</v>
      </c>
      <c r="P1194" t="s">
        <v>64</v>
      </c>
      <c r="Q1194" t="s">
        <v>65</v>
      </c>
      <c r="R1194" t="s">
        <v>2158</v>
      </c>
      <c r="S1194" t="s">
        <v>12</v>
      </c>
    </row>
    <row r="1195" spans="1:20">
      <c r="A1195">
        <f t="shared" si="113"/>
        <v>98.714756205316093</v>
      </c>
      <c r="B1195">
        <v>2.9719999999999998E-3</v>
      </c>
      <c r="C1195">
        <v>1</v>
      </c>
      <c r="D1195">
        <f t="shared" si="110"/>
        <v>8.3333333333333329E-2</v>
      </c>
      <c r="E1195">
        <f t="shared" si="111"/>
        <v>-7.5744200958966878E-4</v>
      </c>
      <c r="F1195">
        <f t="shared" si="112"/>
        <v>6.4525453584740937E-9</v>
      </c>
      <c r="G1195">
        <f t="shared" si="114"/>
        <v>-7.5744200958966878E-4</v>
      </c>
      <c r="H1195">
        <f t="shared" si="115"/>
        <v>72.322908576168217</v>
      </c>
      <c r="I1195" t="s">
        <v>4300</v>
      </c>
      <c r="J1195" t="s">
        <v>6241</v>
      </c>
      <c r="K1195" t="s">
        <v>4</v>
      </c>
      <c r="L1195" t="s">
        <v>5</v>
      </c>
      <c r="M1195" t="s">
        <v>6</v>
      </c>
      <c r="N1195" t="s">
        <v>28</v>
      </c>
      <c r="O1195" t="s">
        <v>1180</v>
      </c>
      <c r="P1195" t="s">
        <v>1181</v>
      </c>
      <c r="Q1195" t="s">
        <v>2159</v>
      </c>
      <c r="R1195" t="s">
        <v>2160</v>
      </c>
      <c r="S1195" t="s">
        <v>12</v>
      </c>
    </row>
    <row r="1196" spans="1:20">
      <c r="A1196">
        <f t="shared" si="113"/>
        <v>98.722788979032856</v>
      </c>
      <c r="B1196">
        <v>2.9719999999999998E-3</v>
      </c>
      <c r="C1196">
        <v>1</v>
      </c>
      <c r="D1196">
        <f t="shared" si="110"/>
        <v>8.3333333333333329E-2</v>
      </c>
      <c r="E1196">
        <f t="shared" si="111"/>
        <v>-7.5744200958966878E-4</v>
      </c>
      <c r="F1196">
        <f t="shared" si="112"/>
        <v>6.4525453584740937E-9</v>
      </c>
      <c r="G1196">
        <f t="shared" si="114"/>
        <v>-7.5744200958966878E-4</v>
      </c>
      <c r="H1196">
        <f t="shared" si="115"/>
        <v>72.322908576168217</v>
      </c>
      <c r="I1196" t="s">
        <v>4583</v>
      </c>
      <c r="J1196" t="s">
        <v>6524</v>
      </c>
      <c r="K1196" t="s">
        <v>4</v>
      </c>
      <c r="L1196" t="s">
        <v>242</v>
      </c>
      <c r="M1196" t="s">
        <v>243</v>
      </c>
      <c r="N1196" t="s">
        <v>244</v>
      </c>
      <c r="O1196" t="s">
        <v>1087</v>
      </c>
      <c r="P1196" t="s">
        <v>1578</v>
      </c>
      <c r="Q1196" t="s">
        <v>1579</v>
      </c>
      <c r="R1196" t="s">
        <v>2161</v>
      </c>
      <c r="S1196" t="s">
        <v>2162</v>
      </c>
      <c r="T1196" t="s">
        <v>12</v>
      </c>
    </row>
    <row r="1197" spans="1:20">
      <c r="A1197">
        <f t="shared" si="113"/>
        <v>98.73082175274962</v>
      </c>
      <c r="B1197">
        <v>2.9719999999999998E-3</v>
      </c>
      <c r="C1197">
        <v>1</v>
      </c>
      <c r="D1197">
        <f t="shared" si="110"/>
        <v>8.3333333333333329E-2</v>
      </c>
      <c r="E1197">
        <f t="shared" si="111"/>
        <v>-7.5744200958966878E-4</v>
      </c>
      <c r="F1197">
        <f t="shared" si="112"/>
        <v>6.4525453584740937E-9</v>
      </c>
      <c r="G1197">
        <f t="shared" si="114"/>
        <v>-7.5744200958966878E-4</v>
      </c>
      <c r="H1197">
        <f t="shared" si="115"/>
        <v>72.322908576168217</v>
      </c>
      <c r="I1197" t="s">
        <v>4452</v>
      </c>
      <c r="J1197" t="s">
        <v>6393</v>
      </c>
      <c r="K1197" t="s">
        <v>4</v>
      </c>
      <c r="L1197" t="s">
        <v>5</v>
      </c>
      <c r="M1197" t="s">
        <v>21</v>
      </c>
      <c r="N1197" t="s">
        <v>22</v>
      </c>
      <c r="O1197" t="s">
        <v>23</v>
      </c>
      <c r="P1197" t="s">
        <v>1905</v>
      </c>
      <c r="Q1197" t="s">
        <v>1906</v>
      </c>
      <c r="R1197" t="s">
        <v>2163</v>
      </c>
      <c r="S1197" t="s">
        <v>12</v>
      </c>
    </row>
    <row r="1198" spans="1:20">
      <c r="A1198">
        <f t="shared" si="113"/>
        <v>98.738854526466383</v>
      </c>
      <c r="B1198">
        <v>2.9719999999999998E-3</v>
      </c>
      <c r="C1198">
        <v>1</v>
      </c>
      <c r="D1198">
        <f t="shared" si="110"/>
        <v>8.3333333333333329E-2</v>
      </c>
      <c r="E1198">
        <f t="shared" si="111"/>
        <v>-7.5744200958966878E-4</v>
      </c>
      <c r="F1198">
        <f t="shared" si="112"/>
        <v>6.4525453584740937E-9</v>
      </c>
      <c r="G1198">
        <f t="shared" si="114"/>
        <v>-7.5744200958966878E-4</v>
      </c>
      <c r="H1198">
        <f t="shared" si="115"/>
        <v>72.322908576168217</v>
      </c>
      <c r="I1198" t="s">
        <v>4301</v>
      </c>
      <c r="J1198" t="s">
        <v>6242</v>
      </c>
      <c r="K1198" t="s">
        <v>4</v>
      </c>
      <c r="L1198" t="s">
        <v>5</v>
      </c>
      <c r="M1198" t="s">
        <v>6</v>
      </c>
      <c r="N1198" t="s">
        <v>28</v>
      </c>
      <c r="O1198" t="s">
        <v>28</v>
      </c>
      <c r="P1198" t="s">
        <v>160</v>
      </c>
      <c r="Q1198" t="s">
        <v>161</v>
      </c>
      <c r="R1198" t="s">
        <v>2164</v>
      </c>
      <c r="S1198" t="s">
        <v>12</v>
      </c>
    </row>
    <row r="1199" spans="1:20">
      <c r="A1199">
        <f t="shared" si="113"/>
        <v>98.746887300183147</v>
      </c>
      <c r="B1199">
        <v>2.9719999999999998E-3</v>
      </c>
      <c r="C1199">
        <v>1</v>
      </c>
      <c r="D1199">
        <f t="shared" si="110"/>
        <v>8.3333333333333329E-2</v>
      </c>
      <c r="E1199">
        <f t="shared" si="111"/>
        <v>-7.5744200958966878E-4</v>
      </c>
      <c r="F1199">
        <f t="shared" si="112"/>
        <v>6.4525453584740937E-9</v>
      </c>
      <c r="G1199">
        <f t="shared" si="114"/>
        <v>-7.5744200958966878E-4</v>
      </c>
      <c r="H1199">
        <f t="shared" si="115"/>
        <v>72.322908576168217</v>
      </c>
      <c r="I1199" t="s">
        <v>7795</v>
      </c>
      <c r="J1199" t="s">
        <v>8104</v>
      </c>
      <c r="K1199" t="s">
        <v>4</v>
      </c>
      <c r="L1199" t="s">
        <v>5</v>
      </c>
      <c r="M1199" t="s">
        <v>6</v>
      </c>
      <c r="N1199" t="s">
        <v>38</v>
      </c>
      <c r="O1199" t="s">
        <v>156</v>
      </c>
      <c r="P1199" t="s">
        <v>157</v>
      </c>
      <c r="Q1199" t="s">
        <v>2165</v>
      </c>
      <c r="R1199" t="s">
        <v>2166</v>
      </c>
      <c r="S1199" t="s">
        <v>12</v>
      </c>
    </row>
    <row r="1200" spans="1:20">
      <c r="A1200">
        <f t="shared" si="113"/>
        <v>98.75492007389991</v>
      </c>
      <c r="B1200">
        <v>2.9719999999999998E-3</v>
      </c>
      <c r="C1200">
        <v>1</v>
      </c>
      <c r="D1200">
        <f t="shared" si="110"/>
        <v>8.3333333333333329E-2</v>
      </c>
      <c r="E1200">
        <f t="shared" si="111"/>
        <v>-7.5744200958966878E-4</v>
      </c>
      <c r="F1200">
        <f t="shared" si="112"/>
        <v>6.4525453584740937E-9</v>
      </c>
      <c r="G1200">
        <f t="shared" si="114"/>
        <v>-7.5744200958966878E-4</v>
      </c>
      <c r="H1200">
        <f t="shared" si="115"/>
        <v>72.322908576168217</v>
      </c>
      <c r="I1200" t="s">
        <v>5180</v>
      </c>
      <c r="J1200" t="s">
        <v>7121</v>
      </c>
      <c r="K1200" t="s">
        <v>4</v>
      </c>
      <c r="L1200" t="s">
        <v>5</v>
      </c>
      <c r="M1200" t="s">
        <v>13</v>
      </c>
      <c r="N1200" t="s">
        <v>58</v>
      </c>
      <c r="O1200" t="s">
        <v>1002</v>
      </c>
      <c r="P1200" t="s">
        <v>2167</v>
      </c>
      <c r="Q1200" t="s">
        <v>12</v>
      </c>
    </row>
    <row r="1201" spans="1:23">
      <c r="A1201">
        <f t="shared" si="113"/>
        <v>98.762952847616674</v>
      </c>
      <c r="B1201">
        <v>2.9719999999999998E-3</v>
      </c>
      <c r="C1201">
        <v>1</v>
      </c>
      <c r="D1201">
        <f t="shared" si="110"/>
        <v>8.3333333333333329E-2</v>
      </c>
      <c r="E1201">
        <f t="shared" si="111"/>
        <v>-7.5744200958966878E-4</v>
      </c>
      <c r="F1201">
        <f t="shared" si="112"/>
        <v>6.4525453584740937E-9</v>
      </c>
      <c r="G1201">
        <f t="shared" si="114"/>
        <v>-7.5744200958966878E-4</v>
      </c>
      <c r="H1201">
        <f t="shared" si="115"/>
        <v>72.322908576168217</v>
      </c>
      <c r="I1201" t="s">
        <v>7929</v>
      </c>
      <c r="J1201" t="s">
        <v>8238</v>
      </c>
      <c r="K1201" t="s">
        <v>4</v>
      </c>
      <c r="L1201" t="s">
        <v>5</v>
      </c>
      <c r="M1201" t="s">
        <v>13</v>
      </c>
      <c r="N1201" t="s">
        <v>58</v>
      </c>
      <c r="O1201" t="s">
        <v>225</v>
      </c>
      <c r="P1201" t="s">
        <v>1745</v>
      </c>
      <c r="Q1201" t="s">
        <v>2168</v>
      </c>
      <c r="R1201" t="s">
        <v>12</v>
      </c>
    </row>
    <row r="1202" spans="1:23">
      <c r="A1202">
        <f t="shared" si="113"/>
        <v>98.770985621333438</v>
      </c>
      <c r="B1202">
        <v>2.9719999999999998E-3</v>
      </c>
      <c r="C1202">
        <v>1</v>
      </c>
      <c r="D1202">
        <f t="shared" si="110"/>
        <v>8.3333333333333329E-2</v>
      </c>
      <c r="E1202">
        <f t="shared" si="111"/>
        <v>-7.5744200958966878E-4</v>
      </c>
      <c r="F1202">
        <f t="shared" si="112"/>
        <v>6.4525453584740937E-9</v>
      </c>
      <c r="G1202">
        <f t="shared" si="114"/>
        <v>-7.5744200958966878E-4</v>
      </c>
      <c r="H1202">
        <f t="shared" si="115"/>
        <v>72.322908576168217</v>
      </c>
      <c r="I1202" t="s">
        <v>5181</v>
      </c>
      <c r="J1202" t="s">
        <v>7122</v>
      </c>
      <c r="K1202" t="s">
        <v>4</v>
      </c>
      <c r="L1202" t="s">
        <v>5</v>
      </c>
      <c r="M1202" t="s">
        <v>13</v>
      </c>
      <c r="N1202" t="s">
        <v>58</v>
      </c>
      <c r="O1202" t="s">
        <v>811</v>
      </c>
      <c r="P1202" t="s">
        <v>812</v>
      </c>
      <c r="Q1202" t="s">
        <v>2169</v>
      </c>
      <c r="R1202" t="s">
        <v>12</v>
      </c>
    </row>
    <row r="1203" spans="1:23">
      <c r="A1203">
        <f t="shared" si="113"/>
        <v>98.779018395050201</v>
      </c>
      <c r="B1203">
        <v>2.9719999999999998E-3</v>
      </c>
      <c r="C1203">
        <v>1</v>
      </c>
      <c r="D1203">
        <f t="shared" si="110"/>
        <v>8.3333333333333329E-2</v>
      </c>
      <c r="E1203">
        <f t="shared" si="111"/>
        <v>-7.5744200958966878E-4</v>
      </c>
      <c r="F1203">
        <f t="shared" si="112"/>
        <v>6.4525453584740937E-9</v>
      </c>
      <c r="G1203">
        <f t="shared" si="114"/>
        <v>-7.5744200958966878E-4</v>
      </c>
      <c r="H1203">
        <f t="shared" si="115"/>
        <v>72.322908576168217</v>
      </c>
      <c r="I1203" t="s">
        <v>4182</v>
      </c>
      <c r="J1203" t="s">
        <v>6123</v>
      </c>
      <c r="K1203" t="s">
        <v>4</v>
      </c>
      <c r="L1203" t="s">
        <v>5</v>
      </c>
      <c r="M1203" t="s">
        <v>6</v>
      </c>
      <c r="N1203" t="s">
        <v>794</v>
      </c>
      <c r="O1203" t="s">
        <v>2065</v>
      </c>
      <c r="P1203" t="s">
        <v>2170</v>
      </c>
      <c r="Q1203" t="s">
        <v>2171</v>
      </c>
      <c r="R1203" t="s">
        <v>2172</v>
      </c>
      <c r="S1203" t="s">
        <v>12</v>
      </c>
    </row>
    <row r="1204" spans="1:23">
      <c r="A1204">
        <f t="shared" si="113"/>
        <v>98.787051168766965</v>
      </c>
      <c r="B1204">
        <v>2.9719999999999998E-3</v>
      </c>
      <c r="C1204">
        <v>1</v>
      </c>
      <c r="D1204">
        <f t="shared" si="110"/>
        <v>8.3333333333333329E-2</v>
      </c>
      <c r="E1204">
        <f t="shared" si="111"/>
        <v>-7.5744200958966878E-4</v>
      </c>
      <c r="F1204">
        <f t="shared" si="112"/>
        <v>6.4525453584740937E-9</v>
      </c>
      <c r="G1204">
        <f t="shared" si="114"/>
        <v>-7.5744200958966878E-4</v>
      </c>
      <c r="H1204">
        <f t="shared" si="115"/>
        <v>72.322908576168217</v>
      </c>
      <c r="I1204" t="s">
        <v>4584</v>
      </c>
      <c r="J1204" t="s">
        <v>6525</v>
      </c>
      <c r="K1204" t="s">
        <v>4</v>
      </c>
      <c r="L1204" t="s">
        <v>242</v>
      </c>
      <c r="M1204" t="s">
        <v>479</v>
      </c>
      <c r="N1204" t="s">
        <v>490</v>
      </c>
      <c r="O1204" t="s">
        <v>2173</v>
      </c>
      <c r="P1204" t="s">
        <v>2174</v>
      </c>
      <c r="Q1204" t="s">
        <v>2175</v>
      </c>
      <c r="R1204" t="s">
        <v>2176</v>
      </c>
      <c r="S1204" t="s">
        <v>2177</v>
      </c>
      <c r="T1204" t="s">
        <v>12</v>
      </c>
    </row>
    <row r="1205" spans="1:23">
      <c r="A1205">
        <f t="shared" si="113"/>
        <v>98.795083942483728</v>
      </c>
      <c r="B1205">
        <v>2.9719999999999998E-3</v>
      </c>
      <c r="C1205">
        <v>1</v>
      </c>
      <c r="D1205">
        <f t="shared" si="110"/>
        <v>8.3333333333333329E-2</v>
      </c>
      <c r="E1205">
        <f t="shared" si="111"/>
        <v>-7.5744200958966878E-4</v>
      </c>
      <c r="F1205">
        <f t="shared" si="112"/>
        <v>6.4525453584740937E-9</v>
      </c>
      <c r="G1205">
        <f t="shared" si="114"/>
        <v>-7.5744200958966878E-4</v>
      </c>
      <c r="H1205">
        <f t="shared" si="115"/>
        <v>72.322908576168217</v>
      </c>
      <c r="I1205" t="s">
        <v>5600</v>
      </c>
      <c r="J1205" t="s">
        <v>7540</v>
      </c>
      <c r="K1205" t="s">
        <v>4</v>
      </c>
      <c r="L1205" t="s">
        <v>5</v>
      </c>
      <c r="M1205" t="s">
        <v>13</v>
      </c>
      <c r="N1205" t="s">
        <v>58</v>
      </c>
      <c r="O1205" t="s">
        <v>276</v>
      </c>
      <c r="P1205" t="s">
        <v>624</v>
      </c>
      <c r="Q1205" t="s">
        <v>2178</v>
      </c>
      <c r="R1205" t="s">
        <v>12</v>
      </c>
    </row>
    <row r="1206" spans="1:23">
      <c r="A1206">
        <f t="shared" si="113"/>
        <v>98.803116716200492</v>
      </c>
      <c r="B1206">
        <v>2.9719999999999998E-3</v>
      </c>
      <c r="C1206">
        <v>1</v>
      </c>
      <c r="D1206">
        <f t="shared" si="110"/>
        <v>8.3333333333333329E-2</v>
      </c>
      <c r="E1206">
        <f t="shared" si="111"/>
        <v>-7.5744200958966878E-4</v>
      </c>
      <c r="F1206">
        <f t="shared" si="112"/>
        <v>6.4525453584740937E-9</v>
      </c>
      <c r="G1206">
        <f t="shared" si="114"/>
        <v>-7.5744200958966878E-4</v>
      </c>
      <c r="H1206">
        <f t="shared" si="115"/>
        <v>72.322908576168217</v>
      </c>
      <c r="I1206" t="s">
        <v>5190</v>
      </c>
      <c r="J1206" t="s">
        <v>7131</v>
      </c>
      <c r="K1206" t="s">
        <v>4</v>
      </c>
      <c r="L1206" t="s">
        <v>5</v>
      </c>
      <c r="M1206" t="s">
        <v>13</v>
      </c>
      <c r="N1206" t="s">
        <v>58</v>
      </c>
      <c r="O1206" t="s">
        <v>342</v>
      </c>
      <c r="P1206" t="s">
        <v>343</v>
      </c>
      <c r="Q1206" t="s">
        <v>2179</v>
      </c>
      <c r="R1206" t="s">
        <v>12</v>
      </c>
    </row>
    <row r="1207" spans="1:23">
      <c r="A1207">
        <f t="shared" si="113"/>
        <v>98.811149489917256</v>
      </c>
      <c r="B1207">
        <v>2.9719999999999998E-3</v>
      </c>
      <c r="C1207">
        <v>1</v>
      </c>
      <c r="D1207">
        <f t="shared" si="110"/>
        <v>8.3333333333333329E-2</v>
      </c>
      <c r="E1207">
        <f t="shared" si="111"/>
        <v>-7.5744200958966878E-4</v>
      </c>
      <c r="F1207">
        <f t="shared" si="112"/>
        <v>6.4525453584740937E-9</v>
      </c>
      <c r="G1207">
        <f t="shared" si="114"/>
        <v>-7.5744200958966878E-4</v>
      </c>
      <c r="H1207">
        <f t="shared" si="115"/>
        <v>72.322908576168217</v>
      </c>
      <c r="I1207" t="s">
        <v>8345</v>
      </c>
      <c r="J1207" t="s">
        <v>8400</v>
      </c>
      <c r="K1207" t="s">
        <v>4</v>
      </c>
      <c r="L1207" t="s">
        <v>5</v>
      </c>
      <c r="M1207" t="s">
        <v>21</v>
      </c>
      <c r="N1207" t="s">
        <v>22</v>
      </c>
      <c r="O1207" t="s">
        <v>23</v>
      </c>
      <c r="P1207" t="s">
        <v>88</v>
      </c>
      <c r="Q1207" t="s">
        <v>89</v>
      </c>
      <c r="R1207" t="s">
        <v>90</v>
      </c>
      <c r="S1207" t="s">
        <v>2180</v>
      </c>
      <c r="T1207" t="s">
        <v>12</v>
      </c>
    </row>
    <row r="1208" spans="1:23">
      <c r="A1208">
        <f t="shared" si="113"/>
        <v>98.819182263634019</v>
      </c>
      <c r="B1208">
        <v>2.9719999999999998E-3</v>
      </c>
      <c r="C1208">
        <v>1</v>
      </c>
      <c r="D1208">
        <f t="shared" si="110"/>
        <v>8.3333333333333329E-2</v>
      </c>
      <c r="E1208">
        <f t="shared" si="111"/>
        <v>-7.5744200958966878E-4</v>
      </c>
      <c r="F1208">
        <f t="shared" si="112"/>
        <v>6.4525453584740937E-9</v>
      </c>
      <c r="G1208">
        <f t="shared" si="114"/>
        <v>-7.5744200958966878E-4</v>
      </c>
      <c r="H1208">
        <f t="shared" si="115"/>
        <v>72.322908576168217</v>
      </c>
      <c r="I1208" t="s">
        <v>4913</v>
      </c>
      <c r="J1208" t="s">
        <v>6854</v>
      </c>
      <c r="K1208" t="s">
        <v>4</v>
      </c>
      <c r="L1208" t="s">
        <v>5</v>
      </c>
      <c r="M1208" t="s">
        <v>6</v>
      </c>
      <c r="N1208" t="s">
        <v>38</v>
      </c>
      <c r="O1208" t="s">
        <v>156</v>
      </c>
      <c r="P1208" t="s">
        <v>157</v>
      </c>
      <c r="Q1208" t="s">
        <v>2181</v>
      </c>
      <c r="R1208" t="s">
        <v>2182</v>
      </c>
      <c r="S1208" t="s">
        <v>12</v>
      </c>
    </row>
    <row r="1209" spans="1:23">
      <c r="A1209">
        <f t="shared" si="113"/>
        <v>98.827215037350783</v>
      </c>
      <c r="B1209">
        <v>2.9719999999999998E-3</v>
      </c>
      <c r="C1209">
        <v>1</v>
      </c>
      <c r="D1209">
        <f t="shared" si="110"/>
        <v>8.3333333333333329E-2</v>
      </c>
      <c r="E1209">
        <f t="shared" si="111"/>
        <v>-7.5744200958966878E-4</v>
      </c>
      <c r="F1209">
        <f t="shared" si="112"/>
        <v>6.4525453584740937E-9</v>
      </c>
      <c r="G1209">
        <f t="shared" si="114"/>
        <v>-7.5744200958966878E-4</v>
      </c>
      <c r="H1209">
        <f t="shared" si="115"/>
        <v>72.322908576168217</v>
      </c>
      <c r="I1209" t="s">
        <v>4914</v>
      </c>
      <c r="J1209" t="s">
        <v>6855</v>
      </c>
      <c r="K1209" t="s">
        <v>4</v>
      </c>
      <c r="L1209" t="s">
        <v>5</v>
      </c>
      <c r="M1209" t="s">
        <v>13</v>
      </c>
      <c r="N1209" t="s">
        <v>14</v>
      </c>
      <c r="O1209" t="s">
        <v>153</v>
      </c>
      <c r="P1209" t="s">
        <v>154</v>
      </c>
      <c r="Q1209" t="s">
        <v>2183</v>
      </c>
      <c r="R1209" t="s">
        <v>12</v>
      </c>
    </row>
    <row r="1210" spans="1:23">
      <c r="A1210">
        <f t="shared" si="113"/>
        <v>98.835247811067546</v>
      </c>
      <c r="B1210">
        <v>2.9719999999999998E-3</v>
      </c>
      <c r="C1210">
        <v>1</v>
      </c>
      <c r="D1210">
        <f t="shared" si="110"/>
        <v>8.3333333333333329E-2</v>
      </c>
      <c r="E1210">
        <f t="shared" si="111"/>
        <v>-7.5744200958966878E-4</v>
      </c>
      <c r="F1210">
        <f t="shared" si="112"/>
        <v>6.4525453584740937E-9</v>
      </c>
      <c r="G1210">
        <f t="shared" si="114"/>
        <v>-7.5744200958966878E-4</v>
      </c>
      <c r="H1210">
        <f t="shared" si="115"/>
        <v>72.322908576168217</v>
      </c>
      <c r="I1210" t="s">
        <v>5606</v>
      </c>
      <c r="J1210" t="s">
        <v>7546</v>
      </c>
      <c r="K1210" t="s">
        <v>4</v>
      </c>
      <c r="L1210" t="s">
        <v>5</v>
      </c>
      <c r="M1210" t="s">
        <v>6</v>
      </c>
      <c r="N1210" t="s">
        <v>38</v>
      </c>
      <c r="O1210" t="s">
        <v>156</v>
      </c>
      <c r="P1210" t="s">
        <v>157</v>
      </c>
      <c r="Q1210" t="s">
        <v>2184</v>
      </c>
      <c r="R1210" t="s">
        <v>2185</v>
      </c>
      <c r="S1210" t="s">
        <v>12</v>
      </c>
    </row>
    <row r="1211" spans="1:23">
      <c r="A1211">
        <f t="shared" si="113"/>
        <v>98.84328058478431</v>
      </c>
      <c r="B1211">
        <v>2.9719999999999998E-3</v>
      </c>
      <c r="C1211">
        <v>1</v>
      </c>
      <c r="D1211">
        <f t="shared" si="110"/>
        <v>8.3333333333333329E-2</v>
      </c>
      <c r="E1211">
        <f t="shared" si="111"/>
        <v>-7.5744200958966878E-4</v>
      </c>
      <c r="F1211">
        <f t="shared" si="112"/>
        <v>6.4525453584740937E-9</v>
      </c>
      <c r="G1211">
        <f t="shared" si="114"/>
        <v>-7.5744200958966878E-4</v>
      </c>
      <c r="H1211">
        <f t="shared" si="115"/>
        <v>72.322908576168217</v>
      </c>
      <c r="I1211" t="s">
        <v>4916</v>
      </c>
      <c r="J1211" t="s">
        <v>6857</v>
      </c>
      <c r="K1211" t="s">
        <v>4</v>
      </c>
      <c r="L1211" t="s">
        <v>5</v>
      </c>
      <c r="M1211" t="s">
        <v>13</v>
      </c>
      <c r="N1211" t="s">
        <v>14</v>
      </c>
      <c r="O1211" t="s">
        <v>963</v>
      </c>
      <c r="P1211" t="s">
        <v>2186</v>
      </c>
      <c r="Q1211" t="s">
        <v>12</v>
      </c>
    </row>
    <row r="1212" spans="1:23">
      <c r="A1212">
        <f t="shared" si="113"/>
        <v>98.851313358501073</v>
      </c>
      <c r="B1212">
        <v>2.9719999999999998E-3</v>
      </c>
      <c r="C1212">
        <v>1</v>
      </c>
      <c r="D1212">
        <f t="shared" si="110"/>
        <v>8.3333333333333329E-2</v>
      </c>
      <c r="E1212">
        <f t="shared" si="111"/>
        <v>-7.5744200958966878E-4</v>
      </c>
      <c r="F1212">
        <f t="shared" si="112"/>
        <v>6.4525453584740937E-9</v>
      </c>
      <c r="G1212">
        <f t="shared" si="114"/>
        <v>-7.5744200958966878E-4</v>
      </c>
      <c r="H1212">
        <f t="shared" si="115"/>
        <v>72.322908576168217</v>
      </c>
      <c r="I1212" t="s">
        <v>5193</v>
      </c>
      <c r="J1212" t="s">
        <v>7134</v>
      </c>
      <c r="K1212" t="s">
        <v>4</v>
      </c>
      <c r="L1212" t="s">
        <v>5</v>
      </c>
      <c r="M1212" t="s">
        <v>413</v>
      </c>
      <c r="N1212" t="s">
        <v>414</v>
      </c>
      <c r="O1212" t="s">
        <v>415</v>
      </c>
      <c r="P1212" t="s">
        <v>416</v>
      </c>
      <c r="Q1212" t="s">
        <v>2187</v>
      </c>
      <c r="R1212" t="s">
        <v>12</v>
      </c>
    </row>
    <row r="1213" spans="1:23">
      <c r="A1213">
        <f t="shared" si="113"/>
        <v>98.859346132217837</v>
      </c>
      <c r="B1213">
        <v>2.9719999999999998E-3</v>
      </c>
      <c r="C1213">
        <v>1</v>
      </c>
      <c r="D1213">
        <f t="shared" si="110"/>
        <v>8.3333333333333329E-2</v>
      </c>
      <c r="E1213">
        <f t="shared" si="111"/>
        <v>-7.5744200958966878E-4</v>
      </c>
      <c r="F1213">
        <f t="shared" si="112"/>
        <v>6.4525453584740937E-9</v>
      </c>
      <c r="G1213">
        <f t="shared" si="114"/>
        <v>-7.5744200958966878E-4</v>
      </c>
      <c r="H1213">
        <f t="shared" si="115"/>
        <v>72.322908576168217</v>
      </c>
      <c r="I1213" t="s">
        <v>5194</v>
      </c>
      <c r="J1213" t="s">
        <v>7135</v>
      </c>
      <c r="K1213" t="s">
        <v>4</v>
      </c>
      <c r="L1213" t="s">
        <v>242</v>
      </c>
      <c r="M1213" t="s">
        <v>371</v>
      </c>
      <c r="N1213" t="s">
        <v>372</v>
      </c>
      <c r="O1213" t="s">
        <v>373</v>
      </c>
      <c r="P1213" t="s">
        <v>2188</v>
      </c>
      <c r="Q1213" t="s">
        <v>2189</v>
      </c>
      <c r="R1213" t="s">
        <v>12</v>
      </c>
    </row>
    <row r="1214" spans="1:23">
      <c r="A1214">
        <f t="shared" si="113"/>
        <v>98.867378905934601</v>
      </c>
      <c r="B1214">
        <v>2.9719999999999998E-3</v>
      </c>
      <c r="C1214">
        <v>1</v>
      </c>
      <c r="D1214">
        <f t="shared" si="110"/>
        <v>8.3333333333333329E-2</v>
      </c>
      <c r="E1214">
        <f t="shared" si="111"/>
        <v>-7.5744200958966878E-4</v>
      </c>
      <c r="F1214">
        <f t="shared" si="112"/>
        <v>6.4525453584740937E-9</v>
      </c>
      <c r="G1214">
        <f t="shared" si="114"/>
        <v>-7.5744200958966878E-4</v>
      </c>
      <c r="H1214">
        <f t="shared" si="115"/>
        <v>72.322908576168217</v>
      </c>
      <c r="I1214" t="s">
        <v>3970</v>
      </c>
      <c r="J1214" t="s">
        <v>5911</v>
      </c>
      <c r="K1214" t="s">
        <v>4</v>
      </c>
      <c r="L1214" t="s">
        <v>5</v>
      </c>
      <c r="M1214" t="s">
        <v>6</v>
      </c>
      <c r="N1214" t="s">
        <v>2190</v>
      </c>
      <c r="O1214" t="s">
        <v>2191</v>
      </c>
      <c r="P1214" t="s">
        <v>2192</v>
      </c>
      <c r="Q1214" t="s">
        <v>2193</v>
      </c>
      <c r="R1214" t="s">
        <v>2194</v>
      </c>
      <c r="S1214" t="s">
        <v>12</v>
      </c>
    </row>
    <row r="1215" spans="1:23">
      <c r="A1215">
        <f t="shared" si="113"/>
        <v>98.875411679651364</v>
      </c>
      <c r="B1215">
        <v>2.9719999999999998E-3</v>
      </c>
      <c r="C1215">
        <v>1</v>
      </c>
      <c r="D1215">
        <f t="shared" si="110"/>
        <v>8.3333333333333329E-2</v>
      </c>
      <c r="E1215">
        <f t="shared" si="111"/>
        <v>-7.5744200958966878E-4</v>
      </c>
      <c r="F1215">
        <f t="shared" si="112"/>
        <v>6.4525453584740937E-9</v>
      </c>
      <c r="G1215">
        <f t="shared" si="114"/>
        <v>-7.5744200958966878E-4</v>
      </c>
      <c r="H1215">
        <f t="shared" si="115"/>
        <v>72.322908576168217</v>
      </c>
      <c r="I1215" t="s">
        <v>4918</v>
      </c>
      <c r="J1215" t="s">
        <v>6859</v>
      </c>
      <c r="K1215" t="s">
        <v>4</v>
      </c>
      <c r="L1215" t="s">
        <v>242</v>
      </c>
      <c r="M1215" t="s">
        <v>243</v>
      </c>
      <c r="N1215" t="s">
        <v>244</v>
      </c>
      <c r="O1215" t="s">
        <v>245</v>
      </c>
      <c r="P1215" t="s">
        <v>420</v>
      </c>
      <c r="Q1215" t="s">
        <v>561</v>
      </c>
      <c r="R1215" t="s">
        <v>641</v>
      </c>
      <c r="S1215" t="s">
        <v>642</v>
      </c>
      <c r="T1215" t="s">
        <v>906</v>
      </c>
      <c r="U1215" t="s">
        <v>907</v>
      </c>
      <c r="V1215" t="s">
        <v>2195</v>
      </c>
      <c r="W1215" t="s">
        <v>12</v>
      </c>
    </row>
    <row r="1216" spans="1:23">
      <c r="A1216">
        <f t="shared" si="113"/>
        <v>98.883444453368128</v>
      </c>
      <c r="B1216">
        <v>2.9719999999999998E-3</v>
      </c>
      <c r="C1216">
        <v>1</v>
      </c>
      <c r="D1216">
        <f t="shared" si="110"/>
        <v>8.3333333333333329E-2</v>
      </c>
      <c r="E1216">
        <f t="shared" si="111"/>
        <v>-7.5744200958966878E-4</v>
      </c>
      <c r="F1216">
        <f t="shared" si="112"/>
        <v>6.4525453584740937E-9</v>
      </c>
      <c r="G1216">
        <f t="shared" si="114"/>
        <v>-7.5744200958966878E-4</v>
      </c>
      <c r="H1216">
        <f t="shared" si="115"/>
        <v>72.322908576168217</v>
      </c>
      <c r="I1216" t="s">
        <v>5610</v>
      </c>
      <c r="J1216" t="s">
        <v>7550</v>
      </c>
      <c r="K1216" t="s">
        <v>4</v>
      </c>
      <c r="L1216" t="s">
        <v>596</v>
      </c>
      <c r="M1216" t="s">
        <v>597</v>
      </c>
      <c r="N1216" t="s">
        <v>598</v>
      </c>
      <c r="O1216" t="s">
        <v>599</v>
      </c>
      <c r="P1216" t="s">
        <v>1529</v>
      </c>
      <c r="Q1216" t="s">
        <v>2196</v>
      </c>
      <c r="R1216" t="s">
        <v>12</v>
      </c>
    </row>
    <row r="1217" spans="1:25">
      <c r="A1217">
        <f t="shared" si="113"/>
        <v>98.891477227084891</v>
      </c>
      <c r="B1217">
        <v>2.9719999999999998E-3</v>
      </c>
      <c r="C1217">
        <v>1</v>
      </c>
      <c r="D1217">
        <f t="shared" si="110"/>
        <v>8.3333333333333329E-2</v>
      </c>
      <c r="E1217">
        <f t="shared" si="111"/>
        <v>-7.5744200958966878E-4</v>
      </c>
      <c r="F1217">
        <f t="shared" si="112"/>
        <v>6.4525453584740937E-9</v>
      </c>
      <c r="G1217">
        <f t="shared" si="114"/>
        <v>-7.5744200958966878E-4</v>
      </c>
      <c r="H1217">
        <f t="shared" si="115"/>
        <v>72.322908576168217</v>
      </c>
      <c r="I1217" t="s">
        <v>7734</v>
      </c>
      <c r="J1217" t="s">
        <v>8043</v>
      </c>
      <c r="K1217" t="s">
        <v>4</v>
      </c>
      <c r="L1217" t="s">
        <v>5</v>
      </c>
      <c r="M1217" t="s">
        <v>778</v>
      </c>
      <c r="N1217" t="s">
        <v>779</v>
      </c>
      <c r="O1217" t="s">
        <v>780</v>
      </c>
      <c r="P1217" t="s">
        <v>781</v>
      </c>
      <c r="Q1217" t="s">
        <v>2197</v>
      </c>
      <c r="R1217" t="s">
        <v>12</v>
      </c>
    </row>
    <row r="1218" spans="1:25">
      <c r="A1218">
        <f t="shared" si="113"/>
        <v>98.899510000801655</v>
      </c>
      <c r="B1218">
        <v>2.9719999999999998E-3</v>
      </c>
      <c r="C1218">
        <v>1</v>
      </c>
      <c r="D1218">
        <f t="shared" si="110"/>
        <v>8.3333333333333329E-2</v>
      </c>
      <c r="E1218">
        <f t="shared" si="111"/>
        <v>-7.5744200958966878E-4</v>
      </c>
      <c r="F1218">
        <f t="shared" si="112"/>
        <v>6.4525453584740937E-9</v>
      </c>
      <c r="G1218">
        <f t="shared" si="114"/>
        <v>-7.5744200958966878E-4</v>
      </c>
      <c r="H1218">
        <f t="shared" si="115"/>
        <v>72.322908576168217</v>
      </c>
      <c r="I1218" t="s">
        <v>7708</v>
      </c>
      <c r="J1218" t="s">
        <v>8017</v>
      </c>
      <c r="K1218" t="s">
        <v>4</v>
      </c>
      <c r="L1218" t="s">
        <v>5</v>
      </c>
      <c r="M1218" t="s">
        <v>13</v>
      </c>
      <c r="N1218" t="s">
        <v>14</v>
      </c>
      <c r="O1218" t="s">
        <v>50</v>
      </c>
      <c r="P1218" t="s">
        <v>51</v>
      </c>
      <c r="Q1218" t="s">
        <v>2198</v>
      </c>
      <c r="R1218" t="s">
        <v>12</v>
      </c>
    </row>
    <row r="1219" spans="1:25">
      <c r="A1219">
        <f t="shared" si="113"/>
        <v>98.907542774518419</v>
      </c>
      <c r="B1219">
        <v>2.9719999999999998E-3</v>
      </c>
      <c r="C1219">
        <v>1</v>
      </c>
      <c r="D1219">
        <f t="shared" si="110"/>
        <v>8.3333333333333329E-2</v>
      </c>
      <c r="E1219">
        <f t="shared" si="111"/>
        <v>-7.5744200958966878E-4</v>
      </c>
      <c r="F1219">
        <f t="shared" si="112"/>
        <v>6.4525453584740937E-9</v>
      </c>
      <c r="G1219">
        <f t="shared" si="114"/>
        <v>-7.5744200958966878E-4</v>
      </c>
      <c r="H1219">
        <f t="shared" si="115"/>
        <v>72.322908576168217</v>
      </c>
      <c r="I1219" t="s">
        <v>5612</v>
      </c>
      <c r="J1219" t="s">
        <v>7552</v>
      </c>
      <c r="K1219" t="s">
        <v>4</v>
      </c>
      <c r="L1219" t="s">
        <v>5</v>
      </c>
      <c r="M1219" t="s">
        <v>21</v>
      </c>
      <c r="N1219" t="s">
        <v>22</v>
      </c>
      <c r="O1219" t="s">
        <v>23</v>
      </c>
      <c r="P1219" t="s">
        <v>88</v>
      </c>
      <c r="Q1219" t="s">
        <v>89</v>
      </c>
      <c r="R1219" t="s">
        <v>90</v>
      </c>
      <c r="S1219" t="s">
        <v>2199</v>
      </c>
      <c r="T1219" t="s">
        <v>12</v>
      </c>
    </row>
    <row r="1220" spans="1:25">
      <c r="A1220">
        <f t="shared" si="113"/>
        <v>98.915575548235182</v>
      </c>
      <c r="B1220">
        <v>2.9719999999999998E-3</v>
      </c>
      <c r="C1220">
        <v>1</v>
      </c>
      <c r="D1220">
        <f t="shared" ref="D1220:D1283" si="116">C1220/12</f>
        <v>8.3333333333333329E-2</v>
      </c>
      <c r="E1220">
        <f t="shared" ref="E1220:E1283" si="117">(C1220/A$2)*LN(C1220/A$2)</f>
        <v>-7.5744200958966878E-4</v>
      </c>
      <c r="F1220">
        <f t="shared" ref="F1220:F1283" si="118">(C1220/A$2)^2</f>
        <v>6.4525453584740937E-9</v>
      </c>
      <c r="G1220">
        <f t="shared" si="114"/>
        <v>-7.5744200958966878E-4</v>
      </c>
      <c r="H1220">
        <f t="shared" si="115"/>
        <v>72.322908576168217</v>
      </c>
      <c r="I1220" t="s">
        <v>5614</v>
      </c>
      <c r="J1220" t="s">
        <v>7554</v>
      </c>
      <c r="K1220" t="s">
        <v>4</v>
      </c>
      <c r="L1220" t="s">
        <v>5</v>
      </c>
      <c r="M1220" t="s">
        <v>13</v>
      </c>
      <c r="N1220" t="s">
        <v>58</v>
      </c>
      <c r="O1220" t="s">
        <v>342</v>
      </c>
      <c r="P1220" t="s">
        <v>1826</v>
      </c>
      <c r="Q1220" t="s">
        <v>2200</v>
      </c>
      <c r="R1220" t="s">
        <v>12</v>
      </c>
    </row>
    <row r="1221" spans="1:25">
      <c r="A1221">
        <f t="shared" si="113"/>
        <v>98.923608321951946</v>
      </c>
      <c r="B1221">
        <v>2.9719999999999998E-3</v>
      </c>
      <c r="C1221">
        <v>1</v>
      </c>
      <c r="D1221">
        <f t="shared" si="116"/>
        <v>8.3333333333333329E-2</v>
      </c>
      <c r="E1221">
        <f t="shared" si="117"/>
        <v>-7.5744200958966878E-4</v>
      </c>
      <c r="F1221">
        <f t="shared" si="118"/>
        <v>6.4525453584740937E-9</v>
      </c>
      <c r="G1221">
        <f t="shared" si="114"/>
        <v>-7.5744200958966878E-4</v>
      </c>
      <c r="H1221">
        <f t="shared" si="115"/>
        <v>72.322908576168217</v>
      </c>
      <c r="I1221" t="s">
        <v>4921</v>
      </c>
      <c r="J1221" t="s">
        <v>6862</v>
      </c>
      <c r="K1221" t="s">
        <v>4</v>
      </c>
      <c r="L1221" t="s">
        <v>5</v>
      </c>
      <c r="M1221" t="s">
        <v>13</v>
      </c>
      <c r="N1221" t="s">
        <v>14</v>
      </c>
      <c r="O1221" t="s">
        <v>50</v>
      </c>
      <c r="P1221" t="s">
        <v>128</v>
      </c>
      <c r="Q1221" t="s">
        <v>2201</v>
      </c>
      <c r="R1221" t="s">
        <v>12</v>
      </c>
    </row>
    <row r="1222" spans="1:25">
      <c r="A1222">
        <f t="shared" ref="A1222:A1285" si="119">A1221+(C1222/A$2*100)</f>
        <v>98.931641095668709</v>
      </c>
      <c r="B1222">
        <v>2.9719999999999998E-3</v>
      </c>
      <c r="C1222">
        <v>1</v>
      </c>
      <c r="D1222">
        <f t="shared" si="116"/>
        <v>8.3333333333333329E-2</v>
      </c>
      <c r="E1222">
        <f t="shared" si="117"/>
        <v>-7.5744200958966878E-4</v>
      </c>
      <c r="F1222">
        <f t="shared" si="118"/>
        <v>6.4525453584740937E-9</v>
      </c>
      <c r="G1222">
        <f t="shared" si="114"/>
        <v>-7.5744200958966878E-4</v>
      </c>
      <c r="H1222">
        <f t="shared" si="115"/>
        <v>72.322908576168217</v>
      </c>
      <c r="I1222" t="s">
        <v>7695</v>
      </c>
      <c r="J1222" t="s">
        <v>8004</v>
      </c>
      <c r="K1222" t="s">
        <v>4</v>
      </c>
      <c r="L1222" t="s">
        <v>5</v>
      </c>
      <c r="M1222" t="s">
        <v>13</v>
      </c>
      <c r="N1222" t="s">
        <v>14</v>
      </c>
      <c r="O1222" t="s">
        <v>153</v>
      </c>
      <c r="P1222" t="s">
        <v>154</v>
      </c>
      <c r="Q1222" t="s">
        <v>2202</v>
      </c>
      <c r="R1222" t="s">
        <v>12</v>
      </c>
    </row>
    <row r="1223" spans="1:25">
      <c r="A1223">
        <f t="shared" si="119"/>
        <v>98.939673869385473</v>
      </c>
      <c r="B1223">
        <v>2.9719999999999998E-3</v>
      </c>
      <c r="C1223">
        <v>1</v>
      </c>
      <c r="D1223">
        <f t="shared" si="116"/>
        <v>8.3333333333333329E-2</v>
      </c>
      <c r="E1223">
        <f t="shared" si="117"/>
        <v>-7.5744200958966878E-4</v>
      </c>
      <c r="F1223">
        <f t="shared" si="118"/>
        <v>6.4525453584740937E-9</v>
      </c>
      <c r="G1223">
        <f t="shared" si="114"/>
        <v>-7.5744200958966878E-4</v>
      </c>
      <c r="H1223">
        <f t="shared" si="115"/>
        <v>72.322908576168217</v>
      </c>
      <c r="I1223" t="s">
        <v>4923</v>
      </c>
      <c r="J1223" t="s">
        <v>6864</v>
      </c>
      <c r="K1223" t="s">
        <v>4</v>
      </c>
      <c r="L1223" t="s">
        <v>5</v>
      </c>
      <c r="M1223" t="s">
        <v>6</v>
      </c>
      <c r="N1223" t="s">
        <v>28</v>
      </c>
      <c r="O1223" t="s">
        <v>28</v>
      </c>
      <c r="P1223" t="s">
        <v>117</v>
      </c>
      <c r="Q1223" t="s">
        <v>118</v>
      </c>
      <c r="R1223" t="s">
        <v>2203</v>
      </c>
      <c r="S1223" t="s">
        <v>12</v>
      </c>
    </row>
    <row r="1224" spans="1:25">
      <c r="A1224">
        <f t="shared" si="119"/>
        <v>98.947706643102237</v>
      </c>
      <c r="B1224">
        <v>2.9719999999999998E-3</v>
      </c>
      <c r="C1224">
        <v>1</v>
      </c>
      <c r="D1224">
        <f t="shared" si="116"/>
        <v>8.3333333333333329E-2</v>
      </c>
      <c r="E1224">
        <f t="shared" si="117"/>
        <v>-7.5744200958966878E-4</v>
      </c>
      <c r="F1224">
        <f t="shared" si="118"/>
        <v>6.4525453584740937E-9</v>
      </c>
      <c r="G1224">
        <f t="shared" si="114"/>
        <v>-7.5744200958966878E-4</v>
      </c>
      <c r="H1224">
        <f t="shared" si="115"/>
        <v>72.322908576168217</v>
      </c>
      <c r="I1224" t="s">
        <v>4924</v>
      </c>
      <c r="J1224" t="s">
        <v>6865</v>
      </c>
      <c r="K1224" t="s">
        <v>4</v>
      </c>
      <c r="L1224" t="s">
        <v>5</v>
      </c>
      <c r="M1224" t="s">
        <v>13</v>
      </c>
      <c r="N1224" t="s">
        <v>14</v>
      </c>
      <c r="O1224" t="s">
        <v>50</v>
      </c>
      <c r="P1224" t="s">
        <v>128</v>
      </c>
      <c r="Q1224" t="s">
        <v>2204</v>
      </c>
      <c r="R1224" t="s">
        <v>12</v>
      </c>
    </row>
    <row r="1225" spans="1:25">
      <c r="A1225">
        <f t="shared" si="119"/>
        <v>98.955739416819</v>
      </c>
      <c r="B1225">
        <v>2.9719999999999998E-3</v>
      </c>
      <c r="C1225">
        <v>1</v>
      </c>
      <c r="D1225">
        <f t="shared" si="116"/>
        <v>8.3333333333333329E-2</v>
      </c>
      <c r="E1225">
        <f t="shared" si="117"/>
        <v>-7.5744200958966878E-4</v>
      </c>
      <c r="F1225">
        <f t="shared" si="118"/>
        <v>6.4525453584740937E-9</v>
      </c>
      <c r="G1225">
        <f t="shared" si="114"/>
        <v>-7.5744200958966878E-4</v>
      </c>
      <c r="H1225">
        <f t="shared" si="115"/>
        <v>72.322908576168217</v>
      </c>
      <c r="I1225" t="s">
        <v>7937</v>
      </c>
      <c r="J1225" t="s">
        <v>8246</v>
      </c>
      <c r="K1225" t="s">
        <v>4</v>
      </c>
      <c r="L1225" t="s">
        <v>5</v>
      </c>
      <c r="M1225" t="s">
        <v>13</v>
      </c>
      <c r="N1225" t="s">
        <v>58</v>
      </c>
      <c r="O1225" t="s">
        <v>360</v>
      </c>
      <c r="P1225" t="s">
        <v>2205</v>
      </c>
      <c r="Q1225" t="s">
        <v>2206</v>
      </c>
      <c r="R1225" t="s">
        <v>12</v>
      </c>
    </row>
    <row r="1226" spans="1:25">
      <c r="A1226">
        <f t="shared" si="119"/>
        <v>98.963772190535764</v>
      </c>
      <c r="B1226">
        <v>2.9719999999999998E-3</v>
      </c>
      <c r="C1226">
        <v>1</v>
      </c>
      <c r="D1226">
        <f t="shared" si="116"/>
        <v>8.3333333333333329E-2</v>
      </c>
      <c r="E1226">
        <f t="shared" si="117"/>
        <v>-7.5744200958966878E-4</v>
      </c>
      <c r="F1226">
        <f t="shared" si="118"/>
        <v>6.4525453584740937E-9</v>
      </c>
      <c r="G1226">
        <f t="shared" si="114"/>
        <v>-7.5744200958966878E-4</v>
      </c>
      <c r="H1226">
        <f t="shared" si="115"/>
        <v>72.322908576168217</v>
      </c>
      <c r="I1226" t="s">
        <v>5200</v>
      </c>
      <c r="J1226" t="s">
        <v>7141</v>
      </c>
      <c r="K1226" t="s">
        <v>4</v>
      </c>
      <c r="L1226" t="s">
        <v>242</v>
      </c>
      <c r="M1226" t="s">
        <v>243</v>
      </c>
      <c r="N1226" t="s">
        <v>244</v>
      </c>
      <c r="O1226" t="s">
        <v>245</v>
      </c>
      <c r="P1226" t="s">
        <v>246</v>
      </c>
      <c r="Q1226" t="s">
        <v>247</v>
      </c>
      <c r="R1226" t="s">
        <v>248</v>
      </c>
      <c r="S1226" t="s">
        <v>249</v>
      </c>
      <c r="T1226" t="s">
        <v>250</v>
      </c>
      <c r="U1226" t="s">
        <v>251</v>
      </c>
      <c r="V1226" t="s">
        <v>252</v>
      </c>
      <c r="W1226" t="s">
        <v>844</v>
      </c>
      <c r="X1226" t="s">
        <v>2207</v>
      </c>
      <c r="Y1226" t="s">
        <v>12</v>
      </c>
    </row>
    <row r="1227" spans="1:25">
      <c r="A1227">
        <f t="shared" si="119"/>
        <v>98.971804964252527</v>
      </c>
      <c r="B1227">
        <v>2.9719999999999998E-3</v>
      </c>
      <c r="C1227">
        <v>1</v>
      </c>
      <c r="D1227">
        <f t="shared" si="116"/>
        <v>8.3333333333333329E-2</v>
      </c>
      <c r="E1227">
        <f t="shared" si="117"/>
        <v>-7.5744200958966878E-4</v>
      </c>
      <c r="F1227">
        <f t="shared" si="118"/>
        <v>6.4525453584740937E-9</v>
      </c>
      <c r="G1227">
        <f t="shared" si="114"/>
        <v>-7.5744200958966878E-4</v>
      </c>
      <c r="H1227">
        <f t="shared" si="115"/>
        <v>72.322908576168217</v>
      </c>
      <c r="I1227" t="s">
        <v>5616</v>
      </c>
      <c r="J1227" t="s">
        <v>7556</v>
      </c>
      <c r="K1227" t="s">
        <v>4</v>
      </c>
      <c r="L1227" t="s">
        <v>5</v>
      </c>
      <c r="M1227" t="s">
        <v>13</v>
      </c>
      <c r="N1227" t="s">
        <v>14</v>
      </c>
      <c r="O1227" t="s">
        <v>18</v>
      </c>
      <c r="P1227" t="s">
        <v>389</v>
      </c>
      <c r="Q1227" t="s">
        <v>2208</v>
      </c>
      <c r="R1227" t="s">
        <v>12</v>
      </c>
    </row>
    <row r="1228" spans="1:25">
      <c r="A1228">
        <f t="shared" si="119"/>
        <v>98.979837737969291</v>
      </c>
      <c r="B1228">
        <v>2.9719999999999998E-3</v>
      </c>
      <c r="C1228">
        <v>1</v>
      </c>
      <c r="D1228">
        <f t="shared" si="116"/>
        <v>8.3333333333333329E-2</v>
      </c>
      <c r="E1228">
        <f t="shared" si="117"/>
        <v>-7.5744200958966878E-4</v>
      </c>
      <c r="F1228">
        <f t="shared" si="118"/>
        <v>6.4525453584740937E-9</v>
      </c>
      <c r="G1228">
        <f t="shared" si="114"/>
        <v>-7.5744200958966878E-4</v>
      </c>
      <c r="H1228">
        <f t="shared" si="115"/>
        <v>72.322908576168217</v>
      </c>
      <c r="I1228" t="s">
        <v>4364</v>
      </c>
      <c r="J1228" t="s">
        <v>6305</v>
      </c>
      <c r="K1228" t="s">
        <v>4</v>
      </c>
      <c r="L1228" t="s">
        <v>5</v>
      </c>
      <c r="M1228" t="s">
        <v>13</v>
      </c>
      <c r="N1228" t="s">
        <v>14</v>
      </c>
      <c r="O1228" t="s">
        <v>18</v>
      </c>
      <c r="P1228" t="s">
        <v>385</v>
      </c>
      <c r="Q1228" t="s">
        <v>2209</v>
      </c>
      <c r="R1228" t="s">
        <v>12</v>
      </c>
    </row>
    <row r="1229" spans="1:25">
      <c r="A1229">
        <f t="shared" si="119"/>
        <v>98.987870511686054</v>
      </c>
      <c r="B1229">
        <v>2.9719999999999998E-3</v>
      </c>
      <c r="C1229">
        <v>1</v>
      </c>
      <c r="D1229">
        <f t="shared" si="116"/>
        <v>8.3333333333333329E-2</v>
      </c>
      <c r="E1229">
        <f t="shared" si="117"/>
        <v>-7.5744200958966878E-4</v>
      </c>
      <c r="F1229">
        <f t="shared" si="118"/>
        <v>6.4525453584740937E-9</v>
      </c>
      <c r="G1229">
        <f t="shared" si="114"/>
        <v>-7.5744200958966878E-4</v>
      </c>
      <c r="H1229">
        <f t="shared" si="115"/>
        <v>72.322908576168217</v>
      </c>
      <c r="I1229" t="s">
        <v>4206</v>
      </c>
      <c r="J1229" t="s">
        <v>6147</v>
      </c>
      <c r="K1229" t="s">
        <v>4</v>
      </c>
      <c r="L1229" t="s">
        <v>5</v>
      </c>
      <c r="M1229" t="s">
        <v>13</v>
      </c>
      <c r="N1229" t="s">
        <v>14</v>
      </c>
      <c r="O1229" t="s">
        <v>50</v>
      </c>
      <c r="P1229" t="s">
        <v>128</v>
      </c>
      <c r="Q1229" t="s">
        <v>2210</v>
      </c>
      <c r="R1229" t="s">
        <v>12</v>
      </c>
    </row>
    <row r="1230" spans="1:25">
      <c r="A1230">
        <f t="shared" si="119"/>
        <v>98.995903285402818</v>
      </c>
      <c r="B1230">
        <v>2.9719999999999998E-3</v>
      </c>
      <c r="C1230">
        <v>1</v>
      </c>
      <c r="D1230">
        <f t="shared" si="116"/>
        <v>8.3333333333333329E-2</v>
      </c>
      <c r="E1230">
        <f t="shared" si="117"/>
        <v>-7.5744200958966878E-4</v>
      </c>
      <c r="F1230">
        <f t="shared" si="118"/>
        <v>6.4525453584740937E-9</v>
      </c>
      <c r="G1230">
        <f t="shared" si="114"/>
        <v>-7.5744200958966878E-4</v>
      </c>
      <c r="H1230">
        <f t="shared" si="115"/>
        <v>72.322908576168217</v>
      </c>
      <c r="I1230" t="s">
        <v>5617</v>
      </c>
      <c r="J1230" t="s">
        <v>7557</v>
      </c>
      <c r="K1230" t="s">
        <v>4</v>
      </c>
      <c r="L1230" t="s">
        <v>5</v>
      </c>
      <c r="M1230" t="s">
        <v>6</v>
      </c>
      <c r="N1230" t="s">
        <v>38</v>
      </c>
      <c r="O1230" t="s">
        <v>39</v>
      </c>
      <c r="P1230" t="s">
        <v>40</v>
      </c>
      <c r="Q1230" t="s">
        <v>92</v>
      </c>
      <c r="R1230" t="s">
        <v>2211</v>
      </c>
      <c r="S1230" t="s">
        <v>12</v>
      </c>
    </row>
    <row r="1231" spans="1:25">
      <c r="A1231">
        <f t="shared" si="119"/>
        <v>99.003936059119582</v>
      </c>
      <c r="B1231">
        <v>2.9719999999999998E-3</v>
      </c>
      <c r="C1231">
        <v>1</v>
      </c>
      <c r="D1231">
        <f t="shared" si="116"/>
        <v>8.3333333333333329E-2</v>
      </c>
      <c r="E1231">
        <f t="shared" si="117"/>
        <v>-7.5744200958966878E-4</v>
      </c>
      <c r="F1231">
        <f t="shared" si="118"/>
        <v>6.4525453584740937E-9</v>
      </c>
      <c r="G1231">
        <f t="shared" si="114"/>
        <v>-7.5744200958966878E-4</v>
      </c>
      <c r="H1231">
        <f t="shared" si="115"/>
        <v>72.322908576168217</v>
      </c>
      <c r="I1231" t="s">
        <v>5201</v>
      </c>
      <c r="J1231" t="s">
        <v>7142</v>
      </c>
      <c r="K1231" t="s">
        <v>4</v>
      </c>
      <c r="L1231" t="s">
        <v>5</v>
      </c>
      <c r="M1231" t="s">
        <v>6</v>
      </c>
      <c r="N1231" t="s">
        <v>38</v>
      </c>
      <c r="O1231" t="s">
        <v>39</v>
      </c>
      <c r="P1231" t="s">
        <v>40</v>
      </c>
      <c r="Q1231" t="s">
        <v>1006</v>
      </c>
      <c r="R1231" t="s">
        <v>2212</v>
      </c>
      <c r="S1231" t="s">
        <v>12</v>
      </c>
    </row>
    <row r="1232" spans="1:25">
      <c r="A1232">
        <f t="shared" si="119"/>
        <v>99.011968832836345</v>
      </c>
      <c r="B1232">
        <v>2.9719999999999998E-3</v>
      </c>
      <c r="C1232">
        <v>1</v>
      </c>
      <c r="D1232">
        <f t="shared" si="116"/>
        <v>8.3333333333333329E-2</v>
      </c>
      <c r="E1232">
        <f t="shared" si="117"/>
        <v>-7.5744200958966878E-4</v>
      </c>
      <c r="F1232">
        <f t="shared" si="118"/>
        <v>6.4525453584740937E-9</v>
      </c>
      <c r="G1232">
        <f t="shared" si="114"/>
        <v>-7.5744200958966878E-4</v>
      </c>
      <c r="H1232">
        <f t="shared" si="115"/>
        <v>72.322908576168217</v>
      </c>
      <c r="I1232" t="s">
        <v>5619</v>
      </c>
      <c r="J1232" t="s">
        <v>7559</v>
      </c>
      <c r="K1232" t="s">
        <v>4</v>
      </c>
      <c r="L1232" t="s">
        <v>5</v>
      </c>
      <c r="M1232" t="s">
        <v>13</v>
      </c>
      <c r="N1232" t="s">
        <v>14</v>
      </c>
      <c r="O1232" t="s">
        <v>153</v>
      </c>
      <c r="P1232" t="s">
        <v>154</v>
      </c>
      <c r="Q1232" t="s">
        <v>2213</v>
      </c>
      <c r="R1232" t="s">
        <v>12</v>
      </c>
    </row>
    <row r="1233" spans="1:26">
      <c r="A1233">
        <f t="shared" si="119"/>
        <v>99.020001606553109</v>
      </c>
      <c r="B1233">
        <v>2.9719999999999998E-3</v>
      </c>
      <c r="C1233">
        <v>1</v>
      </c>
      <c r="D1233">
        <f t="shared" si="116"/>
        <v>8.3333333333333329E-2</v>
      </c>
      <c r="E1233">
        <f t="shared" si="117"/>
        <v>-7.5744200958966878E-4</v>
      </c>
      <c r="F1233">
        <f t="shared" si="118"/>
        <v>6.4525453584740937E-9</v>
      </c>
      <c r="G1233">
        <f t="shared" si="114"/>
        <v>-7.5744200958966878E-4</v>
      </c>
      <c r="H1233">
        <f t="shared" si="115"/>
        <v>72.322908576168217</v>
      </c>
      <c r="I1233" t="s">
        <v>4728</v>
      </c>
      <c r="J1233" t="s">
        <v>6669</v>
      </c>
      <c r="K1233" t="s">
        <v>4</v>
      </c>
      <c r="L1233" t="s">
        <v>5</v>
      </c>
      <c r="M1233" t="s">
        <v>13</v>
      </c>
      <c r="N1233" t="s">
        <v>14</v>
      </c>
      <c r="O1233" t="s">
        <v>50</v>
      </c>
      <c r="P1233" t="s">
        <v>128</v>
      </c>
      <c r="Q1233" t="s">
        <v>2214</v>
      </c>
      <c r="R1233" t="s">
        <v>12</v>
      </c>
    </row>
    <row r="1234" spans="1:26">
      <c r="A1234">
        <f t="shared" si="119"/>
        <v>99.028034380269872</v>
      </c>
      <c r="B1234">
        <v>2.9719999999999998E-3</v>
      </c>
      <c r="C1234">
        <v>1</v>
      </c>
      <c r="D1234">
        <f t="shared" si="116"/>
        <v>8.3333333333333329E-2</v>
      </c>
      <c r="E1234">
        <f t="shared" si="117"/>
        <v>-7.5744200958966878E-4</v>
      </c>
      <c r="F1234">
        <f t="shared" si="118"/>
        <v>6.4525453584740937E-9</v>
      </c>
      <c r="G1234">
        <f t="shared" si="114"/>
        <v>-7.5744200958966878E-4</v>
      </c>
      <c r="H1234">
        <f t="shared" si="115"/>
        <v>72.322908576168217</v>
      </c>
      <c r="I1234" t="s">
        <v>5202</v>
      </c>
      <c r="J1234" t="s">
        <v>7143</v>
      </c>
      <c r="K1234" t="s">
        <v>4</v>
      </c>
      <c r="L1234" t="s">
        <v>5</v>
      </c>
      <c r="M1234" t="s">
        <v>1067</v>
      </c>
      <c r="N1234" t="s">
        <v>1067</v>
      </c>
      <c r="O1234" t="s">
        <v>2215</v>
      </c>
      <c r="P1234" t="s">
        <v>2216</v>
      </c>
      <c r="Q1234" t="s">
        <v>2217</v>
      </c>
      <c r="R1234" t="s">
        <v>12</v>
      </c>
    </row>
    <row r="1235" spans="1:26">
      <c r="A1235">
        <f t="shared" si="119"/>
        <v>99.036067153986636</v>
      </c>
      <c r="B1235">
        <v>2.9719999999999998E-3</v>
      </c>
      <c r="C1235">
        <v>1</v>
      </c>
      <c r="D1235">
        <f t="shared" si="116"/>
        <v>8.3333333333333329E-2</v>
      </c>
      <c r="E1235">
        <f t="shared" si="117"/>
        <v>-7.5744200958966878E-4</v>
      </c>
      <c r="F1235">
        <f t="shared" si="118"/>
        <v>6.4525453584740937E-9</v>
      </c>
      <c r="G1235">
        <f t="shared" si="114"/>
        <v>-7.5744200958966878E-4</v>
      </c>
      <c r="H1235">
        <f t="shared" si="115"/>
        <v>72.322908576168217</v>
      </c>
      <c r="I1235" t="s">
        <v>5203</v>
      </c>
      <c r="J1235" t="s">
        <v>7144</v>
      </c>
      <c r="K1235" t="s">
        <v>4</v>
      </c>
      <c r="L1235" t="s">
        <v>5</v>
      </c>
      <c r="M1235" t="s">
        <v>6</v>
      </c>
      <c r="N1235" t="s">
        <v>28</v>
      </c>
      <c r="O1235" t="s">
        <v>28</v>
      </c>
      <c r="P1235" t="s">
        <v>64</v>
      </c>
      <c r="Q1235" t="s">
        <v>783</v>
      </c>
      <c r="R1235" t="s">
        <v>2218</v>
      </c>
      <c r="S1235" t="s">
        <v>12</v>
      </c>
    </row>
    <row r="1236" spans="1:26">
      <c r="A1236">
        <f t="shared" si="119"/>
        <v>99.0440999277034</v>
      </c>
      <c r="B1236">
        <v>2.9719999999999998E-3</v>
      </c>
      <c r="C1236">
        <v>1</v>
      </c>
      <c r="D1236">
        <f t="shared" si="116"/>
        <v>8.3333333333333329E-2</v>
      </c>
      <c r="E1236">
        <f t="shared" si="117"/>
        <v>-7.5744200958966878E-4</v>
      </c>
      <c r="F1236">
        <f t="shared" si="118"/>
        <v>6.4525453584740937E-9</v>
      </c>
      <c r="G1236">
        <f t="shared" si="114"/>
        <v>-7.5744200958966878E-4</v>
      </c>
      <c r="H1236">
        <f t="shared" si="115"/>
        <v>72.322908576168217</v>
      </c>
      <c r="I1236" t="s">
        <v>5204</v>
      </c>
      <c r="J1236" t="s">
        <v>7145</v>
      </c>
      <c r="K1236" t="s">
        <v>4</v>
      </c>
      <c r="L1236" t="s">
        <v>5</v>
      </c>
      <c r="M1236" t="s">
        <v>13</v>
      </c>
      <c r="N1236" t="s">
        <v>58</v>
      </c>
      <c r="O1236" t="s">
        <v>2219</v>
      </c>
      <c r="P1236" t="s">
        <v>2220</v>
      </c>
      <c r="Q1236" t="s">
        <v>2221</v>
      </c>
      <c r="R1236" t="s">
        <v>12</v>
      </c>
    </row>
    <row r="1237" spans="1:26">
      <c r="A1237">
        <f t="shared" si="119"/>
        <v>99.052132701420163</v>
      </c>
      <c r="B1237">
        <v>2.9719999999999998E-3</v>
      </c>
      <c r="C1237">
        <v>1</v>
      </c>
      <c r="D1237">
        <f t="shared" si="116"/>
        <v>8.3333333333333329E-2</v>
      </c>
      <c r="E1237">
        <f t="shared" si="117"/>
        <v>-7.5744200958966878E-4</v>
      </c>
      <c r="F1237">
        <f t="shared" si="118"/>
        <v>6.4525453584740937E-9</v>
      </c>
      <c r="G1237">
        <f t="shared" si="114"/>
        <v>-7.5744200958966878E-4</v>
      </c>
      <c r="H1237">
        <f t="shared" si="115"/>
        <v>72.322908576168217</v>
      </c>
      <c r="I1237" t="s">
        <v>8459</v>
      </c>
      <c r="J1237" t="s">
        <v>8518</v>
      </c>
      <c r="K1237" t="s">
        <v>4</v>
      </c>
      <c r="L1237" t="s">
        <v>5</v>
      </c>
      <c r="M1237" t="s">
        <v>6</v>
      </c>
      <c r="N1237" t="s">
        <v>28</v>
      </c>
      <c r="O1237" t="s">
        <v>28</v>
      </c>
      <c r="P1237" t="s">
        <v>64</v>
      </c>
      <c r="Q1237" t="s">
        <v>67</v>
      </c>
      <c r="R1237" t="s">
        <v>2222</v>
      </c>
      <c r="S1237" t="s">
        <v>12</v>
      </c>
    </row>
    <row r="1238" spans="1:26">
      <c r="A1238">
        <f t="shared" si="119"/>
        <v>99.060165475136927</v>
      </c>
      <c r="B1238">
        <v>2.9719999999999998E-3</v>
      </c>
      <c r="C1238">
        <v>1</v>
      </c>
      <c r="D1238">
        <f t="shared" si="116"/>
        <v>8.3333333333333329E-2</v>
      </c>
      <c r="E1238">
        <f t="shared" si="117"/>
        <v>-7.5744200958966878E-4</v>
      </c>
      <c r="F1238">
        <f t="shared" si="118"/>
        <v>6.4525453584740937E-9</v>
      </c>
      <c r="G1238">
        <f t="shared" si="114"/>
        <v>-7.5744200958966878E-4</v>
      </c>
      <c r="H1238">
        <f t="shared" si="115"/>
        <v>72.322908576168217</v>
      </c>
      <c r="I1238" t="s">
        <v>8348</v>
      </c>
      <c r="J1238" t="s">
        <v>8403</v>
      </c>
      <c r="K1238" t="s">
        <v>4</v>
      </c>
      <c r="L1238" t="s">
        <v>5</v>
      </c>
      <c r="M1238" t="s">
        <v>21</v>
      </c>
      <c r="N1238" t="s">
        <v>22</v>
      </c>
      <c r="O1238" t="s">
        <v>23</v>
      </c>
      <c r="P1238" t="s">
        <v>88</v>
      </c>
      <c r="Q1238" t="s">
        <v>89</v>
      </c>
      <c r="R1238" t="s">
        <v>90</v>
      </c>
      <c r="S1238" t="s">
        <v>2223</v>
      </c>
      <c r="T1238" t="s">
        <v>12</v>
      </c>
    </row>
    <row r="1239" spans="1:26">
      <c r="A1239">
        <f t="shared" si="119"/>
        <v>99.06819824885369</v>
      </c>
      <c r="B1239">
        <v>2.9719999999999998E-3</v>
      </c>
      <c r="C1239">
        <v>1</v>
      </c>
      <c r="D1239">
        <f t="shared" si="116"/>
        <v>8.3333333333333329E-2</v>
      </c>
      <c r="E1239">
        <f t="shared" si="117"/>
        <v>-7.5744200958966878E-4</v>
      </c>
      <c r="F1239">
        <f t="shared" si="118"/>
        <v>6.4525453584740937E-9</v>
      </c>
      <c r="G1239">
        <f t="shared" si="114"/>
        <v>-7.5744200958966878E-4</v>
      </c>
      <c r="H1239">
        <f t="shared" si="115"/>
        <v>72.322908576168217</v>
      </c>
      <c r="I1239" t="s">
        <v>4729</v>
      </c>
      <c r="J1239" t="s">
        <v>6670</v>
      </c>
      <c r="K1239" t="s">
        <v>4</v>
      </c>
      <c r="L1239" t="s">
        <v>5</v>
      </c>
      <c r="M1239" t="s">
        <v>13</v>
      </c>
      <c r="N1239" t="s">
        <v>14</v>
      </c>
      <c r="O1239" t="s">
        <v>153</v>
      </c>
      <c r="P1239" t="s">
        <v>154</v>
      </c>
      <c r="Q1239" t="s">
        <v>2224</v>
      </c>
      <c r="R1239" t="s">
        <v>12</v>
      </c>
    </row>
    <row r="1240" spans="1:26">
      <c r="A1240">
        <f t="shared" si="119"/>
        <v>99.076231022570454</v>
      </c>
      <c r="B1240">
        <v>2.9719999999999998E-3</v>
      </c>
      <c r="C1240">
        <v>1</v>
      </c>
      <c r="D1240">
        <f t="shared" si="116"/>
        <v>8.3333333333333329E-2</v>
      </c>
      <c r="E1240">
        <f t="shared" si="117"/>
        <v>-7.5744200958966878E-4</v>
      </c>
      <c r="F1240">
        <f t="shared" si="118"/>
        <v>6.4525453584740937E-9</v>
      </c>
      <c r="G1240">
        <f t="shared" si="114"/>
        <v>-7.5744200958966878E-4</v>
      </c>
      <c r="H1240">
        <f t="shared" si="115"/>
        <v>72.322908576168217</v>
      </c>
      <c r="I1240" t="s">
        <v>4365</v>
      </c>
      <c r="J1240" t="s">
        <v>6306</v>
      </c>
      <c r="K1240" t="s">
        <v>4</v>
      </c>
      <c r="L1240" t="s">
        <v>242</v>
      </c>
      <c r="M1240" t="s">
        <v>243</v>
      </c>
      <c r="N1240" t="s">
        <v>244</v>
      </c>
      <c r="O1240" t="s">
        <v>245</v>
      </c>
      <c r="P1240" t="s">
        <v>420</v>
      </c>
      <c r="Q1240" t="s">
        <v>561</v>
      </c>
      <c r="R1240" t="s">
        <v>641</v>
      </c>
      <c r="S1240" t="s">
        <v>642</v>
      </c>
      <c r="T1240" t="s">
        <v>1283</v>
      </c>
      <c r="U1240" t="s">
        <v>2225</v>
      </c>
      <c r="V1240" t="s">
        <v>2226</v>
      </c>
      <c r="W1240" t="s">
        <v>12</v>
      </c>
    </row>
    <row r="1241" spans="1:26">
      <c r="A1241">
        <f t="shared" si="119"/>
        <v>99.084263796287217</v>
      </c>
      <c r="B1241">
        <v>2.9719999999999998E-3</v>
      </c>
      <c r="C1241">
        <v>1</v>
      </c>
      <c r="D1241">
        <f t="shared" si="116"/>
        <v>8.3333333333333329E-2</v>
      </c>
      <c r="E1241">
        <f t="shared" si="117"/>
        <v>-7.5744200958966878E-4</v>
      </c>
      <c r="F1241">
        <f t="shared" si="118"/>
        <v>6.4525453584740937E-9</v>
      </c>
      <c r="G1241">
        <f t="shared" si="114"/>
        <v>-7.5744200958966878E-4</v>
      </c>
      <c r="H1241">
        <f t="shared" si="115"/>
        <v>72.322908576168217</v>
      </c>
      <c r="I1241" t="s">
        <v>4092</v>
      </c>
      <c r="J1241" t="s">
        <v>6033</v>
      </c>
      <c r="K1241" t="s">
        <v>4</v>
      </c>
      <c r="L1241" t="s">
        <v>5</v>
      </c>
      <c r="M1241" t="s">
        <v>6</v>
      </c>
      <c r="N1241" t="s">
        <v>794</v>
      </c>
      <c r="O1241" t="s">
        <v>2227</v>
      </c>
      <c r="P1241" t="s">
        <v>2228</v>
      </c>
      <c r="Q1241" t="s">
        <v>2229</v>
      </c>
      <c r="R1241" t="s">
        <v>2230</v>
      </c>
      <c r="S1241" t="s">
        <v>12</v>
      </c>
    </row>
    <row r="1242" spans="1:26">
      <c r="A1242">
        <f t="shared" si="119"/>
        <v>99.092296570003981</v>
      </c>
      <c r="B1242">
        <v>2.9719999999999998E-3</v>
      </c>
      <c r="C1242">
        <v>1</v>
      </c>
      <c r="D1242">
        <f t="shared" si="116"/>
        <v>8.3333333333333329E-2</v>
      </c>
      <c r="E1242">
        <f t="shared" si="117"/>
        <v>-7.5744200958966878E-4</v>
      </c>
      <c r="F1242">
        <f t="shared" si="118"/>
        <v>6.4525453584740937E-9</v>
      </c>
      <c r="G1242">
        <f t="shared" si="114"/>
        <v>-7.5744200958966878E-4</v>
      </c>
      <c r="H1242">
        <f t="shared" si="115"/>
        <v>72.322908576168217</v>
      </c>
      <c r="I1242" t="s">
        <v>4931</v>
      </c>
      <c r="J1242" t="s">
        <v>6872</v>
      </c>
      <c r="K1242" t="s">
        <v>4</v>
      </c>
      <c r="L1242" t="s">
        <v>5</v>
      </c>
      <c r="M1242" t="s">
        <v>13</v>
      </c>
      <c r="N1242" t="s">
        <v>58</v>
      </c>
      <c r="O1242" t="s">
        <v>276</v>
      </c>
      <c r="P1242" t="s">
        <v>624</v>
      </c>
      <c r="Q1242" t="s">
        <v>2231</v>
      </c>
      <c r="R1242" t="s">
        <v>12</v>
      </c>
    </row>
    <row r="1243" spans="1:26">
      <c r="A1243">
        <f t="shared" si="119"/>
        <v>99.100329343720745</v>
      </c>
      <c r="B1243">
        <v>2.9719999999999998E-3</v>
      </c>
      <c r="C1243">
        <v>1</v>
      </c>
      <c r="D1243">
        <f t="shared" si="116"/>
        <v>8.3333333333333329E-2</v>
      </c>
      <c r="E1243">
        <f t="shared" si="117"/>
        <v>-7.5744200958966878E-4</v>
      </c>
      <c r="F1243">
        <f t="shared" si="118"/>
        <v>6.4525453584740937E-9</v>
      </c>
      <c r="G1243">
        <f t="shared" ref="G1243:G1306" si="120">LN(C1243/A$2)/A$2</f>
        <v>-7.5744200958966878E-4</v>
      </c>
      <c r="H1243">
        <f t="shared" ref="H1243:H1306" si="121">(G1243*A$2-H$2)^2</f>
        <v>72.322908576168217</v>
      </c>
      <c r="I1243" t="s">
        <v>4586</v>
      </c>
      <c r="J1243" t="s">
        <v>6527</v>
      </c>
      <c r="K1243" t="s">
        <v>4</v>
      </c>
      <c r="L1243" t="s">
        <v>242</v>
      </c>
      <c r="M1243" t="s">
        <v>243</v>
      </c>
      <c r="N1243" t="s">
        <v>244</v>
      </c>
      <c r="O1243" t="s">
        <v>245</v>
      </c>
      <c r="P1243" t="s">
        <v>246</v>
      </c>
      <c r="Q1243" t="s">
        <v>247</v>
      </c>
      <c r="R1243" t="s">
        <v>248</v>
      </c>
      <c r="S1243" t="s">
        <v>249</v>
      </c>
      <c r="T1243" t="s">
        <v>576</v>
      </c>
      <c r="U1243" t="s">
        <v>577</v>
      </c>
      <c r="V1243" t="s">
        <v>839</v>
      </c>
      <c r="W1243" t="s">
        <v>840</v>
      </c>
      <c r="X1243" t="s">
        <v>2232</v>
      </c>
      <c r="Y1243" t="s">
        <v>2233</v>
      </c>
      <c r="Z1243" t="s">
        <v>12</v>
      </c>
    </row>
    <row r="1244" spans="1:26">
      <c r="A1244">
        <f t="shared" si="119"/>
        <v>99.108362117437508</v>
      </c>
      <c r="B1244">
        <v>2.9719999999999998E-3</v>
      </c>
      <c r="C1244">
        <v>1</v>
      </c>
      <c r="D1244">
        <f t="shared" si="116"/>
        <v>8.3333333333333329E-2</v>
      </c>
      <c r="E1244">
        <f t="shared" si="117"/>
        <v>-7.5744200958966878E-4</v>
      </c>
      <c r="F1244">
        <f t="shared" si="118"/>
        <v>6.4525453584740937E-9</v>
      </c>
      <c r="G1244">
        <f t="shared" si="120"/>
        <v>-7.5744200958966878E-4</v>
      </c>
      <c r="H1244">
        <f t="shared" si="121"/>
        <v>72.322908576168217</v>
      </c>
      <c r="I1244" t="s">
        <v>5630</v>
      </c>
      <c r="J1244" t="s">
        <v>7570</v>
      </c>
      <c r="K1244" t="s">
        <v>4</v>
      </c>
      <c r="L1244" t="s">
        <v>5</v>
      </c>
      <c r="M1244" t="s">
        <v>13</v>
      </c>
      <c r="N1244" t="s">
        <v>58</v>
      </c>
      <c r="O1244" t="s">
        <v>1002</v>
      </c>
      <c r="P1244" t="s">
        <v>2234</v>
      </c>
      <c r="Q1244" t="s">
        <v>12</v>
      </c>
    </row>
    <row r="1245" spans="1:26">
      <c r="A1245">
        <f t="shared" si="119"/>
        <v>99.116394891154272</v>
      </c>
      <c r="B1245">
        <v>2.9719999999999998E-3</v>
      </c>
      <c r="C1245">
        <v>1</v>
      </c>
      <c r="D1245">
        <f t="shared" si="116"/>
        <v>8.3333333333333329E-2</v>
      </c>
      <c r="E1245">
        <f t="shared" si="117"/>
        <v>-7.5744200958966878E-4</v>
      </c>
      <c r="F1245">
        <f t="shared" si="118"/>
        <v>6.4525453584740937E-9</v>
      </c>
      <c r="G1245">
        <f t="shared" si="120"/>
        <v>-7.5744200958966878E-4</v>
      </c>
      <c r="H1245">
        <f t="shared" si="121"/>
        <v>72.322908576168217</v>
      </c>
      <c r="I1245" t="s">
        <v>8460</v>
      </c>
      <c r="J1245" t="s">
        <v>8519</v>
      </c>
      <c r="K1245" t="s">
        <v>4</v>
      </c>
      <c r="L1245" t="s">
        <v>242</v>
      </c>
      <c r="M1245" t="s">
        <v>285</v>
      </c>
      <c r="N1245" t="s">
        <v>2235</v>
      </c>
      <c r="O1245" t="s">
        <v>2236</v>
      </c>
      <c r="P1245" t="s">
        <v>2237</v>
      </c>
      <c r="Q1245" t="s">
        <v>2238</v>
      </c>
      <c r="R1245" t="s">
        <v>12</v>
      </c>
    </row>
    <row r="1246" spans="1:26">
      <c r="A1246">
        <f t="shared" si="119"/>
        <v>99.124427664871035</v>
      </c>
      <c r="B1246">
        <v>2.9719999999999998E-3</v>
      </c>
      <c r="C1246">
        <v>1</v>
      </c>
      <c r="D1246">
        <f t="shared" si="116"/>
        <v>8.3333333333333329E-2</v>
      </c>
      <c r="E1246">
        <f t="shared" si="117"/>
        <v>-7.5744200958966878E-4</v>
      </c>
      <c r="F1246">
        <f t="shared" si="118"/>
        <v>6.4525453584740937E-9</v>
      </c>
      <c r="G1246">
        <f t="shared" si="120"/>
        <v>-7.5744200958966878E-4</v>
      </c>
      <c r="H1246">
        <f t="shared" si="121"/>
        <v>72.322908576168217</v>
      </c>
      <c r="I1246" t="s">
        <v>5633</v>
      </c>
      <c r="J1246" t="s">
        <v>7573</v>
      </c>
      <c r="K1246" t="s">
        <v>4</v>
      </c>
      <c r="L1246" t="s">
        <v>5</v>
      </c>
      <c r="M1246" t="s">
        <v>6</v>
      </c>
      <c r="N1246" t="s">
        <v>28</v>
      </c>
      <c r="O1246" t="s">
        <v>28</v>
      </c>
      <c r="P1246" t="s">
        <v>548</v>
      </c>
      <c r="Q1246" t="s">
        <v>549</v>
      </c>
      <c r="R1246" t="s">
        <v>2239</v>
      </c>
      <c r="S1246" t="s">
        <v>12</v>
      </c>
    </row>
    <row r="1247" spans="1:26">
      <c r="A1247">
        <f t="shared" si="119"/>
        <v>99.132460438587799</v>
      </c>
      <c r="B1247">
        <v>2.9719999999999998E-3</v>
      </c>
      <c r="C1247">
        <v>1</v>
      </c>
      <c r="D1247">
        <f t="shared" si="116"/>
        <v>8.3333333333333329E-2</v>
      </c>
      <c r="E1247">
        <f t="shared" si="117"/>
        <v>-7.5744200958966878E-4</v>
      </c>
      <c r="F1247">
        <f t="shared" si="118"/>
        <v>6.4525453584740937E-9</v>
      </c>
      <c r="G1247">
        <f t="shared" si="120"/>
        <v>-7.5744200958966878E-4</v>
      </c>
      <c r="H1247">
        <f t="shared" si="121"/>
        <v>72.322908576168217</v>
      </c>
      <c r="I1247" t="s">
        <v>4457</v>
      </c>
      <c r="J1247" t="s">
        <v>6398</v>
      </c>
      <c r="K1247" t="s">
        <v>4</v>
      </c>
      <c r="L1247" t="s">
        <v>5</v>
      </c>
      <c r="M1247" t="s">
        <v>13</v>
      </c>
      <c r="N1247" t="s">
        <v>205</v>
      </c>
      <c r="O1247" t="s">
        <v>206</v>
      </c>
      <c r="P1247" t="s">
        <v>1267</v>
      </c>
      <c r="Q1247" t="s">
        <v>1268</v>
      </c>
      <c r="R1247" t="s">
        <v>2240</v>
      </c>
      <c r="S1247" t="s">
        <v>12</v>
      </c>
    </row>
    <row r="1248" spans="1:26">
      <c r="A1248">
        <f t="shared" si="119"/>
        <v>99.140493212304563</v>
      </c>
      <c r="B1248">
        <v>2.9719999999999998E-3</v>
      </c>
      <c r="C1248">
        <v>1</v>
      </c>
      <c r="D1248">
        <f t="shared" si="116"/>
        <v>8.3333333333333329E-2</v>
      </c>
      <c r="E1248">
        <f t="shared" si="117"/>
        <v>-7.5744200958966878E-4</v>
      </c>
      <c r="F1248">
        <f t="shared" si="118"/>
        <v>6.4525453584740937E-9</v>
      </c>
      <c r="G1248">
        <f t="shared" si="120"/>
        <v>-7.5744200958966878E-4</v>
      </c>
      <c r="H1248">
        <f t="shared" si="121"/>
        <v>72.322908576168217</v>
      </c>
      <c r="I1248" t="s">
        <v>5211</v>
      </c>
      <c r="J1248" t="s">
        <v>7152</v>
      </c>
      <c r="K1248" t="s">
        <v>4</v>
      </c>
      <c r="L1248" t="s">
        <v>5</v>
      </c>
      <c r="M1248" t="s">
        <v>13</v>
      </c>
      <c r="N1248" t="s">
        <v>14</v>
      </c>
      <c r="O1248" t="s">
        <v>2241</v>
      </c>
      <c r="P1248" t="s">
        <v>2242</v>
      </c>
      <c r="Q1248" t="s">
        <v>2243</v>
      </c>
      <c r="R1248" t="s">
        <v>12</v>
      </c>
    </row>
    <row r="1249" spans="1:20">
      <c r="A1249">
        <f t="shared" si="119"/>
        <v>99.148525986021326</v>
      </c>
      <c r="B1249">
        <v>2.9719999999999998E-3</v>
      </c>
      <c r="C1249">
        <v>1</v>
      </c>
      <c r="D1249">
        <f t="shared" si="116"/>
        <v>8.3333333333333329E-2</v>
      </c>
      <c r="E1249">
        <f t="shared" si="117"/>
        <v>-7.5744200958966878E-4</v>
      </c>
      <c r="F1249">
        <f t="shared" si="118"/>
        <v>6.4525453584740937E-9</v>
      </c>
      <c r="G1249">
        <f t="shared" si="120"/>
        <v>-7.5744200958966878E-4</v>
      </c>
      <c r="H1249">
        <f t="shared" si="121"/>
        <v>72.322908576168217</v>
      </c>
      <c r="I1249" t="s">
        <v>5634</v>
      </c>
      <c r="J1249" t="s">
        <v>7574</v>
      </c>
      <c r="K1249" t="s">
        <v>4</v>
      </c>
      <c r="L1249" t="s">
        <v>5</v>
      </c>
      <c r="M1249" t="s">
        <v>13</v>
      </c>
      <c r="N1249" t="s">
        <v>58</v>
      </c>
      <c r="O1249" t="s">
        <v>342</v>
      </c>
      <c r="P1249" t="s">
        <v>343</v>
      </c>
      <c r="Q1249" t="s">
        <v>2244</v>
      </c>
      <c r="R1249" t="s">
        <v>12</v>
      </c>
    </row>
    <row r="1250" spans="1:20">
      <c r="A1250">
        <f t="shared" si="119"/>
        <v>99.15655875973809</v>
      </c>
      <c r="B1250">
        <v>2.9719999999999998E-3</v>
      </c>
      <c r="C1250">
        <v>1</v>
      </c>
      <c r="D1250">
        <f t="shared" si="116"/>
        <v>8.3333333333333329E-2</v>
      </c>
      <c r="E1250">
        <f t="shared" si="117"/>
        <v>-7.5744200958966878E-4</v>
      </c>
      <c r="F1250">
        <f t="shared" si="118"/>
        <v>6.4525453584740937E-9</v>
      </c>
      <c r="G1250">
        <f t="shared" si="120"/>
        <v>-7.5744200958966878E-4</v>
      </c>
      <c r="H1250">
        <f t="shared" si="121"/>
        <v>72.322908576168217</v>
      </c>
      <c r="I1250" t="s">
        <v>4032</v>
      </c>
      <c r="J1250" t="s">
        <v>5973</v>
      </c>
      <c r="K1250" t="s">
        <v>4</v>
      </c>
      <c r="L1250" t="s">
        <v>5</v>
      </c>
      <c r="M1250" t="s">
        <v>6</v>
      </c>
      <c r="N1250" t="s">
        <v>7</v>
      </c>
      <c r="O1250" t="s">
        <v>8</v>
      </c>
      <c r="P1250" t="s">
        <v>80</v>
      </c>
      <c r="Q1250" t="s">
        <v>81</v>
      </c>
      <c r="R1250" t="s">
        <v>105</v>
      </c>
      <c r="S1250" t="s">
        <v>2245</v>
      </c>
      <c r="T1250" t="s">
        <v>12</v>
      </c>
    </row>
    <row r="1251" spans="1:20">
      <c r="A1251">
        <f t="shared" si="119"/>
        <v>99.164591533454853</v>
      </c>
      <c r="B1251">
        <v>2.9719999999999998E-3</v>
      </c>
      <c r="C1251">
        <v>1</v>
      </c>
      <c r="D1251">
        <f t="shared" si="116"/>
        <v>8.3333333333333329E-2</v>
      </c>
      <c r="E1251">
        <f t="shared" si="117"/>
        <v>-7.5744200958966878E-4</v>
      </c>
      <c r="F1251">
        <f t="shared" si="118"/>
        <v>6.4525453584740937E-9</v>
      </c>
      <c r="G1251">
        <f t="shared" si="120"/>
        <v>-7.5744200958966878E-4</v>
      </c>
      <c r="H1251">
        <f t="shared" si="121"/>
        <v>72.322908576168217</v>
      </c>
      <c r="I1251" t="s">
        <v>7801</v>
      </c>
      <c r="J1251" t="s">
        <v>8110</v>
      </c>
      <c r="K1251" t="s">
        <v>4</v>
      </c>
      <c r="L1251" t="s">
        <v>5</v>
      </c>
      <c r="M1251" t="s">
        <v>13</v>
      </c>
      <c r="N1251" t="s">
        <v>14</v>
      </c>
      <c r="O1251" t="s">
        <v>153</v>
      </c>
      <c r="P1251" t="s">
        <v>154</v>
      </c>
      <c r="Q1251" t="s">
        <v>2246</v>
      </c>
      <c r="R1251" t="s">
        <v>12</v>
      </c>
    </row>
    <row r="1252" spans="1:20">
      <c r="A1252">
        <f t="shared" si="119"/>
        <v>99.172624307171617</v>
      </c>
      <c r="B1252">
        <v>2.9719999999999998E-3</v>
      </c>
      <c r="C1252">
        <v>1</v>
      </c>
      <c r="D1252">
        <f t="shared" si="116"/>
        <v>8.3333333333333329E-2</v>
      </c>
      <c r="E1252">
        <f t="shared" si="117"/>
        <v>-7.5744200958966878E-4</v>
      </c>
      <c r="F1252">
        <f t="shared" si="118"/>
        <v>6.4525453584740937E-9</v>
      </c>
      <c r="G1252">
        <f t="shared" si="120"/>
        <v>-7.5744200958966878E-4</v>
      </c>
      <c r="H1252">
        <f t="shared" si="121"/>
        <v>72.322908576168217</v>
      </c>
      <c r="I1252" t="s">
        <v>4938</v>
      </c>
      <c r="J1252" t="s">
        <v>6879</v>
      </c>
      <c r="K1252" t="s">
        <v>4</v>
      </c>
      <c r="L1252" t="s">
        <v>596</v>
      </c>
      <c r="M1252" t="s">
        <v>597</v>
      </c>
      <c r="N1252" t="s">
        <v>698</v>
      </c>
      <c r="O1252" t="s">
        <v>699</v>
      </c>
      <c r="P1252" t="s">
        <v>2247</v>
      </c>
      <c r="Q1252" t="s">
        <v>2248</v>
      </c>
      <c r="R1252" t="s">
        <v>12</v>
      </c>
    </row>
    <row r="1253" spans="1:20">
      <c r="A1253">
        <f t="shared" si="119"/>
        <v>99.180657080888381</v>
      </c>
      <c r="B1253">
        <v>2.9719999999999998E-3</v>
      </c>
      <c r="C1253">
        <v>1</v>
      </c>
      <c r="D1253">
        <f t="shared" si="116"/>
        <v>8.3333333333333329E-2</v>
      </c>
      <c r="E1253">
        <f t="shared" si="117"/>
        <v>-7.5744200958966878E-4</v>
      </c>
      <c r="F1253">
        <f t="shared" si="118"/>
        <v>6.4525453584740937E-9</v>
      </c>
      <c r="G1253">
        <f t="shared" si="120"/>
        <v>-7.5744200958966878E-4</v>
      </c>
      <c r="H1253">
        <f t="shared" si="121"/>
        <v>72.322908576168217</v>
      </c>
      <c r="I1253" t="s">
        <v>5641</v>
      </c>
      <c r="J1253" t="s">
        <v>7581</v>
      </c>
      <c r="K1253" t="s">
        <v>4</v>
      </c>
      <c r="L1253" t="s">
        <v>5</v>
      </c>
      <c r="M1253" t="s">
        <v>13</v>
      </c>
      <c r="N1253" t="s">
        <v>14</v>
      </c>
      <c r="O1253" t="s">
        <v>18</v>
      </c>
      <c r="P1253" t="s">
        <v>48</v>
      </c>
      <c r="Q1253" t="s">
        <v>2249</v>
      </c>
      <c r="R1253" t="s">
        <v>12</v>
      </c>
    </row>
    <row r="1254" spans="1:20">
      <c r="A1254">
        <f t="shared" si="119"/>
        <v>99.188689854605144</v>
      </c>
      <c r="B1254">
        <v>2.9719999999999998E-3</v>
      </c>
      <c r="C1254">
        <v>1</v>
      </c>
      <c r="D1254">
        <f t="shared" si="116"/>
        <v>8.3333333333333329E-2</v>
      </c>
      <c r="E1254">
        <f t="shared" si="117"/>
        <v>-7.5744200958966878E-4</v>
      </c>
      <c r="F1254">
        <f t="shared" si="118"/>
        <v>6.4525453584740937E-9</v>
      </c>
      <c r="G1254">
        <f t="shared" si="120"/>
        <v>-7.5744200958966878E-4</v>
      </c>
      <c r="H1254">
        <f t="shared" si="121"/>
        <v>72.322908576168217</v>
      </c>
      <c r="I1254" t="s">
        <v>5643</v>
      </c>
      <c r="J1254" t="s">
        <v>7583</v>
      </c>
      <c r="K1254" t="s">
        <v>4</v>
      </c>
      <c r="L1254" t="s">
        <v>5</v>
      </c>
      <c r="M1254" t="s">
        <v>13</v>
      </c>
      <c r="N1254" t="s">
        <v>14</v>
      </c>
      <c r="O1254" t="s">
        <v>153</v>
      </c>
      <c r="P1254" t="s">
        <v>154</v>
      </c>
      <c r="Q1254" t="s">
        <v>2250</v>
      </c>
      <c r="R1254" t="s">
        <v>12</v>
      </c>
    </row>
    <row r="1255" spans="1:20">
      <c r="A1255">
        <f t="shared" si="119"/>
        <v>99.196722628321908</v>
      </c>
      <c r="B1255">
        <v>2.9719999999999998E-3</v>
      </c>
      <c r="C1255">
        <v>1</v>
      </c>
      <c r="D1255">
        <f t="shared" si="116"/>
        <v>8.3333333333333329E-2</v>
      </c>
      <c r="E1255">
        <f t="shared" si="117"/>
        <v>-7.5744200958966878E-4</v>
      </c>
      <c r="F1255">
        <f t="shared" si="118"/>
        <v>6.4525453584740937E-9</v>
      </c>
      <c r="G1255">
        <f t="shared" si="120"/>
        <v>-7.5744200958966878E-4</v>
      </c>
      <c r="H1255">
        <f t="shared" si="121"/>
        <v>72.322908576168217</v>
      </c>
      <c r="I1255" t="s">
        <v>8461</v>
      </c>
      <c r="J1255" t="s">
        <v>8520</v>
      </c>
      <c r="K1255" t="s">
        <v>4</v>
      </c>
      <c r="L1255" t="s">
        <v>5</v>
      </c>
      <c r="M1255" t="s">
        <v>13</v>
      </c>
      <c r="N1255" t="s">
        <v>14</v>
      </c>
      <c r="O1255" t="s">
        <v>153</v>
      </c>
      <c r="P1255" t="s">
        <v>154</v>
      </c>
      <c r="Q1255" t="s">
        <v>2251</v>
      </c>
      <c r="R1255" t="s">
        <v>12</v>
      </c>
    </row>
    <row r="1256" spans="1:20">
      <c r="A1256">
        <f t="shared" si="119"/>
        <v>99.204755402038671</v>
      </c>
      <c r="B1256">
        <v>2.9719999999999998E-3</v>
      </c>
      <c r="C1256">
        <v>1</v>
      </c>
      <c r="D1256">
        <f t="shared" si="116"/>
        <v>8.3333333333333329E-2</v>
      </c>
      <c r="E1256">
        <f t="shared" si="117"/>
        <v>-7.5744200958966878E-4</v>
      </c>
      <c r="F1256">
        <f t="shared" si="118"/>
        <v>6.4525453584740937E-9</v>
      </c>
      <c r="G1256">
        <f t="shared" si="120"/>
        <v>-7.5744200958966878E-4</v>
      </c>
      <c r="H1256">
        <f t="shared" si="121"/>
        <v>72.322908576168217</v>
      </c>
      <c r="I1256" t="s">
        <v>5645</v>
      </c>
      <c r="J1256" t="s">
        <v>7585</v>
      </c>
      <c r="K1256" t="s">
        <v>4</v>
      </c>
      <c r="L1256" t="s">
        <v>5</v>
      </c>
      <c r="M1256" t="s">
        <v>13</v>
      </c>
      <c r="N1256" t="s">
        <v>14</v>
      </c>
      <c r="O1256" t="s">
        <v>153</v>
      </c>
      <c r="P1256" t="s">
        <v>154</v>
      </c>
      <c r="Q1256" t="s">
        <v>2252</v>
      </c>
      <c r="R1256" t="s">
        <v>12</v>
      </c>
    </row>
    <row r="1257" spans="1:20">
      <c r="A1257">
        <f t="shared" si="119"/>
        <v>99.212788175755435</v>
      </c>
      <c r="B1257">
        <v>2.9719999999999998E-3</v>
      </c>
      <c r="C1257">
        <v>1</v>
      </c>
      <c r="D1257">
        <f t="shared" si="116"/>
        <v>8.3333333333333329E-2</v>
      </c>
      <c r="E1257">
        <f t="shared" si="117"/>
        <v>-7.5744200958966878E-4</v>
      </c>
      <c r="F1257">
        <f t="shared" si="118"/>
        <v>6.4525453584740937E-9</v>
      </c>
      <c r="G1257">
        <f t="shared" si="120"/>
        <v>-7.5744200958966878E-4</v>
      </c>
      <c r="H1257">
        <f t="shared" si="121"/>
        <v>72.322908576168217</v>
      </c>
      <c r="I1257" t="s">
        <v>4939</v>
      </c>
      <c r="J1257" t="s">
        <v>6880</v>
      </c>
      <c r="K1257" t="s">
        <v>4</v>
      </c>
      <c r="L1257" t="s">
        <v>5</v>
      </c>
      <c r="M1257" t="s">
        <v>13</v>
      </c>
      <c r="N1257" t="s">
        <v>58</v>
      </c>
      <c r="O1257" t="s">
        <v>1002</v>
      </c>
      <c r="P1257" t="s">
        <v>2253</v>
      </c>
      <c r="Q1257" t="s">
        <v>2254</v>
      </c>
      <c r="R1257" t="s">
        <v>12</v>
      </c>
    </row>
    <row r="1258" spans="1:20">
      <c r="A1258">
        <f t="shared" si="119"/>
        <v>99.220820949472198</v>
      </c>
      <c r="B1258">
        <v>2.9719999999999998E-3</v>
      </c>
      <c r="C1258">
        <v>1</v>
      </c>
      <c r="D1258">
        <f t="shared" si="116"/>
        <v>8.3333333333333329E-2</v>
      </c>
      <c r="E1258">
        <f t="shared" si="117"/>
        <v>-7.5744200958966878E-4</v>
      </c>
      <c r="F1258">
        <f t="shared" si="118"/>
        <v>6.4525453584740937E-9</v>
      </c>
      <c r="G1258">
        <f t="shared" si="120"/>
        <v>-7.5744200958966878E-4</v>
      </c>
      <c r="H1258">
        <f t="shared" si="121"/>
        <v>72.322908576168217</v>
      </c>
      <c r="I1258" t="s">
        <v>4731</v>
      </c>
      <c r="J1258" t="s">
        <v>6672</v>
      </c>
      <c r="K1258" t="s">
        <v>4</v>
      </c>
      <c r="L1258" t="s">
        <v>5</v>
      </c>
      <c r="M1258" t="s">
        <v>6</v>
      </c>
      <c r="N1258" t="s">
        <v>28</v>
      </c>
      <c r="O1258" t="s">
        <v>28</v>
      </c>
      <c r="P1258" t="s">
        <v>64</v>
      </c>
      <c r="Q1258" t="s">
        <v>140</v>
      </c>
      <c r="R1258" t="s">
        <v>2255</v>
      </c>
      <c r="S1258" t="s">
        <v>12</v>
      </c>
    </row>
    <row r="1259" spans="1:20">
      <c r="A1259">
        <f t="shared" si="119"/>
        <v>99.228853723188962</v>
      </c>
      <c r="B1259">
        <v>2.9719999999999998E-3</v>
      </c>
      <c r="C1259">
        <v>1</v>
      </c>
      <c r="D1259">
        <f t="shared" si="116"/>
        <v>8.3333333333333329E-2</v>
      </c>
      <c r="E1259">
        <f t="shared" si="117"/>
        <v>-7.5744200958966878E-4</v>
      </c>
      <c r="F1259">
        <f t="shared" si="118"/>
        <v>6.4525453584740937E-9</v>
      </c>
      <c r="G1259">
        <f t="shared" si="120"/>
        <v>-7.5744200958966878E-4</v>
      </c>
      <c r="H1259">
        <f t="shared" si="121"/>
        <v>72.322908576168217</v>
      </c>
      <c r="I1259" t="s">
        <v>8462</v>
      </c>
      <c r="J1259" t="s">
        <v>8521</v>
      </c>
      <c r="K1259" t="s">
        <v>4</v>
      </c>
      <c r="L1259" t="s">
        <v>5</v>
      </c>
      <c r="M1259" t="s">
        <v>6</v>
      </c>
      <c r="N1259" t="s">
        <v>38</v>
      </c>
      <c r="O1259" t="s">
        <v>39</v>
      </c>
      <c r="P1259" t="s">
        <v>40</v>
      </c>
      <c r="Q1259" t="s">
        <v>92</v>
      </c>
      <c r="R1259" t="s">
        <v>2256</v>
      </c>
      <c r="S1259" t="s">
        <v>12</v>
      </c>
    </row>
    <row r="1260" spans="1:20">
      <c r="A1260">
        <f t="shared" si="119"/>
        <v>99.236886496905726</v>
      </c>
      <c r="B1260">
        <v>2.9719999999999998E-3</v>
      </c>
      <c r="C1260">
        <v>1</v>
      </c>
      <c r="D1260">
        <f t="shared" si="116"/>
        <v>8.3333333333333329E-2</v>
      </c>
      <c r="E1260">
        <f t="shared" si="117"/>
        <v>-7.5744200958966878E-4</v>
      </c>
      <c r="F1260">
        <f t="shared" si="118"/>
        <v>6.4525453584740937E-9</v>
      </c>
      <c r="G1260">
        <f t="shared" si="120"/>
        <v>-7.5744200958966878E-4</v>
      </c>
      <c r="H1260">
        <f t="shared" si="121"/>
        <v>72.322908576168217</v>
      </c>
      <c r="I1260" t="s">
        <v>4940</v>
      </c>
      <c r="J1260" t="s">
        <v>6881</v>
      </c>
      <c r="K1260" t="s">
        <v>4</v>
      </c>
      <c r="L1260" t="s">
        <v>5</v>
      </c>
      <c r="M1260" t="s">
        <v>13</v>
      </c>
      <c r="N1260" t="s">
        <v>14</v>
      </c>
      <c r="O1260" t="s">
        <v>153</v>
      </c>
      <c r="P1260" t="s">
        <v>154</v>
      </c>
      <c r="Q1260" t="s">
        <v>2257</v>
      </c>
      <c r="R1260" t="s">
        <v>12</v>
      </c>
    </row>
    <row r="1261" spans="1:20">
      <c r="A1261">
        <f t="shared" si="119"/>
        <v>99.244919270622489</v>
      </c>
      <c r="B1261">
        <v>2.9719999999999998E-3</v>
      </c>
      <c r="C1261">
        <v>1</v>
      </c>
      <c r="D1261">
        <f t="shared" si="116"/>
        <v>8.3333333333333329E-2</v>
      </c>
      <c r="E1261">
        <f t="shared" si="117"/>
        <v>-7.5744200958966878E-4</v>
      </c>
      <c r="F1261">
        <f t="shared" si="118"/>
        <v>6.4525453584740937E-9</v>
      </c>
      <c r="G1261">
        <f t="shared" si="120"/>
        <v>-7.5744200958966878E-4</v>
      </c>
      <c r="H1261">
        <f t="shared" si="121"/>
        <v>72.322908576168217</v>
      </c>
      <c r="I1261" t="s">
        <v>8463</v>
      </c>
      <c r="J1261" t="s">
        <v>8522</v>
      </c>
      <c r="K1261" t="s">
        <v>4</v>
      </c>
      <c r="L1261" t="s">
        <v>5</v>
      </c>
      <c r="M1261" t="s">
        <v>13</v>
      </c>
      <c r="N1261" t="s">
        <v>205</v>
      </c>
      <c r="O1261" t="s">
        <v>206</v>
      </c>
      <c r="P1261" t="s">
        <v>2258</v>
      </c>
      <c r="Q1261" t="s">
        <v>2259</v>
      </c>
      <c r="R1261" t="s">
        <v>12</v>
      </c>
    </row>
    <row r="1262" spans="1:20">
      <c r="A1262">
        <f t="shared" si="119"/>
        <v>99.252952044339253</v>
      </c>
      <c r="B1262">
        <v>2.9719999999999998E-3</v>
      </c>
      <c r="C1262">
        <v>1</v>
      </c>
      <c r="D1262">
        <f t="shared" si="116"/>
        <v>8.3333333333333329E-2</v>
      </c>
      <c r="E1262">
        <f t="shared" si="117"/>
        <v>-7.5744200958966878E-4</v>
      </c>
      <c r="F1262">
        <f t="shared" si="118"/>
        <v>6.4525453584740937E-9</v>
      </c>
      <c r="G1262">
        <f t="shared" si="120"/>
        <v>-7.5744200958966878E-4</v>
      </c>
      <c r="H1262">
        <f t="shared" si="121"/>
        <v>72.322908576168217</v>
      </c>
      <c r="I1262" t="s">
        <v>8464</v>
      </c>
      <c r="J1262" t="s">
        <v>8523</v>
      </c>
      <c r="K1262" t="s">
        <v>4</v>
      </c>
      <c r="L1262" t="s">
        <v>5</v>
      </c>
      <c r="M1262" t="s">
        <v>1361</v>
      </c>
      <c r="N1262" t="s">
        <v>1362</v>
      </c>
      <c r="O1262" t="s">
        <v>1363</v>
      </c>
      <c r="P1262" t="s">
        <v>1364</v>
      </c>
      <c r="Q1262" t="s">
        <v>2260</v>
      </c>
      <c r="R1262" t="s">
        <v>12</v>
      </c>
    </row>
    <row r="1263" spans="1:20">
      <c r="A1263">
        <f t="shared" si="119"/>
        <v>99.260984818056016</v>
      </c>
      <c r="B1263">
        <v>2.9719999999999998E-3</v>
      </c>
      <c r="C1263">
        <v>1</v>
      </c>
      <c r="D1263">
        <f t="shared" si="116"/>
        <v>8.3333333333333329E-2</v>
      </c>
      <c r="E1263">
        <f t="shared" si="117"/>
        <v>-7.5744200958966878E-4</v>
      </c>
      <c r="F1263">
        <f t="shared" si="118"/>
        <v>6.4525453584740937E-9</v>
      </c>
      <c r="G1263">
        <f t="shared" si="120"/>
        <v>-7.5744200958966878E-4</v>
      </c>
      <c r="H1263">
        <f t="shared" si="121"/>
        <v>72.322908576168217</v>
      </c>
      <c r="I1263" t="s">
        <v>4941</v>
      </c>
      <c r="J1263" t="s">
        <v>6882</v>
      </c>
      <c r="K1263" t="s">
        <v>4</v>
      </c>
      <c r="L1263" t="s">
        <v>5</v>
      </c>
      <c r="M1263" t="s">
        <v>13</v>
      </c>
      <c r="N1263" t="s">
        <v>14</v>
      </c>
      <c r="O1263" t="s">
        <v>50</v>
      </c>
      <c r="P1263" t="s">
        <v>128</v>
      </c>
      <c r="Q1263" t="s">
        <v>2261</v>
      </c>
      <c r="R1263" t="s">
        <v>12</v>
      </c>
    </row>
    <row r="1264" spans="1:20">
      <c r="A1264">
        <f t="shared" si="119"/>
        <v>99.26901759177278</v>
      </c>
      <c r="B1264">
        <v>2.9719999999999998E-3</v>
      </c>
      <c r="C1264">
        <v>1</v>
      </c>
      <c r="D1264">
        <f t="shared" si="116"/>
        <v>8.3333333333333329E-2</v>
      </c>
      <c r="E1264">
        <f t="shared" si="117"/>
        <v>-7.5744200958966878E-4</v>
      </c>
      <c r="F1264">
        <f t="shared" si="118"/>
        <v>6.4525453584740937E-9</v>
      </c>
      <c r="G1264">
        <f t="shared" si="120"/>
        <v>-7.5744200958966878E-4</v>
      </c>
      <c r="H1264">
        <f t="shared" si="121"/>
        <v>72.322908576168217</v>
      </c>
      <c r="I1264" t="s">
        <v>5650</v>
      </c>
      <c r="J1264" t="s">
        <v>7590</v>
      </c>
      <c r="K1264" t="s">
        <v>4</v>
      </c>
      <c r="L1264" t="s">
        <v>5</v>
      </c>
      <c r="M1264" t="s">
        <v>13</v>
      </c>
      <c r="N1264" t="s">
        <v>58</v>
      </c>
      <c r="O1264" t="s">
        <v>1002</v>
      </c>
      <c r="P1264" t="s">
        <v>2262</v>
      </c>
      <c r="Q1264" t="s">
        <v>12</v>
      </c>
    </row>
    <row r="1265" spans="1:20">
      <c r="A1265">
        <f t="shared" si="119"/>
        <v>99.277050365489544</v>
      </c>
      <c r="B1265">
        <v>2.9719999999999998E-3</v>
      </c>
      <c r="C1265">
        <v>1</v>
      </c>
      <c r="D1265">
        <f t="shared" si="116"/>
        <v>8.3333333333333329E-2</v>
      </c>
      <c r="E1265">
        <f t="shared" si="117"/>
        <v>-7.5744200958966878E-4</v>
      </c>
      <c r="F1265">
        <f t="shared" si="118"/>
        <v>6.4525453584740937E-9</v>
      </c>
      <c r="G1265">
        <f t="shared" si="120"/>
        <v>-7.5744200958966878E-4</v>
      </c>
      <c r="H1265">
        <f t="shared" si="121"/>
        <v>72.322908576168217</v>
      </c>
      <c r="I1265" t="s">
        <v>4733</v>
      </c>
      <c r="J1265" t="s">
        <v>6674</v>
      </c>
      <c r="K1265" t="s">
        <v>4</v>
      </c>
      <c r="L1265" t="s">
        <v>5</v>
      </c>
      <c r="M1265" t="s">
        <v>6</v>
      </c>
      <c r="N1265" t="s">
        <v>794</v>
      </c>
      <c r="O1265" t="s">
        <v>2121</v>
      </c>
      <c r="P1265" t="s">
        <v>2122</v>
      </c>
      <c r="Q1265" t="s">
        <v>2123</v>
      </c>
      <c r="R1265" t="s">
        <v>2263</v>
      </c>
      <c r="S1265" t="s">
        <v>12</v>
      </c>
    </row>
    <row r="1266" spans="1:20">
      <c r="A1266">
        <f t="shared" si="119"/>
        <v>99.285083139206307</v>
      </c>
      <c r="B1266">
        <v>2.9719999999999998E-3</v>
      </c>
      <c r="C1266">
        <v>1</v>
      </c>
      <c r="D1266">
        <f t="shared" si="116"/>
        <v>8.3333333333333329E-2</v>
      </c>
      <c r="E1266">
        <f t="shared" si="117"/>
        <v>-7.5744200958966878E-4</v>
      </c>
      <c r="F1266">
        <f t="shared" si="118"/>
        <v>6.4525453584740937E-9</v>
      </c>
      <c r="G1266">
        <f t="shared" si="120"/>
        <v>-7.5744200958966878E-4</v>
      </c>
      <c r="H1266">
        <f t="shared" si="121"/>
        <v>72.322908576168217</v>
      </c>
      <c r="I1266" t="s">
        <v>4592</v>
      </c>
      <c r="J1266" t="s">
        <v>6533</v>
      </c>
      <c r="K1266" t="s">
        <v>4</v>
      </c>
      <c r="L1266" t="s">
        <v>5</v>
      </c>
      <c r="M1266" t="s">
        <v>778</v>
      </c>
      <c r="N1266" t="s">
        <v>804</v>
      </c>
      <c r="O1266" t="s">
        <v>2264</v>
      </c>
      <c r="P1266" t="s">
        <v>2265</v>
      </c>
      <c r="Q1266" t="s">
        <v>12</v>
      </c>
    </row>
    <row r="1267" spans="1:20">
      <c r="A1267">
        <f t="shared" si="119"/>
        <v>99.293115912923071</v>
      </c>
      <c r="B1267">
        <v>2.9719999999999998E-3</v>
      </c>
      <c r="C1267">
        <v>1</v>
      </c>
      <c r="D1267">
        <f t="shared" si="116"/>
        <v>8.3333333333333329E-2</v>
      </c>
      <c r="E1267">
        <f t="shared" si="117"/>
        <v>-7.5744200958966878E-4</v>
      </c>
      <c r="F1267">
        <f t="shared" si="118"/>
        <v>6.4525453584740937E-9</v>
      </c>
      <c r="G1267">
        <f t="shared" si="120"/>
        <v>-7.5744200958966878E-4</v>
      </c>
      <c r="H1267">
        <f t="shared" si="121"/>
        <v>72.322908576168217</v>
      </c>
      <c r="I1267" t="s">
        <v>7803</v>
      </c>
      <c r="J1267" t="s">
        <v>8112</v>
      </c>
      <c r="K1267" t="s">
        <v>4</v>
      </c>
      <c r="L1267" t="s">
        <v>5</v>
      </c>
      <c r="M1267" t="s">
        <v>21</v>
      </c>
      <c r="N1267" t="s">
        <v>22</v>
      </c>
      <c r="O1267" t="s">
        <v>23</v>
      </c>
      <c r="P1267" t="s">
        <v>167</v>
      </c>
      <c r="Q1267" t="s">
        <v>638</v>
      </c>
      <c r="R1267" t="s">
        <v>639</v>
      </c>
      <c r="S1267" t="s">
        <v>2266</v>
      </c>
      <c r="T1267" t="s">
        <v>12</v>
      </c>
    </row>
    <row r="1268" spans="1:20">
      <c r="A1268">
        <f t="shared" si="119"/>
        <v>99.301148686639834</v>
      </c>
      <c r="B1268">
        <v>2.9719999999999998E-3</v>
      </c>
      <c r="C1268">
        <v>1</v>
      </c>
      <c r="D1268">
        <f t="shared" si="116"/>
        <v>8.3333333333333329E-2</v>
      </c>
      <c r="E1268">
        <f t="shared" si="117"/>
        <v>-7.5744200958966878E-4</v>
      </c>
      <c r="F1268">
        <f t="shared" si="118"/>
        <v>6.4525453584740937E-9</v>
      </c>
      <c r="G1268">
        <f t="shared" si="120"/>
        <v>-7.5744200958966878E-4</v>
      </c>
      <c r="H1268">
        <f t="shared" si="121"/>
        <v>72.322908576168217</v>
      </c>
      <c r="I1268" t="s">
        <v>5217</v>
      </c>
      <c r="J1268" t="s">
        <v>7158</v>
      </c>
      <c r="K1268" t="s">
        <v>4</v>
      </c>
      <c r="L1268" t="s">
        <v>5</v>
      </c>
      <c r="M1268" t="s">
        <v>6</v>
      </c>
      <c r="N1268" t="s">
        <v>28</v>
      </c>
      <c r="O1268" t="s">
        <v>28</v>
      </c>
      <c r="P1268" t="s">
        <v>64</v>
      </c>
      <c r="Q1268" t="s">
        <v>2267</v>
      </c>
      <c r="R1268" t="s">
        <v>2268</v>
      </c>
      <c r="S1268" t="s">
        <v>12</v>
      </c>
    </row>
    <row r="1269" spans="1:20">
      <c r="A1269">
        <f t="shared" si="119"/>
        <v>99.309181460356598</v>
      </c>
      <c r="B1269">
        <v>2.9719999999999998E-3</v>
      </c>
      <c r="C1269">
        <v>1</v>
      </c>
      <c r="D1269">
        <f t="shared" si="116"/>
        <v>8.3333333333333329E-2</v>
      </c>
      <c r="E1269">
        <f t="shared" si="117"/>
        <v>-7.5744200958966878E-4</v>
      </c>
      <c r="F1269">
        <f t="shared" si="118"/>
        <v>6.4525453584740937E-9</v>
      </c>
      <c r="G1269">
        <f t="shared" si="120"/>
        <v>-7.5744200958966878E-4</v>
      </c>
      <c r="H1269">
        <f t="shared" si="121"/>
        <v>72.322908576168217</v>
      </c>
      <c r="I1269" t="s">
        <v>7952</v>
      </c>
      <c r="J1269" t="s">
        <v>8261</v>
      </c>
      <c r="K1269" t="s">
        <v>4</v>
      </c>
      <c r="L1269" t="s">
        <v>5</v>
      </c>
      <c r="M1269" t="s">
        <v>6</v>
      </c>
      <c r="N1269" t="s">
        <v>38</v>
      </c>
      <c r="O1269" t="s">
        <v>2269</v>
      </c>
      <c r="P1269" t="s">
        <v>2270</v>
      </c>
      <c r="Q1269" t="s">
        <v>2271</v>
      </c>
      <c r="R1269" t="s">
        <v>2272</v>
      </c>
      <c r="S1269" t="s">
        <v>12</v>
      </c>
    </row>
    <row r="1270" spans="1:20">
      <c r="A1270">
        <f t="shared" si="119"/>
        <v>99.317214234073361</v>
      </c>
      <c r="B1270">
        <v>2.9719999999999998E-3</v>
      </c>
      <c r="C1270">
        <v>1</v>
      </c>
      <c r="D1270">
        <f t="shared" si="116"/>
        <v>8.3333333333333329E-2</v>
      </c>
      <c r="E1270">
        <f t="shared" si="117"/>
        <v>-7.5744200958966878E-4</v>
      </c>
      <c r="F1270">
        <f t="shared" si="118"/>
        <v>6.4525453584740937E-9</v>
      </c>
      <c r="G1270">
        <f t="shared" si="120"/>
        <v>-7.5744200958966878E-4</v>
      </c>
      <c r="H1270">
        <f t="shared" si="121"/>
        <v>72.322908576168217</v>
      </c>
      <c r="I1270" t="s">
        <v>4734</v>
      </c>
      <c r="J1270" t="s">
        <v>6675</v>
      </c>
      <c r="K1270" t="s">
        <v>4</v>
      </c>
      <c r="L1270" t="s">
        <v>5</v>
      </c>
      <c r="M1270" t="s">
        <v>13</v>
      </c>
      <c r="N1270" t="s">
        <v>14</v>
      </c>
      <c r="O1270" t="s">
        <v>18</v>
      </c>
      <c r="P1270" t="s">
        <v>385</v>
      </c>
      <c r="Q1270" t="s">
        <v>2273</v>
      </c>
      <c r="R1270" t="s">
        <v>12</v>
      </c>
    </row>
    <row r="1271" spans="1:20">
      <c r="A1271">
        <f t="shared" si="119"/>
        <v>99.325247007790125</v>
      </c>
      <c r="B1271">
        <v>2.9719999999999998E-3</v>
      </c>
      <c r="C1271">
        <v>1</v>
      </c>
      <c r="D1271">
        <f t="shared" si="116"/>
        <v>8.3333333333333329E-2</v>
      </c>
      <c r="E1271">
        <f t="shared" si="117"/>
        <v>-7.5744200958966878E-4</v>
      </c>
      <c r="F1271">
        <f t="shared" si="118"/>
        <v>6.4525453584740937E-9</v>
      </c>
      <c r="G1271">
        <f t="shared" si="120"/>
        <v>-7.5744200958966878E-4</v>
      </c>
      <c r="H1271">
        <f t="shared" si="121"/>
        <v>72.322908576168217</v>
      </c>
      <c r="I1271" t="s">
        <v>7804</v>
      </c>
      <c r="J1271" t="s">
        <v>8113</v>
      </c>
      <c r="K1271" t="s">
        <v>4</v>
      </c>
      <c r="L1271" t="s">
        <v>5</v>
      </c>
      <c r="M1271" t="s">
        <v>13</v>
      </c>
      <c r="N1271" t="s">
        <v>14</v>
      </c>
      <c r="O1271" t="s">
        <v>963</v>
      </c>
      <c r="P1271" t="s">
        <v>2274</v>
      </c>
      <c r="Q1271" t="s">
        <v>12</v>
      </c>
    </row>
    <row r="1272" spans="1:20">
      <c r="A1272">
        <f t="shared" si="119"/>
        <v>99.333279781506889</v>
      </c>
      <c r="B1272">
        <v>2.9719999999999998E-3</v>
      </c>
      <c r="C1272">
        <v>1</v>
      </c>
      <c r="D1272">
        <f t="shared" si="116"/>
        <v>8.3333333333333329E-2</v>
      </c>
      <c r="E1272">
        <f t="shared" si="117"/>
        <v>-7.5744200958966878E-4</v>
      </c>
      <c r="F1272">
        <f t="shared" si="118"/>
        <v>6.4525453584740937E-9</v>
      </c>
      <c r="G1272">
        <f t="shared" si="120"/>
        <v>-7.5744200958966878E-4</v>
      </c>
      <c r="H1272">
        <f t="shared" si="121"/>
        <v>72.322908576168217</v>
      </c>
      <c r="I1272" t="s">
        <v>8465</v>
      </c>
      <c r="J1272" t="s">
        <v>8524</v>
      </c>
      <c r="K1272" t="s">
        <v>4</v>
      </c>
      <c r="L1272" t="s">
        <v>5</v>
      </c>
      <c r="M1272" t="s">
        <v>6</v>
      </c>
      <c r="N1272" t="s">
        <v>38</v>
      </c>
      <c r="O1272" t="s">
        <v>156</v>
      </c>
      <c r="P1272" t="s">
        <v>157</v>
      </c>
      <c r="Q1272" t="s">
        <v>1504</v>
      </c>
      <c r="R1272" t="s">
        <v>2275</v>
      </c>
      <c r="S1272" t="s">
        <v>12</v>
      </c>
    </row>
    <row r="1273" spans="1:20">
      <c r="A1273">
        <f t="shared" si="119"/>
        <v>99.341312555223652</v>
      </c>
      <c r="B1273">
        <v>2.9719999999999998E-3</v>
      </c>
      <c r="C1273">
        <v>1</v>
      </c>
      <c r="D1273">
        <f t="shared" si="116"/>
        <v>8.3333333333333329E-2</v>
      </c>
      <c r="E1273">
        <f t="shared" si="117"/>
        <v>-7.5744200958966878E-4</v>
      </c>
      <c r="F1273">
        <f t="shared" si="118"/>
        <v>6.4525453584740937E-9</v>
      </c>
      <c r="G1273">
        <f t="shared" si="120"/>
        <v>-7.5744200958966878E-4</v>
      </c>
      <c r="H1273">
        <f t="shared" si="121"/>
        <v>72.322908576168217</v>
      </c>
      <c r="I1273" t="s">
        <v>7955</v>
      </c>
      <c r="J1273" t="s">
        <v>8264</v>
      </c>
      <c r="K1273" t="s">
        <v>4</v>
      </c>
      <c r="L1273" t="s">
        <v>5</v>
      </c>
      <c r="M1273" t="s">
        <v>6</v>
      </c>
      <c r="N1273" t="s">
        <v>38</v>
      </c>
      <c r="O1273" t="s">
        <v>2269</v>
      </c>
      <c r="P1273" t="s">
        <v>2270</v>
      </c>
      <c r="Q1273" t="s">
        <v>2271</v>
      </c>
      <c r="R1273" t="s">
        <v>2276</v>
      </c>
      <c r="S1273" t="s">
        <v>12</v>
      </c>
    </row>
    <row r="1274" spans="1:20">
      <c r="A1274">
        <f t="shared" si="119"/>
        <v>99.349345328940416</v>
      </c>
      <c r="B1274">
        <v>2.9719999999999998E-3</v>
      </c>
      <c r="C1274">
        <v>1</v>
      </c>
      <c r="D1274">
        <f t="shared" si="116"/>
        <v>8.3333333333333329E-2</v>
      </c>
      <c r="E1274">
        <f t="shared" si="117"/>
        <v>-7.5744200958966878E-4</v>
      </c>
      <c r="F1274">
        <f t="shared" si="118"/>
        <v>6.4525453584740937E-9</v>
      </c>
      <c r="G1274">
        <f t="shared" si="120"/>
        <v>-7.5744200958966878E-4</v>
      </c>
      <c r="H1274">
        <f t="shared" si="121"/>
        <v>72.322908576168217</v>
      </c>
      <c r="I1274" t="s">
        <v>4464</v>
      </c>
      <c r="J1274" t="s">
        <v>6405</v>
      </c>
      <c r="K1274" t="s">
        <v>4</v>
      </c>
      <c r="L1274" t="s">
        <v>5</v>
      </c>
      <c r="M1274" t="s">
        <v>6</v>
      </c>
      <c r="N1274" t="s">
        <v>38</v>
      </c>
      <c r="O1274" t="s">
        <v>156</v>
      </c>
      <c r="P1274" t="s">
        <v>157</v>
      </c>
      <c r="Q1274" t="s">
        <v>968</v>
      </c>
      <c r="R1274" t="s">
        <v>2277</v>
      </c>
      <c r="S1274" t="s">
        <v>12</v>
      </c>
    </row>
    <row r="1275" spans="1:20">
      <c r="A1275">
        <f t="shared" si="119"/>
        <v>99.357378102657179</v>
      </c>
      <c r="B1275">
        <v>2.9719999999999998E-3</v>
      </c>
      <c r="C1275">
        <v>1</v>
      </c>
      <c r="D1275">
        <f t="shared" si="116"/>
        <v>8.3333333333333329E-2</v>
      </c>
      <c r="E1275">
        <f t="shared" si="117"/>
        <v>-7.5744200958966878E-4</v>
      </c>
      <c r="F1275">
        <f t="shared" si="118"/>
        <v>6.4525453584740937E-9</v>
      </c>
      <c r="G1275">
        <f t="shared" si="120"/>
        <v>-7.5744200958966878E-4</v>
      </c>
      <c r="H1275">
        <f t="shared" si="121"/>
        <v>72.322908576168217</v>
      </c>
      <c r="I1275" t="s">
        <v>5663</v>
      </c>
      <c r="J1275" t="s">
        <v>7603</v>
      </c>
      <c r="K1275" t="s">
        <v>4</v>
      </c>
      <c r="L1275" t="s">
        <v>5</v>
      </c>
      <c r="M1275" t="s">
        <v>6</v>
      </c>
      <c r="N1275" t="s">
        <v>38</v>
      </c>
      <c r="O1275" t="s">
        <v>39</v>
      </c>
      <c r="P1275" t="s">
        <v>40</v>
      </c>
      <c r="Q1275" t="s">
        <v>1006</v>
      </c>
      <c r="R1275" t="s">
        <v>2278</v>
      </c>
      <c r="S1275" t="s">
        <v>12</v>
      </c>
    </row>
    <row r="1276" spans="1:20">
      <c r="A1276">
        <f t="shared" si="119"/>
        <v>99.365410876373943</v>
      </c>
      <c r="B1276">
        <v>2.9719999999999998E-3</v>
      </c>
      <c r="C1276">
        <v>1</v>
      </c>
      <c r="D1276">
        <f t="shared" si="116"/>
        <v>8.3333333333333329E-2</v>
      </c>
      <c r="E1276">
        <f t="shared" si="117"/>
        <v>-7.5744200958966878E-4</v>
      </c>
      <c r="F1276">
        <f t="shared" si="118"/>
        <v>6.4525453584740937E-9</v>
      </c>
      <c r="G1276">
        <f t="shared" si="120"/>
        <v>-7.5744200958966878E-4</v>
      </c>
      <c r="H1276">
        <f t="shared" si="121"/>
        <v>72.322908576168217</v>
      </c>
      <c r="I1276" t="s">
        <v>4184</v>
      </c>
      <c r="J1276" t="s">
        <v>6125</v>
      </c>
      <c r="K1276" t="s">
        <v>4</v>
      </c>
      <c r="L1276" t="s">
        <v>5</v>
      </c>
      <c r="M1276" t="s">
        <v>13</v>
      </c>
      <c r="N1276" t="s">
        <v>205</v>
      </c>
      <c r="O1276" t="s">
        <v>206</v>
      </c>
      <c r="P1276" t="s">
        <v>363</v>
      </c>
      <c r="Q1276" t="s">
        <v>591</v>
      </c>
      <c r="R1276" t="s">
        <v>2279</v>
      </c>
      <c r="S1276" t="s">
        <v>2280</v>
      </c>
      <c r="T1276" t="s">
        <v>12</v>
      </c>
    </row>
    <row r="1277" spans="1:20">
      <c r="A1277">
        <f t="shared" si="119"/>
        <v>99.373443650090707</v>
      </c>
      <c r="B1277">
        <v>2.9719999999999998E-3</v>
      </c>
      <c r="C1277">
        <v>1</v>
      </c>
      <c r="D1277">
        <f t="shared" si="116"/>
        <v>8.3333333333333329E-2</v>
      </c>
      <c r="E1277">
        <f t="shared" si="117"/>
        <v>-7.5744200958966878E-4</v>
      </c>
      <c r="F1277">
        <f t="shared" si="118"/>
        <v>6.4525453584740937E-9</v>
      </c>
      <c r="G1277">
        <f t="shared" si="120"/>
        <v>-7.5744200958966878E-4</v>
      </c>
      <c r="H1277">
        <f t="shared" si="121"/>
        <v>72.322908576168217</v>
      </c>
      <c r="I1277" t="s">
        <v>7958</v>
      </c>
      <c r="J1277" t="s">
        <v>8267</v>
      </c>
      <c r="K1277" t="s">
        <v>4</v>
      </c>
      <c r="L1277" t="s">
        <v>5</v>
      </c>
      <c r="M1277" t="s">
        <v>21</v>
      </c>
      <c r="N1277" t="s">
        <v>22</v>
      </c>
      <c r="O1277" t="s">
        <v>23</v>
      </c>
      <c r="P1277" t="s">
        <v>88</v>
      </c>
      <c r="Q1277" t="s">
        <v>89</v>
      </c>
      <c r="R1277" t="s">
        <v>90</v>
      </c>
      <c r="S1277" t="s">
        <v>2281</v>
      </c>
      <c r="T1277" t="s">
        <v>12</v>
      </c>
    </row>
    <row r="1278" spans="1:20">
      <c r="A1278">
        <f t="shared" si="119"/>
        <v>99.38147642380747</v>
      </c>
      <c r="B1278">
        <v>2.9719999999999998E-3</v>
      </c>
      <c r="C1278">
        <v>1</v>
      </c>
      <c r="D1278">
        <f t="shared" si="116"/>
        <v>8.3333333333333329E-2</v>
      </c>
      <c r="E1278">
        <f t="shared" si="117"/>
        <v>-7.5744200958966878E-4</v>
      </c>
      <c r="F1278">
        <f t="shared" si="118"/>
        <v>6.4525453584740937E-9</v>
      </c>
      <c r="G1278">
        <f t="shared" si="120"/>
        <v>-7.5744200958966878E-4</v>
      </c>
      <c r="H1278">
        <f t="shared" si="121"/>
        <v>72.322908576168217</v>
      </c>
      <c r="I1278" t="s">
        <v>5667</v>
      </c>
      <c r="J1278" t="s">
        <v>7607</v>
      </c>
      <c r="K1278" t="s">
        <v>4</v>
      </c>
      <c r="L1278" t="s">
        <v>5</v>
      </c>
      <c r="M1278" t="s">
        <v>13</v>
      </c>
      <c r="N1278" t="s">
        <v>14</v>
      </c>
      <c r="O1278" t="s">
        <v>18</v>
      </c>
      <c r="P1278" t="s">
        <v>633</v>
      </c>
      <c r="Q1278" t="s">
        <v>2282</v>
      </c>
      <c r="R1278" t="s">
        <v>12</v>
      </c>
    </row>
    <row r="1279" spans="1:20">
      <c r="A1279">
        <f t="shared" si="119"/>
        <v>99.389509197524234</v>
      </c>
      <c r="B1279">
        <v>2.9719999999999998E-3</v>
      </c>
      <c r="C1279">
        <v>1</v>
      </c>
      <c r="D1279">
        <f t="shared" si="116"/>
        <v>8.3333333333333329E-2</v>
      </c>
      <c r="E1279">
        <f t="shared" si="117"/>
        <v>-7.5744200958966878E-4</v>
      </c>
      <c r="F1279">
        <f t="shared" si="118"/>
        <v>6.4525453584740937E-9</v>
      </c>
      <c r="G1279">
        <f t="shared" si="120"/>
        <v>-7.5744200958966878E-4</v>
      </c>
      <c r="H1279">
        <f t="shared" si="121"/>
        <v>72.322908576168217</v>
      </c>
      <c r="I1279" t="s">
        <v>5670</v>
      </c>
      <c r="J1279" t="s">
        <v>7610</v>
      </c>
      <c r="K1279" t="s">
        <v>4</v>
      </c>
      <c r="L1279" t="s">
        <v>5</v>
      </c>
      <c r="M1279" t="s">
        <v>13</v>
      </c>
      <c r="N1279" t="s">
        <v>58</v>
      </c>
      <c r="O1279" t="s">
        <v>342</v>
      </c>
      <c r="P1279" t="s">
        <v>538</v>
      </c>
      <c r="Q1279" t="s">
        <v>2283</v>
      </c>
      <c r="R1279" t="s">
        <v>12</v>
      </c>
    </row>
    <row r="1280" spans="1:20">
      <c r="A1280">
        <f t="shared" si="119"/>
        <v>99.397541971240997</v>
      </c>
      <c r="B1280">
        <v>2.9719999999999998E-3</v>
      </c>
      <c r="C1280">
        <v>1</v>
      </c>
      <c r="D1280">
        <f t="shared" si="116"/>
        <v>8.3333333333333329E-2</v>
      </c>
      <c r="E1280">
        <f t="shared" si="117"/>
        <v>-7.5744200958966878E-4</v>
      </c>
      <c r="F1280">
        <f t="shared" si="118"/>
        <v>6.4525453584740937E-9</v>
      </c>
      <c r="G1280">
        <f t="shared" si="120"/>
        <v>-7.5744200958966878E-4</v>
      </c>
      <c r="H1280">
        <f t="shared" si="121"/>
        <v>72.322908576168217</v>
      </c>
      <c r="I1280" t="s">
        <v>4737</v>
      </c>
      <c r="J1280" t="s">
        <v>6678</v>
      </c>
      <c r="K1280" t="s">
        <v>4</v>
      </c>
      <c r="L1280" t="s">
        <v>5</v>
      </c>
      <c r="M1280" t="s">
        <v>13</v>
      </c>
      <c r="N1280" t="s">
        <v>14</v>
      </c>
      <c r="O1280" t="s">
        <v>18</v>
      </c>
      <c r="P1280" t="s">
        <v>385</v>
      </c>
      <c r="Q1280" t="s">
        <v>2284</v>
      </c>
      <c r="R1280" t="s">
        <v>12</v>
      </c>
    </row>
    <row r="1281" spans="1:20">
      <c r="A1281">
        <f t="shared" si="119"/>
        <v>99.405574744957761</v>
      </c>
      <c r="B1281">
        <v>2.9719999999999998E-3</v>
      </c>
      <c r="C1281">
        <v>1</v>
      </c>
      <c r="D1281">
        <f t="shared" si="116"/>
        <v>8.3333333333333329E-2</v>
      </c>
      <c r="E1281">
        <f t="shared" si="117"/>
        <v>-7.5744200958966878E-4</v>
      </c>
      <c r="F1281">
        <f t="shared" si="118"/>
        <v>6.4525453584740937E-9</v>
      </c>
      <c r="G1281">
        <f t="shared" si="120"/>
        <v>-7.5744200958966878E-4</v>
      </c>
      <c r="H1281">
        <f t="shared" si="121"/>
        <v>72.322908576168217</v>
      </c>
      <c r="I1281" t="s">
        <v>4598</v>
      </c>
      <c r="J1281" t="s">
        <v>6539</v>
      </c>
      <c r="K1281" t="s">
        <v>4</v>
      </c>
      <c r="L1281" t="s">
        <v>5</v>
      </c>
      <c r="M1281" t="s">
        <v>513</v>
      </c>
      <c r="N1281" t="s">
        <v>514</v>
      </c>
      <c r="O1281" t="s">
        <v>515</v>
      </c>
      <c r="P1281" t="s">
        <v>516</v>
      </c>
      <c r="Q1281" t="s">
        <v>517</v>
      </c>
      <c r="R1281" t="s">
        <v>2285</v>
      </c>
      <c r="S1281" t="s">
        <v>12</v>
      </c>
    </row>
    <row r="1282" spans="1:20">
      <c r="A1282">
        <f t="shared" si="119"/>
        <v>99.413607518674524</v>
      </c>
      <c r="B1282">
        <v>2.9719999999999998E-3</v>
      </c>
      <c r="C1282">
        <v>1</v>
      </c>
      <c r="D1282">
        <f t="shared" si="116"/>
        <v>8.3333333333333329E-2</v>
      </c>
      <c r="E1282">
        <f t="shared" si="117"/>
        <v>-7.5744200958966878E-4</v>
      </c>
      <c r="F1282">
        <f t="shared" si="118"/>
        <v>6.4525453584740937E-9</v>
      </c>
      <c r="G1282">
        <f t="shared" si="120"/>
        <v>-7.5744200958966878E-4</v>
      </c>
      <c r="H1282">
        <f t="shared" si="121"/>
        <v>72.322908576168217</v>
      </c>
      <c r="I1282" t="s">
        <v>8355</v>
      </c>
      <c r="J1282" t="s">
        <v>8410</v>
      </c>
      <c r="K1282" t="s">
        <v>4</v>
      </c>
      <c r="L1282" t="s">
        <v>5</v>
      </c>
      <c r="M1282" t="s">
        <v>13</v>
      </c>
      <c r="N1282" t="s">
        <v>58</v>
      </c>
      <c r="O1282" t="s">
        <v>1002</v>
      </c>
      <c r="P1282" t="s">
        <v>2286</v>
      </c>
      <c r="Q1282" t="s">
        <v>12</v>
      </c>
    </row>
    <row r="1283" spans="1:20">
      <c r="A1283">
        <f t="shared" si="119"/>
        <v>99.421640292391288</v>
      </c>
      <c r="B1283">
        <v>2.9719999999999998E-3</v>
      </c>
      <c r="C1283">
        <v>1</v>
      </c>
      <c r="D1283">
        <f t="shared" si="116"/>
        <v>8.3333333333333329E-2</v>
      </c>
      <c r="E1283">
        <f t="shared" si="117"/>
        <v>-7.5744200958966878E-4</v>
      </c>
      <c r="F1283">
        <f t="shared" si="118"/>
        <v>6.4525453584740937E-9</v>
      </c>
      <c r="G1283">
        <f t="shared" si="120"/>
        <v>-7.5744200958966878E-4</v>
      </c>
      <c r="H1283">
        <f t="shared" si="121"/>
        <v>72.322908576168217</v>
      </c>
      <c r="I1283" t="s">
        <v>5228</v>
      </c>
      <c r="J1283" t="s">
        <v>7169</v>
      </c>
      <c r="K1283" t="s">
        <v>4</v>
      </c>
      <c r="L1283" t="s">
        <v>5</v>
      </c>
      <c r="M1283" t="s">
        <v>13</v>
      </c>
      <c r="N1283" t="s">
        <v>14</v>
      </c>
      <c r="O1283" t="s">
        <v>153</v>
      </c>
      <c r="P1283" t="s">
        <v>154</v>
      </c>
      <c r="Q1283" t="s">
        <v>2287</v>
      </c>
      <c r="R1283" t="s">
        <v>12</v>
      </c>
    </row>
    <row r="1284" spans="1:20">
      <c r="A1284">
        <f t="shared" si="119"/>
        <v>99.429673066108052</v>
      </c>
      <c r="B1284">
        <v>2.9719999999999998E-3</v>
      </c>
      <c r="C1284">
        <v>1</v>
      </c>
      <c r="D1284">
        <f t="shared" ref="D1284:D1347" si="122">C1284/12</f>
        <v>8.3333333333333329E-2</v>
      </c>
      <c r="E1284">
        <f t="shared" ref="E1284:E1347" si="123">(C1284/A$2)*LN(C1284/A$2)</f>
        <v>-7.5744200958966878E-4</v>
      </c>
      <c r="F1284">
        <f t="shared" ref="F1284:F1347" si="124">(C1284/A$2)^2</f>
        <v>6.4525453584740937E-9</v>
      </c>
      <c r="G1284">
        <f t="shared" si="120"/>
        <v>-7.5744200958966878E-4</v>
      </c>
      <c r="H1284">
        <f t="shared" si="121"/>
        <v>72.322908576168217</v>
      </c>
      <c r="I1284" t="s">
        <v>5672</v>
      </c>
      <c r="J1284" t="s">
        <v>7612</v>
      </c>
      <c r="K1284" t="s">
        <v>4</v>
      </c>
      <c r="L1284" t="s">
        <v>5</v>
      </c>
      <c r="M1284" t="s">
        <v>13</v>
      </c>
      <c r="N1284" t="s">
        <v>14</v>
      </c>
      <c r="O1284" t="s">
        <v>153</v>
      </c>
      <c r="P1284" t="s">
        <v>154</v>
      </c>
      <c r="Q1284" t="s">
        <v>2288</v>
      </c>
      <c r="R1284" t="s">
        <v>12</v>
      </c>
    </row>
    <row r="1285" spans="1:20">
      <c r="A1285">
        <f t="shared" si="119"/>
        <v>99.437705839824815</v>
      </c>
      <c r="B1285">
        <v>2.9719999999999998E-3</v>
      </c>
      <c r="C1285">
        <v>1</v>
      </c>
      <c r="D1285">
        <f t="shared" si="122"/>
        <v>8.3333333333333329E-2</v>
      </c>
      <c r="E1285">
        <f t="shared" si="123"/>
        <v>-7.5744200958966878E-4</v>
      </c>
      <c r="F1285">
        <f t="shared" si="124"/>
        <v>6.4525453584740937E-9</v>
      </c>
      <c r="G1285">
        <f t="shared" si="120"/>
        <v>-7.5744200958966878E-4</v>
      </c>
      <c r="H1285">
        <f t="shared" si="121"/>
        <v>72.322908576168217</v>
      </c>
      <c r="I1285" t="s">
        <v>4947</v>
      </c>
      <c r="J1285" t="s">
        <v>6888</v>
      </c>
      <c r="K1285" t="s">
        <v>4</v>
      </c>
      <c r="L1285" t="s">
        <v>5</v>
      </c>
      <c r="M1285" t="s">
        <v>13</v>
      </c>
      <c r="N1285" t="s">
        <v>14</v>
      </c>
      <c r="O1285" t="s">
        <v>18</v>
      </c>
      <c r="P1285" t="s">
        <v>76</v>
      </c>
      <c r="Q1285" t="s">
        <v>77</v>
      </c>
      <c r="R1285" t="s">
        <v>2289</v>
      </c>
      <c r="S1285" t="s">
        <v>12</v>
      </c>
    </row>
    <row r="1286" spans="1:20">
      <c r="A1286">
        <f t="shared" ref="A1286:A1349" si="125">A1285+(C1286/A$2*100)</f>
        <v>99.445738613541579</v>
      </c>
      <c r="B1286">
        <v>2.9719999999999998E-3</v>
      </c>
      <c r="C1286">
        <v>1</v>
      </c>
      <c r="D1286">
        <f t="shared" si="122"/>
        <v>8.3333333333333329E-2</v>
      </c>
      <c r="E1286">
        <f t="shared" si="123"/>
        <v>-7.5744200958966878E-4</v>
      </c>
      <c r="F1286">
        <f t="shared" si="124"/>
        <v>6.4525453584740937E-9</v>
      </c>
      <c r="G1286">
        <f t="shared" si="120"/>
        <v>-7.5744200958966878E-4</v>
      </c>
      <c r="H1286">
        <f t="shared" si="121"/>
        <v>72.322908576168217</v>
      </c>
      <c r="I1286" t="s">
        <v>5675</v>
      </c>
      <c r="J1286" t="s">
        <v>7615</v>
      </c>
      <c r="K1286" t="s">
        <v>4</v>
      </c>
      <c r="L1286" t="s">
        <v>5</v>
      </c>
      <c r="M1286" t="s">
        <v>13</v>
      </c>
      <c r="N1286" t="s">
        <v>58</v>
      </c>
      <c r="O1286" t="s">
        <v>417</v>
      </c>
      <c r="P1286" t="s">
        <v>418</v>
      </c>
      <c r="Q1286" t="s">
        <v>2290</v>
      </c>
      <c r="R1286" t="s">
        <v>12</v>
      </c>
    </row>
    <row r="1287" spans="1:20">
      <c r="A1287">
        <f t="shared" si="125"/>
        <v>99.453771387258342</v>
      </c>
      <c r="B1287">
        <v>2.9719999999999998E-3</v>
      </c>
      <c r="C1287">
        <v>1</v>
      </c>
      <c r="D1287">
        <f t="shared" si="122"/>
        <v>8.3333333333333329E-2</v>
      </c>
      <c r="E1287">
        <f t="shared" si="123"/>
        <v>-7.5744200958966878E-4</v>
      </c>
      <c r="F1287">
        <f t="shared" si="124"/>
        <v>6.4525453584740937E-9</v>
      </c>
      <c r="G1287">
        <f t="shared" si="120"/>
        <v>-7.5744200958966878E-4</v>
      </c>
      <c r="H1287">
        <f t="shared" si="121"/>
        <v>72.322908576168217</v>
      </c>
      <c r="I1287" t="s">
        <v>8466</v>
      </c>
      <c r="J1287" t="s">
        <v>8525</v>
      </c>
      <c r="K1287" t="s">
        <v>4</v>
      </c>
      <c r="L1287" t="s">
        <v>5</v>
      </c>
      <c r="M1287" t="s">
        <v>13</v>
      </c>
      <c r="N1287" t="s">
        <v>14</v>
      </c>
      <c r="O1287" t="s">
        <v>153</v>
      </c>
      <c r="P1287" t="s">
        <v>154</v>
      </c>
      <c r="Q1287" t="s">
        <v>2291</v>
      </c>
      <c r="R1287" t="s">
        <v>12</v>
      </c>
    </row>
    <row r="1288" spans="1:20">
      <c r="A1288">
        <f t="shared" si="125"/>
        <v>99.461804160975106</v>
      </c>
      <c r="B1288">
        <v>2.9719999999999998E-3</v>
      </c>
      <c r="C1288">
        <v>1</v>
      </c>
      <c r="D1288">
        <f t="shared" si="122"/>
        <v>8.3333333333333329E-2</v>
      </c>
      <c r="E1288">
        <f t="shared" si="123"/>
        <v>-7.5744200958966878E-4</v>
      </c>
      <c r="F1288">
        <f t="shared" si="124"/>
        <v>6.4525453584740937E-9</v>
      </c>
      <c r="G1288">
        <f t="shared" si="120"/>
        <v>-7.5744200958966878E-4</v>
      </c>
      <c r="H1288">
        <f t="shared" si="121"/>
        <v>72.322908576168217</v>
      </c>
      <c r="I1288" t="s">
        <v>4370</v>
      </c>
      <c r="J1288" t="s">
        <v>6311</v>
      </c>
      <c r="K1288" t="s">
        <v>4</v>
      </c>
      <c r="L1288" t="s">
        <v>5</v>
      </c>
      <c r="M1288" t="s">
        <v>513</v>
      </c>
      <c r="N1288" t="s">
        <v>514</v>
      </c>
      <c r="O1288" t="s">
        <v>515</v>
      </c>
      <c r="P1288" t="s">
        <v>516</v>
      </c>
      <c r="Q1288" t="s">
        <v>517</v>
      </c>
      <c r="R1288" t="s">
        <v>2292</v>
      </c>
      <c r="S1288" t="s">
        <v>12</v>
      </c>
    </row>
    <row r="1289" spans="1:20">
      <c r="A1289">
        <f t="shared" si="125"/>
        <v>99.46983693469187</v>
      </c>
      <c r="B1289">
        <v>2.9719999999999998E-3</v>
      </c>
      <c r="C1289">
        <v>1</v>
      </c>
      <c r="D1289">
        <f t="shared" si="122"/>
        <v>8.3333333333333329E-2</v>
      </c>
      <c r="E1289">
        <f t="shared" si="123"/>
        <v>-7.5744200958966878E-4</v>
      </c>
      <c r="F1289">
        <f t="shared" si="124"/>
        <v>6.4525453584740937E-9</v>
      </c>
      <c r="G1289">
        <f t="shared" si="120"/>
        <v>-7.5744200958966878E-4</v>
      </c>
      <c r="H1289">
        <f t="shared" si="121"/>
        <v>72.322908576168217</v>
      </c>
      <c r="I1289" t="s">
        <v>7807</v>
      </c>
      <c r="J1289" t="s">
        <v>8116</v>
      </c>
      <c r="K1289" t="s">
        <v>4</v>
      </c>
      <c r="L1289" t="s">
        <v>5</v>
      </c>
      <c r="M1289" t="s">
        <v>13</v>
      </c>
      <c r="N1289" t="s">
        <v>84</v>
      </c>
      <c r="O1289" t="s">
        <v>85</v>
      </c>
      <c r="P1289" t="s">
        <v>144</v>
      </c>
      <c r="Q1289" t="s">
        <v>2293</v>
      </c>
      <c r="R1289" t="s">
        <v>12</v>
      </c>
    </row>
    <row r="1290" spans="1:20">
      <c r="A1290">
        <f t="shared" si="125"/>
        <v>99.477869708408633</v>
      </c>
      <c r="B1290">
        <v>2.9719999999999998E-3</v>
      </c>
      <c r="C1290">
        <v>1</v>
      </c>
      <c r="D1290">
        <f t="shared" si="122"/>
        <v>8.3333333333333329E-2</v>
      </c>
      <c r="E1290">
        <f t="shared" si="123"/>
        <v>-7.5744200958966878E-4</v>
      </c>
      <c r="F1290">
        <f t="shared" si="124"/>
        <v>6.4525453584740937E-9</v>
      </c>
      <c r="G1290">
        <f t="shared" si="120"/>
        <v>-7.5744200958966878E-4</v>
      </c>
      <c r="H1290">
        <f t="shared" si="121"/>
        <v>72.322908576168217</v>
      </c>
      <c r="I1290" t="s">
        <v>7739</v>
      </c>
      <c r="J1290" t="s">
        <v>8048</v>
      </c>
      <c r="K1290" t="s">
        <v>4</v>
      </c>
      <c r="L1290" t="s">
        <v>5</v>
      </c>
      <c r="M1290" t="s">
        <v>13</v>
      </c>
      <c r="N1290" t="s">
        <v>14</v>
      </c>
      <c r="O1290" t="s">
        <v>153</v>
      </c>
      <c r="P1290" t="s">
        <v>154</v>
      </c>
      <c r="Q1290" t="s">
        <v>2294</v>
      </c>
      <c r="R1290" t="s">
        <v>12</v>
      </c>
    </row>
    <row r="1291" spans="1:20">
      <c r="A1291">
        <f t="shared" si="125"/>
        <v>99.485902482125397</v>
      </c>
      <c r="B1291">
        <v>2.9719999999999998E-3</v>
      </c>
      <c r="C1291">
        <v>1</v>
      </c>
      <c r="D1291">
        <f t="shared" si="122"/>
        <v>8.3333333333333329E-2</v>
      </c>
      <c r="E1291">
        <f t="shared" si="123"/>
        <v>-7.5744200958966878E-4</v>
      </c>
      <c r="F1291">
        <f t="shared" si="124"/>
        <v>6.4525453584740937E-9</v>
      </c>
      <c r="G1291">
        <f t="shared" si="120"/>
        <v>-7.5744200958966878E-4</v>
      </c>
      <c r="H1291">
        <f t="shared" si="121"/>
        <v>72.322908576168217</v>
      </c>
      <c r="I1291" t="s">
        <v>5682</v>
      </c>
      <c r="J1291" t="s">
        <v>7622</v>
      </c>
      <c r="K1291" t="s">
        <v>4</v>
      </c>
      <c r="L1291" t="s">
        <v>5</v>
      </c>
      <c r="M1291" t="s">
        <v>21</v>
      </c>
      <c r="N1291" t="s">
        <v>22</v>
      </c>
      <c r="O1291" t="s">
        <v>23</v>
      </c>
      <c r="P1291" t="s">
        <v>88</v>
      </c>
      <c r="Q1291" t="s">
        <v>89</v>
      </c>
      <c r="R1291" t="s">
        <v>90</v>
      </c>
      <c r="S1291" t="s">
        <v>2295</v>
      </c>
      <c r="T1291" t="s">
        <v>12</v>
      </c>
    </row>
    <row r="1292" spans="1:20">
      <c r="A1292">
        <f t="shared" si="125"/>
        <v>99.49393525584216</v>
      </c>
      <c r="B1292">
        <v>2.9719999999999998E-3</v>
      </c>
      <c r="C1292">
        <v>1</v>
      </c>
      <c r="D1292">
        <f t="shared" si="122"/>
        <v>8.3333333333333329E-2</v>
      </c>
      <c r="E1292">
        <f t="shared" si="123"/>
        <v>-7.5744200958966878E-4</v>
      </c>
      <c r="F1292">
        <f t="shared" si="124"/>
        <v>6.4525453584740937E-9</v>
      </c>
      <c r="G1292">
        <f t="shared" si="120"/>
        <v>-7.5744200958966878E-4</v>
      </c>
      <c r="H1292">
        <f t="shared" si="121"/>
        <v>72.322908576168217</v>
      </c>
      <c r="I1292" t="s">
        <v>5683</v>
      </c>
      <c r="J1292" t="s">
        <v>7623</v>
      </c>
      <c r="K1292" t="s">
        <v>4</v>
      </c>
      <c r="L1292" t="s">
        <v>5</v>
      </c>
      <c r="M1292" t="s">
        <v>21</v>
      </c>
      <c r="N1292" t="s">
        <v>22</v>
      </c>
      <c r="O1292" t="s">
        <v>23</v>
      </c>
      <c r="P1292" t="s">
        <v>167</v>
      </c>
      <c r="Q1292" t="s">
        <v>638</v>
      </c>
      <c r="R1292" t="s">
        <v>790</v>
      </c>
      <c r="S1292" t="s">
        <v>2296</v>
      </c>
      <c r="T1292" t="s">
        <v>12</v>
      </c>
    </row>
    <row r="1293" spans="1:20">
      <c r="A1293">
        <f t="shared" si="125"/>
        <v>99.501968029558924</v>
      </c>
      <c r="B1293">
        <v>2.9719999999999998E-3</v>
      </c>
      <c r="C1293">
        <v>1</v>
      </c>
      <c r="D1293">
        <f t="shared" si="122"/>
        <v>8.3333333333333329E-2</v>
      </c>
      <c r="E1293">
        <f t="shared" si="123"/>
        <v>-7.5744200958966878E-4</v>
      </c>
      <c r="F1293">
        <f t="shared" si="124"/>
        <v>6.4525453584740937E-9</v>
      </c>
      <c r="G1293">
        <f t="shared" si="120"/>
        <v>-7.5744200958966878E-4</v>
      </c>
      <c r="H1293">
        <f t="shared" si="121"/>
        <v>72.322908576168217</v>
      </c>
      <c r="I1293" t="s">
        <v>4466</v>
      </c>
      <c r="J1293" t="s">
        <v>6407</v>
      </c>
      <c r="K1293" t="s">
        <v>4</v>
      </c>
      <c r="L1293" t="s">
        <v>5</v>
      </c>
      <c r="M1293" t="s">
        <v>513</v>
      </c>
      <c r="N1293" t="s">
        <v>924</v>
      </c>
      <c r="O1293" t="s">
        <v>2031</v>
      </c>
      <c r="P1293" t="s">
        <v>2297</v>
      </c>
      <c r="Q1293" t="s">
        <v>12</v>
      </c>
    </row>
    <row r="1294" spans="1:20">
      <c r="A1294">
        <f t="shared" si="125"/>
        <v>99.510000803275688</v>
      </c>
      <c r="B1294">
        <v>2.9719999999999998E-3</v>
      </c>
      <c r="C1294">
        <v>1</v>
      </c>
      <c r="D1294">
        <f t="shared" si="122"/>
        <v>8.3333333333333329E-2</v>
      </c>
      <c r="E1294">
        <f t="shared" si="123"/>
        <v>-7.5744200958966878E-4</v>
      </c>
      <c r="F1294">
        <f t="shared" si="124"/>
        <v>6.4525453584740937E-9</v>
      </c>
      <c r="G1294">
        <f t="shared" si="120"/>
        <v>-7.5744200958966878E-4</v>
      </c>
      <c r="H1294">
        <f t="shared" si="121"/>
        <v>72.322908576168217</v>
      </c>
      <c r="I1294" t="s">
        <v>7965</v>
      </c>
      <c r="J1294" t="s">
        <v>8274</v>
      </c>
      <c r="K1294" t="s">
        <v>4</v>
      </c>
      <c r="L1294" t="s">
        <v>5</v>
      </c>
      <c r="M1294" t="s">
        <v>6</v>
      </c>
      <c r="N1294" t="s">
        <v>28</v>
      </c>
      <c r="O1294" t="s">
        <v>28</v>
      </c>
      <c r="P1294" t="s">
        <v>184</v>
      </c>
      <c r="Q1294" t="s">
        <v>185</v>
      </c>
      <c r="R1294" t="s">
        <v>2298</v>
      </c>
      <c r="S1294" t="s">
        <v>12</v>
      </c>
    </row>
    <row r="1295" spans="1:20">
      <c r="A1295">
        <f t="shared" si="125"/>
        <v>99.518033576992451</v>
      </c>
      <c r="B1295">
        <v>2.9719999999999998E-3</v>
      </c>
      <c r="C1295">
        <v>1</v>
      </c>
      <c r="D1295">
        <f t="shared" si="122"/>
        <v>8.3333333333333329E-2</v>
      </c>
      <c r="E1295">
        <f t="shared" si="123"/>
        <v>-7.5744200958966878E-4</v>
      </c>
      <c r="F1295">
        <f t="shared" si="124"/>
        <v>6.4525453584740937E-9</v>
      </c>
      <c r="G1295">
        <f t="shared" si="120"/>
        <v>-7.5744200958966878E-4</v>
      </c>
      <c r="H1295">
        <f t="shared" si="121"/>
        <v>72.322908576168217</v>
      </c>
      <c r="I1295" t="s">
        <v>5229</v>
      </c>
      <c r="J1295" t="s">
        <v>7170</v>
      </c>
      <c r="K1295" t="s">
        <v>4</v>
      </c>
      <c r="L1295" t="s">
        <v>5</v>
      </c>
      <c r="M1295" t="s">
        <v>13</v>
      </c>
      <c r="N1295" t="s">
        <v>58</v>
      </c>
      <c r="O1295" t="s">
        <v>612</v>
      </c>
      <c r="P1295" t="s">
        <v>2299</v>
      </c>
      <c r="Q1295" t="s">
        <v>2300</v>
      </c>
      <c r="R1295" t="s">
        <v>12</v>
      </c>
    </row>
    <row r="1296" spans="1:20">
      <c r="A1296">
        <f t="shared" si="125"/>
        <v>99.526066350709215</v>
      </c>
      <c r="B1296">
        <v>2.9719999999999998E-3</v>
      </c>
      <c r="C1296">
        <v>1</v>
      </c>
      <c r="D1296">
        <f t="shared" si="122"/>
        <v>8.3333333333333329E-2</v>
      </c>
      <c r="E1296">
        <f t="shared" si="123"/>
        <v>-7.5744200958966878E-4</v>
      </c>
      <c r="F1296">
        <f t="shared" si="124"/>
        <v>6.4525453584740937E-9</v>
      </c>
      <c r="G1296">
        <f t="shared" si="120"/>
        <v>-7.5744200958966878E-4</v>
      </c>
      <c r="H1296">
        <f t="shared" si="121"/>
        <v>72.322908576168217</v>
      </c>
      <c r="I1296" t="s">
        <v>4467</v>
      </c>
      <c r="J1296" t="s">
        <v>6408</v>
      </c>
      <c r="K1296" t="s">
        <v>4</v>
      </c>
      <c r="L1296" t="s">
        <v>5</v>
      </c>
      <c r="M1296" t="s">
        <v>13</v>
      </c>
      <c r="N1296" t="s">
        <v>58</v>
      </c>
      <c r="O1296" t="s">
        <v>2301</v>
      </c>
      <c r="P1296" t="s">
        <v>2302</v>
      </c>
      <c r="Q1296" t="s">
        <v>2303</v>
      </c>
      <c r="R1296" t="s">
        <v>12</v>
      </c>
    </row>
    <row r="1297" spans="1:19">
      <c r="A1297">
        <f t="shared" si="125"/>
        <v>99.534099124425978</v>
      </c>
      <c r="B1297">
        <v>2.9719999999999998E-3</v>
      </c>
      <c r="C1297">
        <v>1</v>
      </c>
      <c r="D1297">
        <f t="shared" si="122"/>
        <v>8.3333333333333329E-2</v>
      </c>
      <c r="E1297">
        <f t="shared" si="123"/>
        <v>-7.5744200958966878E-4</v>
      </c>
      <c r="F1297">
        <f t="shared" si="124"/>
        <v>6.4525453584740937E-9</v>
      </c>
      <c r="G1297">
        <f t="shared" si="120"/>
        <v>-7.5744200958966878E-4</v>
      </c>
      <c r="H1297">
        <f t="shared" si="121"/>
        <v>72.322908576168217</v>
      </c>
      <c r="I1297" t="s">
        <v>8467</v>
      </c>
      <c r="J1297" t="s">
        <v>8526</v>
      </c>
      <c r="K1297" t="s">
        <v>4</v>
      </c>
      <c r="L1297" t="s">
        <v>5</v>
      </c>
      <c r="M1297" t="s">
        <v>13</v>
      </c>
      <c r="N1297" t="s">
        <v>14</v>
      </c>
      <c r="O1297" t="s">
        <v>1484</v>
      </c>
      <c r="P1297" t="s">
        <v>2304</v>
      </c>
      <c r="Q1297" t="s">
        <v>2305</v>
      </c>
      <c r="R1297" t="s">
        <v>12</v>
      </c>
    </row>
    <row r="1298" spans="1:19">
      <c r="A1298">
        <f t="shared" si="125"/>
        <v>99.542131898142742</v>
      </c>
      <c r="B1298">
        <v>2.9719999999999998E-3</v>
      </c>
      <c r="C1298">
        <v>1</v>
      </c>
      <c r="D1298">
        <f t="shared" si="122"/>
        <v>8.3333333333333329E-2</v>
      </c>
      <c r="E1298">
        <f t="shared" si="123"/>
        <v>-7.5744200958966878E-4</v>
      </c>
      <c r="F1298">
        <f t="shared" si="124"/>
        <v>6.4525453584740937E-9</v>
      </c>
      <c r="G1298">
        <f t="shared" si="120"/>
        <v>-7.5744200958966878E-4</v>
      </c>
      <c r="H1298">
        <f t="shared" si="121"/>
        <v>72.322908576168217</v>
      </c>
      <c r="I1298" t="s">
        <v>8318</v>
      </c>
      <c r="J1298" t="s">
        <v>8373</v>
      </c>
      <c r="K1298" t="s">
        <v>4</v>
      </c>
      <c r="L1298" t="s">
        <v>5</v>
      </c>
      <c r="M1298" t="s">
        <v>6</v>
      </c>
      <c r="N1298" t="s">
        <v>28</v>
      </c>
      <c r="O1298" t="s">
        <v>28</v>
      </c>
      <c r="P1298" t="s">
        <v>64</v>
      </c>
      <c r="Q1298" t="s">
        <v>67</v>
      </c>
      <c r="R1298" t="s">
        <v>2306</v>
      </c>
      <c r="S1298" t="s">
        <v>12</v>
      </c>
    </row>
    <row r="1299" spans="1:19">
      <c r="A1299">
        <f t="shared" si="125"/>
        <v>99.550164671859505</v>
      </c>
      <c r="B1299">
        <v>2.9719999999999998E-3</v>
      </c>
      <c r="C1299">
        <v>1</v>
      </c>
      <c r="D1299">
        <f t="shared" si="122"/>
        <v>8.3333333333333329E-2</v>
      </c>
      <c r="E1299">
        <f t="shared" si="123"/>
        <v>-7.5744200958966878E-4</v>
      </c>
      <c r="F1299">
        <f t="shared" si="124"/>
        <v>6.4525453584740937E-9</v>
      </c>
      <c r="G1299">
        <f t="shared" si="120"/>
        <v>-7.5744200958966878E-4</v>
      </c>
      <c r="H1299">
        <f t="shared" si="121"/>
        <v>72.322908576168217</v>
      </c>
      <c r="I1299" t="s">
        <v>5689</v>
      </c>
      <c r="J1299" t="s">
        <v>7629</v>
      </c>
      <c r="K1299" t="s">
        <v>4</v>
      </c>
      <c r="L1299" t="s">
        <v>5</v>
      </c>
      <c r="M1299" t="s">
        <v>13</v>
      </c>
      <c r="N1299" t="s">
        <v>58</v>
      </c>
      <c r="O1299" t="s">
        <v>612</v>
      </c>
      <c r="P1299" t="s">
        <v>2307</v>
      </c>
      <c r="Q1299" t="s">
        <v>2308</v>
      </c>
      <c r="R1299" t="s">
        <v>12</v>
      </c>
    </row>
    <row r="1300" spans="1:19">
      <c r="A1300">
        <f t="shared" si="125"/>
        <v>99.558197445576269</v>
      </c>
      <c r="B1300">
        <v>2.9719999999999998E-3</v>
      </c>
      <c r="C1300">
        <v>1</v>
      </c>
      <c r="D1300">
        <f t="shared" si="122"/>
        <v>8.3333333333333329E-2</v>
      </c>
      <c r="E1300">
        <f t="shared" si="123"/>
        <v>-7.5744200958966878E-4</v>
      </c>
      <c r="F1300">
        <f t="shared" si="124"/>
        <v>6.4525453584740937E-9</v>
      </c>
      <c r="G1300">
        <f t="shared" si="120"/>
        <v>-7.5744200958966878E-4</v>
      </c>
      <c r="H1300">
        <f t="shared" si="121"/>
        <v>72.322908576168217</v>
      </c>
      <c r="I1300" t="s">
        <v>5690</v>
      </c>
      <c r="J1300" t="s">
        <v>7630</v>
      </c>
      <c r="K1300" t="s">
        <v>4</v>
      </c>
      <c r="L1300" t="s">
        <v>5</v>
      </c>
      <c r="M1300" t="s">
        <v>13</v>
      </c>
      <c r="N1300" t="s">
        <v>14</v>
      </c>
      <c r="O1300" t="s">
        <v>18</v>
      </c>
      <c r="P1300" t="s">
        <v>633</v>
      </c>
      <c r="Q1300" t="s">
        <v>2309</v>
      </c>
      <c r="R1300" t="s">
        <v>12</v>
      </c>
    </row>
    <row r="1301" spans="1:19">
      <c r="A1301">
        <f t="shared" si="125"/>
        <v>99.566230219293033</v>
      </c>
      <c r="B1301">
        <v>2.9719999999999998E-3</v>
      </c>
      <c r="C1301">
        <v>1</v>
      </c>
      <c r="D1301">
        <f t="shared" si="122"/>
        <v>8.3333333333333329E-2</v>
      </c>
      <c r="E1301">
        <f t="shared" si="123"/>
        <v>-7.5744200958966878E-4</v>
      </c>
      <c r="F1301">
        <f t="shared" si="124"/>
        <v>6.4525453584740937E-9</v>
      </c>
      <c r="G1301">
        <f t="shared" si="120"/>
        <v>-7.5744200958966878E-4</v>
      </c>
      <c r="H1301">
        <f t="shared" si="121"/>
        <v>72.322908576168217</v>
      </c>
      <c r="I1301" t="s">
        <v>5231</v>
      </c>
      <c r="J1301" t="s">
        <v>7172</v>
      </c>
      <c r="K1301" t="s">
        <v>4</v>
      </c>
      <c r="L1301" t="s">
        <v>5</v>
      </c>
      <c r="M1301" t="s">
        <v>6</v>
      </c>
      <c r="N1301" t="s">
        <v>28</v>
      </c>
      <c r="O1301" t="s">
        <v>28</v>
      </c>
      <c r="P1301" t="s">
        <v>64</v>
      </c>
      <c r="Q1301" t="s">
        <v>140</v>
      </c>
      <c r="R1301" t="s">
        <v>2310</v>
      </c>
      <c r="S1301" t="s">
        <v>12</v>
      </c>
    </row>
    <row r="1302" spans="1:19">
      <c r="A1302">
        <f t="shared" si="125"/>
        <v>99.574262993009796</v>
      </c>
      <c r="B1302">
        <v>2.9719999999999998E-3</v>
      </c>
      <c r="C1302">
        <v>1</v>
      </c>
      <c r="D1302">
        <f t="shared" si="122"/>
        <v>8.3333333333333329E-2</v>
      </c>
      <c r="E1302">
        <f t="shared" si="123"/>
        <v>-7.5744200958966878E-4</v>
      </c>
      <c r="F1302">
        <f t="shared" si="124"/>
        <v>6.4525453584740937E-9</v>
      </c>
      <c r="G1302">
        <f t="shared" si="120"/>
        <v>-7.5744200958966878E-4</v>
      </c>
      <c r="H1302">
        <f t="shared" si="121"/>
        <v>72.322908576168217</v>
      </c>
      <c r="I1302" t="s">
        <v>5693</v>
      </c>
      <c r="J1302" t="s">
        <v>7633</v>
      </c>
      <c r="K1302" t="s">
        <v>4</v>
      </c>
      <c r="L1302" t="s">
        <v>5</v>
      </c>
      <c r="M1302" t="s">
        <v>6</v>
      </c>
      <c r="N1302" t="s">
        <v>28</v>
      </c>
      <c r="O1302" t="s">
        <v>28</v>
      </c>
      <c r="P1302" t="s">
        <v>64</v>
      </c>
      <c r="Q1302" t="s">
        <v>140</v>
      </c>
      <c r="R1302" t="s">
        <v>2311</v>
      </c>
      <c r="S1302" t="s">
        <v>12</v>
      </c>
    </row>
    <row r="1303" spans="1:19">
      <c r="A1303">
        <f t="shared" si="125"/>
        <v>99.58229576672656</v>
      </c>
      <c r="B1303">
        <v>2.9719999999999998E-3</v>
      </c>
      <c r="C1303">
        <v>1</v>
      </c>
      <c r="D1303">
        <f t="shared" si="122"/>
        <v>8.3333333333333329E-2</v>
      </c>
      <c r="E1303">
        <f t="shared" si="123"/>
        <v>-7.5744200958966878E-4</v>
      </c>
      <c r="F1303">
        <f t="shared" si="124"/>
        <v>6.4525453584740937E-9</v>
      </c>
      <c r="G1303">
        <f t="shared" si="120"/>
        <v>-7.5744200958966878E-4</v>
      </c>
      <c r="H1303">
        <f t="shared" si="121"/>
        <v>72.322908576168217</v>
      </c>
      <c r="I1303" t="s">
        <v>8468</v>
      </c>
      <c r="J1303" t="s">
        <v>8527</v>
      </c>
      <c r="K1303" t="s">
        <v>4</v>
      </c>
      <c r="L1303" t="s">
        <v>5</v>
      </c>
      <c r="M1303" t="s">
        <v>13</v>
      </c>
      <c r="N1303" t="s">
        <v>58</v>
      </c>
      <c r="O1303" t="s">
        <v>342</v>
      </c>
      <c r="P1303" t="s">
        <v>538</v>
      </c>
      <c r="Q1303" t="s">
        <v>2312</v>
      </c>
      <c r="R1303" t="s">
        <v>12</v>
      </c>
    </row>
    <row r="1304" spans="1:19">
      <c r="A1304">
        <f t="shared" si="125"/>
        <v>99.590328540443323</v>
      </c>
      <c r="B1304">
        <v>2.9719999999999998E-3</v>
      </c>
      <c r="C1304">
        <v>1</v>
      </c>
      <c r="D1304">
        <f t="shared" si="122"/>
        <v>8.3333333333333329E-2</v>
      </c>
      <c r="E1304">
        <f t="shared" si="123"/>
        <v>-7.5744200958966878E-4</v>
      </c>
      <c r="F1304">
        <f t="shared" si="124"/>
        <v>6.4525453584740937E-9</v>
      </c>
      <c r="G1304">
        <f t="shared" si="120"/>
        <v>-7.5744200958966878E-4</v>
      </c>
      <c r="H1304">
        <f t="shared" si="121"/>
        <v>72.322908576168217</v>
      </c>
      <c r="I1304" t="s">
        <v>4952</v>
      </c>
      <c r="J1304" t="s">
        <v>6893</v>
      </c>
      <c r="K1304" t="s">
        <v>4</v>
      </c>
      <c r="L1304" t="s">
        <v>5</v>
      </c>
      <c r="M1304" t="s">
        <v>6</v>
      </c>
      <c r="N1304" t="s">
        <v>28</v>
      </c>
      <c r="O1304" t="s">
        <v>28</v>
      </c>
      <c r="P1304" t="s">
        <v>64</v>
      </c>
      <c r="Q1304" t="s">
        <v>435</v>
      </c>
      <c r="R1304" t="s">
        <v>2313</v>
      </c>
      <c r="S1304" t="s">
        <v>12</v>
      </c>
    </row>
    <row r="1305" spans="1:19">
      <c r="A1305">
        <f t="shared" si="125"/>
        <v>99.598361314160087</v>
      </c>
      <c r="B1305">
        <v>2.9719999999999998E-3</v>
      </c>
      <c r="C1305">
        <v>1</v>
      </c>
      <c r="D1305">
        <f t="shared" si="122"/>
        <v>8.3333333333333329E-2</v>
      </c>
      <c r="E1305">
        <f t="shared" si="123"/>
        <v>-7.5744200958966878E-4</v>
      </c>
      <c r="F1305">
        <f t="shared" si="124"/>
        <v>6.4525453584740937E-9</v>
      </c>
      <c r="G1305">
        <f t="shared" si="120"/>
        <v>-7.5744200958966878E-4</v>
      </c>
      <c r="H1305">
        <f t="shared" si="121"/>
        <v>72.322908576168217</v>
      </c>
      <c r="I1305" t="s">
        <v>4953</v>
      </c>
      <c r="J1305" t="s">
        <v>6894</v>
      </c>
      <c r="K1305" t="s">
        <v>4</v>
      </c>
      <c r="L1305" t="s">
        <v>5</v>
      </c>
      <c r="M1305" t="s">
        <v>13</v>
      </c>
      <c r="N1305" t="s">
        <v>14</v>
      </c>
      <c r="O1305" t="s">
        <v>18</v>
      </c>
      <c r="P1305" t="s">
        <v>115</v>
      </c>
      <c r="Q1305" t="s">
        <v>2314</v>
      </c>
      <c r="R1305" t="s">
        <v>12</v>
      </c>
    </row>
    <row r="1306" spans="1:19">
      <c r="A1306">
        <f t="shared" si="125"/>
        <v>99.606394087876851</v>
      </c>
      <c r="B1306">
        <v>2.9719999999999998E-3</v>
      </c>
      <c r="C1306">
        <v>1</v>
      </c>
      <c r="D1306">
        <f t="shared" si="122"/>
        <v>8.3333333333333329E-2</v>
      </c>
      <c r="E1306">
        <f t="shared" si="123"/>
        <v>-7.5744200958966878E-4</v>
      </c>
      <c r="F1306">
        <f t="shared" si="124"/>
        <v>6.4525453584740937E-9</v>
      </c>
      <c r="G1306">
        <f t="shared" si="120"/>
        <v>-7.5744200958966878E-4</v>
      </c>
      <c r="H1306">
        <f t="shared" si="121"/>
        <v>72.322908576168217</v>
      </c>
      <c r="I1306" t="s">
        <v>5697</v>
      </c>
      <c r="J1306" t="s">
        <v>7637</v>
      </c>
      <c r="K1306" t="s">
        <v>4</v>
      </c>
      <c r="L1306" t="s">
        <v>5</v>
      </c>
      <c r="M1306" t="s">
        <v>6</v>
      </c>
      <c r="N1306" t="s">
        <v>38</v>
      </c>
      <c r="O1306" t="s">
        <v>156</v>
      </c>
      <c r="P1306" t="s">
        <v>157</v>
      </c>
      <c r="Q1306" t="s">
        <v>968</v>
      </c>
      <c r="R1306" t="s">
        <v>2315</v>
      </c>
      <c r="S1306" t="s">
        <v>12</v>
      </c>
    </row>
    <row r="1307" spans="1:19">
      <c r="A1307">
        <f t="shared" si="125"/>
        <v>99.614426861593614</v>
      </c>
      <c r="B1307">
        <v>2.9719999999999998E-3</v>
      </c>
      <c r="C1307">
        <v>1</v>
      </c>
      <c r="D1307">
        <f t="shared" si="122"/>
        <v>8.3333333333333329E-2</v>
      </c>
      <c r="E1307">
        <f t="shared" si="123"/>
        <v>-7.5744200958966878E-4</v>
      </c>
      <c r="F1307">
        <f t="shared" si="124"/>
        <v>6.4525453584740937E-9</v>
      </c>
      <c r="G1307">
        <f t="shared" ref="G1307:G1355" si="126">LN(C1307/A$2)/A$2</f>
        <v>-7.5744200958966878E-4</v>
      </c>
      <c r="H1307">
        <f t="shared" ref="H1307:H1355" si="127">(G1307*A$2-H$2)^2</f>
        <v>72.322908576168217</v>
      </c>
      <c r="I1307" t="s">
        <v>4954</v>
      </c>
      <c r="J1307" t="s">
        <v>6895</v>
      </c>
      <c r="K1307" t="s">
        <v>4</v>
      </c>
      <c r="L1307" t="s">
        <v>5</v>
      </c>
      <c r="M1307" t="s">
        <v>6</v>
      </c>
      <c r="N1307" t="s">
        <v>38</v>
      </c>
      <c r="O1307" t="s">
        <v>39</v>
      </c>
      <c r="P1307" t="s">
        <v>40</v>
      </c>
      <c r="Q1307" t="s">
        <v>2316</v>
      </c>
      <c r="R1307" t="s">
        <v>2317</v>
      </c>
      <c r="S1307" t="s">
        <v>12</v>
      </c>
    </row>
    <row r="1308" spans="1:19">
      <c r="A1308">
        <f t="shared" si="125"/>
        <v>99.622459635310378</v>
      </c>
      <c r="B1308">
        <v>2.9719999999999998E-3</v>
      </c>
      <c r="C1308">
        <v>1</v>
      </c>
      <c r="D1308">
        <f t="shared" si="122"/>
        <v>8.3333333333333329E-2</v>
      </c>
      <c r="E1308">
        <f t="shared" si="123"/>
        <v>-7.5744200958966878E-4</v>
      </c>
      <c r="F1308">
        <f t="shared" si="124"/>
        <v>6.4525453584740937E-9</v>
      </c>
      <c r="G1308">
        <f t="shared" si="126"/>
        <v>-7.5744200958966878E-4</v>
      </c>
      <c r="H1308">
        <f t="shared" si="127"/>
        <v>72.322908576168217</v>
      </c>
      <c r="I1308" t="s">
        <v>5233</v>
      </c>
      <c r="J1308" t="s">
        <v>7174</v>
      </c>
      <c r="K1308" t="s">
        <v>4</v>
      </c>
      <c r="L1308" t="s">
        <v>5</v>
      </c>
      <c r="M1308" t="s">
        <v>778</v>
      </c>
      <c r="N1308" t="s">
        <v>779</v>
      </c>
      <c r="O1308" t="s">
        <v>780</v>
      </c>
      <c r="P1308" t="s">
        <v>781</v>
      </c>
      <c r="Q1308" t="s">
        <v>2318</v>
      </c>
      <c r="R1308" t="s">
        <v>12</v>
      </c>
    </row>
    <row r="1309" spans="1:19">
      <c r="A1309">
        <f t="shared" si="125"/>
        <v>99.630492409027141</v>
      </c>
      <c r="B1309">
        <v>2.9719999999999998E-3</v>
      </c>
      <c r="C1309">
        <v>1</v>
      </c>
      <c r="D1309">
        <f t="shared" si="122"/>
        <v>8.3333333333333329E-2</v>
      </c>
      <c r="E1309">
        <f t="shared" si="123"/>
        <v>-7.5744200958966878E-4</v>
      </c>
      <c r="F1309">
        <f t="shared" si="124"/>
        <v>6.4525453584740937E-9</v>
      </c>
      <c r="G1309">
        <f t="shared" si="126"/>
        <v>-7.5744200958966878E-4</v>
      </c>
      <c r="H1309">
        <f t="shared" si="127"/>
        <v>72.322908576168217</v>
      </c>
      <c r="I1309" t="s">
        <v>4744</v>
      </c>
      <c r="J1309" t="s">
        <v>6685</v>
      </c>
      <c r="K1309" t="s">
        <v>4</v>
      </c>
      <c r="L1309" t="s">
        <v>5</v>
      </c>
      <c r="M1309" t="s">
        <v>13</v>
      </c>
      <c r="N1309" t="s">
        <v>675</v>
      </c>
      <c r="O1309" t="s">
        <v>2319</v>
      </c>
      <c r="P1309" t="s">
        <v>2320</v>
      </c>
      <c r="Q1309" t="s">
        <v>2321</v>
      </c>
      <c r="R1309" t="s">
        <v>12</v>
      </c>
    </row>
    <row r="1310" spans="1:19">
      <c r="A1310">
        <f t="shared" si="125"/>
        <v>99.638525182743905</v>
      </c>
      <c r="B1310">
        <v>2.9719999999999998E-3</v>
      </c>
      <c r="C1310">
        <v>1</v>
      </c>
      <c r="D1310">
        <f t="shared" si="122"/>
        <v>8.3333333333333329E-2</v>
      </c>
      <c r="E1310">
        <f t="shared" si="123"/>
        <v>-7.5744200958966878E-4</v>
      </c>
      <c r="F1310">
        <f t="shared" si="124"/>
        <v>6.4525453584740937E-9</v>
      </c>
      <c r="G1310">
        <f t="shared" si="126"/>
        <v>-7.5744200958966878E-4</v>
      </c>
      <c r="H1310">
        <f t="shared" si="127"/>
        <v>72.322908576168217</v>
      </c>
      <c r="I1310" t="s">
        <v>5234</v>
      </c>
      <c r="J1310" t="s">
        <v>7175</v>
      </c>
      <c r="K1310" t="s">
        <v>4</v>
      </c>
      <c r="L1310" t="s">
        <v>5</v>
      </c>
      <c r="M1310" t="s">
        <v>13</v>
      </c>
      <c r="N1310" t="s">
        <v>14</v>
      </c>
      <c r="O1310" t="s">
        <v>153</v>
      </c>
      <c r="P1310" t="s">
        <v>154</v>
      </c>
      <c r="Q1310" t="s">
        <v>2322</v>
      </c>
      <c r="R1310" t="s">
        <v>12</v>
      </c>
    </row>
    <row r="1311" spans="1:19">
      <c r="A1311">
        <f t="shared" si="125"/>
        <v>99.646557956460668</v>
      </c>
      <c r="B1311">
        <v>2.9719999999999998E-3</v>
      </c>
      <c r="C1311">
        <v>1</v>
      </c>
      <c r="D1311">
        <f t="shared" si="122"/>
        <v>8.3333333333333329E-2</v>
      </c>
      <c r="E1311">
        <f t="shared" si="123"/>
        <v>-7.5744200958966878E-4</v>
      </c>
      <c r="F1311">
        <f t="shared" si="124"/>
        <v>6.4525453584740937E-9</v>
      </c>
      <c r="G1311">
        <f t="shared" si="126"/>
        <v>-7.5744200958966878E-4</v>
      </c>
      <c r="H1311">
        <f t="shared" si="127"/>
        <v>72.322908576168217</v>
      </c>
      <c r="I1311" t="s">
        <v>4955</v>
      </c>
      <c r="J1311" t="s">
        <v>6896</v>
      </c>
      <c r="K1311" t="s">
        <v>4</v>
      </c>
      <c r="L1311" t="s">
        <v>5</v>
      </c>
      <c r="M1311" t="s">
        <v>778</v>
      </c>
      <c r="N1311" t="s">
        <v>779</v>
      </c>
      <c r="O1311" t="s">
        <v>780</v>
      </c>
      <c r="P1311" t="s">
        <v>781</v>
      </c>
      <c r="Q1311" t="s">
        <v>2323</v>
      </c>
      <c r="R1311" t="s">
        <v>12</v>
      </c>
    </row>
    <row r="1312" spans="1:19">
      <c r="A1312">
        <f t="shared" si="125"/>
        <v>99.654590730177432</v>
      </c>
      <c r="B1312">
        <v>2.9719999999999998E-3</v>
      </c>
      <c r="C1312">
        <v>1</v>
      </c>
      <c r="D1312">
        <f t="shared" si="122"/>
        <v>8.3333333333333329E-2</v>
      </c>
      <c r="E1312">
        <f t="shared" si="123"/>
        <v>-7.5744200958966878E-4</v>
      </c>
      <c r="F1312">
        <f t="shared" si="124"/>
        <v>6.4525453584740937E-9</v>
      </c>
      <c r="G1312">
        <f t="shared" si="126"/>
        <v>-7.5744200958966878E-4</v>
      </c>
      <c r="H1312">
        <f t="shared" si="127"/>
        <v>72.322908576168217</v>
      </c>
      <c r="I1312" t="s">
        <v>4602</v>
      </c>
      <c r="J1312" t="s">
        <v>6543</v>
      </c>
      <c r="K1312" t="s">
        <v>4</v>
      </c>
      <c r="L1312" t="s">
        <v>5</v>
      </c>
      <c r="M1312" t="s">
        <v>13</v>
      </c>
      <c r="N1312" t="s">
        <v>14</v>
      </c>
      <c r="O1312" t="s">
        <v>18</v>
      </c>
      <c r="P1312" t="s">
        <v>385</v>
      </c>
      <c r="Q1312" t="s">
        <v>2324</v>
      </c>
      <c r="R1312" t="s">
        <v>12</v>
      </c>
    </row>
    <row r="1313" spans="1:22">
      <c r="A1313">
        <f t="shared" si="125"/>
        <v>99.662623503894196</v>
      </c>
      <c r="B1313">
        <v>2.9719999999999998E-3</v>
      </c>
      <c r="C1313">
        <v>1</v>
      </c>
      <c r="D1313">
        <f t="shared" si="122"/>
        <v>8.3333333333333329E-2</v>
      </c>
      <c r="E1313">
        <f t="shared" si="123"/>
        <v>-7.5744200958966878E-4</v>
      </c>
      <c r="F1313">
        <f t="shared" si="124"/>
        <v>6.4525453584740937E-9</v>
      </c>
      <c r="G1313">
        <f t="shared" si="126"/>
        <v>-7.5744200958966878E-4</v>
      </c>
      <c r="H1313">
        <f t="shared" si="127"/>
        <v>72.322908576168217</v>
      </c>
      <c r="I1313" t="s">
        <v>8358</v>
      </c>
      <c r="J1313" t="s">
        <v>8413</v>
      </c>
      <c r="K1313" t="s">
        <v>4</v>
      </c>
      <c r="L1313" t="s">
        <v>5</v>
      </c>
      <c r="M1313" t="s">
        <v>21</v>
      </c>
      <c r="N1313" t="s">
        <v>22</v>
      </c>
      <c r="O1313" t="s">
        <v>23</v>
      </c>
      <c r="P1313" t="s">
        <v>88</v>
      </c>
      <c r="Q1313" t="s">
        <v>89</v>
      </c>
      <c r="R1313" t="s">
        <v>90</v>
      </c>
      <c r="S1313" t="s">
        <v>2325</v>
      </c>
      <c r="T1313" t="s">
        <v>12</v>
      </c>
    </row>
    <row r="1314" spans="1:22">
      <c r="A1314">
        <f t="shared" si="125"/>
        <v>99.670656277610959</v>
      </c>
      <c r="B1314">
        <v>2.9719999999999998E-3</v>
      </c>
      <c r="C1314">
        <v>1</v>
      </c>
      <c r="D1314">
        <f t="shared" si="122"/>
        <v>8.3333333333333329E-2</v>
      </c>
      <c r="E1314">
        <f t="shared" si="123"/>
        <v>-7.5744200958966878E-4</v>
      </c>
      <c r="F1314">
        <f t="shared" si="124"/>
        <v>6.4525453584740937E-9</v>
      </c>
      <c r="G1314">
        <f t="shared" si="126"/>
        <v>-7.5744200958966878E-4</v>
      </c>
      <c r="H1314">
        <f t="shared" si="127"/>
        <v>72.322908576168217</v>
      </c>
      <c r="I1314" t="s">
        <v>5704</v>
      </c>
      <c r="J1314" t="s">
        <v>7644</v>
      </c>
      <c r="K1314" t="s">
        <v>4</v>
      </c>
      <c r="L1314" t="s">
        <v>5</v>
      </c>
      <c r="M1314" t="s">
        <v>13</v>
      </c>
      <c r="N1314" t="s">
        <v>84</v>
      </c>
      <c r="O1314" t="s">
        <v>464</v>
      </c>
      <c r="P1314" t="s">
        <v>1398</v>
      </c>
      <c r="Q1314" t="s">
        <v>2326</v>
      </c>
      <c r="R1314" t="s">
        <v>12</v>
      </c>
    </row>
    <row r="1315" spans="1:22">
      <c r="A1315">
        <f t="shared" si="125"/>
        <v>99.678689051327723</v>
      </c>
      <c r="B1315">
        <v>2.9719999999999998E-3</v>
      </c>
      <c r="C1315">
        <v>1</v>
      </c>
      <c r="D1315">
        <f t="shared" si="122"/>
        <v>8.3333333333333329E-2</v>
      </c>
      <c r="E1315">
        <f t="shared" si="123"/>
        <v>-7.5744200958966878E-4</v>
      </c>
      <c r="F1315">
        <f t="shared" si="124"/>
        <v>6.4525453584740937E-9</v>
      </c>
      <c r="G1315">
        <f t="shared" si="126"/>
        <v>-7.5744200958966878E-4</v>
      </c>
      <c r="H1315">
        <f t="shared" si="127"/>
        <v>72.322908576168217</v>
      </c>
      <c r="I1315" t="s">
        <v>5705</v>
      </c>
      <c r="J1315" t="s">
        <v>7645</v>
      </c>
      <c r="K1315" t="s">
        <v>4</v>
      </c>
      <c r="L1315" t="s">
        <v>5</v>
      </c>
      <c r="M1315" t="s">
        <v>13</v>
      </c>
      <c r="N1315" t="s">
        <v>58</v>
      </c>
      <c r="O1315" t="s">
        <v>342</v>
      </c>
      <c r="P1315" t="s">
        <v>343</v>
      </c>
      <c r="Q1315" t="s">
        <v>2327</v>
      </c>
      <c r="R1315" t="s">
        <v>12</v>
      </c>
    </row>
    <row r="1316" spans="1:22">
      <c r="A1316">
        <f t="shared" si="125"/>
        <v>99.686721825044486</v>
      </c>
      <c r="B1316">
        <v>2.9719999999999998E-3</v>
      </c>
      <c r="C1316">
        <v>1</v>
      </c>
      <c r="D1316">
        <f t="shared" si="122"/>
        <v>8.3333333333333329E-2</v>
      </c>
      <c r="E1316">
        <f t="shared" si="123"/>
        <v>-7.5744200958966878E-4</v>
      </c>
      <c r="F1316">
        <f t="shared" si="124"/>
        <v>6.4525453584740937E-9</v>
      </c>
      <c r="G1316">
        <f t="shared" si="126"/>
        <v>-7.5744200958966878E-4</v>
      </c>
      <c r="H1316">
        <f t="shared" si="127"/>
        <v>72.322908576168217</v>
      </c>
      <c r="I1316" t="s">
        <v>7971</v>
      </c>
      <c r="J1316" t="s">
        <v>8280</v>
      </c>
      <c r="K1316" t="s">
        <v>4</v>
      </c>
      <c r="L1316" t="s">
        <v>5</v>
      </c>
      <c r="M1316" t="s">
        <v>6</v>
      </c>
      <c r="N1316" t="s">
        <v>38</v>
      </c>
      <c r="O1316" t="s">
        <v>821</v>
      </c>
      <c r="P1316" t="s">
        <v>1042</v>
      </c>
      <c r="Q1316" t="s">
        <v>1328</v>
      </c>
      <c r="R1316" t="s">
        <v>2328</v>
      </c>
      <c r="S1316" t="s">
        <v>12</v>
      </c>
    </row>
    <row r="1317" spans="1:22">
      <c r="A1317">
        <f t="shared" si="125"/>
        <v>99.69475459876125</v>
      </c>
      <c r="B1317">
        <v>2.9719999999999998E-3</v>
      </c>
      <c r="C1317">
        <v>1</v>
      </c>
      <c r="D1317">
        <f t="shared" si="122"/>
        <v>8.3333333333333329E-2</v>
      </c>
      <c r="E1317">
        <f t="shared" si="123"/>
        <v>-7.5744200958966878E-4</v>
      </c>
      <c r="F1317">
        <f t="shared" si="124"/>
        <v>6.4525453584740937E-9</v>
      </c>
      <c r="G1317">
        <f t="shared" si="126"/>
        <v>-7.5744200958966878E-4</v>
      </c>
      <c r="H1317">
        <f t="shared" si="127"/>
        <v>72.322908576168217</v>
      </c>
      <c r="I1317" t="s">
        <v>7701</v>
      </c>
      <c r="J1317" t="s">
        <v>8010</v>
      </c>
      <c r="K1317" t="s">
        <v>4</v>
      </c>
      <c r="L1317" t="s">
        <v>5</v>
      </c>
      <c r="M1317" t="s">
        <v>13</v>
      </c>
      <c r="N1317" t="s">
        <v>14</v>
      </c>
      <c r="O1317" t="s">
        <v>153</v>
      </c>
      <c r="P1317" t="s">
        <v>154</v>
      </c>
      <c r="Q1317" t="s">
        <v>2329</v>
      </c>
      <c r="R1317" t="s">
        <v>12</v>
      </c>
    </row>
    <row r="1318" spans="1:22">
      <c r="A1318">
        <f t="shared" si="125"/>
        <v>99.702787372478014</v>
      </c>
      <c r="B1318">
        <v>2.9719999999999998E-3</v>
      </c>
      <c r="C1318">
        <v>1</v>
      </c>
      <c r="D1318">
        <f t="shared" si="122"/>
        <v>8.3333333333333329E-2</v>
      </c>
      <c r="E1318">
        <f t="shared" si="123"/>
        <v>-7.5744200958966878E-4</v>
      </c>
      <c r="F1318">
        <f t="shared" si="124"/>
        <v>6.4525453584740937E-9</v>
      </c>
      <c r="G1318">
        <f t="shared" si="126"/>
        <v>-7.5744200958966878E-4</v>
      </c>
      <c r="H1318">
        <f t="shared" si="127"/>
        <v>72.322908576168217</v>
      </c>
      <c r="I1318" t="s">
        <v>8469</v>
      </c>
      <c r="J1318" t="s">
        <v>8528</v>
      </c>
      <c r="K1318" t="s">
        <v>4</v>
      </c>
      <c r="L1318" t="s">
        <v>596</v>
      </c>
      <c r="M1318" t="s">
        <v>597</v>
      </c>
      <c r="N1318" t="s">
        <v>598</v>
      </c>
      <c r="O1318" t="s">
        <v>599</v>
      </c>
      <c r="P1318" t="s">
        <v>600</v>
      </c>
      <c r="Q1318" t="s">
        <v>2330</v>
      </c>
      <c r="R1318" t="s">
        <v>12</v>
      </c>
    </row>
    <row r="1319" spans="1:22">
      <c r="A1319">
        <f t="shared" si="125"/>
        <v>99.710820146194777</v>
      </c>
      <c r="B1319">
        <v>2.9719999999999998E-3</v>
      </c>
      <c r="C1319">
        <v>1</v>
      </c>
      <c r="D1319">
        <f t="shared" si="122"/>
        <v>8.3333333333333329E-2</v>
      </c>
      <c r="E1319">
        <f t="shared" si="123"/>
        <v>-7.5744200958966878E-4</v>
      </c>
      <c r="F1319">
        <f t="shared" si="124"/>
        <v>6.4525453584740937E-9</v>
      </c>
      <c r="G1319">
        <f t="shared" si="126"/>
        <v>-7.5744200958966878E-4</v>
      </c>
      <c r="H1319">
        <f t="shared" si="127"/>
        <v>72.322908576168217</v>
      </c>
      <c r="I1319" t="s">
        <v>4957</v>
      </c>
      <c r="J1319" t="s">
        <v>6898</v>
      </c>
      <c r="K1319" t="s">
        <v>4</v>
      </c>
      <c r="L1319" t="s">
        <v>5</v>
      </c>
      <c r="M1319" t="s">
        <v>6</v>
      </c>
      <c r="N1319" t="s">
        <v>38</v>
      </c>
      <c r="O1319" t="s">
        <v>156</v>
      </c>
      <c r="P1319" t="s">
        <v>157</v>
      </c>
      <c r="Q1319" t="s">
        <v>968</v>
      </c>
      <c r="R1319" t="s">
        <v>2331</v>
      </c>
      <c r="S1319" t="s">
        <v>12</v>
      </c>
    </row>
    <row r="1320" spans="1:22">
      <c r="A1320">
        <f t="shared" si="125"/>
        <v>99.718852919911541</v>
      </c>
      <c r="B1320">
        <v>2.9719999999999998E-3</v>
      </c>
      <c r="C1320">
        <v>1</v>
      </c>
      <c r="D1320">
        <f t="shared" si="122"/>
        <v>8.3333333333333329E-2</v>
      </c>
      <c r="E1320">
        <f t="shared" si="123"/>
        <v>-7.5744200958966878E-4</v>
      </c>
      <c r="F1320">
        <f t="shared" si="124"/>
        <v>6.4525453584740937E-9</v>
      </c>
      <c r="G1320">
        <f t="shared" si="126"/>
        <v>-7.5744200958966878E-4</v>
      </c>
      <c r="H1320">
        <f t="shared" si="127"/>
        <v>72.322908576168217</v>
      </c>
      <c r="I1320" t="s">
        <v>5711</v>
      </c>
      <c r="J1320" t="s">
        <v>7651</v>
      </c>
      <c r="K1320" t="s">
        <v>4</v>
      </c>
      <c r="L1320" t="s">
        <v>5</v>
      </c>
      <c r="M1320" t="s">
        <v>21</v>
      </c>
      <c r="N1320" t="s">
        <v>22</v>
      </c>
      <c r="O1320" t="s">
        <v>23</v>
      </c>
      <c r="P1320" t="s">
        <v>167</v>
      </c>
      <c r="Q1320" t="s">
        <v>638</v>
      </c>
      <c r="R1320" t="s">
        <v>639</v>
      </c>
      <c r="S1320" t="s">
        <v>2332</v>
      </c>
      <c r="T1320" t="s">
        <v>12</v>
      </c>
    </row>
    <row r="1321" spans="1:22">
      <c r="A1321">
        <f t="shared" si="125"/>
        <v>99.726885693628304</v>
      </c>
      <c r="B1321">
        <v>2.9719999999999998E-3</v>
      </c>
      <c r="C1321">
        <v>1</v>
      </c>
      <c r="D1321">
        <f t="shared" si="122"/>
        <v>8.3333333333333329E-2</v>
      </c>
      <c r="E1321">
        <f t="shared" si="123"/>
        <v>-7.5744200958966878E-4</v>
      </c>
      <c r="F1321">
        <f t="shared" si="124"/>
        <v>6.4525453584740937E-9</v>
      </c>
      <c r="G1321">
        <f t="shared" si="126"/>
        <v>-7.5744200958966878E-4</v>
      </c>
      <c r="H1321">
        <f t="shared" si="127"/>
        <v>72.322908576168217</v>
      </c>
      <c r="I1321" t="s">
        <v>8470</v>
      </c>
      <c r="J1321" t="s">
        <v>8529</v>
      </c>
      <c r="K1321" t="s">
        <v>4</v>
      </c>
      <c r="L1321" t="s">
        <v>5</v>
      </c>
      <c r="M1321" t="s">
        <v>6</v>
      </c>
      <c r="N1321" t="s">
        <v>38</v>
      </c>
      <c r="O1321" t="s">
        <v>156</v>
      </c>
      <c r="P1321" t="s">
        <v>157</v>
      </c>
      <c r="Q1321" t="s">
        <v>1504</v>
      </c>
      <c r="R1321" t="s">
        <v>2333</v>
      </c>
      <c r="S1321" t="s">
        <v>12</v>
      </c>
    </row>
    <row r="1322" spans="1:22">
      <c r="A1322">
        <f t="shared" si="125"/>
        <v>99.734918467345068</v>
      </c>
      <c r="B1322">
        <v>2.9719999999999998E-3</v>
      </c>
      <c r="C1322">
        <v>1</v>
      </c>
      <c r="D1322">
        <f t="shared" si="122"/>
        <v>8.3333333333333329E-2</v>
      </c>
      <c r="E1322">
        <f t="shared" si="123"/>
        <v>-7.5744200958966878E-4</v>
      </c>
      <c r="F1322">
        <f t="shared" si="124"/>
        <v>6.4525453584740937E-9</v>
      </c>
      <c r="G1322">
        <f t="shared" si="126"/>
        <v>-7.5744200958966878E-4</v>
      </c>
      <c r="H1322">
        <f t="shared" si="127"/>
        <v>72.322908576168217</v>
      </c>
      <c r="I1322" t="s">
        <v>7811</v>
      </c>
      <c r="J1322" t="s">
        <v>8120</v>
      </c>
      <c r="K1322" t="s">
        <v>4</v>
      </c>
      <c r="L1322" t="s">
        <v>242</v>
      </c>
      <c r="M1322" t="s">
        <v>243</v>
      </c>
      <c r="N1322" t="s">
        <v>244</v>
      </c>
      <c r="O1322" t="s">
        <v>245</v>
      </c>
      <c r="P1322" t="s">
        <v>420</v>
      </c>
      <c r="Q1322" t="s">
        <v>561</v>
      </c>
      <c r="R1322" t="s">
        <v>562</v>
      </c>
      <c r="S1322" t="s">
        <v>2334</v>
      </c>
      <c r="T1322" t="s">
        <v>2335</v>
      </c>
      <c r="U1322" t="s">
        <v>2336</v>
      </c>
      <c r="V1322" t="s">
        <v>12</v>
      </c>
    </row>
    <row r="1323" spans="1:22">
      <c r="A1323">
        <f t="shared" si="125"/>
        <v>99.742951241061832</v>
      </c>
      <c r="B1323">
        <v>2.9719999999999998E-3</v>
      </c>
      <c r="C1323">
        <v>1</v>
      </c>
      <c r="D1323">
        <f t="shared" si="122"/>
        <v>8.3333333333333329E-2</v>
      </c>
      <c r="E1323">
        <f t="shared" si="123"/>
        <v>-7.5744200958966878E-4</v>
      </c>
      <c r="F1323">
        <f t="shared" si="124"/>
        <v>6.4525453584740937E-9</v>
      </c>
      <c r="G1323">
        <f t="shared" si="126"/>
        <v>-7.5744200958966878E-4</v>
      </c>
      <c r="H1323">
        <f t="shared" si="127"/>
        <v>72.322908576168217</v>
      </c>
      <c r="I1323" t="s">
        <v>8471</v>
      </c>
      <c r="J1323" t="s">
        <v>8530</v>
      </c>
      <c r="K1323" t="s">
        <v>4</v>
      </c>
      <c r="L1323" t="s">
        <v>242</v>
      </c>
      <c r="M1323" t="s">
        <v>427</v>
      </c>
      <c r="N1323" t="s">
        <v>428</v>
      </c>
      <c r="O1323" t="s">
        <v>552</v>
      </c>
      <c r="P1323" t="s">
        <v>2337</v>
      </c>
      <c r="Q1323" t="s">
        <v>2338</v>
      </c>
      <c r="R1323" t="s">
        <v>12</v>
      </c>
    </row>
    <row r="1324" spans="1:22">
      <c r="A1324">
        <f t="shared" si="125"/>
        <v>99.750984014778595</v>
      </c>
      <c r="B1324">
        <v>2.9719999999999998E-3</v>
      </c>
      <c r="C1324">
        <v>1</v>
      </c>
      <c r="D1324">
        <f t="shared" si="122"/>
        <v>8.3333333333333329E-2</v>
      </c>
      <c r="E1324">
        <f t="shared" si="123"/>
        <v>-7.5744200958966878E-4</v>
      </c>
      <c r="F1324">
        <f t="shared" si="124"/>
        <v>6.4525453584740937E-9</v>
      </c>
      <c r="G1324">
        <f t="shared" si="126"/>
        <v>-7.5744200958966878E-4</v>
      </c>
      <c r="H1324">
        <f t="shared" si="127"/>
        <v>72.322908576168217</v>
      </c>
      <c r="I1324" t="s">
        <v>4958</v>
      </c>
      <c r="J1324" t="s">
        <v>6899</v>
      </c>
      <c r="K1324" t="s">
        <v>4</v>
      </c>
      <c r="L1324" t="s">
        <v>5</v>
      </c>
      <c r="M1324" t="s">
        <v>21</v>
      </c>
      <c r="N1324" t="s">
        <v>22</v>
      </c>
      <c r="O1324" t="s">
        <v>23</v>
      </c>
      <c r="P1324" t="s">
        <v>1905</v>
      </c>
      <c r="Q1324" t="s">
        <v>1906</v>
      </c>
      <c r="R1324" t="s">
        <v>2339</v>
      </c>
      <c r="S1324" t="s">
        <v>12</v>
      </c>
    </row>
    <row r="1325" spans="1:22">
      <c r="A1325">
        <f t="shared" si="125"/>
        <v>99.759016788495359</v>
      </c>
      <c r="B1325">
        <v>2.9719999999999998E-3</v>
      </c>
      <c r="C1325">
        <v>1</v>
      </c>
      <c r="D1325">
        <f t="shared" si="122"/>
        <v>8.3333333333333329E-2</v>
      </c>
      <c r="E1325">
        <f t="shared" si="123"/>
        <v>-7.5744200958966878E-4</v>
      </c>
      <c r="F1325">
        <f t="shared" si="124"/>
        <v>6.4525453584740937E-9</v>
      </c>
      <c r="G1325">
        <f t="shared" si="126"/>
        <v>-7.5744200958966878E-4</v>
      </c>
      <c r="H1325">
        <f t="shared" si="127"/>
        <v>72.322908576168217</v>
      </c>
      <c r="I1325" t="s">
        <v>7812</v>
      </c>
      <c r="J1325" t="s">
        <v>8121</v>
      </c>
      <c r="K1325" t="s">
        <v>4</v>
      </c>
      <c r="L1325" t="s">
        <v>5</v>
      </c>
      <c r="M1325" t="s">
        <v>13</v>
      </c>
      <c r="N1325" t="s">
        <v>58</v>
      </c>
      <c r="O1325" t="s">
        <v>225</v>
      </c>
      <c r="P1325" t="s">
        <v>2340</v>
      </c>
      <c r="Q1325" t="s">
        <v>2341</v>
      </c>
      <c r="R1325" t="s">
        <v>12</v>
      </c>
    </row>
    <row r="1326" spans="1:22">
      <c r="A1326">
        <f t="shared" si="125"/>
        <v>99.767049562212122</v>
      </c>
      <c r="B1326">
        <v>2.9719999999999998E-3</v>
      </c>
      <c r="C1326">
        <v>1</v>
      </c>
      <c r="D1326">
        <f t="shared" si="122"/>
        <v>8.3333333333333329E-2</v>
      </c>
      <c r="E1326">
        <f t="shared" si="123"/>
        <v>-7.5744200958966878E-4</v>
      </c>
      <c r="F1326">
        <f t="shared" si="124"/>
        <v>6.4525453584740937E-9</v>
      </c>
      <c r="G1326">
        <f t="shared" si="126"/>
        <v>-7.5744200958966878E-4</v>
      </c>
      <c r="H1326">
        <f t="shared" si="127"/>
        <v>72.322908576168217</v>
      </c>
      <c r="I1326" t="s">
        <v>8472</v>
      </c>
      <c r="J1326" t="s">
        <v>8531</v>
      </c>
      <c r="K1326" t="s">
        <v>4</v>
      </c>
      <c r="L1326" t="s">
        <v>5</v>
      </c>
      <c r="M1326" t="s">
        <v>21</v>
      </c>
      <c r="N1326" t="s">
        <v>22</v>
      </c>
      <c r="O1326" t="s">
        <v>23</v>
      </c>
      <c r="P1326" t="s">
        <v>88</v>
      </c>
      <c r="Q1326" t="s">
        <v>89</v>
      </c>
      <c r="R1326" t="s">
        <v>90</v>
      </c>
      <c r="S1326" t="s">
        <v>2342</v>
      </c>
      <c r="T1326" t="s">
        <v>12</v>
      </c>
    </row>
    <row r="1327" spans="1:22">
      <c r="A1327">
        <f t="shared" si="125"/>
        <v>99.775082335928886</v>
      </c>
      <c r="B1327">
        <v>2.9719999999999998E-3</v>
      </c>
      <c r="C1327">
        <v>1</v>
      </c>
      <c r="D1327">
        <f t="shared" si="122"/>
        <v>8.3333333333333329E-2</v>
      </c>
      <c r="E1327">
        <f t="shared" si="123"/>
        <v>-7.5744200958966878E-4</v>
      </c>
      <c r="F1327">
        <f t="shared" si="124"/>
        <v>6.4525453584740937E-9</v>
      </c>
      <c r="G1327">
        <f t="shared" si="126"/>
        <v>-7.5744200958966878E-4</v>
      </c>
      <c r="H1327">
        <f t="shared" si="127"/>
        <v>72.322908576168217</v>
      </c>
      <c r="I1327" t="s">
        <v>7978</v>
      </c>
      <c r="J1327" t="s">
        <v>8287</v>
      </c>
      <c r="K1327" t="s">
        <v>4</v>
      </c>
      <c r="L1327" t="s">
        <v>5</v>
      </c>
      <c r="M1327" t="s">
        <v>6</v>
      </c>
      <c r="N1327" t="s">
        <v>38</v>
      </c>
      <c r="O1327" t="s">
        <v>156</v>
      </c>
      <c r="P1327" t="s">
        <v>157</v>
      </c>
      <c r="Q1327" t="s">
        <v>828</v>
      </c>
      <c r="R1327" t="s">
        <v>2343</v>
      </c>
      <c r="S1327" t="s">
        <v>12</v>
      </c>
    </row>
    <row r="1328" spans="1:22">
      <c r="A1328">
        <f t="shared" si="125"/>
        <v>99.783115109645649</v>
      </c>
      <c r="B1328">
        <v>2.9719999999999998E-3</v>
      </c>
      <c r="C1328">
        <v>1</v>
      </c>
      <c r="D1328">
        <f t="shared" si="122"/>
        <v>8.3333333333333329E-2</v>
      </c>
      <c r="E1328">
        <f t="shared" si="123"/>
        <v>-7.5744200958966878E-4</v>
      </c>
      <c r="F1328">
        <f t="shared" si="124"/>
        <v>6.4525453584740937E-9</v>
      </c>
      <c r="G1328">
        <f t="shared" si="126"/>
        <v>-7.5744200958966878E-4</v>
      </c>
      <c r="H1328">
        <f t="shared" si="127"/>
        <v>72.322908576168217</v>
      </c>
      <c r="I1328" t="s">
        <v>8473</v>
      </c>
      <c r="J1328" t="s">
        <v>8532</v>
      </c>
      <c r="K1328" t="s">
        <v>4</v>
      </c>
      <c r="L1328" t="s">
        <v>5</v>
      </c>
      <c r="M1328" t="s">
        <v>6</v>
      </c>
      <c r="N1328" t="s">
        <v>38</v>
      </c>
      <c r="O1328" t="s">
        <v>39</v>
      </c>
      <c r="P1328" t="s">
        <v>40</v>
      </c>
      <c r="Q1328" t="s">
        <v>1006</v>
      </c>
      <c r="R1328" t="s">
        <v>2344</v>
      </c>
      <c r="S1328" t="s">
        <v>12</v>
      </c>
    </row>
    <row r="1329" spans="1:26">
      <c r="A1329">
        <f t="shared" si="125"/>
        <v>99.791147883362413</v>
      </c>
      <c r="B1329">
        <v>2.9719999999999998E-3</v>
      </c>
      <c r="C1329">
        <v>1</v>
      </c>
      <c r="D1329">
        <f t="shared" si="122"/>
        <v>8.3333333333333329E-2</v>
      </c>
      <c r="E1329">
        <f t="shared" si="123"/>
        <v>-7.5744200958966878E-4</v>
      </c>
      <c r="F1329">
        <f t="shared" si="124"/>
        <v>6.4525453584740937E-9</v>
      </c>
      <c r="G1329">
        <f t="shared" si="126"/>
        <v>-7.5744200958966878E-4</v>
      </c>
      <c r="H1329">
        <f t="shared" si="127"/>
        <v>72.322908576168217</v>
      </c>
      <c r="I1329" t="s">
        <v>5244</v>
      </c>
      <c r="J1329" t="s">
        <v>7185</v>
      </c>
      <c r="K1329" t="s">
        <v>4</v>
      </c>
      <c r="L1329" t="s">
        <v>5</v>
      </c>
      <c r="M1329" t="s">
        <v>6</v>
      </c>
      <c r="N1329" t="s">
        <v>28</v>
      </c>
      <c r="O1329" t="s">
        <v>28</v>
      </c>
      <c r="P1329" t="s">
        <v>263</v>
      </c>
      <c r="Q1329" t="s">
        <v>649</v>
      </c>
      <c r="R1329" t="s">
        <v>2345</v>
      </c>
      <c r="S1329" t="s">
        <v>12</v>
      </c>
    </row>
    <row r="1330" spans="1:26">
      <c r="A1330">
        <f t="shared" si="125"/>
        <v>99.799180657079177</v>
      </c>
      <c r="B1330">
        <v>2.9719999999999998E-3</v>
      </c>
      <c r="C1330">
        <v>1</v>
      </c>
      <c r="D1330">
        <f t="shared" si="122"/>
        <v>8.3333333333333329E-2</v>
      </c>
      <c r="E1330">
        <f t="shared" si="123"/>
        <v>-7.5744200958966878E-4</v>
      </c>
      <c r="F1330">
        <f t="shared" si="124"/>
        <v>6.4525453584740937E-9</v>
      </c>
      <c r="G1330">
        <f t="shared" si="126"/>
        <v>-7.5744200958966878E-4</v>
      </c>
      <c r="H1330">
        <f t="shared" si="127"/>
        <v>72.322908576168217</v>
      </c>
      <c r="I1330" t="s">
        <v>4252</v>
      </c>
      <c r="J1330" t="s">
        <v>6193</v>
      </c>
      <c r="K1330" t="s">
        <v>4</v>
      </c>
      <c r="L1330" t="s">
        <v>5</v>
      </c>
      <c r="M1330" t="s">
        <v>21</v>
      </c>
      <c r="N1330" t="s">
        <v>22</v>
      </c>
      <c r="O1330" t="s">
        <v>23</v>
      </c>
      <c r="P1330" t="s">
        <v>99</v>
      </c>
      <c r="Q1330" t="s">
        <v>100</v>
      </c>
      <c r="R1330" t="s">
        <v>112</v>
      </c>
      <c r="S1330" t="s">
        <v>2346</v>
      </c>
      <c r="T1330" t="s">
        <v>12</v>
      </c>
    </row>
    <row r="1331" spans="1:26">
      <c r="A1331">
        <f t="shared" si="125"/>
        <v>99.80721343079594</v>
      </c>
      <c r="B1331">
        <v>2.9719999999999998E-3</v>
      </c>
      <c r="C1331">
        <v>1</v>
      </c>
      <c r="D1331">
        <f t="shared" si="122"/>
        <v>8.3333333333333329E-2</v>
      </c>
      <c r="E1331">
        <f t="shared" si="123"/>
        <v>-7.5744200958966878E-4</v>
      </c>
      <c r="F1331">
        <f t="shared" si="124"/>
        <v>6.4525453584740937E-9</v>
      </c>
      <c r="G1331">
        <f t="shared" si="126"/>
        <v>-7.5744200958966878E-4</v>
      </c>
      <c r="H1331">
        <f t="shared" si="127"/>
        <v>72.322908576168217</v>
      </c>
      <c r="I1331" t="s">
        <v>7814</v>
      </c>
      <c r="J1331" t="s">
        <v>8123</v>
      </c>
      <c r="K1331" t="s">
        <v>4</v>
      </c>
      <c r="L1331" t="s">
        <v>5</v>
      </c>
      <c r="M1331" t="s">
        <v>13</v>
      </c>
      <c r="N1331" t="s">
        <v>84</v>
      </c>
      <c r="O1331" t="s">
        <v>717</v>
      </c>
      <c r="P1331" t="s">
        <v>1256</v>
      </c>
      <c r="Q1331" t="s">
        <v>2347</v>
      </c>
      <c r="R1331" t="s">
        <v>12</v>
      </c>
    </row>
    <row r="1332" spans="1:26">
      <c r="A1332">
        <f t="shared" si="125"/>
        <v>99.815246204512704</v>
      </c>
      <c r="B1332">
        <v>2.9719999999999998E-3</v>
      </c>
      <c r="C1332">
        <v>1</v>
      </c>
      <c r="D1332">
        <f t="shared" si="122"/>
        <v>8.3333333333333329E-2</v>
      </c>
      <c r="E1332">
        <f t="shared" si="123"/>
        <v>-7.5744200958966878E-4</v>
      </c>
      <c r="F1332">
        <f t="shared" si="124"/>
        <v>6.4525453584740937E-9</v>
      </c>
      <c r="G1332">
        <f t="shared" si="126"/>
        <v>-7.5744200958966878E-4</v>
      </c>
      <c r="H1332">
        <f t="shared" si="127"/>
        <v>72.322908576168217</v>
      </c>
      <c r="I1332" t="s">
        <v>4960</v>
      </c>
      <c r="J1332" t="s">
        <v>6901</v>
      </c>
      <c r="K1332" t="s">
        <v>4</v>
      </c>
      <c r="L1332" t="s">
        <v>242</v>
      </c>
      <c r="M1332" t="s">
        <v>243</v>
      </c>
      <c r="N1332" t="s">
        <v>244</v>
      </c>
      <c r="O1332" t="s">
        <v>245</v>
      </c>
      <c r="P1332" t="s">
        <v>246</v>
      </c>
      <c r="Q1332" t="s">
        <v>247</v>
      </c>
      <c r="R1332" t="s">
        <v>248</v>
      </c>
      <c r="S1332" t="s">
        <v>249</v>
      </c>
      <c r="T1332" t="s">
        <v>250</v>
      </c>
      <c r="U1332" t="s">
        <v>251</v>
      </c>
      <c r="V1332" t="s">
        <v>1101</v>
      </c>
      <c r="W1332" t="s">
        <v>2348</v>
      </c>
      <c r="X1332" t="s">
        <v>2349</v>
      </c>
      <c r="Y1332" t="s">
        <v>12</v>
      </c>
    </row>
    <row r="1333" spans="1:26">
      <c r="A1333">
        <f t="shared" si="125"/>
        <v>99.823278978229467</v>
      </c>
      <c r="B1333">
        <v>2.9719999999999998E-3</v>
      </c>
      <c r="C1333">
        <v>1</v>
      </c>
      <c r="D1333">
        <f t="shared" si="122"/>
        <v>8.3333333333333329E-2</v>
      </c>
      <c r="E1333">
        <f t="shared" si="123"/>
        <v>-7.5744200958966878E-4</v>
      </c>
      <c r="F1333">
        <f t="shared" si="124"/>
        <v>6.4525453584740937E-9</v>
      </c>
      <c r="G1333">
        <f t="shared" si="126"/>
        <v>-7.5744200958966878E-4</v>
      </c>
      <c r="H1333">
        <f t="shared" si="127"/>
        <v>72.322908576168217</v>
      </c>
      <c r="I1333" t="s">
        <v>5246</v>
      </c>
      <c r="J1333" t="s">
        <v>7187</v>
      </c>
      <c r="K1333" t="s">
        <v>4</v>
      </c>
      <c r="L1333" t="s">
        <v>242</v>
      </c>
      <c r="M1333" t="s">
        <v>243</v>
      </c>
      <c r="N1333" t="s">
        <v>244</v>
      </c>
      <c r="O1333" t="s">
        <v>245</v>
      </c>
      <c r="P1333" t="s">
        <v>246</v>
      </c>
      <c r="Q1333" t="s">
        <v>247</v>
      </c>
      <c r="R1333" t="s">
        <v>248</v>
      </c>
      <c r="S1333" t="s">
        <v>249</v>
      </c>
      <c r="T1333" t="s">
        <v>319</v>
      </c>
      <c r="U1333" t="s">
        <v>320</v>
      </c>
      <c r="V1333" t="s">
        <v>712</v>
      </c>
      <c r="W1333" t="s">
        <v>846</v>
      </c>
      <c r="X1333" t="s">
        <v>849</v>
      </c>
      <c r="Y1333" t="s">
        <v>2350</v>
      </c>
      <c r="Z1333" t="s">
        <v>12</v>
      </c>
    </row>
    <row r="1334" spans="1:26">
      <c r="A1334">
        <f t="shared" si="125"/>
        <v>99.831311751946231</v>
      </c>
      <c r="B1334">
        <v>2.9719999999999998E-3</v>
      </c>
      <c r="C1334">
        <v>1</v>
      </c>
      <c r="D1334">
        <f t="shared" si="122"/>
        <v>8.3333333333333329E-2</v>
      </c>
      <c r="E1334">
        <f t="shared" si="123"/>
        <v>-7.5744200958966878E-4</v>
      </c>
      <c r="F1334">
        <f t="shared" si="124"/>
        <v>6.4525453584740937E-9</v>
      </c>
      <c r="G1334">
        <f t="shared" si="126"/>
        <v>-7.5744200958966878E-4</v>
      </c>
      <c r="H1334">
        <f t="shared" si="127"/>
        <v>72.322908576168217</v>
      </c>
      <c r="I1334" t="s">
        <v>4747</v>
      </c>
      <c r="J1334" t="s">
        <v>6688</v>
      </c>
      <c r="K1334" t="s">
        <v>4</v>
      </c>
      <c r="L1334" t="s">
        <v>5</v>
      </c>
      <c r="M1334" t="s">
        <v>13</v>
      </c>
      <c r="N1334" t="s">
        <v>84</v>
      </c>
      <c r="O1334" t="s">
        <v>85</v>
      </c>
      <c r="P1334" t="s">
        <v>147</v>
      </c>
      <c r="Q1334" t="s">
        <v>2351</v>
      </c>
      <c r="R1334" t="s">
        <v>12</v>
      </c>
    </row>
    <row r="1335" spans="1:26">
      <c r="A1335">
        <f t="shared" si="125"/>
        <v>99.839344525662995</v>
      </c>
      <c r="B1335">
        <v>2.9719999999999998E-3</v>
      </c>
      <c r="C1335">
        <v>1</v>
      </c>
      <c r="D1335">
        <f t="shared" si="122"/>
        <v>8.3333333333333329E-2</v>
      </c>
      <c r="E1335">
        <f t="shared" si="123"/>
        <v>-7.5744200958966878E-4</v>
      </c>
      <c r="F1335">
        <f t="shared" si="124"/>
        <v>6.4525453584740937E-9</v>
      </c>
      <c r="G1335">
        <f t="shared" si="126"/>
        <v>-7.5744200958966878E-4</v>
      </c>
      <c r="H1335">
        <f t="shared" si="127"/>
        <v>72.322908576168217</v>
      </c>
      <c r="I1335" t="s">
        <v>8474</v>
      </c>
      <c r="J1335" t="s">
        <v>8533</v>
      </c>
      <c r="K1335" t="s">
        <v>4</v>
      </c>
      <c r="L1335" t="s">
        <v>5</v>
      </c>
      <c r="M1335" t="s">
        <v>6</v>
      </c>
      <c r="N1335" t="s">
        <v>38</v>
      </c>
      <c r="O1335" t="s">
        <v>156</v>
      </c>
      <c r="P1335" t="s">
        <v>157</v>
      </c>
      <c r="Q1335" t="s">
        <v>158</v>
      </c>
      <c r="R1335" t="s">
        <v>2352</v>
      </c>
      <c r="S1335" t="s">
        <v>12</v>
      </c>
    </row>
    <row r="1336" spans="1:26">
      <c r="A1336">
        <f t="shared" si="125"/>
        <v>99.847377299379758</v>
      </c>
      <c r="B1336">
        <v>2.9719999999999998E-3</v>
      </c>
      <c r="C1336">
        <v>1</v>
      </c>
      <c r="D1336">
        <f t="shared" si="122"/>
        <v>8.3333333333333329E-2</v>
      </c>
      <c r="E1336">
        <f t="shared" si="123"/>
        <v>-7.5744200958966878E-4</v>
      </c>
      <c r="F1336">
        <f t="shared" si="124"/>
        <v>6.4525453584740937E-9</v>
      </c>
      <c r="G1336">
        <f t="shared" si="126"/>
        <v>-7.5744200958966878E-4</v>
      </c>
      <c r="H1336">
        <f t="shared" si="127"/>
        <v>72.322908576168217</v>
      </c>
      <c r="I1336" t="s">
        <v>4748</v>
      </c>
      <c r="J1336" t="s">
        <v>6689</v>
      </c>
      <c r="K1336" t="s">
        <v>4</v>
      </c>
      <c r="L1336" t="s">
        <v>5</v>
      </c>
      <c r="M1336" t="s">
        <v>6</v>
      </c>
      <c r="N1336" t="s">
        <v>38</v>
      </c>
      <c r="O1336" t="s">
        <v>156</v>
      </c>
      <c r="P1336" t="s">
        <v>157</v>
      </c>
      <c r="Q1336" t="s">
        <v>828</v>
      </c>
      <c r="R1336" t="s">
        <v>2353</v>
      </c>
      <c r="S1336" t="s">
        <v>12</v>
      </c>
    </row>
    <row r="1337" spans="1:26">
      <c r="A1337">
        <f t="shared" si="125"/>
        <v>99.855410073096522</v>
      </c>
      <c r="B1337">
        <v>2.9719999999999998E-3</v>
      </c>
      <c r="C1337">
        <v>1</v>
      </c>
      <c r="D1337">
        <f t="shared" si="122"/>
        <v>8.3333333333333329E-2</v>
      </c>
      <c r="E1337">
        <f t="shared" si="123"/>
        <v>-7.5744200958966878E-4</v>
      </c>
      <c r="F1337">
        <f t="shared" si="124"/>
        <v>6.4525453584740937E-9</v>
      </c>
      <c r="G1337">
        <f t="shared" si="126"/>
        <v>-7.5744200958966878E-4</v>
      </c>
      <c r="H1337">
        <f t="shared" si="127"/>
        <v>72.322908576168217</v>
      </c>
      <c r="I1337" t="s">
        <v>5727</v>
      </c>
      <c r="J1337" t="s">
        <v>7667</v>
      </c>
      <c r="K1337" t="s">
        <v>4</v>
      </c>
      <c r="L1337" t="s">
        <v>5</v>
      </c>
      <c r="M1337" t="s">
        <v>6</v>
      </c>
      <c r="N1337" t="s">
        <v>38</v>
      </c>
      <c r="O1337" t="s">
        <v>39</v>
      </c>
      <c r="P1337" t="s">
        <v>40</v>
      </c>
      <c r="Q1337" t="s">
        <v>92</v>
      </c>
      <c r="R1337" t="s">
        <v>2354</v>
      </c>
      <c r="S1337" t="s">
        <v>12</v>
      </c>
    </row>
    <row r="1338" spans="1:26">
      <c r="A1338">
        <f t="shared" si="125"/>
        <v>99.863442846813285</v>
      </c>
      <c r="B1338">
        <v>2.9719999999999998E-3</v>
      </c>
      <c r="C1338">
        <v>1</v>
      </c>
      <c r="D1338">
        <f t="shared" si="122"/>
        <v>8.3333333333333329E-2</v>
      </c>
      <c r="E1338">
        <f t="shared" si="123"/>
        <v>-7.5744200958966878E-4</v>
      </c>
      <c r="F1338">
        <f t="shared" si="124"/>
        <v>6.4525453584740937E-9</v>
      </c>
      <c r="G1338">
        <f t="shared" si="126"/>
        <v>-7.5744200958966878E-4</v>
      </c>
      <c r="H1338">
        <f t="shared" si="127"/>
        <v>72.322908576168217</v>
      </c>
      <c r="I1338" t="s">
        <v>8475</v>
      </c>
      <c r="J1338" t="s">
        <v>8534</v>
      </c>
      <c r="K1338" t="s">
        <v>4</v>
      </c>
      <c r="L1338" t="s">
        <v>5</v>
      </c>
      <c r="M1338" t="s">
        <v>21</v>
      </c>
      <c r="N1338" t="s">
        <v>22</v>
      </c>
      <c r="O1338" t="s">
        <v>23</v>
      </c>
      <c r="P1338" t="s">
        <v>167</v>
      </c>
      <c r="Q1338" t="s">
        <v>168</v>
      </c>
      <c r="R1338" t="s">
        <v>169</v>
      </c>
      <c r="S1338" t="s">
        <v>2355</v>
      </c>
      <c r="T1338" t="s">
        <v>12</v>
      </c>
    </row>
    <row r="1339" spans="1:26">
      <c r="A1339">
        <f t="shared" si="125"/>
        <v>99.871475620530049</v>
      </c>
      <c r="B1339">
        <v>2.9719999999999998E-3</v>
      </c>
      <c r="C1339">
        <v>1</v>
      </c>
      <c r="D1339">
        <f t="shared" si="122"/>
        <v>8.3333333333333329E-2</v>
      </c>
      <c r="E1339">
        <f t="shared" si="123"/>
        <v>-7.5744200958966878E-4</v>
      </c>
      <c r="F1339">
        <f t="shared" si="124"/>
        <v>6.4525453584740937E-9</v>
      </c>
      <c r="G1339">
        <f t="shared" si="126"/>
        <v>-7.5744200958966878E-4</v>
      </c>
      <c r="H1339">
        <f t="shared" si="127"/>
        <v>72.322908576168217</v>
      </c>
      <c r="I1339" t="s">
        <v>5731</v>
      </c>
      <c r="J1339" t="s">
        <v>7671</v>
      </c>
      <c r="K1339" t="s">
        <v>4</v>
      </c>
      <c r="L1339" t="s">
        <v>5</v>
      </c>
      <c r="M1339" t="s">
        <v>6</v>
      </c>
      <c r="N1339" t="s">
        <v>28</v>
      </c>
      <c r="O1339" t="s">
        <v>28</v>
      </c>
      <c r="P1339" t="s">
        <v>64</v>
      </c>
      <c r="Q1339" t="s">
        <v>140</v>
      </c>
      <c r="R1339" t="s">
        <v>2356</v>
      </c>
      <c r="S1339" t="s">
        <v>12</v>
      </c>
    </row>
    <row r="1340" spans="1:26">
      <c r="A1340">
        <f t="shared" si="125"/>
        <v>99.879508394246812</v>
      </c>
      <c r="B1340">
        <v>2.9719999999999998E-3</v>
      </c>
      <c r="C1340">
        <v>1</v>
      </c>
      <c r="D1340">
        <f t="shared" si="122"/>
        <v>8.3333333333333329E-2</v>
      </c>
      <c r="E1340">
        <f t="shared" si="123"/>
        <v>-7.5744200958966878E-4</v>
      </c>
      <c r="F1340">
        <f t="shared" si="124"/>
        <v>6.4525453584740937E-9</v>
      </c>
      <c r="G1340">
        <f t="shared" si="126"/>
        <v>-7.5744200958966878E-4</v>
      </c>
      <c r="H1340">
        <f t="shared" si="127"/>
        <v>72.322908576168217</v>
      </c>
      <c r="I1340" t="s">
        <v>4371</v>
      </c>
      <c r="J1340" t="s">
        <v>6312</v>
      </c>
      <c r="K1340" t="s">
        <v>4</v>
      </c>
      <c r="L1340" t="s">
        <v>5</v>
      </c>
      <c r="M1340" t="s">
        <v>513</v>
      </c>
      <c r="N1340" t="s">
        <v>514</v>
      </c>
      <c r="O1340" t="s">
        <v>515</v>
      </c>
      <c r="P1340" t="s">
        <v>516</v>
      </c>
      <c r="Q1340" t="s">
        <v>517</v>
      </c>
      <c r="R1340" t="s">
        <v>2357</v>
      </c>
      <c r="S1340" t="s">
        <v>12</v>
      </c>
    </row>
    <row r="1341" spans="1:26">
      <c r="A1341">
        <f t="shared" si="125"/>
        <v>99.887541167963576</v>
      </c>
      <c r="B1341">
        <v>2.9719999999999998E-3</v>
      </c>
      <c r="C1341">
        <v>1</v>
      </c>
      <c r="D1341">
        <f t="shared" si="122"/>
        <v>8.3333333333333329E-2</v>
      </c>
      <c r="E1341">
        <f t="shared" si="123"/>
        <v>-7.5744200958966878E-4</v>
      </c>
      <c r="F1341">
        <f t="shared" si="124"/>
        <v>6.4525453584740937E-9</v>
      </c>
      <c r="G1341">
        <f t="shared" si="126"/>
        <v>-7.5744200958966878E-4</v>
      </c>
      <c r="H1341">
        <f t="shared" si="127"/>
        <v>72.322908576168217</v>
      </c>
      <c r="I1341" t="s">
        <v>4604</v>
      </c>
      <c r="J1341" t="s">
        <v>6545</v>
      </c>
      <c r="K1341" t="s">
        <v>4</v>
      </c>
      <c r="L1341" t="s">
        <v>5</v>
      </c>
      <c r="M1341" t="s">
        <v>21</v>
      </c>
      <c r="N1341" t="s">
        <v>22</v>
      </c>
      <c r="O1341" t="s">
        <v>23</v>
      </c>
      <c r="P1341" t="s">
        <v>99</v>
      </c>
      <c r="Q1341" t="s">
        <v>100</v>
      </c>
      <c r="R1341" t="s">
        <v>1050</v>
      </c>
      <c r="S1341" t="s">
        <v>2358</v>
      </c>
      <c r="T1341" t="s">
        <v>12</v>
      </c>
    </row>
    <row r="1342" spans="1:26">
      <c r="A1342">
        <f t="shared" si="125"/>
        <v>99.89557394168034</v>
      </c>
      <c r="B1342">
        <v>2.9719999999999998E-3</v>
      </c>
      <c r="C1342">
        <v>1</v>
      </c>
      <c r="D1342">
        <f t="shared" si="122"/>
        <v>8.3333333333333329E-2</v>
      </c>
      <c r="E1342">
        <f t="shared" si="123"/>
        <v>-7.5744200958966878E-4</v>
      </c>
      <c r="F1342">
        <f t="shared" si="124"/>
        <v>6.4525453584740937E-9</v>
      </c>
      <c r="G1342">
        <f t="shared" si="126"/>
        <v>-7.5744200958966878E-4</v>
      </c>
      <c r="H1342">
        <f t="shared" si="127"/>
        <v>72.322908576168217</v>
      </c>
      <c r="I1342" t="s">
        <v>8362</v>
      </c>
      <c r="J1342" t="s">
        <v>8417</v>
      </c>
      <c r="K1342" t="s">
        <v>4</v>
      </c>
      <c r="L1342" t="s">
        <v>5</v>
      </c>
      <c r="M1342" t="s">
        <v>21</v>
      </c>
      <c r="N1342" t="s">
        <v>22</v>
      </c>
      <c r="O1342" t="s">
        <v>23</v>
      </c>
      <c r="P1342" t="s">
        <v>88</v>
      </c>
      <c r="Q1342" t="s">
        <v>89</v>
      </c>
      <c r="R1342" t="s">
        <v>2359</v>
      </c>
      <c r="S1342" t="s">
        <v>2360</v>
      </c>
      <c r="T1342" t="s">
        <v>12</v>
      </c>
    </row>
    <row r="1343" spans="1:26">
      <c r="A1343">
        <f t="shared" si="125"/>
        <v>99.903606715397103</v>
      </c>
      <c r="B1343">
        <v>2.9719999999999998E-3</v>
      </c>
      <c r="C1343">
        <v>1</v>
      </c>
      <c r="D1343">
        <f t="shared" si="122"/>
        <v>8.3333333333333329E-2</v>
      </c>
      <c r="E1343">
        <f t="shared" si="123"/>
        <v>-7.5744200958966878E-4</v>
      </c>
      <c r="F1343">
        <f t="shared" si="124"/>
        <v>6.4525453584740937E-9</v>
      </c>
      <c r="G1343">
        <f t="shared" si="126"/>
        <v>-7.5744200958966878E-4</v>
      </c>
      <c r="H1343">
        <f t="shared" si="127"/>
        <v>72.322908576168217</v>
      </c>
      <c r="I1343" t="s">
        <v>4469</v>
      </c>
      <c r="J1343" t="s">
        <v>6410</v>
      </c>
      <c r="K1343" t="s">
        <v>4</v>
      </c>
      <c r="L1343" t="s">
        <v>5</v>
      </c>
      <c r="M1343" t="s">
        <v>1352</v>
      </c>
      <c r="N1343" t="s">
        <v>2361</v>
      </c>
      <c r="O1343" t="s">
        <v>12</v>
      </c>
    </row>
    <row r="1344" spans="1:26">
      <c r="A1344">
        <f t="shared" si="125"/>
        <v>99.911639489113867</v>
      </c>
      <c r="B1344">
        <v>2.9719999999999998E-3</v>
      </c>
      <c r="C1344">
        <v>1</v>
      </c>
      <c r="D1344">
        <f t="shared" si="122"/>
        <v>8.3333333333333329E-2</v>
      </c>
      <c r="E1344">
        <f t="shared" si="123"/>
        <v>-7.5744200958966878E-4</v>
      </c>
      <c r="F1344">
        <f t="shared" si="124"/>
        <v>6.4525453584740937E-9</v>
      </c>
      <c r="G1344">
        <f t="shared" si="126"/>
        <v>-7.5744200958966878E-4</v>
      </c>
      <c r="H1344">
        <f t="shared" si="127"/>
        <v>72.322908576168217</v>
      </c>
      <c r="I1344" t="s">
        <v>4606</v>
      </c>
      <c r="J1344" t="s">
        <v>6547</v>
      </c>
      <c r="K1344" t="s">
        <v>4</v>
      </c>
      <c r="L1344" t="s">
        <v>242</v>
      </c>
      <c r="M1344" t="s">
        <v>243</v>
      </c>
      <c r="N1344" t="s">
        <v>244</v>
      </c>
      <c r="O1344" t="s">
        <v>245</v>
      </c>
      <c r="P1344" t="s">
        <v>246</v>
      </c>
      <c r="Q1344" t="s">
        <v>247</v>
      </c>
      <c r="R1344" t="s">
        <v>248</v>
      </c>
      <c r="S1344" t="s">
        <v>249</v>
      </c>
      <c r="T1344" t="s">
        <v>250</v>
      </c>
      <c r="U1344" t="s">
        <v>251</v>
      </c>
      <c r="V1344" t="s">
        <v>1101</v>
      </c>
      <c r="W1344" t="s">
        <v>1102</v>
      </c>
      <c r="X1344" t="s">
        <v>2362</v>
      </c>
      <c r="Y1344" t="s">
        <v>12</v>
      </c>
    </row>
    <row r="1345" spans="1:24">
      <c r="A1345">
        <f t="shared" si="125"/>
        <v>99.91967226283063</v>
      </c>
      <c r="B1345">
        <v>2.9719999999999998E-3</v>
      </c>
      <c r="C1345">
        <v>1</v>
      </c>
      <c r="D1345">
        <f t="shared" si="122"/>
        <v>8.3333333333333329E-2</v>
      </c>
      <c r="E1345">
        <f t="shared" si="123"/>
        <v>-7.5744200958966878E-4</v>
      </c>
      <c r="F1345">
        <f t="shared" si="124"/>
        <v>6.4525453584740937E-9</v>
      </c>
      <c r="G1345">
        <f t="shared" si="126"/>
        <v>-7.5744200958966878E-4</v>
      </c>
      <c r="H1345">
        <f t="shared" si="127"/>
        <v>72.322908576168217</v>
      </c>
      <c r="I1345" t="s">
        <v>4471</v>
      </c>
      <c r="J1345" t="s">
        <v>6412</v>
      </c>
      <c r="K1345" t="s">
        <v>4</v>
      </c>
      <c r="L1345" t="s">
        <v>242</v>
      </c>
      <c r="M1345" t="s">
        <v>243</v>
      </c>
      <c r="N1345" t="s">
        <v>244</v>
      </c>
      <c r="O1345" t="s">
        <v>245</v>
      </c>
      <c r="P1345" t="s">
        <v>246</v>
      </c>
      <c r="Q1345" t="s">
        <v>247</v>
      </c>
      <c r="R1345" t="s">
        <v>248</v>
      </c>
      <c r="S1345" t="s">
        <v>249</v>
      </c>
      <c r="T1345" t="s">
        <v>576</v>
      </c>
      <c r="U1345" t="s">
        <v>577</v>
      </c>
      <c r="V1345" t="s">
        <v>885</v>
      </c>
      <c r="W1345" t="s">
        <v>2363</v>
      </c>
      <c r="X1345" t="s">
        <v>12</v>
      </c>
    </row>
    <row r="1346" spans="1:24">
      <c r="A1346">
        <f t="shared" si="125"/>
        <v>99.927705036547394</v>
      </c>
      <c r="B1346">
        <v>2.9719999999999998E-3</v>
      </c>
      <c r="C1346">
        <v>1</v>
      </c>
      <c r="D1346">
        <f t="shared" si="122"/>
        <v>8.3333333333333329E-2</v>
      </c>
      <c r="E1346">
        <f t="shared" si="123"/>
        <v>-7.5744200958966878E-4</v>
      </c>
      <c r="F1346">
        <f t="shared" si="124"/>
        <v>6.4525453584740937E-9</v>
      </c>
      <c r="G1346">
        <f t="shared" si="126"/>
        <v>-7.5744200958966878E-4</v>
      </c>
      <c r="H1346">
        <f t="shared" si="127"/>
        <v>72.322908576168217</v>
      </c>
      <c r="I1346" t="s">
        <v>7815</v>
      </c>
      <c r="J1346" t="s">
        <v>8124</v>
      </c>
      <c r="K1346" t="s">
        <v>4</v>
      </c>
      <c r="L1346" t="s">
        <v>5</v>
      </c>
      <c r="M1346" t="s">
        <v>21</v>
      </c>
      <c r="N1346" t="s">
        <v>22</v>
      </c>
      <c r="O1346" t="s">
        <v>23</v>
      </c>
      <c r="P1346" t="s">
        <v>167</v>
      </c>
      <c r="Q1346" t="s">
        <v>638</v>
      </c>
      <c r="R1346" t="s">
        <v>2364</v>
      </c>
      <c r="S1346" t="s">
        <v>2365</v>
      </c>
      <c r="T1346" t="s">
        <v>12</v>
      </c>
    </row>
    <row r="1347" spans="1:24">
      <c r="A1347">
        <f t="shared" si="125"/>
        <v>99.935737810264158</v>
      </c>
      <c r="B1347">
        <v>2.9719999999999998E-3</v>
      </c>
      <c r="C1347">
        <v>1</v>
      </c>
      <c r="D1347">
        <f t="shared" si="122"/>
        <v>8.3333333333333329E-2</v>
      </c>
      <c r="E1347">
        <f t="shared" si="123"/>
        <v>-7.5744200958966878E-4</v>
      </c>
      <c r="F1347">
        <f t="shared" si="124"/>
        <v>6.4525453584740937E-9</v>
      </c>
      <c r="G1347">
        <f t="shared" si="126"/>
        <v>-7.5744200958966878E-4</v>
      </c>
      <c r="H1347">
        <f t="shared" si="127"/>
        <v>72.322908576168217</v>
      </c>
      <c r="I1347" t="s">
        <v>4608</v>
      </c>
      <c r="J1347" t="s">
        <v>6549</v>
      </c>
      <c r="K1347" t="s">
        <v>4</v>
      </c>
      <c r="L1347" t="s">
        <v>5</v>
      </c>
      <c r="M1347" t="s">
        <v>6</v>
      </c>
      <c r="N1347" t="s">
        <v>794</v>
      </c>
      <c r="O1347" t="s">
        <v>2366</v>
      </c>
      <c r="P1347" t="s">
        <v>2367</v>
      </c>
      <c r="Q1347" t="s">
        <v>2368</v>
      </c>
      <c r="R1347" t="s">
        <v>2369</v>
      </c>
      <c r="S1347" t="s">
        <v>12</v>
      </c>
    </row>
    <row r="1348" spans="1:24">
      <c r="A1348">
        <f t="shared" si="125"/>
        <v>99.943770583980921</v>
      </c>
      <c r="B1348">
        <v>2.9719999999999998E-3</v>
      </c>
      <c r="C1348">
        <v>1</v>
      </c>
      <c r="D1348">
        <f t="shared" ref="D1348:D1355" si="128">C1348/12</f>
        <v>8.3333333333333329E-2</v>
      </c>
      <c r="E1348">
        <f t="shared" ref="E1348:E1355" si="129">(C1348/A$2)*LN(C1348/A$2)</f>
        <v>-7.5744200958966878E-4</v>
      </c>
      <c r="F1348">
        <f t="shared" ref="F1348:F1355" si="130">(C1348/A$2)^2</f>
        <v>6.4525453584740937E-9</v>
      </c>
      <c r="G1348">
        <f t="shared" si="126"/>
        <v>-7.5744200958966878E-4</v>
      </c>
      <c r="H1348">
        <f t="shared" si="127"/>
        <v>72.322908576168217</v>
      </c>
      <c r="I1348" t="s">
        <v>4961</v>
      </c>
      <c r="J1348" t="s">
        <v>6902</v>
      </c>
      <c r="K1348" t="s">
        <v>4</v>
      </c>
      <c r="L1348" t="s">
        <v>5</v>
      </c>
      <c r="M1348" t="s">
        <v>513</v>
      </c>
      <c r="N1348" t="s">
        <v>514</v>
      </c>
      <c r="O1348" t="s">
        <v>515</v>
      </c>
      <c r="P1348" t="s">
        <v>516</v>
      </c>
      <c r="Q1348" t="s">
        <v>517</v>
      </c>
      <c r="R1348" t="s">
        <v>2370</v>
      </c>
      <c r="S1348" t="s">
        <v>12</v>
      </c>
    </row>
    <row r="1349" spans="1:24">
      <c r="A1349">
        <f t="shared" si="125"/>
        <v>99.951803357697685</v>
      </c>
      <c r="B1349">
        <v>2.9719999999999998E-3</v>
      </c>
      <c r="C1349">
        <v>1</v>
      </c>
      <c r="D1349">
        <f t="shared" si="128"/>
        <v>8.3333333333333329E-2</v>
      </c>
      <c r="E1349">
        <f t="shared" si="129"/>
        <v>-7.5744200958966878E-4</v>
      </c>
      <c r="F1349">
        <f t="shared" si="130"/>
        <v>6.4525453584740937E-9</v>
      </c>
      <c r="G1349">
        <f t="shared" si="126"/>
        <v>-7.5744200958966878E-4</v>
      </c>
      <c r="H1349">
        <f t="shared" si="127"/>
        <v>72.322908576168217</v>
      </c>
      <c r="I1349" t="s">
        <v>8476</v>
      </c>
      <c r="J1349" t="s">
        <v>8535</v>
      </c>
      <c r="K1349" t="s">
        <v>4</v>
      </c>
      <c r="L1349" t="s">
        <v>5</v>
      </c>
      <c r="M1349" t="s">
        <v>6</v>
      </c>
      <c r="N1349" t="s">
        <v>28</v>
      </c>
      <c r="O1349" t="s">
        <v>1370</v>
      </c>
      <c r="P1349" t="s">
        <v>1371</v>
      </c>
      <c r="Q1349" t="s">
        <v>1372</v>
      </c>
      <c r="R1349" t="s">
        <v>2371</v>
      </c>
      <c r="S1349" t="s">
        <v>12</v>
      </c>
    </row>
    <row r="1350" spans="1:24">
      <c r="A1350">
        <f t="shared" ref="A1350:A1355" si="131">A1349+(C1350/A$2*100)</f>
        <v>99.959836131414448</v>
      </c>
      <c r="B1350">
        <v>2.9719999999999998E-3</v>
      </c>
      <c r="C1350">
        <v>1</v>
      </c>
      <c r="D1350">
        <f t="shared" si="128"/>
        <v>8.3333333333333329E-2</v>
      </c>
      <c r="E1350">
        <f t="shared" si="129"/>
        <v>-7.5744200958966878E-4</v>
      </c>
      <c r="F1350">
        <f t="shared" si="130"/>
        <v>6.4525453584740937E-9</v>
      </c>
      <c r="G1350">
        <f t="shared" si="126"/>
        <v>-7.5744200958966878E-4</v>
      </c>
      <c r="H1350">
        <f t="shared" si="127"/>
        <v>72.322908576168217</v>
      </c>
      <c r="I1350" t="s">
        <v>5255</v>
      </c>
      <c r="J1350" t="s">
        <v>7196</v>
      </c>
      <c r="K1350" t="s">
        <v>4</v>
      </c>
      <c r="L1350" t="s">
        <v>5</v>
      </c>
      <c r="M1350" t="s">
        <v>454</v>
      </c>
      <c r="N1350" t="s">
        <v>455</v>
      </c>
      <c r="O1350" t="s">
        <v>1020</v>
      </c>
      <c r="P1350" t="s">
        <v>1021</v>
      </c>
      <c r="Q1350" t="s">
        <v>2372</v>
      </c>
      <c r="R1350" t="s">
        <v>12</v>
      </c>
    </row>
    <row r="1351" spans="1:24">
      <c r="A1351">
        <f t="shared" si="131"/>
        <v>99.967868905131212</v>
      </c>
      <c r="B1351">
        <v>2.9719999999999998E-3</v>
      </c>
      <c r="C1351">
        <v>1</v>
      </c>
      <c r="D1351">
        <f t="shared" si="128"/>
        <v>8.3333333333333329E-2</v>
      </c>
      <c r="E1351">
        <f t="shared" si="129"/>
        <v>-7.5744200958966878E-4</v>
      </c>
      <c r="F1351">
        <f t="shared" si="130"/>
        <v>6.4525453584740937E-9</v>
      </c>
      <c r="G1351">
        <f t="shared" si="126"/>
        <v>-7.5744200958966878E-4</v>
      </c>
      <c r="H1351">
        <f t="shared" si="127"/>
        <v>72.322908576168217</v>
      </c>
      <c r="I1351" t="s">
        <v>5257</v>
      </c>
      <c r="J1351" t="s">
        <v>7198</v>
      </c>
      <c r="K1351" t="s">
        <v>4</v>
      </c>
      <c r="L1351" t="s">
        <v>5</v>
      </c>
      <c r="M1351" t="s">
        <v>13</v>
      </c>
      <c r="N1351" t="s">
        <v>14</v>
      </c>
      <c r="O1351" t="s">
        <v>18</v>
      </c>
      <c r="P1351" t="s">
        <v>2373</v>
      </c>
      <c r="Q1351" t="s">
        <v>2374</v>
      </c>
      <c r="R1351" t="s">
        <v>12</v>
      </c>
    </row>
    <row r="1352" spans="1:24">
      <c r="A1352">
        <f t="shared" si="131"/>
        <v>99.975901678847976</v>
      </c>
      <c r="B1352">
        <v>2.9719999999999998E-3</v>
      </c>
      <c r="C1352">
        <v>1</v>
      </c>
      <c r="D1352">
        <f t="shared" si="128"/>
        <v>8.3333333333333329E-2</v>
      </c>
      <c r="E1352">
        <f t="shared" si="129"/>
        <v>-7.5744200958966878E-4</v>
      </c>
      <c r="F1352">
        <f t="shared" si="130"/>
        <v>6.4525453584740937E-9</v>
      </c>
      <c r="G1352">
        <f t="shared" si="126"/>
        <v>-7.5744200958966878E-4</v>
      </c>
      <c r="H1352">
        <f t="shared" si="127"/>
        <v>72.322908576168217</v>
      </c>
      <c r="I1352" t="s">
        <v>8477</v>
      </c>
      <c r="J1352" t="s">
        <v>8536</v>
      </c>
      <c r="K1352" t="s">
        <v>4</v>
      </c>
      <c r="L1352" t="s">
        <v>5</v>
      </c>
      <c r="M1352" t="s">
        <v>21</v>
      </c>
      <c r="N1352" t="s">
        <v>22</v>
      </c>
      <c r="O1352" t="s">
        <v>23</v>
      </c>
      <c r="P1352" t="s">
        <v>167</v>
      </c>
      <c r="Q1352" t="s">
        <v>168</v>
      </c>
      <c r="R1352" t="s">
        <v>1040</v>
      </c>
      <c r="S1352" t="s">
        <v>2375</v>
      </c>
      <c r="T1352" t="s">
        <v>12</v>
      </c>
    </row>
    <row r="1353" spans="1:24">
      <c r="A1353">
        <f t="shared" si="131"/>
        <v>99.983934452564739</v>
      </c>
      <c r="B1353">
        <v>2.9719999999999998E-3</v>
      </c>
      <c r="C1353">
        <v>1</v>
      </c>
      <c r="D1353">
        <f t="shared" si="128"/>
        <v>8.3333333333333329E-2</v>
      </c>
      <c r="E1353">
        <f t="shared" si="129"/>
        <v>-7.5744200958966878E-4</v>
      </c>
      <c r="F1353">
        <f t="shared" si="130"/>
        <v>6.4525453584740937E-9</v>
      </c>
      <c r="G1353">
        <f t="shared" si="126"/>
        <v>-7.5744200958966878E-4</v>
      </c>
      <c r="H1353">
        <f t="shared" si="127"/>
        <v>72.322908576168217</v>
      </c>
      <c r="I1353" t="s">
        <v>5747</v>
      </c>
      <c r="J1353" t="s">
        <v>7687</v>
      </c>
      <c r="K1353" t="s">
        <v>4</v>
      </c>
      <c r="L1353" t="s">
        <v>5</v>
      </c>
      <c r="M1353" t="s">
        <v>13</v>
      </c>
      <c r="N1353" t="s">
        <v>58</v>
      </c>
      <c r="O1353" t="s">
        <v>1459</v>
      </c>
      <c r="P1353" t="s">
        <v>1493</v>
      </c>
      <c r="Q1353" t="s">
        <v>2376</v>
      </c>
      <c r="R1353" t="s">
        <v>12</v>
      </c>
    </row>
    <row r="1354" spans="1:24">
      <c r="A1354">
        <f t="shared" si="131"/>
        <v>99.991967226281503</v>
      </c>
      <c r="B1354">
        <v>2.9719999999999998E-3</v>
      </c>
      <c r="C1354">
        <v>1</v>
      </c>
      <c r="D1354">
        <f t="shared" si="128"/>
        <v>8.3333333333333329E-2</v>
      </c>
      <c r="E1354">
        <f t="shared" si="129"/>
        <v>-7.5744200958966878E-4</v>
      </c>
      <c r="F1354">
        <f t="shared" si="130"/>
        <v>6.4525453584740937E-9</v>
      </c>
      <c r="G1354">
        <f t="shared" si="126"/>
        <v>-7.5744200958966878E-4</v>
      </c>
      <c r="H1354">
        <f t="shared" si="127"/>
        <v>72.322908576168217</v>
      </c>
      <c r="I1354" t="s">
        <v>5748</v>
      </c>
      <c r="J1354" t="s">
        <v>7688</v>
      </c>
      <c r="K1354" t="s">
        <v>4</v>
      </c>
      <c r="L1354" t="s">
        <v>5</v>
      </c>
      <c r="M1354" t="s">
        <v>13</v>
      </c>
      <c r="N1354" t="s">
        <v>58</v>
      </c>
      <c r="O1354" t="s">
        <v>811</v>
      </c>
      <c r="P1354" t="s">
        <v>812</v>
      </c>
      <c r="Q1354" t="s">
        <v>2377</v>
      </c>
      <c r="R1354" t="s">
        <v>12</v>
      </c>
    </row>
    <row r="1355" spans="1:24">
      <c r="A1355">
        <f t="shared" si="131"/>
        <v>99.999999999998266</v>
      </c>
      <c r="B1355">
        <v>2.9719999999999998E-3</v>
      </c>
      <c r="C1355">
        <v>1</v>
      </c>
      <c r="D1355">
        <f t="shared" si="128"/>
        <v>8.3333333333333329E-2</v>
      </c>
      <c r="E1355">
        <f t="shared" si="129"/>
        <v>-7.5744200958966878E-4</v>
      </c>
      <c r="F1355">
        <f t="shared" si="130"/>
        <v>6.4525453584740937E-9</v>
      </c>
      <c r="G1355">
        <f t="shared" si="126"/>
        <v>-7.5744200958966878E-4</v>
      </c>
      <c r="H1355">
        <f t="shared" si="127"/>
        <v>72.322908576168217</v>
      </c>
      <c r="I1355" t="s">
        <v>7744</v>
      </c>
      <c r="J1355" t="s">
        <v>8053</v>
      </c>
      <c r="K1355" t="s">
        <v>4</v>
      </c>
      <c r="L1355" t="s">
        <v>5</v>
      </c>
      <c r="M1355" t="s">
        <v>13</v>
      </c>
      <c r="N1355" t="s">
        <v>14</v>
      </c>
      <c r="O1355" t="s">
        <v>69</v>
      </c>
      <c r="P1355" t="s">
        <v>70</v>
      </c>
      <c r="Q1355" t="s">
        <v>2378</v>
      </c>
      <c r="R1355" t="s">
        <v>12</v>
      </c>
    </row>
    <row r="1356" spans="1:24">
      <c r="B1356" t="s">
        <v>3</v>
      </c>
    </row>
    <row r="1357" spans="1:24">
      <c r="B1357">
        <v>5.6465000000000001E-2</v>
      </c>
      <c r="C1357">
        <v>19</v>
      </c>
      <c r="I1357" t="s">
        <v>2379</v>
      </c>
      <c r="K1357" t="s">
        <v>2379</v>
      </c>
    </row>
    <row r="1358" spans="1:24">
      <c r="B1358">
        <v>16.413563</v>
      </c>
      <c r="C1358">
        <v>5523</v>
      </c>
      <c r="I1358" t="s">
        <v>2380</v>
      </c>
      <c r="K1358" t="s">
        <v>2380</v>
      </c>
    </row>
    <row r="1359" spans="1:24">
      <c r="B1359" t="s">
        <v>3</v>
      </c>
    </row>
    <row r="1360" spans="1:24">
      <c r="B1360">
        <v>46.533327999999997</v>
      </c>
      <c r="C1360">
        <v>15658</v>
      </c>
      <c r="I1360" t="s">
        <v>2381</v>
      </c>
      <c r="K1360" t="s">
        <v>2381</v>
      </c>
    </row>
    <row r="1361" spans="3:14">
      <c r="E1361" s="5" t="s">
        <v>3797</v>
      </c>
      <c r="F1361" s="5" t="s">
        <v>3800</v>
      </c>
      <c r="H1361" s="5" t="s">
        <v>3806</v>
      </c>
      <c r="K1361" s="5" t="s">
        <v>3798</v>
      </c>
      <c r="L1361" s="5" t="s">
        <v>3801</v>
      </c>
      <c r="M1361" s="5" t="s">
        <v>3802</v>
      </c>
      <c r="N1361" s="5" t="s">
        <v>3804</v>
      </c>
    </row>
    <row r="1362" spans="3:14">
      <c r="E1362" s="5">
        <f>-SUM(E3:E1354)</f>
        <v>5.0191300775704155</v>
      </c>
      <c r="F1362" s="5">
        <f>SUM(F3:F1354)</f>
        <v>4.6177898959735016E-2</v>
      </c>
      <c r="H1362" s="5">
        <f>1-(2/PI())*ATAN(SUM(H3:H1355)/A$2)</f>
        <v>9.8794622542279664E-2</v>
      </c>
      <c r="K1362" s="5">
        <f>EXP(E1362)</f>
        <v>151.27964497957046</v>
      </c>
      <c r="L1362" s="5">
        <f>1/F1362</f>
        <v>21.655381091979816</v>
      </c>
      <c r="M1362">
        <f>LN(A2)</f>
        <v>9.4293955773817864</v>
      </c>
      <c r="N1362" s="5">
        <f>LN(L1362)/M1362</f>
        <v>0.32613479279891083</v>
      </c>
    </row>
    <row r="1363" spans="3:14">
      <c r="C1363">
        <f>SUM(C3:C1355)</f>
        <v>12449</v>
      </c>
      <c r="K1363" t="s">
        <v>3462</v>
      </c>
    </row>
    <row r="1365" spans="3:14">
      <c r="C1365" t="s">
        <v>3785</v>
      </c>
      <c r="K1365">
        <f>12449/33292</f>
        <v>0.37393367776042291</v>
      </c>
      <c r="L1365">
        <f>1/K1365</f>
        <v>2.6742710257852038</v>
      </c>
    </row>
    <row r="1366" spans="3:14">
      <c r="M1366" t="s">
        <v>3463</v>
      </c>
      <c r="N1366" t="s">
        <v>3464</v>
      </c>
    </row>
    <row r="1367" spans="3:14">
      <c r="C1367" s="2" t="s">
        <v>3786</v>
      </c>
      <c r="D1367" s="2"/>
      <c r="K1367">
        <f>4/12449</f>
        <v>3.2131094867057596E-4</v>
      </c>
      <c r="M1367">
        <v>4</v>
      </c>
      <c r="N1367">
        <v>401</v>
      </c>
    </row>
    <row r="1368" spans="3:14">
      <c r="K1368" s="3">
        <v>3.3599999999999998E-4</v>
      </c>
      <c r="M1368">
        <v>3.56</v>
      </c>
      <c r="N1368">
        <v>401</v>
      </c>
    </row>
    <row r="1369" spans="3:14">
      <c r="K1369" s="4">
        <v>1.4999999999999999E-4</v>
      </c>
      <c r="M1369">
        <f>C1363*K1369</f>
        <v>1.8673499999999998</v>
      </c>
      <c r="N1369">
        <v>779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B1942"/>
  <sheetViews>
    <sheetView tabSelected="1" topLeftCell="A6" workbookViewId="0">
      <selection activeCell="A2" sqref="A2:B1942"/>
    </sheetView>
  </sheetViews>
  <sheetFormatPr baseColWidth="10" defaultRowHeight="15" x14ac:dyDescent="0"/>
  <sheetData>
    <row r="1" spans="1:2">
      <c r="A1" t="s">
        <v>3808</v>
      </c>
      <c r="B1" t="s">
        <v>3807</v>
      </c>
    </row>
    <row r="2" spans="1:2">
      <c r="A2" s="6">
        <v>21</v>
      </c>
      <c r="B2" t="s">
        <v>5961</v>
      </c>
    </row>
    <row r="3" spans="1:2">
      <c r="A3" s="6">
        <v>1</v>
      </c>
      <c r="B3" t="s">
        <v>7647</v>
      </c>
    </row>
    <row r="4" spans="1:2">
      <c r="A4" s="6">
        <v>1</v>
      </c>
      <c r="B4" t="s">
        <v>7441</v>
      </c>
    </row>
    <row r="5" spans="1:2">
      <c r="A5" s="6">
        <v>2</v>
      </c>
      <c r="B5" t="s">
        <v>7096</v>
      </c>
    </row>
    <row r="6" spans="1:2">
      <c r="A6" s="6">
        <v>5</v>
      </c>
      <c r="B6" t="s">
        <v>6534</v>
      </c>
    </row>
    <row r="7" spans="1:2">
      <c r="A7" s="6">
        <v>4</v>
      </c>
      <c r="B7" t="s">
        <v>6649</v>
      </c>
    </row>
    <row r="8" spans="1:2">
      <c r="A8" s="6">
        <v>19</v>
      </c>
      <c r="B8" t="s">
        <v>5981</v>
      </c>
    </row>
    <row r="9" spans="1:2">
      <c r="A9" s="6">
        <v>3</v>
      </c>
      <c r="B9" t="s">
        <v>6835</v>
      </c>
    </row>
    <row r="10" spans="1:2">
      <c r="A10" s="6">
        <v>4</v>
      </c>
      <c r="B10" t="s">
        <v>6633</v>
      </c>
    </row>
    <row r="11" spans="1:2">
      <c r="A11" s="6">
        <v>3</v>
      </c>
      <c r="B11" t="s">
        <v>6880</v>
      </c>
    </row>
    <row r="12" spans="1:2">
      <c r="A12" s="6">
        <v>1</v>
      </c>
      <c r="B12" t="s">
        <v>7503</v>
      </c>
    </row>
    <row r="13" spans="1:2">
      <c r="A13" s="6">
        <v>5</v>
      </c>
      <c r="B13" t="s">
        <v>6528</v>
      </c>
    </row>
    <row r="14" spans="1:2">
      <c r="A14" s="6">
        <v>27</v>
      </c>
      <c r="B14" t="s">
        <v>5907</v>
      </c>
    </row>
    <row r="15" spans="1:2">
      <c r="A15" s="6">
        <v>1</v>
      </c>
      <c r="B15" t="s">
        <v>7669</v>
      </c>
    </row>
    <row r="16" spans="1:2">
      <c r="A16" s="6">
        <v>1</v>
      </c>
      <c r="B16" t="s">
        <v>7588</v>
      </c>
    </row>
    <row r="17" spans="1:2">
      <c r="A17" s="6">
        <v>1</v>
      </c>
      <c r="B17" t="s">
        <v>7451</v>
      </c>
    </row>
    <row r="18" spans="1:2">
      <c r="A18" s="6">
        <v>1</v>
      </c>
      <c r="B18" t="s">
        <v>7514</v>
      </c>
    </row>
    <row r="19" spans="1:2">
      <c r="A19" s="6">
        <v>2</v>
      </c>
      <c r="B19" t="s">
        <v>7061</v>
      </c>
    </row>
    <row r="20" spans="1:2">
      <c r="A20" s="6">
        <v>3</v>
      </c>
      <c r="B20" t="s">
        <v>6890</v>
      </c>
    </row>
    <row r="21" spans="1:2">
      <c r="A21" s="6">
        <v>9</v>
      </c>
      <c r="B21" t="s">
        <v>6185</v>
      </c>
    </row>
    <row r="22" spans="1:2">
      <c r="A22" s="6">
        <v>1</v>
      </c>
      <c r="B22" t="s">
        <v>7653</v>
      </c>
    </row>
    <row r="23" spans="1:2">
      <c r="A23" s="6">
        <v>1</v>
      </c>
      <c r="B23" t="s">
        <v>7654</v>
      </c>
    </row>
    <row r="24" spans="1:2">
      <c r="A24" s="6">
        <v>2</v>
      </c>
      <c r="B24" t="s">
        <v>7068</v>
      </c>
    </row>
    <row r="25" spans="1:2">
      <c r="A25" s="6">
        <v>5</v>
      </c>
      <c r="B25" t="s">
        <v>6451</v>
      </c>
    </row>
    <row r="26" spans="1:2">
      <c r="A26" s="6">
        <v>3</v>
      </c>
      <c r="B26" t="s">
        <v>6832</v>
      </c>
    </row>
    <row r="27" spans="1:2">
      <c r="A27" s="6">
        <v>1</v>
      </c>
      <c r="B27" t="s">
        <v>7555</v>
      </c>
    </row>
    <row r="28" spans="1:2">
      <c r="A28" s="6">
        <v>2</v>
      </c>
      <c r="B28" t="s">
        <v>7134</v>
      </c>
    </row>
    <row r="29" spans="1:2">
      <c r="A29" s="6">
        <v>2</v>
      </c>
      <c r="B29" t="s">
        <v>7136</v>
      </c>
    </row>
    <row r="30" spans="1:2">
      <c r="A30" s="6">
        <v>3</v>
      </c>
      <c r="B30" t="s">
        <v>6879</v>
      </c>
    </row>
    <row r="31" spans="1:2">
      <c r="A31" s="6">
        <v>3</v>
      </c>
      <c r="B31" t="s">
        <v>6868</v>
      </c>
    </row>
    <row r="32" spans="1:2">
      <c r="A32" s="6">
        <v>4</v>
      </c>
      <c r="B32" t="s">
        <v>6589</v>
      </c>
    </row>
    <row r="33" spans="1:2">
      <c r="A33" s="6">
        <v>1</v>
      </c>
      <c r="B33" t="s">
        <v>7486</v>
      </c>
    </row>
    <row r="34" spans="1:2">
      <c r="A34" s="6">
        <v>6</v>
      </c>
      <c r="B34" t="s">
        <v>6410</v>
      </c>
    </row>
    <row r="35" spans="1:2">
      <c r="A35" s="6">
        <v>1</v>
      </c>
      <c r="B35" t="s">
        <v>7548</v>
      </c>
    </row>
    <row r="36" spans="1:2">
      <c r="A36" s="6">
        <v>1</v>
      </c>
      <c r="B36" t="s">
        <v>7547</v>
      </c>
    </row>
    <row r="37" spans="1:2">
      <c r="A37" s="6">
        <v>38</v>
      </c>
      <c r="B37" t="s">
        <v>5864</v>
      </c>
    </row>
    <row r="38" spans="1:2">
      <c r="A38" s="6">
        <v>3</v>
      </c>
      <c r="B38" t="s">
        <v>6861</v>
      </c>
    </row>
    <row r="39" spans="1:2">
      <c r="A39" s="6">
        <v>2</v>
      </c>
      <c r="B39" t="s">
        <v>6988</v>
      </c>
    </row>
    <row r="40" spans="1:2">
      <c r="A40" s="6">
        <v>1</v>
      </c>
      <c r="B40" t="s">
        <v>7601</v>
      </c>
    </row>
    <row r="41" spans="1:2">
      <c r="A41" s="6">
        <v>6</v>
      </c>
      <c r="B41" t="s">
        <v>6369</v>
      </c>
    </row>
    <row r="42" spans="1:2">
      <c r="A42" s="6">
        <v>1</v>
      </c>
      <c r="B42" t="s">
        <v>7607</v>
      </c>
    </row>
    <row r="43" spans="1:2">
      <c r="A43" s="6">
        <v>1</v>
      </c>
      <c r="B43" t="s">
        <v>7266</v>
      </c>
    </row>
    <row r="44" spans="1:2">
      <c r="A44" s="6">
        <v>2</v>
      </c>
      <c r="B44" t="s">
        <v>7112</v>
      </c>
    </row>
    <row r="45" spans="1:2">
      <c r="A45" s="6">
        <v>5</v>
      </c>
      <c r="B45" t="s">
        <v>6549</v>
      </c>
    </row>
    <row r="46" spans="1:2">
      <c r="A46" s="6">
        <v>3</v>
      </c>
      <c r="B46" t="s">
        <v>6807</v>
      </c>
    </row>
    <row r="47" spans="1:2">
      <c r="A47" s="6">
        <v>1</v>
      </c>
      <c r="B47" t="s">
        <v>7512</v>
      </c>
    </row>
    <row r="48" spans="1:2">
      <c r="A48" s="6">
        <v>1</v>
      </c>
      <c r="B48" t="s">
        <v>7652</v>
      </c>
    </row>
    <row r="49" spans="1:2">
      <c r="A49" s="6">
        <v>1</v>
      </c>
      <c r="B49" t="s">
        <v>7575</v>
      </c>
    </row>
    <row r="50" spans="1:2">
      <c r="A50" s="6">
        <v>3</v>
      </c>
      <c r="B50" t="s">
        <v>6800</v>
      </c>
    </row>
    <row r="51" spans="1:2">
      <c r="A51" s="6">
        <v>35</v>
      </c>
      <c r="B51" t="s">
        <v>5872</v>
      </c>
    </row>
    <row r="52" spans="1:2">
      <c r="A52" s="6">
        <v>1</v>
      </c>
      <c r="B52" t="s">
        <v>7663</v>
      </c>
    </row>
    <row r="53" spans="1:2">
      <c r="A53" s="6">
        <v>2</v>
      </c>
      <c r="B53" t="s">
        <v>7178</v>
      </c>
    </row>
    <row r="54" spans="1:2">
      <c r="A54" s="6">
        <v>1</v>
      </c>
      <c r="B54" t="s">
        <v>7664</v>
      </c>
    </row>
    <row r="55" spans="1:2">
      <c r="A55" s="6">
        <v>3</v>
      </c>
      <c r="B55" t="s">
        <v>6900</v>
      </c>
    </row>
    <row r="56" spans="1:2">
      <c r="A56" s="6">
        <v>4</v>
      </c>
      <c r="B56" t="s">
        <v>6690</v>
      </c>
    </row>
    <row r="57" spans="1:2">
      <c r="A57" s="6">
        <v>7</v>
      </c>
      <c r="B57" t="s">
        <v>6266</v>
      </c>
    </row>
    <row r="58" spans="1:2">
      <c r="A58" s="6">
        <v>8</v>
      </c>
      <c r="B58" t="s">
        <v>6210</v>
      </c>
    </row>
    <row r="59" spans="1:2">
      <c r="A59" s="6">
        <v>2</v>
      </c>
      <c r="B59" t="s">
        <v>7050</v>
      </c>
    </row>
    <row r="60" spans="1:2">
      <c r="A60" s="6">
        <v>30</v>
      </c>
      <c r="B60" t="s">
        <v>5890</v>
      </c>
    </row>
    <row r="61" spans="1:2">
      <c r="A61" s="6">
        <v>21</v>
      </c>
      <c r="B61" t="s">
        <v>5950</v>
      </c>
    </row>
    <row r="62" spans="1:2">
      <c r="A62" s="6">
        <v>1</v>
      </c>
      <c r="B62" t="s">
        <v>7267</v>
      </c>
    </row>
    <row r="63" spans="1:2">
      <c r="A63" s="6">
        <v>2</v>
      </c>
      <c r="B63" t="s">
        <v>6966</v>
      </c>
    </row>
    <row r="64" spans="1:2">
      <c r="A64" s="6">
        <v>2</v>
      </c>
      <c r="B64" t="s">
        <v>6921</v>
      </c>
    </row>
    <row r="65" spans="1:2">
      <c r="A65" s="6">
        <v>2</v>
      </c>
      <c r="B65" t="s">
        <v>6926</v>
      </c>
    </row>
    <row r="66" spans="1:2">
      <c r="A66" s="6">
        <v>1</v>
      </c>
      <c r="B66" t="s">
        <v>7221</v>
      </c>
    </row>
    <row r="67" spans="1:2">
      <c r="A67" s="6">
        <v>2</v>
      </c>
      <c r="B67" t="s">
        <v>6962</v>
      </c>
    </row>
    <row r="68" spans="1:2">
      <c r="A68" s="6">
        <v>35</v>
      </c>
      <c r="B68" t="s">
        <v>5870</v>
      </c>
    </row>
    <row r="69" spans="1:2">
      <c r="A69" s="6">
        <v>2</v>
      </c>
      <c r="B69" t="s">
        <v>6910</v>
      </c>
    </row>
    <row r="70" spans="1:2">
      <c r="A70" s="6">
        <v>3</v>
      </c>
      <c r="B70" t="s">
        <v>6895</v>
      </c>
    </row>
    <row r="71" spans="1:2">
      <c r="A71" s="6">
        <v>1</v>
      </c>
      <c r="B71" t="s">
        <v>7545</v>
      </c>
    </row>
    <row r="72" spans="1:2">
      <c r="A72" s="6">
        <v>1</v>
      </c>
      <c r="B72" t="s">
        <v>7639</v>
      </c>
    </row>
    <row r="73" spans="1:2">
      <c r="A73" s="6">
        <v>1</v>
      </c>
      <c r="B73" t="s">
        <v>7360</v>
      </c>
    </row>
    <row r="74" spans="1:2">
      <c r="A74" s="6">
        <v>9</v>
      </c>
      <c r="B74" t="s">
        <v>6168</v>
      </c>
    </row>
    <row r="75" spans="1:2">
      <c r="A75" s="6">
        <v>22</v>
      </c>
      <c r="B75" t="s">
        <v>5937</v>
      </c>
    </row>
    <row r="76" spans="1:2">
      <c r="A76" s="6">
        <v>1</v>
      </c>
      <c r="B76" t="s">
        <v>7662</v>
      </c>
    </row>
    <row r="77" spans="1:2">
      <c r="A77" s="6">
        <v>4</v>
      </c>
      <c r="B77" t="s">
        <v>6595</v>
      </c>
    </row>
    <row r="78" spans="1:2">
      <c r="A78" s="6">
        <v>8</v>
      </c>
      <c r="B78" t="s">
        <v>6226</v>
      </c>
    </row>
    <row r="79" spans="1:2">
      <c r="A79" s="6">
        <v>3</v>
      </c>
      <c r="B79" t="s">
        <v>6887</v>
      </c>
    </row>
    <row r="80" spans="1:2">
      <c r="A80" s="6">
        <v>11</v>
      </c>
      <c r="B80" t="s">
        <v>6109</v>
      </c>
    </row>
    <row r="81" spans="1:2">
      <c r="A81" s="6">
        <v>13</v>
      </c>
      <c r="B81" t="s">
        <v>6063</v>
      </c>
    </row>
    <row r="82" spans="1:2">
      <c r="A82" s="6">
        <v>2</v>
      </c>
      <c r="B82" t="s">
        <v>6950</v>
      </c>
    </row>
    <row r="83" spans="1:2">
      <c r="A83" s="6">
        <v>7</v>
      </c>
      <c r="B83" t="s">
        <v>6275</v>
      </c>
    </row>
    <row r="84" spans="1:2">
      <c r="A84" s="6">
        <v>28</v>
      </c>
      <c r="B84" t="s">
        <v>5902</v>
      </c>
    </row>
    <row r="85" spans="1:2">
      <c r="A85" s="6">
        <v>22</v>
      </c>
      <c r="B85" t="s">
        <v>5936</v>
      </c>
    </row>
    <row r="86" spans="1:2">
      <c r="A86" s="6">
        <v>5</v>
      </c>
      <c r="B86" t="s">
        <v>6491</v>
      </c>
    </row>
    <row r="87" spans="1:2">
      <c r="A87" s="6">
        <v>3</v>
      </c>
      <c r="B87" t="s">
        <v>6881</v>
      </c>
    </row>
    <row r="88" spans="1:2">
      <c r="A88" s="6">
        <v>12</v>
      </c>
      <c r="B88" t="s">
        <v>6080</v>
      </c>
    </row>
    <row r="89" spans="1:2">
      <c r="A89" s="6">
        <v>1</v>
      </c>
      <c r="B89" t="s">
        <v>7340</v>
      </c>
    </row>
    <row r="90" spans="1:2">
      <c r="A90" s="6">
        <v>5</v>
      </c>
      <c r="B90" t="s">
        <v>6513</v>
      </c>
    </row>
    <row r="91" spans="1:2">
      <c r="A91" s="6">
        <v>11</v>
      </c>
      <c r="B91" t="s">
        <v>6111</v>
      </c>
    </row>
    <row r="92" spans="1:2">
      <c r="A92" s="6">
        <v>61</v>
      </c>
      <c r="B92" t="s">
        <v>5818</v>
      </c>
    </row>
    <row r="93" spans="1:2">
      <c r="A93" s="6">
        <v>32</v>
      </c>
      <c r="B93" t="s">
        <v>5881</v>
      </c>
    </row>
    <row r="94" spans="1:2">
      <c r="A94" s="6">
        <v>3</v>
      </c>
      <c r="B94" t="s">
        <v>6829</v>
      </c>
    </row>
    <row r="95" spans="1:2">
      <c r="A95" s="6">
        <v>8</v>
      </c>
      <c r="B95" t="s">
        <v>6242</v>
      </c>
    </row>
    <row r="96" spans="1:2">
      <c r="A96" s="6">
        <v>98</v>
      </c>
      <c r="B96" t="s">
        <v>5789</v>
      </c>
    </row>
    <row r="97" spans="1:2">
      <c r="A97" s="6">
        <v>27</v>
      </c>
      <c r="B97" t="s">
        <v>5908</v>
      </c>
    </row>
    <row r="98" spans="1:2">
      <c r="A98" s="6">
        <v>6</v>
      </c>
      <c r="B98" t="s">
        <v>6322</v>
      </c>
    </row>
    <row r="99" spans="1:2">
      <c r="A99" s="6">
        <v>9</v>
      </c>
      <c r="B99" t="s">
        <v>6182</v>
      </c>
    </row>
    <row r="100" spans="1:2">
      <c r="A100" s="6">
        <v>11</v>
      </c>
      <c r="B100" t="s">
        <v>6112</v>
      </c>
    </row>
    <row r="101" spans="1:2">
      <c r="A101" s="6">
        <v>5</v>
      </c>
      <c r="B101" t="s">
        <v>6517</v>
      </c>
    </row>
    <row r="102" spans="1:2">
      <c r="A102" s="6">
        <v>1</v>
      </c>
      <c r="B102" t="s">
        <v>7659</v>
      </c>
    </row>
    <row r="103" spans="1:2">
      <c r="A103" s="6">
        <v>5</v>
      </c>
      <c r="B103" t="s">
        <v>6485</v>
      </c>
    </row>
    <row r="104" spans="1:2">
      <c r="A104" s="6">
        <v>31</v>
      </c>
      <c r="B104" t="s">
        <v>5885</v>
      </c>
    </row>
    <row r="105" spans="1:2">
      <c r="A105" s="6">
        <v>3</v>
      </c>
      <c r="B105" t="s">
        <v>6811</v>
      </c>
    </row>
    <row r="106" spans="1:2">
      <c r="A106" s="6">
        <v>4</v>
      </c>
      <c r="B106" t="s">
        <v>6623</v>
      </c>
    </row>
    <row r="107" spans="1:2">
      <c r="A107" s="6">
        <v>1</v>
      </c>
      <c r="B107" t="s">
        <v>7219</v>
      </c>
    </row>
    <row r="108" spans="1:2">
      <c r="A108" s="6">
        <v>19</v>
      </c>
      <c r="B108" t="s">
        <v>5976</v>
      </c>
    </row>
    <row r="109" spans="1:2">
      <c r="A109" s="6">
        <v>11</v>
      </c>
      <c r="B109" t="s">
        <v>6094</v>
      </c>
    </row>
    <row r="110" spans="1:2">
      <c r="A110" s="6">
        <v>2</v>
      </c>
      <c r="B110" t="s">
        <v>6970</v>
      </c>
    </row>
    <row r="111" spans="1:2">
      <c r="A111" s="6">
        <v>3</v>
      </c>
      <c r="B111" t="s">
        <v>6826</v>
      </c>
    </row>
    <row r="112" spans="1:2">
      <c r="A112" s="6">
        <v>2</v>
      </c>
      <c r="B112" t="s">
        <v>7169</v>
      </c>
    </row>
    <row r="113" spans="1:2">
      <c r="A113" s="6">
        <v>24</v>
      </c>
      <c r="B113" t="s">
        <v>5926</v>
      </c>
    </row>
    <row r="114" spans="1:2">
      <c r="A114" s="6">
        <v>21</v>
      </c>
      <c r="B114" t="s">
        <v>5951</v>
      </c>
    </row>
    <row r="115" spans="1:2">
      <c r="A115" s="6">
        <v>3</v>
      </c>
      <c r="B115" t="s">
        <v>6724</v>
      </c>
    </row>
    <row r="116" spans="1:2">
      <c r="A116" s="6">
        <v>2</v>
      </c>
      <c r="B116" t="s">
        <v>7199</v>
      </c>
    </row>
    <row r="117" spans="1:2">
      <c r="A117" s="6">
        <v>7</v>
      </c>
      <c r="B117" t="s">
        <v>6291</v>
      </c>
    </row>
    <row r="118" spans="1:2">
      <c r="A118" s="6">
        <v>21</v>
      </c>
      <c r="B118" t="s">
        <v>5949</v>
      </c>
    </row>
    <row r="119" spans="1:2">
      <c r="A119" s="6">
        <v>5</v>
      </c>
      <c r="B119" t="s">
        <v>6461</v>
      </c>
    </row>
    <row r="120" spans="1:2">
      <c r="A120" s="6">
        <v>9</v>
      </c>
      <c r="B120" t="s">
        <v>6163</v>
      </c>
    </row>
    <row r="121" spans="1:2">
      <c r="A121" s="6">
        <v>3</v>
      </c>
      <c r="B121" t="s">
        <v>6788</v>
      </c>
    </row>
    <row r="122" spans="1:2">
      <c r="A122" s="6">
        <v>1</v>
      </c>
      <c r="B122" t="s">
        <v>7582</v>
      </c>
    </row>
    <row r="123" spans="1:2">
      <c r="A123" s="6">
        <v>5</v>
      </c>
      <c r="B123" t="s">
        <v>6501</v>
      </c>
    </row>
    <row r="124" spans="1:2">
      <c r="A124" s="6">
        <v>4</v>
      </c>
      <c r="B124" t="s">
        <v>6661</v>
      </c>
    </row>
    <row r="125" spans="1:2">
      <c r="A125" s="6">
        <v>7</v>
      </c>
      <c r="B125" t="s">
        <v>6287</v>
      </c>
    </row>
    <row r="126" spans="1:2">
      <c r="A126" s="6">
        <v>2</v>
      </c>
      <c r="B126" t="s">
        <v>6907</v>
      </c>
    </row>
    <row r="127" spans="1:2">
      <c r="A127" s="6">
        <v>9</v>
      </c>
      <c r="B127" t="s">
        <v>6170</v>
      </c>
    </row>
    <row r="128" spans="1:2">
      <c r="A128" s="6">
        <v>2</v>
      </c>
      <c r="B128" t="s">
        <v>7039</v>
      </c>
    </row>
    <row r="129" spans="1:2">
      <c r="A129" s="6">
        <v>1</v>
      </c>
      <c r="B129" t="s">
        <v>7452</v>
      </c>
    </row>
    <row r="130" spans="1:2">
      <c r="A130" s="6">
        <v>1</v>
      </c>
      <c r="B130" t="s">
        <v>7569</v>
      </c>
    </row>
    <row r="131" spans="1:2">
      <c r="A131" s="6">
        <v>1</v>
      </c>
      <c r="B131" t="s">
        <v>7636</v>
      </c>
    </row>
    <row r="132" spans="1:2">
      <c r="A132" s="6">
        <v>21</v>
      </c>
      <c r="B132" t="s">
        <v>5958</v>
      </c>
    </row>
    <row r="133" spans="1:2">
      <c r="A133" s="6">
        <v>3</v>
      </c>
      <c r="B133" t="s">
        <v>6793</v>
      </c>
    </row>
    <row r="134" spans="1:2">
      <c r="A134" s="6">
        <v>13</v>
      </c>
      <c r="B134" t="s">
        <v>6057</v>
      </c>
    </row>
    <row r="135" spans="1:2">
      <c r="A135" s="6">
        <v>2</v>
      </c>
      <c r="B135" t="s">
        <v>7155</v>
      </c>
    </row>
    <row r="136" spans="1:2">
      <c r="A136" s="6">
        <v>1</v>
      </c>
      <c r="B136" t="s">
        <v>7522</v>
      </c>
    </row>
    <row r="137" spans="1:2">
      <c r="A137" s="6">
        <v>1</v>
      </c>
      <c r="B137" t="s">
        <v>7361</v>
      </c>
    </row>
    <row r="138" spans="1:2">
      <c r="A138" s="6">
        <v>8</v>
      </c>
      <c r="B138" t="s">
        <v>6231</v>
      </c>
    </row>
    <row r="139" spans="1:2">
      <c r="A139" s="6">
        <v>58</v>
      </c>
      <c r="B139" t="s">
        <v>5823</v>
      </c>
    </row>
    <row r="140" spans="1:2">
      <c r="A140" s="6">
        <v>1</v>
      </c>
      <c r="B140" t="s">
        <v>7439</v>
      </c>
    </row>
    <row r="141" spans="1:2">
      <c r="A141" s="6">
        <v>2</v>
      </c>
      <c r="B141" t="s">
        <v>6993</v>
      </c>
    </row>
    <row r="142" spans="1:2">
      <c r="A142" s="6">
        <v>1</v>
      </c>
      <c r="B142" t="s">
        <v>7446</v>
      </c>
    </row>
    <row r="143" spans="1:2">
      <c r="A143" s="6">
        <v>2</v>
      </c>
      <c r="B143" t="s">
        <v>7043</v>
      </c>
    </row>
    <row r="144" spans="1:2">
      <c r="A144" s="6">
        <v>17</v>
      </c>
      <c r="B144" t="s">
        <v>6000</v>
      </c>
    </row>
    <row r="145" spans="1:2">
      <c r="A145" s="6">
        <v>2</v>
      </c>
      <c r="B145" t="s">
        <v>7001</v>
      </c>
    </row>
    <row r="146" spans="1:2">
      <c r="A146" s="6">
        <v>2</v>
      </c>
      <c r="B146" t="s">
        <v>7196</v>
      </c>
    </row>
    <row r="147" spans="1:2">
      <c r="A147" s="6">
        <v>1</v>
      </c>
      <c r="B147" t="s">
        <v>7562</v>
      </c>
    </row>
    <row r="148" spans="1:2">
      <c r="A148" s="6">
        <v>5</v>
      </c>
      <c r="B148" t="s">
        <v>6523</v>
      </c>
    </row>
    <row r="149" spans="1:2">
      <c r="A149" s="6">
        <v>1</v>
      </c>
      <c r="B149" t="s">
        <v>7394</v>
      </c>
    </row>
    <row r="150" spans="1:2">
      <c r="A150" s="6">
        <v>2</v>
      </c>
      <c r="B150" t="s">
        <v>6989</v>
      </c>
    </row>
    <row r="151" spans="1:2">
      <c r="A151" s="6">
        <v>1</v>
      </c>
      <c r="B151" t="s">
        <v>7220</v>
      </c>
    </row>
    <row r="152" spans="1:2">
      <c r="A152" s="6">
        <v>5</v>
      </c>
      <c r="B152" t="s">
        <v>6526</v>
      </c>
    </row>
    <row r="153" spans="1:2">
      <c r="A153" s="6">
        <v>7</v>
      </c>
      <c r="B153" t="s">
        <v>6277</v>
      </c>
    </row>
    <row r="154" spans="1:2">
      <c r="A154" s="6">
        <v>2</v>
      </c>
      <c r="B154" t="s">
        <v>7151</v>
      </c>
    </row>
    <row r="155" spans="1:2">
      <c r="A155" s="6">
        <v>4</v>
      </c>
      <c r="B155" t="s">
        <v>6679</v>
      </c>
    </row>
    <row r="156" spans="1:2">
      <c r="A156" s="6">
        <v>1</v>
      </c>
      <c r="B156" t="s">
        <v>7487</v>
      </c>
    </row>
    <row r="157" spans="1:2">
      <c r="A157" s="6">
        <v>22</v>
      </c>
      <c r="B157" t="s">
        <v>5946</v>
      </c>
    </row>
    <row r="158" spans="1:2">
      <c r="A158" s="6">
        <v>2</v>
      </c>
      <c r="B158" t="s">
        <v>6935</v>
      </c>
    </row>
    <row r="159" spans="1:2">
      <c r="A159" s="6">
        <v>3</v>
      </c>
      <c r="B159" t="s">
        <v>6695</v>
      </c>
    </row>
    <row r="160" spans="1:2">
      <c r="A160" s="6">
        <v>5</v>
      </c>
      <c r="B160" t="s">
        <v>6457</v>
      </c>
    </row>
    <row r="161" spans="1:2">
      <c r="A161" s="6">
        <v>1</v>
      </c>
      <c r="B161" t="s">
        <v>7589</v>
      </c>
    </row>
    <row r="162" spans="1:2">
      <c r="A162" s="6">
        <v>3</v>
      </c>
      <c r="B162" t="s">
        <v>6812</v>
      </c>
    </row>
    <row r="163" spans="1:2">
      <c r="A163" s="6">
        <v>5</v>
      </c>
      <c r="B163" t="s">
        <v>6445</v>
      </c>
    </row>
    <row r="164" spans="1:2">
      <c r="A164" s="6">
        <v>1</v>
      </c>
      <c r="B164" t="s">
        <v>7343</v>
      </c>
    </row>
    <row r="165" spans="1:2">
      <c r="A165" s="6">
        <v>1</v>
      </c>
      <c r="B165" t="s">
        <v>7293</v>
      </c>
    </row>
    <row r="166" spans="1:2">
      <c r="A166" s="6">
        <v>4</v>
      </c>
      <c r="B166" t="s">
        <v>6660</v>
      </c>
    </row>
    <row r="167" spans="1:2">
      <c r="A167" s="6">
        <v>1</v>
      </c>
      <c r="B167" t="s">
        <v>7655</v>
      </c>
    </row>
    <row r="168" spans="1:2">
      <c r="A168" s="6">
        <v>2</v>
      </c>
      <c r="B168" t="s">
        <v>7162</v>
      </c>
    </row>
    <row r="169" spans="1:2">
      <c r="A169" s="6">
        <v>86</v>
      </c>
      <c r="B169" t="s">
        <v>5796</v>
      </c>
    </row>
    <row r="170" spans="1:2">
      <c r="A170" s="6">
        <v>54</v>
      </c>
      <c r="B170" t="s">
        <v>5829</v>
      </c>
    </row>
    <row r="171" spans="1:2">
      <c r="A171" s="6">
        <v>11</v>
      </c>
      <c r="B171" t="s">
        <v>6119</v>
      </c>
    </row>
    <row r="172" spans="1:2">
      <c r="A172" s="6">
        <v>1</v>
      </c>
      <c r="B172" t="s">
        <v>7535</v>
      </c>
    </row>
    <row r="173" spans="1:2">
      <c r="A173" s="6">
        <v>1</v>
      </c>
      <c r="B173" t="s">
        <v>7389</v>
      </c>
    </row>
    <row r="174" spans="1:2">
      <c r="A174" s="6">
        <v>3</v>
      </c>
      <c r="B174" t="s">
        <v>6898</v>
      </c>
    </row>
    <row r="175" spans="1:2">
      <c r="A175" s="6">
        <v>1</v>
      </c>
      <c r="B175" t="s">
        <v>7309</v>
      </c>
    </row>
    <row r="176" spans="1:2">
      <c r="A176" s="6">
        <v>1</v>
      </c>
      <c r="B176" t="s">
        <v>7385</v>
      </c>
    </row>
    <row r="177" spans="1:2">
      <c r="A177" s="6">
        <v>14</v>
      </c>
      <c r="B177" t="s">
        <v>6044</v>
      </c>
    </row>
    <row r="178" spans="1:2">
      <c r="A178" s="6">
        <v>4</v>
      </c>
      <c r="B178" t="s">
        <v>6689</v>
      </c>
    </row>
    <row r="179" spans="1:2">
      <c r="A179" s="6">
        <v>1</v>
      </c>
      <c r="B179" t="s">
        <v>7670</v>
      </c>
    </row>
    <row r="180" spans="1:2">
      <c r="A180" s="6">
        <v>3</v>
      </c>
      <c r="B180" t="s">
        <v>6778</v>
      </c>
    </row>
    <row r="181" spans="1:2">
      <c r="A181" s="6">
        <v>19</v>
      </c>
      <c r="B181" t="s">
        <v>5978</v>
      </c>
    </row>
    <row r="182" spans="1:2">
      <c r="A182" s="6">
        <v>3</v>
      </c>
      <c r="B182" t="s">
        <v>6877</v>
      </c>
    </row>
    <row r="183" spans="1:2">
      <c r="A183" s="6">
        <v>2</v>
      </c>
      <c r="B183" t="s">
        <v>7032</v>
      </c>
    </row>
    <row r="184" spans="1:2">
      <c r="A184" s="6">
        <v>4</v>
      </c>
      <c r="B184" t="s">
        <v>6552</v>
      </c>
    </row>
    <row r="185" spans="1:2">
      <c r="A185" s="6">
        <v>5</v>
      </c>
      <c r="B185" t="s">
        <v>6414</v>
      </c>
    </row>
    <row r="186" spans="1:2">
      <c r="A186" s="6">
        <v>3</v>
      </c>
      <c r="B186" t="s">
        <v>6884</v>
      </c>
    </row>
    <row r="187" spans="1:2">
      <c r="A187" s="6">
        <v>2</v>
      </c>
      <c r="B187" t="s">
        <v>7076</v>
      </c>
    </row>
    <row r="188" spans="1:2">
      <c r="A188" s="6">
        <v>2</v>
      </c>
      <c r="B188" t="s">
        <v>6968</v>
      </c>
    </row>
    <row r="189" spans="1:2">
      <c r="A189" s="6">
        <v>1</v>
      </c>
      <c r="B189" t="s">
        <v>7673</v>
      </c>
    </row>
    <row r="190" spans="1:2">
      <c r="A190" s="6">
        <v>2</v>
      </c>
      <c r="B190" t="s">
        <v>7135</v>
      </c>
    </row>
    <row r="191" spans="1:2">
      <c r="A191" s="6">
        <v>4</v>
      </c>
      <c r="B191" t="s">
        <v>6663</v>
      </c>
    </row>
    <row r="192" spans="1:2">
      <c r="A192" s="6">
        <v>2</v>
      </c>
      <c r="B192" t="s">
        <v>7009</v>
      </c>
    </row>
    <row r="193" spans="1:2">
      <c r="A193" s="6">
        <v>5</v>
      </c>
      <c r="B193" t="s">
        <v>6531</v>
      </c>
    </row>
    <row r="194" spans="1:2">
      <c r="A194" s="6">
        <v>7</v>
      </c>
      <c r="B194" t="s">
        <v>6261</v>
      </c>
    </row>
    <row r="195" spans="1:2">
      <c r="A195" s="6">
        <v>1</v>
      </c>
      <c r="B195" t="s">
        <v>7215</v>
      </c>
    </row>
    <row r="196" spans="1:2">
      <c r="A196" s="6">
        <v>8</v>
      </c>
      <c r="B196" t="s">
        <v>6223</v>
      </c>
    </row>
    <row r="197" spans="1:2">
      <c r="A197" s="6">
        <v>2</v>
      </c>
      <c r="B197" t="s">
        <v>6991</v>
      </c>
    </row>
    <row r="198" spans="1:2">
      <c r="A198" s="6">
        <v>1</v>
      </c>
      <c r="B198" t="s">
        <v>7333</v>
      </c>
    </row>
    <row r="199" spans="1:2">
      <c r="A199" s="6">
        <v>2</v>
      </c>
      <c r="B199" t="s">
        <v>7046</v>
      </c>
    </row>
    <row r="200" spans="1:2">
      <c r="A200" s="6">
        <v>7</v>
      </c>
      <c r="B200" t="s">
        <v>6295</v>
      </c>
    </row>
    <row r="201" spans="1:2">
      <c r="A201" s="6">
        <v>1</v>
      </c>
      <c r="B201" t="s">
        <v>7433</v>
      </c>
    </row>
    <row r="202" spans="1:2">
      <c r="A202" s="6">
        <v>2</v>
      </c>
      <c r="B202" t="s">
        <v>7072</v>
      </c>
    </row>
    <row r="203" spans="1:2">
      <c r="A203" s="6">
        <v>5</v>
      </c>
      <c r="B203" t="s">
        <v>6515</v>
      </c>
    </row>
    <row r="204" spans="1:2">
      <c r="A204" s="6">
        <v>1</v>
      </c>
      <c r="B204" t="s">
        <v>7640</v>
      </c>
    </row>
    <row r="205" spans="1:2">
      <c r="A205" s="6">
        <v>1</v>
      </c>
      <c r="B205" t="s">
        <v>7256</v>
      </c>
    </row>
    <row r="206" spans="1:2">
      <c r="A206" s="6">
        <v>208</v>
      </c>
      <c r="B206" t="s">
        <v>5766</v>
      </c>
    </row>
    <row r="207" spans="1:2">
      <c r="A207" s="6">
        <v>7</v>
      </c>
      <c r="B207" t="s">
        <v>6276</v>
      </c>
    </row>
    <row r="208" spans="1:2">
      <c r="A208" s="6">
        <v>3</v>
      </c>
      <c r="B208" t="s">
        <v>6876</v>
      </c>
    </row>
    <row r="209" spans="1:2">
      <c r="A209" s="6">
        <v>16</v>
      </c>
      <c r="B209" t="s">
        <v>6018</v>
      </c>
    </row>
    <row r="210" spans="1:2">
      <c r="A210" s="6">
        <v>3</v>
      </c>
      <c r="B210" t="s">
        <v>6791</v>
      </c>
    </row>
    <row r="211" spans="1:2">
      <c r="A211" s="6">
        <v>1</v>
      </c>
      <c r="B211" t="s">
        <v>7505</v>
      </c>
    </row>
    <row r="212" spans="1:2">
      <c r="A212" s="6">
        <v>1</v>
      </c>
      <c r="B212" t="s">
        <v>7596</v>
      </c>
    </row>
    <row r="213" spans="1:2">
      <c r="A213" s="6">
        <v>1</v>
      </c>
      <c r="B213" t="s">
        <v>7229</v>
      </c>
    </row>
    <row r="214" spans="1:2">
      <c r="A214" s="6">
        <v>12</v>
      </c>
      <c r="B214" t="s">
        <v>6078</v>
      </c>
    </row>
    <row r="215" spans="1:2">
      <c r="A215" s="6">
        <v>1</v>
      </c>
      <c r="B215" t="s">
        <v>7511</v>
      </c>
    </row>
    <row r="216" spans="1:2">
      <c r="A216" s="6">
        <v>9</v>
      </c>
      <c r="B216" t="s">
        <v>6193</v>
      </c>
    </row>
    <row r="217" spans="1:2">
      <c r="A217" s="6">
        <v>4</v>
      </c>
      <c r="B217" t="s">
        <v>6639</v>
      </c>
    </row>
    <row r="218" spans="1:2">
      <c r="A218" s="6">
        <v>1</v>
      </c>
      <c r="B218" t="s">
        <v>7205</v>
      </c>
    </row>
    <row r="219" spans="1:2">
      <c r="A219" s="6">
        <v>1</v>
      </c>
      <c r="B219" t="s">
        <v>7466</v>
      </c>
    </row>
    <row r="220" spans="1:2">
      <c r="A220" s="6">
        <v>91</v>
      </c>
      <c r="B220" t="s">
        <v>5793</v>
      </c>
    </row>
    <row r="221" spans="1:2">
      <c r="A221" s="6">
        <v>1</v>
      </c>
      <c r="B221" t="s">
        <v>7250</v>
      </c>
    </row>
    <row r="222" spans="1:2">
      <c r="A222" s="6">
        <v>32</v>
      </c>
      <c r="B222" t="s">
        <v>5882</v>
      </c>
    </row>
    <row r="223" spans="1:2">
      <c r="A223" s="6">
        <v>3</v>
      </c>
      <c r="B223" t="s">
        <v>6771</v>
      </c>
    </row>
    <row r="224" spans="1:2">
      <c r="A224" s="6">
        <v>9</v>
      </c>
      <c r="B224" t="s">
        <v>6177</v>
      </c>
    </row>
    <row r="225" spans="1:2">
      <c r="A225" s="6">
        <v>7</v>
      </c>
      <c r="B225" t="s">
        <v>6270</v>
      </c>
    </row>
    <row r="226" spans="1:2">
      <c r="A226" s="6">
        <v>2</v>
      </c>
      <c r="B226" t="s">
        <v>6940</v>
      </c>
    </row>
    <row r="227" spans="1:2">
      <c r="A227" s="6">
        <v>1</v>
      </c>
      <c r="B227" t="s">
        <v>7613</v>
      </c>
    </row>
    <row r="228" spans="1:2">
      <c r="A228" s="6">
        <v>67</v>
      </c>
      <c r="B228" t="s">
        <v>5808</v>
      </c>
    </row>
    <row r="229" spans="1:2">
      <c r="A229" s="6">
        <v>22</v>
      </c>
      <c r="B229" t="s">
        <v>5942</v>
      </c>
    </row>
    <row r="230" spans="1:2">
      <c r="A230" s="6">
        <v>1</v>
      </c>
      <c r="B230" t="s">
        <v>7657</v>
      </c>
    </row>
    <row r="231" spans="1:2">
      <c r="A231" s="6">
        <v>3</v>
      </c>
      <c r="B231" t="s">
        <v>6705</v>
      </c>
    </row>
    <row r="232" spans="1:2">
      <c r="A232" s="6">
        <v>20</v>
      </c>
      <c r="B232" t="s">
        <v>5970</v>
      </c>
    </row>
    <row r="233" spans="1:2">
      <c r="A233" s="6">
        <v>9</v>
      </c>
      <c r="B233" t="s">
        <v>6189</v>
      </c>
    </row>
    <row r="234" spans="1:2">
      <c r="A234" s="6">
        <v>37</v>
      </c>
      <c r="B234" t="s">
        <v>5866</v>
      </c>
    </row>
    <row r="235" spans="1:2">
      <c r="A235" s="6">
        <v>2</v>
      </c>
      <c r="B235" t="s">
        <v>7062</v>
      </c>
    </row>
    <row r="236" spans="1:2">
      <c r="A236" s="6">
        <v>10</v>
      </c>
      <c r="B236" t="s">
        <v>6133</v>
      </c>
    </row>
    <row r="237" spans="1:2">
      <c r="A237" s="6">
        <v>6</v>
      </c>
      <c r="B237" t="s">
        <v>6344</v>
      </c>
    </row>
    <row r="238" spans="1:2">
      <c r="A238" s="6">
        <v>12</v>
      </c>
      <c r="B238" t="s">
        <v>6074</v>
      </c>
    </row>
    <row r="239" spans="1:2">
      <c r="A239" s="6">
        <v>2</v>
      </c>
      <c r="B239" t="s">
        <v>7144</v>
      </c>
    </row>
    <row r="240" spans="1:2">
      <c r="A240" s="6">
        <v>3</v>
      </c>
      <c r="B240" t="s">
        <v>6792</v>
      </c>
    </row>
    <row r="241" spans="1:2">
      <c r="A241" s="6">
        <v>6</v>
      </c>
      <c r="B241" t="s">
        <v>6335</v>
      </c>
    </row>
    <row r="242" spans="1:2">
      <c r="A242" s="6">
        <v>8</v>
      </c>
      <c r="B242" t="s">
        <v>6234</v>
      </c>
    </row>
    <row r="243" spans="1:2">
      <c r="A243" s="6">
        <v>1</v>
      </c>
      <c r="B243" t="s">
        <v>7380</v>
      </c>
    </row>
    <row r="244" spans="1:2">
      <c r="A244" s="6">
        <v>8</v>
      </c>
      <c r="B244" t="s">
        <v>6194</v>
      </c>
    </row>
    <row r="245" spans="1:2">
      <c r="A245" s="6">
        <v>1</v>
      </c>
      <c r="B245" t="s">
        <v>7381</v>
      </c>
    </row>
    <row r="246" spans="1:2">
      <c r="A246" s="6">
        <v>66</v>
      </c>
      <c r="B246" t="s">
        <v>5811</v>
      </c>
    </row>
    <row r="247" spans="1:2">
      <c r="A247" s="6">
        <v>3</v>
      </c>
      <c r="B247" t="s">
        <v>6696</v>
      </c>
    </row>
    <row r="248" spans="1:2">
      <c r="A248" s="6">
        <v>2</v>
      </c>
      <c r="B248" t="s">
        <v>7008</v>
      </c>
    </row>
    <row r="249" spans="1:2">
      <c r="A249" s="6">
        <v>3</v>
      </c>
      <c r="B249" t="s">
        <v>6728</v>
      </c>
    </row>
    <row r="250" spans="1:2">
      <c r="A250" s="6">
        <v>2</v>
      </c>
      <c r="B250" t="s">
        <v>7124</v>
      </c>
    </row>
    <row r="251" spans="1:2">
      <c r="A251" s="6">
        <v>133</v>
      </c>
      <c r="B251" t="s">
        <v>5775</v>
      </c>
    </row>
    <row r="252" spans="1:2">
      <c r="A252" s="6">
        <v>1</v>
      </c>
      <c r="B252" t="s">
        <v>7606</v>
      </c>
    </row>
    <row r="253" spans="1:2">
      <c r="A253" s="6">
        <v>2</v>
      </c>
      <c r="B253" t="s">
        <v>7006</v>
      </c>
    </row>
    <row r="254" spans="1:2">
      <c r="A254" s="6">
        <v>34</v>
      </c>
      <c r="B254" t="s">
        <v>5873</v>
      </c>
    </row>
    <row r="255" spans="1:2">
      <c r="A255" s="6">
        <v>6</v>
      </c>
      <c r="B255" t="s">
        <v>6387</v>
      </c>
    </row>
    <row r="256" spans="1:2">
      <c r="A256" s="6">
        <v>1</v>
      </c>
      <c r="B256" t="s">
        <v>7666</v>
      </c>
    </row>
    <row r="257" spans="1:2">
      <c r="A257" s="6">
        <v>3</v>
      </c>
      <c r="B257" t="s">
        <v>6828</v>
      </c>
    </row>
    <row r="258" spans="1:2">
      <c r="A258" s="6">
        <v>6</v>
      </c>
      <c r="B258" t="s">
        <v>6318</v>
      </c>
    </row>
    <row r="259" spans="1:2">
      <c r="A259" s="6">
        <v>1</v>
      </c>
      <c r="B259" t="s">
        <v>7290</v>
      </c>
    </row>
    <row r="260" spans="1:2">
      <c r="A260" s="6">
        <v>3</v>
      </c>
      <c r="B260" t="s">
        <v>6773</v>
      </c>
    </row>
    <row r="261" spans="1:2">
      <c r="A261" s="6">
        <v>3</v>
      </c>
      <c r="B261" t="s">
        <v>6839</v>
      </c>
    </row>
    <row r="262" spans="1:2">
      <c r="A262" s="6">
        <v>7</v>
      </c>
      <c r="B262" t="s">
        <v>6305</v>
      </c>
    </row>
    <row r="263" spans="1:2">
      <c r="A263" s="6">
        <v>17</v>
      </c>
      <c r="B263" t="s">
        <v>5994</v>
      </c>
    </row>
    <row r="264" spans="1:2">
      <c r="A264" s="6">
        <v>4</v>
      </c>
      <c r="B264" t="s">
        <v>6572</v>
      </c>
    </row>
    <row r="265" spans="1:2">
      <c r="A265" s="6">
        <v>17</v>
      </c>
      <c r="B265" t="s">
        <v>5996</v>
      </c>
    </row>
    <row r="266" spans="1:2">
      <c r="A266" s="6">
        <v>9</v>
      </c>
      <c r="B266" t="s">
        <v>6153</v>
      </c>
    </row>
    <row r="267" spans="1:2">
      <c r="A267" s="6">
        <v>1</v>
      </c>
      <c r="B267" t="s">
        <v>7425</v>
      </c>
    </row>
    <row r="268" spans="1:2">
      <c r="A268" s="6">
        <v>3</v>
      </c>
      <c r="B268" t="s">
        <v>6837</v>
      </c>
    </row>
    <row r="269" spans="1:2">
      <c r="A269" s="6">
        <v>133</v>
      </c>
      <c r="B269" t="s">
        <v>5776</v>
      </c>
    </row>
    <row r="270" spans="1:2">
      <c r="A270" s="6">
        <v>1</v>
      </c>
      <c r="B270" t="s">
        <v>7520</v>
      </c>
    </row>
    <row r="271" spans="1:2">
      <c r="A271" s="6">
        <v>11</v>
      </c>
      <c r="B271" t="s">
        <v>6117</v>
      </c>
    </row>
    <row r="272" spans="1:2">
      <c r="A272" s="6">
        <v>1</v>
      </c>
      <c r="B272" t="s">
        <v>7352</v>
      </c>
    </row>
    <row r="273" spans="1:2">
      <c r="A273" s="6">
        <v>2</v>
      </c>
      <c r="B273" t="s">
        <v>7133</v>
      </c>
    </row>
    <row r="274" spans="1:2">
      <c r="A274" s="6">
        <v>22</v>
      </c>
      <c r="B274" t="s">
        <v>5940</v>
      </c>
    </row>
    <row r="275" spans="1:2">
      <c r="A275" s="6">
        <v>3</v>
      </c>
      <c r="B275" t="s">
        <v>6903</v>
      </c>
    </row>
    <row r="276" spans="1:2">
      <c r="A276" s="6">
        <v>1</v>
      </c>
      <c r="B276" t="s">
        <v>7278</v>
      </c>
    </row>
    <row r="277" spans="1:2">
      <c r="A277" s="6">
        <v>5</v>
      </c>
      <c r="B277" t="s">
        <v>6446</v>
      </c>
    </row>
    <row r="278" spans="1:2">
      <c r="A278" s="6">
        <v>2</v>
      </c>
      <c r="B278" t="s">
        <v>7048</v>
      </c>
    </row>
    <row r="279" spans="1:2">
      <c r="A279" s="6">
        <v>3</v>
      </c>
      <c r="B279" t="s">
        <v>6753</v>
      </c>
    </row>
    <row r="280" spans="1:2">
      <c r="A280" s="6">
        <v>77</v>
      </c>
      <c r="B280" t="s">
        <v>5802</v>
      </c>
    </row>
    <row r="281" spans="1:2">
      <c r="A281" s="6">
        <v>3</v>
      </c>
      <c r="B281" t="s">
        <v>6730</v>
      </c>
    </row>
    <row r="282" spans="1:2">
      <c r="A282" s="6">
        <v>10</v>
      </c>
      <c r="B282" t="s">
        <v>6139</v>
      </c>
    </row>
    <row r="283" spans="1:2">
      <c r="A283" s="6">
        <v>4</v>
      </c>
      <c r="B283" t="s">
        <v>6636</v>
      </c>
    </row>
    <row r="284" spans="1:2">
      <c r="A284" s="6">
        <v>9</v>
      </c>
      <c r="B284" t="s">
        <v>6180</v>
      </c>
    </row>
    <row r="285" spans="1:2">
      <c r="A285" s="6">
        <v>2</v>
      </c>
      <c r="B285" t="s">
        <v>7105</v>
      </c>
    </row>
    <row r="286" spans="1:2">
      <c r="A286" s="6">
        <v>5</v>
      </c>
      <c r="B286" t="s">
        <v>6437</v>
      </c>
    </row>
    <row r="287" spans="1:2">
      <c r="A287" s="6">
        <v>1</v>
      </c>
      <c r="B287" t="s">
        <v>7625</v>
      </c>
    </row>
    <row r="288" spans="1:2">
      <c r="A288" s="6">
        <v>44</v>
      </c>
      <c r="B288" t="s">
        <v>5848</v>
      </c>
    </row>
    <row r="289" spans="1:2">
      <c r="A289" s="6">
        <v>1</v>
      </c>
      <c r="B289" t="s">
        <v>7203</v>
      </c>
    </row>
    <row r="290" spans="1:2">
      <c r="A290" s="6">
        <v>1</v>
      </c>
      <c r="B290" t="s">
        <v>7328</v>
      </c>
    </row>
    <row r="291" spans="1:2">
      <c r="A291" s="6">
        <v>95</v>
      </c>
      <c r="B291" t="s">
        <v>5791</v>
      </c>
    </row>
    <row r="292" spans="1:2">
      <c r="A292" s="6">
        <v>1</v>
      </c>
      <c r="B292" t="s">
        <v>7302</v>
      </c>
    </row>
    <row r="293" spans="1:2">
      <c r="A293" s="6">
        <v>2</v>
      </c>
      <c r="B293" t="s">
        <v>6976</v>
      </c>
    </row>
    <row r="294" spans="1:2">
      <c r="A294" s="6">
        <v>1</v>
      </c>
      <c r="B294" t="s">
        <v>7284</v>
      </c>
    </row>
    <row r="295" spans="1:2">
      <c r="A295" s="6">
        <v>3</v>
      </c>
      <c r="B295" t="s">
        <v>6736</v>
      </c>
    </row>
    <row r="296" spans="1:2">
      <c r="A296" s="6">
        <v>16</v>
      </c>
      <c r="B296" t="s">
        <v>6009</v>
      </c>
    </row>
    <row r="297" spans="1:2">
      <c r="A297" s="6">
        <v>1</v>
      </c>
      <c r="B297" t="s">
        <v>7253</v>
      </c>
    </row>
    <row r="298" spans="1:2">
      <c r="A298" s="6">
        <v>4</v>
      </c>
      <c r="B298" t="s">
        <v>6579</v>
      </c>
    </row>
    <row r="299" spans="1:2">
      <c r="A299" s="6">
        <v>1</v>
      </c>
      <c r="B299" t="s">
        <v>7370</v>
      </c>
    </row>
    <row r="300" spans="1:2">
      <c r="A300" s="6">
        <v>1</v>
      </c>
      <c r="B300" t="s">
        <v>7304</v>
      </c>
    </row>
    <row r="301" spans="1:2">
      <c r="A301" s="6">
        <v>211</v>
      </c>
      <c r="B301" t="s">
        <v>5765</v>
      </c>
    </row>
    <row r="302" spans="1:2">
      <c r="A302" s="6">
        <v>1</v>
      </c>
      <c r="B302" t="s">
        <v>7541</v>
      </c>
    </row>
    <row r="303" spans="1:2">
      <c r="A303" s="6">
        <v>1</v>
      </c>
      <c r="B303" t="s">
        <v>7334</v>
      </c>
    </row>
    <row r="304" spans="1:2">
      <c r="A304" s="6">
        <v>2</v>
      </c>
      <c r="B304" t="s">
        <v>7195</v>
      </c>
    </row>
    <row r="305" spans="1:2">
      <c r="A305" s="6">
        <v>9</v>
      </c>
      <c r="B305" t="s">
        <v>6169</v>
      </c>
    </row>
    <row r="306" spans="1:2">
      <c r="A306" s="6">
        <v>9</v>
      </c>
      <c r="B306" t="s">
        <v>6157</v>
      </c>
    </row>
    <row r="307" spans="1:2">
      <c r="A307" s="6">
        <v>36</v>
      </c>
      <c r="B307" t="s">
        <v>5869</v>
      </c>
    </row>
    <row r="308" spans="1:2">
      <c r="A308" s="6">
        <v>9</v>
      </c>
      <c r="B308" t="s">
        <v>6150</v>
      </c>
    </row>
    <row r="309" spans="1:2">
      <c r="A309" s="6">
        <v>27</v>
      </c>
      <c r="B309" t="s">
        <v>5910</v>
      </c>
    </row>
    <row r="310" spans="1:2">
      <c r="A310" s="6">
        <v>2</v>
      </c>
      <c r="B310" t="s">
        <v>6982</v>
      </c>
    </row>
    <row r="311" spans="1:2">
      <c r="A311" s="6">
        <v>151</v>
      </c>
      <c r="B311" t="s">
        <v>5771</v>
      </c>
    </row>
    <row r="312" spans="1:2">
      <c r="A312" s="6">
        <v>1</v>
      </c>
      <c r="B312" t="s">
        <v>7347</v>
      </c>
    </row>
    <row r="313" spans="1:2">
      <c r="A313" s="6">
        <v>1</v>
      </c>
      <c r="B313" t="s">
        <v>7517</v>
      </c>
    </row>
    <row r="314" spans="1:2">
      <c r="A314" s="6">
        <v>2</v>
      </c>
      <c r="B314" t="s">
        <v>7106</v>
      </c>
    </row>
    <row r="315" spans="1:2">
      <c r="A315" s="6">
        <v>10</v>
      </c>
      <c r="B315" t="s">
        <v>6129</v>
      </c>
    </row>
    <row r="316" spans="1:2">
      <c r="A316" s="6">
        <v>25</v>
      </c>
      <c r="B316" t="s">
        <v>5924</v>
      </c>
    </row>
    <row r="317" spans="1:2">
      <c r="A317" s="6">
        <v>1</v>
      </c>
      <c r="B317" t="s">
        <v>7257</v>
      </c>
    </row>
    <row r="318" spans="1:2">
      <c r="A318" s="6">
        <v>7</v>
      </c>
      <c r="B318" t="s">
        <v>6297</v>
      </c>
    </row>
    <row r="319" spans="1:2">
      <c r="A319" s="6">
        <v>2</v>
      </c>
      <c r="B319" t="s">
        <v>7067</v>
      </c>
    </row>
    <row r="320" spans="1:2">
      <c r="A320" s="6">
        <v>1</v>
      </c>
      <c r="B320" t="s">
        <v>7429</v>
      </c>
    </row>
    <row r="321" spans="1:2">
      <c r="A321" s="6">
        <v>1</v>
      </c>
      <c r="B321" t="s">
        <v>7294</v>
      </c>
    </row>
    <row r="322" spans="1:2">
      <c r="A322" s="6">
        <v>15</v>
      </c>
      <c r="B322" t="s">
        <v>6029</v>
      </c>
    </row>
    <row r="323" spans="1:2">
      <c r="A323" s="6">
        <v>2</v>
      </c>
      <c r="B323" t="s">
        <v>7024</v>
      </c>
    </row>
    <row r="324" spans="1:2">
      <c r="A324" s="6">
        <v>3</v>
      </c>
      <c r="B324" t="s">
        <v>6852</v>
      </c>
    </row>
    <row r="325" spans="1:2">
      <c r="A325" s="6">
        <v>1</v>
      </c>
      <c r="B325" t="s">
        <v>7411</v>
      </c>
    </row>
    <row r="326" spans="1:2">
      <c r="A326" s="6">
        <v>1</v>
      </c>
      <c r="B326" t="s">
        <v>7478</v>
      </c>
    </row>
    <row r="327" spans="1:2">
      <c r="A327" s="6">
        <v>1</v>
      </c>
      <c r="B327" t="s">
        <v>7400</v>
      </c>
    </row>
    <row r="328" spans="1:2">
      <c r="A328" s="6">
        <v>1</v>
      </c>
      <c r="B328" t="s">
        <v>7341</v>
      </c>
    </row>
    <row r="329" spans="1:2">
      <c r="A329" s="6">
        <v>3</v>
      </c>
      <c r="B329" t="s">
        <v>6734</v>
      </c>
    </row>
    <row r="330" spans="1:2">
      <c r="A330" s="6">
        <v>1</v>
      </c>
      <c r="B330" t="s">
        <v>7295</v>
      </c>
    </row>
    <row r="331" spans="1:2">
      <c r="A331" s="6">
        <v>315</v>
      </c>
      <c r="B331" t="s">
        <v>5761</v>
      </c>
    </row>
    <row r="332" spans="1:2">
      <c r="A332" s="6">
        <v>7</v>
      </c>
      <c r="B332" t="s">
        <v>6257</v>
      </c>
    </row>
    <row r="333" spans="1:2">
      <c r="A333" s="6">
        <v>6</v>
      </c>
      <c r="B333" t="s">
        <v>6406</v>
      </c>
    </row>
    <row r="334" spans="1:2">
      <c r="A334" s="6">
        <v>4</v>
      </c>
      <c r="B334" t="s">
        <v>6666</v>
      </c>
    </row>
    <row r="335" spans="1:2">
      <c r="A335" s="6">
        <v>8</v>
      </c>
      <c r="B335" t="s">
        <v>6200</v>
      </c>
    </row>
    <row r="336" spans="1:2">
      <c r="A336" s="6">
        <v>7</v>
      </c>
      <c r="B336" t="s">
        <v>6281</v>
      </c>
    </row>
    <row r="337" spans="1:2">
      <c r="A337" s="6">
        <v>2</v>
      </c>
      <c r="B337" t="s">
        <v>7019</v>
      </c>
    </row>
    <row r="338" spans="1:2">
      <c r="A338" s="6">
        <v>2</v>
      </c>
      <c r="B338" t="s">
        <v>7003</v>
      </c>
    </row>
    <row r="339" spans="1:2">
      <c r="A339" s="6">
        <v>1</v>
      </c>
      <c r="B339" t="s">
        <v>7232</v>
      </c>
    </row>
    <row r="340" spans="1:2">
      <c r="A340" s="6">
        <v>1</v>
      </c>
      <c r="B340" t="s">
        <v>7233</v>
      </c>
    </row>
    <row r="341" spans="1:2">
      <c r="A341" s="6">
        <v>1</v>
      </c>
      <c r="B341" t="s">
        <v>7473</v>
      </c>
    </row>
    <row r="342" spans="1:2">
      <c r="A342" s="6">
        <v>7</v>
      </c>
      <c r="B342" t="s">
        <v>6309</v>
      </c>
    </row>
    <row r="343" spans="1:2">
      <c r="A343" s="6">
        <v>3</v>
      </c>
      <c r="B343" t="s">
        <v>6864</v>
      </c>
    </row>
    <row r="344" spans="1:2">
      <c r="A344" s="6">
        <v>9</v>
      </c>
      <c r="B344" t="s">
        <v>6176</v>
      </c>
    </row>
    <row r="345" spans="1:2">
      <c r="A345" s="6">
        <v>1</v>
      </c>
      <c r="B345" t="s">
        <v>7373</v>
      </c>
    </row>
    <row r="346" spans="1:2">
      <c r="A346" s="6">
        <v>3</v>
      </c>
      <c r="B346" t="s">
        <v>6869</v>
      </c>
    </row>
    <row r="347" spans="1:2">
      <c r="A347" s="6">
        <v>4</v>
      </c>
      <c r="B347" t="s">
        <v>6650</v>
      </c>
    </row>
    <row r="348" spans="1:2">
      <c r="A348" s="6">
        <v>6</v>
      </c>
      <c r="B348" t="s">
        <v>6339</v>
      </c>
    </row>
    <row r="349" spans="1:2">
      <c r="A349" s="6">
        <v>43</v>
      </c>
      <c r="B349" t="s">
        <v>5850</v>
      </c>
    </row>
    <row r="350" spans="1:2">
      <c r="A350" s="6">
        <v>1</v>
      </c>
      <c r="B350" t="s">
        <v>7560</v>
      </c>
    </row>
    <row r="351" spans="1:2">
      <c r="A351" s="6">
        <v>2</v>
      </c>
      <c r="B351" t="s">
        <v>7128</v>
      </c>
    </row>
    <row r="352" spans="1:2">
      <c r="A352" s="6">
        <v>49</v>
      </c>
      <c r="B352" t="s">
        <v>5833</v>
      </c>
    </row>
    <row r="353" spans="1:2">
      <c r="A353" s="6">
        <v>2</v>
      </c>
      <c r="B353" t="s">
        <v>6995</v>
      </c>
    </row>
    <row r="354" spans="1:2">
      <c r="A354" s="6">
        <v>16</v>
      </c>
      <c r="B354" t="s">
        <v>6013</v>
      </c>
    </row>
    <row r="355" spans="1:2">
      <c r="A355" s="6">
        <v>6</v>
      </c>
      <c r="B355" t="s">
        <v>6314</v>
      </c>
    </row>
    <row r="356" spans="1:2">
      <c r="A356" s="6">
        <v>3</v>
      </c>
      <c r="B356" t="s">
        <v>6748</v>
      </c>
    </row>
    <row r="357" spans="1:2">
      <c r="A357" s="6">
        <v>11</v>
      </c>
      <c r="B357" t="s">
        <v>6105</v>
      </c>
    </row>
    <row r="358" spans="1:2">
      <c r="A358" s="6">
        <v>1</v>
      </c>
      <c r="B358" t="s">
        <v>7346</v>
      </c>
    </row>
    <row r="359" spans="1:2">
      <c r="A359" s="6">
        <v>1</v>
      </c>
      <c r="B359" t="s">
        <v>7650</v>
      </c>
    </row>
    <row r="360" spans="1:2">
      <c r="A360" s="6">
        <v>2</v>
      </c>
      <c r="B360" t="s">
        <v>7078</v>
      </c>
    </row>
    <row r="361" spans="1:2">
      <c r="A361" s="6">
        <v>2</v>
      </c>
      <c r="B361" t="s">
        <v>6932</v>
      </c>
    </row>
    <row r="362" spans="1:2">
      <c r="A362" s="6">
        <v>5</v>
      </c>
      <c r="B362" t="s">
        <v>6441</v>
      </c>
    </row>
    <row r="363" spans="1:2">
      <c r="A363" s="6">
        <v>4</v>
      </c>
      <c r="B363" t="s">
        <v>6668</v>
      </c>
    </row>
    <row r="364" spans="1:2">
      <c r="A364" s="6">
        <v>1</v>
      </c>
      <c r="B364" t="s">
        <v>7396</v>
      </c>
    </row>
    <row r="365" spans="1:2">
      <c r="A365" s="6">
        <v>5</v>
      </c>
      <c r="B365" t="s">
        <v>6433</v>
      </c>
    </row>
    <row r="366" spans="1:2">
      <c r="A366" s="6">
        <v>22</v>
      </c>
      <c r="B366" t="s">
        <v>5944</v>
      </c>
    </row>
    <row r="367" spans="1:2">
      <c r="A367" s="6">
        <v>6</v>
      </c>
      <c r="B367" t="s">
        <v>6386</v>
      </c>
    </row>
    <row r="368" spans="1:2">
      <c r="A368" s="6">
        <v>18</v>
      </c>
      <c r="B368" t="s">
        <v>5984</v>
      </c>
    </row>
    <row r="369" spans="1:2">
      <c r="A369" s="6">
        <v>2</v>
      </c>
      <c r="B369" t="s">
        <v>7098</v>
      </c>
    </row>
    <row r="370" spans="1:2">
      <c r="A370" s="6">
        <v>9</v>
      </c>
      <c r="B370" t="s">
        <v>6179</v>
      </c>
    </row>
    <row r="371" spans="1:2">
      <c r="A371" s="6">
        <v>1</v>
      </c>
      <c r="B371" t="s">
        <v>7519</v>
      </c>
    </row>
    <row r="372" spans="1:2">
      <c r="A372" s="6">
        <v>2</v>
      </c>
      <c r="B372" t="s">
        <v>7180</v>
      </c>
    </row>
    <row r="373" spans="1:2">
      <c r="A373" s="6">
        <v>57</v>
      </c>
      <c r="B373" t="s">
        <v>5824</v>
      </c>
    </row>
    <row r="374" spans="1:2">
      <c r="A374" s="6">
        <v>7</v>
      </c>
      <c r="B374" t="s">
        <v>6260</v>
      </c>
    </row>
    <row r="375" spans="1:2">
      <c r="A375" s="6">
        <v>29</v>
      </c>
      <c r="B375" t="s">
        <v>5896</v>
      </c>
    </row>
    <row r="376" spans="1:2">
      <c r="A376" s="6">
        <v>19</v>
      </c>
      <c r="B376" t="s">
        <v>5979</v>
      </c>
    </row>
    <row r="377" spans="1:2">
      <c r="A377" s="6">
        <v>7</v>
      </c>
      <c r="B377" t="s">
        <v>6265</v>
      </c>
    </row>
    <row r="378" spans="1:2">
      <c r="A378" s="6">
        <v>2</v>
      </c>
      <c r="B378" t="s">
        <v>7036</v>
      </c>
    </row>
    <row r="379" spans="1:2">
      <c r="A379" s="6">
        <v>5</v>
      </c>
      <c r="B379" t="s">
        <v>6425</v>
      </c>
    </row>
    <row r="380" spans="1:2">
      <c r="A380" s="6">
        <v>43</v>
      </c>
      <c r="B380" t="s">
        <v>5851</v>
      </c>
    </row>
    <row r="381" spans="1:2">
      <c r="A381" s="6">
        <v>48</v>
      </c>
      <c r="B381" t="s">
        <v>5835</v>
      </c>
    </row>
    <row r="382" spans="1:2">
      <c r="A382" s="6">
        <v>1</v>
      </c>
      <c r="B382" t="s">
        <v>7327</v>
      </c>
    </row>
    <row r="383" spans="1:2">
      <c r="A383" s="6">
        <v>1</v>
      </c>
      <c r="B383" t="s">
        <v>7259</v>
      </c>
    </row>
    <row r="384" spans="1:2">
      <c r="A384" s="6">
        <v>8</v>
      </c>
      <c r="B384" t="s">
        <v>6232</v>
      </c>
    </row>
    <row r="385" spans="1:2">
      <c r="A385" s="6">
        <v>26</v>
      </c>
      <c r="B385" t="s">
        <v>5912</v>
      </c>
    </row>
    <row r="386" spans="1:2">
      <c r="A386" s="6">
        <v>6</v>
      </c>
      <c r="B386" t="s">
        <v>6327</v>
      </c>
    </row>
    <row r="387" spans="1:2">
      <c r="A387" s="6">
        <v>1</v>
      </c>
      <c r="B387" t="s">
        <v>7546</v>
      </c>
    </row>
    <row r="388" spans="1:2">
      <c r="A388" s="6">
        <v>8</v>
      </c>
      <c r="B388" t="s">
        <v>6199</v>
      </c>
    </row>
    <row r="389" spans="1:2">
      <c r="A389" s="6">
        <v>38</v>
      </c>
      <c r="B389" t="s">
        <v>5860</v>
      </c>
    </row>
    <row r="390" spans="1:2">
      <c r="A390" s="6">
        <v>22</v>
      </c>
      <c r="B390" t="s">
        <v>5945</v>
      </c>
    </row>
    <row r="391" spans="1:2">
      <c r="A391" s="6">
        <v>23</v>
      </c>
      <c r="B391" t="s">
        <v>5934</v>
      </c>
    </row>
    <row r="392" spans="1:2">
      <c r="A392" s="6">
        <v>9</v>
      </c>
      <c r="B392" t="s">
        <v>6190</v>
      </c>
    </row>
    <row r="393" spans="1:2">
      <c r="A393" s="6">
        <v>1</v>
      </c>
      <c r="B393" t="s">
        <v>7367</v>
      </c>
    </row>
    <row r="394" spans="1:2">
      <c r="A394" s="6">
        <v>9</v>
      </c>
      <c r="B394" t="s">
        <v>6165</v>
      </c>
    </row>
    <row r="395" spans="1:2">
      <c r="A395" s="6">
        <v>9</v>
      </c>
      <c r="B395" t="s">
        <v>6191</v>
      </c>
    </row>
    <row r="396" spans="1:2">
      <c r="A396" s="6">
        <v>61</v>
      </c>
      <c r="B396" t="s">
        <v>5819</v>
      </c>
    </row>
    <row r="397" spans="1:2">
      <c r="A397" s="6">
        <v>13</v>
      </c>
      <c r="B397" t="s">
        <v>6069</v>
      </c>
    </row>
    <row r="398" spans="1:2">
      <c r="A398" s="6">
        <v>5</v>
      </c>
      <c r="B398" t="s">
        <v>6505</v>
      </c>
    </row>
    <row r="399" spans="1:2">
      <c r="A399" s="6">
        <v>2</v>
      </c>
      <c r="B399" t="s">
        <v>7110</v>
      </c>
    </row>
    <row r="400" spans="1:2">
      <c r="A400" s="6">
        <v>1</v>
      </c>
      <c r="B400" t="s">
        <v>7392</v>
      </c>
    </row>
    <row r="401" spans="1:2">
      <c r="A401" s="6">
        <v>3</v>
      </c>
      <c r="B401" t="s">
        <v>6698</v>
      </c>
    </row>
    <row r="402" spans="1:2">
      <c r="A402" s="6">
        <v>4</v>
      </c>
      <c r="B402" t="s">
        <v>6603</v>
      </c>
    </row>
    <row r="403" spans="1:2">
      <c r="A403" s="6">
        <v>11</v>
      </c>
      <c r="B403" t="s">
        <v>6115</v>
      </c>
    </row>
    <row r="404" spans="1:2">
      <c r="A404" s="6">
        <v>9</v>
      </c>
      <c r="B404" t="s">
        <v>6156</v>
      </c>
    </row>
    <row r="405" spans="1:2">
      <c r="A405" s="6">
        <v>4</v>
      </c>
      <c r="B405" t="s">
        <v>6565</v>
      </c>
    </row>
    <row r="406" spans="1:2">
      <c r="A406" s="6">
        <v>2</v>
      </c>
      <c r="B406" t="s">
        <v>6956</v>
      </c>
    </row>
    <row r="407" spans="1:2">
      <c r="A407" s="6">
        <v>2</v>
      </c>
      <c r="B407" t="s">
        <v>7091</v>
      </c>
    </row>
    <row r="408" spans="1:2">
      <c r="A408" s="6">
        <v>5</v>
      </c>
      <c r="B408" t="s">
        <v>6527</v>
      </c>
    </row>
    <row r="409" spans="1:2">
      <c r="A409" s="6">
        <v>1</v>
      </c>
      <c r="B409" t="s">
        <v>7510</v>
      </c>
    </row>
    <row r="410" spans="1:2">
      <c r="A410" s="6">
        <v>5</v>
      </c>
      <c r="B410" t="s">
        <v>6544</v>
      </c>
    </row>
    <row r="411" spans="1:2">
      <c r="A411" s="6">
        <v>46</v>
      </c>
      <c r="B411" t="s">
        <v>5841</v>
      </c>
    </row>
    <row r="412" spans="1:2">
      <c r="A412" s="6">
        <v>40</v>
      </c>
      <c r="B412" t="s">
        <v>5858</v>
      </c>
    </row>
    <row r="413" spans="1:2">
      <c r="A413" s="6">
        <v>2</v>
      </c>
      <c r="B413" t="s">
        <v>7173</v>
      </c>
    </row>
    <row r="414" spans="1:2">
      <c r="A414" s="6">
        <v>4</v>
      </c>
      <c r="B414" t="s">
        <v>6630</v>
      </c>
    </row>
    <row r="415" spans="1:2">
      <c r="A415" s="6">
        <v>8</v>
      </c>
      <c r="B415" t="s">
        <v>6208</v>
      </c>
    </row>
    <row r="416" spans="1:2">
      <c r="A416" s="6">
        <v>3</v>
      </c>
      <c r="B416" t="s">
        <v>6743</v>
      </c>
    </row>
    <row r="417" spans="1:2">
      <c r="A417" s="6">
        <v>1</v>
      </c>
      <c r="B417" t="s">
        <v>7242</v>
      </c>
    </row>
    <row r="418" spans="1:2">
      <c r="A418" s="6">
        <v>3</v>
      </c>
      <c r="B418" t="s">
        <v>6850</v>
      </c>
    </row>
    <row r="419" spans="1:2">
      <c r="A419" s="6">
        <v>18</v>
      </c>
      <c r="B419" t="s">
        <v>5990</v>
      </c>
    </row>
    <row r="420" spans="1:2">
      <c r="A420" s="6">
        <v>226</v>
      </c>
      <c r="B420" t="s">
        <v>5763</v>
      </c>
    </row>
    <row r="421" spans="1:2">
      <c r="A421" s="6">
        <v>33</v>
      </c>
      <c r="B421" t="s">
        <v>5878</v>
      </c>
    </row>
    <row r="422" spans="1:2">
      <c r="A422" s="6">
        <v>6</v>
      </c>
      <c r="B422" t="s">
        <v>6370</v>
      </c>
    </row>
    <row r="423" spans="1:2">
      <c r="A423" s="6">
        <v>8</v>
      </c>
      <c r="B423" t="s">
        <v>6224</v>
      </c>
    </row>
    <row r="424" spans="1:2">
      <c r="A424" s="6">
        <v>6</v>
      </c>
      <c r="B424" t="s">
        <v>6336</v>
      </c>
    </row>
    <row r="425" spans="1:2">
      <c r="A425" s="6">
        <v>9</v>
      </c>
      <c r="B425" t="s">
        <v>6152</v>
      </c>
    </row>
    <row r="426" spans="1:2">
      <c r="A426" s="6">
        <v>12</v>
      </c>
      <c r="B426" t="s">
        <v>6085</v>
      </c>
    </row>
    <row r="427" spans="1:2">
      <c r="A427" s="6">
        <v>1</v>
      </c>
      <c r="B427" t="s">
        <v>7612</v>
      </c>
    </row>
    <row r="428" spans="1:2">
      <c r="A428" s="6">
        <v>2</v>
      </c>
      <c r="B428" t="s">
        <v>7075</v>
      </c>
    </row>
    <row r="429" spans="1:2">
      <c r="A429" s="6">
        <v>1</v>
      </c>
      <c r="B429" t="s">
        <v>7271</v>
      </c>
    </row>
    <row r="430" spans="1:2">
      <c r="A430" s="6">
        <v>7</v>
      </c>
      <c r="B430" t="s">
        <v>6288</v>
      </c>
    </row>
    <row r="431" spans="1:2">
      <c r="A431" s="6">
        <v>3</v>
      </c>
      <c r="B431" t="s">
        <v>6767</v>
      </c>
    </row>
    <row r="432" spans="1:2">
      <c r="A432" s="6">
        <v>6</v>
      </c>
      <c r="B432" t="s">
        <v>6412</v>
      </c>
    </row>
    <row r="433" spans="1:2">
      <c r="A433" s="6">
        <v>4</v>
      </c>
      <c r="B433" t="s">
        <v>6628</v>
      </c>
    </row>
    <row r="434" spans="1:2">
      <c r="A434" s="6">
        <v>2</v>
      </c>
      <c r="B434" t="s">
        <v>6994</v>
      </c>
    </row>
    <row r="435" spans="1:2">
      <c r="A435" s="6">
        <v>1</v>
      </c>
      <c r="B435" t="s">
        <v>7331</v>
      </c>
    </row>
    <row r="436" spans="1:2">
      <c r="A436" s="6">
        <v>1</v>
      </c>
      <c r="B436" t="s">
        <v>7493</v>
      </c>
    </row>
    <row r="437" spans="1:2">
      <c r="A437" s="6">
        <v>29</v>
      </c>
      <c r="B437" t="s">
        <v>5897</v>
      </c>
    </row>
    <row r="438" spans="1:2">
      <c r="A438" s="6">
        <v>1</v>
      </c>
      <c r="B438" t="s">
        <v>7492</v>
      </c>
    </row>
    <row r="439" spans="1:2">
      <c r="A439" s="6">
        <v>14</v>
      </c>
      <c r="B439" t="s">
        <v>6040</v>
      </c>
    </row>
    <row r="440" spans="1:2">
      <c r="A440" s="6">
        <v>34</v>
      </c>
      <c r="B440" t="s">
        <v>5874</v>
      </c>
    </row>
    <row r="441" spans="1:2">
      <c r="A441" s="6">
        <v>7</v>
      </c>
      <c r="B441" t="s">
        <v>6285</v>
      </c>
    </row>
    <row r="442" spans="1:2">
      <c r="A442" s="6">
        <v>1</v>
      </c>
      <c r="B442" t="s">
        <v>7207</v>
      </c>
    </row>
    <row r="443" spans="1:2">
      <c r="A443" s="6">
        <v>5</v>
      </c>
      <c r="B443" t="s">
        <v>6494</v>
      </c>
    </row>
    <row r="444" spans="1:2">
      <c r="A444" s="6">
        <v>1</v>
      </c>
      <c r="B444" t="s">
        <v>7467</v>
      </c>
    </row>
    <row r="445" spans="1:2">
      <c r="A445" s="6">
        <v>1</v>
      </c>
      <c r="B445" t="s">
        <v>7675</v>
      </c>
    </row>
    <row r="446" spans="1:2">
      <c r="A446" s="6">
        <v>116</v>
      </c>
      <c r="B446" t="s">
        <v>5780</v>
      </c>
    </row>
    <row r="447" spans="1:2">
      <c r="A447" s="6">
        <v>7</v>
      </c>
      <c r="B447" t="s">
        <v>6307</v>
      </c>
    </row>
    <row r="448" spans="1:2">
      <c r="A448" s="6">
        <v>2</v>
      </c>
      <c r="B448" t="s">
        <v>7107</v>
      </c>
    </row>
    <row r="449" spans="1:2">
      <c r="A449" s="6">
        <v>3</v>
      </c>
      <c r="B449" t="s">
        <v>6802</v>
      </c>
    </row>
    <row r="450" spans="1:2">
      <c r="A450" s="6">
        <v>21</v>
      </c>
      <c r="B450" t="s">
        <v>5960</v>
      </c>
    </row>
    <row r="451" spans="1:2">
      <c r="A451" s="6">
        <v>2</v>
      </c>
      <c r="B451" t="s">
        <v>7080</v>
      </c>
    </row>
    <row r="452" spans="1:2">
      <c r="A452" s="6">
        <v>5</v>
      </c>
      <c r="B452" t="s">
        <v>6483</v>
      </c>
    </row>
    <row r="453" spans="1:2">
      <c r="A453" s="6">
        <v>16</v>
      </c>
      <c r="B453" t="s">
        <v>6010</v>
      </c>
    </row>
    <row r="454" spans="1:2">
      <c r="A454" s="6">
        <v>1</v>
      </c>
      <c r="B454" t="s">
        <v>7351</v>
      </c>
    </row>
    <row r="455" spans="1:2">
      <c r="A455" s="6">
        <v>13</v>
      </c>
      <c r="B455" t="s">
        <v>6055</v>
      </c>
    </row>
    <row r="456" spans="1:2">
      <c r="A456" s="6">
        <v>1</v>
      </c>
      <c r="B456" t="s">
        <v>7236</v>
      </c>
    </row>
    <row r="457" spans="1:2">
      <c r="A457" s="6">
        <v>13</v>
      </c>
      <c r="B457" t="s">
        <v>6064</v>
      </c>
    </row>
    <row r="458" spans="1:2">
      <c r="A458" s="6">
        <v>1</v>
      </c>
      <c r="B458" t="s">
        <v>7248</v>
      </c>
    </row>
    <row r="459" spans="1:2">
      <c r="A459" s="6">
        <v>3</v>
      </c>
      <c r="B459" t="s">
        <v>6863</v>
      </c>
    </row>
    <row r="460" spans="1:2">
      <c r="A460" s="6">
        <v>32</v>
      </c>
      <c r="B460" t="s">
        <v>5883</v>
      </c>
    </row>
    <row r="461" spans="1:2">
      <c r="A461" s="6">
        <v>16</v>
      </c>
      <c r="B461" t="s">
        <v>6004</v>
      </c>
    </row>
    <row r="462" spans="1:2">
      <c r="A462" s="6">
        <v>5</v>
      </c>
      <c r="B462" t="s">
        <v>6504</v>
      </c>
    </row>
    <row r="463" spans="1:2">
      <c r="A463" s="6">
        <v>1</v>
      </c>
      <c r="B463" t="s">
        <v>7246</v>
      </c>
    </row>
    <row r="464" spans="1:2">
      <c r="A464" s="6">
        <v>4</v>
      </c>
      <c r="B464" t="s">
        <v>6687</v>
      </c>
    </row>
    <row r="465" spans="1:2">
      <c r="A465" s="6">
        <v>6</v>
      </c>
      <c r="B465" t="s">
        <v>6409</v>
      </c>
    </row>
    <row r="466" spans="1:2">
      <c r="A466" s="6">
        <v>10</v>
      </c>
      <c r="B466" t="s">
        <v>6137</v>
      </c>
    </row>
    <row r="467" spans="1:2">
      <c r="A467" s="6">
        <v>4</v>
      </c>
      <c r="B467" t="s">
        <v>6626</v>
      </c>
    </row>
    <row r="468" spans="1:2">
      <c r="A468" s="6">
        <v>102</v>
      </c>
      <c r="B468" t="s">
        <v>5787</v>
      </c>
    </row>
    <row r="469" spans="1:2">
      <c r="A469" s="6">
        <v>3</v>
      </c>
      <c r="B469" t="s">
        <v>6760</v>
      </c>
    </row>
    <row r="470" spans="1:2">
      <c r="A470" s="6">
        <v>2</v>
      </c>
      <c r="B470" t="s">
        <v>6951</v>
      </c>
    </row>
    <row r="471" spans="1:2">
      <c r="A471" s="6">
        <v>1</v>
      </c>
      <c r="B471" t="s">
        <v>7297</v>
      </c>
    </row>
    <row r="472" spans="1:2">
      <c r="A472" s="6">
        <v>6</v>
      </c>
      <c r="B472" t="s">
        <v>6363</v>
      </c>
    </row>
    <row r="473" spans="1:2">
      <c r="A473" s="6">
        <v>8</v>
      </c>
      <c r="B473" t="s">
        <v>6220</v>
      </c>
    </row>
    <row r="474" spans="1:2">
      <c r="A474" s="6">
        <v>50</v>
      </c>
      <c r="B474" t="s">
        <v>5832</v>
      </c>
    </row>
    <row r="475" spans="1:2">
      <c r="A475" s="6">
        <v>5</v>
      </c>
      <c r="B475" t="s">
        <v>6499</v>
      </c>
    </row>
    <row r="476" spans="1:2">
      <c r="A476" s="6">
        <v>62</v>
      </c>
      <c r="B476" t="s">
        <v>5814</v>
      </c>
    </row>
    <row r="477" spans="1:2">
      <c r="A477" s="6">
        <v>6</v>
      </c>
      <c r="B477" t="s">
        <v>6374</v>
      </c>
    </row>
    <row r="478" spans="1:2">
      <c r="A478" s="6">
        <v>5</v>
      </c>
      <c r="B478" t="s">
        <v>6421</v>
      </c>
    </row>
    <row r="479" spans="1:2">
      <c r="A479" s="6">
        <v>3</v>
      </c>
      <c r="B479" t="s">
        <v>6784</v>
      </c>
    </row>
    <row r="480" spans="1:2">
      <c r="A480" s="6">
        <v>2</v>
      </c>
      <c r="B480" t="s">
        <v>7052</v>
      </c>
    </row>
    <row r="481" spans="1:2">
      <c r="A481" s="6">
        <v>2</v>
      </c>
      <c r="B481" t="s">
        <v>6938</v>
      </c>
    </row>
    <row r="482" spans="1:2">
      <c r="A482" s="6">
        <v>18</v>
      </c>
      <c r="B482" t="s">
        <v>5985</v>
      </c>
    </row>
    <row r="483" spans="1:2">
      <c r="A483" s="6">
        <v>5</v>
      </c>
      <c r="B483" t="s">
        <v>6453</v>
      </c>
    </row>
    <row r="484" spans="1:2">
      <c r="A484" s="6">
        <v>2</v>
      </c>
      <c r="B484" t="s">
        <v>6961</v>
      </c>
    </row>
    <row r="485" spans="1:2">
      <c r="A485" s="6">
        <v>1</v>
      </c>
      <c r="B485" t="s">
        <v>7509</v>
      </c>
    </row>
    <row r="486" spans="1:2">
      <c r="A486" s="6">
        <v>2</v>
      </c>
      <c r="B486" t="s">
        <v>6930</v>
      </c>
    </row>
    <row r="487" spans="1:2">
      <c r="A487" s="6">
        <v>1</v>
      </c>
      <c r="B487" t="s">
        <v>7336</v>
      </c>
    </row>
    <row r="488" spans="1:2">
      <c r="A488" s="6">
        <v>2</v>
      </c>
      <c r="B488" t="s">
        <v>7140</v>
      </c>
    </row>
    <row r="489" spans="1:2">
      <c r="A489" s="6">
        <v>2</v>
      </c>
      <c r="B489" t="s">
        <v>7160</v>
      </c>
    </row>
    <row r="490" spans="1:2">
      <c r="A490" s="6">
        <v>2</v>
      </c>
      <c r="B490" t="s">
        <v>6969</v>
      </c>
    </row>
    <row r="491" spans="1:2">
      <c r="A491" s="6">
        <v>1</v>
      </c>
      <c r="B491" t="s">
        <v>7307</v>
      </c>
    </row>
    <row r="492" spans="1:2">
      <c r="A492" s="6">
        <v>1</v>
      </c>
      <c r="B492" t="s">
        <v>7323</v>
      </c>
    </row>
    <row r="493" spans="1:2">
      <c r="A493" s="6">
        <v>1</v>
      </c>
      <c r="B493" t="s">
        <v>7534</v>
      </c>
    </row>
    <row r="494" spans="1:2">
      <c r="A494" s="6">
        <v>114</v>
      </c>
      <c r="B494" t="s">
        <v>5781</v>
      </c>
    </row>
    <row r="495" spans="1:2">
      <c r="A495" s="6">
        <v>4</v>
      </c>
      <c r="B495" t="s">
        <v>6607</v>
      </c>
    </row>
    <row r="496" spans="1:2">
      <c r="A496" s="6">
        <v>16</v>
      </c>
      <c r="B496" t="s">
        <v>6015</v>
      </c>
    </row>
    <row r="497" spans="1:2">
      <c r="A497" s="6">
        <v>2</v>
      </c>
      <c r="B497" t="s">
        <v>7007</v>
      </c>
    </row>
    <row r="498" spans="1:2">
      <c r="A498" s="6">
        <v>1</v>
      </c>
      <c r="B498" t="s">
        <v>7281</v>
      </c>
    </row>
    <row r="499" spans="1:2">
      <c r="A499" s="6">
        <v>4</v>
      </c>
      <c r="B499" t="s">
        <v>6599</v>
      </c>
    </row>
    <row r="500" spans="1:2">
      <c r="A500" s="6">
        <v>3</v>
      </c>
      <c r="B500" t="s">
        <v>6795</v>
      </c>
    </row>
    <row r="501" spans="1:2">
      <c r="A501" s="6">
        <v>62</v>
      </c>
      <c r="B501" t="s">
        <v>5817</v>
      </c>
    </row>
    <row r="502" spans="1:2">
      <c r="A502" s="6">
        <v>6</v>
      </c>
      <c r="B502" t="s">
        <v>6341</v>
      </c>
    </row>
    <row r="503" spans="1:2">
      <c r="A503" s="6">
        <v>2</v>
      </c>
      <c r="B503" t="s">
        <v>7150</v>
      </c>
    </row>
    <row r="504" spans="1:2">
      <c r="A504" s="6">
        <v>2</v>
      </c>
      <c r="B504" t="s">
        <v>7084</v>
      </c>
    </row>
    <row r="505" spans="1:2">
      <c r="A505" s="6">
        <v>3</v>
      </c>
      <c r="B505" t="s">
        <v>6797</v>
      </c>
    </row>
    <row r="506" spans="1:2">
      <c r="A506" s="6">
        <v>1</v>
      </c>
      <c r="B506" t="s">
        <v>7507</v>
      </c>
    </row>
    <row r="507" spans="1:2">
      <c r="A507" s="6">
        <v>6</v>
      </c>
      <c r="B507" t="s">
        <v>6398</v>
      </c>
    </row>
    <row r="508" spans="1:2">
      <c r="A508" s="6">
        <v>1</v>
      </c>
      <c r="B508" t="s">
        <v>7450</v>
      </c>
    </row>
    <row r="509" spans="1:2">
      <c r="A509" s="6">
        <v>4</v>
      </c>
      <c r="B509" t="s">
        <v>6585</v>
      </c>
    </row>
    <row r="510" spans="1:2">
      <c r="A510" s="6">
        <v>8</v>
      </c>
      <c r="B510" t="s">
        <v>6216</v>
      </c>
    </row>
    <row r="511" spans="1:2">
      <c r="A511" s="6">
        <v>6</v>
      </c>
      <c r="B511" t="s">
        <v>6324</v>
      </c>
    </row>
    <row r="512" spans="1:2">
      <c r="A512" s="6">
        <v>6</v>
      </c>
      <c r="B512" t="s">
        <v>6325</v>
      </c>
    </row>
    <row r="513" spans="1:2">
      <c r="A513" s="6">
        <v>1</v>
      </c>
      <c r="B513" t="s">
        <v>7254</v>
      </c>
    </row>
    <row r="514" spans="1:2">
      <c r="A514" s="6">
        <v>3</v>
      </c>
      <c r="B514" t="s">
        <v>6701</v>
      </c>
    </row>
    <row r="515" spans="1:2">
      <c r="A515" s="6">
        <v>1</v>
      </c>
      <c r="B515" t="s">
        <v>7310</v>
      </c>
    </row>
    <row r="516" spans="1:2">
      <c r="A516" s="6">
        <v>1</v>
      </c>
      <c r="B516" t="s">
        <v>7605</v>
      </c>
    </row>
    <row r="517" spans="1:2">
      <c r="A517" s="6">
        <v>3</v>
      </c>
      <c r="B517" t="s">
        <v>6702</v>
      </c>
    </row>
    <row r="518" spans="1:2">
      <c r="A518" s="6">
        <v>1</v>
      </c>
      <c r="B518" t="s">
        <v>7305</v>
      </c>
    </row>
    <row r="519" spans="1:2">
      <c r="A519" s="6">
        <v>1</v>
      </c>
      <c r="B519" t="s">
        <v>7299</v>
      </c>
    </row>
    <row r="520" spans="1:2">
      <c r="A520" s="6">
        <v>4</v>
      </c>
      <c r="B520" t="s">
        <v>6658</v>
      </c>
    </row>
    <row r="521" spans="1:2">
      <c r="A521" s="6">
        <v>4</v>
      </c>
      <c r="B521" t="s">
        <v>6554</v>
      </c>
    </row>
    <row r="522" spans="1:2">
      <c r="A522" s="6">
        <v>2</v>
      </c>
      <c r="B522" t="s">
        <v>6920</v>
      </c>
    </row>
    <row r="523" spans="1:2">
      <c r="A523" s="6">
        <v>5</v>
      </c>
      <c r="B523" t="s">
        <v>6468</v>
      </c>
    </row>
    <row r="524" spans="1:2">
      <c r="A524" s="6">
        <v>1</v>
      </c>
      <c r="B524" t="s">
        <v>7416</v>
      </c>
    </row>
    <row r="525" spans="1:2">
      <c r="A525" s="6">
        <v>2</v>
      </c>
      <c r="B525" t="s">
        <v>6983</v>
      </c>
    </row>
    <row r="526" spans="1:2">
      <c r="A526" s="6">
        <v>2</v>
      </c>
      <c r="B526" t="s">
        <v>7082</v>
      </c>
    </row>
    <row r="527" spans="1:2">
      <c r="A527" s="6">
        <v>1</v>
      </c>
      <c r="B527" t="s">
        <v>7287</v>
      </c>
    </row>
    <row r="528" spans="1:2">
      <c r="A528" s="6">
        <v>4</v>
      </c>
      <c r="B528" t="s">
        <v>6561</v>
      </c>
    </row>
    <row r="529" spans="1:2">
      <c r="A529" s="6">
        <v>1</v>
      </c>
      <c r="B529" t="s">
        <v>7311</v>
      </c>
    </row>
    <row r="530" spans="1:2">
      <c r="A530" s="6">
        <v>3</v>
      </c>
      <c r="B530" t="s">
        <v>6766</v>
      </c>
    </row>
    <row r="531" spans="1:2">
      <c r="A531" s="6">
        <v>21</v>
      </c>
      <c r="B531" t="s">
        <v>5952</v>
      </c>
    </row>
    <row r="532" spans="1:2">
      <c r="A532" s="6">
        <v>47</v>
      </c>
      <c r="B532" t="s">
        <v>5839</v>
      </c>
    </row>
    <row r="533" spans="1:2">
      <c r="A533" s="6">
        <v>1</v>
      </c>
      <c r="B533" t="s">
        <v>7263</v>
      </c>
    </row>
    <row r="534" spans="1:2">
      <c r="A534" s="6">
        <v>2</v>
      </c>
      <c r="B534" t="s">
        <v>7093</v>
      </c>
    </row>
    <row r="535" spans="1:2">
      <c r="A535" s="6">
        <v>1</v>
      </c>
      <c r="B535" t="s">
        <v>7489</v>
      </c>
    </row>
    <row r="536" spans="1:2">
      <c r="A536" s="6">
        <v>6</v>
      </c>
      <c r="B536" t="s">
        <v>6321</v>
      </c>
    </row>
    <row r="537" spans="1:2">
      <c r="A537" s="6">
        <v>2</v>
      </c>
      <c r="B537" t="s">
        <v>7176</v>
      </c>
    </row>
    <row r="538" spans="1:2">
      <c r="A538" s="6">
        <v>2</v>
      </c>
      <c r="B538" t="s">
        <v>6965</v>
      </c>
    </row>
    <row r="539" spans="1:2">
      <c r="A539" s="6">
        <v>62</v>
      </c>
      <c r="B539" t="s">
        <v>5815</v>
      </c>
    </row>
    <row r="540" spans="1:2">
      <c r="A540" s="6">
        <v>1</v>
      </c>
      <c r="B540" t="s">
        <v>7285</v>
      </c>
    </row>
    <row r="541" spans="1:2">
      <c r="A541" s="6">
        <v>1</v>
      </c>
      <c r="B541" t="s">
        <v>7427</v>
      </c>
    </row>
    <row r="542" spans="1:2">
      <c r="A542" s="6">
        <v>2</v>
      </c>
      <c r="B542" t="s">
        <v>6957</v>
      </c>
    </row>
    <row r="543" spans="1:2">
      <c r="A543" s="6">
        <v>4</v>
      </c>
      <c r="B543" t="s">
        <v>6620</v>
      </c>
    </row>
    <row r="544" spans="1:2">
      <c r="A544" s="6">
        <v>5</v>
      </c>
      <c r="B544" t="s">
        <v>6496</v>
      </c>
    </row>
    <row r="545" spans="1:2">
      <c r="A545" s="6">
        <v>2</v>
      </c>
      <c r="B545" t="s">
        <v>6905</v>
      </c>
    </row>
    <row r="546" spans="1:2">
      <c r="A546" s="6">
        <v>6</v>
      </c>
      <c r="B546" t="s">
        <v>6334</v>
      </c>
    </row>
    <row r="547" spans="1:2">
      <c r="A547" s="6">
        <v>1</v>
      </c>
      <c r="B547" t="s">
        <v>7235</v>
      </c>
    </row>
    <row r="548" spans="1:2">
      <c r="A548" s="6">
        <v>9</v>
      </c>
      <c r="B548" t="s">
        <v>6166</v>
      </c>
    </row>
    <row r="549" spans="1:2">
      <c r="A549" s="6">
        <v>1</v>
      </c>
      <c r="B549" t="s">
        <v>7457</v>
      </c>
    </row>
    <row r="550" spans="1:2">
      <c r="A550" s="6">
        <v>1</v>
      </c>
      <c r="B550" t="s">
        <v>7496</v>
      </c>
    </row>
    <row r="551" spans="1:2">
      <c r="A551" s="6">
        <v>5</v>
      </c>
      <c r="B551" t="s">
        <v>6467</v>
      </c>
    </row>
    <row r="552" spans="1:2">
      <c r="A552" s="6">
        <v>4</v>
      </c>
      <c r="B552" t="s">
        <v>6643</v>
      </c>
    </row>
    <row r="553" spans="1:2">
      <c r="A553" s="6">
        <v>2</v>
      </c>
      <c r="B553" t="s">
        <v>7054</v>
      </c>
    </row>
    <row r="554" spans="1:2">
      <c r="A554" s="6">
        <v>8</v>
      </c>
      <c r="B554" t="s">
        <v>6243</v>
      </c>
    </row>
    <row r="555" spans="1:2">
      <c r="A555" s="6">
        <v>1</v>
      </c>
      <c r="B555" t="s">
        <v>7393</v>
      </c>
    </row>
    <row r="556" spans="1:2">
      <c r="A556" s="6">
        <v>5</v>
      </c>
      <c r="B556" t="s">
        <v>6532</v>
      </c>
    </row>
    <row r="557" spans="1:2">
      <c r="A557" s="6">
        <v>2</v>
      </c>
      <c r="B557" t="s">
        <v>7074</v>
      </c>
    </row>
    <row r="558" spans="1:2">
      <c r="A558" s="6">
        <v>10</v>
      </c>
      <c r="B558" t="s">
        <v>6147</v>
      </c>
    </row>
    <row r="559" spans="1:2">
      <c r="A559" s="6">
        <v>1</v>
      </c>
      <c r="B559" t="s">
        <v>7403</v>
      </c>
    </row>
    <row r="560" spans="1:2">
      <c r="A560" s="6">
        <v>3</v>
      </c>
      <c r="B560" t="s">
        <v>6801</v>
      </c>
    </row>
    <row r="561" spans="1:2">
      <c r="A561" s="6">
        <v>1</v>
      </c>
      <c r="B561" t="s">
        <v>7595</v>
      </c>
    </row>
    <row r="562" spans="1:2">
      <c r="A562" s="6">
        <v>6</v>
      </c>
      <c r="B562" t="s">
        <v>6359</v>
      </c>
    </row>
    <row r="563" spans="1:2">
      <c r="A563" s="6">
        <v>1</v>
      </c>
      <c r="B563" t="s">
        <v>7458</v>
      </c>
    </row>
    <row r="564" spans="1:2">
      <c r="A564" s="6">
        <v>13</v>
      </c>
      <c r="B564" t="s">
        <v>6067</v>
      </c>
    </row>
    <row r="565" spans="1:2">
      <c r="A565" s="6">
        <v>41</v>
      </c>
      <c r="B565" t="s">
        <v>5857</v>
      </c>
    </row>
    <row r="566" spans="1:2">
      <c r="A566" s="6">
        <v>9</v>
      </c>
      <c r="B566" t="s">
        <v>6178</v>
      </c>
    </row>
    <row r="567" spans="1:2">
      <c r="A567" s="6">
        <v>2</v>
      </c>
      <c r="B567" t="s">
        <v>7071</v>
      </c>
    </row>
    <row r="568" spans="1:2">
      <c r="A568" s="6">
        <v>11</v>
      </c>
      <c r="B568" t="s">
        <v>6100</v>
      </c>
    </row>
    <row r="569" spans="1:2">
      <c r="A569" s="6">
        <v>4</v>
      </c>
      <c r="B569" t="s">
        <v>6556</v>
      </c>
    </row>
    <row r="570" spans="1:2">
      <c r="A570" s="6">
        <v>10</v>
      </c>
      <c r="B570" t="s">
        <v>6143</v>
      </c>
    </row>
    <row r="571" spans="1:2">
      <c r="A571" s="6">
        <v>2</v>
      </c>
      <c r="B571" t="s">
        <v>6977</v>
      </c>
    </row>
    <row r="572" spans="1:2">
      <c r="A572" s="6">
        <v>5</v>
      </c>
      <c r="B572" t="s">
        <v>6419</v>
      </c>
    </row>
    <row r="573" spans="1:2">
      <c r="A573" s="6">
        <v>3</v>
      </c>
      <c r="B573" t="s">
        <v>6885</v>
      </c>
    </row>
    <row r="574" spans="1:2">
      <c r="A574" s="6">
        <v>4</v>
      </c>
      <c r="B574" t="s">
        <v>6610</v>
      </c>
    </row>
    <row r="575" spans="1:2">
      <c r="A575" s="6">
        <v>20</v>
      </c>
      <c r="B575" t="s">
        <v>5964</v>
      </c>
    </row>
    <row r="576" spans="1:2">
      <c r="A576" s="6">
        <v>5</v>
      </c>
      <c r="B576" t="s">
        <v>6545</v>
      </c>
    </row>
    <row r="577" spans="1:2">
      <c r="A577" s="6">
        <v>4</v>
      </c>
      <c r="B577" t="s">
        <v>6654</v>
      </c>
    </row>
    <row r="578" spans="1:2">
      <c r="A578" s="6">
        <v>5</v>
      </c>
      <c r="B578" t="s">
        <v>6449</v>
      </c>
    </row>
    <row r="579" spans="1:2">
      <c r="A579" s="6">
        <v>10</v>
      </c>
      <c r="B579" t="s">
        <v>6145</v>
      </c>
    </row>
    <row r="580" spans="1:2">
      <c r="A580" s="6">
        <v>4</v>
      </c>
      <c r="B580" t="s">
        <v>6642</v>
      </c>
    </row>
    <row r="581" spans="1:2">
      <c r="A581" s="6">
        <v>3</v>
      </c>
      <c r="B581" t="s">
        <v>6862</v>
      </c>
    </row>
    <row r="582" spans="1:2">
      <c r="A582" s="6">
        <v>1</v>
      </c>
      <c r="B582" t="s">
        <v>7488</v>
      </c>
    </row>
    <row r="583" spans="1:2">
      <c r="A583" s="6">
        <v>1</v>
      </c>
      <c r="B583" t="s">
        <v>7668</v>
      </c>
    </row>
    <row r="584" spans="1:2">
      <c r="A584" s="6">
        <v>5</v>
      </c>
      <c r="B584" t="s">
        <v>6547</v>
      </c>
    </row>
    <row r="585" spans="1:2">
      <c r="A585" s="6">
        <v>23</v>
      </c>
      <c r="B585" t="s">
        <v>5931</v>
      </c>
    </row>
    <row r="586" spans="1:2">
      <c r="A586" s="6">
        <v>4</v>
      </c>
      <c r="B586" t="s">
        <v>6604</v>
      </c>
    </row>
    <row r="587" spans="1:2">
      <c r="A587" s="6">
        <v>1</v>
      </c>
      <c r="B587" t="s">
        <v>7320</v>
      </c>
    </row>
    <row r="588" spans="1:2">
      <c r="A588" s="6">
        <v>6</v>
      </c>
      <c r="B588" t="s">
        <v>6380</v>
      </c>
    </row>
    <row r="589" spans="1:2">
      <c r="A589" s="6">
        <v>6</v>
      </c>
      <c r="B589" t="s">
        <v>6384</v>
      </c>
    </row>
    <row r="590" spans="1:2">
      <c r="A590" s="6">
        <v>6</v>
      </c>
      <c r="B590" t="s">
        <v>6378</v>
      </c>
    </row>
    <row r="591" spans="1:2">
      <c r="A591" s="6">
        <v>6</v>
      </c>
      <c r="B591" t="s">
        <v>6372</v>
      </c>
    </row>
    <row r="592" spans="1:2">
      <c r="A592" s="6">
        <v>1</v>
      </c>
      <c r="B592" t="s">
        <v>7420</v>
      </c>
    </row>
    <row r="593" spans="1:2">
      <c r="A593" s="6">
        <v>20</v>
      </c>
      <c r="B593" t="s">
        <v>5968</v>
      </c>
    </row>
    <row r="594" spans="1:2">
      <c r="A594" s="6">
        <v>4</v>
      </c>
      <c r="B594" t="s">
        <v>6575</v>
      </c>
    </row>
    <row r="595" spans="1:2">
      <c r="A595" s="6">
        <v>13</v>
      </c>
      <c r="B595" t="s">
        <v>6053</v>
      </c>
    </row>
    <row r="596" spans="1:2">
      <c r="A596" s="6">
        <v>5</v>
      </c>
      <c r="B596" t="s">
        <v>6426</v>
      </c>
    </row>
    <row r="597" spans="1:2">
      <c r="A597" s="6">
        <v>3</v>
      </c>
      <c r="B597" t="s">
        <v>6843</v>
      </c>
    </row>
    <row r="598" spans="1:2">
      <c r="A598" s="6">
        <v>1</v>
      </c>
      <c r="B598" t="s">
        <v>7617</v>
      </c>
    </row>
    <row r="599" spans="1:2">
      <c r="A599" s="6">
        <v>2</v>
      </c>
      <c r="B599" t="s">
        <v>6996</v>
      </c>
    </row>
    <row r="600" spans="1:2">
      <c r="A600" s="6">
        <v>5</v>
      </c>
      <c r="B600" t="s">
        <v>6431</v>
      </c>
    </row>
    <row r="601" spans="1:2">
      <c r="A601" s="6">
        <v>9</v>
      </c>
      <c r="B601" t="s">
        <v>6154</v>
      </c>
    </row>
    <row r="602" spans="1:2">
      <c r="A602" s="6">
        <v>3</v>
      </c>
      <c r="B602" t="s">
        <v>6720</v>
      </c>
    </row>
    <row r="603" spans="1:2">
      <c r="A603" s="6">
        <v>26</v>
      </c>
      <c r="B603" t="s">
        <v>5913</v>
      </c>
    </row>
    <row r="604" spans="1:2">
      <c r="A604" s="6">
        <v>1</v>
      </c>
      <c r="B604" t="s">
        <v>7273</v>
      </c>
    </row>
    <row r="605" spans="1:2">
      <c r="A605" s="6">
        <v>22</v>
      </c>
      <c r="B605" t="s">
        <v>5938</v>
      </c>
    </row>
    <row r="606" spans="1:2">
      <c r="A606" s="6">
        <v>2</v>
      </c>
      <c r="B606" t="s">
        <v>7010</v>
      </c>
    </row>
    <row r="607" spans="1:2">
      <c r="A607" s="6">
        <v>2</v>
      </c>
      <c r="B607" t="s">
        <v>7089</v>
      </c>
    </row>
    <row r="608" spans="1:2">
      <c r="A608" s="6">
        <v>12</v>
      </c>
      <c r="B608" t="s">
        <v>6073</v>
      </c>
    </row>
    <row r="609" spans="1:2">
      <c r="A609" s="6">
        <v>1</v>
      </c>
      <c r="B609" t="s">
        <v>7495</v>
      </c>
    </row>
    <row r="610" spans="1:2">
      <c r="A610" s="6">
        <v>1</v>
      </c>
      <c r="B610" t="s">
        <v>7237</v>
      </c>
    </row>
    <row r="611" spans="1:2">
      <c r="A611" s="6">
        <v>11</v>
      </c>
      <c r="B611" t="s">
        <v>6102</v>
      </c>
    </row>
    <row r="612" spans="1:2">
      <c r="A612" s="6">
        <v>4</v>
      </c>
      <c r="B612" t="s">
        <v>6581</v>
      </c>
    </row>
    <row r="613" spans="1:2">
      <c r="A613" s="6">
        <v>13</v>
      </c>
      <c r="B613" t="s">
        <v>6056</v>
      </c>
    </row>
    <row r="614" spans="1:2">
      <c r="A614" s="6">
        <v>5</v>
      </c>
      <c r="B614" t="s">
        <v>6516</v>
      </c>
    </row>
    <row r="615" spans="1:2">
      <c r="A615" s="6">
        <v>4</v>
      </c>
      <c r="B615" t="s">
        <v>6631</v>
      </c>
    </row>
    <row r="616" spans="1:2">
      <c r="A616" s="6">
        <v>1</v>
      </c>
      <c r="B616" t="s">
        <v>7611</v>
      </c>
    </row>
    <row r="617" spans="1:2">
      <c r="A617" s="6">
        <v>2</v>
      </c>
      <c r="B617" t="s">
        <v>7157</v>
      </c>
    </row>
    <row r="618" spans="1:2">
      <c r="A618" s="6">
        <v>1</v>
      </c>
      <c r="B618" t="s">
        <v>7504</v>
      </c>
    </row>
    <row r="619" spans="1:2">
      <c r="A619" s="6">
        <v>5</v>
      </c>
      <c r="B619" t="s">
        <v>6459</v>
      </c>
    </row>
    <row r="620" spans="1:2">
      <c r="A620" s="6">
        <v>1</v>
      </c>
      <c r="B620" t="s">
        <v>7592</v>
      </c>
    </row>
    <row r="621" spans="1:2">
      <c r="A621" s="6">
        <v>1</v>
      </c>
      <c r="B621" t="s">
        <v>7526</v>
      </c>
    </row>
    <row r="622" spans="1:2">
      <c r="A622" s="6">
        <v>1</v>
      </c>
      <c r="B622" t="s">
        <v>7314</v>
      </c>
    </row>
    <row r="623" spans="1:2">
      <c r="A623" s="6">
        <v>2</v>
      </c>
      <c r="B623" t="s">
        <v>7081</v>
      </c>
    </row>
    <row r="624" spans="1:2">
      <c r="A624" s="6">
        <v>1</v>
      </c>
      <c r="B624" t="s">
        <v>7586</v>
      </c>
    </row>
    <row r="625" spans="1:2">
      <c r="A625" s="6">
        <v>2</v>
      </c>
      <c r="B625" t="s">
        <v>7099</v>
      </c>
    </row>
    <row r="626" spans="1:2">
      <c r="A626" s="6">
        <v>14</v>
      </c>
      <c r="B626" t="s">
        <v>6049</v>
      </c>
    </row>
    <row r="627" spans="1:2">
      <c r="A627" s="6">
        <v>12</v>
      </c>
      <c r="B627" t="s">
        <v>6090</v>
      </c>
    </row>
    <row r="628" spans="1:2">
      <c r="A628" s="6">
        <v>10</v>
      </c>
      <c r="B628" t="s">
        <v>6130</v>
      </c>
    </row>
    <row r="629" spans="1:2">
      <c r="A629" s="6">
        <v>5</v>
      </c>
      <c r="B629" t="s">
        <v>6521</v>
      </c>
    </row>
    <row r="630" spans="1:2">
      <c r="A630" s="6">
        <v>7</v>
      </c>
      <c r="B630" t="s">
        <v>6286</v>
      </c>
    </row>
    <row r="631" spans="1:2">
      <c r="A631" s="6">
        <v>2</v>
      </c>
      <c r="B631" t="s">
        <v>7153</v>
      </c>
    </row>
    <row r="632" spans="1:2">
      <c r="A632" s="6">
        <v>3</v>
      </c>
      <c r="B632" t="s">
        <v>6846</v>
      </c>
    </row>
    <row r="633" spans="1:2">
      <c r="A633" s="6">
        <v>2</v>
      </c>
      <c r="B633" t="s">
        <v>7002</v>
      </c>
    </row>
    <row r="634" spans="1:2">
      <c r="A634" s="6">
        <v>24</v>
      </c>
      <c r="B634" t="s">
        <v>5929</v>
      </c>
    </row>
    <row r="635" spans="1:2">
      <c r="A635" s="6">
        <v>27</v>
      </c>
      <c r="B635" t="s">
        <v>5911</v>
      </c>
    </row>
    <row r="636" spans="1:2">
      <c r="A636" s="6">
        <v>129</v>
      </c>
      <c r="B636" t="s">
        <v>5779</v>
      </c>
    </row>
    <row r="637" spans="1:2">
      <c r="A637" s="6">
        <v>5</v>
      </c>
      <c r="B637" t="s">
        <v>6525</v>
      </c>
    </row>
    <row r="638" spans="1:2">
      <c r="A638" s="6">
        <v>2</v>
      </c>
      <c r="B638" t="s">
        <v>6959</v>
      </c>
    </row>
    <row r="639" spans="1:2">
      <c r="A639" s="6">
        <v>1</v>
      </c>
      <c r="B639" t="s">
        <v>7494</v>
      </c>
    </row>
    <row r="640" spans="1:2">
      <c r="A640" s="6">
        <v>2</v>
      </c>
      <c r="B640" t="s">
        <v>6973</v>
      </c>
    </row>
    <row r="641" spans="1:2">
      <c r="A641" s="6">
        <v>1</v>
      </c>
      <c r="B641" t="s">
        <v>7602</v>
      </c>
    </row>
    <row r="642" spans="1:2">
      <c r="A642" s="6">
        <v>25</v>
      </c>
      <c r="B642" t="s">
        <v>5923</v>
      </c>
    </row>
    <row r="643" spans="1:2">
      <c r="A643" s="6">
        <v>1</v>
      </c>
      <c r="B643" t="s">
        <v>7477</v>
      </c>
    </row>
    <row r="644" spans="1:2">
      <c r="A644" s="6">
        <v>59</v>
      </c>
      <c r="B644" t="s">
        <v>5820</v>
      </c>
    </row>
    <row r="645" spans="1:2">
      <c r="A645" s="6">
        <v>56</v>
      </c>
      <c r="B645" t="s">
        <v>5827</v>
      </c>
    </row>
    <row r="646" spans="1:2">
      <c r="A646" s="6">
        <v>3</v>
      </c>
      <c r="B646" t="s">
        <v>6854</v>
      </c>
    </row>
    <row r="647" spans="1:2">
      <c r="A647" s="6">
        <v>10</v>
      </c>
      <c r="B647" t="s">
        <v>6127</v>
      </c>
    </row>
    <row r="648" spans="1:2">
      <c r="A648" s="6">
        <v>5</v>
      </c>
      <c r="B648" t="s">
        <v>6422</v>
      </c>
    </row>
    <row r="649" spans="1:2">
      <c r="A649" s="6">
        <v>1</v>
      </c>
      <c r="B649" t="s">
        <v>7641</v>
      </c>
    </row>
    <row r="650" spans="1:2">
      <c r="A650" s="6">
        <v>4</v>
      </c>
      <c r="B650" t="s">
        <v>6602</v>
      </c>
    </row>
    <row r="651" spans="1:2">
      <c r="A651" s="6">
        <v>4</v>
      </c>
      <c r="B651" t="s">
        <v>6645</v>
      </c>
    </row>
    <row r="652" spans="1:2">
      <c r="A652" s="6">
        <v>3</v>
      </c>
      <c r="B652" t="s">
        <v>6865</v>
      </c>
    </row>
    <row r="653" spans="1:2">
      <c r="A653" s="6">
        <v>2</v>
      </c>
      <c r="B653" t="s">
        <v>7014</v>
      </c>
    </row>
    <row r="654" spans="1:2">
      <c r="A654" s="6">
        <v>1</v>
      </c>
      <c r="B654" t="s">
        <v>7270</v>
      </c>
    </row>
    <row r="655" spans="1:2">
      <c r="A655" s="6">
        <v>13</v>
      </c>
      <c r="B655" t="s">
        <v>6061</v>
      </c>
    </row>
    <row r="656" spans="1:2">
      <c r="A656" s="6">
        <v>2</v>
      </c>
      <c r="B656" t="s">
        <v>6984</v>
      </c>
    </row>
    <row r="657" spans="1:2">
      <c r="A657" s="6">
        <v>1</v>
      </c>
      <c r="B657" t="s">
        <v>7421</v>
      </c>
    </row>
    <row r="658" spans="1:2">
      <c r="A658" s="6">
        <v>15</v>
      </c>
      <c r="B658" t="s">
        <v>6032</v>
      </c>
    </row>
    <row r="659" spans="1:2">
      <c r="A659" s="6">
        <v>5</v>
      </c>
      <c r="B659" t="s">
        <v>6492</v>
      </c>
    </row>
    <row r="660" spans="1:2">
      <c r="A660" s="6">
        <v>3</v>
      </c>
      <c r="B660" t="s">
        <v>6889</v>
      </c>
    </row>
    <row r="661" spans="1:2">
      <c r="A661" s="6">
        <v>89</v>
      </c>
      <c r="B661" t="s">
        <v>5794</v>
      </c>
    </row>
    <row r="662" spans="1:2">
      <c r="A662" s="6">
        <v>5</v>
      </c>
      <c r="B662" t="s">
        <v>6469</v>
      </c>
    </row>
    <row r="663" spans="1:2">
      <c r="A663" s="6">
        <v>56</v>
      </c>
      <c r="B663" t="s">
        <v>5828</v>
      </c>
    </row>
    <row r="664" spans="1:2">
      <c r="A664" s="6">
        <v>11</v>
      </c>
      <c r="B664" t="s">
        <v>6118</v>
      </c>
    </row>
    <row r="665" spans="1:2">
      <c r="A665" s="6">
        <v>1</v>
      </c>
      <c r="B665" t="s">
        <v>7497</v>
      </c>
    </row>
    <row r="666" spans="1:2">
      <c r="A666" s="6">
        <v>7</v>
      </c>
      <c r="B666" t="s">
        <v>6312</v>
      </c>
    </row>
    <row r="667" spans="1:2">
      <c r="A667" s="6">
        <v>5</v>
      </c>
      <c r="B667" t="s">
        <v>6498</v>
      </c>
    </row>
    <row r="668" spans="1:2">
      <c r="A668" s="6">
        <v>3</v>
      </c>
      <c r="B668" t="s">
        <v>6827</v>
      </c>
    </row>
    <row r="669" spans="1:2">
      <c r="A669" s="6">
        <v>21</v>
      </c>
      <c r="B669" t="s">
        <v>5953</v>
      </c>
    </row>
    <row r="670" spans="1:2">
      <c r="A670" s="6">
        <v>4</v>
      </c>
      <c r="B670" t="s">
        <v>6553</v>
      </c>
    </row>
    <row r="671" spans="1:2">
      <c r="A671" s="6">
        <v>5</v>
      </c>
      <c r="B671" t="s">
        <v>6444</v>
      </c>
    </row>
    <row r="672" spans="1:2">
      <c r="A672" s="6">
        <v>1</v>
      </c>
      <c r="B672" t="s">
        <v>7558</v>
      </c>
    </row>
    <row r="673" spans="1:2">
      <c r="A673" s="6">
        <v>3</v>
      </c>
      <c r="B673" t="s">
        <v>6731</v>
      </c>
    </row>
    <row r="674" spans="1:2">
      <c r="A674" s="6">
        <v>8</v>
      </c>
      <c r="B674" t="s">
        <v>6225</v>
      </c>
    </row>
    <row r="675" spans="1:2">
      <c r="A675" s="6">
        <v>2</v>
      </c>
      <c r="B675" t="s">
        <v>7121</v>
      </c>
    </row>
    <row r="676" spans="1:2">
      <c r="A676" s="6">
        <v>5</v>
      </c>
      <c r="B676" t="s">
        <v>6413</v>
      </c>
    </row>
    <row r="677" spans="1:2">
      <c r="A677" s="6">
        <v>6</v>
      </c>
      <c r="B677" t="s">
        <v>6331</v>
      </c>
    </row>
    <row r="678" spans="1:2">
      <c r="A678" s="6">
        <v>1</v>
      </c>
      <c r="B678" t="s">
        <v>7231</v>
      </c>
    </row>
    <row r="679" spans="1:2">
      <c r="A679" s="6">
        <v>48</v>
      </c>
      <c r="B679" t="s">
        <v>5838</v>
      </c>
    </row>
    <row r="680" spans="1:2">
      <c r="A680" s="6">
        <v>2</v>
      </c>
      <c r="B680" t="s">
        <v>6992</v>
      </c>
    </row>
    <row r="681" spans="1:2">
      <c r="A681" s="6">
        <v>1</v>
      </c>
      <c r="B681" t="s">
        <v>7303</v>
      </c>
    </row>
    <row r="682" spans="1:2">
      <c r="A682" s="6">
        <v>31</v>
      </c>
      <c r="B682" t="s">
        <v>5886</v>
      </c>
    </row>
    <row r="683" spans="1:2">
      <c r="A683" s="6">
        <v>15</v>
      </c>
      <c r="B683" t="s">
        <v>6031</v>
      </c>
    </row>
    <row r="684" spans="1:2">
      <c r="A684" s="6">
        <v>25</v>
      </c>
      <c r="B684" t="s">
        <v>5918</v>
      </c>
    </row>
    <row r="685" spans="1:2">
      <c r="A685" s="6">
        <v>21</v>
      </c>
      <c r="B685" t="s">
        <v>5956</v>
      </c>
    </row>
    <row r="686" spans="1:2">
      <c r="A686" s="6">
        <v>14</v>
      </c>
      <c r="B686" t="s">
        <v>6051</v>
      </c>
    </row>
    <row r="687" spans="1:2">
      <c r="A687" s="6">
        <v>2</v>
      </c>
      <c r="B687" t="s">
        <v>7027</v>
      </c>
    </row>
    <row r="688" spans="1:2">
      <c r="A688" s="6">
        <v>5</v>
      </c>
      <c r="B688" t="s">
        <v>6497</v>
      </c>
    </row>
    <row r="689" spans="1:2">
      <c r="A689" s="6">
        <v>1</v>
      </c>
      <c r="B689" t="s">
        <v>7481</v>
      </c>
    </row>
    <row r="690" spans="1:2">
      <c r="A690" s="6">
        <v>6</v>
      </c>
      <c r="B690" t="s">
        <v>6361</v>
      </c>
    </row>
    <row r="691" spans="1:2">
      <c r="A691" s="6">
        <v>20</v>
      </c>
      <c r="B691" t="s">
        <v>5965</v>
      </c>
    </row>
    <row r="692" spans="1:2">
      <c r="A692" s="6">
        <v>416</v>
      </c>
      <c r="B692" t="s">
        <v>5758</v>
      </c>
    </row>
    <row r="693" spans="1:2">
      <c r="A693" s="6">
        <v>1</v>
      </c>
      <c r="B693" t="s">
        <v>7565</v>
      </c>
    </row>
    <row r="694" spans="1:2">
      <c r="A694" s="6">
        <v>1</v>
      </c>
      <c r="B694" t="s">
        <v>7438</v>
      </c>
    </row>
    <row r="695" spans="1:2">
      <c r="A695" s="6">
        <v>5</v>
      </c>
      <c r="B695" t="s">
        <v>6489</v>
      </c>
    </row>
    <row r="696" spans="1:2">
      <c r="A696" s="6">
        <v>1</v>
      </c>
      <c r="B696" t="s">
        <v>7419</v>
      </c>
    </row>
    <row r="697" spans="1:2">
      <c r="A697" s="6">
        <v>4</v>
      </c>
      <c r="B697" t="s">
        <v>6591</v>
      </c>
    </row>
    <row r="698" spans="1:2">
      <c r="A698" s="6">
        <v>1</v>
      </c>
      <c r="B698" t="s">
        <v>7255</v>
      </c>
    </row>
    <row r="699" spans="1:2">
      <c r="A699" s="6">
        <v>1</v>
      </c>
      <c r="B699" t="s">
        <v>7300</v>
      </c>
    </row>
    <row r="700" spans="1:2">
      <c r="A700" s="6">
        <v>4</v>
      </c>
      <c r="B700" t="s">
        <v>6573</v>
      </c>
    </row>
    <row r="701" spans="1:2">
      <c r="A701" s="6">
        <v>2</v>
      </c>
      <c r="B701" t="s">
        <v>7131</v>
      </c>
    </row>
    <row r="702" spans="1:2">
      <c r="A702" s="6">
        <v>2</v>
      </c>
      <c r="B702" t="s">
        <v>7145</v>
      </c>
    </row>
    <row r="703" spans="1:2">
      <c r="A703" s="6">
        <v>2</v>
      </c>
      <c r="B703" t="s">
        <v>7034</v>
      </c>
    </row>
    <row r="704" spans="1:2">
      <c r="A704" s="6">
        <v>1</v>
      </c>
      <c r="B704" t="s">
        <v>7544</v>
      </c>
    </row>
    <row r="705" spans="1:2">
      <c r="A705" s="6">
        <v>7</v>
      </c>
      <c r="B705" t="s">
        <v>6311</v>
      </c>
    </row>
    <row r="706" spans="1:2">
      <c r="A706" s="6">
        <v>1</v>
      </c>
      <c r="B706" t="s">
        <v>7356</v>
      </c>
    </row>
    <row r="707" spans="1:2">
      <c r="A707" s="6">
        <v>9</v>
      </c>
      <c r="B707" t="s">
        <v>6183</v>
      </c>
    </row>
    <row r="708" spans="1:2">
      <c r="A708" s="6">
        <v>3</v>
      </c>
      <c r="B708" t="s">
        <v>6775</v>
      </c>
    </row>
    <row r="709" spans="1:2">
      <c r="A709" s="6">
        <v>23</v>
      </c>
      <c r="B709" t="s">
        <v>5933</v>
      </c>
    </row>
    <row r="710" spans="1:2">
      <c r="A710" s="6">
        <v>57</v>
      </c>
      <c r="B710" t="s">
        <v>5825</v>
      </c>
    </row>
    <row r="711" spans="1:2">
      <c r="A711" s="6">
        <v>14</v>
      </c>
      <c r="B711" t="s">
        <v>6050</v>
      </c>
    </row>
    <row r="712" spans="1:2">
      <c r="A712" s="6">
        <v>5</v>
      </c>
      <c r="B712" t="s">
        <v>6454</v>
      </c>
    </row>
    <row r="713" spans="1:2">
      <c r="A713" s="6">
        <v>4</v>
      </c>
      <c r="B713" t="s">
        <v>6659</v>
      </c>
    </row>
    <row r="714" spans="1:2">
      <c r="A714" s="6">
        <v>5</v>
      </c>
      <c r="B714" t="s">
        <v>6479</v>
      </c>
    </row>
    <row r="715" spans="1:2">
      <c r="A715" s="6">
        <v>8</v>
      </c>
      <c r="B715" t="s">
        <v>6197</v>
      </c>
    </row>
    <row r="716" spans="1:2">
      <c r="A716" s="6">
        <v>2</v>
      </c>
      <c r="B716" t="s">
        <v>7172</v>
      </c>
    </row>
    <row r="717" spans="1:2">
      <c r="A717" s="6">
        <v>8</v>
      </c>
      <c r="B717" t="s">
        <v>6215</v>
      </c>
    </row>
    <row r="718" spans="1:2">
      <c r="A718" s="6">
        <v>4</v>
      </c>
      <c r="B718" t="s">
        <v>6618</v>
      </c>
    </row>
    <row r="719" spans="1:2">
      <c r="A719" s="6">
        <v>13</v>
      </c>
      <c r="B719" t="s">
        <v>6060</v>
      </c>
    </row>
    <row r="720" spans="1:2">
      <c r="A720" s="6">
        <v>31</v>
      </c>
      <c r="B720" t="s">
        <v>5884</v>
      </c>
    </row>
    <row r="721" spans="1:2">
      <c r="A721" s="6">
        <v>1</v>
      </c>
      <c r="B721" t="s">
        <v>7527</v>
      </c>
    </row>
    <row r="722" spans="1:2">
      <c r="A722" s="6">
        <v>2</v>
      </c>
      <c r="B722" t="s">
        <v>7171</v>
      </c>
    </row>
    <row r="723" spans="1:2">
      <c r="A723" s="6">
        <v>5</v>
      </c>
      <c r="B723" t="s">
        <v>6471</v>
      </c>
    </row>
    <row r="724" spans="1:2">
      <c r="A724" s="6">
        <v>1</v>
      </c>
      <c r="B724" t="s">
        <v>7468</v>
      </c>
    </row>
    <row r="725" spans="1:2">
      <c r="A725" s="6">
        <v>2</v>
      </c>
      <c r="B725" t="s">
        <v>7117</v>
      </c>
    </row>
    <row r="726" spans="1:2">
      <c r="A726" s="6">
        <v>3</v>
      </c>
      <c r="B726" t="s">
        <v>6813</v>
      </c>
    </row>
    <row r="727" spans="1:2">
      <c r="A727" s="6">
        <v>5</v>
      </c>
      <c r="B727" t="s">
        <v>6509</v>
      </c>
    </row>
    <row r="728" spans="1:2">
      <c r="A728" s="6">
        <v>1</v>
      </c>
      <c r="B728" t="s">
        <v>7366</v>
      </c>
    </row>
    <row r="729" spans="1:2">
      <c r="A729" s="6">
        <v>8</v>
      </c>
      <c r="B729" t="s">
        <v>6244</v>
      </c>
    </row>
    <row r="730" spans="1:2">
      <c r="A730" s="6">
        <v>3</v>
      </c>
      <c r="B730" t="s">
        <v>6834</v>
      </c>
    </row>
    <row r="731" spans="1:2">
      <c r="A731" s="6">
        <v>4</v>
      </c>
      <c r="B731" t="s">
        <v>6653</v>
      </c>
    </row>
    <row r="732" spans="1:2">
      <c r="A732" s="6">
        <v>1</v>
      </c>
      <c r="B732" t="s">
        <v>7272</v>
      </c>
    </row>
    <row r="733" spans="1:2">
      <c r="A733" s="6">
        <v>1</v>
      </c>
      <c r="B733" t="s">
        <v>7274</v>
      </c>
    </row>
    <row r="734" spans="1:2">
      <c r="A734" s="6">
        <v>1</v>
      </c>
      <c r="B734" t="s">
        <v>7247</v>
      </c>
    </row>
    <row r="735" spans="1:2">
      <c r="A735" s="6">
        <v>1</v>
      </c>
      <c r="B735" t="s">
        <v>7474</v>
      </c>
    </row>
    <row r="736" spans="1:2">
      <c r="A736" s="6">
        <v>6</v>
      </c>
      <c r="B736" t="s">
        <v>6348</v>
      </c>
    </row>
    <row r="737" spans="1:2">
      <c r="A737" s="6">
        <v>2</v>
      </c>
      <c r="B737" t="s">
        <v>7037</v>
      </c>
    </row>
    <row r="738" spans="1:2">
      <c r="A738" s="6">
        <v>5</v>
      </c>
      <c r="B738" t="s">
        <v>6480</v>
      </c>
    </row>
    <row r="739" spans="1:2">
      <c r="A739" s="6">
        <v>1</v>
      </c>
      <c r="B739" t="s">
        <v>7593</v>
      </c>
    </row>
    <row r="740" spans="1:2">
      <c r="A740" s="6">
        <v>2</v>
      </c>
      <c r="B740" t="s">
        <v>7063</v>
      </c>
    </row>
    <row r="741" spans="1:2">
      <c r="A741" s="6">
        <v>1</v>
      </c>
      <c r="B741" t="s">
        <v>7671</v>
      </c>
    </row>
    <row r="742" spans="1:2">
      <c r="A742" s="6">
        <v>2</v>
      </c>
      <c r="B742" t="s">
        <v>7177</v>
      </c>
    </row>
    <row r="743" spans="1:2">
      <c r="A743" s="6">
        <v>6</v>
      </c>
      <c r="B743" t="s">
        <v>6317</v>
      </c>
    </row>
    <row r="744" spans="1:2">
      <c r="A744" s="6">
        <v>2</v>
      </c>
      <c r="B744" t="s">
        <v>7011</v>
      </c>
    </row>
    <row r="745" spans="1:2">
      <c r="A745" s="6">
        <v>3</v>
      </c>
      <c r="B745" t="s">
        <v>6821</v>
      </c>
    </row>
    <row r="746" spans="1:2">
      <c r="A746" s="6">
        <v>2</v>
      </c>
      <c r="B746" t="s">
        <v>7056</v>
      </c>
    </row>
    <row r="747" spans="1:2">
      <c r="A747" s="6">
        <v>1</v>
      </c>
      <c r="B747" t="s">
        <v>7228</v>
      </c>
    </row>
    <row r="748" spans="1:2">
      <c r="A748" s="6">
        <v>1</v>
      </c>
      <c r="B748" t="s">
        <v>7536</v>
      </c>
    </row>
    <row r="749" spans="1:2">
      <c r="A749" s="6">
        <v>7</v>
      </c>
      <c r="B749" t="s">
        <v>6294</v>
      </c>
    </row>
    <row r="750" spans="1:2">
      <c r="A750" s="6">
        <v>3</v>
      </c>
      <c r="B750" t="s">
        <v>6836</v>
      </c>
    </row>
    <row r="751" spans="1:2">
      <c r="A751" s="6">
        <v>5</v>
      </c>
      <c r="B751" t="s">
        <v>6430</v>
      </c>
    </row>
    <row r="752" spans="1:2">
      <c r="A752" s="6">
        <v>1</v>
      </c>
      <c r="B752" t="s">
        <v>7576</v>
      </c>
    </row>
    <row r="753" spans="1:2">
      <c r="A753" s="6">
        <v>2</v>
      </c>
      <c r="B753" t="s">
        <v>6915</v>
      </c>
    </row>
    <row r="754" spans="1:2">
      <c r="A754" s="6">
        <v>3</v>
      </c>
      <c r="B754" t="s">
        <v>6747</v>
      </c>
    </row>
    <row r="755" spans="1:2">
      <c r="A755" s="6">
        <v>4</v>
      </c>
      <c r="B755" t="s">
        <v>6681</v>
      </c>
    </row>
    <row r="756" spans="1:2">
      <c r="A756" s="6">
        <v>1</v>
      </c>
      <c r="B756" t="s">
        <v>7225</v>
      </c>
    </row>
    <row r="757" spans="1:2">
      <c r="A757" s="6">
        <v>1</v>
      </c>
      <c r="B757" t="s">
        <v>7292</v>
      </c>
    </row>
    <row r="758" spans="1:2">
      <c r="A758" s="6">
        <v>1</v>
      </c>
      <c r="B758" t="s">
        <v>7550</v>
      </c>
    </row>
    <row r="759" spans="1:2">
      <c r="A759" s="6">
        <v>1</v>
      </c>
      <c r="B759" t="s">
        <v>7415</v>
      </c>
    </row>
    <row r="760" spans="1:2">
      <c r="A760" s="6">
        <v>3</v>
      </c>
      <c r="B760" t="s">
        <v>6709</v>
      </c>
    </row>
    <row r="761" spans="1:2">
      <c r="A761" s="6">
        <v>2</v>
      </c>
      <c r="B761" t="s">
        <v>7166</v>
      </c>
    </row>
    <row r="762" spans="1:2">
      <c r="A762" s="6">
        <v>2</v>
      </c>
      <c r="B762" t="s">
        <v>7186</v>
      </c>
    </row>
    <row r="763" spans="1:2">
      <c r="A763" s="6">
        <v>2</v>
      </c>
      <c r="B763" t="s">
        <v>7156</v>
      </c>
    </row>
    <row r="764" spans="1:2">
      <c r="A764" s="6">
        <v>3</v>
      </c>
      <c r="B764" t="s">
        <v>6710</v>
      </c>
    </row>
    <row r="765" spans="1:2">
      <c r="A765" s="6">
        <v>6</v>
      </c>
      <c r="B765" t="s">
        <v>6390</v>
      </c>
    </row>
    <row r="766" spans="1:2">
      <c r="A766" s="6">
        <v>2</v>
      </c>
      <c r="B766" t="s">
        <v>7191</v>
      </c>
    </row>
    <row r="767" spans="1:2">
      <c r="A767" s="6">
        <v>3</v>
      </c>
      <c r="B767" t="s">
        <v>6756</v>
      </c>
    </row>
    <row r="768" spans="1:2">
      <c r="A768" s="6">
        <v>3</v>
      </c>
      <c r="B768" t="s">
        <v>6849</v>
      </c>
    </row>
    <row r="769" spans="1:2">
      <c r="A769" s="6">
        <v>2</v>
      </c>
      <c r="B769" t="s">
        <v>7119</v>
      </c>
    </row>
    <row r="770" spans="1:2">
      <c r="A770" s="6">
        <v>1</v>
      </c>
      <c r="B770" t="s">
        <v>7455</v>
      </c>
    </row>
    <row r="771" spans="1:2">
      <c r="A771" s="6">
        <v>4</v>
      </c>
      <c r="B771" t="s">
        <v>6667</v>
      </c>
    </row>
    <row r="772" spans="1:2">
      <c r="A772" s="6">
        <v>21</v>
      </c>
      <c r="B772" t="s">
        <v>5955</v>
      </c>
    </row>
    <row r="773" spans="1:2">
      <c r="A773" s="6">
        <v>46</v>
      </c>
      <c r="B773" t="s">
        <v>5842</v>
      </c>
    </row>
    <row r="774" spans="1:2">
      <c r="A774" s="6">
        <v>1</v>
      </c>
      <c r="B774" t="s">
        <v>7539</v>
      </c>
    </row>
    <row r="775" spans="1:2">
      <c r="A775" s="6">
        <v>1</v>
      </c>
      <c r="B775" t="s">
        <v>7480</v>
      </c>
    </row>
    <row r="776" spans="1:2">
      <c r="A776" s="6">
        <v>2</v>
      </c>
      <c r="B776" t="s">
        <v>7066</v>
      </c>
    </row>
    <row r="777" spans="1:2">
      <c r="A777" s="6">
        <v>1</v>
      </c>
      <c r="B777" t="s">
        <v>7661</v>
      </c>
    </row>
    <row r="778" spans="1:2">
      <c r="A778" s="6">
        <v>1</v>
      </c>
      <c r="B778" t="s">
        <v>7379</v>
      </c>
    </row>
    <row r="779" spans="1:2">
      <c r="A779" s="6">
        <v>3</v>
      </c>
      <c r="B779" t="s">
        <v>6769</v>
      </c>
    </row>
    <row r="780" spans="1:2">
      <c r="A780" s="6">
        <v>1</v>
      </c>
      <c r="B780" t="s">
        <v>7551</v>
      </c>
    </row>
    <row r="781" spans="1:2">
      <c r="A781" s="6">
        <v>10</v>
      </c>
      <c r="B781" t="s">
        <v>6135</v>
      </c>
    </row>
    <row r="782" spans="1:2">
      <c r="A782" s="6">
        <v>2</v>
      </c>
      <c r="B782" t="s">
        <v>7016</v>
      </c>
    </row>
    <row r="783" spans="1:2">
      <c r="A783" s="6">
        <v>1</v>
      </c>
      <c r="B783" t="s">
        <v>7470</v>
      </c>
    </row>
    <row r="784" spans="1:2">
      <c r="A784" s="6">
        <v>3</v>
      </c>
      <c r="B784" t="s">
        <v>6822</v>
      </c>
    </row>
    <row r="785" spans="1:2">
      <c r="A785" s="6">
        <v>3</v>
      </c>
      <c r="B785" t="s">
        <v>6781</v>
      </c>
    </row>
    <row r="786" spans="1:2">
      <c r="A786" s="6">
        <v>11</v>
      </c>
      <c r="B786" t="s">
        <v>6114</v>
      </c>
    </row>
    <row r="787" spans="1:2">
      <c r="A787" s="6">
        <v>1</v>
      </c>
      <c r="B787" t="s">
        <v>7262</v>
      </c>
    </row>
    <row r="788" spans="1:2">
      <c r="A788" s="6">
        <v>4</v>
      </c>
      <c r="B788" t="s">
        <v>6617</v>
      </c>
    </row>
    <row r="789" spans="1:2">
      <c r="A789" s="6">
        <v>1</v>
      </c>
      <c r="B789" t="s">
        <v>7516</v>
      </c>
    </row>
    <row r="790" spans="1:2">
      <c r="A790" s="6">
        <v>6</v>
      </c>
      <c r="B790" t="s">
        <v>6396</v>
      </c>
    </row>
    <row r="791" spans="1:2">
      <c r="A791" s="6">
        <v>4</v>
      </c>
      <c r="B791" t="s">
        <v>6616</v>
      </c>
    </row>
    <row r="792" spans="1:2">
      <c r="A792" s="6">
        <v>2</v>
      </c>
      <c r="B792" t="s">
        <v>6946</v>
      </c>
    </row>
    <row r="793" spans="1:2">
      <c r="A793" s="6">
        <v>8</v>
      </c>
      <c r="B793" t="s">
        <v>6228</v>
      </c>
    </row>
    <row r="794" spans="1:2">
      <c r="A794" s="6">
        <v>4</v>
      </c>
      <c r="B794" t="s">
        <v>6678</v>
      </c>
    </row>
    <row r="795" spans="1:2">
      <c r="A795" s="6">
        <v>42</v>
      </c>
      <c r="B795" t="s">
        <v>5856</v>
      </c>
    </row>
    <row r="796" spans="1:2">
      <c r="A796" s="6">
        <v>2</v>
      </c>
      <c r="B796" t="s">
        <v>6955</v>
      </c>
    </row>
    <row r="797" spans="1:2">
      <c r="A797" s="6">
        <v>1</v>
      </c>
      <c r="B797" t="s">
        <v>7261</v>
      </c>
    </row>
    <row r="798" spans="1:2">
      <c r="A798" s="6">
        <v>8</v>
      </c>
      <c r="B798" t="s">
        <v>6196</v>
      </c>
    </row>
    <row r="799" spans="1:2">
      <c r="A799" s="6">
        <v>3</v>
      </c>
      <c r="B799" t="s">
        <v>6892</v>
      </c>
    </row>
    <row r="800" spans="1:2">
      <c r="A800" s="6">
        <v>1</v>
      </c>
      <c r="B800" t="s">
        <v>7378</v>
      </c>
    </row>
    <row r="801" spans="1:2">
      <c r="A801" s="6">
        <v>5</v>
      </c>
      <c r="B801" t="s">
        <v>6432</v>
      </c>
    </row>
    <row r="802" spans="1:2">
      <c r="A802" s="6">
        <v>7</v>
      </c>
      <c r="B802" t="s">
        <v>6299</v>
      </c>
    </row>
    <row r="803" spans="1:2">
      <c r="A803" s="6">
        <v>17</v>
      </c>
      <c r="B803" t="s">
        <v>5995</v>
      </c>
    </row>
    <row r="804" spans="1:2">
      <c r="A804" s="6">
        <v>2</v>
      </c>
      <c r="B804" t="s">
        <v>7129</v>
      </c>
    </row>
    <row r="805" spans="1:2">
      <c r="A805" s="6">
        <v>16</v>
      </c>
      <c r="B805" t="s">
        <v>6006</v>
      </c>
    </row>
    <row r="806" spans="1:2">
      <c r="A806" s="6">
        <v>1</v>
      </c>
      <c r="B806" t="s">
        <v>7626</v>
      </c>
    </row>
    <row r="807" spans="1:2">
      <c r="A807" s="6">
        <v>3</v>
      </c>
      <c r="B807" t="s">
        <v>6817</v>
      </c>
    </row>
    <row r="808" spans="1:2">
      <c r="A808" s="6">
        <v>42</v>
      </c>
      <c r="B808" t="s">
        <v>5853</v>
      </c>
    </row>
    <row r="809" spans="1:2">
      <c r="A809" s="6">
        <v>1</v>
      </c>
      <c r="B809" t="s">
        <v>7428</v>
      </c>
    </row>
    <row r="810" spans="1:2">
      <c r="A810" s="6">
        <v>3</v>
      </c>
      <c r="B810" t="s">
        <v>6774</v>
      </c>
    </row>
    <row r="811" spans="1:2">
      <c r="A811" s="6">
        <v>4</v>
      </c>
      <c r="B811" t="s">
        <v>6577</v>
      </c>
    </row>
    <row r="812" spans="1:2">
      <c r="A812" s="6">
        <v>1</v>
      </c>
      <c r="B812" t="s">
        <v>7260</v>
      </c>
    </row>
    <row r="813" spans="1:2">
      <c r="A813" s="6">
        <v>2</v>
      </c>
      <c r="B813" t="s">
        <v>6987</v>
      </c>
    </row>
    <row r="814" spans="1:2">
      <c r="A814" s="6">
        <v>3</v>
      </c>
      <c r="B814" t="s">
        <v>6744</v>
      </c>
    </row>
    <row r="815" spans="1:2">
      <c r="A815" s="6">
        <v>3</v>
      </c>
      <c r="B815" t="s">
        <v>6719</v>
      </c>
    </row>
    <row r="816" spans="1:2">
      <c r="A816" s="6">
        <v>8</v>
      </c>
      <c r="B816" t="s">
        <v>6233</v>
      </c>
    </row>
    <row r="817" spans="1:2">
      <c r="A817" s="6">
        <v>1</v>
      </c>
      <c r="B817" t="s">
        <v>7279</v>
      </c>
    </row>
    <row r="818" spans="1:2">
      <c r="A818" s="6">
        <v>1</v>
      </c>
      <c r="B818" t="s">
        <v>7298</v>
      </c>
    </row>
    <row r="819" spans="1:2">
      <c r="A819" s="6">
        <v>4</v>
      </c>
      <c r="B819" t="s">
        <v>6613</v>
      </c>
    </row>
    <row r="820" spans="1:2">
      <c r="A820" s="6">
        <v>2</v>
      </c>
      <c r="B820" t="s">
        <v>7120</v>
      </c>
    </row>
    <row r="821" spans="1:2">
      <c r="A821" s="6">
        <v>1</v>
      </c>
      <c r="B821" t="s">
        <v>7676</v>
      </c>
    </row>
    <row r="822" spans="1:2">
      <c r="A822" s="6">
        <v>2</v>
      </c>
      <c r="B822" t="s">
        <v>7100</v>
      </c>
    </row>
    <row r="823" spans="1:2">
      <c r="A823" s="6">
        <v>1</v>
      </c>
      <c r="B823" t="s">
        <v>7618</v>
      </c>
    </row>
    <row r="824" spans="1:2">
      <c r="A824" s="6">
        <v>146</v>
      </c>
      <c r="B824" t="s">
        <v>5773</v>
      </c>
    </row>
    <row r="825" spans="1:2">
      <c r="A825" s="6">
        <v>2</v>
      </c>
      <c r="B825" t="s">
        <v>7070</v>
      </c>
    </row>
    <row r="826" spans="1:2">
      <c r="A826" s="6">
        <v>1</v>
      </c>
      <c r="B826" t="s">
        <v>7642</v>
      </c>
    </row>
    <row r="827" spans="1:2">
      <c r="A827" s="6">
        <v>2</v>
      </c>
      <c r="B827" t="s">
        <v>7031</v>
      </c>
    </row>
    <row r="828" spans="1:2">
      <c r="A828" s="6">
        <v>8</v>
      </c>
      <c r="B828" t="s">
        <v>6250</v>
      </c>
    </row>
    <row r="829" spans="1:2">
      <c r="A829" s="6">
        <v>18</v>
      </c>
      <c r="B829" t="s">
        <v>5991</v>
      </c>
    </row>
    <row r="830" spans="1:2">
      <c r="A830" s="6">
        <v>1</v>
      </c>
      <c r="B830" t="s">
        <v>7211</v>
      </c>
    </row>
    <row r="831" spans="1:2">
      <c r="A831" s="6">
        <v>15</v>
      </c>
      <c r="B831" t="s">
        <v>6025</v>
      </c>
    </row>
    <row r="832" spans="1:2">
      <c r="A832" s="6">
        <v>2</v>
      </c>
      <c r="B832" t="s">
        <v>6942</v>
      </c>
    </row>
    <row r="833" spans="1:2">
      <c r="A833" s="6">
        <v>6</v>
      </c>
      <c r="B833" t="s">
        <v>6394</v>
      </c>
    </row>
    <row r="834" spans="1:2">
      <c r="A834" s="6">
        <v>1</v>
      </c>
      <c r="B834" t="s">
        <v>7426</v>
      </c>
    </row>
    <row r="835" spans="1:2">
      <c r="A835" s="6">
        <v>74</v>
      </c>
      <c r="B835" t="s">
        <v>5803</v>
      </c>
    </row>
    <row r="836" spans="1:2">
      <c r="A836" s="6">
        <v>1</v>
      </c>
      <c r="B836" t="s">
        <v>7313</v>
      </c>
    </row>
    <row r="837" spans="1:2">
      <c r="A837" s="6">
        <v>9</v>
      </c>
      <c r="B837" t="s">
        <v>6172</v>
      </c>
    </row>
    <row r="838" spans="1:2">
      <c r="A838" s="6">
        <v>21</v>
      </c>
      <c r="B838" t="s">
        <v>5948</v>
      </c>
    </row>
    <row r="839" spans="1:2">
      <c r="A839" s="6">
        <v>12</v>
      </c>
      <c r="B839" t="s">
        <v>6070</v>
      </c>
    </row>
    <row r="840" spans="1:2">
      <c r="A840" s="6">
        <v>1</v>
      </c>
      <c r="B840" t="s">
        <v>7291</v>
      </c>
    </row>
    <row r="841" spans="1:2">
      <c r="A841" s="6">
        <v>1</v>
      </c>
      <c r="B841" t="s">
        <v>7245</v>
      </c>
    </row>
    <row r="842" spans="1:2">
      <c r="A842" s="6">
        <v>5</v>
      </c>
      <c r="B842" t="s">
        <v>6458</v>
      </c>
    </row>
    <row r="843" spans="1:2">
      <c r="A843" s="6">
        <v>2</v>
      </c>
      <c r="B843" t="s">
        <v>6958</v>
      </c>
    </row>
    <row r="844" spans="1:2">
      <c r="A844" s="6">
        <v>1</v>
      </c>
      <c r="B844" t="s">
        <v>7552</v>
      </c>
    </row>
    <row r="845" spans="1:2">
      <c r="A845" s="6">
        <v>3</v>
      </c>
      <c r="B845" t="s">
        <v>6729</v>
      </c>
    </row>
    <row r="846" spans="1:2">
      <c r="A846" s="6">
        <v>5</v>
      </c>
      <c r="B846" t="s">
        <v>6450</v>
      </c>
    </row>
    <row r="847" spans="1:2">
      <c r="A847" s="6">
        <v>10</v>
      </c>
      <c r="B847" t="s">
        <v>6138</v>
      </c>
    </row>
    <row r="848" spans="1:2">
      <c r="A848" s="6">
        <v>1</v>
      </c>
      <c r="B848" t="s">
        <v>7538</v>
      </c>
    </row>
    <row r="849" spans="1:2">
      <c r="A849" s="6">
        <v>1</v>
      </c>
      <c r="B849" t="s">
        <v>7463</v>
      </c>
    </row>
    <row r="850" spans="1:2">
      <c r="A850" s="6">
        <v>1</v>
      </c>
      <c r="B850" t="s">
        <v>7680</v>
      </c>
    </row>
    <row r="851" spans="1:2">
      <c r="A851" s="6">
        <v>8</v>
      </c>
      <c r="B851" t="s">
        <v>6241</v>
      </c>
    </row>
    <row r="852" spans="1:2">
      <c r="A852" s="6">
        <v>1</v>
      </c>
      <c r="B852" t="s">
        <v>7683</v>
      </c>
    </row>
    <row r="853" spans="1:2">
      <c r="A853" s="6">
        <v>2</v>
      </c>
      <c r="B853" t="s">
        <v>7194</v>
      </c>
    </row>
    <row r="854" spans="1:2">
      <c r="A854" s="6">
        <v>1</v>
      </c>
      <c r="B854" t="s">
        <v>7528</v>
      </c>
    </row>
    <row r="855" spans="1:2">
      <c r="A855" s="6">
        <v>25</v>
      </c>
      <c r="B855" t="s">
        <v>5922</v>
      </c>
    </row>
    <row r="856" spans="1:2">
      <c r="A856" s="6">
        <v>7</v>
      </c>
      <c r="B856" t="s">
        <v>6301</v>
      </c>
    </row>
    <row r="857" spans="1:2">
      <c r="A857" s="6">
        <v>3</v>
      </c>
      <c r="B857" t="s">
        <v>6750</v>
      </c>
    </row>
    <row r="858" spans="1:2">
      <c r="A858" s="6">
        <v>3</v>
      </c>
      <c r="B858" t="s">
        <v>6735</v>
      </c>
    </row>
    <row r="859" spans="1:2">
      <c r="A859" s="6">
        <v>3</v>
      </c>
      <c r="B859" t="s">
        <v>6764</v>
      </c>
    </row>
    <row r="860" spans="1:2">
      <c r="A860" s="6">
        <v>3</v>
      </c>
      <c r="B860" t="s">
        <v>6804</v>
      </c>
    </row>
    <row r="861" spans="1:2">
      <c r="A861" s="6">
        <v>6</v>
      </c>
      <c r="B861" t="s">
        <v>6315</v>
      </c>
    </row>
    <row r="862" spans="1:2">
      <c r="A862" s="6">
        <v>1</v>
      </c>
      <c r="B862" t="s">
        <v>7645</v>
      </c>
    </row>
    <row r="863" spans="1:2">
      <c r="A863" s="6">
        <v>1</v>
      </c>
      <c r="B863" t="s">
        <v>7443</v>
      </c>
    </row>
    <row r="864" spans="1:2">
      <c r="A864" s="6">
        <v>5</v>
      </c>
      <c r="B864" t="s">
        <v>6495</v>
      </c>
    </row>
    <row r="865" spans="1:2">
      <c r="A865" s="6">
        <v>6</v>
      </c>
      <c r="B865" t="s">
        <v>6347</v>
      </c>
    </row>
    <row r="866" spans="1:2">
      <c r="A866" s="6">
        <v>10</v>
      </c>
      <c r="B866" t="s">
        <v>6140</v>
      </c>
    </row>
    <row r="867" spans="1:2">
      <c r="A867" s="6">
        <v>16</v>
      </c>
      <c r="B867" t="s">
        <v>6008</v>
      </c>
    </row>
    <row r="868" spans="1:2">
      <c r="A868" s="6">
        <v>7</v>
      </c>
      <c r="B868" t="s">
        <v>6308</v>
      </c>
    </row>
    <row r="869" spans="1:2">
      <c r="A869" s="6">
        <v>1</v>
      </c>
      <c r="B869" t="s">
        <v>7549</v>
      </c>
    </row>
    <row r="870" spans="1:2">
      <c r="A870" s="6">
        <v>4</v>
      </c>
      <c r="B870" t="s">
        <v>6662</v>
      </c>
    </row>
    <row r="871" spans="1:2">
      <c r="A871" s="6">
        <v>2</v>
      </c>
      <c r="B871" t="s">
        <v>7161</v>
      </c>
    </row>
    <row r="872" spans="1:2">
      <c r="A872" s="6">
        <v>20</v>
      </c>
      <c r="B872" t="s">
        <v>5971</v>
      </c>
    </row>
    <row r="873" spans="1:2">
      <c r="A873" s="6">
        <v>3</v>
      </c>
      <c r="B873" t="s">
        <v>6904</v>
      </c>
    </row>
    <row r="874" spans="1:2">
      <c r="A874" s="6">
        <v>1</v>
      </c>
      <c r="B874" t="s">
        <v>7490</v>
      </c>
    </row>
    <row r="875" spans="1:2">
      <c r="A875" s="6">
        <v>25</v>
      </c>
      <c r="B875" t="s">
        <v>5921</v>
      </c>
    </row>
    <row r="876" spans="1:2">
      <c r="A876" s="6">
        <v>87</v>
      </c>
      <c r="B876" t="s">
        <v>5795</v>
      </c>
    </row>
    <row r="877" spans="1:2">
      <c r="A877" s="6">
        <v>1</v>
      </c>
      <c r="B877" t="s">
        <v>7572</v>
      </c>
    </row>
    <row r="878" spans="1:2">
      <c r="A878" s="6">
        <v>3</v>
      </c>
      <c r="B878" t="s">
        <v>6806</v>
      </c>
    </row>
    <row r="879" spans="1:2">
      <c r="A879" s="6">
        <v>3</v>
      </c>
      <c r="B879" t="s">
        <v>6763</v>
      </c>
    </row>
    <row r="880" spans="1:2">
      <c r="A880" s="6">
        <v>1</v>
      </c>
      <c r="B880" t="s">
        <v>7430</v>
      </c>
    </row>
    <row r="881" spans="1:2">
      <c r="A881" s="6">
        <v>9</v>
      </c>
      <c r="B881" t="s">
        <v>6158</v>
      </c>
    </row>
    <row r="882" spans="1:2">
      <c r="A882" s="6">
        <v>1</v>
      </c>
      <c r="B882" t="s">
        <v>7499</v>
      </c>
    </row>
    <row r="883" spans="1:2">
      <c r="A883" s="6">
        <v>3</v>
      </c>
      <c r="B883" t="s">
        <v>6737</v>
      </c>
    </row>
    <row r="884" spans="1:2">
      <c r="A884" s="6">
        <v>1</v>
      </c>
      <c r="B884" t="s">
        <v>7418</v>
      </c>
    </row>
    <row r="885" spans="1:2">
      <c r="A885" s="6">
        <v>13</v>
      </c>
      <c r="B885" t="s">
        <v>6062</v>
      </c>
    </row>
    <row r="886" spans="1:2">
      <c r="A886" s="6">
        <v>34</v>
      </c>
      <c r="B886" t="s">
        <v>5876</v>
      </c>
    </row>
    <row r="887" spans="1:2">
      <c r="A887" s="6">
        <v>14</v>
      </c>
      <c r="B887" t="s">
        <v>6035</v>
      </c>
    </row>
    <row r="888" spans="1:2">
      <c r="A888" s="6">
        <v>3</v>
      </c>
      <c r="B888" t="s">
        <v>6699</v>
      </c>
    </row>
    <row r="889" spans="1:2">
      <c r="A889" s="6">
        <v>1</v>
      </c>
      <c r="B889" t="s">
        <v>7243</v>
      </c>
    </row>
    <row r="890" spans="1:2">
      <c r="A890" s="6">
        <v>6</v>
      </c>
      <c r="B890" t="s">
        <v>6362</v>
      </c>
    </row>
    <row r="891" spans="1:2">
      <c r="A891" s="6">
        <v>22</v>
      </c>
      <c r="B891" t="s">
        <v>5941</v>
      </c>
    </row>
    <row r="892" spans="1:2">
      <c r="A892" s="6">
        <v>4</v>
      </c>
      <c r="B892" t="s">
        <v>6673</v>
      </c>
    </row>
    <row r="893" spans="1:2">
      <c r="A893" s="6">
        <v>2</v>
      </c>
      <c r="B893" t="s">
        <v>7087</v>
      </c>
    </row>
    <row r="894" spans="1:2">
      <c r="A894" s="6">
        <v>2</v>
      </c>
      <c r="B894" t="s">
        <v>7030</v>
      </c>
    </row>
    <row r="895" spans="1:2">
      <c r="A895" s="6">
        <v>3</v>
      </c>
      <c r="B895" t="s">
        <v>6809</v>
      </c>
    </row>
    <row r="896" spans="1:2">
      <c r="A896" s="6">
        <v>1</v>
      </c>
      <c r="B896" t="s">
        <v>7574</v>
      </c>
    </row>
    <row r="897" spans="1:2">
      <c r="A897" s="6">
        <v>3</v>
      </c>
      <c r="B897" t="s">
        <v>6848</v>
      </c>
    </row>
    <row r="898" spans="1:2">
      <c r="A898" s="6">
        <v>92</v>
      </c>
      <c r="B898" t="s">
        <v>5792</v>
      </c>
    </row>
    <row r="899" spans="1:2">
      <c r="A899" s="6">
        <v>1</v>
      </c>
      <c r="B899" t="s">
        <v>7665</v>
      </c>
    </row>
    <row r="900" spans="1:2">
      <c r="A900" s="6">
        <v>18</v>
      </c>
      <c r="B900" t="s">
        <v>5989</v>
      </c>
    </row>
    <row r="901" spans="1:2">
      <c r="A901" s="6">
        <v>2</v>
      </c>
      <c r="B901" t="s">
        <v>7055</v>
      </c>
    </row>
    <row r="902" spans="1:2">
      <c r="A902" s="6">
        <v>1</v>
      </c>
      <c r="B902" t="s">
        <v>7515</v>
      </c>
    </row>
    <row r="903" spans="1:2">
      <c r="A903" s="6">
        <v>110</v>
      </c>
      <c r="B903" t="s">
        <v>5782</v>
      </c>
    </row>
    <row r="904" spans="1:2">
      <c r="A904" s="6">
        <v>3</v>
      </c>
      <c r="B904" t="s">
        <v>6840</v>
      </c>
    </row>
    <row r="905" spans="1:2">
      <c r="A905" s="6">
        <v>7</v>
      </c>
      <c r="B905" t="s">
        <v>6282</v>
      </c>
    </row>
    <row r="906" spans="1:2">
      <c r="A906" s="6">
        <v>12</v>
      </c>
      <c r="B906" t="s">
        <v>6087</v>
      </c>
    </row>
    <row r="907" spans="1:2">
      <c r="A907" s="6">
        <v>3</v>
      </c>
      <c r="B907" t="s">
        <v>6867</v>
      </c>
    </row>
    <row r="908" spans="1:2">
      <c r="A908" s="6">
        <v>5</v>
      </c>
      <c r="B908" t="s">
        <v>6466</v>
      </c>
    </row>
    <row r="909" spans="1:2">
      <c r="A909" s="6">
        <v>1</v>
      </c>
      <c r="B909" t="s">
        <v>7651</v>
      </c>
    </row>
    <row r="910" spans="1:2">
      <c r="A910" s="6">
        <v>11</v>
      </c>
      <c r="B910" t="s">
        <v>6125</v>
      </c>
    </row>
    <row r="911" spans="1:2">
      <c r="A911" s="6">
        <v>18</v>
      </c>
      <c r="B911" t="s">
        <v>5993</v>
      </c>
    </row>
    <row r="912" spans="1:2">
      <c r="A912" s="6">
        <v>2</v>
      </c>
      <c r="B912" t="s">
        <v>7028</v>
      </c>
    </row>
    <row r="913" spans="1:2">
      <c r="A913" s="6">
        <v>14</v>
      </c>
      <c r="B913" t="s">
        <v>6039</v>
      </c>
    </row>
    <row r="914" spans="1:2">
      <c r="A914" s="6">
        <v>3</v>
      </c>
      <c r="B914" t="s">
        <v>6816</v>
      </c>
    </row>
    <row r="915" spans="1:2">
      <c r="A915" s="6">
        <v>6</v>
      </c>
      <c r="B915" t="s">
        <v>6405</v>
      </c>
    </row>
    <row r="916" spans="1:2">
      <c r="A916" s="6">
        <v>2</v>
      </c>
      <c r="B916" t="s">
        <v>6941</v>
      </c>
    </row>
    <row r="917" spans="1:2">
      <c r="A917" s="6">
        <v>1</v>
      </c>
      <c r="B917" t="s">
        <v>7637</v>
      </c>
    </row>
    <row r="918" spans="1:2">
      <c r="A918" s="6">
        <v>1</v>
      </c>
      <c r="B918" t="s">
        <v>7635</v>
      </c>
    </row>
    <row r="919" spans="1:2">
      <c r="A919" s="6">
        <v>2</v>
      </c>
      <c r="B919" t="s">
        <v>7049</v>
      </c>
    </row>
    <row r="920" spans="1:2">
      <c r="A920" s="6">
        <v>39</v>
      </c>
      <c r="B920" t="s">
        <v>5859</v>
      </c>
    </row>
    <row r="921" spans="1:2">
      <c r="A921" s="6">
        <v>4</v>
      </c>
      <c r="B921" t="s">
        <v>6559</v>
      </c>
    </row>
    <row r="922" spans="1:2">
      <c r="A922" s="6">
        <v>5</v>
      </c>
      <c r="B922" t="s">
        <v>6548</v>
      </c>
    </row>
    <row r="923" spans="1:2">
      <c r="A923" s="6">
        <v>3</v>
      </c>
      <c r="B923" t="s">
        <v>6726</v>
      </c>
    </row>
    <row r="924" spans="1:2">
      <c r="A924" s="6">
        <v>1</v>
      </c>
      <c r="B924" t="s">
        <v>7677</v>
      </c>
    </row>
    <row r="925" spans="1:2">
      <c r="A925" s="6">
        <v>3</v>
      </c>
      <c r="B925" t="s">
        <v>6751</v>
      </c>
    </row>
    <row r="926" spans="1:2">
      <c r="A926" s="6">
        <v>2</v>
      </c>
      <c r="B926" t="s">
        <v>7025</v>
      </c>
    </row>
    <row r="927" spans="1:2">
      <c r="A927" s="6">
        <v>2</v>
      </c>
      <c r="B927" t="s">
        <v>7015</v>
      </c>
    </row>
    <row r="928" spans="1:2">
      <c r="A928" s="6">
        <v>4</v>
      </c>
      <c r="B928" t="s">
        <v>6593</v>
      </c>
    </row>
    <row r="929" spans="1:2">
      <c r="A929" s="6">
        <v>1</v>
      </c>
      <c r="B929" t="s">
        <v>7649</v>
      </c>
    </row>
    <row r="930" spans="1:2">
      <c r="A930" s="6">
        <v>2</v>
      </c>
      <c r="B930" t="s">
        <v>7053</v>
      </c>
    </row>
    <row r="931" spans="1:2">
      <c r="A931" s="6">
        <v>1</v>
      </c>
      <c r="B931" t="s">
        <v>7435</v>
      </c>
    </row>
    <row r="932" spans="1:2">
      <c r="A932" s="6">
        <v>11</v>
      </c>
      <c r="B932" t="s">
        <v>6120</v>
      </c>
    </row>
    <row r="933" spans="1:2">
      <c r="A933" s="6">
        <v>3</v>
      </c>
      <c r="B933" t="s">
        <v>6847</v>
      </c>
    </row>
    <row r="934" spans="1:2">
      <c r="A934" s="6">
        <v>2</v>
      </c>
      <c r="B934" t="s">
        <v>7047</v>
      </c>
    </row>
    <row r="935" spans="1:2">
      <c r="A935" s="6">
        <v>18</v>
      </c>
      <c r="B935" t="s">
        <v>5983</v>
      </c>
    </row>
    <row r="936" spans="1:2">
      <c r="A936" s="6">
        <v>21</v>
      </c>
      <c r="B936" t="s">
        <v>5954</v>
      </c>
    </row>
    <row r="937" spans="1:2">
      <c r="A937" s="6">
        <v>15</v>
      </c>
      <c r="B937" t="s">
        <v>6023</v>
      </c>
    </row>
    <row r="938" spans="1:2">
      <c r="A938" s="6">
        <v>4</v>
      </c>
      <c r="B938" t="s">
        <v>6629</v>
      </c>
    </row>
    <row r="939" spans="1:2">
      <c r="A939" s="6">
        <v>1</v>
      </c>
      <c r="B939" t="s">
        <v>7348</v>
      </c>
    </row>
    <row r="940" spans="1:2">
      <c r="A940" s="6">
        <v>2</v>
      </c>
      <c r="B940" t="s">
        <v>7018</v>
      </c>
    </row>
    <row r="941" spans="1:2">
      <c r="A941" s="6">
        <v>1</v>
      </c>
      <c r="B941" t="s">
        <v>7648</v>
      </c>
    </row>
    <row r="942" spans="1:2">
      <c r="A942" s="6">
        <v>3</v>
      </c>
      <c r="B942" t="s">
        <v>6725</v>
      </c>
    </row>
    <row r="943" spans="1:2">
      <c r="A943" s="6">
        <v>2</v>
      </c>
      <c r="B943" t="s">
        <v>7038</v>
      </c>
    </row>
    <row r="944" spans="1:2">
      <c r="A944" s="6">
        <v>18</v>
      </c>
      <c r="B944" t="s">
        <v>5988</v>
      </c>
    </row>
    <row r="945" spans="1:2">
      <c r="A945" s="6">
        <v>5</v>
      </c>
      <c r="B945" t="s">
        <v>6519</v>
      </c>
    </row>
    <row r="946" spans="1:2">
      <c r="A946" s="6">
        <v>1</v>
      </c>
      <c r="B946" t="s">
        <v>7391</v>
      </c>
    </row>
    <row r="947" spans="1:2">
      <c r="A947" s="6">
        <v>3</v>
      </c>
      <c r="B947" t="s">
        <v>6838</v>
      </c>
    </row>
    <row r="948" spans="1:2">
      <c r="A948" s="6">
        <v>586</v>
      </c>
      <c r="B948" t="s">
        <v>5753</v>
      </c>
    </row>
    <row r="949" spans="1:2">
      <c r="A949" s="6">
        <v>8</v>
      </c>
      <c r="B949" t="s">
        <v>6209</v>
      </c>
    </row>
    <row r="950" spans="1:2">
      <c r="A950" s="6">
        <v>4</v>
      </c>
      <c r="B950" t="s">
        <v>6580</v>
      </c>
    </row>
    <row r="951" spans="1:2">
      <c r="A951" s="6">
        <v>2</v>
      </c>
      <c r="B951" t="s">
        <v>6931</v>
      </c>
    </row>
    <row r="952" spans="1:2">
      <c r="A952" s="6">
        <v>15</v>
      </c>
      <c r="B952" t="s">
        <v>6019</v>
      </c>
    </row>
    <row r="953" spans="1:2">
      <c r="A953" s="6">
        <v>3</v>
      </c>
      <c r="B953" t="s">
        <v>6694</v>
      </c>
    </row>
    <row r="954" spans="1:2">
      <c r="A954" s="6">
        <v>4</v>
      </c>
      <c r="B954" t="s">
        <v>6550</v>
      </c>
    </row>
    <row r="955" spans="1:2">
      <c r="A955" s="6">
        <v>6</v>
      </c>
      <c r="B955" t="s">
        <v>6340</v>
      </c>
    </row>
    <row r="956" spans="1:2">
      <c r="A956" s="6">
        <v>8</v>
      </c>
      <c r="B956" t="s">
        <v>6214</v>
      </c>
    </row>
    <row r="957" spans="1:2">
      <c r="A957" s="6">
        <v>4</v>
      </c>
      <c r="B957" t="s">
        <v>6558</v>
      </c>
    </row>
    <row r="958" spans="1:2">
      <c r="A958" s="6">
        <v>5</v>
      </c>
      <c r="B958" t="s">
        <v>6434</v>
      </c>
    </row>
    <row r="959" spans="1:2">
      <c r="A959" s="6">
        <v>5</v>
      </c>
      <c r="B959" t="s">
        <v>6518</v>
      </c>
    </row>
    <row r="960" spans="1:2">
      <c r="A960" s="6">
        <v>8</v>
      </c>
      <c r="B960" t="s">
        <v>6219</v>
      </c>
    </row>
    <row r="961" spans="1:2">
      <c r="A961" s="6">
        <v>4</v>
      </c>
      <c r="B961" t="s">
        <v>6582</v>
      </c>
    </row>
    <row r="962" spans="1:2">
      <c r="A962" s="6">
        <v>5</v>
      </c>
      <c r="B962" t="s">
        <v>6524</v>
      </c>
    </row>
    <row r="963" spans="1:2">
      <c r="A963" s="6">
        <v>1</v>
      </c>
      <c r="B963" t="s">
        <v>7603</v>
      </c>
    </row>
    <row r="964" spans="1:2">
      <c r="A964" s="6">
        <v>3</v>
      </c>
      <c r="B964" t="s">
        <v>6882</v>
      </c>
    </row>
    <row r="965" spans="1:2">
      <c r="A965" s="6">
        <v>4</v>
      </c>
      <c r="B965" t="s">
        <v>6683</v>
      </c>
    </row>
    <row r="966" spans="1:2">
      <c r="A966" s="6">
        <v>5</v>
      </c>
      <c r="B966" t="s">
        <v>6522</v>
      </c>
    </row>
    <row r="967" spans="1:2">
      <c r="A967" s="6">
        <v>20</v>
      </c>
      <c r="B967" t="s">
        <v>5973</v>
      </c>
    </row>
    <row r="968" spans="1:2">
      <c r="A968" s="6">
        <v>16</v>
      </c>
      <c r="B968" t="s">
        <v>6012</v>
      </c>
    </row>
    <row r="969" spans="1:2">
      <c r="A969" s="6">
        <v>4</v>
      </c>
      <c r="B969" t="s">
        <v>6560</v>
      </c>
    </row>
    <row r="970" spans="1:2">
      <c r="A970" s="6">
        <v>3</v>
      </c>
      <c r="B970" t="s">
        <v>6855</v>
      </c>
    </row>
    <row r="971" spans="1:2">
      <c r="A971" s="6">
        <v>15</v>
      </c>
      <c r="B971" t="s">
        <v>6033</v>
      </c>
    </row>
    <row r="972" spans="1:2">
      <c r="A972" s="6">
        <v>3</v>
      </c>
      <c r="B972" t="s">
        <v>6815</v>
      </c>
    </row>
    <row r="973" spans="1:2">
      <c r="A973" s="6">
        <v>1</v>
      </c>
      <c r="B973" t="s">
        <v>7282</v>
      </c>
    </row>
    <row r="974" spans="1:2">
      <c r="A974" s="6">
        <v>21</v>
      </c>
      <c r="B974" t="s">
        <v>5957</v>
      </c>
    </row>
    <row r="975" spans="1:2">
      <c r="A975" s="6">
        <v>3</v>
      </c>
      <c r="B975" t="s">
        <v>6899</v>
      </c>
    </row>
    <row r="976" spans="1:2">
      <c r="A976" s="6">
        <v>6</v>
      </c>
      <c r="B976" t="s">
        <v>6388</v>
      </c>
    </row>
    <row r="977" spans="1:2">
      <c r="A977" s="6">
        <v>4</v>
      </c>
      <c r="B977" t="s">
        <v>6686</v>
      </c>
    </row>
    <row r="978" spans="1:2">
      <c r="A978" s="6">
        <v>2</v>
      </c>
      <c r="B978" t="s">
        <v>7026</v>
      </c>
    </row>
    <row r="979" spans="1:2">
      <c r="A979" s="6">
        <v>1</v>
      </c>
      <c r="B979" t="s">
        <v>7554</v>
      </c>
    </row>
    <row r="980" spans="1:2">
      <c r="A980" s="6">
        <v>5</v>
      </c>
      <c r="B980" t="s">
        <v>6542</v>
      </c>
    </row>
    <row r="981" spans="1:2">
      <c r="A981" s="6">
        <v>6</v>
      </c>
      <c r="B981" t="s">
        <v>6375</v>
      </c>
    </row>
    <row r="982" spans="1:2">
      <c r="A982" s="6">
        <v>6</v>
      </c>
      <c r="B982" t="s">
        <v>6356</v>
      </c>
    </row>
    <row r="983" spans="1:2">
      <c r="A983" s="6">
        <v>7</v>
      </c>
      <c r="B983" t="s">
        <v>6302</v>
      </c>
    </row>
    <row r="984" spans="1:2">
      <c r="A984" s="6">
        <v>21</v>
      </c>
      <c r="B984" t="s">
        <v>5963</v>
      </c>
    </row>
    <row r="985" spans="1:2">
      <c r="A985" s="6">
        <v>3</v>
      </c>
      <c r="B985" t="s">
        <v>6738</v>
      </c>
    </row>
    <row r="986" spans="1:2">
      <c r="A986" s="6">
        <v>4</v>
      </c>
      <c r="B986" t="s">
        <v>6647</v>
      </c>
    </row>
    <row r="987" spans="1:2">
      <c r="A987" s="6">
        <v>6</v>
      </c>
      <c r="B987" t="s">
        <v>6399</v>
      </c>
    </row>
    <row r="988" spans="1:2">
      <c r="A988" s="6">
        <v>36</v>
      </c>
      <c r="B988" t="s">
        <v>5868</v>
      </c>
    </row>
    <row r="989" spans="1:2">
      <c r="A989" s="6">
        <v>5</v>
      </c>
      <c r="B989" t="s">
        <v>6514</v>
      </c>
    </row>
    <row r="990" spans="1:2">
      <c r="A990" s="6">
        <v>6</v>
      </c>
      <c r="B990" t="s">
        <v>6397</v>
      </c>
    </row>
    <row r="991" spans="1:2">
      <c r="A991" s="6">
        <v>37</v>
      </c>
      <c r="B991" t="s">
        <v>5865</v>
      </c>
    </row>
    <row r="992" spans="1:2">
      <c r="A992" s="6">
        <v>7</v>
      </c>
      <c r="B992" t="s">
        <v>6279</v>
      </c>
    </row>
    <row r="993" spans="1:2">
      <c r="A993" s="6">
        <v>5</v>
      </c>
      <c r="B993" t="s">
        <v>6481</v>
      </c>
    </row>
    <row r="994" spans="1:2">
      <c r="A994" s="6">
        <v>1</v>
      </c>
      <c r="B994" t="s">
        <v>7616</v>
      </c>
    </row>
    <row r="995" spans="1:2">
      <c r="A995" s="6">
        <v>6</v>
      </c>
      <c r="B995" t="s">
        <v>6364</v>
      </c>
    </row>
    <row r="996" spans="1:2">
      <c r="A996" s="6">
        <v>6</v>
      </c>
      <c r="B996" t="s">
        <v>6404</v>
      </c>
    </row>
    <row r="997" spans="1:2">
      <c r="A997" s="6">
        <v>5</v>
      </c>
      <c r="B997" t="s">
        <v>6535</v>
      </c>
    </row>
    <row r="998" spans="1:2">
      <c r="A998" s="6">
        <v>4</v>
      </c>
      <c r="B998" t="s">
        <v>6669</v>
      </c>
    </row>
    <row r="999" spans="1:2">
      <c r="A999" s="6">
        <v>23</v>
      </c>
      <c r="B999" t="s">
        <v>5932</v>
      </c>
    </row>
    <row r="1000" spans="1:2">
      <c r="A1000" s="6">
        <v>1</v>
      </c>
      <c r="B1000" t="s">
        <v>7681</v>
      </c>
    </row>
    <row r="1001" spans="1:2">
      <c r="A1001" s="6">
        <v>5</v>
      </c>
      <c r="B1001" t="s">
        <v>6464</v>
      </c>
    </row>
    <row r="1002" spans="1:2">
      <c r="A1002" s="6">
        <v>4</v>
      </c>
      <c r="B1002" t="s">
        <v>6597</v>
      </c>
    </row>
    <row r="1003" spans="1:2">
      <c r="A1003" s="6">
        <v>3</v>
      </c>
      <c r="B1003" t="s">
        <v>6883</v>
      </c>
    </row>
    <row r="1004" spans="1:2">
      <c r="A1004" s="6">
        <v>1</v>
      </c>
      <c r="B1004" t="s">
        <v>7338</v>
      </c>
    </row>
    <row r="1005" spans="1:2">
      <c r="A1005" s="6">
        <v>3</v>
      </c>
      <c r="B1005" t="s">
        <v>6803</v>
      </c>
    </row>
    <row r="1006" spans="1:2">
      <c r="A1006" s="6">
        <v>2</v>
      </c>
      <c r="B1006" t="s">
        <v>7069</v>
      </c>
    </row>
    <row r="1007" spans="1:2">
      <c r="A1007" s="6">
        <v>4</v>
      </c>
      <c r="B1007" t="s">
        <v>6605</v>
      </c>
    </row>
    <row r="1008" spans="1:2">
      <c r="A1008" s="6">
        <v>2</v>
      </c>
      <c r="B1008" t="s">
        <v>7116</v>
      </c>
    </row>
    <row r="1009" spans="1:2">
      <c r="A1009" s="6">
        <v>1</v>
      </c>
      <c r="B1009" t="s">
        <v>7646</v>
      </c>
    </row>
    <row r="1010" spans="1:2">
      <c r="A1010" s="6">
        <v>2</v>
      </c>
      <c r="B1010" t="s">
        <v>7193</v>
      </c>
    </row>
    <row r="1011" spans="1:2">
      <c r="A1011" s="6">
        <v>3</v>
      </c>
      <c r="B1011" t="s">
        <v>6902</v>
      </c>
    </row>
    <row r="1012" spans="1:2">
      <c r="A1012" s="6">
        <v>2</v>
      </c>
      <c r="B1012" t="s">
        <v>7126</v>
      </c>
    </row>
    <row r="1013" spans="1:2">
      <c r="A1013" s="6">
        <v>2</v>
      </c>
      <c r="B1013" t="s">
        <v>7127</v>
      </c>
    </row>
    <row r="1014" spans="1:2">
      <c r="A1014" s="6">
        <v>3</v>
      </c>
      <c r="B1014" t="s">
        <v>6755</v>
      </c>
    </row>
    <row r="1015" spans="1:2">
      <c r="A1015" s="6">
        <v>1</v>
      </c>
      <c r="B1015" t="s">
        <v>7405</v>
      </c>
    </row>
    <row r="1016" spans="1:2">
      <c r="A1016" s="6">
        <v>2</v>
      </c>
      <c r="B1016" t="s">
        <v>7142</v>
      </c>
    </row>
    <row r="1017" spans="1:2">
      <c r="A1017" s="6">
        <v>3</v>
      </c>
      <c r="B1017" t="s">
        <v>6874</v>
      </c>
    </row>
    <row r="1018" spans="1:2">
      <c r="A1018" s="6">
        <v>1</v>
      </c>
      <c r="B1018" t="s">
        <v>7399</v>
      </c>
    </row>
    <row r="1019" spans="1:2">
      <c r="A1019" s="6">
        <v>30</v>
      </c>
      <c r="B1019" t="s">
        <v>5888</v>
      </c>
    </row>
    <row r="1020" spans="1:2">
      <c r="A1020" s="6">
        <v>6</v>
      </c>
      <c r="B1020" t="s">
        <v>6346</v>
      </c>
    </row>
    <row r="1021" spans="1:2">
      <c r="A1021" s="6">
        <v>2</v>
      </c>
      <c r="B1021" t="s">
        <v>6911</v>
      </c>
    </row>
    <row r="1022" spans="1:2">
      <c r="A1022" s="6">
        <v>5</v>
      </c>
      <c r="B1022" t="s">
        <v>6439</v>
      </c>
    </row>
    <row r="1023" spans="1:2">
      <c r="A1023" s="6">
        <v>2</v>
      </c>
      <c r="B1023" t="s">
        <v>6975</v>
      </c>
    </row>
    <row r="1024" spans="1:2">
      <c r="A1024" s="6">
        <v>2</v>
      </c>
      <c r="B1024" t="s">
        <v>6967</v>
      </c>
    </row>
    <row r="1025" spans="1:2">
      <c r="A1025" s="6">
        <v>2</v>
      </c>
      <c r="B1025" t="s">
        <v>7064</v>
      </c>
    </row>
    <row r="1026" spans="1:2">
      <c r="A1026" s="6">
        <v>2</v>
      </c>
      <c r="B1026" t="s">
        <v>7113</v>
      </c>
    </row>
    <row r="1027" spans="1:2">
      <c r="A1027" s="6">
        <v>3</v>
      </c>
      <c r="B1027" t="s">
        <v>6830</v>
      </c>
    </row>
    <row r="1028" spans="1:2">
      <c r="A1028" s="6">
        <v>1</v>
      </c>
      <c r="B1028" t="s">
        <v>7530</v>
      </c>
    </row>
    <row r="1029" spans="1:2">
      <c r="A1029" s="6">
        <v>22</v>
      </c>
      <c r="B1029" t="s">
        <v>5943</v>
      </c>
    </row>
    <row r="1030" spans="1:2">
      <c r="A1030" s="6">
        <v>4</v>
      </c>
      <c r="B1030" t="s">
        <v>6644</v>
      </c>
    </row>
    <row r="1031" spans="1:2">
      <c r="A1031" s="6">
        <v>2</v>
      </c>
      <c r="B1031" t="s">
        <v>7051</v>
      </c>
    </row>
    <row r="1032" spans="1:2">
      <c r="A1032" s="6">
        <v>2</v>
      </c>
      <c r="B1032" t="s">
        <v>7035</v>
      </c>
    </row>
    <row r="1033" spans="1:2">
      <c r="A1033" s="6">
        <v>45</v>
      </c>
      <c r="B1033" t="s">
        <v>5846</v>
      </c>
    </row>
    <row r="1034" spans="1:2">
      <c r="A1034" s="6">
        <v>2</v>
      </c>
      <c r="B1034" t="s">
        <v>7188</v>
      </c>
    </row>
    <row r="1035" spans="1:2">
      <c r="A1035" s="6">
        <v>1</v>
      </c>
      <c r="B1035" t="s">
        <v>7682</v>
      </c>
    </row>
    <row r="1036" spans="1:2">
      <c r="A1036" s="6">
        <v>2</v>
      </c>
      <c r="B1036" t="s">
        <v>7189</v>
      </c>
    </row>
    <row r="1037" spans="1:2">
      <c r="A1037" s="6">
        <v>43</v>
      </c>
      <c r="B1037" t="s">
        <v>5852</v>
      </c>
    </row>
    <row r="1038" spans="1:2">
      <c r="A1038" s="6">
        <v>9</v>
      </c>
      <c r="B1038" t="s">
        <v>6160</v>
      </c>
    </row>
    <row r="1039" spans="1:2">
      <c r="A1039" s="6">
        <v>33</v>
      </c>
      <c r="B1039" t="s">
        <v>5880</v>
      </c>
    </row>
    <row r="1040" spans="1:2">
      <c r="A1040" s="6">
        <v>2</v>
      </c>
      <c r="B1040" t="s">
        <v>7190</v>
      </c>
    </row>
    <row r="1041" spans="1:2">
      <c r="A1041" s="6">
        <v>1</v>
      </c>
      <c r="B1041" t="s">
        <v>7210</v>
      </c>
    </row>
    <row r="1042" spans="1:2">
      <c r="A1042" s="6">
        <v>13</v>
      </c>
      <c r="B1042" t="s">
        <v>6065</v>
      </c>
    </row>
    <row r="1043" spans="1:2">
      <c r="A1043" s="6">
        <v>3</v>
      </c>
      <c r="B1043" t="s">
        <v>6721</v>
      </c>
    </row>
    <row r="1044" spans="1:2">
      <c r="A1044" s="6">
        <v>1</v>
      </c>
      <c r="B1044" t="s">
        <v>7324</v>
      </c>
    </row>
    <row r="1045" spans="1:2">
      <c r="A1045" s="6">
        <v>3</v>
      </c>
      <c r="B1045" t="s">
        <v>6873</v>
      </c>
    </row>
    <row r="1046" spans="1:2">
      <c r="A1046" s="6">
        <v>25</v>
      </c>
      <c r="B1046" t="s">
        <v>5917</v>
      </c>
    </row>
    <row r="1047" spans="1:2">
      <c r="A1047" s="6">
        <v>1</v>
      </c>
      <c r="B1047" t="s">
        <v>7599</v>
      </c>
    </row>
    <row r="1048" spans="1:2">
      <c r="A1048" s="6">
        <v>130</v>
      </c>
      <c r="B1048" t="s">
        <v>5778</v>
      </c>
    </row>
    <row r="1049" spans="1:2">
      <c r="A1049" s="6">
        <v>2</v>
      </c>
      <c r="B1049" t="s">
        <v>7143</v>
      </c>
    </row>
    <row r="1050" spans="1:2">
      <c r="A1050" s="6">
        <v>3</v>
      </c>
      <c r="B1050" t="s">
        <v>6872</v>
      </c>
    </row>
    <row r="1051" spans="1:2">
      <c r="A1051" s="6">
        <v>11</v>
      </c>
      <c r="B1051" t="s">
        <v>6104</v>
      </c>
    </row>
    <row r="1052" spans="1:2">
      <c r="A1052" s="6">
        <v>1</v>
      </c>
      <c r="B1052" t="s">
        <v>7410</v>
      </c>
    </row>
    <row r="1053" spans="1:2">
      <c r="A1053" s="6">
        <v>2</v>
      </c>
      <c r="B1053" t="s">
        <v>7104</v>
      </c>
    </row>
    <row r="1054" spans="1:2">
      <c r="A1054" s="6">
        <v>1</v>
      </c>
      <c r="B1054" t="s">
        <v>7224</v>
      </c>
    </row>
    <row r="1055" spans="1:2">
      <c r="A1055" s="6">
        <v>1</v>
      </c>
      <c r="B1055" t="s">
        <v>7222</v>
      </c>
    </row>
    <row r="1056" spans="1:2">
      <c r="A1056" s="6">
        <v>2</v>
      </c>
      <c r="B1056" t="s">
        <v>6963</v>
      </c>
    </row>
    <row r="1057" spans="1:2">
      <c r="A1057" s="6">
        <v>2</v>
      </c>
      <c r="B1057" t="s">
        <v>6981</v>
      </c>
    </row>
    <row r="1058" spans="1:2">
      <c r="A1058" s="6">
        <v>3</v>
      </c>
      <c r="B1058" t="s">
        <v>6708</v>
      </c>
    </row>
    <row r="1059" spans="1:2">
      <c r="A1059" s="6">
        <v>1</v>
      </c>
      <c r="B1059" t="s">
        <v>7422</v>
      </c>
    </row>
    <row r="1060" spans="1:2">
      <c r="A1060" s="6">
        <v>1</v>
      </c>
      <c r="B1060" t="s">
        <v>7553</v>
      </c>
    </row>
    <row r="1061" spans="1:2">
      <c r="A1061" s="6">
        <v>1</v>
      </c>
      <c r="B1061" t="s">
        <v>7227</v>
      </c>
    </row>
    <row r="1062" spans="1:2">
      <c r="A1062" s="6">
        <v>3</v>
      </c>
      <c r="B1062" t="s">
        <v>6825</v>
      </c>
    </row>
    <row r="1063" spans="1:2">
      <c r="A1063" s="6">
        <v>13</v>
      </c>
      <c r="B1063" t="s">
        <v>6054</v>
      </c>
    </row>
    <row r="1064" spans="1:2">
      <c r="A1064" s="6">
        <v>2</v>
      </c>
      <c r="B1064" t="s">
        <v>6914</v>
      </c>
    </row>
    <row r="1065" spans="1:2">
      <c r="A1065" s="6">
        <v>1</v>
      </c>
      <c r="B1065" t="s">
        <v>7377</v>
      </c>
    </row>
    <row r="1066" spans="1:2">
      <c r="A1066" s="6">
        <v>1</v>
      </c>
      <c r="B1066" t="s">
        <v>7223</v>
      </c>
    </row>
    <row r="1067" spans="1:2">
      <c r="A1067" s="6">
        <v>14</v>
      </c>
      <c r="B1067" t="s">
        <v>6045</v>
      </c>
    </row>
    <row r="1068" spans="1:2">
      <c r="A1068" s="6">
        <v>6</v>
      </c>
      <c r="B1068" t="s">
        <v>6316</v>
      </c>
    </row>
    <row r="1069" spans="1:2">
      <c r="A1069" s="6">
        <v>4</v>
      </c>
      <c r="B1069" t="s">
        <v>6551</v>
      </c>
    </row>
    <row r="1070" spans="1:2">
      <c r="A1070" s="6">
        <v>312</v>
      </c>
      <c r="B1070" t="s">
        <v>5762</v>
      </c>
    </row>
    <row r="1071" spans="1:2">
      <c r="A1071" s="6">
        <v>5</v>
      </c>
      <c r="B1071" t="s">
        <v>6543</v>
      </c>
    </row>
    <row r="1072" spans="1:2">
      <c r="A1072" s="6">
        <v>9</v>
      </c>
      <c r="B1072" t="s">
        <v>6173</v>
      </c>
    </row>
    <row r="1073" spans="1:2">
      <c r="A1073" s="6">
        <v>12</v>
      </c>
      <c r="B1073" t="s">
        <v>6084</v>
      </c>
    </row>
    <row r="1074" spans="1:2">
      <c r="A1074" s="6">
        <v>6</v>
      </c>
      <c r="B1074" t="s">
        <v>6403</v>
      </c>
    </row>
    <row r="1075" spans="1:2">
      <c r="A1075" s="6">
        <v>8</v>
      </c>
      <c r="B1075" t="s">
        <v>6195</v>
      </c>
    </row>
    <row r="1076" spans="1:2">
      <c r="A1076" s="6">
        <v>1</v>
      </c>
      <c r="B1076" t="s">
        <v>7556</v>
      </c>
    </row>
    <row r="1077" spans="1:2">
      <c r="A1077" s="6">
        <v>2</v>
      </c>
      <c r="B1077" t="s">
        <v>7033</v>
      </c>
    </row>
    <row r="1078" spans="1:2">
      <c r="A1078" s="6">
        <v>4</v>
      </c>
      <c r="B1078" t="s">
        <v>6675</v>
      </c>
    </row>
    <row r="1079" spans="1:2">
      <c r="A1079" s="6">
        <v>4</v>
      </c>
      <c r="B1079" t="s">
        <v>6684</v>
      </c>
    </row>
    <row r="1080" spans="1:2">
      <c r="A1080" s="6">
        <v>2</v>
      </c>
      <c r="B1080" t="s">
        <v>7148</v>
      </c>
    </row>
    <row r="1081" spans="1:2">
      <c r="A1081" s="6">
        <v>3</v>
      </c>
      <c r="B1081" t="s">
        <v>6742</v>
      </c>
    </row>
    <row r="1082" spans="1:2">
      <c r="A1082" s="6">
        <v>12</v>
      </c>
      <c r="B1082" t="s">
        <v>6071</v>
      </c>
    </row>
    <row r="1083" spans="1:2">
      <c r="A1083" s="6">
        <v>5</v>
      </c>
      <c r="B1083" t="s">
        <v>6452</v>
      </c>
    </row>
    <row r="1084" spans="1:2">
      <c r="A1084" s="6">
        <v>1</v>
      </c>
      <c r="B1084" t="s">
        <v>7202</v>
      </c>
    </row>
    <row r="1085" spans="1:2">
      <c r="A1085" s="6">
        <v>9</v>
      </c>
      <c r="B1085" t="s">
        <v>6171</v>
      </c>
    </row>
    <row r="1086" spans="1:2">
      <c r="A1086" s="6">
        <v>3</v>
      </c>
      <c r="B1086" t="s">
        <v>6790</v>
      </c>
    </row>
    <row r="1087" spans="1:2">
      <c r="A1087" s="6">
        <v>5</v>
      </c>
      <c r="B1087" t="s">
        <v>6416</v>
      </c>
    </row>
    <row r="1088" spans="1:2">
      <c r="A1088" s="6">
        <v>2</v>
      </c>
      <c r="B1088" t="s">
        <v>7059</v>
      </c>
    </row>
    <row r="1089" spans="1:2">
      <c r="A1089" s="6">
        <v>1</v>
      </c>
      <c r="B1089" t="s">
        <v>7688</v>
      </c>
    </row>
    <row r="1090" spans="1:2">
      <c r="A1090" s="6">
        <v>5</v>
      </c>
      <c r="B1090" t="s">
        <v>6511</v>
      </c>
    </row>
    <row r="1091" spans="1:2">
      <c r="A1091" s="6">
        <v>1</v>
      </c>
      <c r="B1091" t="s">
        <v>7345</v>
      </c>
    </row>
    <row r="1092" spans="1:2">
      <c r="A1092" s="6">
        <v>2</v>
      </c>
      <c r="B1092" t="s">
        <v>7122</v>
      </c>
    </row>
    <row r="1093" spans="1:2">
      <c r="A1093" s="6">
        <v>1</v>
      </c>
      <c r="B1093" t="s">
        <v>7252</v>
      </c>
    </row>
    <row r="1094" spans="1:2">
      <c r="A1094" s="6">
        <v>3</v>
      </c>
      <c r="B1094" t="s">
        <v>6853</v>
      </c>
    </row>
    <row r="1095" spans="1:2">
      <c r="A1095" s="6">
        <v>3</v>
      </c>
      <c r="B1095" t="s">
        <v>6796</v>
      </c>
    </row>
    <row r="1096" spans="1:2">
      <c r="A1096" s="6">
        <v>70</v>
      </c>
      <c r="B1096" t="s">
        <v>5805</v>
      </c>
    </row>
    <row r="1097" spans="1:2">
      <c r="A1097" s="6">
        <v>11</v>
      </c>
      <c r="B1097" t="s">
        <v>6099</v>
      </c>
    </row>
    <row r="1098" spans="1:2">
      <c r="A1098" s="6">
        <v>4</v>
      </c>
      <c r="B1098" t="s">
        <v>6583</v>
      </c>
    </row>
    <row r="1099" spans="1:2">
      <c r="A1099" s="6">
        <v>3</v>
      </c>
      <c r="B1099" t="s">
        <v>6749</v>
      </c>
    </row>
    <row r="1100" spans="1:2">
      <c r="A1100" s="6">
        <v>8</v>
      </c>
      <c r="B1100" t="s">
        <v>6203</v>
      </c>
    </row>
    <row r="1101" spans="1:2">
      <c r="A1101" s="6">
        <v>1237</v>
      </c>
      <c r="B1101" t="s">
        <v>5750</v>
      </c>
    </row>
    <row r="1102" spans="1:2">
      <c r="A1102" s="6">
        <v>46</v>
      </c>
      <c r="B1102" t="s">
        <v>5840</v>
      </c>
    </row>
    <row r="1103" spans="1:2">
      <c r="A1103" s="6">
        <v>4</v>
      </c>
      <c r="B1103" t="s">
        <v>6601</v>
      </c>
    </row>
    <row r="1104" spans="1:2">
      <c r="A1104" s="6">
        <v>13</v>
      </c>
      <c r="B1104" t="s">
        <v>6058</v>
      </c>
    </row>
    <row r="1105" spans="1:2">
      <c r="A1105" s="6">
        <v>12</v>
      </c>
      <c r="B1105" t="s">
        <v>6076</v>
      </c>
    </row>
    <row r="1106" spans="1:2">
      <c r="A1106" s="6">
        <v>164</v>
      </c>
      <c r="B1106" t="s">
        <v>5770</v>
      </c>
    </row>
    <row r="1107" spans="1:2">
      <c r="A1107" s="6">
        <v>5</v>
      </c>
      <c r="B1107" t="s">
        <v>6423</v>
      </c>
    </row>
    <row r="1108" spans="1:2">
      <c r="A1108" s="6">
        <v>5</v>
      </c>
      <c r="B1108" t="s">
        <v>6448</v>
      </c>
    </row>
    <row r="1109" spans="1:2">
      <c r="A1109" s="6">
        <v>6</v>
      </c>
      <c r="B1109" t="s">
        <v>6389</v>
      </c>
    </row>
    <row r="1110" spans="1:2">
      <c r="A1110" s="6">
        <v>16</v>
      </c>
      <c r="B1110" t="s">
        <v>6003</v>
      </c>
    </row>
    <row r="1111" spans="1:2">
      <c r="A1111" s="6">
        <v>1</v>
      </c>
      <c r="B1111" t="s">
        <v>7269</v>
      </c>
    </row>
    <row r="1112" spans="1:2">
      <c r="A1112" s="6">
        <v>1050</v>
      </c>
      <c r="B1112" t="s">
        <v>5752</v>
      </c>
    </row>
    <row r="1113" spans="1:2">
      <c r="A1113" s="6">
        <v>1</v>
      </c>
      <c r="B1113" t="s">
        <v>7316</v>
      </c>
    </row>
    <row r="1114" spans="1:2">
      <c r="A1114" s="6">
        <v>2</v>
      </c>
      <c r="B1114" t="s">
        <v>7123</v>
      </c>
    </row>
    <row r="1115" spans="1:2">
      <c r="A1115" s="6">
        <v>2</v>
      </c>
      <c r="B1115" t="s">
        <v>7041</v>
      </c>
    </row>
    <row r="1116" spans="1:2">
      <c r="A1116" s="6">
        <v>22</v>
      </c>
      <c r="B1116" t="s">
        <v>5947</v>
      </c>
    </row>
    <row r="1117" spans="1:2">
      <c r="A1117" s="6">
        <v>6</v>
      </c>
      <c r="B1117" t="s">
        <v>6352</v>
      </c>
    </row>
    <row r="1118" spans="1:2">
      <c r="A1118" s="6">
        <v>1</v>
      </c>
      <c r="B1118" t="s">
        <v>7308</v>
      </c>
    </row>
    <row r="1119" spans="1:2">
      <c r="A1119" s="6">
        <v>4</v>
      </c>
      <c r="B1119" t="s">
        <v>6677</v>
      </c>
    </row>
    <row r="1120" spans="1:2">
      <c r="A1120" s="6">
        <v>7</v>
      </c>
      <c r="B1120" t="s">
        <v>6303</v>
      </c>
    </row>
    <row r="1121" spans="1:2">
      <c r="A1121" s="6">
        <v>28</v>
      </c>
      <c r="B1121" t="s">
        <v>5904</v>
      </c>
    </row>
    <row r="1122" spans="1:2">
      <c r="A1122" s="6">
        <v>2</v>
      </c>
      <c r="B1122" t="s">
        <v>7012</v>
      </c>
    </row>
    <row r="1123" spans="1:2">
      <c r="A1123" s="6">
        <v>3</v>
      </c>
      <c r="B1123" t="s">
        <v>6841</v>
      </c>
    </row>
    <row r="1124" spans="1:2">
      <c r="A1124" s="6">
        <v>8</v>
      </c>
      <c r="B1124" t="s">
        <v>6217</v>
      </c>
    </row>
    <row r="1125" spans="1:2">
      <c r="A1125" s="6">
        <v>3</v>
      </c>
      <c r="B1125" t="s">
        <v>6893</v>
      </c>
    </row>
    <row r="1126" spans="1:2">
      <c r="A1126" s="6">
        <v>7</v>
      </c>
      <c r="B1126" t="s">
        <v>6313</v>
      </c>
    </row>
    <row r="1127" spans="1:2">
      <c r="A1127" s="6">
        <v>6</v>
      </c>
      <c r="B1127" t="s">
        <v>6373</v>
      </c>
    </row>
    <row r="1128" spans="1:2">
      <c r="A1128" s="6">
        <v>9</v>
      </c>
      <c r="B1128" t="s">
        <v>6164</v>
      </c>
    </row>
    <row r="1129" spans="1:2">
      <c r="A1129" s="6">
        <v>7</v>
      </c>
      <c r="B1129" t="s">
        <v>6289</v>
      </c>
    </row>
    <row r="1130" spans="1:2">
      <c r="A1130" s="6">
        <v>177</v>
      </c>
      <c r="B1130" t="s">
        <v>5768</v>
      </c>
    </row>
    <row r="1131" spans="1:2">
      <c r="A1131" s="6">
        <v>3</v>
      </c>
      <c r="B1131" t="s">
        <v>6746</v>
      </c>
    </row>
    <row r="1132" spans="1:2">
      <c r="A1132" s="6">
        <v>5</v>
      </c>
      <c r="B1132" t="s">
        <v>6417</v>
      </c>
    </row>
    <row r="1133" spans="1:2">
      <c r="A1133" s="6">
        <v>6</v>
      </c>
      <c r="B1133" t="s">
        <v>6349</v>
      </c>
    </row>
    <row r="1134" spans="1:2">
      <c r="A1134" s="6">
        <v>6</v>
      </c>
      <c r="B1134" t="s">
        <v>6329</v>
      </c>
    </row>
    <row r="1135" spans="1:2">
      <c r="A1135" s="6">
        <v>1</v>
      </c>
      <c r="B1135" t="s">
        <v>7643</v>
      </c>
    </row>
    <row r="1136" spans="1:2">
      <c r="A1136" s="6">
        <v>38</v>
      </c>
      <c r="B1136" t="s">
        <v>5862</v>
      </c>
    </row>
    <row r="1137" spans="1:2">
      <c r="A1137" s="6">
        <v>6</v>
      </c>
      <c r="B1137" t="s">
        <v>6328</v>
      </c>
    </row>
    <row r="1138" spans="1:2">
      <c r="A1138" s="6">
        <v>2</v>
      </c>
      <c r="B1138" t="s">
        <v>7164</v>
      </c>
    </row>
    <row r="1139" spans="1:2">
      <c r="A1139" s="6">
        <v>2</v>
      </c>
      <c r="B1139" t="s">
        <v>6999</v>
      </c>
    </row>
    <row r="1140" spans="1:2">
      <c r="A1140" s="6">
        <v>12</v>
      </c>
      <c r="B1140" t="s">
        <v>6077</v>
      </c>
    </row>
    <row r="1141" spans="1:2">
      <c r="A1141" s="6">
        <v>6</v>
      </c>
      <c r="B1141" t="s">
        <v>6354</v>
      </c>
    </row>
    <row r="1142" spans="1:2">
      <c r="A1142" s="6">
        <v>385</v>
      </c>
      <c r="B1142" t="s">
        <v>5759</v>
      </c>
    </row>
    <row r="1143" spans="1:2">
      <c r="A1143" s="6">
        <v>5</v>
      </c>
      <c r="B1143" t="s">
        <v>6429</v>
      </c>
    </row>
    <row r="1144" spans="1:2">
      <c r="A1144" s="6">
        <v>2</v>
      </c>
      <c r="B1144" t="s">
        <v>6960</v>
      </c>
    </row>
    <row r="1145" spans="1:2">
      <c r="A1145" s="6">
        <v>1</v>
      </c>
      <c r="B1145" t="s">
        <v>7339</v>
      </c>
    </row>
    <row r="1146" spans="1:2">
      <c r="A1146" s="6">
        <v>101</v>
      </c>
      <c r="B1146" t="s">
        <v>5788</v>
      </c>
    </row>
    <row r="1147" spans="1:2">
      <c r="A1147" s="6">
        <v>15</v>
      </c>
      <c r="B1147" t="s">
        <v>6026</v>
      </c>
    </row>
    <row r="1148" spans="1:2">
      <c r="A1148" s="6">
        <v>4</v>
      </c>
      <c r="B1148" t="s">
        <v>6576</v>
      </c>
    </row>
    <row r="1149" spans="1:2">
      <c r="A1149" s="6">
        <v>2</v>
      </c>
      <c r="B1149" t="s">
        <v>7183</v>
      </c>
    </row>
    <row r="1150" spans="1:2">
      <c r="A1150" s="6">
        <v>3</v>
      </c>
      <c r="B1150" t="s">
        <v>6875</v>
      </c>
    </row>
    <row r="1151" spans="1:2">
      <c r="A1151" s="6">
        <v>7</v>
      </c>
      <c r="B1151" t="s">
        <v>6284</v>
      </c>
    </row>
    <row r="1152" spans="1:2">
      <c r="A1152" s="6">
        <v>1</v>
      </c>
      <c r="B1152" t="s">
        <v>7479</v>
      </c>
    </row>
    <row r="1153" spans="1:2">
      <c r="A1153" s="6">
        <v>3</v>
      </c>
      <c r="B1153" t="s">
        <v>6901</v>
      </c>
    </row>
    <row r="1154" spans="1:2">
      <c r="A1154" s="6">
        <v>4</v>
      </c>
      <c r="B1154" t="s">
        <v>6574</v>
      </c>
    </row>
    <row r="1155" spans="1:2">
      <c r="A1155" s="6">
        <v>10</v>
      </c>
      <c r="B1155" t="s">
        <v>6126</v>
      </c>
    </row>
    <row r="1156" spans="1:2">
      <c r="A1156" s="6">
        <v>3</v>
      </c>
      <c r="B1156" t="s">
        <v>6758</v>
      </c>
    </row>
    <row r="1157" spans="1:2">
      <c r="A1157" s="6">
        <v>1</v>
      </c>
      <c r="B1157" t="s">
        <v>7557</v>
      </c>
    </row>
    <row r="1158" spans="1:2">
      <c r="A1158" s="6">
        <v>5</v>
      </c>
      <c r="B1158" t="s">
        <v>6478</v>
      </c>
    </row>
    <row r="1159" spans="1:2">
      <c r="A1159" s="6">
        <v>1</v>
      </c>
      <c r="B1159" t="s">
        <v>7357</v>
      </c>
    </row>
    <row r="1160" spans="1:2">
      <c r="A1160" s="6">
        <v>1</v>
      </c>
      <c r="B1160" t="s">
        <v>7543</v>
      </c>
    </row>
    <row r="1161" spans="1:2">
      <c r="A1161" s="6">
        <v>1</v>
      </c>
      <c r="B1161" t="s">
        <v>7226</v>
      </c>
    </row>
    <row r="1162" spans="1:2">
      <c r="A1162" s="6">
        <v>1</v>
      </c>
      <c r="B1162" t="s">
        <v>7258</v>
      </c>
    </row>
    <row r="1163" spans="1:2">
      <c r="A1163" s="6">
        <v>2</v>
      </c>
      <c r="B1163" t="s">
        <v>6990</v>
      </c>
    </row>
    <row r="1164" spans="1:2">
      <c r="A1164" s="6">
        <v>1</v>
      </c>
      <c r="B1164" t="s">
        <v>7326</v>
      </c>
    </row>
    <row r="1165" spans="1:2">
      <c r="A1165" s="6">
        <v>2</v>
      </c>
      <c r="B1165" t="s">
        <v>7045</v>
      </c>
    </row>
    <row r="1166" spans="1:2">
      <c r="A1166" s="6">
        <v>1</v>
      </c>
      <c r="B1166" t="s">
        <v>7590</v>
      </c>
    </row>
    <row r="1167" spans="1:2">
      <c r="A1167" s="6">
        <v>11</v>
      </c>
      <c r="B1167" t="s">
        <v>6092</v>
      </c>
    </row>
    <row r="1168" spans="1:2">
      <c r="A1168" s="6">
        <v>3</v>
      </c>
      <c r="B1168" t="s">
        <v>6712</v>
      </c>
    </row>
    <row r="1169" spans="1:2">
      <c r="A1169" s="6">
        <v>1</v>
      </c>
      <c r="B1169" t="s">
        <v>7362</v>
      </c>
    </row>
    <row r="1170" spans="1:2">
      <c r="A1170" s="6">
        <v>1</v>
      </c>
      <c r="B1170" t="s">
        <v>7672</v>
      </c>
    </row>
    <row r="1171" spans="1:2">
      <c r="A1171" s="6">
        <v>3</v>
      </c>
      <c r="B1171" t="s">
        <v>6831</v>
      </c>
    </row>
    <row r="1172" spans="1:2">
      <c r="A1172" s="6">
        <v>2</v>
      </c>
      <c r="B1172" t="s">
        <v>6945</v>
      </c>
    </row>
    <row r="1173" spans="1:2">
      <c r="A1173" s="6">
        <v>5</v>
      </c>
      <c r="B1173" t="s">
        <v>6507</v>
      </c>
    </row>
    <row r="1174" spans="1:2">
      <c r="A1174" s="6">
        <v>4</v>
      </c>
      <c r="B1174" t="s">
        <v>6621</v>
      </c>
    </row>
    <row r="1175" spans="1:2">
      <c r="A1175" s="6">
        <v>8</v>
      </c>
      <c r="B1175" t="s">
        <v>6248</v>
      </c>
    </row>
    <row r="1176" spans="1:2">
      <c r="A1176" s="6">
        <v>6</v>
      </c>
      <c r="B1176" t="s">
        <v>6337</v>
      </c>
    </row>
    <row r="1177" spans="1:2">
      <c r="A1177" s="6">
        <v>20</v>
      </c>
      <c r="B1177" t="s">
        <v>5974</v>
      </c>
    </row>
    <row r="1178" spans="1:2">
      <c r="A1178" s="6">
        <v>1</v>
      </c>
      <c r="B1178" t="s">
        <v>7500</v>
      </c>
    </row>
    <row r="1179" spans="1:2">
      <c r="A1179" s="6">
        <v>1</v>
      </c>
      <c r="B1179" t="s">
        <v>7337</v>
      </c>
    </row>
    <row r="1180" spans="1:2">
      <c r="A1180" s="6">
        <v>1</v>
      </c>
      <c r="B1180" t="s">
        <v>7442</v>
      </c>
    </row>
    <row r="1181" spans="1:2">
      <c r="A1181" s="6">
        <v>1</v>
      </c>
      <c r="B1181" t="s">
        <v>7508</v>
      </c>
    </row>
    <row r="1182" spans="1:2">
      <c r="A1182" s="6">
        <v>5</v>
      </c>
      <c r="B1182" t="s">
        <v>6465</v>
      </c>
    </row>
    <row r="1183" spans="1:2">
      <c r="A1183" s="6">
        <v>8</v>
      </c>
      <c r="B1183" t="s">
        <v>6206</v>
      </c>
    </row>
    <row r="1184" spans="1:2">
      <c r="A1184" s="6">
        <v>6</v>
      </c>
      <c r="B1184" t="s">
        <v>6351</v>
      </c>
    </row>
    <row r="1185" spans="1:2">
      <c r="A1185" s="6">
        <v>11</v>
      </c>
      <c r="B1185" t="s">
        <v>6121</v>
      </c>
    </row>
    <row r="1186" spans="1:2">
      <c r="A1186" s="6">
        <v>1</v>
      </c>
      <c r="B1186" t="s">
        <v>7679</v>
      </c>
    </row>
    <row r="1187" spans="1:2">
      <c r="A1187" s="6">
        <v>26</v>
      </c>
      <c r="B1187" t="s">
        <v>5916</v>
      </c>
    </row>
    <row r="1188" spans="1:2">
      <c r="A1188" s="6">
        <v>4</v>
      </c>
      <c r="B1188" t="s">
        <v>6693</v>
      </c>
    </row>
    <row r="1189" spans="1:2">
      <c r="A1189" s="6">
        <v>2</v>
      </c>
      <c r="B1189" t="s">
        <v>7175</v>
      </c>
    </row>
    <row r="1190" spans="1:2">
      <c r="A1190" s="6">
        <v>5</v>
      </c>
      <c r="B1190" t="s">
        <v>6512</v>
      </c>
    </row>
    <row r="1191" spans="1:2">
      <c r="A1191" s="6">
        <v>1</v>
      </c>
      <c r="B1191" t="s">
        <v>7678</v>
      </c>
    </row>
    <row r="1192" spans="1:2">
      <c r="A1192" s="6">
        <v>1</v>
      </c>
      <c r="B1192" t="s">
        <v>7437</v>
      </c>
    </row>
    <row r="1193" spans="1:2">
      <c r="A1193" s="6">
        <v>16</v>
      </c>
      <c r="B1193" t="s">
        <v>6014</v>
      </c>
    </row>
    <row r="1194" spans="1:2">
      <c r="A1194" s="6">
        <v>1</v>
      </c>
      <c r="B1194" t="s">
        <v>7436</v>
      </c>
    </row>
    <row r="1195" spans="1:2">
      <c r="A1195" s="6">
        <v>8</v>
      </c>
      <c r="B1195" t="s">
        <v>6240</v>
      </c>
    </row>
    <row r="1196" spans="1:2">
      <c r="A1196" s="6">
        <v>1</v>
      </c>
      <c r="B1196" t="s">
        <v>7561</v>
      </c>
    </row>
    <row r="1197" spans="1:2">
      <c r="A1197" s="6">
        <v>15</v>
      </c>
      <c r="B1197" t="s">
        <v>6021</v>
      </c>
    </row>
    <row r="1198" spans="1:2">
      <c r="A1198" s="6">
        <v>1</v>
      </c>
      <c r="B1198" t="s">
        <v>7276</v>
      </c>
    </row>
    <row r="1199" spans="1:2">
      <c r="A1199" s="6">
        <v>19</v>
      </c>
      <c r="B1199" t="s">
        <v>5980</v>
      </c>
    </row>
    <row r="1200" spans="1:2">
      <c r="A1200" s="6">
        <v>11</v>
      </c>
      <c r="B1200" t="s">
        <v>6097</v>
      </c>
    </row>
    <row r="1201" spans="1:2">
      <c r="A1201" s="6">
        <v>22</v>
      </c>
      <c r="B1201" t="s">
        <v>5939</v>
      </c>
    </row>
    <row r="1202" spans="1:2">
      <c r="A1202" s="6">
        <v>2</v>
      </c>
      <c r="B1202" t="s">
        <v>7057</v>
      </c>
    </row>
    <row r="1203" spans="1:2">
      <c r="A1203" s="6">
        <v>7</v>
      </c>
      <c r="B1203" t="s">
        <v>6300</v>
      </c>
    </row>
    <row r="1204" spans="1:2">
      <c r="A1204" s="6">
        <v>20</v>
      </c>
      <c r="B1204" t="s">
        <v>5966</v>
      </c>
    </row>
    <row r="1205" spans="1:2">
      <c r="A1205" s="6">
        <v>1</v>
      </c>
      <c r="B1205" t="s">
        <v>7216</v>
      </c>
    </row>
    <row r="1206" spans="1:2">
      <c r="A1206" s="6">
        <v>1</v>
      </c>
      <c r="B1206" t="s">
        <v>7277</v>
      </c>
    </row>
    <row r="1207" spans="1:2">
      <c r="A1207" s="6">
        <v>45</v>
      </c>
      <c r="B1207" t="s">
        <v>5844</v>
      </c>
    </row>
    <row r="1208" spans="1:2">
      <c r="A1208" s="6">
        <v>7</v>
      </c>
      <c r="B1208" t="s">
        <v>6310</v>
      </c>
    </row>
    <row r="1209" spans="1:2">
      <c r="A1209" s="6">
        <v>2</v>
      </c>
      <c r="B1209" t="s">
        <v>7163</v>
      </c>
    </row>
    <row r="1210" spans="1:2">
      <c r="A1210" s="6">
        <v>106</v>
      </c>
      <c r="B1210" t="s">
        <v>5784</v>
      </c>
    </row>
    <row r="1211" spans="1:2">
      <c r="A1211" s="6">
        <v>130</v>
      </c>
      <c r="B1211" t="s">
        <v>5777</v>
      </c>
    </row>
    <row r="1212" spans="1:2">
      <c r="A1212" s="6">
        <v>48</v>
      </c>
      <c r="B1212" t="s">
        <v>5836</v>
      </c>
    </row>
    <row r="1213" spans="1:2">
      <c r="A1213" s="6">
        <v>16</v>
      </c>
      <c r="B1213" t="s">
        <v>6016</v>
      </c>
    </row>
    <row r="1214" spans="1:2">
      <c r="A1214" s="6">
        <v>33</v>
      </c>
      <c r="B1214" t="s">
        <v>5879</v>
      </c>
    </row>
    <row r="1215" spans="1:2">
      <c r="A1215" s="6">
        <v>45</v>
      </c>
      <c r="B1215" t="s">
        <v>5845</v>
      </c>
    </row>
    <row r="1216" spans="1:2">
      <c r="A1216" s="6">
        <v>427</v>
      </c>
      <c r="B1216" t="s">
        <v>5757</v>
      </c>
    </row>
    <row r="1217" spans="1:2">
      <c r="A1217" s="6">
        <v>2</v>
      </c>
      <c r="B1217" t="s">
        <v>7198</v>
      </c>
    </row>
    <row r="1218" spans="1:2">
      <c r="A1218" s="6">
        <v>3</v>
      </c>
      <c r="B1218" t="s">
        <v>6891</v>
      </c>
    </row>
    <row r="1219" spans="1:2">
      <c r="A1219" s="6">
        <v>16</v>
      </c>
      <c r="B1219" t="s">
        <v>6017</v>
      </c>
    </row>
    <row r="1220" spans="1:2">
      <c r="A1220" s="6">
        <v>1</v>
      </c>
      <c r="B1220" t="s">
        <v>7531</v>
      </c>
    </row>
    <row r="1221" spans="1:2">
      <c r="A1221" s="6">
        <v>86</v>
      </c>
      <c r="B1221" t="s">
        <v>5798</v>
      </c>
    </row>
    <row r="1222" spans="1:2">
      <c r="A1222" s="6">
        <v>1</v>
      </c>
      <c r="B1222" t="s">
        <v>7667</v>
      </c>
    </row>
    <row r="1223" spans="1:2">
      <c r="A1223" s="6">
        <v>3</v>
      </c>
      <c r="B1223" t="s">
        <v>6859</v>
      </c>
    </row>
    <row r="1224" spans="1:2">
      <c r="A1224" s="6">
        <v>2</v>
      </c>
      <c r="B1224" t="s">
        <v>7179</v>
      </c>
    </row>
    <row r="1225" spans="1:2">
      <c r="A1225" s="6">
        <v>2</v>
      </c>
      <c r="B1225" t="s">
        <v>7152</v>
      </c>
    </row>
    <row r="1226" spans="1:2">
      <c r="A1226" s="6">
        <v>6</v>
      </c>
      <c r="B1226" t="s">
        <v>6392</v>
      </c>
    </row>
    <row r="1227" spans="1:2">
      <c r="A1227" s="6">
        <v>3</v>
      </c>
      <c r="B1227" t="s">
        <v>6789</v>
      </c>
    </row>
    <row r="1228" spans="1:2">
      <c r="A1228" s="6">
        <v>6</v>
      </c>
      <c r="B1228" t="s">
        <v>6376</v>
      </c>
    </row>
    <row r="1229" spans="1:2">
      <c r="A1229" s="6">
        <v>2</v>
      </c>
      <c r="B1229" t="s">
        <v>7201</v>
      </c>
    </row>
    <row r="1230" spans="1:2">
      <c r="A1230" s="6">
        <v>1</v>
      </c>
      <c r="B1230" t="s">
        <v>7372</v>
      </c>
    </row>
    <row r="1231" spans="1:2">
      <c r="A1231" s="6">
        <v>2</v>
      </c>
      <c r="B1231" t="s">
        <v>7147</v>
      </c>
    </row>
    <row r="1232" spans="1:2">
      <c r="A1232" s="6">
        <v>1</v>
      </c>
      <c r="B1232" t="s">
        <v>7417</v>
      </c>
    </row>
    <row r="1233" spans="1:2">
      <c r="A1233" s="6">
        <v>4</v>
      </c>
      <c r="B1233" t="s">
        <v>6627</v>
      </c>
    </row>
    <row r="1234" spans="1:2">
      <c r="A1234" s="6">
        <v>1</v>
      </c>
      <c r="B1234" t="s">
        <v>7407</v>
      </c>
    </row>
    <row r="1235" spans="1:2">
      <c r="A1235" s="6">
        <v>1</v>
      </c>
      <c r="B1235" t="s">
        <v>7213</v>
      </c>
    </row>
    <row r="1236" spans="1:2">
      <c r="A1236" s="6">
        <v>11</v>
      </c>
      <c r="B1236" t="s">
        <v>6093</v>
      </c>
    </row>
    <row r="1237" spans="1:2">
      <c r="A1237" s="6">
        <v>1</v>
      </c>
      <c r="B1237" t="s">
        <v>7312</v>
      </c>
    </row>
    <row r="1238" spans="1:2">
      <c r="A1238" s="6">
        <v>6</v>
      </c>
      <c r="B1238" t="s">
        <v>6365</v>
      </c>
    </row>
    <row r="1239" spans="1:2">
      <c r="A1239" s="6">
        <v>1</v>
      </c>
      <c r="B1239" t="s">
        <v>7501</v>
      </c>
    </row>
    <row r="1240" spans="1:2">
      <c r="A1240" s="6">
        <v>3</v>
      </c>
      <c r="B1240" t="s">
        <v>6870</v>
      </c>
    </row>
    <row r="1241" spans="1:2">
      <c r="A1241" s="6">
        <v>4</v>
      </c>
      <c r="B1241" t="s">
        <v>6606</v>
      </c>
    </row>
    <row r="1242" spans="1:2">
      <c r="A1242" s="6">
        <v>1</v>
      </c>
      <c r="B1242" t="s">
        <v>7624</v>
      </c>
    </row>
    <row r="1243" spans="1:2">
      <c r="A1243" s="6">
        <v>2</v>
      </c>
      <c r="B1243" t="s">
        <v>7005</v>
      </c>
    </row>
    <row r="1244" spans="1:2">
      <c r="A1244" s="6">
        <v>1</v>
      </c>
      <c r="B1244" t="s">
        <v>7402</v>
      </c>
    </row>
    <row r="1245" spans="1:2">
      <c r="A1245" s="6">
        <v>1</v>
      </c>
      <c r="B1245" t="s">
        <v>7358</v>
      </c>
    </row>
    <row r="1246" spans="1:2">
      <c r="A1246" s="6">
        <v>1</v>
      </c>
      <c r="B1246" t="s">
        <v>7464</v>
      </c>
    </row>
    <row r="1247" spans="1:2">
      <c r="A1247" s="6">
        <v>8</v>
      </c>
      <c r="B1247" t="s">
        <v>6227</v>
      </c>
    </row>
    <row r="1248" spans="1:2">
      <c r="A1248" s="6">
        <v>18</v>
      </c>
      <c r="B1248" t="s">
        <v>5992</v>
      </c>
    </row>
    <row r="1249" spans="1:2">
      <c r="A1249" s="6">
        <v>4</v>
      </c>
      <c r="B1249" t="s">
        <v>6567</v>
      </c>
    </row>
    <row r="1250" spans="1:2">
      <c r="A1250" s="6">
        <v>6</v>
      </c>
      <c r="B1250" t="s">
        <v>6367</v>
      </c>
    </row>
    <row r="1251" spans="1:2">
      <c r="A1251" s="6">
        <v>2</v>
      </c>
      <c r="B1251" t="s">
        <v>7042</v>
      </c>
    </row>
    <row r="1252" spans="1:2">
      <c r="A1252" s="6">
        <v>4</v>
      </c>
      <c r="B1252" t="s">
        <v>6674</v>
      </c>
    </row>
    <row r="1253" spans="1:2">
      <c r="A1253" s="6">
        <v>5</v>
      </c>
      <c r="B1253" t="s">
        <v>6482</v>
      </c>
    </row>
    <row r="1254" spans="1:2">
      <c r="A1254" s="6">
        <v>4</v>
      </c>
      <c r="B1254" t="s">
        <v>6688</v>
      </c>
    </row>
    <row r="1255" spans="1:2">
      <c r="A1255" s="6">
        <v>2</v>
      </c>
      <c r="B1255" t="s">
        <v>7200</v>
      </c>
    </row>
    <row r="1256" spans="1:2">
      <c r="A1256" s="6">
        <v>505</v>
      </c>
      <c r="B1256" t="s">
        <v>5756</v>
      </c>
    </row>
    <row r="1257" spans="1:2">
      <c r="A1257" s="6">
        <v>2</v>
      </c>
      <c r="B1257" t="s">
        <v>7086</v>
      </c>
    </row>
    <row r="1258" spans="1:2">
      <c r="A1258" s="6">
        <v>12</v>
      </c>
      <c r="B1258" t="s">
        <v>6082</v>
      </c>
    </row>
    <row r="1259" spans="1:2">
      <c r="A1259" s="6">
        <v>3</v>
      </c>
      <c r="B1259" t="s">
        <v>6762</v>
      </c>
    </row>
    <row r="1260" spans="1:2">
      <c r="A1260" s="6">
        <v>4</v>
      </c>
      <c r="B1260" t="s">
        <v>6632</v>
      </c>
    </row>
    <row r="1261" spans="1:2">
      <c r="A1261" s="6">
        <v>1</v>
      </c>
      <c r="B1261" t="s">
        <v>7434</v>
      </c>
    </row>
    <row r="1262" spans="1:2">
      <c r="A1262" s="6">
        <v>2</v>
      </c>
      <c r="B1262" t="s">
        <v>6909</v>
      </c>
    </row>
    <row r="1263" spans="1:2">
      <c r="A1263" s="6">
        <v>1</v>
      </c>
      <c r="B1263" t="s">
        <v>7296</v>
      </c>
    </row>
    <row r="1264" spans="1:2">
      <c r="A1264" s="6">
        <v>49</v>
      </c>
      <c r="B1264" t="s">
        <v>5834</v>
      </c>
    </row>
    <row r="1265" spans="1:2">
      <c r="A1265" s="6">
        <v>1</v>
      </c>
      <c r="B1265" t="s">
        <v>7244</v>
      </c>
    </row>
    <row r="1266" spans="1:2">
      <c r="A1266" s="6">
        <v>2</v>
      </c>
      <c r="B1266" t="s">
        <v>7137</v>
      </c>
    </row>
    <row r="1267" spans="1:2">
      <c r="A1267" s="6">
        <v>4</v>
      </c>
      <c r="B1267" t="s">
        <v>6691</v>
      </c>
    </row>
    <row r="1268" spans="1:2">
      <c r="A1268" s="6">
        <v>1</v>
      </c>
      <c r="B1268" t="s">
        <v>7633</v>
      </c>
    </row>
    <row r="1269" spans="1:2">
      <c r="A1269" s="6">
        <v>170</v>
      </c>
      <c r="B1269" t="s">
        <v>5769</v>
      </c>
    </row>
    <row r="1270" spans="1:2">
      <c r="A1270" s="6">
        <v>1</v>
      </c>
      <c r="B1270" t="s">
        <v>7631</v>
      </c>
    </row>
    <row r="1271" spans="1:2">
      <c r="A1271" s="6">
        <v>1</v>
      </c>
      <c r="B1271" t="s">
        <v>7594</v>
      </c>
    </row>
    <row r="1272" spans="1:2">
      <c r="A1272" s="6">
        <v>2</v>
      </c>
      <c r="B1272" t="s">
        <v>7118</v>
      </c>
    </row>
    <row r="1273" spans="1:2">
      <c r="A1273" s="6">
        <v>1</v>
      </c>
      <c r="B1273" t="s">
        <v>7656</v>
      </c>
    </row>
    <row r="1274" spans="1:2">
      <c r="A1274" s="6">
        <v>1</v>
      </c>
      <c r="B1274" t="s">
        <v>7459</v>
      </c>
    </row>
    <row r="1275" spans="1:2">
      <c r="A1275" s="6">
        <v>2</v>
      </c>
      <c r="B1275" t="s">
        <v>7077</v>
      </c>
    </row>
    <row r="1276" spans="1:2">
      <c r="A1276" s="6">
        <v>24</v>
      </c>
      <c r="B1276" t="s">
        <v>5928</v>
      </c>
    </row>
    <row r="1277" spans="1:2">
      <c r="A1277" s="6">
        <v>11</v>
      </c>
      <c r="B1277" t="s">
        <v>6116</v>
      </c>
    </row>
    <row r="1278" spans="1:2">
      <c r="A1278" s="6">
        <v>4</v>
      </c>
      <c r="B1278" t="s">
        <v>6635</v>
      </c>
    </row>
    <row r="1279" spans="1:2">
      <c r="A1279" s="6">
        <v>11</v>
      </c>
      <c r="B1279" t="s">
        <v>6113</v>
      </c>
    </row>
    <row r="1280" spans="1:2">
      <c r="A1280" s="6">
        <v>3</v>
      </c>
      <c r="B1280" t="s">
        <v>6772</v>
      </c>
    </row>
    <row r="1281" spans="1:2">
      <c r="A1281" s="6">
        <v>5</v>
      </c>
      <c r="B1281" t="s">
        <v>6510</v>
      </c>
    </row>
    <row r="1282" spans="1:2">
      <c r="A1282" s="6">
        <v>54</v>
      </c>
      <c r="B1282" t="s">
        <v>5830</v>
      </c>
    </row>
    <row r="1283" spans="1:2">
      <c r="A1283" s="6">
        <v>4</v>
      </c>
      <c r="B1283" t="s">
        <v>6587</v>
      </c>
    </row>
    <row r="1284" spans="1:2">
      <c r="A1284" s="6">
        <v>42</v>
      </c>
      <c r="B1284" t="s">
        <v>5854</v>
      </c>
    </row>
    <row r="1285" spans="1:2">
      <c r="A1285" s="6">
        <v>2</v>
      </c>
      <c r="B1285" t="s">
        <v>7065</v>
      </c>
    </row>
    <row r="1286" spans="1:2">
      <c r="A1286" s="6">
        <v>8</v>
      </c>
      <c r="B1286" t="s">
        <v>6251</v>
      </c>
    </row>
    <row r="1287" spans="1:2">
      <c r="A1287" s="6">
        <v>2</v>
      </c>
      <c r="B1287" t="s">
        <v>7182</v>
      </c>
    </row>
    <row r="1288" spans="1:2">
      <c r="A1288" s="6">
        <v>1</v>
      </c>
      <c r="B1288" t="s">
        <v>7615</v>
      </c>
    </row>
    <row r="1289" spans="1:2">
      <c r="A1289" s="6">
        <v>7</v>
      </c>
      <c r="B1289" t="s">
        <v>6272</v>
      </c>
    </row>
    <row r="1290" spans="1:2">
      <c r="A1290" s="6">
        <v>3</v>
      </c>
      <c r="B1290" t="s">
        <v>6894</v>
      </c>
    </row>
    <row r="1291" spans="1:2">
      <c r="A1291" s="6">
        <v>1</v>
      </c>
      <c r="B1291" t="s">
        <v>7598</v>
      </c>
    </row>
    <row r="1292" spans="1:2">
      <c r="A1292" s="6">
        <v>1</v>
      </c>
      <c r="B1292" t="s">
        <v>7533</v>
      </c>
    </row>
    <row r="1293" spans="1:2">
      <c r="A1293" s="6">
        <v>6</v>
      </c>
      <c r="B1293" t="s">
        <v>6385</v>
      </c>
    </row>
    <row r="1294" spans="1:2">
      <c r="A1294" s="6">
        <v>1</v>
      </c>
      <c r="B1294" t="s">
        <v>7371</v>
      </c>
    </row>
    <row r="1295" spans="1:2">
      <c r="A1295" s="6">
        <v>3</v>
      </c>
      <c r="B1295" t="s">
        <v>6888</v>
      </c>
    </row>
    <row r="1296" spans="1:2">
      <c r="A1296" s="6">
        <v>8</v>
      </c>
      <c r="B1296" t="s">
        <v>6249</v>
      </c>
    </row>
    <row r="1297" spans="1:2">
      <c r="A1297" s="6">
        <v>1</v>
      </c>
      <c r="B1297" t="s">
        <v>7409</v>
      </c>
    </row>
    <row r="1298" spans="1:2">
      <c r="A1298" s="6">
        <v>1</v>
      </c>
      <c r="B1298" t="s">
        <v>7275</v>
      </c>
    </row>
    <row r="1299" spans="1:2">
      <c r="A1299" s="6">
        <v>1</v>
      </c>
      <c r="B1299" t="s">
        <v>7365</v>
      </c>
    </row>
    <row r="1300" spans="1:2">
      <c r="A1300" s="6">
        <v>5</v>
      </c>
      <c r="B1300" t="s">
        <v>6530</v>
      </c>
    </row>
    <row r="1301" spans="1:2">
      <c r="A1301" s="6">
        <v>3</v>
      </c>
      <c r="B1301" t="s">
        <v>6805</v>
      </c>
    </row>
    <row r="1302" spans="1:2">
      <c r="A1302" s="6">
        <v>2</v>
      </c>
      <c r="B1302" t="s">
        <v>7097</v>
      </c>
    </row>
    <row r="1303" spans="1:2">
      <c r="A1303" s="6">
        <v>6</v>
      </c>
      <c r="B1303" t="s">
        <v>6371</v>
      </c>
    </row>
    <row r="1304" spans="1:2">
      <c r="A1304" s="6">
        <v>1</v>
      </c>
      <c r="B1304" t="s">
        <v>7206</v>
      </c>
    </row>
    <row r="1305" spans="1:2">
      <c r="A1305" s="6">
        <v>12</v>
      </c>
      <c r="B1305" t="s">
        <v>6086</v>
      </c>
    </row>
    <row r="1306" spans="1:2">
      <c r="A1306" s="6">
        <v>1</v>
      </c>
      <c r="B1306" t="s">
        <v>7461</v>
      </c>
    </row>
    <row r="1307" spans="1:2">
      <c r="A1307" s="6">
        <v>3</v>
      </c>
      <c r="B1307" t="s">
        <v>6741</v>
      </c>
    </row>
    <row r="1308" spans="1:2">
      <c r="A1308" s="6">
        <v>9</v>
      </c>
      <c r="B1308" t="s">
        <v>6159</v>
      </c>
    </row>
    <row r="1309" spans="1:2">
      <c r="A1309" s="6">
        <v>1</v>
      </c>
      <c r="B1309" t="s">
        <v>7368</v>
      </c>
    </row>
    <row r="1310" spans="1:2">
      <c r="A1310" s="6">
        <v>1</v>
      </c>
      <c r="B1310" t="s">
        <v>7238</v>
      </c>
    </row>
    <row r="1311" spans="1:2">
      <c r="A1311" s="6">
        <v>1</v>
      </c>
      <c r="B1311" t="s">
        <v>7217</v>
      </c>
    </row>
    <row r="1312" spans="1:2">
      <c r="A1312" s="6">
        <v>69</v>
      </c>
      <c r="B1312" t="s">
        <v>5807</v>
      </c>
    </row>
    <row r="1313" spans="1:2">
      <c r="A1313" s="6">
        <v>24</v>
      </c>
      <c r="B1313" t="s">
        <v>5927</v>
      </c>
    </row>
    <row r="1314" spans="1:2">
      <c r="A1314" s="6">
        <v>2</v>
      </c>
      <c r="B1314" t="s">
        <v>7060</v>
      </c>
    </row>
    <row r="1315" spans="1:2">
      <c r="A1315" s="6">
        <v>12</v>
      </c>
      <c r="B1315" t="s">
        <v>6091</v>
      </c>
    </row>
    <row r="1316" spans="1:2">
      <c r="A1316" s="6">
        <v>1</v>
      </c>
      <c r="B1316" t="s">
        <v>7537</v>
      </c>
    </row>
    <row r="1317" spans="1:2">
      <c r="A1317" s="6">
        <v>1</v>
      </c>
      <c r="B1317" t="s">
        <v>7591</v>
      </c>
    </row>
    <row r="1318" spans="1:2">
      <c r="A1318" s="6">
        <v>9</v>
      </c>
      <c r="B1318" t="s">
        <v>6149</v>
      </c>
    </row>
    <row r="1319" spans="1:2">
      <c r="A1319" s="6">
        <v>4</v>
      </c>
      <c r="B1319" t="s">
        <v>6557</v>
      </c>
    </row>
    <row r="1320" spans="1:2">
      <c r="A1320" s="6">
        <v>8</v>
      </c>
      <c r="B1320" t="s">
        <v>6236</v>
      </c>
    </row>
    <row r="1321" spans="1:2">
      <c r="A1321" s="6">
        <v>4</v>
      </c>
      <c r="B1321" t="s">
        <v>6648</v>
      </c>
    </row>
    <row r="1322" spans="1:2">
      <c r="A1322" s="6">
        <v>1</v>
      </c>
      <c r="B1322" t="s">
        <v>7404</v>
      </c>
    </row>
    <row r="1323" spans="1:2">
      <c r="A1323" s="6">
        <v>3</v>
      </c>
      <c r="B1323" t="s">
        <v>6761</v>
      </c>
    </row>
    <row r="1324" spans="1:2">
      <c r="A1324" s="6">
        <v>33</v>
      </c>
      <c r="B1324" t="s">
        <v>5877</v>
      </c>
    </row>
    <row r="1325" spans="1:2">
      <c r="A1325" s="6">
        <v>5</v>
      </c>
      <c r="B1325" t="s">
        <v>6455</v>
      </c>
    </row>
    <row r="1326" spans="1:2">
      <c r="A1326" s="6">
        <v>1</v>
      </c>
      <c r="B1326" t="s">
        <v>7597</v>
      </c>
    </row>
    <row r="1327" spans="1:2">
      <c r="A1327" s="6">
        <v>1</v>
      </c>
      <c r="B1327" t="s">
        <v>7388</v>
      </c>
    </row>
    <row r="1328" spans="1:2">
      <c r="A1328" s="6">
        <v>3</v>
      </c>
      <c r="B1328" t="s">
        <v>6703</v>
      </c>
    </row>
    <row r="1329" spans="1:2">
      <c r="A1329" s="6">
        <v>3</v>
      </c>
      <c r="B1329" t="s">
        <v>6732</v>
      </c>
    </row>
    <row r="1330" spans="1:2">
      <c r="A1330" s="6">
        <v>1</v>
      </c>
      <c r="B1330" t="s">
        <v>7532</v>
      </c>
    </row>
    <row r="1331" spans="1:2">
      <c r="A1331" s="6">
        <v>1</v>
      </c>
      <c r="B1331" t="s">
        <v>7321</v>
      </c>
    </row>
    <row r="1332" spans="1:2">
      <c r="A1332" s="6">
        <v>4</v>
      </c>
      <c r="B1332" t="s">
        <v>6586</v>
      </c>
    </row>
    <row r="1333" spans="1:2">
      <c r="A1333" s="6">
        <v>1</v>
      </c>
      <c r="B1333" t="s">
        <v>7456</v>
      </c>
    </row>
    <row r="1334" spans="1:2">
      <c r="A1334" s="6">
        <v>1</v>
      </c>
      <c r="B1334" t="s">
        <v>7329</v>
      </c>
    </row>
    <row r="1335" spans="1:2">
      <c r="A1335" s="6">
        <v>4</v>
      </c>
      <c r="B1335" t="s">
        <v>6641</v>
      </c>
    </row>
    <row r="1336" spans="1:2">
      <c r="A1336" s="6">
        <v>1</v>
      </c>
      <c r="B1336" t="s">
        <v>7265</v>
      </c>
    </row>
    <row r="1337" spans="1:2">
      <c r="A1337" s="6">
        <v>2</v>
      </c>
      <c r="B1337" t="s">
        <v>7165</v>
      </c>
    </row>
    <row r="1338" spans="1:2">
      <c r="A1338" s="6">
        <v>2</v>
      </c>
      <c r="B1338" t="s">
        <v>6925</v>
      </c>
    </row>
    <row r="1339" spans="1:2">
      <c r="A1339" s="6">
        <v>5</v>
      </c>
      <c r="B1339" t="s">
        <v>6490</v>
      </c>
    </row>
    <row r="1340" spans="1:2">
      <c r="A1340" s="6">
        <v>8</v>
      </c>
      <c r="B1340" t="s">
        <v>6221</v>
      </c>
    </row>
    <row r="1341" spans="1:2">
      <c r="A1341" s="6">
        <v>4</v>
      </c>
      <c r="B1341" t="s">
        <v>6570</v>
      </c>
    </row>
    <row r="1342" spans="1:2">
      <c r="A1342" s="6">
        <v>2</v>
      </c>
      <c r="B1342" t="s">
        <v>6949</v>
      </c>
    </row>
    <row r="1343" spans="1:2">
      <c r="A1343" s="6">
        <v>4</v>
      </c>
      <c r="B1343" t="s">
        <v>6588</v>
      </c>
    </row>
    <row r="1344" spans="1:2">
      <c r="A1344" s="6">
        <v>23</v>
      </c>
      <c r="B1344" t="s">
        <v>5930</v>
      </c>
    </row>
    <row r="1345" spans="1:2">
      <c r="A1345" s="6">
        <v>7</v>
      </c>
      <c r="B1345" t="s">
        <v>6293</v>
      </c>
    </row>
    <row r="1346" spans="1:2">
      <c r="A1346" s="6">
        <v>7</v>
      </c>
      <c r="B1346" t="s">
        <v>6271</v>
      </c>
    </row>
    <row r="1347" spans="1:2">
      <c r="A1347" s="6">
        <v>2</v>
      </c>
      <c r="B1347" t="s">
        <v>6933</v>
      </c>
    </row>
    <row r="1348" spans="1:2">
      <c r="A1348" s="6">
        <v>4</v>
      </c>
      <c r="B1348" t="s">
        <v>6608</v>
      </c>
    </row>
    <row r="1349" spans="1:2">
      <c r="A1349" s="6">
        <v>67</v>
      </c>
      <c r="B1349" t="s">
        <v>5810</v>
      </c>
    </row>
    <row r="1350" spans="1:2">
      <c r="A1350" s="6">
        <v>85</v>
      </c>
      <c r="B1350" t="s">
        <v>5799</v>
      </c>
    </row>
    <row r="1351" spans="1:2">
      <c r="A1351" s="6">
        <v>7</v>
      </c>
      <c r="B1351" t="s">
        <v>6259</v>
      </c>
    </row>
    <row r="1352" spans="1:2">
      <c r="A1352" s="6">
        <v>3</v>
      </c>
      <c r="B1352" t="s">
        <v>6733</v>
      </c>
    </row>
    <row r="1353" spans="1:2">
      <c r="A1353" s="6">
        <v>14</v>
      </c>
      <c r="B1353" t="s">
        <v>6046</v>
      </c>
    </row>
    <row r="1354" spans="1:2">
      <c r="A1354" s="6">
        <v>14</v>
      </c>
      <c r="B1354" t="s">
        <v>6047</v>
      </c>
    </row>
    <row r="1355" spans="1:2">
      <c r="A1355" s="6">
        <v>4</v>
      </c>
      <c r="B1355" t="s">
        <v>6562</v>
      </c>
    </row>
    <row r="1356" spans="1:2">
      <c r="A1356" s="6">
        <v>11</v>
      </c>
      <c r="B1356" t="s">
        <v>6108</v>
      </c>
    </row>
    <row r="1357" spans="1:2">
      <c r="A1357" s="6">
        <v>2</v>
      </c>
      <c r="B1357" t="s">
        <v>6937</v>
      </c>
    </row>
    <row r="1358" spans="1:2">
      <c r="A1358" s="6">
        <v>8</v>
      </c>
      <c r="B1358" t="s">
        <v>6205</v>
      </c>
    </row>
    <row r="1359" spans="1:2">
      <c r="A1359" s="6">
        <v>3</v>
      </c>
      <c r="B1359" t="s">
        <v>6715</v>
      </c>
    </row>
    <row r="1360" spans="1:2">
      <c r="A1360" s="6">
        <v>1</v>
      </c>
      <c r="B1360" t="s">
        <v>7384</v>
      </c>
    </row>
    <row r="1361" spans="1:2">
      <c r="A1361" s="6">
        <v>2</v>
      </c>
      <c r="B1361" t="s">
        <v>6979</v>
      </c>
    </row>
    <row r="1362" spans="1:2">
      <c r="A1362" s="6">
        <v>6</v>
      </c>
      <c r="B1362" t="s">
        <v>6323</v>
      </c>
    </row>
    <row r="1363" spans="1:2">
      <c r="A1363" s="6">
        <v>10</v>
      </c>
      <c r="B1363" t="s">
        <v>6128</v>
      </c>
    </row>
    <row r="1364" spans="1:2">
      <c r="A1364" s="6">
        <v>2</v>
      </c>
      <c r="B1364" t="s">
        <v>6927</v>
      </c>
    </row>
    <row r="1365" spans="1:2">
      <c r="A1365" s="6">
        <v>4</v>
      </c>
      <c r="B1365" t="s">
        <v>6665</v>
      </c>
    </row>
    <row r="1366" spans="1:2">
      <c r="A1366" s="6">
        <v>6</v>
      </c>
      <c r="B1366" t="s">
        <v>6343</v>
      </c>
    </row>
    <row r="1367" spans="1:2">
      <c r="A1367" s="6">
        <v>9</v>
      </c>
      <c r="B1367" t="s">
        <v>6192</v>
      </c>
    </row>
    <row r="1368" spans="1:2">
      <c r="A1368" s="6">
        <v>29</v>
      </c>
      <c r="B1368" t="s">
        <v>5892</v>
      </c>
    </row>
    <row r="1369" spans="1:2">
      <c r="A1369" s="6">
        <v>8</v>
      </c>
      <c r="B1369" t="s">
        <v>6252</v>
      </c>
    </row>
    <row r="1370" spans="1:2">
      <c r="A1370" s="6">
        <v>6</v>
      </c>
      <c r="B1370" t="s">
        <v>6381</v>
      </c>
    </row>
    <row r="1371" spans="1:2">
      <c r="A1371" s="6">
        <v>2</v>
      </c>
      <c r="B1371" t="s">
        <v>7146</v>
      </c>
    </row>
    <row r="1372" spans="1:2">
      <c r="A1372" s="6">
        <v>29</v>
      </c>
      <c r="B1372" t="s">
        <v>5898</v>
      </c>
    </row>
    <row r="1373" spans="1:2">
      <c r="A1373" s="6">
        <v>67</v>
      </c>
      <c r="B1373" t="s">
        <v>5809</v>
      </c>
    </row>
    <row r="1374" spans="1:2">
      <c r="A1374" s="6">
        <v>6</v>
      </c>
      <c r="B1374" t="s">
        <v>6338</v>
      </c>
    </row>
    <row r="1375" spans="1:2">
      <c r="A1375" s="6">
        <v>3</v>
      </c>
      <c r="B1375" t="s">
        <v>6704</v>
      </c>
    </row>
    <row r="1376" spans="1:2">
      <c r="A1376" s="6">
        <v>4</v>
      </c>
      <c r="B1376" t="s">
        <v>6625</v>
      </c>
    </row>
    <row r="1377" spans="1:2">
      <c r="A1377" s="6">
        <v>7</v>
      </c>
      <c r="B1377" t="s">
        <v>6263</v>
      </c>
    </row>
    <row r="1378" spans="1:2">
      <c r="A1378" s="6">
        <v>3</v>
      </c>
      <c r="B1378" t="s">
        <v>6851</v>
      </c>
    </row>
    <row r="1379" spans="1:2">
      <c r="A1379" s="6">
        <v>2</v>
      </c>
      <c r="B1379" t="s">
        <v>7022</v>
      </c>
    </row>
    <row r="1380" spans="1:2">
      <c r="A1380" s="6">
        <v>6</v>
      </c>
      <c r="B1380" t="s">
        <v>6342</v>
      </c>
    </row>
    <row r="1381" spans="1:2">
      <c r="A1381" s="6">
        <v>11</v>
      </c>
      <c r="B1381" t="s">
        <v>6107</v>
      </c>
    </row>
    <row r="1382" spans="1:2">
      <c r="A1382" s="6">
        <v>3</v>
      </c>
      <c r="B1382" t="s">
        <v>6714</v>
      </c>
    </row>
    <row r="1383" spans="1:2">
      <c r="A1383" s="6">
        <v>5</v>
      </c>
      <c r="B1383" t="s">
        <v>6503</v>
      </c>
    </row>
    <row r="1384" spans="1:2">
      <c r="A1384" s="6">
        <v>6</v>
      </c>
      <c r="B1384" t="s">
        <v>6368</v>
      </c>
    </row>
    <row r="1385" spans="1:2">
      <c r="A1385" s="6">
        <v>24</v>
      </c>
      <c r="B1385" t="s">
        <v>5925</v>
      </c>
    </row>
    <row r="1386" spans="1:2">
      <c r="A1386" s="6">
        <v>3</v>
      </c>
      <c r="B1386" t="s">
        <v>6722</v>
      </c>
    </row>
    <row r="1387" spans="1:2">
      <c r="A1387" s="6">
        <v>7</v>
      </c>
      <c r="B1387" t="s">
        <v>6292</v>
      </c>
    </row>
    <row r="1388" spans="1:2">
      <c r="A1388" s="6">
        <v>2</v>
      </c>
      <c r="B1388" t="s">
        <v>7154</v>
      </c>
    </row>
    <row r="1389" spans="1:2">
      <c r="A1389" s="6">
        <v>1</v>
      </c>
      <c r="B1389" t="s">
        <v>7239</v>
      </c>
    </row>
    <row r="1390" spans="1:2">
      <c r="A1390" s="6">
        <v>4</v>
      </c>
      <c r="B1390" t="s">
        <v>6637</v>
      </c>
    </row>
    <row r="1391" spans="1:2">
      <c r="A1391" s="6">
        <v>6</v>
      </c>
      <c r="B1391" t="s">
        <v>6330</v>
      </c>
    </row>
    <row r="1392" spans="1:2">
      <c r="A1392" s="6">
        <v>5</v>
      </c>
      <c r="B1392" t="s">
        <v>6463</v>
      </c>
    </row>
    <row r="1393" spans="1:2">
      <c r="A1393" s="6">
        <v>14</v>
      </c>
      <c r="B1393" t="s">
        <v>6041</v>
      </c>
    </row>
    <row r="1394" spans="1:2">
      <c r="A1394" s="6">
        <v>1</v>
      </c>
      <c r="B1394" t="s">
        <v>7571</v>
      </c>
    </row>
    <row r="1395" spans="1:2">
      <c r="A1395" s="6">
        <v>3</v>
      </c>
      <c r="B1395" t="s">
        <v>6857</v>
      </c>
    </row>
    <row r="1396" spans="1:2">
      <c r="A1396" s="6">
        <v>5</v>
      </c>
      <c r="B1396" t="s">
        <v>6460</v>
      </c>
    </row>
    <row r="1397" spans="1:2">
      <c r="A1397" s="6">
        <v>1</v>
      </c>
      <c r="B1397" t="s">
        <v>7234</v>
      </c>
    </row>
    <row r="1398" spans="1:2">
      <c r="A1398" s="6">
        <v>2</v>
      </c>
      <c r="B1398" t="s">
        <v>6939</v>
      </c>
    </row>
    <row r="1399" spans="1:2">
      <c r="A1399" s="6">
        <v>4</v>
      </c>
      <c r="B1399" t="s">
        <v>6634</v>
      </c>
    </row>
    <row r="1400" spans="1:2">
      <c r="A1400" s="6">
        <v>1</v>
      </c>
      <c r="B1400" t="s">
        <v>7584</v>
      </c>
    </row>
    <row r="1401" spans="1:2">
      <c r="A1401" s="6">
        <v>1</v>
      </c>
      <c r="B1401" t="s">
        <v>7448</v>
      </c>
    </row>
    <row r="1402" spans="1:2">
      <c r="A1402" s="6">
        <v>38</v>
      </c>
      <c r="B1402" t="s">
        <v>5861</v>
      </c>
    </row>
    <row r="1403" spans="1:2">
      <c r="A1403" s="6">
        <v>2</v>
      </c>
      <c r="B1403" t="s">
        <v>7139</v>
      </c>
    </row>
    <row r="1404" spans="1:2">
      <c r="A1404" s="6">
        <v>3</v>
      </c>
      <c r="B1404" t="s">
        <v>6856</v>
      </c>
    </row>
    <row r="1405" spans="1:2">
      <c r="A1405" s="6">
        <v>48</v>
      </c>
      <c r="B1405" t="s">
        <v>5837</v>
      </c>
    </row>
    <row r="1406" spans="1:2">
      <c r="A1406" s="6">
        <v>14</v>
      </c>
      <c r="B1406" t="s">
        <v>6036</v>
      </c>
    </row>
    <row r="1407" spans="1:2">
      <c r="A1407" s="6">
        <v>6</v>
      </c>
      <c r="B1407" t="s">
        <v>6320</v>
      </c>
    </row>
    <row r="1408" spans="1:2">
      <c r="A1408" s="6">
        <v>1</v>
      </c>
      <c r="B1408" t="s">
        <v>7559</v>
      </c>
    </row>
    <row r="1409" spans="1:2">
      <c r="A1409" s="6">
        <v>5</v>
      </c>
      <c r="B1409" t="s">
        <v>6476</v>
      </c>
    </row>
    <row r="1410" spans="1:2">
      <c r="A1410" s="6">
        <v>4</v>
      </c>
      <c r="B1410" t="s">
        <v>6622</v>
      </c>
    </row>
    <row r="1411" spans="1:2">
      <c r="A1411" s="6">
        <v>29</v>
      </c>
      <c r="B1411" t="s">
        <v>5893</v>
      </c>
    </row>
    <row r="1412" spans="1:2">
      <c r="A1412" s="6">
        <v>10</v>
      </c>
      <c r="B1412" t="s">
        <v>6132</v>
      </c>
    </row>
    <row r="1413" spans="1:2">
      <c r="A1413" s="6">
        <v>7</v>
      </c>
      <c r="B1413" t="s">
        <v>6262</v>
      </c>
    </row>
    <row r="1414" spans="1:2">
      <c r="A1414" s="6">
        <v>3</v>
      </c>
      <c r="B1414" t="s">
        <v>6818</v>
      </c>
    </row>
    <row r="1415" spans="1:2">
      <c r="A1415" s="6">
        <v>4</v>
      </c>
      <c r="B1415" t="s">
        <v>6590</v>
      </c>
    </row>
    <row r="1416" spans="1:2">
      <c r="A1416" s="6">
        <v>5</v>
      </c>
      <c r="B1416" t="s">
        <v>6427</v>
      </c>
    </row>
    <row r="1417" spans="1:2">
      <c r="A1417" s="6">
        <v>1</v>
      </c>
      <c r="B1417" t="s">
        <v>7469</v>
      </c>
    </row>
    <row r="1418" spans="1:2">
      <c r="A1418" s="6">
        <v>3</v>
      </c>
      <c r="B1418" t="s">
        <v>6799</v>
      </c>
    </row>
    <row r="1419" spans="1:2">
      <c r="A1419" s="6">
        <v>1</v>
      </c>
      <c r="B1419" t="s">
        <v>7414</v>
      </c>
    </row>
    <row r="1420" spans="1:2">
      <c r="A1420" s="6">
        <v>1</v>
      </c>
      <c r="B1420" t="s">
        <v>7350</v>
      </c>
    </row>
    <row r="1421" spans="1:2">
      <c r="A1421" s="6">
        <v>4</v>
      </c>
      <c r="B1421" t="s">
        <v>6619</v>
      </c>
    </row>
    <row r="1422" spans="1:2">
      <c r="A1422" s="6">
        <v>2</v>
      </c>
      <c r="B1422" t="s">
        <v>6985</v>
      </c>
    </row>
    <row r="1423" spans="1:2">
      <c r="A1423" s="6">
        <v>7</v>
      </c>
      <c r="B1423" t="s">
        <v>6283</v>
      </c>
    </row>
    <row r="1424" spans="1:2">
      <c r="A1424" s="6">
        <v>9</v>
      </c>
      <c r="B1424" t="s">
        <v>6174</v>
      </c>
    </row>
    <row r="1425" spans="1:2">
      <c r="A1425" s="6">
        <v>2</v>
      </c>
      <c r="B1425" t="s">
        <v>7020</v>
      </c>
    </row>
    <row r="1426" spans="1:2">
      <c r="A1426" s="6">
        <v>3</v>
      </c>
      <c r="B1426" t="s">
        <v>6700</v>
      </c>
    </row>
    <row r="1427" spans="1:2">
      <c r="A1427" s="6">
        <v>5</v>
      </c>
      <c r="B1427" t="s">
        <v>6418</v>
      </c>
    </row>
    <row r="1428" spans="1:2">
      <c r="A1428" s="6">
        <v>4</v>
      </c>
      <c r="B1428" t="s">
        <v>6652</v>
      </c>
    </row>
    <row r="1429" spans="1:2">
      <c r="A1429" s="6">
        <v>4</v>
      </c>
      <c r="B1429" t="s">
        <v>6614</v>
      </c>
    </row>
    <row r="1430" spans="1:2">
      <c r="A1430" s="6">
        <v>58</v>
      </c>
      <c r="B1430" t="s">
        <v>5821</v>
      </c>
    </row>
    <row r="1431" spans="1:2">
      <c r="A1431" s="6">
        <v>8</v>
      </c>
      <c r="B1431" t="s">
        <v>6255</v>
      </c>
    </row>
    <row r="1432" spans="1:2">
      <c r="A1432" s="6">
        <v>8</v>
      </c>
      <c r="B1432" t="s">
        <v>6256</v>
      </c>
    </row>
    <row r="1433" spans="1:2">
      <c r="A1433" s="6">
        <v>1</v>
      </c>
      <c r="B1433" t="s">
        <v>7689</v>
      </c>
    </row>
    <row r="1434" spans="1:2">
      <c r="A1434" s="6">
        <v>1</v>
      </c>
      <c r="B1434" t="s">
        <v>8308</v>
      </c>
    </row>
    <row r="1435" spans="1:2">
      <c r="A1435" s="6">
        <v>19</v>
      </c>
      <c r="B1435" t="s">
        <v>5977</v>
      </c>
    </row>
    <row r="1436" spans="1:2">
      <c r="A1436" s="6">
        <v>4</v>
      </c>
      <c r="B1436" t="s">
        <v>6685</v>
      </c>
    </row>
    <row r="1437" spans="1:2">
      <c r="A1437" s="6">
        <v>1</v>
      </c>
      <c r="B1437" t="s">
        <v>7301</v>
      </c>
    </row>
    <row r="1438" spans="1:2">
      <c r="A1438" s="6">
        <v>5</v>
      </c>
      <c r="B1438" t="s">
        <v>6484</v>
      </c>
    </row>
    <row r="1439" spans="1:2">
      <c r="A1439" s="6">
        <v>1</v>
      </c>
      <c r="B1439" t="s">
        <v>7471</v>
      </c>
    </row>
    <row r="1440" spans="1:2">
      <c r="A1440" s="6">
        <v>5</v>
      </c>
      <c r="B1440" t="s">
        <v>6502</v>
      </c>
    </row>
    <row r="1441" spans="1:2">
      <c r="A1441" s="6">
        <v>4</v>
      </c>
      <c r="B1441" t="s">
        <v>6584</v>
      </c>
    </row>
    <row r="1442" spans="1:2">
      <c r="A1442" s="6">
        <v>1</v>
      </c>
      <c r="B1442" t="s">
        <v>7684</v>
      </c>
    </row>
    <row r="1443" spans="1:2">
      <c r="A1443" s="6">
        <v>1</v>
      </c>
      <c r="B1443" t="s">
        <v>7632</v>
      </c>
    </row>
    <row r="1444" spans="1:2">
      <c r="A1444" s="6">
        <v>2</v>
      </c>
      <c r="B1444" t="s">
        <v>7103</v>
      </c>
    </row>
    <row r="1445" spans="1:2">
      <c r="A1445" s="6">
        <v>28</v>
      </c>
      <c r="B1445" t="s">
        <v>5903</v>
      </c>
    </row>
    <row r="1446" spans="1:2">
      <c r="A1446" s="6">
        <v>1</v>
      </c>
      <c r="B1446" t="s">
        <v>7580</v>
      </c>
    </row>
    <row r="1447" spans="1:2">
      <c r="A1447" s="6">
        <v>1</v>
      </c>
      <c r="B1447" t="s">
        <v>7604</v>
      </c>
    </row>
    <row r="1448" spans="1:2">
      <c r="A1448" s="6">
        <v>2</v>
      </c>
      <c r="B1448" t="s">
        <v>7101</v>
      </c>
    </row>
    <row r="1449" spans="1:2">
      <c r="A1449" s="6">
        <v>3</v>
      </c>
      <c r="B1449" t="s">
        <v>6897</v>
      </c>
    </row>
    <row r="1450" spans="1:2">
      <c r="A1450" s="6">
        <v>222</v>
      </c>
      <c r="B1450" t="s">
        <v>5764</v>
      </c>
    </row>
    <row r="1451" spans="1:2">
      <c r="A1451" s="6">
        <v>105</v>
      </c>
      <c r="B1451" t="s">
        <v>5785</v>
      </c>
    </row>
    <row r="1452" spans="1:2">
      <c r="A1452" s="6">
        <v>5</v>
      </c>
      <c r="B1452" t="s">
        <v>6541</v>
      </c>
    </row>
    <row r="1453" spans="1:2">
      <c r="A1453" s="6">
        <v>1</v>
      </c>
      <c r="B1453" t="s">
        <v>7627</v>
      </c>
    </row>
    <row r="1454" spans="1:2">
      <c r="A1454" s="6">
        <v>1</v>
      </c>
      <c r="B1454" t="s">
        <v>7619</v>
      </c>
    </row>
    <row r="1455" spans="1:2">
      <c r="A1455" s="6">
        <v>1</v>
      </c>
      <c r="B1455" t="s">
        <v>7609</v>
      </c>
    </row>
    <row r="1456" spans="1:2">
      <c r="A1456" s="6">
        <v>2</v>
      </c>
      <c r="B1456" t="s">
        <v>7185</v>
      </c>
    </row>
    <row r="1457" spans="1:2">
      <c r="A1457" s="6">
        <v>1</v>
      </c>
      <c r="B1457" t="s">
        <v>7363</v>
      </c>
    </row>
    <row r="1458" spans="1:2">
      <c r="A1458" s="6">
        <v>1</v>
      </c>
      <c r="B1458" t="s">
        <v>7658</v>
      </c>
    </row>
    <row r="1459" spans="1:2">
      <c r="A1459" s="6">
        <v>5</v>
      </c>
      <c r="B1459" t="s">
        <v>6500</v>
      </c>
    </row>
    <row r="1460" spans="1:2">
      <c r="A1460" s="6">
        <v>9</v>
      </c>
      <c r="B1460" t="s">
        <v>6187</v>
      </c>
    </row>
    <row r="1461" spans="1:2">
      <c r="A1461" s="6">
        <v>10</v>
      </c>
      <c r="B1461" t="s">
        <v>6148</v>
      </c>
    </row>
    <row r="1462" spans="1:2">
      <c r="A1462" s="6">
        <v>6</v>
      </c>
      <c r="B1462" t="s">
        <v>6379</v>
      </c>
    </row>
    <row r="1463" spans="1:2">
      <c r="A1463" s="6">
        <v>1</v>
      </c>
      <c r="B1463" t="s">
        <v>7573</v>
      </c>
    </row>
    <row r="1464" spans="1:2">
      <c r="A1464" s="6">
        <v>1</v>
      </c>
      <c r="B1464" t="s">
        <v>7485</v>
      </c>
    </row>
    <row r="1465" spans="1:2">
      <c r="A1465" s="6">
        <v>1</v>
      </c>
      <c r="B1465" t="s">
        <v>7406</v>
      </c>
    </row>
    <row r="1466" spans="1:2">
      <c r="A1466" s="6">
        <v>10</v>
      </c>
      <c r="B1466" t="s">
        <v>6141</v>
      </c>
    </row>
    <row r="1467" spans="1:2">
      <c r="A1467" s="6">
        <v>7</v>
      </c>
      <c r="B1467" t="s">
        <v>6298</v>
      </c>
    </row>
    <row r="1468" spans="1:2">
      <c r="A1468" s="6">
        <v>18</v>
      </c>
      <c r="B1468" t="s">
        <v>5986</v>
      </c>
    </row>
    <row r="1469" spans="1:2">
      <c r="A1469" s="6">
        <v>1</v>
      </c>
      <c r="B1469" t="s">
        <v>7524</v>
      </c>
    </row>
    <row r="1470" spans="1:2">
      <c r="A1470" s="6">
        <v>1</v>
      </c>
      <c r="B1470" t="s">
        <v>7325</v>
      </c>
    </row>
    <row r="1471" spans="1:2">
      <c r="A1471" s="6">
        <v>1</v>
      </c>
      <c r="B1471" t="s">
        <v>7523</v>
      </c>
    </row>
    <row r="1472" spans="1:2">
      <c r="A1472" s="6">
        <v>2</v>
      </c>
      <c r="B1472" t="s">
        <v>7149</v>
      </c>
    </row>
    <row r="1473" spans="1:2">
      <c r="A1473" s="6">
        <v>3</v>
      </c>
      <c r="B1473" t="s">
        <v>6697</v>
      </c>
    </row>
    <row r="1474" spans="1:2">
      <c r="A1474" s="6">
        <v>4</v>
      </c>
      <c r="B1474" t="s">
        <v>6600</v>
      </c>
    </row>
    <row r="1475" spans="1:2">
      <c r="A1475" s="6">
        <v>4</v>
      </c>
      <c r="B1475" t="s">
        <v>6594</v>
      </c>
    </row>
    <row r="1476" spans="1:2">
      <c r="A1476" s="6">
        <v>11</v>
      </c>
      <c r="B1476" t="s">
        <v>6103</v>
      </c>
    </row>
    <row r="1477" spans="1:2">
      <c r="A1477" s="6">
        <v>5</v>
      </c>
      <c r="B1477" t="s">
        <v>6486</v>
      </c>
    </row>
    <row r="1478" spans="1:2">
      <c r="A1478" s="6">
        <v>2</v>
      </c>
      <c r="B1478" t="s">
        <v>7168</v>
      </c>
    </row>
    <row r="1479" spans="1:2">
      <c r="A1479" s="6">
        <v>7</v>
      </c>
      <c r="B1479" t="s">
        <v>6304</v>
      </c>
    </row>
    <row r="1480" spans="1:2">
      <c r="A1480" s="6">
        <v>1</v>
      </c>
      <c r="B1480" t="s">
        <v>7454</v>
      </c>
    </row>
    <row r="1481" spans="1:2">
      <c r="A1481" s="6">
        <v>1</v>
      </c>
      <c r="B1481" t="s">
        <v>7620</v>
      </c>
    </row>
    <row r="1482" spans="1:2">
      <c r="A1482" s="6">
        <v>1</v>
      </c>
      <c r="B1482" t="s">
        <v>7525</v>
      </c>
    </row>
    <row r="1483" spans="1:2">
      <c r="A1483" s="6">
        <v>1</v>
      </c>
      <c r="B1483" t="s">
        <v>7444</v>
      </c>
    </row>
    <row r="1484" spans="1:2">
      <c r="A1484" s="6">
        <v>4</v>
      </c>
      <c r="B1484" t="s">
        <v>6564</v>
      </c>
    </row>
    <row r="1485" spans="1:2">
      <c r="A1485" s="6">
        <v>53</v>
      </c>
      <c r="B1485" t="s">
        <v>5831</v>
      </c>
    </row>
    <row r="1486" spans="1:2">
      <c r="A1486" s="6">
        <v>2</v>
      </c>
      <c r="B1486" t="s">
        <v>6918</v>
      </c>
    </row>
    <row r="1487" spans="1:2">
      <c r="A1487" s="6">
        <v>5</v>
      </c>
      <c r="B1487" t="s">
        <v>6462</v>
      </c>
    </row>
    <row r="1488" spans="1:2">
      <c r="A1488" s="6">
        <v>1</v>
      </c>
      <c r="B1488" t="s">
        <v>7240</v>
      </c>
    </row>
    <row r="1489" spans="1:2">
      <c r="A1489" s="6">
        <v>9</v>
      </c>
      <c r="B1489" t="s">
        <v>6181</v>
      </c>
    </row>
    <row r="1490" spans="1:2">
      <c r="A1490" s="6">
        <v>8</v>
      </c>
      <c r="B1490" t="s">
        <v>6239</v>
      </c>
    </row>
    <row r="1491" spans="1:2">
      <c r="A1491" s="6">
        <v>1</v>
      </c>
      <c r="B1491" t="s">
        <v>7268</v>
      </c>
    </row>
    <row r="1492" spans="1:2">
      <c r="A1492" s="6">
        <v>1</v>
      </c>
      <c r="B1492" t="s">
        <v>7660</v>
      </c>
    </row>
    <row r="1493" spans="1:2">
      <c r="A1493" s="6">
        <v>20</v>
      </c>
      <c r="B1493" t="s">
        <v>5967</v>
      </c>
    </row>
    <row r="1494" spans="1:2">
      <c r="A1494" s="6">
        <v>15</v>
      </c>
      <c r="B1494" t="s">
        <v>6028</v>
      </c>
    </row>
    <row r="1495" spans="1:2">
      <c r="A1495" s="6">
        <v>3</v>
      </c>
      <c r="B1495" t="s">
        <v>6780</v>
      </c>
    </row>
    <row r="1496" spans="1:2">
      <c r="A1496" s="6">
        <v>2</v>
      </c>
      <c r="B1496" t="s">
        <v>7141</v>
      </c>
    </row>
    <row r="1497" spans="1:2">
      <c r="A1497" s="6">
        <v>5</v>
      </c>
      <c r="B1497" t="s">
        <v>6447</v>
      </c>
    </row>
    <row r="1498" spans="1:2">
      <c r="A1498" s="6">
        <v>4</v>
      </c>
      <c r="B1498" t="s">
        <v>6624</v>
      </c>
    </row>
    <row r="1499" spans="1:2">
      <c r="A1499" s="6">
        <v>1</v>
      </c>
      <c r="B1499" t="s">
        <v>7423</v>
      </c>
    </row>
    <row r="1500" spans="1:2">
      <c r="A1500" s="6">
        <v>6</v>
      </c>
      <c r="B1500" t="s">
        <v>6345</v>
      </c>
    </row>
    <row r="1501" spans="1:2">
      <c r="A1501" s="6">
        <v>3</v>
      </c>
      <c r="B1501" t="s">
        <v>6833</v>
      </c>
    </row>
    <row r="1502" spans="1:2">
      <c r="A1502" s="6">
        <v>3</v>
      </c>
      <c r="B1502" t="s">
        <v>6759</v>
      </c>
    </row>
    <row r="1503" spans="1:2">
      <c r="A1503" s="6">
        <v>5</v>
      </c>
      <c r="B1503" t="s">
        <v>6435</v>
      </c>
    </row>
    <row r="1504" spans="1:2">
      <c r="A1504" s="6">
        <v>13</v>
      </c>
      <c r="B1504" t="s">
        <v>6068</v>
      </c>
    </row>
    <row r="1505" spans="1:2">
      <c r="A1505" s="6">
        <v>147</v>
      </c>
      <c r="B1505" t="s">
        <v>5772</v>
      </c>
    </row>
    <row r="1506" spans="1:2">
      <c r="A1506" s="6">
        <v>2</v>
      </c>
      <c r="B1506" t="s">
        <v>6998</v>
      </c>
    </row>
    <row r="1507" spans="1:2">
      <c r="A1507" s="6">
        <v>23</v>
      </c>
      <c r="B1507" t="s">
        <v>5935</v>
      </c>
    </row>
    <row r="1508" spans="1:2">
      <c r="A1508" s="6">
        <v>3</v>
      </c>
      <c r="B1508" t="s">
        <v>6866</v>
      </c>
    </row>
    <row r="1509" spans="1:2">
      <c r="A1509" s="6">
        <v>2</v>
      </c>
      <c r="B1509" t="s">
        <v>6934</v>
      </c>
    </row>
    <row r="1510" spans="1:2">
      <c r="A1510" s="6">
        <v>7</v>
      </c>
      <c r="B1510" t="s">
        <v>6267</v>
      </c>
    </row>
    <row r="1511" spans="1:2">
      <c r="A1511" s="6">
        <v>1</v>
      </c>
      <c r="B1511" t="s">
        <v>7621</v>
      </c>
    </row>
    <row r="1512" spans="1:2">
      <c r="A1512" s="6">
        <v>15</v>
      </c>
      <c r="B1512" t="s">
        <v>6027</v>
      </c>
    </row>
    <row r="1513" spans="1:2">
      <c r="A1513" s="6">
        <v>29</v>
      </c>
      <c r="B1513" t="s">
        <v>5894</v>
      </c>
    </row>
    <row r="1514" spans="1:2">
      <c r="A1514" s="6">
        <v>6</v>
      </c>
      <c r="B1514" t="s">
        <v>6366</v>
      </c>
    </row>
    <row r="1515" spans="1:2">
      <c r="A1515" s="6">
        <v>8</v>
      </c>
      <c r="B1515" t="s">
        <v>6213</v>
      </c>
    </row>
    <row r="1516" spans="1:2">
      <c r="A1516" s="6">
        <v>83</v>
      </c>
      <c r="B1516" t="s">
        <v>5800</v>
      </c>
    </row>
    <row r="1517" spans="1:2">
      <c r="A1517" s="6">
        <v>4</v>
      </c>
      <c r="B1517" t="s">
        <v>6578</v>
      </c>
    </row>
    <row r="1518" spans="1:2">
      <c r="A1518" s="6">
        <v>8</v>
      </c>
      <c r="B1518" t="s">
        <v>6201</v>
      </c>
    </row>
    <row r="1519" spans="1:2">
      <c r="A1519" s="6">
        <v>3</v>
      </c>
      <c r="B1519" t="s">
        <v>6820</v>
      </c>
    </row>
    <row r="1520" spans="1:2">
      <c r="A1520" s="6">
        <v>29</v>
      </c>
      <c r="B1520" t="s">
        <v>5900</v>
      </c>
    </row>
    <row r="1521" spans="1:2">
      <c r="A1521" s="6">
        <v>7</v>
      </c>
      <c r="B1521" t="s">
        <v>6278</v>
      </c>
    </row>
    <row r="1522" spans="1:2">
      <c r="A1522" s="6">
        <v>26</v>
      </c>
      <c r="B1522" t="s">
        <v>5914</v>
      </c>
    </row>
    <row r="1523" spans="1:2">
      <c r="A1523" s="6">
        <v>8</v>
      </c>
      <c r="B1523" t="s">
        <v>6202</v>
      </c>
    </row>
    <row r="1524" spans="1:2">
      <c r="A1524" s="6">
        <v>5</v>
      </c>
      <c r="B1524" t="s">
        <v>6443</v>
      </c>
    </row>
    <row r="1525" spans="1:2">
      <c r="A1525" s="6">
        <v>14</v>
      </c>
      <c r="B1525" t="s">
        <v>6038</v>
      </c>
    </row>
    <row r="1526" spans="1:2">
      <c r="A1526" s="6">
        <v>1</v>
      </c>
      <c r="B1526" t="s">
        <v>7353</v>
      </c>
    </row>
    <row r="1527" spans="1:2">
      <c r="A1527" s="6">
        <v>11</v>
      </c>
      <c r="B1527" t="s">
        <v>6110</v>
      </c>
    </row>
    <row r="1528" spans="1:2">
      <c r="A1528" s="6">
        <v>3</v>
      </c>
      <c r="B1528" t="s">
        <v>6740</v>
      </c>
    </row>
    <row r="1529" spans="1:2">
      <c r="A1529" s="6">
        <v>12</v>
      </c>
      <c r="B1529" t="s">
        <v>6081</v>
      </c>
    </row>
    <row r="1530" spans="1:2">
      <c r="A1530" s="6">
        <v>6</v>
      </c>
      <c r="B1530" t="s">
        <v>6319</v>
      </c>
    </row>
    <row r="1531" spans="1:2">
      <c r="A1531" s="6">
        <v>1</v>
      </c>
      <c r="B1531" t="s">
        <v>7319</v>
      </c>
    </row>
    <row r="1532" spans="1:2">
      <c r="A1532" s="6">
        <v>2</v>
      </c>
      <c r="B1532" t="s">
        <v>6952</v>
      </c>
    </row>
    <row r="1533" spans="1:2">
      <c r="A1533" s="6">
        <v>1</v>
      </c>
      <c r="B1533" t="s">
        <v>7638</v>
      </c>
    </row>
    <row r="1534" spans="1:2">
      <c r="A1534" s="6">
        <v>21</v>
      </c>
      <c r="B1534" t="s">
        <v>5962</v>
      </c>
    </row>
    <row r="1535" spans="1:2">
      <c r="A1535" s="6">
        <v>1</v>
      </c>
      <c r="B1535" t="s">
        <v>7685</v>
      </c>
    </row>
    <row r="1536" spans="1:2">
      <c r="A1536" s="6">
        <v>4</v>
      </c>
      <c r="B1536" t="s">
        <v>6638</v>
      </c>
    </row>
    <row r="1537" spans="1:2">
      <c r="A1537" s="6">
        <v>8</v>
      </c>
      <c r="B1537" t="s">
        <v>6237</v>
      </c>
    </row>
    <row r="1538" spans="1:2">
      <c r="A1538" s="6">
        <v>2</v>
      </c>
      <c r="B1538" t="s">
        <v>7108</v>
      </c>
    </row>
    <row r="1539" spans="1:2">
      <c r="A1539" s="6">
        <v>4</v>
      </c>
      <c r="B1539" t="s">
        <v>6676</v>
      </c>
    </row>
    <row r="1540" spans="1:2">
      <c r="A1540" s="6">
        <v>7</v>
      </c>
      <c r="B1540" t="s">
        <v>6290</v>
      </c>
    </row>
    <row r="1541" spans="1:2">
      <c r="A1541" s="6">
        <v>1</v>
      </c>
      <c r="B1541" t="s">
        <v>7208</v>
      </c>
    </row>
    <row r="1542" spans="1:2">
      <c r="A1542" s="6">
        <v>2</v>
      </c>
      <c r="B1542" t="s">
        <v>7094</v>
      </c>
    </row>
    <row r="1543" spans="1:2">
      <c r="A1543" s="6">
        <v>2</v>
      </c>
      <c r="B1543" t="s">
        <v>7013</v>
      </c>
    </row>
    <row r="1544" spans="1:2">
      <c r="A1544" s="6">
        <v>1</v>
      </c>
      <c r="B1544" t="s">
        <v>7382</v>
      </c>
    </row>
    <row r="1545" spans="1:2">
      <c r="A1545" s="6">
        <v>4</v>
      </c>
      <c r="B1545" t="s">
        <v>6670</v>
      </c>
    </row>
    <row r="1546" spans="1:2">
      <c r="A1546" s="6">
        <v>44</v>
      </c>
      <c r="B1546" t="s">
        <v>5849</v>
      </c>
    </row>
    <row r="1547" spans="1:2">
      <c r="A1547" s="6">
        <v>5</v>
      </c>
      <c r="B1547" t="s">
        <v>6539</v>
      </c>
    </row>
    <row r="1548" spans="1:2">
      <c r="A1548" s="6">
        <v>4</v>
      </c>
      <c r="B1548" t="s">
        <v>6640</v>
      </c>
    </row>
    <row r="1549" spans="1:2">
      <c r="A1549" s="6">
        <v>3</v>
      </c>
      <c r="B1549" t="s">
        <v>6810</v>
      </c>
    </row>
    <row r="1550" spans="1:2">
      <c r="A1550" s="6">
        <v>9</v>
      </c>
      <c r="B1550" t="s">
        <v>6175</v>
      </c>
    </row>
    <row r="1551" spans="1:2">
      <c r="A1551" s="6">
        <v>5</v>
      </c>
      <c r="B1551" t="s">
        <v>6473</v>
      </c>
    </row>
    <row r="1552" spans="1:2">
      <c r="A1552" s="6">
        <v>6</v>
      </c>
      <c r="B1552" t="s">
        <v>6326</v>
      </c>
    </row>
    <row r="1553" spans="1:2">
      <c r="A1553" s="6">
        <v>20</v>
      </c>
      <c r="B1553" t="s">
        <v>5972</v>
      </c>
    </row>
    <row r="1554" spans="1:2">
      <c r="A1554" s="6">
        <v>86</v>
      </c>
      <c r="B1554" t="s">
        <v>5797</v>
      </c>
    </row>
    <row r="1555" spans="1:2">
      <c r="A1555" s="6">
        <v>4</v>
      </c>
      <c r="B1555" t="s">
        <v>6609</v>
      </c>
    </row>
    <row r="1556" spans="1:2">
      <c r="A1556" s="6">
        <v>14</v>
      </c>
      <c r="B1556" t="s">
        <v>6042</v>
      </c>
    </row>
    <row r="1557" spans="1:2">
      <c r="A1557" s="6">
        <v>2</v>
      </c>
      <c r="B1557" t="s">
        <v>6948</v>
      </c>
    </row>
    <row r="1558" spans="1:2">
      <c r="A1558" s="6">
        <v>1</v>
      </c>
      <c r="B1558" t="s">
        <v>7610</v>
      </c>
    </row>
    <row r="1559" spans="1:2">
      <c r="A1559" s="6">
        <v>1</v>
      </c>
      <c r="B1559" t="s">
        <v>7440</v>
      </c>
    </row>
    <row r="1560" spans="1:2">
      <c r="A1560" s="6">
        <v>2</v>
      </c>
      <c r="B1560" t="s">
        <v>7114</v>
      </c>
    </row>
    <row r="1561" spans="1:2">
      <c r="A1561" s="6">
        <v>45</v>
      </c>
      <c r="B1561" t="s">
        <v>5847</v>
      </c>
    </row>
    <row r="1562" spans="1:2">
      <c r="A1562" s="6">
        <v>1</v>
      </c>
      <c r="B1562" t="s">
        <v>7674</v>
      </c>
    </row>
    <row r="1563" spans="1:2">
      <c r="A1563" s="6">
        <v>11</v>
      </c>
      <c r="B1563" t="s">
        <v>6122</v>
      </c>
    </row>
    <row r="1564" spans="1:2">
      <c r="A1564" s="6">
        <v>4</v>
      </c>
      <c r="B1564" t="s">
        <v>6680</v>
      </c>
    </row>
    <row r="1565" spans="1:2">
      <c r="A1565" s="6">
        <v>2</v>
      </c>
      <c r="B1565" t="s">
        <v>7130</v>
      </c>
    </row>
    <row r="1566" spans="1:2">
      <c r="A1566" s="6">
        <v>8</v>
      </c>
      <c r="B1566" t="s">
        <v>6222</v>
      </c>
    </row>
    <row r="1567" spans="1:2">
      <c r="A1567" s="6">
        <v>2</v>
      </c>
      <c r="B1567" t="s">
        <v>7167</v>
      </c>
    </row>
    <row r="1568" spans="1:2">
      <c r="A1568" s="6">
        <v>5</v>
      </c>
      <c r="B1568" t="s">
        <v>6508</v>
      </c>
    </row>
    <row r="1569" spans="1:2">
      <c r="A1569" s="6">
        <v>8</v>
      </c>
      <c r="B1569" t="s">
        <v>6230</v>
      </c>
    </row>
    <row r="1570" spans="1:2">
      <c r="A1570" s="6">
        <v>6</v>
      </c>
      <c r="B1570" t="s">
        <v>6401</v>
      </c>
    </row>
    <row r="1571" spans="1:2">
      <c r="A1571" s="6">
        <v>10</v>
      </c>
      <c r="B1571" t="s">
        <v>6134</v>
      </c>
    </row>
    <row r="1572" spans="1:2">
      <c r="A1572" s="6">
        <v>554</v>
      </c>
      <c r="B1572" t="s">
        <v>5754</v>
      </c>
    </row>
    <row r="1573" spans="1:2">
      <c r="A1573" s="6">
        <v>1</v>
      </c>
      <c r="B1573" t="s">
        <v>7540</v>
      </c>
    </row>
    <row r="1574" spans="1:2">
      <c r="A1574" s="6">
        <v>8</v>
      </c>
      <c r="B1574" t="s">
        <v>6238</v>
      </c>
    </row>
    <row r="1575" spans="1:2">
      <c r="A1575" s="6">
        <v>14</v>
      </c>
      <c r="B1575" t="s">
        <v>6043</v>
      </c>
    </row>
    <row r="1576" spans="1:2">
      <c r="A1576" s="6">
        <v>38</v>
      </c>
      <c r="B1576" t="s">
        <v>5863</v>
      </c>
    </row>
    <row r="1577" spans="1:2">
      <c r="A1577" s="6">
        <v>2</v>
      </c>
      <c r="B1577" t="s">
        <v>7029</v>
      </c>
    </row>
    <row r="1578" spans="1:2">
      <c r="A1578" s="6">
        <v>11</v>
      </c>
      <c r="B1578" t="s">
        <v>6124</v>
      </c>
    </row>
    <row r="1579" spans="1:2">
      <c r="A1579" s="6">
        <v>11</v>
      </c>
      <c r="B1579" t="s">
        <v>6098</v>
      </c>
    </row>
    <row r="1580" spans="1:2">
      <c r="A1580" s="6">
        <v>18</v>
      </c>
      <c r="B1580" t="s">
        <v>5982</v>
      </c>
    </row>
    <row r="1581" spans="1:2">
      <c r="A1581" s="6">
        <v>4</v>
      </c>
      <c r="B1581" t="s">
        <v>6655</v>
      </c>
    </row>
    <row r="1582" spans="1:2">
      <c r="A1582" s="6">
        <v>16</v>
      </c>
      <c r="B1582" t="s">
        <v>6002</v>
      </c>
    </row>
    <row r="1583" spans="1:2">
      <c r="A1583" s="6">
        <v>2</v>
      </c>
      <c r="B1583" t="s">
        <v>6929</v>
      </c>
    </row>
    <row r="1584" spans="1:2">
      <c r="A1584" s="6">
        <v>1</v>
      </c>
      <c r="B1584" t="s">
        <v>7460</v>
      </c>
    </row>
    <row r="1585" spans="1:2">
      <c r="A1585" s="6">
        <v>34</v>
      </c>
      <c r="B1585" t="s">
        <v>5875</v>
      </c>
    </row>
    <row r="1586" spans="1:2">
      <c r="A1586" s="6">
        <v>1</v>
      </c>
      <c r="B1586" t="s">
        <v>7424</v>
      </c>
    </row>
    <row r="1587" spans="1:2">
      <c r="A1587" s="6">
        <v>27</v>
      </c>
      <c r="B1587" t="s">
        <v>5906</v>
      </c>
    </row>
    <row r="1588" spans="1:2">
      <c r="A1588" s="6">
        <v>1</v>
      </c>
      <c r="B1588" t="s">
        <v>7318</v>
      </c>
    </row>
    <row r="1589" spans="1:2">
      <c r="A1589" s="6">
        <v>2</v>
      </c>
      <c r="B1589" t="s">
        <v>6936</v>
      </c>
    </row>
    <row r="1590" spans="1:2">
      <c r="A1590" s="6">
        <v>5</v>
      </c>
      <c r="B1590" t="s">
        <v>6487</v>
      </c>
    </row>
    <row r="1591" spans="1:2">
      <c r="A1591" s="6">
        <v>4</v>
      </c>
      <c r="B1591" t="s">
        <v>6671</v>
      </c>
    </row>
    <row r="1592" spans="1:2">
      <c r="A1592" s="6">
        <v>9</v>
      </c>
      <c r="B1592" t="s">
        <v>6186</v>
      </c>
    </row>
    <row r="1593" spans="1:2">
      <c r="A1593" s="6">
        <v>1</v>
      </c>
      <c r="B1593" t="s">
        <v>7462</v>
      </c>
    </row>
    <row r="1594" spans="1:2">
      <c r="A1594" s="6">
        <v>3</v>
      </c>
      <c r="B1594" t="s">
        <v>6785</v>
      </c>
    </row>
    <row r="1595" spans="1:2">
      <c r="A1595" s="6">
        <v>3</v>
      </c>
      <c r="B1595" t="s">
        <v>6798</v>
      </c>
    </row>
    <row r="1596" spans="1:2">
      <c r="A1596" s="6">
        <v>4</v>
      </c>
      <c r="B1596" t="s">
        <v>6592</v>
      </c>
    </row>
    <row r="1597" spans="1:2">
      <c r="A1597" s="6">
        <v>1</v>
      </c>
      <c r="B1597" t="s">
        <v>7484</v>
      </c>
    </row>
    <row r="1598" spans="1:2">
      <c r="A1598" s="6">
        <v>1</v>
      </c>
      <c r="B1598" t="s">
        <v>7583</v>
      </c>
    </row>
    <row r="1599" spans="1:2">
      <c r="A1599" s="6">
        <v>3</v>
      </c>
      <c r="B1599" t="s">
        <v>6842</v>
      </c>
    </row>
    <row r="1600" spans="1:2">
      <c r="A1600" s="6">
        <v>1</v>
      </c>
      <c r="B1600" t="s">
        <v>7397</v>
      </c>
    </row>
    <row r="1601" spans="1:2">
      <c r="A1601" s="6">
        <v>1</v>
      </c>
      <c r="B1601" t="s">
        <v>7614</v>
      </c>
    </row>
    <row r="1602" spans="1:2">
      <c r="A1602" s="6">
        <v>29</v>
      </c>
      <c r="B1602" t="s">
        <v>5899</v>
      </c>
    </row>
    <row r="1603" spans="1:2">
      <c r="A1603" s="6">
        <v>1</v>
      </c>
      <c r="B1603" t="s">
        <v>7306</v>
      </c>
    </row>
    <row r="1604" spans="1:2">
      <c r="A1604" s="6">
        <v>2</v>
      </c>
      <c r="B1604" t="s">
        <v>7181</v>
      </c>
    </row>
    <row r="1605" spans="1:2">
      <c r="A1605" s="6">
        <v>2</v>
      </c>
      <c r="B1605" t="s">
        <v>7040</v>
      </c>
    </row>
    <row r="1606" spans="1:2">
      <c r="A1606" s="6">
        <v>6</v>
      </c>
      <c r="B1606" t="s">
        <v>6393</v>
      </c>
    </row>
    <row r="1607" spans="1:2">
      <c r="A1607" s="6">
        <v>16</v>
      </c>
      <c r="B1607" t="s">
        <v>6001</v>
      </c>
    </row>
    <row r="1608" spans="1:2">
      <c r="A1608" s="6">
        <v>6</v>
      </c>
      <c r="B1608" t="s">
        <v>6358</v>
      </c>
    </row>
    <row r="1609" spans="1:2">
      <c r="A1609" s="6">
        <v>6</v>
      </c>
      <c r="B1609" t="s">
        <v>6395</v>
      </c>
    </row>
    <row r="1610" spans="1:2">
      <c r="A1610" s="6">
        <v>1</v>
      </c>
      <c r="B1610" t="s">
        <v>7475</v>
      </c>
    </row>
    <row r="1611" spans="1:2">
      <c r="A1611" s="6">
        <v>4</v>
      </c>
      <c r="B1611" t="s">
        <v>6682</v>
      </c>
    </row>
    <row r="1612" spans="1:2">
      <c r="A1612" s="6">
        <v>12</v>
      </c>
      <c r="B1612" t="s">
        <v>6079</v>
      </c>
    </row>
    <row r="1613" spans="1:2">
      <c r="A1613" s="6">
        <v>3</v>
      </c>
      <c r="B1613" t="s">
        <v>6713</v>
      </c>
    </row>
    <row r="1614" spans="1:2">
      <c r="A1614" s="6">
        <v>1</v>
      </c>
      <c r="B1614" t="s">
        <v>7214</v>
      </c>
    </row>
    <row r="1615" spans="1:2">
      <c r="A1615" s="6">
        <v>1</v>
      </c>
      <c r="B1615" t="s">
        <v>7218</v>
      </c>
    </row>
    <row r="1616" spans="1:2">
      <c r="A1616" s="6">
        <v>5</v>
      </c>
      <c r="B1616" t="s">
        <v>6456</v>
      </c>
    </row>
    <row r="1617" spans="1:2">
      <c r="A1617" s="6">
        <v>3</v>
      </c>
      <c r="B1617" t="s">
        <v>6723</v>
      </c>
    </row>
    <row r="1618" spans="1:2">
      <c r="A1618" s="6">
        <v>7</v>
      </c>
      <c r="B1618" t="s">
        <v>6306</v>
      </c>
    </row>
    <row r="1619" spans="1:2">
      <c r="A1619" s="6">
        <v>4</v>
      </c>
      <c r="B1619" t="s">
        <v>6563</v>
      </c>
    </row>
    <row r="1620" spans="1:2">
      <c r="A1620" s="6">
        <v>1</v>
      </c>
      <c r="B1620" t="s">
        <v>7577</v>
      </c>
    </row>
    <row r="1621" spans="1:2">
      <c r="A1621" s="6">
        <v>12</v>
      </c>
      <c r="B1621" t="s">
        <v>6089</v>
      </c>
    </row>
    <row r="1622" spans="1:2">
      <c r="A1622" s="6">
        <v>1</v>
      </c>
      <c r="B1622" t="s">
        <v>7315</v>
      </c>
    </row>
    <row r="1623" spans="1:2">
      <c r="A1623" s="6">
        <v>5</v>
      </c>
      <c r="B1623" t="s">
        <v>6520</v>
      </c>
    </row>
    <row r="1624" spans="1:2">
      <c r="A1624" s="6">
        <v>8</v>
      </c>
      <c r="B1624" t="s">
        <v>6218</v>
      </c>
    </row>
    <row r="1625" spans="1:2">
      <c r="A1625" s="6">
        <v>7</v>
      </c>
      <c r="B1625" t="s">
        <v>6269</v>
      </c>
    </row>
    <row r="1626" spans="1:2">
      <c r="A1626" s="6">
        <v>362</v>
      </c>
      <c r="B1626" t="s">
        <v>5760</v>
      </c>
    </row>
    <row r="1627" spans="1:2">
      <c r="A1627" s="6">
        <v>2</v>
      </c>
      <c r="B1627" t="s">
        <v>7058</v>
      </c>
    </row>
    <row r="1628" spans="1:2">
      <c r="A1628" s="6">
        <v>1</v>
      </c>
      <c r="B1628" t="s">
        <v>7608</v>
      </c>
    </row>
    <row r="1629" spans="1:2">
      <c r="A1629" s="6">
        <v>12</v>
      </c>
      <c r="B1629" t="s">
        <v>6088</v>
      </c>
    </row>
    <row r="1630" spans="1:2">
      <c r="A1630" s="6">
        <v>3</v>
      </c>
      <c r="B1630" t="s">
        <v>6823</v>
      </c>
    </row>
    <row r="1631" spans="1:2">
      <c r="A1631" s="6">
        <v>1</v>
      </c>
      <c r="B1631" t="s">
        <v>7529</v>
      </c>
    </row>
    <row r="1632" spans="1:2">
      <c r="A1632" s="6">
        <v>2</v>
      </c>
      <c r="B1632" t="s">
        <v>7184</v>
      </c>
    </row>
    <row r="1633" spans="1:2">
      <c r="A1633" s="6">
        <v>83</v>
      </c>
      <c r="B1633" t="s">
        <v>5801</v>
      </c>
    </row>
    <row r="1634" spans="1:2">
      <c r="A1634" s="6">
        <v>1</v>
      </c>
      <c r="B1634" t="s">
        <v>7447</v>
      </c>
    </row>
    <row r="1635" spans="1:2">
      <c r="A1635" s="6">
        <v>11</v>
      </c>
      <c r="B1635" t="s">
        <v>6095</v>
      </c>
    </row>
    <row r="1636" spans="1:2">
      <c r="A1636" s="6">
        <v>1</v>
      </c>
      <c r="B1636" t="s">
        <v>7622</v>
      </c>
    </row>
    <row r="1637" spans="1:2">
      <c r="A1637" s="6">
        <v>6</v>
      </c>
      <c r="B1637" t="s">
        <v>6383</v>
      </c>
    </row>
    <row r="1638" spans="1:2">
      <c r="A1638" s="6">
        <v>10</v>
      </c>
      <c r="B1638" t="s">
        <v>6142</v>
      </c>
    </row>
    <row r="1639" spans="1:2">
      <c r="A1639" s="6">
        <v>2</v>
      </c>
      <c r="B1639" t="s">
        <v>6980</v>
      </c>
    </row>
    <row r="1640" spans="1:2">
      <c r="A1640" s="6">
        <v>7</v>
      </c>
      <c r="B1640" t="s">
        <v>6258</v>
      </c>
    </row>
    <row r="1641" spans="1:2">
      <c r="A1641" s="6">
        <v>1</v>
      </c>
      <c r="B1641" t="s">
        <v>7286</v>
      </c>
    </row>
    <row r="1642" spans="1:2">
      <c r="A1642" s="6">
        <v>13</v>
      </c>
      <c r="B1642" t="s">
        <v>6052</v>
      </c>
    </row>
    <row r="1643" spans="1:2">
      <c r="A1643" s="6">
        <v>2</v>
      </c>
      <c r="B1643" t="s">
        <v>7088</v>
      </c>
    </row>
    <row r="1644" spans="1:2">
      <c r="A1644" s="6">
        <v>1</v>
      </c>
      <c r="B1644" t="s">
        <v>7513</v>
      </c>
    </row>
    <row r="1645" spans="1:2">
      <c r="A1645" s="6">
        <v>1</v>
      </c>
      <c r="B1645" t="s">
        <v>7578</v>
      </c>
    </row>
    <row r="1646" spans="1:2">
      <c r="A1646" s="6">
        <v>5</v>
      </c>
      <c r="B1646" t="s">
        <v>6506</v>
      </c>
    </row>
    <row r="1647" spans="1:2">
      <c r="A1647" s="6">
        <v>1</v>
      </c>
      <c r="B1647" t="s">
        <v>7395</v>
      </c>
    </row>
    <row r="1648" spans="1:2">
      <c r="A1648" s="6">
        <v>4</v>
      </c>
      <c r="B1648" t="s">
        <v>6692</v>
      </c>
    </row>
    <row r="1649" spans="1:2">
      <c r="A1649" s="6">
        <v>3</v>
      </c>
      <c r="B1649" t="s">
        <v>6814</v>
      </c>
    </row>
    <row r="1650" spans="1:2">
      <c r="A1650" s="6">
        <v>2</v>
      </c>
      <c r="B1650" t="s">
        <v>7197</v>
      </c>
    </row>
    <row r="1651" spans="1:2">
      <c r="A1651" s="6">
        <v>3</v>
      </c>
      <c r="B1651" t="s">
        <v>6896</v>
      </c>
    </row>
    <row r="1652" spans="1:2">
      <c r="A1652" s="6">
        <v>1</v>
      </c>
      <c r="B1652" t="s">
        <v>7498</v>
      </c>
    </row>
    <row r="1653" spans="1:2">
      <c r="A1653" s="6">
        <v>70</v>
      </c>
      <c r="B1653" t="s">
        <v>5806</v>
      </c>
    </row>
    <row r="1654" spans="1:2">
      <c r="A1654" s="6">
        <v>9</v>
      </c>
      <c r="B1654" t="s">
        <v>6184</v>
      </c>
    </row>
    <row r="1655" spans="1:2">
      <c r="A1655" s="6">
        <v>30</v>
      </c>
      <c r="B1655" t="s">
        <v>5889</v>
      </c>
    </row>
    <row r="1656" spans="1:2">
      <c r="A1656" s="6">
        <v>3</v>
      </c>
      <c r="B1656" t="s">
        <v>6878</v>
      </c>
    </row>
    <row r="1657" spans="1:2">
      <c r="A1657" s="6">
        <v>10</v>
      </c>
      <c r="B1657" t="s">
        <v>6146</v>
      </c>
    </row>
    <row r="1658" spans="1:2">
      <c r="A1658" s="6">
        <v>2</v>
      </c>
      <c r="B1658" t="s">
        <v>7004</v>
      </c>
    </row>
    <row r="1659" spans="1:2">
      <c r="A1659" s="6">
        <v>139</v>
      </c>
      <c r="B1659" t="s">
        <v>5774</v>
      </c>
    </row>
    <row r="1660" spans="1:2">
      <c r="A1660" s="6">
        <v>3</v>
      </c>
      <c r="B1660" t="s">
        <v>6754</v>
      </c>
    </row>
    <row r="1661" spans="1:2">
      <c r="A1661" s="6">
        <v>2</v>
      </c>
      <c r="B1661" t="s">
        <v>6986</v>
      </c>
    </row>
    <row r="1662" spans="1:2">
      <c r="A1662" s="6">
        <v>2</v>
      </c>
      <c r="B1662" t="s">
        <v>7111</v>
      </c>
    </row>
    <row r="1663" spans="1:2">
      <c r="A1663" s="6">
        <v>2</v>
      </c>
      <c r="B1663" t="s">
        <v>6928</v>
      </c>
    </row>
    <row r="1664" spans="1:2">
      <c r="A1664" s="6">
        <v>2</v>
      </c>
      <c r="B1664" t="s">
        <v>7092</v>
      </c>
    </row>
    <row r="1665" spans="1:2">
      <c r="A1665" s="6">
        <v>1</v>
      </c>
      <c r="B1665" t="s">
        <v>7563</v>
      </c>
    </row>
    <row r="1666" spans="1:2">
      <c r="A1666" s="6">
        <v>4</v>
      </c>
      <c r="B1666" t="s">
        <v>6611</v>
      </c>
    </row>
    <row r="1667" spans="1:2">
      <c r="A1667" s="6">
        <v>10</v>
      </c>
      <c r="B1667" t="s">
        <v>6144</v>
      </c>
    </row>
    <row r="1668" spans="1:2">
      <c r="A1668" s="6">
        <v>28</v>
      </c>
      <c r="B1668" t="s">
        <v>5905</v>
      </c>
    </row>
    <row r="1669" spans="1:2">
      <c r="A1669" s="6">
        <v>6</v>
      </c>
      <c r="B1669" t="s">
        <v>6411</v>
      </c>
    </row>
    <row r="1670" spans="1:2">
      <c r="A1670" s="6">
        <v>4</v>
      </c>
      <c r="B1670" t="s">
        <v>6664</v>
      </c>
    </row>
    <row r="1671" spans="1:2">
      <c r="A1671" s="6">
        <v>1</v>
      </c>
      <c r="B1671" t="s">
        <v>7369</v>
      </c>
    </row>
    <row r="1672" spans="1:2">
      <c r="A1672" s="6">
        <v>58</v>
      </c>
      <c r="B1672" t="s">
        <v>5822</v>
      </c>
    </row>
    <row r="1673" spans="1:2">
      <c r="A1673" s="6">
        <v>4</v>
      </c>
      <c r="B1673" t="s">
        <v>6566</v>
      </c>
    </row>
    <row r="1674" spans="1:2">
      <c r="A1674" s="6">
        <v>30</v>
      </c>
      <c r="B1674" t="s">
        <v>5887</v>
      </c>
    </row>
    <row r="1675" spans="1:2">
      <c r="A1675" s="6">
        <v>6</v>
      </c>
      <c r="B1675" t="s">
        <v>6353</v>
      </c>
    </row>
    <row r="1676" spans="1:2">
      <c r="A1676" s="6">
        <v>1</v>
      </c>
      <c r="B1676" t="s">
        <v>7483</v>
      </c>
    </row>
    <row r="1677" spans="1:2">
      <c r="A1677" s="6">
        <v>14</v>
      </c>
      <c r="B1677" t="s">
        <v>6048</v>
      </c>
    </row>
    <row r="1678" spans="1:2">
      <c r="A1678" s="6">
        <v>2</v>
      </c>
      <c r="B1678" t="s">
        <v>6953</v>
      </c>
    </row>
    <row r="1679" spans="1:2">
      <c r="A1679" s="6">
        <v>16</v>
      </c>
      <c r="B1679" t="s">
        <v>6007</v>
      </c>
    </row>
    <row r="1680" spans="1:2">
      <c r="A1680" s="6">
        <v>62</v>
      </c>
      <c r="B1680" t="s">
        <v>5816</v>
      </c>
    </row>
    <row r="1681" spans="1:2">
      <c r="A1681" s="6">
        <v>519</v>
      </c>
      <c r="B1681" t="s">
        <v>5755</v>
      </c>
    </row>
    <row r="1682" spans="1:2">
      <c r="A1682" s="6">
        <v>57</v>
      </c>
      <c r="B1682" t="s">
        <v>5826</v>
      </c>
    </row>
    <row r="1683" spans="1:2">
      <c r="A1683" s="6">
        <v>6</v>
      </c>
      <c r="B1683" t="s">
        <v>6402</v>
      </c>
    </row>
    <row r="1684" spans="1:2">
      <c r="A1684" s="6">
        <v>1</v>
      </c>
      <c r="B1684" t="s">
        <v>7579</v>
      </c>
    </row>
    <row r="1685" spans="1:2">
      <c r="A1685" s="6">
        <v>2</v>
      </c>
      <c r="B1685" t="s">
        <v>6972</v>
      </c>
    </row>
    <row r="1686" spans="1:2">
      <c r="A1686" s="6">
        <v>5</v>
      </c>
      <c r="B1686" t="s">
        <v>6415</v>
      </c>
    </row>
    <row r="1687" spans="1:2">
      <c r="A1687" s="6">
        <v>63</v>
      </c>
      <c r="B1687" t="s">
        <v>5813</v>
      </c>
    </row>
    <row r="1688" spans="1:2">
      <c r="A1688" s="6">
        <v>25</v>
      </c>
      <c r="B1688" t="s">
        <v>5919</v>
      </c>
    </row>
    <row r="1689" spans="1:2">
      <c r="A1689" s="6">
        <v>1</v>
      </c>
      <c r="B1689" t="s">
        <v>7241</v>
      </c>
    </row>
    <row r="1690" spans="1:2">
      <c r="A1690" s="6">
        <v>2</v>
      </c>
      <c r="B1690" t="s">
        <v>7115</v>
      </c>
    </row>
    <row r="1691" spans="1:2">
      <c r="A1691" s="6">
        <v>1</v>
      </c>
      <c r="B1691" t="s">
        <v>7566</v>
      </c>
    </row>
    <row r="1692" spans="1:2">
      <c r="A1692" s="6">
        <v>1</v>
      </c>
      <c r="B1692" t="s">
        <v>7390</v>
      </c>
    </row>
    <row r="1693" spans="1:2">
      <c r="A1693" s="6">
        <v>7</v>
      </c>
      <c r="B1693" t="s">
        <v>6280</v>
      </c>
    </row>
    <row r="1694" spans="1:2">
      <c r="A1694" s="6">
        <v>3</v>
      </c>
      <c r="B1694" t="s">
        <v>6718</v>
      </c>
    </row>
    <row r="1695" spans="1:2">
      <c r="A1695" s="6">
        <v>2</v>
      </c>
      <c r="B1695" t="s">
        <v>6974</v>
      </c>
    </row>
    <row r="1696" spans="1:2">
      <c r="A1696" s="6">
        <v>11</v>
      </c>
      <c r="B1696" t="s">
        <v>6096</v>
      </c>
    </row>
    <row r="1697" spans="1:2">
      <c r="A1697" s="6">
        <v>3</v>
      </c>
      <c r="B1697" t="s">
        <v>6707</v>
      </c>
    </row>
    <row r="1698" spans="1:2">
      <c r="A1698" s="6">
        <v>1</v>
      </c>
      <c r="B1698" t="s">
        <v>7542</v>
      </c>
    </row>
    <row r="1699" spans="1:2">
      <c r="A1699" s="6">
        <v>2</v>
      </c>
      <c r="B1699" t="s">
        <v>6922</v>
      </c>
    </row>
    <row r="1700" spans="1:2">
      <c r="A1700" s="6">
        <v>2</v>
      </c>
      <c r="B1700" t="s">
        <v>6912</v>
      </c>
    </row>
    <row r="1701" spans="1:2">
      <c r="A1701" s="6">
        <v>9</v>
      </c>
      <c r="B1701" t="s">
        <v>6161</v>
      </c>
    </row>
    <row r="1702" spans="1:2">
      <c r="A1702" s="6">
        <v>5</v>
      </c>
      <c r="B1702" t="s">
        <v>6472</v>
      </c>
    </row>
    <row r="1703" spans="1:2">
      <c r="A1703" s="6">
        <v>3</v>
      </c>
      <c r="B1703" t="s">
        <v>6808</v>
      </c>
    </row>
    <row r="1704" spans="1:2">
      <c r="A1704" s="6">
        <v>3</v>
      </c>
      <c r="B1704" t="s">
        <v>6752</v>
      </c>
    </row>
    <row r="1705" spans="1:2">
      <c r="A1705" s="6">
        <v>35</v>
      </c>
      <c r="B1705" t="s">
        <v>5871</v>
      </c>
    </row>
    <row r="1706" spans="1:2">
      <c r="A1706" s="6">
        <v>14</v>
      </c>
      <c r="B1706" t="s">
        <v>6037</v>
      </c>
    </row>
    <row r="1707" spans="1:2">
      <c r="A1707" s="6">
        <v>12</v>
      </c>
      <c r="B1707" t="s">
        <v>6083</v>
      </c>
    </row>
    <row r="1708" spans="1:2">
      <c r="A1708" s="6">
        <v>1</v>
      </c>
      <c r="B1708" t="s">
        <v>7383</v>
      </c>
    </row>
    <row r="1709" spans="1:2">
      <c r="A1709" s="6">
        <v>4</v>
      </c>
      <c r="B1709" t="s">
        <v>6615</v>
      </c>
    </row>
    <row r="1710" spans="1:2">
      <c r="A1710" s="6">
        <v>25</v>
      </c>
      <c r="B1710" t="s">
        <v>5920</v>
      </c>
    </row>
    <row r="1711" spans="1:2">
      <c r="A1711" s="6">
        <v>8</v>
      </c>
      <c r="B1711" t="s">
        <v>6211</v>
      </c>
    </row>
    <row r="1712" spans="1:2">
      <c r="A1712" s="6">
        <v>5</v>
      </c>
      <c r="B1712" t="s">
        <v>6436</v>
      </c>
    </row>
    <row r="1713" spans="1:2">
      <c r="A1713" s="6">
        <v>1</v>
      </c>
      <c r="B1713" t="s">
        <v>7359</v>
      </c>
    </row>
    <row r="1714" spans="1:2">
      <c r="A1714" s="6">
        <v>1</v>
      </c>
      <c r="B1714" t="s">
        <v>7502</v>
      </c>
    </row>
    <row r="1715" spans="1:2">
      <c r="A1715" s="6">
        <v>96</v>
      </c>
      <c r="B1715" t="s">
        <v>5790</v>
      </c>
    </row>
    <row r="1716" spans="1:2">
      <c r="A1716" s="6">
        <v>27</v>
      </c>
      <c r="B1716" t="s">
        <v>5909</v>
      </c>
    </row>
    <row r="1717" spans="1:2">
      <c r="A1717" s="6">
        <v>5</v>
      </c>
      <c r="B1717" t="s">
        <v>6428</v>
      </c>
    </row>
    <row r="1718" spans="1:2">
      <c r="A1718" s="6">
        <v>2</v>
      </c>
      <c r="B1718" t="s">
        <v>6954</v>
      </c>
    </row>
    <row r="1719" spans="1:2">
      <c r="A1719" s="6">
        <v>26</v>
      </c>
      <c r="B1719" t="s">
        <v>5915</v>
      </c>
    </row>
    <row r="1720" spans="1:2">
      <c r="A1720" s="6">
        <v>3</v>
      </c>
      <c r="B1720" t="s">
        <v>6776</v>
      </c>
    </row>
    <row r="1721" spans="1:2">
      <c r="A1721" s="6">
        <v>1164</v>
      </c>
      <c r="B1721" t="s">
        <v>5751</v>
      </c>
    </row>
    <row r="1722" spans="1:2">
      <c r="A1722" s="6">
        <v>19</v>
      </c>
      <c r="B1722" t="s">
        <v>5975</v>
      </c>
    </row>
    <row r="1723" spans="1:2">
      <c r="A1723" s="6">
        <v>3</v>
      </c>
      <c r="B1723" t="s">
        <v>6858</v>
      </c>
    </row>
    <row r="1724" spans="1:2">
      <c r="A1724" s="6">
        <v>36</v>
      </c>
      <c r="B1724" t="s">
        <v>5867</v>
      </c>
    </row>
    <row r="1725" spans="1:2">
      <c r="A1725" s="6">
        <v>1</v>
      </c>
      <c r="B1725" t="s">
        <v>7342</v>
      </c>
    </row>
    <row r="1726" spans="1:2">
      <c r="A1726" s="6">
        <v>1</v>
      </c>
      <c r="B1726" t="s">
        <v>7349</v>
      </c>
    </row>
    <row r="1727" spans="1:2">
      <c r="A1727" s="6">
        <v>6</v>
      </c>
      <c r="B1727" t="s">
        <v>6332</v>
      </c>
    </row>
    <row r="1728" spans="1:2">
      <c r="A1728" s="6">
        <v>6</v>
      </c>
      <c r="B1728" t="s">
        <v>6350</v>
      </c>
    </row>
    <row r="1729" spans="1:2">
      <c r="A1729" s="6">
        <v>8</v>
      </c>
      <c r="B1729" t="s">
        <v>6212</v>
      </c>
    </row>
    <row r="1730" spans="1:2">
      <c r="A1730" s="6">
        <v>1</v>
      </c>
      <c r="B1730" t="s">
        <v>7634</v>
      </c>
    </row>
    <row r="1731" spans="1:2">
      <c r="A1731" s="6">
        <v>2</v>
      </c>
      <c r="B1731" t="s">
        <v>7132</v>
      </c>
    </row>
    <row r="1732" spans="1:2">
      <c r="A1732" s="6">
        <v>1</v>
      </c>
      <c r="B1732" t="s">
        <v>7445</v>
      </c>
    </row>
    <row r="1733" spans="1:2">
      <c r="A1733" s="6">
        <v>1</v>
      </c>
      <c r="B1733" t="s">
        <v>7644</v>
      </c>
    </row>
    <row r="1734" spans="1:2">
      <c r="A1734" s="6">
        <v>6</v>
      </c>
      <c r="B1734" t="s">
        <v>6408</v>
      </c>
    </row>
    <row r="1735" spans="1:2">
      <c r="A1735" s="6">
        <v>3</v>
      </c>
      <c r="B1735" t="s">
        <v>6794</v>
      </c>
    </row>
    <row r="1736" spans="1:2">
      <c r="A1736" s="6">
        <v>2</v>
      </c>
      <c r="B1736" t="s">
        <v>7138</v>
      </c>
    </row>
    <row r="1737" spans="1:2">
      <c r="A1737" s="6">
        <v>1</v>
      </c>
      <c r="B1737" t="s">
        <v>7317</v>
      </c>
    </row>
    <row r="1738" spans="1:2">
      <c r="A1738" s="6">
        <v>1</v>
      </c>
      <c r="B1738" t="s">
        <v>7432</v>
      </c>
    </row>
    <row r="1739" spans="1:2">
      <c r="A1739" s="6">
        <v>1</v>
      </c>
      <c r="B1739" t="s">
        <v>7567</v>
      </c>
    </row>
    <row r="1740" spans="1:2">
      <c r="A1740" s="6">
        <v>1</v>
      </c>
      <c r="B1740" t="s">
        <v>7288</v>
      </c>
    </row>
    <row r="1741" spans="1:2">
      <c r="A1741" s="6">
        <v>3</v>
      </c>
      <c r="B1741" t="s">
        <v>6711</v>
      </c>
    </row>
    <row r="1742" spans="1:2">
      <c r="A1742" s="6">
        <v>29</v>
      </c>
      <c r="B1742" t="s">
        <v>5895</v>
      </c>
    </row>
    <row r="1743" spans="1:2">
      <c r="A1743" s="6">
        <v>5</v>
      </c>
      <c r="B1743" t="s">
        <v>6438</v>
      </c>
    </row>
    <row r="1744" spans="1:2">
      <c r="A1744" s="6">
        <v>106</v>
      </c>
      <c r="B1744" t="s">
        <v>5783</v>
      </c>
    </row>
    <row r="1745" spans="1:2">
      <c r="A1745" s="6">
        <v>73</v>
      </c>
      <c r="B1745" t="s">
        <v>5804</v>
      </c>
    </row>
    <row r="1746" spans="1:2">
      <c r="A1746" s="6">
        <v>2</v>
      </c>
      <c r="B1746" t="s">
        <v>7125</v>
      </c>
    </row>
    <row r="1747" spans="1:2">
      <c r="A1747" s="6">
        <v>2</v>
      </c>
      <c r="B1747" t="s">
        <v>6943</v>
      </c>
    </row>
    <row r="1748" spans="1:2">
      <c r="A1748" s="6">
        <v>1</v>
      </c>
      <c r="B1748" t="s">
        <v>7209</v>
      </c>
    </row>
    <row r="1749" spans="1:2">
      <c r="A1749" s="6">
        <v>3</v>
      </c>
      <c r="B1749" t="s">
        <v>6745</v>
      </c>
    </row>
    <row r="1750" spans="1:2">
      <c r="A1750" s="6">
        <v>7</v>
      </c>
      <c r="B1750" t="s">
        <v>6268</v>
      </c>
    </row>
    <row r="1751" spans="1:2">
      <c r="A1751" s="6">
        <v>3</v>
      </c>
      <c r="B1751" t="s">
        <v>6824</v>
      </c>
    </row>
    <row r="1752" spans="1:2">
      <c r="A1752" s="6">
        <v>1</v>
      </c>
      <c r="B1752" t="s">
        <v>7623</v>
      </c>
    </row>
    <row r="1753" spans="1:2">
      <c r="A1753" s="6">
        <v>2</v>
      </c>
      <c r="B1753" t="s">
        <v>7023</v>
      </c>
    </row>
    <row r="1754" spans="1:2">
      <c r="A1754" s="6">
        <v>2</v>
      </c>
      <c r="B1754" t="s">
        <v>7083</v>
      </c>
    </row>
    <row r="1755" spans="1:2">
      <c r="A1755" s="6">
        <v>1</v>
      </c>
      <c r="B1755" t="s">
        <v>7581</v>
      </c>
    </row>
    <row r="1756" spans="1:2">
      <c r="A1756" s="6">
        <v>1</v>
      </c>
      <c r="B1756" t="s">
        <v>7453</v>
      </c>
    </row>
    <row r="1757" spans="1:2">
      <c r="A1757" s="6">
        <v>1</v>
      </c>
      <c r="B1757" t="s">
        <v>7204</v>
      </c>
    </row>
    <row r="1758" spans="1:2">
      <c r="A1758" s="6">
        <v>5</v>
      </c>
      <c r="B1758" t="s">
        <v>6475</v>
      </c>
    </row>
    <row r="1759" spans="1:2">
      <c r="A1759" s="6">
        <v>2</v>
      </c>
      <c r="B1759" t="s">
        <v>6944</v>
      </c>
    </row>
    <row r="1760" spans="1:2">
      <c r="A1760" s="6">
        <v>3</v>
      </c>
      <c r="B1760" t="s">
        <v>6777</v>
      </c>
    </row>
    <row r="1761" spans="1:2">
      <c r="A1761" s="6">
        <v>2</v>
      </c>
      <c r="B1761" t="s">
        <v>7090</v>
      </c>
    </row>
    <row r="1762" spans="1:2">
      <c r="A1762" s="6">
        <v>1</v>
      </c>
      <c r="B1762" t="s">
        <v>7630</v>
      </c>
    </row>
    <row r="1763" spans="1:2">
      <c r="A1763" s="6">
        <v>2</v>
      </c>
      <c r="B1763" t="s">
        <v>7000</v>
      </c>
    </row>
    <row r="1764" spans="1:2">
      <c r="A1764" s="6">
        <v>1</v>
      </c>
      <c r="B1764" t="s">
        <v>7408</v>
      </c>
    </row>
    <row r="1765" spans="1:2">
      <c r="A1765" s="6">
        <v>2</v>
      </c>
      <c r="B1765" t="s">
        <v>6923</v>
      </c>
    </row>
    <row r="1766" spans="1:2">
      <c r="A1766" s="6">
        <v>1</v>
      </c>
      <c r="B1766" t="s">
        <v>7335</v>
      </c>
    </row>
    <row r="1767" spans="1:2">
      <c r="A1767" s="6">
        <v>9</v>
      </c>
      <c r="B1767" t="s">
        <v>6167</v>
      </c>
    </row>
    <row r="1768" spans="1:2">
      <c r="A1768" s="6">
        <v>2</v>
      </c>
      <c r="B1768" t="s">
        <v>7174</v>
      </c>
    </row>
    <row r="1769" spans="1:2">
      <c r="A1769" s="6">
        <v>1</v>
      </c>
      <c r="B1769" t="s">
        <v>7332</v>
      </c>
    </row>
    <row r="1770" spans="1:2">
      <c r="A1770" s="6">
        <v>2</v>
      </c>
      <c r="B1770" t="s">
        <v>7085</v>
      </c>
    </row>
    <row r="1771" spans="1:2">
      <c r="A1771" s="6">
        <v>7</v>
      </c>
      <c r="B1771" t="s">
        <v>6296</v>
      </c>
    </row>
    <row r="1772" spans="1:2">
      <c r="A1772" s="6">
        <v>6</v>
      </c>
      <c r="B1772" t="s">
        <v>6407</v>
      </c>
    </row>
    <row r="1773" spans="1:2">
      <c r="A1773" s="6">
        <v>4</v>
      </c>
      <c r="B1773" t="s">
        <v>6672</v>
      </c>
    </row>
    <row r="1774" spans="1:2">
      <c r="A1774" s="6">
        <v>13</v>
      </c>
      <c r="B1774" t="s">
        <v>6066</v>
      </c>
    </row>
    <row r="1775" spans="1:2">
      <c r="A1775" s="6">
        <v>7</v>
      </c>
      <c r="B1775" t="s">
        <v>6273</v>
      </c>
    </row>
    <row r="1776" spans="1:2">
      <c r="A1776" s="6">
        <v>1</v>
      </c>
      <c r="B1776" t="s">
        <v>7364</v>
      </c>
    </row>
    <row r="1777" spans="1:2">
      <c r="A1777" s="6">
        <v>16</v>
      </c>
      <c r="B1777" t="s">
        <v>6011</v>
      </c>
    </row>
    <row r="1778" spans="1:2">
      <c r="A1778" s="6">
        <v>15</v>
      </c>
      <c r="B1778" t="s">
        <v>6024</v>
      </c>
    </row>
    <row r="1779" spans="1:2">
      <c r="A1779" s="6">
        <v>2</v>
      </c>
      <c r="B1779" t="s">
        <v>7044</v>
      </c>
    </row>
    <row r="1780" spans="1:2">
      <c r="A1780" s="6">
        <v>2</v>
      </c>
      <c r="B1780" t="s">
        <v>7095</v>
      </c>
    </row>
    <row r="1781" spans="1:2">
      <c r="A1781" s="6">
        <v>3</v>
      </c>
      <c r="B1781" t="s">
        <v>6845</v>
      </c>
    </row>
    <row r="1782" spans="1:2">
      <c r="A1782" s="6">
        <v>3</v>
      </c>
      <c r="B1782" t="s">
        <v>6819</v>
      </c>
    </row>
    <row r="1783" spans="1:2">
      <c r="A1783" s="6">
        <v>1</v>
      </c>
      <c r="B1783" t="s">
        <v>7491</v>
      </c>
    </row>
    <row r="1784" spans="1:2">
      <c r="A1784" s="6">
        <v>1</v>
      </c>
      <c r="B1784" t="s">
        <v>7401</v>
      </c>
    </row>
    <row r="1785" spans="1:2">
      <c r="A1785" s="6">
        <v>3</v>
      </c>
      <c r="B1785" t="s">
        <v>6783</v>
      </c>
    </row>
    <row r="1786" spans="1:2">
      <c r="A1786" s="6">
        <v>8</v>
      </c>
      <c r="B1786" t="s">
        <v>6229</v>
      </c>
    </row>
    <row r="1787" spans="1:2">
      <c r="A1787" s="6">
        <v>3</v>
      </c>
      <c r="B1787" t="s">
        <v>6886</v>
      </c>
    </row>
    <row r="1788" spans="1:2">
      <c r="A1788" s="6">
        <v>9</v>
      </c>
      <c r="B1788" t="s">
        <v>6162</v>
      </c>
    </row>
    <row r="1789" spans="1:2">
      <c r="A1789" s="6">
        <v>9</v>
      </c>
      <c r="B1789" t="s">
        <v>6188</v>
      </c>
    </row>
    <row r="1790" spans="1:2">
      <c r="A1790" s="6">
        <v>1</v>
      </c>
      <c r="B1790" t="s">
        <v>7249</v>
      </c>
    </row>
    <row r="1791" spans="1:2">
      <c r="A1791" s="6">
        <v>1</v>
      </c>
      <c r="B1791" t="s">
        <v>7374</v>
      </c>
    </row>
    <row r="1792" spans="1:2">
      <c r="A1792" s="6">
        <v>5</v>
      </c>
      <c r="B1792" t="s">
        <v>6470</v>
      </c>
    </row>
    <row r="1793" spans="1:2">
      <c r="A1793" s="6">
        <v>1</v>
      </c>
      <c r="B1793" t="s">
        <v>7413</v>
      </c>
    </row>
    <row r="1794" spans="1:2">
      <c r="A1794" s="6">
        <v>3</v>
      </c>
      <c r="B1794" t="s">
        <v>6860</v>
      </c>
    </row>
    <row r="1795" spans="1:2">
      <c r="A1795" s="6">
        <v>1</v>
      </c>
      <c r="B1795" t="s">
        <v>7344</v>
      </c>
    </row>
    <row r="1796" spans="1:2">
      <c r="A1796" s="6">
        <v>6</v>
      </c>
      <c r="B1796" t="s">
        <v>6360</v>
      </c>
    </row>
    <row r="1797" spans="1:2">
      <c r="A1797" s="6">
        <v>3</v>
      </c>
      <c r="B1797" t="s">
        <v>6706</v>
      </c>
    </row>
    <row r="1798" spans="1:2">
      <c r="A1798" s="6">
        <v>6</v>
      </c>
      <c r="B1798" t="s">
        <v>6400</v>
      </c>
    </row>
    <row r="1799" spans="1:2">
      <c r="A1799" s="6">
        <v>2</v>
      </c>
      <c r="B1799" t="s">
        <v>6913</v>
      </c>
    </row>
    <row r="1800" spans="1:2">
      <c r="A1800" s="6">
        <v>5</v>
      </c>
      <c r="B1800" t="s">
        <v>6533</v>
      </c>
    </row>
    <row r="1801" spans="1:2">
      <c r="A1801" s="6">
        <v>2</v>
      </c>
      <c r="B1801" t="s">
        <v>6978</v>
      </c>
    </row>
    <row r="1802" spans="1:2">
      <c r="A1802" s="6">
        <v>21</v>
      </c>
      <c r="B1802" t="s">
        <v>5959</v>
      </c>
    </row>
    <row r="1803" spans="1:2">
      <c r="A1803" s="6">
        <v>5</v>
      </c>
      <c r="B1803" t="s">
        <v>6477</v>
      </c>
    </row>
    <row r="1804" spans="1:2">
      <c r="A1804" s="6">
        <v>3</v>
      </c>
      <c r="B1804" t="s">
        <v>6786</v>
      </c>
    </row>
    <row r="1805" spans="1:2">
      <c r="A1805" s="6">
        <v>2</v>
      </c>
      <c r="B1805" t="s">
        <v>6916</v>
      </c>
    </row>
    <row r="1806" spans="1:2">
      <c r="A1806" s="6">
        <v>1</v>
      </c>
      <c r="B1806" t="s">
        <v>7283</v>
      </c>
    </row>
    <row r="1807" spans="1:2">
      <c r="A1807" s="6">
        <v>1</v>
      </c>
      <c r="B1807" t="s">
        <v>7355</v>
      </c>
    </row>
    <row r="1808" spans="1:2">
      <c r="A1808" s="6">
        <v>5</v>
      </c>
      <c r="B1808" t="s">
        <v>6440</v>
      </c>
    </row>
    <row r="1809" spans="1:2">
      <c r="A1809" s="6">
        <v>5</v>
      </c>
      <c r="B1809" t="s">
        <v>6546</v>
      </c>
    </row>
    <row r="1810" spans="1:2">
      <c r="A1810" s="6">
        <v>5</v>
      </c>
      <c r="B1810" t="s">
        <v>6536</v>
      </c>
    </row>
    <row r="1811" spans="1:2">
      <c r="A1811" s="6">
        <v>11</v>
      </c>
      <c r="B1811" t="s">
        <v>6123</v>
      </c>
    </row>
    <row r="1812" spans="1:2">
      <c r="A1812" s="6">
        <v>5</v>
      </c>
      <c r="B1812" t="s">
        <v>6540</v>
      </c>
    </row>
    <row r="1813" spans="1:2">
      <c r="A1813" s="6">
        <v>5</v>
      </c>
      <c r="B1813" t="s">
        <v>6493</v>
      </c>
    </row>
    <row r="1814" spans="1:2">
      <c r="A1814" s="6">
        <v>8</v>
      </c>
      <c r="B1814" t="s">
        <v>6198</v>
      </c>
    </row>
    <row r="1815" spans="1:2">
      <c r="A1815" s="6">
        <v>1</v>
      </c>
      <c r="B1815" t="s">
        <v>7375</v>
      </c>
    </row>
    <row r="1816" spans="1:2">
      <c r="A1816" s="6">
        <v>7</v>
      </c>
      <c r="B1816" t="s">
        <v>6264</v>
      </c>
    </row>
    <row r="1817" spans="1:2">
      <c r="A1817" s="6">
        <v>2</v>
      </c>
      <c r="B1817" t="s">
        <v>6917</v>
      </c>
    </row>
    <row r="1818" spans="1:2">
      <c r="A1818" s="6">
        <v>8</v>
      </c>
      <c r="B1818" t="s">
        <v>6253</v>
      </c>
    </row>
    <row r="1819" spans="1:2">
      <c r="A1819" s="6">
        <v>1</v>
      </c>
      <c r="B1819" t="s">
        <v>7449</v>
      </c>
    </row>
    <row r="1820" spans="1:2">
      <c r="A1820" s="6">
        <v>1</v>
      </c>
      <c r="B1820" t="s">
        <v>7431</v>
      </c>
    </row>
    <row r="1821" spans="1:2">
      <c r="A1821" s="6">
        <v>2</v>
      </c>
      <c r="B1821" t="s">
        <v>7079</v>
      </c>
    </row>
    <row r="1822" spans="1:2">
      <c r="A1822" s="6">
        <v>5</v>
      </c>
      <c r="B1822" t="s">
        <v>6488</v>
      </c>
    </row>
    <row r="1823" spans="1:2">
      <c r="A1823" s="6">
        <v>2</v>
      </c>
      <c r="B1823" t="s">
        <v>7187</v>
      </c>
    </row>
    <row r="1824" spans="1:2">
      <c r="A1824" s="6">
        <v>2</v>
      </c>
      <c r="B1824" t="s">
        <v>6919</v>
      </c>
    </row>
    <row r="1825" spans="1:2">
      <c r="A1825" s="6">
        <v>15</v>
      </c>
      <c r="B1825" t="s">
        <v>6020</v>
      </c>
    </row>
    <row r="1826" spans="1:2">
      <c r="A1826" s="6">
        <v>3</v>
      </c>
      <c r="B1826" t="s">
        <v>6739</v>
      </c>
    </row>
    <row r="1827" spans="1:2">
      <c r="A1827" s="6">
        <v>1</v>
      </c>
      <c r="B1827" t="s">
        <v>7322</v>
      </c>
    </row>
    <row r="1828" spans="1:2">
      <c r="A1828" s="6">
        <v>20</v>
      </c>
      <c r="B1828" t="s">
        <v>5969</v>
      </c>
    </row>
    <row r="1829" spans="1:2">
      <c r="A1829" s="6">
        <v>4</v>
      </c>
      <c r="B1829" t="s">
        <v>6555</v>
      </c>
    </row>
    <row r="1830" spans="1:2">
      <c r="A1830" s="6">
        <v>1</v>
      </c>
      <c r="B1830" t="s">
        <v>7628</v>
      </c>
    </row>
    <row r="1831" spans="1:2">
      <c r="A1831" s="6">
        <v>5</v>
      </c>
      <c r="B1831" t="s">
        <v>6424</v>
      </c>
    </row>
    <row r="1832" spans="1:2">
      <c r="A1832" s="6">
        <v>6</v>
      </c>
      <c r="B1832" t="s">
        <v>6377</v>
      </c>
    </row>
    <row r="1833" spans="1:2">
      <c r="A1833" s="6">
        <v>1</v>
      </c>
      <c r="B1833" t="s">
        <v>7251</v>
      </c>
    </row>
    <row r="1834" spans="1:2">
      <c r="A1834" s="6">
        <v>1</v>
      </c>
      <c r="B1834" t="s">
        <v>7386</v>
      </c>
    </row>
    <row r="1835" spans="1:2">
      <c r="A1835" s="6">
        <v>2</v>
      </c>
      <c r="B1835" t="s">
        <v>7192</v>
      </c>
    </row>
    <row r="1836" spans="1:2">
      <c r="A1836" s="6">
        <v>1</v>
      </c>
      <c r="B1836" t="s">
        <v>7570</v>
      </c>
    </row>
    <row r="1837" spans="1:2">
      <c r="A1837" s="6">
        <v>4</v>
      </c>
      <c r="B1837" t="s">
        <v>6612</v>
      </c>
    </row>
    <row r="1838" spans="1:2">
      <c r="A1838" s="6">
        <v>1</v>
      </c>
      <c r="B1838" t="s">
        <v>7482</v>
      </c>
    </row>
    <row r="1839" spans="1:2">
      <c r="A1839" s="6">
        <v>4</v>
      </c>
      <c r="B1839" t="s">
        <v>6657</v>
      </c>
    </row>
    <row r="1840" spans="1:2">
      <c r="A1840" s="6">
        <v>3</v>
      </c>
      <c r="B1840" t="s">
        <v>6770</v>
      </c>
    </row>
    <row r="1841" spans="1:2">
      <c r="A1841" s="6">
        <v>1</v>
      </c>
      <c r="B1841" t="s">
        <v>7687</v>
      </c>
    </row>
    <row r="1842" spans="1:2">
      <c r="A1842" s="6">
        <v>5</v>
      </c>
      <c r="B1842" t="s">
        <v>6420</v>
      </c>
    </row>
    <row r="1843" spans="1:2">
      <c r="A1843" s="6">
        <v>13</v>
      </c>
      <c r="B1843" t="s">
        <v>6059</v>
      </c>
    </row>
    <row r="1844" spans="1:2">
      <c r="A1844" s="6">
        <v>4</v>
      </c>
      <c r="B1844" t="s">
        <v>6598</v>
      </c>
    </row>
    <row r="1845" spans="1:2">
      <c r="A1845" s="6">
        <v>3</v>
      </c>
      <c r="B1845" t="s">
        <v>6757</v>
      </c>
    </row>
    <row r="1846" spans="1:2">
      <c r="A1846" s="6">
        <v>10</v>
      </c>
      <c r="B1846" t="s">
        <v>6131</v>
      </c>
    </row>
    <row r="1847" spans="1:2">
      <c r="A1847" s="6">
        <v>1</v>
      </c>
      <c r="B1847" t="s">
        <v>7330</v>
      </c>
    </row>
    <row r="1848" spans="1:2">
      <c r="A1848" s="6">
        <v>1</v>
      </c>
      <c r="B1848" t="s">
        <v>7465</v>
      </c>
    </row>
    <row r="1849" spans="1:2">
      <c r="A1849" s="6">
        <v>3</v>
      </c>
      <c r="B1849" t="s">
        <v>6765</v>
      </c>
    </row>
    <row r="1850" spans="1:2">
      <c r="A1850" s="6">
        <v>7</v>
      </c>
      <c r="B1850" t="s">
        <v>6274</v>
      </c>
    </row>
    <row r="1851" spans="1:2">
      <c r="A1851" s="6">
        <v>4</v>
      </c>
      <c r="B1851" t="s">
        <v>6569</v>
      </c>
    </row>
    <row r="1852" spans="1:2">
      <c r="A1852" s="6">
        <v>2</v>
      </c>
      <c r="B1852" t="s">
        <v>7158</v>
      </c>
    </row>
    <row r="1853" spans="1:2">
      <c r="A1853" s="6">
        <v>1</v>
      </c>
      <c r="B1853" t="s">
        <v>7289</v>
      </c>
    </row>
    <row r="1854" spans="1:2">
      <c r="A1854" s="6">
        <v>5</v>
      </c>
      <c r="B1854" t="s">
        <v>6529</v>
      </c>
    </row>
    <row r="1855" spans="1:2">
      <c r="A1855" s="6">
        <v>2</v>
      </c>
      <c r="B1855" t="s">
        <v>7017</v>
      </c>
    </row>
    <row r="1856" spans="1:2">
      <c r="A1856" s="6">
        <v>2</v>
      </c>
      <c r="B1856" t="s">
        <v>6947</v>
      </c>
    </row>
    <row r="1857" spans="1:2">
      <c r="A1857" s="6">
        <v>198</v>
      </c>
      <c r="B1857" t="s">
        <v>5767</v>
      </c>
    </row>
    <row r="1858" spans="1:2">
      <c r="A1858" s="6">
        <v>4</v>
      </c>
      <c r="B1858" t="s">
        <v>6656</v>
      </c>
    </row>
    <row r="1859" spans="1:2">
      <c r="A1859" s="6">
        <v>11</v>
      </c>
      <c r="B1859" t="s">
        <v>6106</v>
      </c>
    </row>
    <row r="1860" spans="1:2">
      <c r="A1860" s="6">
        <v>15</v>
      </c>
      <c r="B1860" t="s">
        <v>6022</v>
      </c>
    </row>
    <row r="1861" spans="1:2">
      <c r="A1861" s="6">
        <v>1</v>
      </c>
      <c r="B1861" t="s">
        <v>7585</v>
      </c>
    </row>
    <row r="1862" spans="1:2">
      <c r="A1862" s="6">
        <v>2</v>
      </c>
      <c r="B1862" t="s">
        <v>6997</v>
      </c>
    </row>
    <row r="1863" spans="1:2">
      <c r="A1863" s="6">
        <v>14</v>
      </c>
      <c r="B1863" t="s">
        <v>6034</v>
      </c>
    </row>
    <row r="1864" spans="1:2">
      <c r="A1864" s="6">
        <v>16</v>
      </c>
      <c r="B1864" t="s">
        <v>6005</v>
      </c>
    </row>
    <row r="1865" spans="1:2">
      <c r="A1865" s="6">
        <v>17</v>
      </c>
      <c r="B1865" t="s">
        <v>5997</v>
      </c>
    </row>
    <row r="1866" spans="1:2">
      <c r="A1866" s="6">
        <v>6</v>
      </c>
      <c r="B1866" t="s">
        <v>6333</v>
      </c>
    </row>
    <row r="1867" spans="1:2">
      <c r="A1867" s="6">
        <v>30</v>
      </c>
      <c r="B1867" t="s">
        <v>5891</v>
      </c>
    </row>
    <row r="1868" spans="1:2">
      <c r="A1868" s="6">
        <v>4</v>
      </c>
      <c r="B1868" t="s">
        <v>6571</v>
      </c>
    </row>
    <row r="1869" spans="1:2">
      <c r="A1869" s="6">
        <v>3</v>
      </c>
      <c r="B1869" t="s">
        <v>6727</v>
      </c>
    </row>
    <row r="1870" spans="1:2">
      <c r="A1870" s="6">
        <v>1</v>
      </c>
      <c r="B1870" t="s">
        <v>7521</v>
      </c>
    </row>
    <row r="1871" spans="1:2">
      <c r="A1871" s="6">
        <v>3</v>
      </c>
      <c r="B1871" t="s">
        <v>6844</v>
      </c>
    </row>
    <row r="1872" spans="1:2">
      <c r="A1872" s="6">
        <v>8</v>
      </c>
      <c r="B1872" t="s">
        <v>6235</v>
      </c>
    </row>
    <row r="1873" spans="1:2">
      <c r="A1873" s="6">
        <v>28</v>
      </c>
      <c r="B1873" t="s">
        <v>5901</v>
      </c>
    </row>
    <row r="1874" spans="1:2">
      <c r="A1874" s="6">
        <v>8</v>
      </c>
      <c r="B1874" t="s">
        <v>6204</v>
      </c>
    </row>
    <row r="1875" spans="1:2">
      <c r="A1875" s="6">
        <v>12</v>
      </c>
      <c r="B1875" t="s">
        <v>6075</v>
      </c>
    </row>
    <row r="1876" spans="1:2">
      <c r="A1876" s="6">
        <v>4</v>
      </c>
      <c r="B1876" t="s">
        <v>6568</v>
      </c>
    </row>
    <row r="1877" spans="1:2">
      <c r="A1877" s="6">
        <v>4</v>
      </c>
      <c r="B1877" t="s">
        <v>6651</v>
      </c>
    </row>
    <row r="1878" spans="1:2">
      <c r="A1878" s="6">
        <v>1</v>
      </c>
      <c r="B1878" t="s">
        <v>7376</v>
      </c>
    </row>
    <row r="1879" spans="1:2">
      <c r="A1879" s="6">
        <v>4</v>
      </c>
      <c r="B1879" t="s">
        <v>6646</v>
      </c>
    </row>
    <row r="1880" spans="1:2">
      <c r="A1880" s="6">
        <v>105</v>
      </c>
      <c r="B1880" t="s">
        <v>5786</v>
      </c>
    </row>
    <row r="1881" spans="1:2">
      <c r="A1881" s="6">
        <v>2</v>
      </c>
      <c r="B1881" t="s">
        <v>7073</v>
      </c>
    </row>
    <row r="1882" spans="1:2">
      <c r="A1882" s="6">
        <v>18</v>
      </c>
      <c r="B1882" t="s">
        <v>5987</v>
      </c>
    </row>
    <row r="1883" spans="1:2">
      <c r="A1883" s="6">
        <v>1</v>
      </c>
      <c r="B1883" t="s">
        <v>7387</v>
      </c>
    </row>
    <row r="1884" spans="1:2">
      <c r="A1884" s="6">
        <v>1</v>
      </c>
      <c r="B1884" t="s">
        <v>7354</v>
      </c>
    </row>
    <row r="1885" spans="1:2">
      <c r="A1885" s="6">
        <v>3</v>
      </c>
      <c r="B1885" t="s">
        <v>6782</v>
      </c>
    </row>
    <row r="1886" spans="1:2">
      <c r="A1886" s="6">
        <v>8</v>
      </c>
      <c r="B1886" t="s">
        <v>6207</v>
      </c>
    </row>
    <row r="1887" spans="1:2">
      <c r="A1887" s="6">
        <v>2</v>
      </c>
      <c r="B1887" t="s">
        <v>6924</v>
      </c>
    </row>
    <row r="1888" spans="1:2">
      <c r="A1888" s="6">
        <v>6</v>
      </c>
      <c r="B1888" t="s">
        <v>6355</v>
      </c>
    </row>
    <row r="1889" spans="1:2">
      <c r="A1889" s="6">
        <v>1</v>
      </c>
      <c r="B1889" t="s">
        <v>7398</v>
      </c>
    </row>
    <row r="1890" spans="1:2">
      <c r="A1890" s="6">
        <v>8</v>
      </c>
      <c r="B1890" t="s">
        <v>6254</v>
      </c>
    </row>
    <row r="1891" spans="1:2">
      <c r="A1891" s="6">
        <v>66</v>
      </c>
      <c r="B1891" t="s">
        <v>5812</v>
      </c>
    </row>
    <row r="1892" spans="1:2">
      <c r="A1892" s="6">
        <v>5</v>
      </c>
      <c r="B1892" t="s">
        <v>6442</v>
      </c>
    </row>
    <row r="1893" spans="1:2">
      <c r="A1893" s="6">
        <v>1</v>
      </c>
      <c r="B1893" t="s">
        <v>7476</v>
      </c>
    </row>
    <row r="1894" spans="1:2">
      <c r="A1894" s="6">
        <v>17</v>
      </c>
      <c r="B1894" t="s">
        <v>5998</v>
      </c>
    </row>
    <row r="1895" spans="1:2">
      <c r="A1895" s="6">
        <v>2</v>
      </c>
      <c r="B1895" t="s">
        <v>7159</v>
      </c>
    </row>
    <row r="1896" spans="1:2">
      <c r="A1896" s="6">
        <v>10</v>
      </c>
      <c r="B1896" t="s">
        <v>6136</v>
      </c>
    </row>
    <row r="1897" spans="1:2">
      <c r="A1897" s="6">
        <v>1</v>
      </c>
      <c r="B1897" t="s">
        <v>7568</v>
      </c>
    </row>
    <row r="1898" spans="1:2">
      <c r="A1898" s="6">
        <v>8</v>
      </c>
      <c r="B1898" t="s">
        <v>6245</v>
      </c>
    </row>
    <row r="1899" spans="1:2">
      <c r="A1899" s="6">
        <v>45</v>
      </c>
      <c r="B1899" t="s">
        <v>5843</v>
      </c>
    </row>
    <row r="1900" spans="1:2">
      <c r="A1900" s="6">
        <v>3</v>
      </c>
      <c r="B1900" t="s">
        <v>6768</v>
      </c>
    </row>
    <row r="1901" spans="1:2">
      <c r="A1901" s="6">
        <v>1</v>
      </c>
      <c r="B1901" t="s">
        <v>7506</v>
      </c>
    </row>
    <row r="1902" spans="1:2">
      <c r="A1902" s="6">
        <v>8</v>
      </c>
      <c r="B1902" t="s">
        <v>6247</v>
      </c>
    </row>
    <row r="1903" spans="1:2">
      <c r="A1903" s="6">
        <v>2</v>
      </c>
      <c r="B1903" t="s">
        <v>6906</v>
      </c>
    </row>
    <row r="1904" spans="1:2">
      <c r="A1904" s="6">
        <v>2</v>
      </c>
      <c r="B1904" t="s">
        <v>6971</v>
      </c>
    </row>
    <row r="1905" spans="1:2">
      <c r="A1905" s="6">
        <v>1</v>
      </c>
      <c r="B1905" t="s">
        <v>7280</v>
      </c>
    </row>
    <row r="1906" spans="1:2">
      <c r="A1906" s="6">
        <v>11</v>
      </c>
      <c r="B1906" t="s">
        <v>6101</v>
      </c>
    </row>
    <row r="1907" spans="1:2">
      <c r="A1907" s="6">
        <v>5</v>
      </c>
      <c r="B1907" t="s">
        <v>6538</v>
      </c>
    </row>
    <row r="1908" spans="1:2">
      <c r="A1908" s="6">
        <v>2</v>
      </c>
      <c r="B1908" t="s">
        <v>6964</v>
      </c>
    </row>
    <row r="1909" spans="1:2">
      <c r="A1909" s="6">
        <v>6</v>
      </c>
      <c r="B1909" t="s">
        <v>6391</v>
      </c>
    </row>
    <row r="1910" spans="1:2">
      <c r="A1910" s="6">
        <v>1</v>
      </c>
      <c r="B1910" t="s">
        <v>7600</v>
      </c>
    </row>
    <row r="1911" spans="1:2">
      <c r="A1911" s="6">
        <v>2</v>
      </c>
      <c r="B1911" t="s">
        <v>7170</v>
      </c>
    </row>
    <row r="1912" spans="1:2">
      <c r="A1912" s="6">
        <v>2</v>
      </c>
      <c r="B1912" t="s">
        <v>7109</v>
      </c>
    </row>
    <row r="1913" spans="1:2">
      <c r="A1913" s="6">
        <v>6</v>
      </c>
      <c r="B1913" t="s">
        <v>6357</v>
      </c>
    </row>
    <row r="1914" spans="1:2">
      <c r="A1914" s="6">
        <v>1</v>
      </c>
      <c r="B1914" t="s">
        <v>7686</v>
      </c>
    </row>
    <row r="1915" spans="1:2">
      <c r="A1915" s="6">
        <v>1</v>
      </c>
      <c r="B1915" t="s">
        <v>7629</v>
      </c>
    </row>
    <row r="1916" spans="1:2">
      <c r="A1916" s="6">
        <v>1</v>
      </c>
      <c r="B1916" t="s">
        <v>7518</v>
      </c>
    </row>
    <row r="1917" spans="1:2">
      <c r="A1917" s="6">
        <v>1</v>
      </c>
      <c r="B1917" t="s">
        <v>7212</v>
      </c>
    </row>
    <row r="1918" spans="1:2">
      <c r="A1918" s="6">
        <v>5</v>
      </c>
      <c r="B1918" t="s">
        <v>6474</v>
      </c>
    </row>
    <row r="1919" spans="1:2">
      <c r="A1919" s="6">
        <v>9</v>
      </c>
      <c r="B1919" t="s">
        <v>6151</v>
      </c>
    </row>
    <row r="1920" spans="1:2">
      <c r="A1920" s="6">
        <v>42</v>
      </c>
      <c r="B1920" t="s">
        <v>5855</v>
      </c>
    </row>
    <row r="1921" spans="1:2">
      <c r="A1921" s="6">
        <v>17</v>
      </c>
      <c r="B1921" t="s">
        <v>5999</v>
      </c>
    </row>
    <row r="1922" spans="1:2">
      <c r="A1922" s="6">
        <v>3</v>
      </c>
      <c r="B1922" t="s">
        <v>6787</v>
      </c>
    </row>
    <row r="1923" spans="1:2">
      <c r="A1923" s="6">
        <v>9</v>
      </c>
      <c r="B1923" t="s">
        <v>6155</v>
      </c>
    </row>
    <row r="1924" spans="1:2">
      <c r="A1924" s="6">
        <v>2</v>
      </c>
      <c r="B1924" t="s">
        <v>7021</v>
      </c>
    </row>
    <row r="1925" spans="1:2">
      <c r="A1925" s="6">
        <v>1</v>
      </c>
      <c r="B1925" t="s">
        <v>7230</v>
      </c>
    </row>
    <row r="1926" spans="1:2">
      <c r="A1926" s="6">
        <v>3</v>
      </c>
      <c r="B1926" t="s">
        <v>6871</v>
      </c>
    </row>
    <row r="1927" spans="1:2">
      <c r="A1927" s="6">
        <v>4</v>
      </c>
      <c r="B1927" t="s">
        <v>6596</v>
      </c>
    </row>
    <row r="1928" spans="1:2">
      <c r="A1928" s="6">
        <v>6</v>
      </c>
      <c r="B1928" t="s">
        <v>6382</v>
      </c>
    </row>
    <row r="1929" spans="1:2">
      <c r="A1929" s="6">
        <v>3</v>
      </c>
      <c r="B1929" t="s">
        <v>6716</v>
      </c>
    </row>
    <row r="1930" spans="1:2">
      <c r="A1930" s="6">
        <v>12</v>
      </c>
      <c r="B1930" t="s">
        <v>6072</v>
      </c>
    </row>
    <row r="1931" spans="1:2">
      <c r="A1931" s="6">
        <v>1</v>
      </c>
      <c r="B1931" t="s">
        <v>7472</v>
      </c>
    </row>
    <row r="1932" spans="1:2">
      <c r="A1932" s="6">
        <v>1</v>
      </c>
      <c r="B1932" t="s">
        <v>7587</v>
      </c>
    </row>
    <row r="1933" spans="1:2">
      <c r="A1933" s="6">
        <v>5</v>
      </c>
      <c r="B1933" t="s">
        <v>6537</v>
      </c>
    </row>
    <row r="1934" spans="1:2">
      <c r="A1934" s="6">
        <v>1</v>
      </c>
      <c r="B1934" t="s">
        <v>7564</v>
      </c>
    </row>
    <row r="1935" spans="1:2">
      <c r="A1935" s="6">
        <v>15</v>
      </c>
      <c r="B1935" t="s">
        <v>6030</v>
      </c>
    </row>
    <row r="1936" spans="1:2">
      <c r="A1936" s="6">
        <v>2</v>
      </c>
      <c r="B1936" t="s">
        <v>7102</v>
      </c>
    </row>
    <row r="1937" spans="1:2">
      <c r="A1937" s="6">
        <v>3</v>
      </c>
      <c r="B1937" t="s">
        <v>6779</v>
      </c>
    </row>
    <row r="1938" spans="1:2">
      <c r="A1938" s="6">
        <v>1</v>
      </c>
      <c r="B1938" t="s">
        <v>7412</v>
      </c>
    </row>
    <row r="1939" spans="1:2">
      <c r="A1939" s="6">
        <v>3</v>
      </c>
      <c r="B1939" t="s">
        <v>6717</v>
      </c>
    </row>
    <row r="1940" spans="1:2">
      <c r="A1940" s="6">
        <v>1</v>
      </c>
      <c r="B1940" t="s">
        <v>7264</v>
      </c>
    </row>
    <row r="1941" spans="1:2">
      <c r="A1941" s="6">
        <v>2</v>
      </c>
      <c r="B1941" t="s">
        <v>6908</v>
      </c>
    </row>
    <row r="1942" spans="1:2">
      <c r="A1942" s="6">
        <v>8</v>
      </c>
      <c r="B1942" t="s">
        <v>6246</v>
      </c>
    </row>
  </sheetData>
  <sortState ref="A2:B1942">
    <sortCondition ref="B2:B1942"/>
    <sortCondition descending="1" ref="A2:A19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H1942"/>
  <sheetViews>
    <sheetView topLeftCell="A682" workbookViewId="0">
      <selection activeCell="C2" sqref="C2:D1840"/>
    </sheetView>
  </sheetViews>
  <sheetFormatPr baseColWidth="10" defaultRowHeight="15" x14ac:dyDescent="0"/>
  <cols>
    <col min="2" max="2" width="18.33203125" customWidth="1"/>
    <col min="6" max="6" width="18.83203125" customWidth="1"/>
  </cols>
  <sheetData>
    <row r="1" spans="1:8">
      <c r="A1" t="s">
        <v>1</v>
      </c>
      <c r="B1" t="s">
        <v>3807</v>
      </c>
      <c r="C1" t="s">
        <v>1</v>
      </c>
      <c r="D1">
        <v>2</v>
      </c>
      <c r="E1" t="s">
        <v>1</v>
      </c>
      <c r="F1">
        <v>3</v>
      </c>
      <c r="G1" t="s">
        <v>1</v>
      </c>
      <c r="H1">
        <v>4</v>
      </c>
    </row>
    <row r="2" spans="1:8">
      <c r="A2">
        <v>1237</v>
      </c>
      <c r="B2" t="s">
        <v>81</v>
      </c>
      <c r="C2">
        <v>2803</v>
      </c>
      <c r="D2" t="s">
        <v>17</v>
      </c>
      <c r="E2">
        <v>1</v>
      </c>
      <c r="F2" t="s">
        <v>1132</v>
      </c>
      <c r="G2">
        <v>2</v>
      </c>
      <c r="H2" t="s">
        <v>1132</v>
      </c>
    </row>
    <row r="3" spans="1:8">
      <c r="A3">
        <v>1164</v>
      </c>
      <c r="B3" t="s">
        <v>30</v>
      </c>
      <c r="C3">
        <v>2513</v>
      </c>
      <c r="D3" t="s">
        <v>151</v>
      </c>
      <c r="E3">
        <v>8</v>
      </c>
      <c r="F3" t="s">
        <v>175</v>
      </c>
      <c r="G3">
        <v>21</v>
      </c>
      <c r="H3" t="s">
        <v>175</v>
      </c>
    </row>
    <row r="4" spans="1:8">
      <c r="A4">
        <v>1050</v>
      </c>
      <c r="B4" t="s">
        <v>20</v>
      </c>
      <c r="C4">
        <v>2181</v>
      </c>
      <c r="D4" t="s">
        <v>10</v>
      </c>
      <c r="E4">
        <v>4</v>
      </c>
      <c r="F4" t="s">
        <v>240</v>
      </c>
      <c r="G4">
        <v>14</v>
      </c>
      <c r="H4" t="s">
        <v>240</v>
      </c>
    </row>
    <row r="5" spans="1:8">
      <c r="A5">
        <v>586</v>
      </c>
      <c r="B5" t="s">
        <v>10</v>
      </c>
      <c r="C5">
        <v>2022</v>
      </c>
      <c r="D5" t="s">
        <v>20</v>
      </c>
      <c r="E5">
        <v>1</v>
      </c>
      <c r="F5" t="s">
        <v>1520</v>
      </c>
      <c r="G5">
        <v>1</v>
      </c>
      <c r="H5" t="s">
        <v>1572</v>
      </c>
    </row>
    <row r="6" spans="1:8">
      <c r="A6">
        <v>554</v>
      </c>
      <c r="B6" t="s">
        <v>1186</v>
      </c>
      <c r="C6">
        <v>1455</v>
      </c>
      <c r="D6" t="s">
        <v>30</v>
      </c>
      <c r="E6">
        <v>6</v>
      </c>
      <c r="F6" t="s">
        <v>340</v>
      </c>
      <c r="G6">
        <v>1</v>
      </c>
      <c r="H6" t="s">
        <v>1520</v>
      </c>
    </row>
    <row r="7" spans="1:8">
      <c r="A7">
        <v>519</v>
      </c>
      <c r="B7" t="s">
        <v>17</v>
      </c>
      <c r="C7">
        <v>794</v>
      </c>
      <c r="D7" t="s">
        <v>71</v>
      </c>
      <c r="E7">
        <v>2</v>
      </c>
      <c r="F7" t="s">
        <v>1010</v>
      </c>
      <c r="G7">
        <v>10</v>
      </c>
      <c r="H7" t="s">
        <v>340</v>
      </c>
    </row>
    <row r="8" spans="1:8">
      <c r="A8">
        <v>505</v>
      </c>
      <c r="B8" t="s">
        <v>81</v>
      </c>
      <c r="C8">
        <v>643</v>
      </c>
      <c r="D8" t="s">
        <v>32</v>
      </c>
      <c r="E8">
        <v>1</v>
      </c>
      <c r="F8" t="s">
        <v>2159</v>
      </c>
      <c r="G8">
        <v>1</v>
      </c>
      <c r="H8" t="s">
        <v>1806</v>
      </c>
    </row>
    <row r="9" spans="1:8">
      <c r="A9">
        <v>427</v>
      </c>
      <c r="B9" t="s">
        <v>36</v>
      </c>
      <c r="C9">
        <v>597</v>
      </c>
      <c r="D9" t="s">
        <v>95</v>
      </c>
      <c r="E9">
        <v>3</v>
      </c>
      <c r="F9" t="s">
        <v>462</v>
      </c>
      <c r="G9">
        <v>3</v>
      </c>
      <c r="H9" t="s">
        <v>1010</v>
      </c>
    </row>
    <row r="10" spans="1:8">
      <c r="A10">
        <v>416</v>
      </c>
      <c r="B10" t="s">
        <v>283</v>
      </c>
      <c r="C10">
        <v>527</v>
      </c>
      <c r="D10" t="s">
        <v>103</v>
      </c>
      <c r="E10">
        <v>8</v>
      </c>
      <c r="F10" t="s">
        <v>255</v>
      </c>
      <c r="G10">
        <v>1</v>
      </c>
      <c r="H10" t="s">
        <v>2159</v>
      </c>
    </row>
    <row r="11" spans="1:8">
      <c r="A11">
        <v>385</v>
      </c>
      <c r="B11" t="s">
        <v>44</v>
      </c>
      <c r="C11">
        <v>388</v>
      </c>
      <c r="D11" t="s">
        <v>25</v>
      </c>
      <c r="E11">
        <v>5</v>
      </c>
      <c r="F11" t="s">
        <v>280</v>
      </c>
      <c r="G11">
        <v>6</v>
      </c>
      <c r="H11" t="s">
        <v>462</v>
      </c>
    </row>
    <row r="12" spans="1:8">
      <c r="A12">
        <v>362</v>
      </c>
      <c r="B12" t="s">
        <v>109</v>
      </c>
      <c r="C12">
        <v>384</v>
      </c>
      <c r="D12" t="s">
        <v>44</v>
      </c>
      <c r="E12">
        <v>1</v>
      </c>
      <c r="F12" t="s">
        <v>1483</v>
      </c>
      <c r="G12">
        <v>3</v>
      </c>
      <c r="H12" t="s">
        <v>881</v>
      </c>
    </row>
    <row r="13" spans="1:8">
      <c r="A13">
        <v>315</v>
      </c>
      <c r="B13" t="s">
        <v>46</v>
      </c>
      <c r="C13">
        <v>340</v>
      </c>
      <c r="D13" t="s">
        <v>61</v>
      </c>
      <c r="E13">
        <v>2</v>
      </c>
      <c r="F13" t="s">
        <v>185</v>
      </c>
      <c r="G13">
        <v>3</v>
      </c>
      <c r="H13" t="s">
        <v>916</v>
      </c>
    </row>
    <row r="14" spans="1:8">
      <c r="A14">
        <v>312</v>
      </c>
      <c r="B14" t="s">
        <v>32</v>
      </c>
      <c r="C14">
        <v>327</v>
      </c>
      <c r="D14" t="s">
        <v>25</v>
      </c>
      <c r="E14">
        <v>1</v>
      </c>
      <c r="F14" t="s">
        <v>185</v>
      </c>
      <c r="G14">
        <v>3</v>
      </c>
      <c r="H14" t="s">
        <v>872</v>
      </c>
    </row>
    <row r="15" spans="1:8">
      <c r="A15">
        <v>226</v>
      </c>
      <c r="B15" t="s">
        <v>81</v>
      </c>
      <c r="C15">
        <v>305</v>
      </c>
      <c r="D15" t="s">
        <v>94</v>
      </c>
      <c r="E15">
        <v>1</v>
      </c>
      <c r="F15" t="s">
        <v>185</v>
      </c>
      <c r="G15">
        <v>3</v>
      </c>
      <c r="H15" t="s">
        <v>880</v>
      </c>
    </row>
    <row r="16" spans="1:8">
      <c r="A16">
        <v>222</v>
      </c>
      <c r="B16" t="s">
        <v>61</v>
      </c>
      <c r="C16">
        <v>297</v>
      </c>
      <c r="D16" t="s">
        <v>96</v>
      </c>
      <c r="E16">
        <v>1</v>
      </c>
      <c r="F16" t="s">
        <v>692</v>
      </c>
      <c r="G16">
        <v>1</v>
      </c>
      <c r="H16" t="s">
        <v>1668</v>
      </c>
    </row>
    <row r="17" spans="1:8">
      <c r="A17">
        <v>211</v>
      </c>
      <c r="B17" t="s">
        <v>49</v>
      </c>
      <c r="C17">
        <v>295</v>
      </c>
      <c r="D17" t="s">
        <v>79</v>
      </c>
      <c r="E17">
        <v>1</v>
      </c>
      <c r="F17" t="s">
        <v>2092</v>
      </c>
      <c r="G17">
        <v>14</v>
      </c>
      <c r="H17" t="s">
        <v>255</v>
      </c>
    </row>
    <row r="18" spans="1:8">
      <c r="A18">
        <v>208</v>
      </c>
      <c r="B18" t="s">
        <v>364</v>
      </c>
      <c r="C18">
        <v>287</v>
      </c>
      <c r="D18" t="s">
        <v>49</v>
      </c>
      <c r="E18">
        <v>1</v>
      </c>
      <c r="F18" t="s">
        <v>1319</v>
      </c>
      <c r="G18">
        <v>12</v>
      </c>
      <c r="H18" t="s">
        <v>280</v>
      </c>
    </row>
    <row r="19" spans="1:8">
      <c r="A19">
        <v>198</v>
      </c>
      <c r="B19" t="s">
        <v>126</v>
      </c>
      <c r="C19">
        <v>244</v>
      </c>
      <c r="D19" t="s">
        <v>77</v>
      </c>
      <c r="E19">
        <v>3</v>
      </c>
      <c r="F19" t="s">
        <v>2391</v>
      </c>
      <c r="G19">
        <v>1</v>
      </c>
      <c r="H19" t="s">
        <v>2257</v>
      </c>
    </row>
    <row r="20" spans="1:8">
      <c r="A20">
        <v>177</v>
      </c>
      <c r="B20" t="s">
        <v>81</v>
      </c>
      <c r="C20">
        <v>233</v>
      </c>
      <c r="D20" t="s">
        <v>201</v>
      </c>
      <c r="E20">
        <v>1</v>
      </c>
      <c r="F20" t="s">
        <v>1999</v>
      </c>
      <c r="G20">
        <v>1</v>
      </c>
      <c r="H20" t="s">
        <v>1483</v>
      </c>
    </row>
    <row r="21" spans="1:8">
      <c r="A21">
        <v>170</v>
      </c>
      <c r="B21" t="s">
        <v>41</v>
      </c>
      <c r="C21">
        <v>225</v>
      </c>
      <c r="D21" t="s">
        <v>41</v>
      </c>
      <c r="E21">
        <v>4</v>
      </c>
      <c r="F21" t="s">
        <v>634</v>
      </c>
      <c r="G21">
        <v>19</v>
      </c>
      <c r="H21" t="s">
        <v>185</v>
      </c>
    </row>
    <row r="22" spans="1:8">
      <c r="A22">
        <v>164</v>
      </c>
      <c r="B22" t="s">
        <v>118</v>
      </c>
      <c r="C22">
        <v>210</v>
      </c>
      <c r="D22" t="s">
        <v>73</v>
      </c>
      <c r="E22">
        <v>2</v>
      </c>
      <c r="F22" t="s">
        <v>309</v>
      </c>
      <c r="G22">
        <v>1</v>
      </c>
      <c r="H22" t="s">
        <v>185</v>
      </c>
    </row>
    <row r="23" spans="1:8">
      <c r="A23">
        <v>151</v>
      </c>
      <c r="B23" t="s">
        <v>87</v>
      </c>
      <c r="C23">
        <v>203</v>
      </c>
      <c r="D23" t="s">
        <v>116</v>
      </c>
      <c r="E23">
        <v>3</v>
      </c>
      <c r="F23" t="s">
        <v>561</v>
      </c>
      <c r="G23">
        <v>1</v>
      </c>
      <c r="H23" t="s">
        <v>185</v>
      </c>
    </row>
    <row r="24" spans="1:8">
      <c r="A24">
        <v>147</v>
      </c>
      <c r="B24" t="s">
        <v>77</v>
      </c>
      <c r="C24">
        <v>196</v>
      </c>
      <c r="D24" t="s">
        <v>65</v>
      </c>
      <c r="E24">
        <v>3</v>
      </c>
      <c r="F24" t="s">
        <v>561</v>
      </c>
      <c r="G24">
        <v>4</v>
      </c>
      <c r="H24" t="s">
        <v>692</v>
      </c>
    </row>
    <row r="25" spans="1:8">
      <c r="A25">
        <v>146</v>
      </c>
      <c r="B25" t="s">
        <v>364</v>
      </c>
      <c r="C25">
        <v>195</v>
      </c>
      <c r="D25" t="s">
        <v>52</v>
      </c>
      <c r="E25">
        <v>2</v>
      </c>
      <c r="F25" t="s">
        <v>561</v>
      </c>
      <c r="G25">
        <v>1</v>
      </c>
      <c r="H25" t="s">
        <v>2092</v>
      </c>
    </row>
    <row r="26" spans="1:8">
      <c r="A26">
        <v>139</v>
      </c>
      <c r="B26" t="s">
        <v>351</v>
      </c>
      <c r="C26">
        <v>187</v>
      </c>
      <c r="D26" t="s">
        <v>87</v>
      </c>
      <c r="E26">
        <v>2</v>
      </c>
      <c r="F26" t="s">
        <v>561</v>
      </c>
      <c r="G26">
        <v>2</v>
      </c>
      <c r="H26" t="s">
        <v>1319</v>
      </c>
    </row>
    <row r="27" spans="1:8">
      <c r="A27">
        <v>133</v>
      </c>
      <c r="B27" t="s">
        <v>92</v>
      </c>
      <c r="C27">
        <v>165</v>
      </c>
      <c r="D27" t="s">
        <v>118</v>
      </c>
      <c r="E27">
        <v>2</v>
      </c>
      <c r="F27" t="s">
        <v>561</v>
      </c>
      <c r="G27">
        <v>2</v>
      </c>
      <c r="H27" t="s">
        <v>1031</v>
      </c>
    </row>
    <row r="28" spans="1:8">
      <c r="A28">
        <v>133</v>
      </c>
      <c r="B28" t="s">
        <v>120</v>
      </c>
      <c r="C28">
        <v>162</v>
      </c>
      <c r="D28" t="s">
        <v>25</v>
      </c>
      <c r="E28">
        <v>2</v>
      </c>
      <c r="F28" t="s">
        <v>561</v>
      </c>
      <c r="G28">
        <v>1</v>
      </c>
      <c r="H28" t="s">
        <v>1999</v>
      </c>
    </row>
    <row r="29" spans="1:8">
      <c r="A29">
        <v>130</v>
      </c>
      <c r="B29" t="s">
        <v>264</v>
      </c>
      <c r="C29">
        <v>162</v>
      </c>
      <c r="D29" t="s">
        <v>232</v>
      </c>
      <c r="E29">
        <v>2</v>
      </c>
      <c r="F29" t="s">
        <v>561</v>
      </c>
      <c r="G29">
        <v>1</v>
      </c>
      <c r="H29" t="s">
        <v>2287</v>
      </c>
    </row>
    <row r="30" spans="1:8">
      <c r="A30">
        <v>130</v>
      </c>
      <c r="B30" t="s">
        <v>116</v>
      </c>
      <c r="C30">
        <v>151</v>
      </c>
      <c r="D30" t="s">
        <v>36</v>
      </c>
      <c r="E30">
        <v>1</v>
      </c>
      <c r="F30" t="s">
        <v>561</v>
      </c>
      <c r="G30">
        <v>5</v>
      </c>
      <c r="H30" t="s">
        <v>634</v>
      </c>
    </row>
    <row r="31" spans="1:8">
      <c r="A31">
        <v>129</v>
      </c>
      <c r="B31" t="s">
        <v>124</v>
      </c>
      <c r="C31">
        <v>150</v>
      </c>
      <c r="D31" t="s">
        <v>446</v>
      </c>
      <c r="E31">
        <v>1</v>
      </c>
      <c r="F31" t="s">
        <v>561</v>
      </c>
      <c r="G31">
        <v>11</v>
      </c>
      <c r="H31" t="s">
        <v>309</v>
      </c>
    </row>
    <row r="32" spans="1:8">
      <c r="A32">
        <v>116</v>
      </c>
      <c r="B32" t="s">
        <v>81</v>
      </c>
      <c r="C32">
        <v>131</v>
      </c>
      <c r="D32" t="s">
        <v>46</v>
      </c>
      <c r="E32">
        <v>1</v>
      </c>
      <c r="F32" t="s">
        <v>561</v>
      </c>
      <c r="G32">
        <v>5</v>
      </c>
      <c r="H32" t="s">
        <v>561</v>
      </c>
    </row>
    <row r="33" spans="1:8">
      <c r="A33">
        <v>114</v>
      </c>
      <c r="B33" t="s">
        <v>199</v>
      </c>
      <c r="C33">
        <v>126</v>
      </c>
      <c r="D33" t="s">
        <v>25</v>
      </c>
      <c r="E33">
        <v>1</v>
      </c>
      <c r="F33" t="s">
        <v>561</v>
      </c>
      <c r="G33">
        <v>5</v>
      </c>
      <c r="H33" t="s">
        <v>561</v>
      </c>
    </row>
    <row r="34" spans="1:8">
      <c r="A34">
        <v>110</v>
      </c>
      <c r="B34" t="s">
        <v>2067</v>
      </c>
      <c r="C34">
        <v>117</v>
      </c>
      <c r="D34" t="s">
        <v>67</v>
      </c>
      <c r="E34">
        <v>1</v>
      </c>
      <c r="F34" t="s">
        <v>561</v>
      </c>
      <c r="G34">
        <v>4</v>
      </c>
      <c r="H34" t="s">
        <v>561</v>
      </c>
    </row>
    <row r="35" spans="1:8">
      <c r="A35">
        <v>106</v>
      </c>
      <c r="B35" t="s">
        <v>74</v>
      </c>
      <c r="C35">
        <v>115</v>
      </c>
      <c r="D35" t="s">
        <v>10</v>
      </c>
      <c r="E35">
        <v>1</v>
      </c>
      <c r="F35" t="s">
        <v>561</v>
      </c>
      <c r="G35">
        <v>4</v>
      </c>
      <c r="H35" t="s">
        <v>561</v>
      </c>
    </row>
    <row r="36" spans="1:8">
      <c r="A36">
        <v>106</v>
      </c>
      <c r="B36" t="s">
        <v>137</v>
      </c>
      <c r="C36">
        <v>109</v>
      </c>
      <c r="D36" t="s">
        <v>172</v>
      </c>
      <c r="E36">
        <v>1</v>
      </c>
      <c r="F36" t="s">
        <v>561</v>
      </c>
      <c r="G36">
        <v>4</v>
      </c>
      <c r="H36" t="s">
        <v>561</v>
      </c>
    </row>
    <row r="37" spans="1:8">
      <c r="A37">
        <v>105</v>
      </c>
      <c r="B37" t="s">
        <v>161</v>
      </c>
      <c r="C37">
        <v>108</v>
      </c>
      <c r="D37" t="s">
        <v>137</v>
      </c>
      <c r="E37">
        <v>1</v>
      </c>
      <c r="F37" t="s">
        <v>561</v>
      </c>
      <c r="G37">
        <v>3</v>
      </c>
      <c r="H37" t="s">
        <v>561</v>
      </c>
    </row>
    <row r="38" spans="1:8">
      <c r="A38">
        <v>105</v>
      </c>
      <c r="B38" t="s">
        <v>81</v>
      </c>
      <c r="C38">
        <v>105</v>
      </c>
      <c r="D38" t="s">
        <v>100</v>
      </c>
      <c r="E38">
        <v>1</v>
      </c>
      <c r="F38" t="s">
        <v>561</v>
      </c>
      <c r="G38">
        <v>3</v>
      </c>
      <c r="H38" t="s">
        <v>561</v>
      </c>
    </row>
    <row r="39" spans="1:8">
      <c r="A39">
        <v>102</v>
      </c>
      <c r="B39" t="s">
        <v>81</v>
      </c>
      <c r="C39">
        <v>103</v>
      </c>
      <c r="D39" t="s">
        <v>92</v>
      </c>
      <c r="E39">
        <v>1</v>
      </c>
      <c r="F39" t="s">
        <v>561</v>
      </c>
      <c r="G39">
        <v>3</v>
      </c>
      <c r="H39" t="s">
        <v>561</v>
      </c>
    </row>
    <row r="40" spans="1:8">
      <c r="A40">
        <v>101</v>
      </c>
      <c r="B40" t="s">
        <v>364</v>
      </c>
      <c r="C40">
        <v>102</v>
      </c>
      <c r="D40" t="s">
        <v>25</v>
      </c>
      <c r="E40">
        <v>1</v>
      </c>
      <c r="F40" t="s">
        <v>561</v>
      </c>
      <c r="G40">
        <v>2</v>
      </c>
      <c r="H40" t="s">
        <v>561</v>
      </c>
    </row>
    <row r="41" spans="1:8">
      <c r="A41">
        <v>98</v>
      </c>
      <c r="B41" t="s">
        <v>118</v>
      </c>
      <c r="C41">
        <v>100</v>
      </c>
      <c r="D41" t="s">
        <v>74</v>
      </c>
      <c r="E41">
        <v>1</v>
      </c>
      <c r="F41" t="s">
        <v>561</v>
      </c>
      <c r="G41">
        <v>2</v>
      </c>
      <c r="H41" t="s">
        <v>561</v>
      </c>
    </row>
    <row r="42" spans="1:8">
      <c r="A42">
        <v>96</v>
      </c>
      <c r="B42" t="s">
        <v>364</v>
      </c>
      <c r="C42">
        <v>99</v>
      </c>
      <c r="D42" t="s">
        <v>133</v>
      </c>
      <c r="E42">
        <v>1</v>
      </c>
      <c r="F42" t="s">
        <v>561</v>
      </c>
      <c r="G42">
        <v>2</v>
      </c>
      <c r="H42" t="s">
        <v>561</v>
      </c>
    </row>
    <row r="43" spans="1:8">
      <c r="A43">
        <v>95</v>
      </c>
      <c r="B43" t="s">
        <v>73</v>
      </c>
      <c r="C43">
        <v>94</v>
      </c>
      <c r="D43" t="s">
        <v>161</v>
      </c>
      <c r="E43">
        <v>1</v>
      </c>
      <c r="F43" t="s">
        <v>561</v>
      </c>
      <c r="G43">
        <v>2</v>
      </c>
      <c r="H43" t="s">
        <v>561</v>
      </c>
    </row>
    <row r="44" spans="1:8">
      <c r="A44">
        <v>92</v>
      </c>
      <c r="B44" t="s">
        <v>12</v>
      </c>
      <c r="C44">
        <v>89</v>
      </c>
      <c r="D44" t="s">
        <v>161</v>
      </c>
      <c r="E44">
        <v>1</v>
      </c>
      <c r="F44" t="s">
        <v>561</v>
      </c>
      <c r="G44">
        <v>2</v>
      </c>
      <c r="H44" t="s">
        <v>561</v>
      </c>
    </row>
    <row r="45" spans="1:8">
      <c r="A45">
        <v>91</v>
      </c>
      <c r="B45" t="s">
        <v>140</v>
      </c>
      <c r="C45">
        <v>88</v>
      </c>
      <c r="D45" t="s">
        <v>139</v>
      </c>
      <c r="E45">
        <v>1</v>
      </c>
      <c r="F45" t="s">
        <v>561</v>
      </c>
      <c r="G45">
        <v>2</v>
      </c>
      <c r="H45" t="s">
        <v>561</v>
      </c>
    </row>
    <row r="46" spans="1:8">
      <c r="A46">
        <v>89</v>
      </c>
      <c r="B46" t="s">
        <v>133</v>
      </c>
      <c r="C46">
        <v>88</v>
      </c>
      <c r="D46" t="s">
        <v>55</v>
      </c>
      <c r="E46">
        <v>1</v>
      </c>
      <c r="F46" t="s">
        <v>561</v>
      </c>
      <c r="G46">
        <v>2</v>
      </c>
      <c r="H46" t="s">
        <v>561</v>
      </c>
    </row>
    <row r="47" spans="1:8">
      <c r="A47">
        <v>87</v>
      </c>
      <c r="B47" t="s">
        <v>81</v>
      </c>
      <c r="C47">
        <v>87</v>
      </c>
      <c r="D47" t="s">
        <v>120</v>
      </c>
      <c r="E47">
        <v>1</v>
      </c>
      <c r="F47" t="s">
        <v>561</v>
      </c>
      <c r="G47">
        <v>2</v>
      </c>
      <c r="H47" t="s">
        <v>561</v>
      </c>
    </row>
    <row r="48" spans="1:8">
      <c r="A48">
        <v>86</v>
      </c>
      <c r="B48" t="s">
        <v>161</v>
      </c>
      <c r="C48">
        <v>86</v>
      </c>
      <c r="D48" t="s">
        <v>137</v>
      </c>
      <c r="E48">
        <v>1</v>
      </c>
      <c r="F48" t="s">
        <v>561</v>
      </c>
      <c r="G48">
        <v>2</v>
      </c>
      <c r="H48" t="s">
        <v>561</v>
      </c>
    </row>
    <row r="49" spans="1:8">
      <c r="A49">
        <v>86</v>
      </c>
      <c r="B49" t="s">
        <v>52</v>
      </c>
      <c r="C49">
        <v>86</v>
      </c>
      <c r="D49" t="s">
        <v>155</v>
      </c>
      <c r="E49">
        <v>1</v>
      </c>
      <c r="F49" t="s">
        <v>561</v>
      </c>
      <c r="G49">
        <v>2</v>
      </c>
      <c r="H49" t="s">
        <v>561</v>
      </c>
    </row>
    <row r="50" spans="1:8">
      <c r="A50">
        <v>86</v>
      </c>
      <c r="B50" t="s">
        <v>79</v>
      </c>
      <c r="C50">
        <v>86</v>
      </c>
      <c r="D50" t="s">
        <v>235</v>
      </c>
      <c r="E50">
        <v>1</v>
      </c>
      <c r="F50" t="s">
        <v>561</v>
      </c>
      <c r="G50">
        <v>2</v>
      </c>
      <c r="H50" t="s">
        <v>561</v>
      </c>
    </row>
    <row r="51" spans="1:8">
      <c r="A51">
        <v>85</v>
      </c>
      <c r="B51" t="s">
        <v>81</v>
      </c>
      <c r="C51">
        <v>85</v>
      </c>
      <c r="D51" t="s">
        <v>221</v>
      </c>
      <c r="E51">
        <v>1</v>
      </c>
      <c r="F51" t="s">
        <v>561</v>
      </c>
      <c r="G51">
        <v>2</v>
      </c>
      <c r="H51" t="s">
        <v>561</v>
      </c>
    </row>
    <row r="52" spans="1:8">
      <c r="A52">
        <v>83</v>
      </c>
      <c r="B52" t="s">
        <v>137</v>
      </c>
      <c r="C52">
        <v>84</v>
      </c>
      <c r="D52" t="s">
        <v>129</v>
      </c>
      <c r="E52">
        <v>1</v>
      </c>
      <c r="F52" t="s">
        <v>561</v>
      </c>
      <c r="G52">
        <v>2</v>
      </c>
      <c r="H52" t="s">
        <v>561</v>
      </c>
    </row>
    <row r="53" spans="1:8">
      <c r="A53">
        <v>83</v>
      </c>
      <c r="B53" t="s">
        <v>25</v>
      </c>
      <c r="C53">
        <v>84</v>
      </c>
      <c r="D53" t="s">
        <v>100</v>
      </c>
      <c r="E53">
        <v>1</v>
      </c>
      <c r="F53" t="s">
        <v>561</v>
      </c>
      <c r="G53">
        <v>1</v>
      </c>
      <c r="H53" t="s">
        <v>561</v>
      </c>
    </row>
    <row r="54" spans="1:8">
      <c r="A54">
        <v>77</v>
      </c>
      <c r="B54" t="s">
        <v>283</v>
      </c>
      <c r="C54">
        <v>82</v>
      </c>
      <c r="D54" t="s">
        <v>148</v>
      </c>
      <c r="E54">
        <v>1</v>
      </c>
      <c r="F54" t="s">
        <v>561</v>
      </c>
      <c r="G54">
        <v>1</v>
      </c>
      <c r="H54" t="s">
        <v>561</v>
      </c>
    </row>
    <row r="55" spans="1:8">
      <c r="A55">
        <v>74</v>
      </c>
      <c r="B55" t="s">
        <v>100</v>
      </c>
      <c r="C55">
        <v>76</v>
      </c>
      <c r="D55" t="s">
        <v>25</v>
      </c>
      <c r="E55">
        <v>1</v>
      </c>
      <c r="F55" t="s">
        <v>561</v>
      </c>
      <c r="G55">
        <v>1</v>
      </c>
      <c r="H55" t="s">
        <v>561</v>
      </c>
    </row>
    <row r="56" spans="1:8">
      <c r="A56">
        <v>73</v>
      </c>
      <c r="B56" t="s">
        <v>173</v>
      </c>
      <c r="C56">
        <v>75</v>
      </c>
      <c r="D56" t="s">
        <v>145</v>
      </c>
      <c r="E56">
        <v>1</v>
      </c>
      <c r="F56" t="s">
        <v>561</v>
      </c>
      <c r="G56">
        <v>1</v>
      </c>
      <c r="H56" t="s">
        <v>561</v>
      </c>
    </row>
    <row r="57" spans="1:8">
      <c r="A57">
        <v>70</v>
      </c>
      <c r="B57" t="s">
        <v>67</v>
      </c>
      <c r="C57">
        <v>73</v>
      </c>
      <c r="D57" t="s">
        <v>140</v>
      </c>
      <c r="E57">
        <v>1</v>
      </c>
      <c r="F57" t="s">
        <v>561</v>
      </c>
      <c r="G57">
        <v>1</v>
      </c>
      <c r="H57" t="s">
        <v>561</v>
      </c>
    </row>
    <row r="58" spans="1:8">
      <c r="A58">
        <v>70</v>
      </c>
      <c r="B58" t="s">
        <v>1452</v>
      </c>
      <c r="C58">
        <v>72</v>
      </c>
      <c r="D58" t="s">
        <v>109</v>
      </c>
      <c r="E58">
        <v>1</v>
      </c>
      <c r="F58" t="s">
        <v>561</v>
      </c>
      <c r="G58">
        <v>1</v>
      </c>
      <c r="H58" t="s">
        <v>561</v>
      </c>
    </row>
    <row r="59" spans="1:8">
      <c r="A59">
        <v>69</v>
      </c>
      <c r="B59" t="s">
        <v>55</v>
      </c>
      <c r="C59">
        <v>68</v>
      </c>
      <c r="D59" t="s">
        <v>192</v>
      </c>
      <c r="E59">
        <v>1</v>
      </c>
      <c r="F59" t="s">
        <v>561</v>
      </c>
      <c r="G59">
        <v>1</v>
      </c>
      <c r="H59" t="s">
        <v>561</v>
      </c>
    </row>
    <row r="60" spans="1:8">
      <c r="A60">
        <v>67</v>
      </c>
      <c r="B60" t="s">
        <v>247</v>
      </c>
      <c r="C60">
        <v>67</v>
      </c>
      <c r="D60" t="s">
        <v>306</v>
      </c>
      <c r="E60">
        <v>1</v>
      </c>
      <c r="F60" t="s">
        <v>561</v>
      </c>
      <c r="G60">
        <v>1</v>
      </c>
      <c r="H60" t="s">
        <v>561</v>
      </c>
    </row>
    <row r="61" spans="1:8">
      <c r="A61">
        <v>67</v>
      </c>
      <c r="B61" t="s">
        <v>81</v>
      </c>
      <c r="C61">
        <v>67</v>
      </c>
      <c r="D61" t="s">
        <v>81</v>
      </c>
      <c r="E61">
        <v>3</v>
      </c>
      <c r="F61" t="s">
        <v>1991</v>
      </c>
      <c r="G61">
        <v>1</v>
      </c>
      <c r="H61" t="s">
        <v>561</v>
      </c>
    </row>
    <row r="62" spans="1:8">
      <c r="A62">
        <v>67</v>
      </c>
      <c r="B62" t="s">
        <v>10</v>
      </c>
      <c r="C62">
        <v>65</v>
      </c>
      <c r="D62" t="s">
        <v>410</v>
      </c>
      <c r="E62">
        <v>2</v>
      </c>
      <c r="F62" t="s">
        <v>1385</v>
      </c>
      <c r="G62">
        <v>1</v>
      </c>
      <c r="H62" t="s">
        <v>561</v>
      </c>
    </row>
    <row r="63" spans="1:8">
      <c r="A63">
        <v>66</v>
      </c>
      <c r="B63" t="s">
        <v>129</v>
      </c>
      <c r="C63">
        <v>65</v>
      </c>
      <c r="D63" t="s">
        <v>223</v>
      </c>
      <c r="E63">
        <v>1</v>
      </c>
      <c r="F63" t="s">
        <v>1777</v>
      </c>
      <c r="G63">
        <v>1</v>
      </c>
      <c r="H63" t="s">
        <v>561</v>
      </c>
    </row>
    <row r="64" spans="1:8">
      <c r="A64">
        <v>66</v>
      </c>
      <c r="B64" t="s">
        <v>145</v>
      </c>
      <c r="C64">
        <v>65</v>
      </c>
      <c r="D64" t="s">
        <v>81</v>
      </c>
      <c r="E64">
        <v>1</v>
      </c>
      <c r="F64" t="s">
        <v>1479</v>
      </c>
      <c r="G64">
        <v>1</v>
      </c>
      <c r="H64" t="s">
        <v>561</v>
      </c>
    </row>
    <row r="65" spans="1:8">
      <c r="A65">
        <v>63</v>
      </c>
      <c r="B65" t="s">
        <v>100</v>
      </c>
      <c r="C65">
        <v>63</v>
      </c>
      <c r="D65" t="s">
        <v>255</v>
      </c>
      <c r="E65">
        <v>5</v>
      </c>
      <c r="F65" t="s">
        <v>604</v>
      </c>
      <c r="G65">
        <v>1</v>
      </c>
      <c r="H65" t="s">
        <v>561</v>
      </c>
    </row>
    <row r="66" spans="1:8">
      <c r="A66">
        <v>62</v>
      </c>
      <c r="B66" t="s">
        <v>364</v>
      </c>
      <c r="C66">
        <v>63</v>
      </c>
      <c r="D66" t="s">
        <v>219</v>
      </c>
      <c r="E66">
        <v>2</v>
      </c>
      <c r="F66" t="s">
        <v>2450</v>
      </c>
      <c r="G66">
        <v>1</v>
      </c>
      <c r="H66" t="s">
        <v>561</v>
      </c>
    </row>
    <row r="67" spans="1:8">
      <c r="A67">
        <v>62</v>
      </c>
      <c r="B67" t="s">
        <v>232</v>
      </c>
      <c r="C67">
        <v>63</v>
      </c>
      <c r="D67" t="s">
        <v>81</v>
      </c>
      <c r="E67">
        <v>5</v>
      </c>
      <c r="F67" t="s">
        <v>325</v>
      </c>
      <c r="G67">
        <v>1</v>
      </c>
      <c r="H67" t="s">
        <v>561</v>
      </c>
    </row>
    <row r="68" spans="1:8">
      <c r="A68">
        <v>62</v>
      </c>
      <c r="B68" t="s">
        <v>96</v>
      </c>
      <c r="C68">
        <v>63</v>
      </c>
      <c r="D68" t="s">
        <v>278</v>
      </c>
      <c r="E68">
        <v>2</v>
      </c>
      <c r="F68" t="s">
        <v>325</v>
      </c>
      <c r="G68">
        <v>1</v>
      </c>
      <c r="H68" t="s">
        <v>561</v>
      </c>
    </row>
    <row r="69" spans="1:8">
      <c r="A69">
        <v>62</v>
      </c>
      <c r="B69" t="s">
        <v>81</v>
      </c>
      <c r="C69">
        <v>62</v>
      </c>
      <c r="D69" t="s">
        <v>264</v>
      </c>
      <c r="E69">
        <v>1</v>
      </c>
      <c r="F69" t="s">
        <v>2769</v>
      </c>
      <c r="G69">
        <v>1</v>
      </c>
      <c r="H69" t="s">
        <v>561</v>
      </c>
    </row>
    <row r="70" spans="1:8">
      <c r="A70">
        <v>61</v>
      </c>
      <c r="B70" t="s">
        <v>217</v>
      </c>
      <c r="C70">
        <v>60</v>
      </c>
      <c r="D70" t="s">
        <v>195</v>
      </c>
      <c r="E70">
        <v>1</v>
      </c>
      <c r="F70" t="s">
        <v>2613</v>
      </c>
      <c r="G70">
        <v>1</v>
      </c>
      <c r="H70" t="s">
        <v>561</v>
      </c>
    </row>
    <row r="71" spans="1:8">
      <c r="A71">
        <v>61</v>
      </c>
      <c r="B71" t="s">
        <v>2033</v>
      </c>
      <c r="C71">
        <v>59</v>
      </c>
      <c r="D71" t="s">
        <v>199</v>
      </c>
      <c r="E71">
        <v>3</v>
      </c>
      <c r="F71" t="s">
        <v>221</v>
      </c>
      <c r="G71">
        <v>1</v>
      </c>
      <c r="H71" t="s">
        <v>561</v>
      </c>
    </row>
    <row r="72" spans="1:8">
      <c r="A72">
        <v>59</v>
      </c>
      <c r="B72" t="s">
        <v>25</v>
      </c>
      <c r="C72">
        <v>59</v>
      </c>
      <c r="D72" t="s">
        <v>289</v>
      </c>
      <c r="E72">
        <v>1</v>
      </c>
      <c r="F72" t="s">
        <v>659</v>
      </c>
      <c r="G72">
        <v>1</v>
      </c>
      <c r="H72" t="s">
        <v>561</v>
      </c>
    </row>
    <row r="73" spans="1:8">
      <c r="A73">
        <v>58</v>
      </c>
      <c r="B73" t="s">
        <v>130</v>
      </c>
      <c r="C73">
        <v>58</v>
      </c>
      <c r="D73" t="s">
        <v>81</v>
      </c>
      <c r="E73">
        <v>1</v>
      </c>
      <c r="F73" t="s">
        <v>2610</v>
      </c>
      <c r="G73">
        <v>1</v>
      </c>
      <c r="H73" t="s">
        <v>561</v>
      </c>
    </row>
    <row r="74" spans="1:8">
      <c r="A74">
        <v>58</v>
      </c>
      <c r="B74" t="s">
        <v>591</v>
      </c>
      <c r="C74">
        <v>58</v>
      </c>
      <c r="D74" t="s">
        <v>247</v>
      </c>
      <c r="E74">
        <v>2</v>
      </c>
      <c r="F74" t="s">
        <v>2139</v>
      </c>
      <c r="G74">
        <v>1</v>
      </c>
      <c r="H74" t="s">
        <v>561</v>
      </c>
    </row>
    <row r="75" spans="1:8">
      <c r="A75">
        <v>58</v>
      </c>
      <c r="B75" t="s">
        <v>178</v>
      </c>
      <c r="C75">
        <v>57</v>
      </c>
      <c r="D75" t="s">
        <v>339</v>
      </c>
      <c r="E75">
        <v>1</v>
      </c>
      <c r="F75" t="s">
        <v>1001</v>
      </c>
      <c r="G75">
        <v>1</v>
      </c>
      <c r="H75" t="s">
        <v>561</v>
      </c>
    </row>
    <row r="76" spans="1:8">
      <c r="A76">
        <v>57</v>
      </c>
      <c r="B76" t="s">
        <v>25</v>
      </c>
      <c r="C76">
        <v>57</v>
      </c>
      <c r="D76" t="s">
        <v>202</v>
      </c>
      <c r="E76">
        <v>3</v>
      </c>
      <c r="F76" t="s">
        <v>2396</v>
      </c>
      <c r="G76">
        <v>1</v>
      </c>
      <c r="H76" t="s">
        <v>561</v>
      </c>
    </row>
    <row r="77" spans="1:8">
      <c r="A77">
        <v>57</v>
      </c>
      <c r="B77" t="s">
        <v>210</v>
      </c>
      <c r="C77">
        <v>56</v>
      </c>
      <c r="D77" t="s">
        <v>142</v>
      </c>
      <c r="E77">
        <v>2</v>
      </c>
      <c r="F77" t="s">
        <v>2123</v>
      </c>
      <c r="G77">
        <v>1</v>
      </c>
      <c r="H77" t="s">
        <v>561</v>
      </c>
    </row>
    <row r="78" spans="1:8">
      <c r="A78">
        <v>57</v>
      </c>
      <c r="B78" t="s">
        <v>94</v>
      </c>
      <c r="C78">
        <v>56</v>
      </c>
      <c r="D78" t="s">
        <v>124</v>
      </c>
      <c r="E78">
        <v>2</v>
      </c>
      <c r="F78" t="s">
        <v>1018</v>
      </c>
      <c r="G78">
        <v>1</v>
      </c>
      <c r="H78" t="s">
        <v>561</v>
      </c>
    </row>
    <row r="79" spans="1:8">
      <c r="A79">
        <v>56</v>
      </c>
      <c r="B79" t="s">
        <v>89</v>
      </c>
      <c r="C79">
        <v>55</v>
      </c>
      <c r="D79" t="s">
        <v>25</v>
      </c>
      <c r="E79">
        <v>1</v>
      </c>
      <c r="F79" t="s">
        <v>1338</v>
      </c>
      <c r="G79">
        <v>1</v>
      </c>
      <c r="H79" t="s">
        <v>561</v>
      </c>
    </row>
    <row r="80" spans="1:8">
      <c r="A80">
        <v>56</v>
      </c>
      <c r="B80" t="s">
        <v>264</v>
      </c>
      <c r="C80">
        <v>55</v>
      </c>
      <c r="D80" t="s">
        <v>89</v>
      </c>
      <c r="E80">
        <v>6</v>
      </c>
      <c r="F80" t="s">
        <v>399</v>
      </c>
      <c r="G80">
        <v>1</v>
      </c>
      <c r="H80" t="s">
        <v>561</v>
      </c>
    </row>
    <row r="81" spans="1:8">
      <c r="A81">
        <v>54</v>
      </c>
      <c r="B81" t="s">
        <v>36</v>
      </c>
      <c r="C81">
        <v>55</v>
      </c>
      <c r="D81" t="s">
        <v>936</v>
      </c>
      <c r="E81">
        <v>5</v>
      </c>
      <c r="F81" t="s">
        <v>399</v>
      </c>
      <c r="G81">
        <v>1</v>
      </c>
      <c r="H81" t="s">
        <v>561</v>
      </c>
    </row>
    <row r="82" spans="1:8">
      <c r="A82">
        <v>54</v>
      </c>
      <c r="B82" t="s">
        <v>202</v>
      </c>
      <c r="C82">
        <v>55</v>
      </c>
      <c r="D82" t="s">
        <v>30</v>
      </c>
      <c r="E82">
        <v>2</v>
      </c>
      <c r="F82" t="s">
        <v>399</v>
      </c>
      <c r="G82">
        <v>1</v>
      </c>
      <c r="H82" t="s">
        <v>561</v>
      </c>
    </row>
    <row r="83" spans="1:8">
      <c r="A83">
        <v>53</v>
      </c>
      <c r="B83" t="s">
        <v>2781</v>
      </c>
      <c r="C83">
        <v>55</v>
      </c>
      <c r="D83" t="s">
        <v>126</v>
      </c>
      <c r="E83">
        <v>2</v>
      </c>
      <c r="F83" t="s">
        <v>399</v>
      </c>
      <c r="G83">
        <v>1</v>
      </c>
      <c r="H83" t="s">
        <v>561</v>
      </c>
    </row>
    <row r="84" spans="1:8">
      <c r="A84">
        <v>50</v>
      </c>
      <c r="B84" t="s">
        <v>36</v>
      </c>
      <c r="C84">
        <v>54</v>
      </c>
      <c r="D84" t="s">
        <v>118</v>
      </c>
      <c r="E84">
        <v>2</v>
      </c>
      <c r="F84" t="s">
        <v>399</v>
      </c>
      <c r="G84">
        <v>1</v>
      </c>
      <c r="H84" t="s">
        <v>561</v>
      </c>
    </row>
    <row r="85" spans="1:8">
      <c r="A85">
        <v>49</v>
      </c>
      <c r="B85" t="s">
        <v>65</v>
      </c>
      <c r="C85">
        <v>54</v>
      </c>
      <c r="D85" t="s">
        <v>81</v>
      </c>
      <c r="E85">
        <v>2</v>
      </c>
      <c r="F85" t="s">
        <v>399</v>
      </c>
      <c r="G85">
        <v>1</v>
      </c>
      <c r="H85" t="s">
        <v>561</v>
      </c>
    </row>
    <row r="86" spans="1:8">
      <c r="A86">
        <v>49</v>
      </c>
      <c r="B86" t="s">
        <v>2537</v>
      </c>
      <c r="C86">
        <v>53</v>
      </c>
      <c r="D86" t="s">
        <v>340</v>
      </c>
      <c r="E86">
        <v>1</v>
      </c>
      <c r="F86" t="s">
        <v>611</v>
      </c>
      <c r="G86">
        <v>4</v>
      </c>
      <c r="H86" t="s">
        <v>759</v>
      </c>
    </row>
    <row r="87" spans="1:8">
      <c r="A87">
        <v>48</v>
      </c>
      <c r="B87" t="s">
        <v>411</v>
      </c>
      <c r="C87">
        <v>53</v>
      </c>
      <c r="D87" t="s">
        <v>869</v>
      </c>
      <c r="E87">
        <v>4</v>
      </c>
      <c r="F87" t="s">
        <v>2386</v>
      </c>
      <c r="G87">
        <v>1</v>
      </c>
      <c r="H87" t="s">
        <v>1991</v>
      </c>
    </row>
    <row r="88" spans="1:8">
      <c r="A88">
        <v>48</v>
      </c>
      <c r="B88" t="s">
        <v>223</v>
      </c>
      <c r="C88">
        <v>53</v>
      </c>
      <c r="D88" t="s">
        <v>217</v>
      </c>
      <c r="E88">
        <v>1</v>
      </c>
      <c r="F88" t="s">
        <v>2368</v>
      </c>
      <c r="G88">
        <v>1</v>
      </c>
      <c r="H88" t="s">
        <v>1963</v>
      </c>
    </row>
    <row r="89" spans="1:8">
      <c r="A89">
        <v>48</v>
      </c>
      <c r="B89" t="s">
        <v>289</v>
      </c>
      <c r="C89">
        <v>50</v>
      </c>
      <c r="D89" t="s">
        <v>220</v>
      </c>
      <c r="E89">
        <v>9</v>
      </c>
      <c r="F89" t="s">
        <v>201</v>
      </c>
      <c r="G89">
        <v>2</v>
      </c>
      <c r="H89" t="s">
        <v>1385</v>
      </c>
    </row>
    <row r="90" spans="1:8">
      <c r="A90">
        <v>48</v>
      </c>
      <c r="B90" t="s">
        <v>81</v>
      </c>
      <c r="C90">
        <v>50</v>
      </c>
      <c r="D90" t="s">
        <v>100</v>
      </c>
      <c r="E90">
        <v>4</v>
      </c>
      <c r="F90" t="s">
        <v>1888</v>
      </c>
      <c r="G90">
        <v>1</v>
      </c>
      <c r="H90" t="s">
        <v>1777</v>
      </c>
    </row>
    <row r="91" spans="1:8">
      <c r="A91">
        <v>47</v>
      </c>
      <c r="B91" t="s">
        <v>208</v>
      </c>
      <c r="C91">
        <v>49</v>
      </c>
      <c r="D91" t="s">
        <v>261</v>
      </c>
      <c r="E91">
        <v>1</v>
      </c>
      <c r="F91" t="s">
        <v>1888</v>
      </c>
      <c r="G91">
        <v>1</v>
      </c>
      <c r="H91" t="s">
        <v>1479</v>
      </c>
    </row>
    <row r="92" spans="1:8">
      <c r="A92">
        <v>46</v>
      </c>
      <c r="B92" t="s">
        <v>210</v>
      </c>
      <c r="C92">
        <v>49</v>
      </c>
      <c r="D92" t="s">
        <v>55</v>
      </c>
      <c r="E92">
        <v>7</v>
      </c>
      <c r="F92" t="s">
        <v>443</v>
      </c>
      <c r="G92">
        <v>5</v>
      </c>
      <c r="H92" t="s">
        <v>604</v>
      </c>
    </row>
    <row r="93" spans="1:8">
      <c r="A93">
        <v>46</v>
      </c>
      <c r="B93" t="s">
        <v>158</v>
      </c>
      <c r="C93">
        <v>48</v>
      </c>
      <c r="D93" t="s">
        <v>185</v>
      </c>
      <c r="E93">
        <v>6</v>
      </c>
      <c r="F93" t="s">
        <v>306</v>
      </c>
      <c r="G93">
        <v>1</v>
      </c>
      <c r="H93" t="s">
        <v>1951</v>
      </c>
    </row>
    <row r="94" spans="1:8">
      <c r="A94">
        <v>46</v>
      </c>
      <c r="B94" t="s">
        <v>227</v>
      </c>
      <c r="C94">
        <v>48</v>
      </c>
      <c r="D94" t="s">
        <v>227</v>
      </c>
      <c r="E94">
        <v>1</v>
      </c>
      <c r="F94" t="s">
        <v>1658</v>
      </c>
      <c r="G94">
        <v>11</v>
      </c>
      <c r="H94" t="s">
        <v>325</v>
      </c>
    </row>
    <row r="95" spans="1:8">
      <c r="A95">
        <v>45</v>
      </c>
      <c r="B95" t="s">
        <v>190</v>
      </c>
      <c r="C95">
        <v>46</v>
      </c>
      <c r="D95" t="s">
        <v>25</v>
      </c>
      <c r="E95">
        <v>1</v>
      </c>
      <c r="F95" t="s">
        <v>770</v>
      </c>
      <c r="G95">
        <v>2</v>
      </c>
      <c r="H95" t="s">
        <v>325</v>
      </c>
    </row>
    <row r="96" spans="1:8">
      <c r="A96">
        <v>45</v>
      </c>
      <c r="B96" t="s">
        <v>414</v>
      </c>
      <c r="C96">
        <v>44</v>
      </c>
      <c r="D96" t="s">
        <v>236</v>
      </c>
      <c r="E96">
        <v>2</v>
      </c>
      <c r="F96" t="s">
        <v>359</v>
      </c>
      <c r="G96">
        <v>1</v>
      </c>
      <c r="H96" t="s">
        <v>325</v>
      </c>
    </row>
    <row r="97" spans="1:8">
      <c r="A97">
        <v>45</v>
      </c>
      <c r="B97" t="s">
        <v>327</v>
      </c>
      <c r="C97">
        <v>43</v>
      </c>
      <c r="D97" t="s">
        <v>310</v>
      </c>
      <c r="E97">
        <v>7</v>
      </c>
      <c r="F97" t="s">
        <v>129</v>
      </c>
      <c r="G97">
        <v>2</v>
      </c>
      <c r="H97" t="s">
        <v>1379</v>
      </c>
    </row>
    <row r="98" spans="1:8">
      <c r="A98">
        <v>45</v>
      </c>
      <c r="B98" t="s">
        <v>151</v>
      </c>
      <c r="C98">
        <v>43</v>
      </c>
      <c r="D98" t="s">
        <v>348</v>
      </c>
      <c r="E98">
        <v>1</v>
      </c>
      <c r="F98" t="s">
        <v>1138</v>
      </c>
      <c r="G98">
        <v>1</v>
      </c>
      <c r="H98" t="s">
        <v>1884</v>
      </c>
    </row>
    <row r="99" spans="1:8">
      <c r="A99">
        <v>45</v>
      </c>
      <c r="B99" t="s">
        <v>446</v>
      </c>
      <c r="C99">
        <v>42</v>
      </c>
      <c r="D99" t="s">
        <v>208</v>
      </c>
      <c r="E99">
        <v>35</v>
      </c>
      <c r="F99" t="s">
        <v>92</v>
      </c>
      <c r="G99">
        <v>1</v>
      </c>
      <c r="H99" t="s">
        <v>2372</v>
      </c>
    </row>
    <row r="100" spans="1:8">
      <c r="A100">
        <v>44</v>
      </c>
      <c r="B100" t="s">
        <v>148</v>
      </c>
      <c r="C100">
        <v>42</v>
      </c>
      <c r="D100" t="s">
        <v>283</v>
      </c>
      <c r="E100">
        <v>2</v>
      </c>
      <c r="F100" t="s">
        <v>92</v>
      </c>
      <c r="G100">
        <v>16</v>
      </c>
      <c r="H100" t="s">
        <v>221</v>
      </c>
    </row>
    <row r="101" spans="1:8">
      <c r="A101">
        <v>44</v>
      </c>
      <c r="B101" t="s">
        <v>1871</v>
      </c>
      <c r="C101">
        <v>42</v>
      </c>
      <c r="D101" t="s">
        <v>124</v>
      </c>
      <c r="E101">
        <v>1</v>
      </c>
      <c r="F101" t="s">
        <v>92</v>
      </c>
      <c r="G101">
        <v>4</v>
      </c>
      <c r="H101" t="s">
        <v>659</v>
      </c>
    </row>
    <row r="102" spans="1:8">
      <c r="A102">
        <v>43</v>
      </c>
      <c r="B102" t="s">
        <v>95</v>
      </c>
      <c r="C102">
        <v>42</v>
      </c>
      <c r="D102" t="s">
        <v>526</v>
      </c>
      <c r="E102">
        <v>1</v>
      </c>
      <c r="F102" t="s">
        <v>92</v>
      </c>
      <c r="G102">
        <v>3</v>
      </c>
      <c r="H102" t="s">
        <v>870</v>
      </c>
    </row>
    <row r="103" spans="1:8">
      <c r="A103">
        <v>43</v>
      </c>
      <c r="B103" t="s">
        <v>797</v>
      </c>
      <c r="C103">
        <v>41</v>
      </c>
      <c r="D103" t="s">
        <v>158</v>
      </c>
      <c r="E103">
        <v>1</v>
      </c>
      <c r="F103" t="s">
        <v>92</v>
      </c>
      <c r="G103">
        <v>1</v>
      </c>
      <c r="H103" t="s">
        <v>2139</v>
      </c>
    </row>
    <row r="104" spans="1:8">
      <c r="A104">
        <v>43</v>
      </c>
      <c r="B104" t="s">
        <v>933</v>
      </c>
      <c r="C104">
        <v>41</v>
      </c>
      <c r="D104" t="s">
        <v>89</v>
      </c>
      <c r="E104">
        <v>1</v>
      </c>
      <c r="F104" t="s">
        <v>92</v>
      </c>
      <c r="G104">
        <v>3</v>
      </c>
      <c r="H104" t="s">
        <v>1001</v>
      </c>
    </row>
    <row r="105" spans="1:8">
      <c r="A105">
        <v>42</v>
      </c>
      <c r="B105" t="s">
        <v>2831</v>
      </c>
      <c r="C105">
        <v>41</v>
      </c>
      <c r="D105" t="s">
        <v>81</v>
      </c>
      <c r="E105">
        <v>1</v>
      </c>
      <c r="F105" t="s">
        <v>92</v>
      </c>
      <c r="G105">
        <v>1</v>
      </c>
      <c r="H105" t="s">
        <v>2123</v>
      </c>
    </row>
    <row r="106" spans="1:8">
      <c r="A106">
        <v>42</v>
      </c>
      <c r="B106" t="s">
        <v>155</v>
      </c>
      <c r="C106">
        <v>41</v>
      </c>
      <c r="D106" t="s">
        <v>233</v>
      </c>
      <c r="E106">
        <v>1</v>
      </c>
      <c r="F106" t="s">
        <v>2637</v>
      </c>
      <c r="G106">
        <v>1</v>
      </c>
      <c r="H106" t="s">
        <v>2123</v>
      </c>
    </row>
    <row r="107" spans="1:8">
      <c r="A107">
        <v>42</v>
      </c>
      <c r="B107" t="s">
        <v>278</v>
      </c>
      <c r="C107">
        <v>41</v>
      </c>
      <c r="D107" t="s">
        <v>55</v>
      </c>
      <c r="E107">
        <v>23</v>
      </c>
      <c r="F107" t="s">
        <v>168</v>
      </c>
      <c r="G107">
        <v>2</v>
      </c>
      <c r="H107" t="s">
        <v>1018</v>
      </c>
    </row>
    <row r="108" spans="1:8">
      <c r="A108">
        <v>42</v>
      </c>
      <c r="B108" t="s">
        <v>126</v>
      </c>
      <c r="C108">
        <v>40</v>
      </c>
      <c r="D108" t="s">
        <v>100</v>
      </c>
      <c r="E108">
        <v>20</v>
      </c>
      <c r="F108" t="s">
        <v>168</v>
      </c>
      <c r="G108">
        <v>2</v>
      </c>
      <c r="H108" t="s">
        <v>1338</v>
      </c>
    </row>
    <row r="109" spans="1:8">
      <c r="A109">
        <v>41</v>
      </c>
      <c r="B109" t="s">
        <v>100</v>
      </c>
      <c r="C109">
        <v>40</v>
      </c>
      <c r="D109" t="s">
        <v>100</v>
      </c>
      <c r="E109">
        <v>8</v>
      </c>
      <c r="F109" t="s">
        <v>168</v>
      </c>
      <c r="G109">
        <v>1</v>
      </c>
      <c r="H109" t="s">
        <v>2189</v>
      </c>
    </row>
    <row r="110" spans="1:8">
      <c r="A110">
        <v>40</v>
      </c>
      <c r="B110" t="s">
        <v>25</v>
      </c>
      <c r="C110">
        <v>40</v>
      </c>
      <c r="D110" t="s">
        <v>395</v>
      </c>
      <c r="E110">
        <v>5</v>
      </c>
      <c r="F110" t="s">
        <v>168</v>
      </c>
      <c r="G110">
        <v>2</v>
      </c>
      <c r="H110" t="s">
        <v>1240</v>
      </c>
    </row>
    <row r="111" spans="1:8">
      <c r="A111">
        <v>39</v>
      </c>
      <c r="B111" t="s">
        <v>214</v>
      </c>
      <c r="C111">
        <v>40</v>
      </c>
      <c r="D111" t="s">
        <v>367</v>
      </c>
      <c r="E111">
        <v>4</v>
      </c>
      <c r="F111" t="s">
        <v>168</v>
      </c>
      <c r="G111">
        <v>8</v>
      </c>
      <c r="H111" t="s">
        <v>399</v>
      </c>
    </row>
    <row r="112" spans="1:8">
      <c r="A112">
        <v>38</v>
      </c>
      <c r="B112" t="s">
        <v>178</v>
      </c>
      <c r="C112">
        <v>40</v>
      </c>
      <c r="D112" t="s">
        <v>591</v>
      </c>
      <c r="E112">
        <v>3</v>
      </c>
      <c r="F112" t="s">
        <v>168</v>
      </c>
      <c r="G112">
        <v>8</v>
      </c>
      <c r="H112" t="s">
        <v>399</v>
      </c>
    </row>
    <row r="113" spans="1:8">
      <c r="A113">
        <v>38</v>
      </c>
      <c r="B113" t="s">
        <v>100</v>
      </c>
      <c r="C113">
        <v>39</v>
      </c>
      <c r="D113" t="s">
        <v>239</v>
      </c>
      <c r="E113">
        <v>3</v>
      </c>
      <c r="F113" t="s">
        <v>168</v>
      </c>
      <c r="G113">
        <v>4</v>
      </c>
      <c r="H113" t="s">
        <v>399</v>
      </c>
    </row>
    <row r="114" spans="1:8">
      <c r="A114">
        <v>38</v>
      </c>
      <c r="B114" t="s">
        <v>55</v>
      </c>
      <c r="C114">
        <v>39</v>
      </c>
      <c r="D114" t="s">
        <v>746</v>
      </c>
      <c r="E114">
        <v>2</v>
      </c>
      <c r="F114" t="s">
        <v>168</v>
      </c>
      <c r="G114">
        <v>4</v>
      </c>
      <c r="H114" t="s">
        <v>399</v>
      </c>
    </row>
    <row r="115" spans="1:8">
      <c r="A115">
        <v>38</v>
      </c>
      <c r="B115" t="s">
        <v>100</v>
      </c>
      <c r="C115">
        <v>37</v>
      </c>
      <c r="D115" t="s">
        <v>443</v>
      </c>
      <c r="E115">
        <v>2</v>
      </c>
      <c r="F115" t="s">
        <v>168</v>
      </c>
      <c r="G115">
        <v>3</v>
      </c>
      <c r="H115" t="s">
        <v>399</v>
      </c>
    </row>
    <row r="116" spans="1:8">
      <c r="A116">
        <v>38</v>
      </c>
      <c r="B116" t="s">
        <v>3469</v>
      </c>
      <c r="C116">
        <v>37</v>
      </c>
      <c r="D116" t="s">
        <v>679</v>
      </c>
      <c r="E116">
        <v>2</v>
      </c>
      <c r="F116" t="s">
        <v>168</v>
      </c>
      <c r="G116">
        <v>2</v>
      </c>
      <c r="H116" t="s">
        <v>399</v>
      </c>
    </row>
    <row r="117" spans="1:8">
      <c r="A117">
        <v>37</v>
      </c>
      <c r="B117" t="s">
        <v>410</v>
      </c>
      <c r="C117">
        <v>37</v>
      </c>
      <c r="D117" t="s">
        <v>437</v>
      </c>
      <c r="E117">
        <v>1</v>
      </c>
      <c r="F117" t="s">
        <v>168</v>
      </c>
      <c r="G117">
        <v>5</v>
      </c>
      <c r="H117" t="s">
        <v>611</v>
      </c>
    </row>
    <row r="118" spans="1:8">
      <c r="A118">
        <v>37</v>
      </c>
      <c r="B118" t="s">
        <v>306</v>
      </c>
      <c r="C118">
        <v>36</v>
      </c>
      <c r="D118" t="s">
        <v>346</v>
      </c>
      <c r="E118">
        <v>1</v>
      </c>
      <c r="F118" t="s">
        <v>168</v>
      </c>
      <c r="G118">
        <v>2</v>
      </c>
      <c r="H118" t="s">
        <v>1237</v>
      </c>
    </row>
    <row r="119" spans="1:8">
      <c r="A119">
        <v>36</v>
      </c>
      <c r="B119" t="s">
        <v>2537</v>
      </c>
      <c r="C119">
        <v>34</v>
      </c>
      <c r="D119" t="s">
        <v>364</v>
      </c>
      <c r="E119">
        <v>1</v>
      </c>
      <c r="F119" t="s">
        <v>168</v>
      </c>
      <c r="G119">
        <v>1</v>
      </c>
      <c r="H119" t="s">
        <v>2378</v>
      </c>
    </row>
    <row r="120" spans="1:8">
      <c r="A120">
        <v>36</v>
      </c>
      <c r="B120" t="s">
        <v>81</v>
      </c>
      <c r="C120">
        <v>34</v>
      </c>
      <c r="D120" t="s">
        <v>375</v>
      </c>
      <c r="E120">
        <v>1</v>
      </c>
      <c r="F120" t="s">
        <v>168</v>
      </c>
      <c r="G120">
        <v>1</v>
      </c>
      <c r="H120" t="s">
        <v>2368</v>
      </c>
    </row>
    <row r="121" spans="1:8">
      <c r="A121">
        <v>36</v>
      </c>
      <c r="B121" t="s">
        <v>71</v>
      </c>
      <c r="C121">
        <v>34</v>
      </c>
      <c r="D121" t="s">
        <v>130</v>
      </c>
      <c r="E121">
        <v>2</v>
      </c>
      <c r="F121" t="s">
        <v>1802</v>
      </c>
      <c r="G121">
        <v>4</v>
      </c>
      <c r="H121" t="s">
        <v>776</v>
      </c>
    </row>
    <row r="122" spans="1:8">
      <c r="A122">
        <v>35</v>
      </c>
      <c r="B122" t="s">
        <v>340</v>
      </c>
      <c r="C122">
        <v>34</v>
      </c>
      <c r="D122" t="s">
        <v>2102</v>
      </c>
      <c r="E122">
        <v>1</v>
      </c>
      <c r="F122" t="s">
        <v>2713</v>
      </c>
      <c r="G122">
        <v>2</v>
      </c>
      <c r="H122" t="s">
        <v>1262</v>
      </c>
    </row>
    <row r="123" spans="1:8">
      <c r="A123">
        <v>35</v>
      </c>
      <c r="B123" t="s">
        <v>349</v>
      </c>
      <c r="C123">
        <v>34</v>
      </c>
      <c r="D123" t="s">
        <v>327</v>
      </c>
      <c r="E123">
        <v>4</v>
      </c>
      <c r="F123" t="s">
        <v>1036</v>
      </c>
      <c r="G123">
        <v>17</v>
      </c>
      <c r="H123" t="s">
        <v>201</v>
      </c>
    </row>
    <row r="124" spans="1:8">
      <c r="A124">
        <v>35</v>
      </c>
      <c r="B124" t="s">
        <v>952</v>
      </c>
      <c r="C124">
        <v>33</v>
      </c>
      <c r="D124" t="s">
        <v>280</v>
      </c>
      <c r="E124">
        <v>1</v>
      </c>
      <c r="F124" t="s">
        <v>1587</v>
      </c>
      <c r="G124">
        <v>1</v>
      </c>
      <c r="H124" t="s">
        <v>1888</v>
      </c>
    </row>
    <row r="125" spans="1:8">
      <c r="A125">
        <v>34</v>
      </c>
      <c r="B125" t="s">
        <v>168</v>
      </c>
      <c r="C125">
        <v>33</v>
      </c>
      <c r="D125" t="s">
        <v>283</v>
      </c>
      <c r="E125">
        <v>2</v>
      </c>
      <c r="F125" t="s">
        <v>2209</v>
      </c>
      <c r="G125">
        <v>7</v>
      </c>
      <c r="H125" t="s">
        <v>443</v>
      </c>
    </row>
    <row r="126" spans="1:8">
      <c r="A126">
        <v>34</v>
      </c>
      <c r="B126" t="s">
        <v>142</v>
      </c>
      <c r="C126">
        <v>33</v>
      </c>
      <c r="D126" t="s">
        <v>695</v>
      </c>
      <c r="E126">
        <v>2</v>
      </c>
      <c r="F126" t="s">
        <v>390</v>
      </c>
      <c r="G126">
        <v>12</v>
      </c>
      <c r="H126" t="s">
        <v>306</v>
      </c>
    </row>
    <row r="127" spans="1:8">
      <c r="A127">
        <v>34</v>
      </c>
      <c r="B127" t="s">
        <v>161</v>
      </c>
      <c r="C127">
        <v>33</v>
      </c>
      <c r="D127" t="s">
        <v>173</v>
      </c>
      <c r="E127">
        <v>15</v>
      </c>
      <c r="F127" t="s">
        <v>120</v>
      </c>
      <c r="G127">
        <v>1</v>
      </c>
      <c r="H127" t="s">
        <v>1658</v>
      </c>
    </row>
    <row r="128" spans="1:8">
      <c r="A128">
        <v>34</v>
      </c>
      <c r="B128" t="s">
        <v>30</v>
      </c>
      <c r="C128">
        <v>33</v>
      </c>
      <c r="D128" t="s">
        <v>77</v>
      </c>
      <c r="E128">
        <v>1</v>
      </c>
      <c r="F128" t="s">
        <v>2728</v>
      </c>
      <c r="G128">
        <v>4</v>
      </c>
      <c r="H128" t="s">
        <v>770</v>
      </c>
    </row>
    <row r="129" spans="1:8">
      <c r="A129">
        <v>33</v>
      </c>
      <c r="B129" t="s">
        <v>247</v>
      </c>
      <c r="C129">
        <v>32</v>
      </c>
      <c r="D129" t="s">
        <v>344</v>
      </c>
      <c r="E129">
        <v>1</v>
      </c>
      <c r="F129" t="s">
        <v>1258</v>
      </c>
      <c r="G129">
        <v>9</v>
      </c>
      <c r="H129" t="s">
        <v>359</v>
      </c>
    </row>
    <row r="130" spans="1:8">
      <c r="A130">
        <v>33</v>
      </c>
      <c r="B130" t="s">
        <v>247</v>
      </c>
      <c r="C130">
        <v>32</v>
      </c>
      <c r="D130" t="s">
        <v>505</v>
      </c>
      <c r="E130">
        <v>2</v>
      </c>
      <c r="F130" t="s">
        <v>549</v>
      </c>
      <c r="G130">
        <v>32</v>
      </c>
      <c r="H130" t="s">
        <v>129</v>
      </c>
    </row>
    <row r="131" spans="1:8">
      <c r="A131">
        <v>33</v>
      </c>
      <c r="B131" t="s">
        <v>399</v>
      </c>
      <c r="C131">
        <v>32</v>
      </c>
      <c r="D131" t="s">
        <v>247</v>
      </c>
      <c r="E131">
        <v>1</v>
      </c>
      <c r="F131" t="s">
        <v>502</v>
      </c>
      <c r="G131">
        <v>2</v>
      </c>
      <c r="H131" t="s">
        <v>1138</v>
      </c>
    </row>
    <row r="132" spans="1:8">
      <c r="A132">
        <v>33</v>
      </c>
      <c r="B132" t="s">
        <v>124</v>
      </c>
      <c r="C132">
        <v>32</v>
      </c>
      <c r="D132" t="s">
        <v>190</v>
      </c>
      <c r="E132">
        <v>1</v>
      </c>
      <c r="F132" t="s">
        <v>573</v>
      </c>
      <c r="G132">
        <v>57</v>
      </c>
      <c r="H132" t="s">
        <v>92</v>
      </c>
    </row>
    <row r="133" spans="1:8">
      <c r="A133">
        <v>32</v>
      </c>
      <c r="B133" t="s">
        <v>185</v>
      </c>
      <c r="C133">
        <v>31</v>
      </c>
      <c r="D133" t="s">
        <v>240</v>
      </c>
      <c r="E133">
        <v>1</v>
      </c>
      <c r="F133" t="s">
        <v>573</v>
      </c>
      <c r="G133">
        <v>2</v>
      </c>
      <c r="H133" t="s">
        <v>92</v>
      </c>
    </row>
    <row r="134" spans="1:8">
      <c r="A134">
        <v>32</v>
      </c>
      <c r="B134" t="s">
        <v>81</v>
      </c>
      <c r="C134">
        <v>31</v>
      </c>
      <c r="D134" t="s">
        <v>445</v>
      </c>
      <c r="E134">
        <v>1</v>
      </c>
      <c r="F134" t="s">
        <v>441</v>
      </c>
      <c r="G134">
        <v>2</v>
      </c>
      <c r="H134" t="s">
        <v>92</v>
      </c>
    </row>
    <row r="135" spans="1:8">
      <c r="A135">
        <v>32</v>
      </c>
      <c r="B135" t="s">
        <v>220</v>
      </c>
      <c r="C135">
        <v>31</v>
      </c>
      <c r="D135" t="s">
        <v>720</v>
      </c>
      <c r="E135">
        <v>1</v>
      </c>
      <c r="F135" t="s">
        <v>2554</v>
      </c>
      <c r="G135">
        <v>2</v>
      </c>
      <c r="H135" t="s">
        <v>92</v>
      </c>
    </row>
    <row r="136" spans="1:8">
      <c r="A136">
        <v>31</v>
      </c>
      <c r="B136" t="s">
        <v>695</v>
      </c>
      <c r="C136">
        <v>30</v>
      </c>
      <c r="D136" t="s">
        <v>309</v>
      </c>
      <c r="E136">
        <v>8</v>
      </c>
      <c r="F136" t="s">
        <v>148</v>
      </c>
      <c r="G136">
        <v>1</v>
      </c>
      <c r="H136" t="s">
        <v>92</v>
      </c>
    </row>
    <row r="137" spans="1:8">
      <c r="A137">
        <v>31</v>
      </c>
      <c r="B137" t="s">
        <v>100</v>
      </c>
      <c r="C137">
        <v>30</v>
      </c>
      <c r="D137" t="s">
        <v>25</v>
      </c>
      <c r="E137">
        <v>25</v>
      </c>
      <c r="F137" t="s">
        <v>73</v>
      </c>
      <c r="G137">
        <v>1</v>
      </c>
      <c r="H137" t="s">
        <v>92</v>
      </c>
    </row>
    <row r="138" spans="1:8">
      <c r="A138">
        <v>31</v>
      </c>
      <c r="B138" t="s">
        <v>12</v>
      </c>
      <c r="C138">
        <v>29</v>
      </c>
      <c r="D138" t="s">
        <v>402</v>
      </c>
      <c r="E138">
        <v>1</v>
      </c>
      <c r="F138" t="s">
        <v>1672</v>
      </c>
      <c r="G138">
        <v>1</v>
      </c>
      <c r="H138" t="s">
        <v>92</v>
      </c>
    </row>
    <row r="139" spans="1:8">
      <c r="A139">
        <v>30</v>
      </c>
      <c r="B139" t="s">
        <v>1409</v>
      </c>
      <c r="C139">
        <v>29</v>
      </c>
      <c r="D139" t="s">
        <v>36</v>
      </c>
      <c r="E139">
        <v>37</v>
      </c>
      <c r="F139" t="s">
        <v>49</v>
      </c>
      <c r="G139">
        <v>1</v>
      </c>
      <c r="H139" t="s">
        <v>92</v>
      </c>
    </row>
    <row r="140" spans="1:8">
      <c r="A140">
        <v>30</v>
      </c>
      <c r="B140" t="s">
        <v>419</v>
      </c>
      <c r="C140">
        <v>29</v>
      </c>
      <c r="D140" t="s">
        <v>81</v>
      </c>
      <c r="E140">
        <v>18</v>
      </c>
      <c r="F140" t="s">
        <v>71</v>
      </c>
      <c r="G140">
        <v>1</v>
      </c>
      <c r="H140" t="s">
        <v>92</v>
      </c>
    </row>
    <row r="141" spans="1:8">
      <c r="A141">
        <v>30</v>
      </c>
      <c r="B141" t="s">
        <v>233</v>
      </c>
      <c r="C141">
        <v>29</v>
      </c>
      <c r="D141" t="s">
        <v>247</v>
      </c>
      <c r="E141">
        <v>2</v>
      </c>
      <c r="F141" t="s">
        <v>534</v>
      </c>
      <c r="G141">
        <v>1</v>
      </c>
      <c r="H141" t="s">
        <v>92</v>
      </c>
    </row>
    <row r="142" spans="1:8">
      <c r="A142">
        <v>30</v>
      </c>
      <c r="B142" t="s">
        <v>175</v>
      </c>
      <c r="C142">
        <v>29</v>
      </c>
      <c r="D142" t="s">
        <v>318</v>
      </c>
      <c r="E142">
        <v>1</v>
      </c>
      <c r="F142" t="s">
        <v>1397</v>
      </c>
      <c r="G142">
        <v>1</v>
      </c>
      <c r="H142" t="s">
        <v>92</v>
      </c>
    </row>
    <row r="143" spans="1:8">
      <c r="A143">
        <v>30</v>
      </c>
      <c r="B143" t="s">
        <v>36</v>
      </c>
      <c r="C143">
        <v>28</v>
      </c>
      <c r="D143" t="s">
        <v>168</v>
      </c>
      <c r="E143">
        <v>25</v>
      </c>
      <c r="F143" t="s">
        <v>87</v>
      </c>
      <c r="G143">
        <v>1</v>
      </c>
      <c r="H143" t="s">
        <v>92</v>
      </c>
    </row>
    <row r="144" spans="1:8">
      <c r="A144">
        <v>29</v>
      </c>
      <c r="B144" t="s">
        <v>517</v>
      </c>
      <c r="C144">
        <v>28</v>
      </c>
      <c r="D144" t="s">
        <v>549</v>
      </c>
      <c r="E144">
        <v>4</v>
      </c>
      <c r="F144" t="s">
        <v>439</v>
      </c>
      <c r="G144">
        <v>1</v>
      </c>
      <c r="H144" t="s">
        <v>92</v>
      </c>
    </row>
    <row r="145" spans="1:8">
      <c r="A145">
        <v>29</v>
      </c>
      <c r="B145" t="s">
        <v>168</v>
      </c>
      <c r="C145">
        <v>28</v>
      </c>
      <c r="D145" t="s">
        <v>441</v>
      </c>
      <c r="E145">
        <v>4</v>
      </c>
      <c r="F145" t="s">
        <v>439</v>
      </c>
      <c r="G145">
        <v>1</v>
      </c>
      <c r="H145" t="s">
        <v>92</v>
      </c>
    </row>
    <row r="146" spans="1:8">
      <c r="A146">
        <v>29</v>
      </c>
      <c r="B146" t="s">
        <v>367</v>
      </c>
      <c r="C146">
        <v>28</v>
      </c>
      <c r="D146" t="s">
        <v>67</v>
      </c>
      <c r="E146">
        <v>4</v>
      </c>
      <c r="F146" t="s">
        <v>439</v>
      </c>
      <c r="G146">
        <v>1</v>
      </c>
      <c r="H146" t="s">
        <v>92</v>
      </c>
    </row>
    <row r="147" spans="1:8">
      <c r="A147">
        <v>29</v>
      </c>
      <c r="B147" t="s">
        <v>318</v>
      </c>
      <c r="C147">
        <v>27</v>
      </c>
      <c r="D147" t="s">
        <v>359</v>
      </c>
      <c r="E147">
        <v>3</v>
      </c>
      <c r="F147" t="s">
        <v>439</v>
      </c>
      <c r="G147">
        <v>1</v>
      </c>
      <c r="H147" t="s">
        <v>92</v>
      </c>
    </row>
    <row r="148" spans="1:8">
      <c r="A148">
        <v>29</v>
      </c>
      <c r="B148" t="s">
        <v>477</v>
      </c>
      <c r="C148">
        <v>27</v>
      </c>
      <c r="D148" t="s">
        <v>511</v>
      </c>
      <c r="E148">
        <v>3</v>
      </c>
      <c r="F148" t="s">
        <v>439</v>
      </c>
      <c r="G148">
        <v>1</v>
      </c>
      <c r="H148" t="s">
        <v>92</v>
      </c>
    </row>
    <row r="149" spans="1:8">
      <c r="A149">
        <v>29</v>
      </c>
      <c r="B149" t="s">
        <v>364</v>
      </c>
      <c r="C149">
        <v>27</v>
      </c>
      <c r="D149" t="s">
        <v>1403</v>
      </c>
      <c r="E149">
        <v>2</v>
      </c>
      <c r="F149" t="s">
        <v>439</v>
      </c>
      <c r="G149">
        <v>1</v>
      </c>
      <c r="H149" t="s">
        <v>92</v>
      </c>
    </row>
    <row r="150" spans="1:8">
      <c r="A150">
        <v>29</v>
      </c>
      <c r="B150" t="s">
        <v>81</v>
      </c>
      <c r="C150">
        <v>27</v>
      </c>
      <c r="D150" t="s">
        <v>299</v>
      </c>
      <c r="E150">
        <v>1</v>
      </c>
      <c r="F150" t="s">
        <v>439</v>
      </c>
      <c r="G150">
        <v>1</v>
      </c>
      <c r="H150" t="s">
        <v>92</v>
      </c>
    </row>
    <row r="151" spans="1:8">
      <c r="A151">
        <v>29</v>
      </c>
      <c r="B151" t="s">
        <v>118</v>
      </c>
      <c r="C151">
        <v>26</v>
      </c>
      <c r="D151" t="s">
        <v>25</v>
      </c>
      <c r="E151">
        <v>1</v>
      </c>
      <c r="F151" t="s">
        <v>439</v>
      </c>
      <c r="G151">
        <v>1</v>
      </c>
      <c r="H151" t="s">
        <v>92</v>
      </c>
    </row>
    <row r="152" spans="1:8">
      <c r="A152">
        <v>29</v>
      </c>
      <c r="B152" t="s">
        <v>517</v>
      </c>
      <c r="C152">
        <v>26</v>
      </c>
      <c r="D152" t="s">
        <v>100</v>
      </c>
      <c r="E152">
        <v>1</v>
      </c>
      <c r="F152" t="s">
        <v>439</v>
      </c>
      <c r="G152">
        <v>1</v>
      </c>
      <c r="H152" t="s">
        <v>1687</v>
      </c>
    </row>
    <row r="153" spans="1:8">
      <c r="A153">
        <v>28</v>
      </c>
      <c r="B153" t="s">
        <v>12</v>
      </c>
      <c r="C153">
        <v>26</v>
      </c>
      <c r="D153" t="s">
        <v>388</v>
      </c>
      <c r="E153">
        <v>1</v>
      </c>
      <c r="F153" t="s">
        <v>439</v>
      </c>
      <c r="G153">
        <v>1</v>
      </c>
      <c r="H153" t="s">
        <v>1903</v>
      </c>
    </row>
    <row r="154" spans="1:8">
      <c r="A154">
        <v>28</v>
      </c>
      <c r="B154" t="s">
        <v>255</v>
      </c>
      <c r="C154">
        <v>26</v>
      </c>
      <c r="D154" t="s">
        <v>953</v>
      </c>
      <c r="E154">
        <v>5</v>
      </c>
      <c r="F154" t="s">
        <v>387</v>
      </c>
      <c r="G154">
        <v>21</v>
      </c>
      <c r="H154" t="s">
        <v>168</v>
      </c>
    </row>
    <row r="155" spans="1:8">
      <c r="A155">
        <v>28</v>
      </c>
      <c r="B155" t="s">
        <v>247</v>
      </c>
      <c r="C155">
        <v>26</v>
      </c>
      <c r="D155" t="s">
        <v>233</v>
      </c>
      <c r="E155">
        <v>1</v>
      </c>
      <c r="F155" t="s">
        <v>2165</v>
      </c>
      <c r="G155">
        <v>16</v>
      </c>
      <c r="H155" t="s">
        <v>168</v>
      </c>
    </row>
    <row r="156" spans="1:8">
      <c r="A156">
        <v>28</v>
      </c>
      <c r="B156" t="s">
        <v>283</v>
      </c>
      <c r="C156">
        <v>26</v>
      </c>
      <c r="D156" t="s">
        <v>351</v>
      </c>
      <c r="E156">
        <v>1</v>
      </c>
      <c r="F156" t="s">
        <v>2229</v>
      </c>
      <c r="G156">
        <v>6</v>
      </c>
      <c r="H156" t="s">
        <v>168</v>
      </c>
    </row>
    <row r="157" spans="1:8">
      <c r="A157">
        <v>28</v>
      </c>
      <c r="B157" t="s">
        <v>1965</v>
      </c>
      <c r="C157">
        <v>25</v>
      </c>
      <c r="D157" t="s">
        <v>1036</v>
      </c>
      <c r="E157">
        <v>1</v>
      </c>
      <c r="F157" t="s">
        <v>1948</v>
      </c>
      <c r="G157">
        <v>4</v>
      </c>
      <c r="H157" t="s">
        <v>168</v>
      </c>
    </row>
    <row r="158" spans="1:8">
      <c r="A158">
        <v>27</v>
      </c>
      <c r="B158" t="s">
        <v>161</v>
      </c>
      <c r="C158">
        <v>25</v>
      </c>
      <c r="D158" t="s">
        <v>25</v>
      </c>
      <c r="E158">
        <v>5</v>
      </c>
      <c r="F158" t="s">
        <v>1474</v>
      </c>
      <c r="G158">
        <v>4</v>
      </c>
      <c r="H158" t="s">
        <v>168</v>
      </c>
    </row>
    <row r="159" spans="1:8">
      <c r="A159">
        <v>27</v>
      </c>
      <c r="C159">
        <v>25</v>
      </c>
      <c r="D159" t="s">
        <v>364</v>
      </c>
      <c r="E159">
        <v>4</v>
      </c>
      <c r="F159" t="s">
        <v>1474</v>
      </c>
      <c r="G159">
        <v>3</v>
      </c>
      <c r="H159" t="s">
        <v>168</v>
      </c>
    </row>
    <row r="160" spans="1:8">
      <c r="A160">
        <v>27</v>
      </c>
      <c r="B160" t="s">
        <v>264</v>
      </c>
      <c r="C160">
        <v>25</v>
      </c>
      <c r="D160" t="s">
        <v>30</v>
      </c>
      <c r="E160">
        <v>1</v>
      </c>
      <c r="F160" t="s">
        <v>1988</v>
      </c>
      <c r="G160">
        <v>2</v>
      </c>
      <c r="H160" t="s">
        <v>168</v>
      </c>
    </row>
    <row r="161" spans="1:8">
      <c r="A161">
        <v>27</v>
      </c>
      <c r="B161" t="s">
        <v>30</v>
      </c>
      <c r="C161">
        <v>25</v>
      </c>
      <c r="D161" t="s">
        <v>883</v>
      </c>
      <c r="E161">
        <v>1</v>
      </c>
      <c r="F161" t="s">
        <v>1988</v>
      </c>
      <c r="G161">
        <v>2</v>
      </c>
      <c r="H161" t="s">
        <v>168</v>
      </c>
    </row>
    <row r="162" spans="1:8">
      <c r="A162">
        <v>27</v>
      </c>
      <c r="B162" t="s">
        <v>1397</v>
      </c>
      <c r="C162">
        <v>24</v>
      </c>
      <c r="D162" t="s">
        <v>364</v>
      </c>
      <c r="E162">
        <v>1</v>
      </c>
      <c r="F162" t="s">
        <v>1988</v>
      </c>
      <c r="G162">
        <v>1</v>
      </c>
      <c r="H162" t="s">
        <v>168</v>
      </c>
    </row>
    <row r="163" spans="1:8">
      <c r="A163">
        <v>27</v>
      </c>
      <c r="B163" t="s">
        <v>2193</v>
      </c>
      <c r="C163">
        <v>24</v>
      </c>
      <c r="D163" t="s">
        <v>419</v>
      </c>
      <c r="E163">
        <v>1</v>
      </c>
      <c r="F163" t="s">
        <v>2254</v>
      </c>
      <c r="G163">
        <v>1</v>
      </c>
      <c r="H163" t="s">
        <v>168</v>
      </c>
    </row>
    <row r="164" spans="1:8">
      <c r="A164">
        <v>26</v>
      </c>
      <c r="B164" t="s">
        <v>591</v>
      </c>
      <c r="C164">
        <v>24</v>
      </c>
      <c r="D164" t="s">
        <v>742</v>
      </c>
      <c r="E164">
        <v>1</v>
      </c>
      <c r="F164" t="s">
        <v>1419</v>
      </c>
      <c r="G164">
        <v>1</v>
      </c>
      <c r="H164" t="s">
        <v>168</v>
      </c>
    </row>
    <row r="165" spans="1:8">
      <c r="A165">
        <v>26</v>
      </c>
      <c r="B165" t="s">
        <v>172</v>
      </c>
      <c r="C165">
        <v>24</v>
      </c>
      <c r="D165" t="s">
        <v>118</v>
      </c>
      <c r="E165">
        <v>2</v>
      </c>
      <c r="F165" t="s">
        <v>1384</v>
      </c>
      <c r="G165">
        <v>1</v>
      </c>
      <c r="H165" t="s">
        <v>168</v>
      </c>
    </row>
    <row r="166" spans="1:8">
      <c r="A166">
        <v>26</v>
      </c>
      <c r="B166" t="s">
        <v>310</v>
      </c>
      <c r="C166">
        <v>24</v>
      </c>
      <c r="D166" t="s">
        <v>161</v>
      </c>
      <c r="E166">
        <v>2</v>
      </c>
      <c r="F166" t="s">
        <v>2420</v>
      </c>
      <c r="G166">
        <v>1</v>
      </c>
      <c r="H166" t="s">
        <v>168</v>
      </c>
    </row>
    <row r="167" spans="1:8">
      <c r="A167">
        <v>26</v>
      </c>
      <c r="B167" t="s">
        <v>830</v>
      </c>
      <c r="C167">
        <v>24</v>
      </c>
      <c r="D167" t="s">
        <v>918</v>
      </c>
      <c r="E167">
        <v>1</v>
      </c>
      <c r="F167" t="s">
        <v>2789</v>
      </c>
      <c r="G167">
        <v>1</v>
      </c>
      <c r="H167" t="s">
        <v>168</v>
      </c>
    </row>
    <row r="168" spans="1:8">
      <c r="A168">
        <v>26</v>
      </c>
      <c r="B168" t="s">
        <v>25</v>
      </c>
      <c r="C168">
        <v>23</v>
      </c>
      <c r="D168" t="s">
        <v>387</v>
      </c>
      <c r="E168">
        <v>1</v>
      </c>
      <c r="F168" t="s">
        <v>2743</v>
      </c>
      <c r="G168">
        <v>1</v>
      </c>
      <c r="H168" t="s">
        <v>168</v>
      </c>
    </row>
    <row r="169" spans="1:8">
      <c r="A169">
        <v>25</v>
      </c>
      <c r="B169" t="s">
        <v>364</v>
      </c>
      <c r="C169">
        <v>23</v>
      </c>
      <c r="D169" t="s">
        <v>25</v>
      </c>
      <c r="E169">
        <v>3</v>
      </c>
      <c r="F169" t="s">
        <v>932</v>
      </c>
      <c r="G169">
        <v>1</v>
      </c>
      <c r="H169" t="s">
        <v>1802</v>
      </c>
    </row>
    <row r="170" spans="1:8">
      <c r="A170">
        <v>25</v>
      </c>
      <c r="B170" t="s">
        <v>808</v>
      </c>
      <c r="C170">
        <v>23</v>
      </c>
      <c r="D170" t="s">
        <v>1004</v>
      </c>
      <c r="E170">
        <v>1</v>
      </c>
      <c r="F170" t="s">
        <v>2735</v>
      </c>
      <c r="G170">
        <v>2</v>
      </c>
      <c r="H170" t="s">
        <v>1036</v>
      </c>
    </row>
    <row r="171" spans="1:8">
      <c r="A171">
        <v>25</v>
      </c>
      <c r="B171" t="s">
        <v>312</v>
      </c>
      <c r="C171">
        <v>23</v>
      </c>
      <c r="D171" t="s">
        <v>81</v>
      </c>
      <c r="E171">
        <v>2</v>
      </c>
      <c r="F171" t="s">
        <v>952</v>
      </c>
      <c r="G171">
        <v>1</v>
      </c>
      <c r="H171" t="s">
        <v>1587</v>
      </c>
    </row>
    <row r="172" spans="1:8">
      <c r="A172">
        <v>25</v>
      </c>
      <c r="B172" t="s">
        <v>348</v>
      </c>
      <c r="C172">
        <v>23</v>
      </c>
      <c r="D172" t="s">
        <v>761</v>
      </c>
      <c r="E172">
        <v>1</v>
      </c>
      <c r="F172" t="s">
        <v>2800</v>
      </c>
      <c r="G172">
        <v>1</v>
      </c>
      <c r="H172" t="s">
        <v>2209</v>
      </c>
    </row>
    <row r="173" spans="1:8">
      <c r="A173">
        <v>25</v>
      </c>
      <c r="B173" t="s">
        <v>381</v>
      </c>
      <c r="C173">
        <v>23</v>
      </c>
      <c r="D173" t="s">
        <v>130</v>
      </c>
      <c r="E173">
        <v>1</v>
      </c>
      <c r="F173" t="s">
        <v>2795</v>
      </c>
      <c r="G173">
        <v>4</v>
      </c>
      <c r="H173" t="s">
        <v>678</v>
      </c>
    </row>
    <row r="174" spans="1:8">
      <c r="A174">
        <v>25</v>
      </c>
      <c r="B174" t="s">
        <v>621</v>
      </c>
      <c r="C174">
        <v>23</v>
      </c>
      <c r="D174" t="s">
        <v>605</v>
      </c>
      <c r="E174">
        <v>16</v>
      </c>
      <c r="F174" t="s">
        <v>95</v>
      </c>
      <c r="G174">
        <v>8</v>
      </c>
      <c r="H174" t="s">
        <v>390</v>
      </c>
    </row>
    <row r="175" spans="1:8">
      <c r="A175">
        <v>25</v>
      </c>
      <c r="B175" t="s">
        <v>25</v>
      </c>
      <c r="C175">
        <v>22</v>
      </c>
      <c r="D175" t="s">
        <v>439</v>
      </c>
      <c r="E175">
        <v>1</v>
      </c>
      <c r="F175" t="s">
        <v>2632</v>
      </c>
      <c r="G175">
        <v>37</v>
      </c>
      <c r="H175" t="s">
        <v>120</v>
      </c>
    </row>
    <row r="176" spans="1:8">
      <c r="A176">
        <v>25</v>
      </c>
      <c r="B176" t="s">
        <v>387</v>
      </c>
      <c r="C176">
        <v>22</v>
      </c>
      <c r="D176" t="s">
        <v>621</v>
      </c>
      <c r="E176">
        <v>1</v>
      </c>
      <c r="F176" t="s">
        <v>1392</v>
      </c>
      <c r="G176">
        <v>2</v>
      </c>
      <c r="H176" t="s">
        <v>1258</v>
      </c>
    </row>
    <row r="177" spans="1:8">
      <c r="A177">
        <v>24</v>
      </c>
      <c r="B177" t="s">
        <v>229</v>
      </c>
      <c r="C177">
        <v>22</v>
      </c>
      <c r="D177" t="s">
        <v>381</v>
      </c>
      <c r="E177">
        <v>27</v>
      </c>
      <c r="F177" t="s">
        <v>65</v>
      </c>
      <c r="G177">
        <v>5</v>
      </c>
      <c r="H177" t="s">
        <v>549</v>
      </c>
    </row>
    <row r="178" spans="1:8">
      <c r="A178">
        <v>24</v>
      </c>
      <c r="B178" t="s">
        <v>634</v>
      </c>
      <c r="C178">
        <v>22</v>
      </c>
      <c r="D178" t="s">
        <v>537</v>
      </c>
      <c r="E178">
        <v>5</v>
      </c>
      <c r="F178" t="s">
        <v>362</v>
      </c>
      <c r="G178">
        <v>1</v>
      </c>
      <c r="H178" t="s">
        <v>549</v>
      </c>
    </row>
    <row r="179" spans="1:8">
      <c r="A179">
        <v>24</v>
      </c>
      <c r="B179" t="s">
        <v>978</v>
      </c>
      <c r="C179">
        <v>22</v>
      </c>
      <c r="D179" t="s">
        <v>81</v>
      </c>
      <c r="E179">
        <v>4</v>
      </c>
      <c r="F179" t="s">
        <v>334</v>
      </c>
      <c r="G179">
        <v>6</v>
      </c>
      <c r="H179" t="s">
        <v>502</v>
      </c>
    </row>
    <row r="180" spans="1:8">
      <c r="A180">
        <v>24</v>
      </c>
      <c r="B180" t="s">
        <v>1452</v>
      </c>
      <c r="C180">
        <v>22</v>
      </c>
      <c r="D180" t="s">
        <v>81</v>
      </c>
      <c r="E180">
        <v>2</v>
      </c>
      <c r="F180" t="s">
        <v>961</v>
      </c>
      <c r="G180">
        <v>5</v>
      </c>
      <c r="H180" t="s">
        <v>573</v>
      </c>
    </row>
    <row r="181" spans="1:8">
      <c r="A181">
        <v>24</v>
      </c>
      <c r="B181" t="s">
        <v>808</v>
      </c>
      <c r="C181">
        <v>22</v>
      </c>
      <c r="D181" t="s">
        <v>81</v>
      </c>
      <c r="E181">
        <v>2</v>
      </c>
      <c r="F181" t="s">
        <v>192</v>
      </c>
      <c r="G181">
        <v>1</v>
      </c>
      <c r="H181" t="s">
        <v>573</v>
      </c>
    </row>
    <row r="182" spans="1:8">
      <c r="A182">
        <v>23</v>
      </c>
      <c r="B182" t="s">
        <v>103</v>
      </c>
      <c r="C182">
        <v>22</v>
      </c>
      <c r="D182" t="s">
        <v>81</v>
      </c>
      <c r="E182">
        <v>1</v>
      </c>
      <c r="F182" t="s">
        <v>2656</v>
      </c>
      <c r="G182">
        <v>7</v>
      </c>
      <c r="H182" t="s">
        <v>441</v>
      </c>
    </row>
    <row r="183" spans="1:8">
      <c r="A183">
        <v>23</v>
      </c>
      <c r="B183" t="s">
        <v>12</v>
      </c>
      <c r="C183">
        <v>22</v>
      </c>
      <c r="D183" t="s">
        <v>498</v>
      </c>
      <c r="E183">
        <v>700</v>
      </c>
      <c r="F183" t="s">
        <v>25</v>
      </c>
      <c r="G183">
        <v>1</v>
      </c>
      <c r="H183" t="s">
        <v>1918</v>
      </c>
    </row>
    <row r="184" spans="1:8">
      <c r="A184">
        <v>23</v>
      </c>
      <c r="B184" t="s">
        <v>346</v>
      </c>
      <c r="C184">
        <v>22</v>
      </c>
      <c r="D184" t="s">
        <v>161</v>
      </c>
      <c r="E184">
        <v>240</v>
      </c>
      <c r="F184" t="s">
        <v>25</v>
      </c>
      <c r="G184">
        <v>25</v>
      </c>
      <c r="H184" t="s">
        <v>148</v>
      </c>
    </row>
    <row r="185" spans="1:8">
      <c r="A185">
        <v>23</v>
      </c>
      <c r="B185" t="s">
        <v>292</v>
      </c>
      <c r="C185">
        <v>22</v>
      </c>
      <c r="D185" t="s">
        <v>570</v>
      </c>
      <c r="E185">
        <v>171</v>
      </c>
      <c r="F185" t="s">
        <v>25</v>
      </c>
      <c r="G185">
        <v>68</v>
      </c>
      <c r="H185" t="s">
        <v>73</v>
      </c>
    </row>
    <row r="186" spans="1:8">
      <c r="A186">
        <v>23</v>
      </c>
      <c r="B186" t="s">
        <v>89</v>
      </c>
      <c r="C186">
        <v>22</v>
      </c>
      <c r="D186" t="s">
        <v>1434</v>
      </c>
      <c r="E186">
        <v>134</v>
      </c>
      <c r="F186" t="s">
        <v>25</v>
      </c>
      <c r="G186">
        <v>1</v>
      </c>
      <c r="H186" t="s">
        <v>2291</v>
      </c>
    </row>
    <row r="187" spans="1:8">
      <c r="A187">
        <v>23</v>
      </c>
      <c r="B187" t="s">
        <v>561</v>
      </c>
      <c r="C187">
        <v>22</v>
      </c>
      <c r="D187" t="s">
        <v>614</v>
      </c>
      <c r="E187">
        <v>125</v>
      </c>
      <c r="F187" t="s">
        <v>25</v>
      </c>
      <c r="G187">
        <v>1</v>
      </c>
      <c r="H187" t="s">
        <v>1718</v>
      </c>
    </row>
    <row r="188" spans="1:8">
      <c r="A188">
        <v>22</v>
      </c>
      <c r="B188" t="s">
        <v>280</v>
      </c>
      <c r="C188">
        <v>22</v>
      </c>
      <c r="D188" t="s">
        <v>431</v>
      </c>
      <c r="E188">
        <v>104</v>
      </c>
      <c r="F188" t="s">
        <v>25</v>
      </c>
      <c r="G188">
        <v>1</v>
      </c>
      <c r="H188" t="s">
        <v>1672</v>
      </c>
    </row>
    <row r="189" spans="1:8">
      <c r="A189">
        <v>22</v>
      </c>
      <c r="B189" t="s">
        <v>462</v>
      </c>
      <c r="C189">
        <v>21</v>
      </c>
      <c r="D189" t="s">
        <v>573</v>
      </c>
      <c r="E189">
        <v>59</v>
      </c>
      <c r="F189" t="s">
        <v>25</v>
      </c>
      <c r="G189">
        <v>2</v>
      </c>
      <c r="H189" t="s">
        <v>1154</v>
      </c>
    </row>
    <row r="190" spans="1:8">
      <c r="A190">
        <v>22</v>
      </c>
      <c r="B190" t="s">
        <v>344</v>
      </c>
      <c r="C190">
        <v>21</v>
      </c>
      <c r="D190" t="s">
        <v>1074</v>
      </c>
      <c r="E190">
        <v>40</v>
      </c>
      <c r="F190" t="s">
        <v>25</v>
      </c>
      <c r="G190">
        <v>100</v>
      </c>
      <c r="H190" t="s">
        <v>49</v>
      </c>
    </row>
    <row r="191" spans="1:8">
      <c r="A191">
        <v>22</v>
      </c>
      <c r="B191" t="s">
        <v>466</v>
      </c>
      <c r="C191">
        <v>21</v>
      </c>
      <c r="D191" t="s">
        <v>1241</v>
      </c>
      <c r="E191">
        <v>36</v>
      </c>
      <c r="F191" t="s">
        <v>25</v>
      </c>
      <c r="G191">
        <v>8</v>
      </c>
      <c r="H191" t="s">
        <v>391</v>
      </c>
    </row>
    <row r="192" spans="1:8">
      <c r="A192">
        <v>22</v>
      </c>
      <c r="B192" t="s">
        <v>549</v>
      </c>
      <c r="C192">
        <v>21</v>
      </c>
      <c r="D192" t="s">
        <v>998</v>
      </c>
      <c r="E192">
        <v>29</v>
      </c>
      <c r="F192" t="s">
        <v>25</v>
      </c>
      <c r="G192">
        <v>76</v>
      </c>
      <c r="H192" t="s">
        <v>71</v>
      </c>
    </row>
    <row r="193" spans="1:8">
      <c r="A193">
        <v>22</v>
      </c>
      <c r="B193" t="s">
        <v>140</v>
      </c>
      <c r="C193">
        <v>21</v>
      </c>
      <c r="D193" t="s">
        <v>403</v>
      </c>
      <c r="E193">
        <v>28</v>
      </c>
      <c r="F193" t="s">
        <v>25</v>
      </c>
      <c r="G193">
        <v>5</v>
      </c>
      <c r="H193" t="s">
        <v>534</v>
      </c>
    </row>
    <row r="194" spans="1:8">
      <c r="A194">
        <v>22</v>
      </c>
      <c r="B194" t="s">
        <v>201</v>
      </c>
      <c r="C194">
        <v>21</v>
      </c>
      <c r="D194" t="s">
        <v>760</v>
      </c>
      <c r="E194">
        <v>10</v>
      </c>
      <c r="F194" t="s">
        <v>25</v>
      </c>
      <c r="G194">
        <v>2</v>
      </c>
      <c r="H194" t="s">
        <v>1397</v>
      </c>
    </row>
    <row r="195" spans="1:8">
      <c r="A195">
        <v>22</v>
      </c>
      <c r="B195" t="s">
        <v>264</v>
      </c>
      <c r="C195">
        <v>21</v>
      </c>
      <c r="D195" t="s">
        <v>296</v>
      </c>
      <c r="E195">
        <v>10</v>
      </c>
      <c r="F195" t="s">
        <v>25</v>
      </c>
      <c r="G195">
        <v>1</v>
      </c>
      <c r="H195" t="s">
        <v>2197</v>
      </c>
    </row>
    <row r="196" spans="1:8">
      <c r="A196">
        <v>22</v>
      </c>
      <c r="B196" t="s">
        <v>334</v>
      </c>
      <c r="C196">
        <v>21</v>
      </c>
      <c r="D196" t="s">
        <v>752</v>
      </c>
      <c r="E196">
        <v>9</v>
      </c>
      <c r="F196" t="s">
        <v>25</v>
      </c>
      <c r="G196">
        <v>1</v>
      </c>
      <c r="H196" t="s">
        <v>1570</v>
      </c>
    </row>
    <row r="197" spans="1:8">
      <c r="A197">
        <v>22</v>
      </c>
      <c r="B197" t="s">
        <v>210</v>
      </c>
      <c r="C197">
        <v>21</v>
      </c>
      <c r="D197" t="s">
        <v>653</v>
      </c>
      <c r="E197">
        <v>9</v>
      </c>
      <c r="F197" t="s">
        <v>25</v>
      </c>
      <c r="G197">
        <v>2</v>
      </c>
      <c r="H197" t="s">
        <v>1162</v>
      </c>
    </row>
    <row r="198" spans="1:8">
      <c r="A198">
        <v>22</v>
      </c>
      <c r="B198" t="s">
        <v>221</v>
      </c>
      <c r="C198">
        <v>21</v>
      </c>
      <c r="D198" t="s">
        <v>535</v>
      </c>
      <c r="E198">
        <v>3</v>
      </c>
      <c r="F198" t="s">
        <v>25</v>
      </c>
      <c r="G198">
        <v>1</v>
      </c>
      <c r="H198" t="s">
        <v>2238</v>
      </c>
    </row>
    <row r="199" spans="1:8">
      <c r="A199">
        <v>22</v>
      </c>
      <c r="B199" t="s">
        <v>591</v>
      </c>
      <c r="C199">
        <v>20</v>
      </c>
      <c r="D199" t="s">
        <v>210</v>
      </c>
      <c r="E199">
        <v>3</v>
      </c>
      <c r="F199" t="s">
        <v>671</v>
      </c>
      <c r="G199">
        <v>58</v>
      </c>
      <c r="H199" t="s">
        <v>87</v>
      </c>
    </row>
    <row r="200" spans="1:8">
      <c r="A200">
        <v>21</v>
      </c>
      <c r="B200" t="s">
        <v>261</v>
      </c>
      <c r="C200">
        <v>20</v>
      </c>
      <c r="D200" t="s">
        <v>354</v>
      </c>
      <c r="E200">
        <v>3</v>
      </c>
      <c r="F200" t="s">
        <v>477</v>
      </c>
      <c r="G200">
        <v>7</v>
      </c>
      <c r="H200" t="s">
        <v>439</v>
      </c>
    </row>
    <row r="201" spans="1:8">
      <c r="A201">
        <v>21</v>
      </c>
      <c r="B201" t="s">
        <v>77</v>
      </c>
      <c r="C201">
        <v>20</v>
      </c>
      <c r="D201" t="s">
        <v>2013</v>
      </c>
      <c r="E201">
        <v>1</v>
      </c>
      <c r="F201" t="s">
        <v>554</v>
      </c>
      <c r="G201">
        <v>6</v>
      </c>
      <c r="H201" t="s">
        <v>439</v>
      </c>
    </row>
    <row r="202" spans="1:8">
      <c r="A202">
        <v>21</v>
      </c>
      <c r="B202" t="s">
        <v>240</v>
      </c>
      <c r="C202">
        <v>20</v>
      </c>
      <c r="D202" t="s">
        <v>996</v>
      </c>
      <c r="E202">
        <v>5</v>
      </c>
      <c r="F202" t="s">
        <v>683</v>
      </c>
      <c r="G202">
        <v>6</v>
      </c>
      <c r="H202" t="s">
        <v>439</v>
      </c>
    </row>
    <row r="203" spans="1:8">
      <c r="A203">
        <v>21</v>
      </c>
      <c r="B203" t="s">
        <v>309</v>
      </c>
      <c r="C203">
        <v>20</v>
      </c>
      <c r="D203" t="s">
        <v>2024</v>
      </c>
      <c r="E203">
        <v>1</v>
      </c>
      <c r="F203" t="s">
        <v>683</v>
      </c>
      <c r="G203">
        <v>4</v>
      </c>
      <c r="H203" t="s">
        <v>439</v>
      </c>
    </row>
    <row r="204" spans="1:8">
      <c r="A204">
        <v>21</v>
      </c>
      <c r="B204" t="s">
        <v>469</v>
      </c>
      <c r="C204">
        <v>20</v>
      </c>
      <c r="D204" t="s">
        <v>214</v>
      </c>
      <c r="E204">
        <v>3</v>
      </c>
      <c r="F204" t="s">
        <v>797</v>
      </c>
      <c r="G204">
        <v>3</v>
      </c>
      <c r="H204" t="s">
        <v>439</v>
      </c>
    </row>
    <row r="205" spans="1:8">
      <c r="A205">
        <v>21</v>
      </c>
      <c r="B205" t="s">
        <v>247</v>
      </c>
      <c r="C205">
        <v>20</v>
      </c>
      <c r="D205" t="s">
        <v>140</v>
      </c>
      <c r="E205">
        <v>1</v>
      </c>
      <c r="F205" t="s">
        <v>797</v>
      </c>
      <c r="G205">
        <v>3</v>
      </c>
      <c r="H205" t="s">
        <v>439</v>
      </c>
    </row>
    <row r="206" spans="1:8">
      <c r="A206">
        <v>21</v>
      </c>
      <c r="B206" t="s">
        <v>67</v>
      </c>
      <c r="C206">
        <v>20</v>
      </c>
      <c r="D206" t="s">
        <v>2152</v>
      </c>
      <c r="E206">
        <v>4</v>
      </c>
      <c r="F206" t="s">
        <v>411</v>
      </c>
      <c r="G206">
        <v>3</v>
      </c>
      <c r="H206" t="s">
        <v>439</v>
      </c>
    </row>
    <row r="207" spans="1:8">
      <c r="A207">
        <v>21</v>
      </c>
      <c r="B207" t="s">
        <v>10</v>
      </c>
      <c r="C207">
        <v>19</v>
      </c>
      <c r="D207" t="s">
        <v>1031</v>
      </c>
      <c r="E207">
        <v>13</v>
      </c>
      <c r="F207" t="s">
        <v>210</v>
      </c>
      <c r="G207">
        <v>2</v>
      </c>
      <c r="H207" t="s">
        <v>439</v>
      </c>
    </row>
    <row r="208" spans="1:8">
      <c r="A208">
        <v>21</v>
      </c>
      <c r="B208" t="s">
        <v>332</v>
      </c>
      <c r="C208">
        <v>19</v>
      </c>
      <c r="D208" t="s">
        <v>561</v>
      </c>
      <c r="E208">
        <v>11</v>
      </c>
      <c r="F208" t="s">
        <v>210</v>
      </c>
      <c r="G208">
        <v>2</v>
      </c>
      <c r="H208" t="s">
        <v>439</v>
      </c>
    </row>
    <row r="209" spans="1:8">
      <c r="A209">
        <v>21</v>
      </c>
      <c r="B209" t="s">
        <v>936</v>
      </c>
      <c r="C209">
        <v>19</v>
      </c>
      <c r="D209" t="s">
        <v>168</v>
      </c>
      <c r="E209">
        <v>9</v>
      </c>
      <c r="F209" t="s">
        <v>210</v>
      </c>
      <c r="G209">
        <v>1</v>
      </c>
      <c r="H209" t="s">
        <v>439</v>
      </c>
    </row>
    <row r="210" spans="1:8">
      <c r="A210">
        <v>21</v>
      </c>
      <c r="B210" t="s">
        <v>100</v>
      </c>
      <c r="C210">
        <v>19</v>
      </c>
      <c r="D210" t="s">
        <v>334</v>
      </c>
      <c r="E210">
        <v>5</v>
      </c>
      <c r="F210" t="s">
        <v>210</v>
      </c>
      <c r="G210">
        <v>1</v>
      </c>
      <c r="H210" t="s">
        <v>439</v>
      </c>
    </row>
    <row r="211" spans="1:8">
      <c r="A211">
        <v>21</v>
      </c>
      <c r="C211">
        <v>19</v>
      </c>
      <c r="D211" t="s">
        <v>178</v>
      </c>
      <c r="E211">
        <v>3</v>
      </c>
      <c r="F211" t="s">
        <v>210</v>
      </c>
      <c r="G211">
        <v>1</v>
      </c>
      <c r="H211" t="s">
        <v>1813</v>
      </c>
    </row>
    <row r="212" spans="1:8">
      <c r="A212">
        <v>21</v>
      </c>
      <c r="B212" t="s">
        <v>210</v>
      </c>
      <c r="C212">
        <v>19</v>
      </c>
      <c r="D212" t="s">
        <v>810</v>
      </c>
      <c r="E212">
        <v>3</v>
      </c>
      <c r="F212" t="s">
        <v>210</v>
      </c>
      <c r="G212">
        <v>9</v>
      </c>
      <c r="H212" t="s">
        <v>387</v>
      </c>
    </row>
    <row r="213" spans="1:8">
      <c r="A213">
        <v>21</v>
      </c>
      <c r="B213" t="s">
        <v>12</v>
      </c>
      <c r="C213">
        <v>19</v>
      </c>
      <c r="D213" t="s">
        <v>817</v>
      </c>
      <c r="E213">
        <v>3</v>
      </c>
      <c r="F213" t="s">
        <v>210</v>
      </c>
      <c r="G213">
        <v>3</v>
      </c>
      <c r="H213" t="s">
        <v>974</v>
      </c>
    </row>
    <row r="214" spans="1:8">
      <c r="A214">
        <v>21</v>
      </c>
      <c r="B214" t="s">
        <v>46</v>
      </c>
      <c r="C214">
        <v>19</v>
      </c>
      <c r="D214" t="s">
        <v>940</v>
      </c>
      <c r="E214">
        <v>2</v>
      </c>
      <c r="F214" t="s">
        <v>210</v>
      </c>
      <c r="G214">
        <v>5</v>
      </c>
      <c r="H214" t="s">
        <v>630</v>
      </c>
    </row>
    <row r="215" spans="1:8">
      <c r="A215">
        <v>21</v>
      </c>
      <c r="B215" t="s">
        <v>12</v>
      </c>
      <c r="C215">
        <v>19</v>
      </c>
      <c r="D215" t="s">
        <v>905</v>
      </c>
      <c r="E215">
        <v>8</v>
      </c>
      <c r="F215" t="s">
        <v>178</v>
      </c>
      <c r="G215">
        <v>1</v>
      </c>
      <c r="H215" t="s">
        <v>2165</v>
      </c>
    </row>
    <row r="216" spans="1:8">
      <c r="A216">
        <v>20</v>
      </c>
      <c r="B216" t="s">
        <v>270</v>
      </c>
      <c r="C216">
        <v>19</v>
      </c>
      <c r="D216" t="s">
        <v>55</v>
      </c>
      <c r="E216">
        <v>3</v>
      </c>
      <c r="F216" t="s">
        <v>178</v>
      </c>
      <c r="G216">
        <v>1</v>
      </c>
      <c r="H216" t="s">
        <v>2229</v>
      </c>
    </row>
    <row r="217" spans="1:8">
      <c r="A217">
        <v>20</v>
      </c>
      <c r="B217" t="s">
        <v>867</v>
      </c>
      <c r="C217">
        <v>18</v>
      </c>
      <c r="D217" t="s">
        <v>391</v>
      </c>
      <c r="E217">
        <v>1</v>
      </c>
      <c r="F217" t="s">
        <v>1314</v>
      </c>
      <c r="G217">
        <v>1</v>
      </c>
      <c r="H217" t="s">
        <v>2106</v>
      </c>
    </row>
    <row r="218" spans="1:8">
      <c r="A218">
        <v>20</v>
      </c>
      <c r="B218" t="s">
        <v>1706</v>
      </c>
      <c r="C218">
        <v>18</v>
      </c>
      <c r="D218" t="s">
        <v>439</v>
      </c>
      <c r="E218">
        <v>1</v>
      </c>
      <c r="F218" t="s">
        <v>2487</v>
      </c>
      <c r="G218">
        <v>1</v>
      </c>
      <c r="H218" t="s">
        <v>1948</v>
      </c>
    </row>
    <row r="219" spans="1:8">
      <c r="A219">
        <v>20</v>
      </c>
      <c r="B219" t="s">
        <v>296</v>
      </c>
      <c r="C219">
        <v>18</v>
      </c>
      <c r="D219" t="s">
        <v>630</v>
      </c>
      <c r="E219">
        <v>4</v>
      </c>
      <c r="F219" t="s">
        <v>1239</v>
      </c>
      <c r="G219">
        <v>1</v>
      </c>
      <c r="H219" t="s">
        <v>1474</v>
      </c>
    </row>
    <row r="220" spans="1:8">
      <c r="A220">
        <v>20</v>
      </c>
      <c r="B220" t="s">
        <v>233</v>
      </c>
      <c r="C220">
        <v>18</v>
      </c>
      <c r="D220" t="s">
        <v>100</v>
      </c>
      <c r="E220">
        <v>17</v>
      </c>
      <c r="F220" t="s">
        <v>158</v>
      </c>
      <c r="G220">
        <v>1</v>
      </c>
      <c r="H220" t="s">
        <v>1474</v>
      </c>
    </row>
    <row r="221" spans="1:8">
      <c r="A221">
        <v>20</v>
      </c>
      <c r="B221" t="s">
        <v>614</v>
      </c>
      <c r="C221">
        <v>18</v>
      </c>
      <c r="D221" t="s">
        <v>332</v>
      </c>
      <c r="E221">
        <v>2</v>
      </c>
      <c r="F221" t="s">
        <v>158</v>
      </c>
      <c r="G221">
        <v>1</v>
      </c>
      <c r="H221" t="s">
        <v>1474</v>
      </c>
    </row>
    <row r="222" spans="1:8">
      <c r="A222">
        <v>20</v>
      </c>
      <c r="B222" t="s">
        <v>443</v>
      </c>
      <c r="C222">
        <v>18</v>
      </c>
      <c r="D222" t="s">
        <v>775</v>
      </c>
      <c r="E222">
        <v>2</v>
      </c>
      <c r="F222" t="s">
        <v>158</v>
      </c>
      <c r="G222">
        <v>1</v>
      </c>
      <c r="H222" t="s">
        <v>2305</v>
      </c>
    </row>
    <row r="223" spans="1:8">
      <c r="A223">
        <v>20</v>
      </c>
      <c r="B223" t="s">
        <v>768</v>
      </c>
      <c r="C223">
        <v>18</v>
      </c>
      <c r="D223" t="s">
        <v>463</v>
      </c>
      <c r="E223">
        <v>1</v>
      </c>
      <c r="F223" t="s">
        <v>158</v>
      </c>
      <c r="G223">
        <v>1</v>
      </c>
      <c r="H223" t="s">
        <v>1988</v>
      </c>
    </row>
    <row r="224" spans="1:8">
      <c r="A224">
        <v>20</v>
      </c>
      <c r="B224" t="s">
        <v>81</v>
      </c>
      <c r="C224">
        <v>18</v>
      </c>
      <c r="D224" t="s">
        <v>507</v>
      </c>
      <c r="E224">
        <v>1</v>
      </c>
      <c r="F224" t="s">
        <v>158</v>
      </c>
      <c r="G224">
        <v>1</v>
      </c>
      <c r="H224" t="s">
        <v>1988</v>
      </c>
    </row>
    <row r="225" spans="1:8">
      <c r="A225">
        <v>20</v>
      </c>
      <c r="B225" t="s">
        <v>81</v>
      </c>
      <c r="C225">
        <v>18</v>
      </c>
      <c r="D225" t="s">
        <v>10</v>
      </c>
      <c r="E225">
        <v>1</v>
      </c>
      <c r="F225" t="s">
        <v>893</v>
      </c>
      <c r="G225">
        <v>1</v>
      </c>
      <c r="H225" t="s">
        <v>2254</v>
      </c>
    </row>
    <row r="226" spans="1:8">
      <c r="A226">
        <v>20</v>
      </c>
      <c r="B226" t="s">
        <v>10</v>
      </c>
      <c r="C226">
        <v>18</v>
      </c>
      <c r="D226" t="s">
        <v>10</v>
      </c>
      <c r="E226">
        <v>1</v>
      </c>
      <c r="F226" t="s">
        <v>893</v>
      </c>
      <c r="G226">
        <v>1</v>
      </c>
      <c r="H226" t="s">
        <v>1767</v>
      </c>
    </row>
    <row r="227" spans="1:8">
      <c r="A227">
        <v>19</v>
      </c>
      <c r="B227" t="s">
        <v>327</v>
      </c>
      <c r="C227">
        <v>18</v>
      </c>
      <c r="D227" t="s">
        <v>749</v>
      </c>
      <c r="E227">
        <v>1</v>
      </c>
      <c r="F227" t="s">
        <v>972</v>
      </c>
      <c r="G227">
        <v>2</v>
      </c>
      <c r="H227" t="s">
        <v>1419</v>
      </c>
    </row>
    <row r="228" spans="1:8">
      <c r="A228">
        <v>19</v>
      </c>
      <c r="B228" t="s">
        <v>264</v>
      </c>
      <c r="C228">
        <v>18</v>
      </c>
      <c r="D228" t="s">
        <v>748</v>
      </c>
      <c r="E228">
        <v>2</v>
      </c>
      <c r="F228" t="s">
        <v>1148</v>
      </c>
      <c r="G228">
        <v>2</v>
      </c>
      <c r="H228" t="s">
        <v>1384</v>
      </c>
    </row>
    <row r="229" spans="1:8">
      <c r="A229">
        <v>19</v>
      </c>
      <c r="B229" t="s">
        <v>498</v>
      </c>
      <c r="C229">
        <v>18</v>
      </c>
      <c r="D229" t="s">
        <v>247</v>
      </c>
      <c r="E229">
        <v>1</v>
      </c>
      <c r="F229" t="s">
        <v>2683</v>
      </c>
      <c r="G229">
        <v>1</v>
      </c>
      <c r="H229" t="s">
        <v>2187</v>
      </c>
    </row>
    <row r="230" spans="1:8">
      <c r="A230">
        <v>19</v>
      </c>
      <c r="B230" t="s">
        <v>364</v>
      </c>
      <c r="C230">
        <v>18</v>
      </c>
      <c r="D230" t="s">
        <v>584</v>
      </c>
      <c r="E230">
        <v>1</v>
      </c>
      <c r="F230" t="s">
        <v>1848</v>
      </c>
      <c r="G230">
        <v>1</v>
      </c>
      <c r="H230" t="s">
        <v>2248</v>
      </c>
    </row>
    <row r="231" spans="1:8">
      <c r="A231">
        <v>19</v>
      </c>
      <c r="C231">
        <v>18</v>
      </c>
      <c r="D231" t="s">
        <v>493</v>
      </c>
      <c r="E231">
        <v>7</v>
      </c>
      <c r="F231" t="s">
        <v>142</v>
      </c>
      <c r="G231">
        <v>2</v>
      </c>
      <c r="H231" t="s">
        <v>1444</v>
      </c>
    </row>
    <row r="232" spans="1:8">
      <c r="A232">
        <v>19</v>
      </c>
      <c r="B232" t="s">
        <v>1409</v>
      </c>
      <c r="C232">
        <v>18</v>
      </c>
      <c r="D232" t="s">
        <v>620</v>
      </c>
      <c r="E232">
        <v>2</v>
      </c>
      <c r="F232" t="s">
        <v>2442</v>
      </c>
      <c r="G232">
        <v>3</v>
      </c>
      <c r="H232" t="s">
        <v>932</v>
      </c>
    </row>
    <row r="233" spans="1:8">
      <c r="A233">
        <v>19</v>
      </c>
      <c r="B233" t="s">
        <v>797</v>
      </c>
      <c r="C233">
        <v>17</v>
      </c>
      <c r="D233" t="s">
        <v>561</v>
      </c>
      <c r="E233">
        <v>1</v>
      </c>
      <c r="F233" t="s">
        <v>236</v>
      </c>
      <c r="G233">
        <v>1</v>
      </c>
      <c r="H233" t="s">
        <v>2282</v>
      </c>
    </row>
    <row r="234" spans="1:8">
      <c r="A234">
        <v>18</v>
      </c>
      <c r="B234" t="s">
        <v>100</v>
      </c>
      <c r="C234">
        <v>17</v>
      </c>
      <c r="D234" t="s">
        <v>362</v>
      </c>
      <c r="E234">
        <v>1</v>
      </c>
      <c r="F234" t="s">
        <v>503</v>
      </c>
      <c r="G234">
        <v>1</v>
      </c>
      <c r="H234" t="s">
        <v>2146</v>
      </c>
    </row>
    <row r="235" spans="1:8">
      <c r="A235">
        <v>18</v>
      </c>
      <c r="B235" t="s">
        <v>662</v>
      </c>
      <c r="C235">
        <v>17</v>
      </c>
      <c r="D235" t="s">
        <v>935</v>
      </c>
      <c r="E235">
        <v>6</v>
      </c>
      <c r="F235" t="s">
        <v>220</v>
      </c>
      <c r="G235">
        <v>3</v>
      </c>
      <c r="H235" t="s">
        <v>952</v>
      </c>
    </row>
    <row r="236" spans="1:8">
      <c r="A236">
        <v>18</v>
      </c>
      <c r="B236" t="s">
        <v>192</v>
      </c>
      <c r="C236">
        <v>17</v>
      </c>
      <c r="D236" t="s">
        <v>270</v>
      </c>
      <c r="E236">
        <v>3</v>
      </c>
      <c r="F236" t="s">
        <v>1313</v>
      </c>
      <c r="G236">
        <v>1</v>
      </c>
      <c r="H236" t="s">
        <v>1555</v>
      </c>
    </row>
    <row r="237" spans="1:8">
      <c r="A237">
        <v>18</v>
      </c>
      <c r="B237" t="s">
        <v>118</v>
      </c>
      <c r="C237">
        <v>17</v>
      </c>
      <c r="D237" t="s">
        <v>1308</v>
      </c>
      <c r="E237">
        <v>4</v>
      </c>
      <c r="F237" t="s">
        <v>364</v>
      </c>
      <c r="G237">
        <v>1</v>
      </c>
      <c r="H237" t="s">
        <v>1839</v>
      </c>
    </row>
    <row r="238" spans="1:8">
      <c r="A238">
        <v>18</v>
      </c>
      <c r="B238" t="s">
        <v>437</v>
      </c>
      <c r="C238">
        <v>17</v>
      </c>
      <c r="D238" t="s">
        <v>247</v>
      </c>
      <c r="E238">
        <v>2</v>
      </c>
      <c r="F238" t="s">
        <v>364</v>
      </c>
      <c r="G238">
        <v>1</v>
      </c>
      <c r="H238" t="s">
        <v>1839</v>
      </c>
    </row>
    <row r="239" spans="1:8">
      <c r="A239">
        <v>18</v>
      </c>
      <c r="B239" t="s">
        <v>247</v>
      </c>
      <c r="C239">
        <v>16</v>
      </c>
      <c r="D239" t="s">
        <v>634</v>
      </c>
      <c r="E239">
        <v>2</v>
      </c>
      <c r="F239" t="s">
        <v>364</v>
      </c>
      <c r="G239">
        <v>1</v>
      </c>
      <c r="H239" t="s">
        <v>1839</v>
      </c>
    </row>
    <row r="240" spans="1:8">
      <c r="A240">
        <v>18</v>
      </c>
      <c r="B240" t="s">
        <v>161</v>
      </c>
      <c r="C240">
        <v>16</v>
      </c>
      <c r="D240" t="s">
        <v>210</v>
      </c>
      <c r="E240">
        <v>1</v>
      </c>
      <c r="F240" t="s">
        <v>364</v>
      </c>
      <c r="G240">
        <v>2</v>
      </c>
      <c r="H240" t="s">
        <v>1406</v>
      </c>
    </row>
    <row r="241" spans="1:8">
      <c r="A241">
        <v>18</v>
      </c>
      <c r="B241" t="s">
        <v>264</v>
      </c>
      <c r="C241">
        <v>16</v>
      </c>
      <c r="D241" t="s">
        <v>1239</v>
      </c>
      <c r="E241">
        <v>1</v>
      </c>
      <c r="F241" t="s">
        <v>364</v>
      </c>
      <c r="G241">
        <v>1</v>
      </c>
      <c r="H241" t="s">
        <v>2094</v>
      </c>
    </row>
    <row r="242" spans="1:8">
      <c r="A242">
        <v>18</v>
      </c>
      <c r="B242" t="s">
        <v>41</v>
      </c>
      <c r="C242">
        <v>16</v>
      </c>
      <c r="D242" t="s">
        <v>972</v>
      </c>
      <c r="E242">
        <v>1</v>
      </c>
      <c r="F242" t="s">
        <v>364</v>
      </c>
      <c r="G242">
        <v>55</v>
      </c>
      <c r="H242" t="s">
        <v>95</v>
      </c>
    </row>
    <row r="243" spans="1:8">
      <c r="A243">
        <v>18</v>
      </c>
      <c r="B243" t="s">
        <v>81</v>
      </c>
      <c r="C243">
        <v>16</v>
      </c>
      <c r="D243" t="s">
        <v>768</v>
      </c>
      <c r="E243">
        <v>46</v>
      </c>
      <c r="F243" t="s">
        <v>100</v>
      </c>
      <c r="G243">
        <v>2</v>
      </c>
      <c r="H243" t="s">
        <v>1392</v>
      </c>
    </row>
    <row r="244" spans="1:8">
      <c r="A244">
        <v>18</v>
      </c>
      <c r="B244" t="s">
        <v>247</v>
      </c>
      <c r="C244">
        <v>16</v>
      </c>
      <c r="D244" t="s">
        <v>662</v>
      </c>
      <c r="E244">
        <v>38</v>
      </c>
      <c r="F244" t="s">
        <v>100</v>
      </c>
      <c r="G244">
        <v>82</v>
      </c>
      <c r="H244" t="s">
        <v>65</v>
      </c>
    </row>
    <row r="245" spans="1:8">
      <c r="A245">
        <v>18</v>
      </c>
      <c r="B245" t="s">
        <v>402</v>
      </c>
      <c r="C245">
        <v>16</v>
      </c>
      <c r="D245" t="s">
        <v>990</v>
      </c>
      <c r="E245">
        <v>36</v>
      </c>
      <c r="F245" t="s">
        <v>100</v>
      </c>
      <c r="G245">
        <v>1</v>
      </c>
      <c r="H245" t="s">
        <v>65</v>
      </c>
    </row>
    <row r="246" spans="1:8">
      <c r="A246">
        <v>17</v>
      </c>
      <c r="B246" t="s">
        <v>678</v>
      </c>
      <c r="C246">
        <v>16</v>
      </c>
      <c r="D246" t="s">
        <v>67</v>
      </c>
      <c r="E246">
        <v>35</v>
      </c>
      <c r="F246" t="s">
        <v>100</v>
      </c>
      <c r="G246">
        <v>1</v>
      </c>
      <c r="H246" t="s">
        <v>65</v>
      </c>
    </row>
    <row r="247" spans="1:8">
      <c r="A247">
        <v>17</v>
      </c>
      <c r="B247" t="s">
        <v>679</v>
      </c>
      <c r="C247">
        <v>16</v>
      </c>
      <c r="D247" t="s">
        <v>724</v>
      </c>
      <c r="E247">
        <v>32</v>
      </c>
      <c r="F247" t="s">
        <v>100</v>
      </c>
      <c r="G247">
        <v>9</v>
      </c>
      <c r="H247" t="s">
        <v>362</v>
      </c>
    </row>
    <row r="248" spans="1:8">
      <c r="A248">
        <v>17</v>
      </c>
      <c r="B248" t="s">
        <v>2907</v>
      </c>
      <c r="C248">
        <v>16</v>
      </c>
      <c r="D248" t="s">
        <v>674</v>
      </c>
      <c r="E248">
        <v>28</v>
      </c>
      <c r="F248" t="s">
        <v>100</v>
      </c>
      <c r="G248">
        <v>11</v>
      </c>
      <c r="H248" t="s">
        <v>334</v>
      </c>
    </row>
    <row r="249" spans="1:8">
      <c r="A249">
        <v>17</v>
      </c>
      <c r="B249" t="s">
        <v>81</v>
      </c>
      <c r="C249">
        <v>16</v>
      </c>
      <c r="D249" t="s">
        <v>161</v>
      </c>
      <c r="E249">
        <v>14</v>
      </c>
      <c r="F249" t="s">
        <v>100</v>
      </c>
      <c r="G249">
        <v>1</v>
      </c>
      <c r="H249" t="s">
        <v>2312</v>
      </c>
    </row>
    <row r="250" spans="1:8">
      <c r="A250">
        <v>17</v>
      </c>
      <c r="B250" t="s">
        <v>1075</v>
      </c>
      <c r="C250">
        <v>16</v>
      </c>
      <c r="D250" t="s">
        <v>247</v>
      </c>
      <c r="E250">
        <v>12</v>
      </c>
      <c r="F250" t="s">
        <v>100</v>
      </c>
      <c r="G250">
        <v>3</v>
      </c>
      <c r="H250" t="s">
        <v>961</v>
      </c>
    </row>
    <row r="251" spans="1:8">
      <c r="A251">
        <v>17</v>
      </c>
      <c r="B251" t="s">
        <v>725</v>
      </c>
      <c r="C251">
        <v>16</v>
      </c>
      <c r="D251" t="s">
        <v>247</v>
      </c>
      <c r="E251">
        <v>12</v>
      </c>
      <c r="F251" t="s">
        <v>100</v>
      </c>
      <c r="G251">
        <v>18</v>
      </c>
      <c r="H251" t="s">
        <v>192</v>
      </c>
    </row>
    <row r="252" spans="1:8">
      <c r="A252">
        <v>17</v>
      </c>
      <c r="B252" t="s">
        <v>130</v>
      </c>
      <c r="C252">
        <v>16</v>
      </c>
      <c r="D252" t="s">
        <v>299</v>
      </c>
      <c r="E252">
        <v>10</v>
      </c>
      <c r="F252" t="s">
        <v>100</v>
      </c>
      <c r="G252">
        <v>1</v>
      </c>
      <c r="H252" t="s">
        <v>1983</v>
      </c>
    </row>
    <row r="253" spans="1:8">
      <c r="A253">
        <v>16</v>
      </c>
      <c r="B253" t="s">
        <v>666</v>
      </c>
      <c r="C253">
        <v>15</v>
      </c>
      <c r="D253" t="s">
        <v>390</v>
      </c>
      <c r="E253">
        <v>10</v>
      </c>
      <c r="F253" t="s">
        <v>100</v>
      </c>
      <c r="G253">
        <v>1</v>
      </c>
      <c r="H253" t="s">
        <v>2140</v>
      </c>
    </row>
    <row r="254" spans="1:8">
      <c r="A254">
        <v>16</v>
      </c>
      <c r="B254" t="s">
        <v>161</v>
      </c>
      <c r="C254">
        <v>15</v>
      </c>
      <c r="D254" t="s">
        <v>1392</v>
      </c>
      <c r="E254">
        <v>9</v>
      </c>
      <c r="F254" t="s">
        <v>100</v>
      </c>
      <c r="G254">
        <v>484</v>
      </c>
      <c r="H254" t="s">
        <v>25</v>
      </c>
    </row>
    <row r="255" spans="1:8">
      <c r="A255">
        <v>16</v>
      </c>
      <c r="B255" t="s">
        <v>327</v>
      </c>
      <c r="C255">
        <v>15</v>
      </c>
      <c r="D255" t="s">
        <v>100</v>
      </c>
      <c r="E255">
        <v>8</v>
      </c>
      <c r="F255" t="s">
        <v>100</v>
      </c>
      <c r="G255">
        <v>204</v>
      </c>
      <c r="H255" t="s">
        <v>25</v>
      </c>
    </row>
    <row r="256" spans="1:8">
      <c r="A256">
        <v>16</v>
      </c>
      <c r="B256" t="s">
        <v>67</v>
      </c>
      <c r="C256">
        <v>15</v>
      </c>
      <c r="D256" t="s">
        <v>100</v>
      </c>
      <c r="E256">
        <v>7</v>
      </c>
      <c r="F256" t="s">
        <v>100</v>
      </c>
      <c r="G256">
        <v>130</v>
      </c>
      <c r="H256" t="s">
        <v>25</v>
      </c>
    </row>
    <row r="257" spans="1:8">
      <c r="A257">
        <v>16</v>
      </c>
      <c r="B257" t="s">
        <v>247</v>
      </c>
      <c r="C257">
        <v>15</v>
      </c>
      <c r="D257" t="s">
        <v>2193</v>
      </c>
      <c r="E257">
        <v>7</v>
      </c>
      <c r="F257" t="s">
        <v>100</v>
      </c>
      <c r="G257">
        <v>96</v>
      </c>
      <c r="H257" t="s">
        <v>25</v>
      </c>
    </row>
    <row r="258" spans="1:8">
      <c r="A258">
        <v>16</v>
      </c>
      <c r="B258" t="s">
        <v>327</v>
      </c>
      <c r="C258">
        <v>15</v>
      </c>
      <c r="D258" t="s">
        <v>706</v>
      </c>
      <c r="E258">
        <v>7</v>
      </c>
      <c r="F258" t="s">
        <v>100</v>
      </c>
      <c r="G258">
        <v>89</v>
      </c>
      <c r="H258" t="s">
        <v>25</v>
      </c>
    </row>
    <row r="259" spans="1:8">
      <c r="A259">
        <v>16</v>
      </c>
      <c r="B259" t="s">
        <v>55</v>
      </c>
      <c r="C259">
        <v>15</v>
      </c>
      <c r="D259" t="s">
        <v>10</v>
      </c>
      <c r="E259">
        <v>7</v>
      </c>
      <c r="F259" t="s">
        <v>100</v>
      </c>
      <c r="G259">
        <v>87</v>
      </c>
      <c r="H259" t="s">
        <v>25</v>
      </c>
    </row>
    <row r="260" spans="1:8">
      <c r="A260">
        <v>16</v>
      </c>
      <c r="B260" t="s">
        <v>869</v>
      </c>
      <c r="C260">
        <v>15</v>
      </c>
      <c r="D260" t="s">
        <v>67</v>
      </c>
      <c r="E260">
        <v>7</v>
      </c>
      <c r="F260" t="s">
        <v>100</v>
      </c>
      <c r="G260">
        <v>49</v>
      </c>
      <c r="H260" t="s">
        <v>25</v>
      </c>
    </row>
    <row r="261" spans="1:8">
      <c r="A261">
        <v>16</v>
      </c>
      <c r="B261" t="s">
        <v>433</v>
      </c>
      <c r="C261">
        <v>15</v>
      </c>
      <c r="D261" t="s">
        <v>1706</v>
      </c>
      <c r="E261">
        <v>7</v>
      </c>
      <c r="F261" t="s">
        <v>100</v>
      </c>
      <c r="G261">
        <v>44</v>
      </c>
      <c r="H261" t="s">
        <v>25</v>
      </c>
    </row>
    <row r="262" spans="1:8">
      <c r="A262">
        <v>16</v>
      </c>
      <c r="B262" t="s">
        <v>67</v>
      </c>
      <c r="C262">
        <v>15</v>
      </c>
      <c r="D262" t="s">
        <v>36</v>
      </c>
      <c r="E262">
        <v>6</v>
      </c>
      <c r="F262" t="s">
        <v>100</v>
      </c>
      <c r="G262">
        <v>22</v>
      </c>
      <c r="H262" t="s">
        <v>25</v>
      </c>
    </row>
    <row r="263" spans="1:8">
      <c r="A263">
        <v>16</v>
      </c>
      <c r="B263" t="s">
        <v>435</v>
      </c>
      <c r="C263">
        <v>15</v>
      </c>
      <c r="D263" t="s">
        <v>2809</v>
      </c>
      <c r="E263">
        <v>5</v>
      </c>
      <c r="F263" t="s">
        <v>100</v>
      </c>
      <c r="G263">
        <v>20</v>
      </c>
      <c r="H263" t="s">
        <v>25</v>
      </c>
    </row>
    <row r="264" spans="1:8">
      <c r="A264">
        <v>16</v>
      </c>
      <c r="B264" t="s">
        <v>130</v>
      </c>
      <c r="C264">
        <v>15</v>
      </c>
      <c r="D264" t="s">
        <v>1482</v>
      </c>
      <c r="E264">
        <v>5</v>
      </c>
      <c r="F264" t="s">
        <v>100</v>
      </c>
      <c r="G264">
        <v>19</v>
      </c>
      <c r="H264" t="s">
        <v>25</v>
      </c>
    </row>
    <row r="265" spans="1:8">
      <c r="A265">
        <v>16</v>
      </c>
      <c r="B265" t="s">
        <v>761</v>
      </c>
      <c r="C265">
        <v>15</v>
      </c>
      <c r="D265" t="s">
        <v>130</v>
      </c>
      <c r="E265">
        <v>5</v>
      </c>
      <c r="F265" t="s">
        <v>100</v>
      </c>
      <c r="G265">
        <v>13</v>
      </c>
      <c r="H265" t="s">
        <v>25</v>
      </c>
    </row>
    <row r="266" spans="1:8">
      <c r="A266">
        <v>16</v>
      </c>
      <c r="B266" t="s">
        <v>511</v>
      </c>
      <c r="C266">
        <v>15</v>
      </c>
      <c r="D266" t="s">
        <v>161</v>
      </c>
      <c r="E266">
        <v>5</v>
      </c>
      <c r="F266" t="s">
        <v>100</v>
      </c>
      <c r="G266">
        <v>9</v>
      </c>
      <c r="H266" t="s">
        <v>25</v>
      </c>
    </row>
    <row r="267" spans="1:8">
      <c r="A267">
        <v>16</v>
      </c>
      <c r="B267" t="s">
        <v>788</v>
      </c>
      <c r="C267">
        <v>15</v>
      </c>
      <c r="D267" t="s">
        <v>1306</v>
      </c>
      <c r="E267">
        <v>5</v>
      </c>
      <c r="F267" t="s">
        <v>100</v>
      </c>
      <c r="G267">
        <v>7</v>
      </c>
      <c r="H267" t="s">
        <v>25</v>
      </c>
    </row>
    <row r="268" spans="1:8">
      <c r="A268">
        <v>16</v>
      </c>
      <c r="B268" t="s">
        <v>10</v>
      </c>
      <c r="C268">
        <v>15</v>
      </c>
      <c r="D268" t="s">
        <v>421</v>
      </c>
      <c r="E268">
        <v>5</v>
      </c>
      <c r="F268" t="s">
        <v>100</v>
      </c>
      <c r="G268">
        <v>4</v>
      </c>
      <c r="H268" t="s">
        <v>25</v>
      </c>
    </row>
    <row r="269" spans="1:8">
      <c r="A269">
        <v>16</v>
      </c>
      <c r="B269" t="s">
        <v>526</v>
      </c>
      <c r="C269">
        <v>15</v>
      </c>
      <c r="D269" t="s">
        <v>489</v>
      </c>
      <c r="E269">
        <v>5</v>
      </c>
      <c r="F269" t="s">
        <v>100</v>
      </c>
      <c r="G269">
        <v>3</v>
      </c>
      <c r="H269" t="s">
        <v>25</v>
      </c>
    </row>
    <row r="270" spans="1:8">
      <c r="A270">
        <v>16</v>
      </c>
      <c r="B270" t="s">
        <v>2368</v>
      </c>
      <c r="C270">
        <v>15</v>
      </c>
      <c r="D270" t="s">
        <v>467</v>
      </c>
      <c r="E270">
        <v>5</v>
      </c>
      <c r="F270" t="s">
        <v>100</v>
      </c>
      <c r="G270">
        <v>4</v>
      </c>
      <c r="H270" t="s">
        <v>671</v>
      </c>
    </row>
    <row r="271" spans="1:8">
      <c r="A271">
        <v>15</v>
      </c>
      <c r="B271" t="s">
        <v>458</v>
      </c>
      <c r="C271">
        <v>15</v>
      </c>
      <c r="D271" t="s">
        <v>444</v>
      </c>
      <c r="E271">
        <v>4</v>
      </c>
      <c r="F271" t="s">
        <v>100</v>
      </c>
      <c r="G271">
        <v>6</v>
      </c>
      <c r="H271" t="s">
        <v>477</v>
      </c>
    </row>
    <row r="272" spans="1:8">
      <c r="A272">
        <v>15</v>
      </c>
      <c r="B272" t="s">
        <v>460</v>
      </c>
      <c r="C272">
        <v>14</v>
      </c>
      <c r="D272" t="s">
        <v>1001</v>
      </c>
      <c r="E272">
        <v>4</v>
      </c>
      <c r="F272" t="s">
        <v>100</v>
      </c>
      <c r="G272">
        <v>5</v>
      </c>
      <c r="H272" t="s">
        <v>554</v>
      </c>
    </row>
    <row r="273" spans="1:8">
      <c r="A273">
        <v>15</v>
      </c>
      <c r="B273" t="s">
        <v>674</v>
      </c>
      <c r="C273">
        <v>14</v>
      </c>
      <c r="D273" t="s">
        <v>168</v>
      </c>
      <c r="E273">
        <v>4</v>
      </c>
      <c r="F273" t="s">
        <v>100</v>
      </c>
      <c r="G273">
        <v>1</v>
      </c>
      <c r="H273" t="s">
        <v>554</v>
      </c>
    </row>
    <row r="274" spans="1:8">
      <c r="A274">
        <v>15</v>
      </c>
      <c r="B274" t="s">
        <v>561</v>
      </c>
      <c r="C274">
        <v>14</v>
      </c>
      <c r="D274" t="s">
        <v>439</v>
      </c>
      <c r="E274">
        <v>4</v>
      </c>
      <c r="F274" t="s">
        <v>100</v>
      </c>
      <c r="G274">
        <v>4</v>
      </c>
      <c r="H274" t="s">
        <v>683</v>
      </c>
    </row>
    <row r="275" spans="1:8">
      <c r="A275">
        <v>15</v>
      </c>
      <c r="B275" t="s">
        <v>706</v>
      </c>
      <c r="C275">
        <v>14</v>
      </c>
      <c r="D275" t="s">
        <v>439</v>
      </c>
      <c r="E275">
        <v>4</v>
      </c>
      <c r="F275" t="s">
        <v>100</v>
      </c>
      <c r="G275">
        <v>2</v>
      </c>
      <c r="H275" t="s">
        <v>683</v>
      </c>
    </row>
    <row r="276" spans="1:8">
      <c r="A276">
        <v>15</v>
      </c>
      <c r="B276" t="s">
        <v>493</v>
      </c>
      <c r="C276">
        <v>14</v>
      </c>
      <c r="D276" t="s">
        <v>477</v>
      </c>
      <c r="E276">
        <v>4</v>
      </c>
      <c r="F276" t="s">
        <v>100</v>
      </c>
      <c r="G276">
        <v>1</v>
      </c>
      <c r="H276" t="s">
        <v>683</v>
      </c>
    </row>
    <row r="277" spans="1:8">
      <c r="A277">
        <v>15</v>
      </c>
      <c r="B277" t="s">
        <v>395</v>
      </c>
      <c r="C277">
        <v>14</v>
      </c>
      <c r="D277" t="s">
        <v>1313</v>
      </c>
      <c r="E277">
        <v>3</v>
      </c>
      <c r="F277" t="s">
        <v>100</v>
      </c>
      <c r="G277">
        <v>1</v>
      </c>
      <c r="H277" t="s">
        <v>683</v>
      </c>
    </row>
    <row r="278" spans="1:8">
      <c r="A278">
        <v>15</v>
      </c>
      <c r="B278" t="s">
        <v>229</v>
      </c>
      <c r="C278">
        <v>14</v>
      </c>
      <c r="D278" t="s">
        <v>364</v>
      </c>
      <c r="E278">
        <v>3</v>
      </c>
      <c r="F278" t="s">
        <v>100</v>
      </c>
      <c r="G278">
        <v>4</v>
      </c>
      <c r="H278" t="s">
        <v>797</v>
      </c>
    </row>
    <row r="279" spans="1:8">
      <c r="A279">
        <v>15</v>
      </c>
      <c r="B279" t="s">
        <v>746</v>
      </c>
      <c r="C279">
        <v>14</v>
      </c>
      <c r="D279" t="s">
        <v>349</v>
      </c>
      <c r="E279">
        <v>3</v>
      </c>
      <c r="F279" t="s">
        <v>100</v>
      </c>
      <c r="G279">
        <v>3</v>
      </c>
      <c r="H279" t="s">
        <v>797</v>
      </c>
    </row>
    <row r="280" spans="1:8">
      <c r="A280">
        <v>15</v>
      </c>
      <c r="B280" t="s">
        <v>235</v>
      </c>
      <c r="C280">
        <v>14</v>
      </c>
      <c r="D280" t="s">
        <v>1009</v>
      </c>
      <c r="E280">
        <v>3</v>
      </c>
      <c r="F280" t="s">
        <v>100</v>
      </c>
      <c r="G280">
        <v>2</v>
      </c>
      <c r="H280" t="s">
        <v>797</v>
      </c>
    </row>
    <row r="281" spans="1:8">
      <c r="A281">
        <v>15</v>
      </c>
      <c r="B281" t="s">
        <v>2229</v>
      </c>
      <c r="C281">
        <v>14</v>
      </c>
      <c r="D281" t="s">
        <v>229</v>
      </c>
      <c r="E281">
        <v>3</v>
      </c>
      <c r="F281" t="s">
        <v>100</v>
      </c>
      <c r="G281">
        <v>7</v>
      </c>
      <c r="H281" t="s">
        <v>411</v>
      </c>
    </row>
    <row r="282" spans="1:8">
      <c r="A282">
        <v>15</v>
      </c>
      <c r="B282" t="s">
        <v>808</v>
      </c>
      <c r="C282">
        <v>14</v>
      </c>
      <c r="D282" t="s">
        <v>81</v>
      </c>
      <c r="E282">
        <v>3</v>
      </c>
      <c r="F282" t="s">
        <v>100</v>
      </c>
      <c r="G282">
        <v>1</v>
      </c>
      <c r="H282" t="s">
        <v>2184</v>
      </c>
    </row>
    <row r="283" spans="1:8">
      <c r="A283">
        <v>15</v>
      </c>
      <c r="B283" t="s">
        <v>210</v>
      </c>
      <c r="C283">
        <v>14</v>
      </c>
      <c r="D283" t="s">
        <v>1982</v>
      </c>
      <c r="E283">
        <v>2</v>
      </c>
      <c r="F283" t="s">
        <v>100</v>
      </c>
      <c r="G283">
        <v>3</v>
      </c>
      <c r="H283" t="s">
        <v>815</v>
      </c>
    </row>
    <row r="284" spans="1:8">
      <c r="A284">
        <v>15</v>
      </c>
      <c r="B284" t="s">
        <v>980</v>
      </c>
      <c r="C284">
        <v>14</v>
      </c>
      <c r="D284" t="s">
        <v>517</v>
      </c>
      <c r="E284">
        <v>2</v>
      </c>
      <c r="F284" t="s">
        <v>100</v>
      </c>
      <c r="G284">
        <v>16</v>
      </c>
      <c r="H284" t="s">
        <v>210</v>
      </c>
    </row>
    <row r="285" spans="1:8">
      <c r="A285">
        <v>15</v>
      </c>
      <c r="B285" t="s">
        <v>2229</v>
      </c>
      <c r="C285">
        <v>14</v>
      </c>
      <c r="D285" t="s">
        <v>161</v>
      </c>
      <c r="E285">
        <v>2</v>
      </c>
      <c r="F285" t="s">
        <v>100</v>
      </c>
      <c r="G285">
        <v>12</v>
      </c>
      <c r="H285" t="s">
        <v>210</v>
      </c>
    </row>
    <row r="286" spans="1:8">
      <c r="A286">
        <v>14</v>
      </c>
      <c r="B286" t="s">
        <v>1022</v>
      </c>
      <c r="C286">
        <v>14</v>
      </c>
      <c r="D286" t="s">
        <v>357</v>
      </c>
      <c r="E286">
        <v>1</v>
      </c>
      <c r="F286" t="s">
        <v>100</v>
      </c>
      <c r="G286">
        <v>11</v>
      </c>
      <c r="H286" t="s">
        <v>210</v>
      </c>
    </row>
    <row r="287" spans="1:8">
      <c r="A287">
        <v>14</v>
      </c>
      <c r="B287" t="s">
        <v>463</v>
      </c>
      <c r="C287">
        <v>14</v>
      </c>
      <c r="D287" t="s">
        <v>327</v>
      </c>
      <c r="E287">
        <v>1</v>
      </c>
      <c r="F287" t="s">
        <v>100</v>
      </c>
      <c r="G287">
        <v>8</v>
      </c>
      <c r="H287" t="s">
        <v>210</v>
      </c>
    </row>
    <row r="288" spans="1:8">
      <c r="A288">
        <v>14</v>
      </c>
      <c r="B288" t="s">
        <v>195</v>
      </c>
      <c r="C288">
        <v>14</v>
      </c>
      <c r="D288" t="s">
        <v>719</v>
      </c>
      <c r="E288">
        <v>1</v>
      </c>
      <c r="F288" t="s">
        <v>100</v>
      </c>
      <c r="G288">
        <v>8</v>
      </c>
      <c r="H288" t="s">
        <v>210</v>
      </c>
    </row>
    <row r="289" spans="1:8">
      <c r="A289">
        <v>14</v>
      </c>
      <c r="B289" t="s">
        <v>687</v>
      </c>
      <c r="C289">
        <v>14</v>
      </c>
      <c r="D289" t="s">
        <v>1447</v>
      </c>
      <c r="E289">
        <v>1</v>
      </c>
      <c r="F289" t="s">
        <v>100</v>
      </c>
      <c r="G289">
        <v>6</v>
      </c>
      <c r="H289" t="s">
        <v>210</v>
      </c>
    </row>
    <row r="290" spans="1:8">
      <c r="A290">
        <v>14</v>
      </c>
      <c r="B290" t="s">
        <v>421</v>
      </c>
      <c r="C290">
        <v>14</v>
      </c>
      <c r="D290" t="s">
        <v>262</v>
      </c>
      <c r="E290">
        <v>1</v>
      </c>
      <c r="F290" t="s">
        <v>100</v>
      </c>
      <c r="G290">
        <v>5</v>
      </c>
      <c r="H290" t="s">
        <v>210</v>
      </c>
    </row>
    <row r="291" spans="1:8">
      <c r="A291">
        <v>14</v>
      </c>
      <c r="B291" t="s">
        <v>561</v>
      </c>
      <c r="C291">
        <v>13</v>
      </c>
      <c r="D291" t="s">
        <v>175</v>
      </c>
      <c r="E291">
        <v>1</v>
      </c>
      <c r="F291" t="s">
        <v>100</v>
      </c>
      <c r="G291">
        <v>4</v>
      </c>
      <c r="H291" t="s">
        <v>210</v>
      </c>
    </row>
    <row r="292" spans="1:8">
      <c r="A292">
        <v>14</v>
      </c>
      <c r="B292" t="s">
        <v>247</v>
      </c>
      <c r="C292">
        <v>13</v>
      </c>
      <c r="D292" t="s">
        <v>611</v>
      </c>
      <c r="E292">
        <v>1</v>
      </c>
      <c r="F292" t="s">
        <v>100</v>
      </c>
      <c r="G292">
        <v>3</v>
      </c>
      <c r="H292" t="s">
        <v>210</v>
      </c>
    </row>
    <row r="293" spans="1:8">
      <c r="A293">
        <v>14</v>
      </c>
      <c r="B293" t="s">
        <v>375</v>
      </c>
      <c r="C293">
        <v>13</v>
      </c>
      <c r="D293" t="s">
        <v>439</v>
      </c>
      <c r="E293">
        <v>1</v>
      </c>
      <c r="F293" t="s">
        <v>100</v>
      </c>
      <c r="G293">
        <v>2</v>
      </c>
      <c r="H293" t="s">
        <v>210</v>
      </c>
    </row>
    <row r="294" spans="1:8">
      <c r="A294">
        <v>14</v>
      </c>
      <c r="B294" t="s">
        <v>605</v>
      </c>
      <c r="C294">
        <v>13</v>
      </c>
      <c r="D294" t="s">
        <v>25</v>
      </c>
      <c r="E294">
        <v>1</v>
      </c>
      <c r="F294" t="s">
        <v>100</v>
      </c>
      <c r="G294">
        <v>21</v>
      </c>
      <c r="H294" t="s">
        <v>178</v>
      </c>
    </row>
    <row r="295" spans="1:8">
      <c r="A295">
        <v>14</v>
      </c>
      <c r="B295" t="s">
        <v>752</v>
      </c>
      <c r="C295">
        <v>13</v>
      </c>
      <c r="D295" t="s">
        <v>283</v>
      </c>
      <c r="E295">
        <v>1</v>
      </c>
      <c r="F295" t="s">
        <v>100</v>
      </c>
      <c r="G295">
        <v>4</v>
      </c>
      <c r="H295" t="s">
        <v>178</v>
      </c>
    </row>
    <row r="296" spans="1:8">
      <c r="A296">
        <v>14</v>
      </c>
      <c r="B296" t="s">
        <v>2123</v>
      </c>
      <c r="C296">
        <v>13</v>
      </c>
      <c r="D296" t="s">
        <v>292</v>
      </c>
      <c r="E296">
        <v>1</v>
      </c>
      <c r="F296" t="s">
        <v>100</v>
      </c>
      <c r="G296">
        <v>1</v>
      </c>
      <c r="H296" t="s">
        <v>2033</v>
      </c>
    </row>
    <row r="297" spans="1:8">
      <c r="A297">
        <v>14</v>
      </c>
      <c r="B297" t="s">
        <v>439</v>
      </c>
      <c r="C297">
        <v>13</v>
      </c>
      <c r="D297" t="s">
        <v>738</v>
      </c>
      <c r="E297">
        <v>1</v>
      </c>
      <c r="F297" t="s">
        <v>2202</v>
      </c>
      <c r="G297">
        <v>1</v>
      </c>
      <c r="H297" t="s">
        <v>1862</v>
      </c>
    </row>
    <row r="298" spans="1:8">
      <c r="A298">
        <v>14</v>
      </c>
      <c r="B298" t="s">
        <v>435</v>
      </c>
      <c r="C298">
        <v>13</v>
      </c>
      <c r="D298" t="s">
        <v>435</v>
      </c>
      <c r="E298">
        <v>1</v>
      </c>
      <c r="F298" t="s">
        <v>2758</v>
      </c>
      <c r="G298">
        <v>2</v>
      </c>
      <c r="H298" t="s">
        <v>1314</v>
      </c>
    </row>
    <row r="299" spans="1:8">
      <c r="A299">
        <v>14</v>
      </c>
      <c r="B299" t="s">
        <v>1389</v>
      </c>
      <c r="C299">
        <v>13</v>
      </c>
      <c r="D299" t="s">
        <v>625</v>
      </c>
      <c r="E299">
        <v>1</v>
      </c>
      <c r="F299" t="s">
        <v>2602</v>
      </c>
      <c r="G299">
        <v>1</v>
      </c>
      <c r="H299" t="s">
        <v>2144</v>
      </c>
    </row>
    <row r="300" spans="1:8">
      <c r="A300">
        <v>14</v>
      </c>
      <c r="B300" t="s">
        <v>399</v>
      </c>
      <c r="C300">
        <v>13</v>
      </c>
      <c r="D300" t="s">
        <v>2324</v>
      </c>
      <c r="E300">
        <v>12</v>
      </c>
      <c r="F300" t="s">
        <v>199</v>
      </c>
      <c r="G300">
        <v>2</v>
      </c>
      <c r="H300" t="s">
        <v>1239</v>
      </c>
    </row>
    <row r="301" spans="1:8">
      <c r="A301">
        <v>14</v>
      </c>
      <c r="B301" t="s">
        <v>100</v>
      </c>
      <c r="C301">
        <v>13</v>
      </c>
      <c r="D301" t="s">
        <v>81</v>
      </c>
      <c r="E301">
        <v>5</v>
      </c>
      <c r="F301" t="s">
        <v>788</v>
      </c>
      <c r="G301">
        <v>2</v>
      </c>
      <c r="H301" t="s">
        <v>1365</v>
      </c>
    </row>
    <row r="302" spans="1:8">
      <c r="A302">
        <v>14</v>
      </c>
      <c r="B302" t="s">
        <v>786</v>
      </c>
      <c r="C302">
        <v>13</v>
      </c>
      <c r="D302" t="s">
        <v>2037</v>
      </c>
      <c r="E302">
        <v>1</v>
      </c>
      <c r="F302" t="s">
        <v>433</v>
      </c>
      <c r="G302">
        <v>23</v>
      </c>
      <c r="H302" t="s">
        <v>158</v>
      </c>
    </row>
    <row r="303" spans="1:8">
      <c r="A303">
        <v>14</v>
      </c>
      <c r="B303" t="s">
        <v>332</v>
      </c>
      <c r="C303">
        <v>13</v>
      </c>
      <c r="D303" t="s">
        <v>161</v>
      </c>
      <c r="E303">
        <v>1</v>
      </c>
      <c r="F303" t="s">
        <v>2592</v>
      </c>
      <c r="G303">
        <v>2</v>
      </c>
      <c r="H303" t="s">
        <v>158</v>
      </c>
    </row>
    <row r="304" spans="1:8">
      <c r="A304">
        <v>13</v>
      </c>
      <c r="B304" t="s">
        <v>653</v>
      </c>
      <c r="C304">
        <v>13</v>
      </c>
      <c r="D304" t="s">
        <v>247</v>
      </c>
      <c r="E304">
        <v>1</v>
      </c>
      <c r="F304" t="s">
        <v>783</v>
      </c>
      <c r="G304">
        <v>1</v>
      </c>
      <c r="H304" t="s">
        <v>158</v>
      </c>
    </row>
    <row r="305" spans="1:8">
      <c r="A305">
        <v>13</v>
      </c>
      <c r="B305" t="s">
        <v>817</v>
      </c>
      <c r="C305">
        <v>13</v>
      </c>
      <c r="D305" t="s">
        <v>247</v>
      </c>
      <c r="E305">
        <v>10</v>
      </c>
      <c r="F305" t="s">
        <v>349</v>
      </c>
      <c r="G305">
        <v>1</v>
      </c>
      <c r="H305" t="s">
        <v>158</v>
      </c>
    </row>
    <row r="306" spans="1:8">
      <c r="A306">
        <v>13</v>
      </c>
      <c r="B306" t="s">
        <v>701</v>
      </c>
      <c r="C306">
        <v>13</v>
      </c>
      <c r="D306" t="s">
        <v>955</v>
      </c>
      <c r="E306">
        <v>2</v>
      </c>
      <c r="F306" t="s">
        <v>506</v>
      </c>
      <c r="G306">
        <v>1</v>
      </c>
      <c r="H306" t="s">
        <v>158</v>
      </c>
    </row>
    <row r="307" spans="1:8">
      <c r="A307">
        <v>13</v>
      </c>
      <c r="B307" t="s">
        <v>561</v>
      </c>
      <c r="C307">
        <v>13</v>
      </c>
      <c r="D307" t="s">
        <v>2810</v>
      </c>
      <c r="E307">
        <v>2</v>
      </c>
      <c r="F307" t="s">
        <v>1268</v>
      </c>
      <c r="G307">
        <v>1</v>
      </c>
      <c r="H307" t="s">
        <v>158</v>
      </c>
    </row>
    <row r="308" spans="1:8">
      <c r="A308">
        <v>13</v>
      </c>
      <c r="B308" t="s">
        <v>247</v>
      </c>
      <c r="C308">
        <v>13</v>
      </c>
      <c r="D308" t="s">
        <v>1515</v>
      </c>
      <c r="E308">
        <v>1</v>
      </c>
      <c r="F308" t="s">
        <v>1268</v>
      </c>
      <c r="G308">
        <v>3</v>
      </c>
      <c r="H308" t="s">
        <v>893</v>
      </c>
    </row>
    <row r="309" spans="1:8">
      <c r="A309">
        <v>13</v>
      </c>
      <c r="B309" t="s">
        <v>325</v>
      </c>
      <c r="C309">
        <v>12</v>
      </c>
      <c r="D309" t="s">
        <v>561</v>
      </c>
      <c r="E309">
        <v>1</v>
      </c>
      <c r="F309" t="s">
        <v>1268</v>
      </c>
      <c r="G309">
        <v>1</v>
      </c>
      <c r="H309" t="s">
        <v>893</v>
      </c>
    </row>
    <row r="310" spans="1:8">
      <c r="A310">
        <v>13</v>
      </c>
      <c r="B310" t="s">
        <v>649</v>
      </c>
      <c r="C310">
        <v>12</v>
      </c>
      <c r="D310" t="s">
        <v>1385</v>
      </c>
      <c r="E310">
        <v>1</v>
      </c>
      <c r="F310" t="s">
        <v>1268</v>
      </c>
      <c r="G310">
        <v>1</v>
      </c>
      <c r="H310" t="s">
        <v>1962</v>
      </c>
    </row>
    <row r="311" spans="1:8">
      <c r="A311">
        <v>13</v>
      </c>
      <c r="B311" t="s">
        <v>439</v>
      </c>
      <c r="C311">
        <v>12</v>
      </c>
      <c r="D311" t="s">
        <v>604</v>
      </c>
      <c r="E311">
        <v>1</v>
      </c>
      <c r="F311" t="s">
        <v>1268</v>
      </c>
      <c r="G311">
        <v>3</v>
      </c>
      <c r="H311" t="s">
        <v>878</v>
      </c>
    </row>
    <row r="312" spans="1:8">
      <c r="A312">
        <v>13</v>
      </c>
      <c r="B312" t="s">
        <v>431</v>
      </c>
      <c r="C312">
        <v>12</v>
      </c>
      <c r="D312" t="s">
        <v>325</v>
      </c>
      <c r="E312">
        <v>1</v>
      </c>
      <c r="F312" t="s">
        <v>1268</v>
      </c>
      <c r="G312">
        <v>3</v>
      </c>
      <c r="H312" t="s">
        <v>972</v>
      </c>
    </row>
    <row r="313" spans="1:8">
      <c r="A313">
        <v>13</v>
      </c>
      <c r="B313" t="s">
        <v>247</v>
      </c>
      <c r="C313">
        <v>12</v>
      </c>
      <c r="D313" t="s">
        <v>2139</v>
      </c>
      <c r="E313">
        <v>2</v>
      </c>
      <c r="F313" t="s">
        <v>1346</v>
      </c>
      <c r="G313">
        <v>2</v>
      </c>
      <c r="H313" t="s">
        <v>1297</v>
      </c>
    </row>
    <row r="314" spans="1:8">
      <c r="A314">
        <v>13</v>
      </c>
      <c r="B314" t="s">
        <v>1213</v>
      </c>
      <c r="C314">
        <v>12</v>
      </c>
      <c r="D314" t="s">
        <v>770</v>
      </c>
      <c r="E314">
        <v>2</v>
      </c>
      <c r="F314" t="s">
        <v>1346</v>
      </c>
      <c r="G314">
        <v>2</v>
      </c>
      <c r="H314" t="s">
        <v>1148</v>
      </c>
    </row>
    <row r="315" spans="1:8">
      <c r="A315">
        <v>13</v>
      </c>
      <c r="B315" t="s">
        <v>880</v>
      </c>
      <c r="C315">
        <v>12</v>
      </c>
      <c r="D315" t="s">
        <v>439</v>
      </c>
      <c r="E315">
        <v>1</v>
      </c>
      <c r="F315" t="s">
        <v>1489</v>
      </c>
      <c r="G315">
        <v>3</v>
      </c>
      <c r="H315" t="s">
        <v>810</v>
      </c>
    </row>
    <row r="316" spans="1:8">
      <c r="A316">
        <v>13</v>
      </c>
      <c r="B316" t="s">
        <v>503</v>
      </c>
      <c r="C316">
        <v>12</v>
      </c>
      <c r="D316" t="s">
        <v>411</v>
      </c>
      <c r="E316">
        <v>1</v>
      </c>
      <c r="F316" t="s">
        <v>1489</v>
      </c>
      <c r="G316">
        <v>1</v>
      </c>
      <c r="H316" t="s">
        <v>2198</v>
      </c>
    </row>
    <row r="317" spans="1:8">
      <c r="A317">
        <v>13</v>
      </c>
      <c r="B317" t="s">
        <v>460</v>
      </c>
      <c r="C317">
        <v>12</v>
      </c>
      <c r="D317" t="s">
        <v>100</v>
      </c>
      <c r="E317">
        <v>10</v>
      </c>
      <c r="F317" t="s">
        <v>208</v>
      </c>
      <c r="G317">
        <v>2</v>
      </c>
      <c r="H317" t="s">
        <v>1294</v>
      </c>
    </row>
    <row r="318" spans="1:8">
      <c r="A318">
        <v>13</v>
      </c>
      <c r="B318" t="s">
        <v>649</v>
      </c>
      <c r="C318">
        <v>12</v>
      </c>
      <c r="D318" t="s">
        <v>100</v>
      </c>
      <c r="E318">
        <v>1</v>
      </c>
      <c r="F318" t="s">
        <v>2700</v>
      </c>
      <c r="G318">
        <v>1</v>
      </c>
      <c r="H318" t="s">
        <v>2288</v>
      </c>
    </row>
    <row r="319" spans="1:8">
      <c r="A319">
        <v>13</v>
      </c>
      <c r="B319" t="s">
        <v>219</v>
      </c>
      <c r="C319">
        <v>12</v>
      </c>
      <c r="D319" t="s">
        <v>270</v>
      </c>
      <c r="E319">
        <v>1</v>
      </c>
      <c r="F319" t="s">
        <v>2606</v>
      </c>
      <c r="G319">
        <v>1</v>
      </c>
      <c r="H319" t="s">
        <v>1848</v>
      </c>
    </row>
    <row r="320" spans="1:8">
      <c r="A320">
        <v>13</v>
      </c>
      <c r="B320" t="s">
        <v>439</v>
      </c>
      <c r="C320">
        <v>12</v>
      </c>
      <c r="D320" t="s">
        <v>867</v>
      </c>
      <c r="E320">
        <v>1</v>
      </c>
      <c r="F320" t="s">
        <v>819</v>
      </c>
      <c r="G320">
        <v>26</v>
      </c>
      <c r="H320" t="s">
        <v>142</v>
      </c>
    </row>
    <row r="321" spans="1:8">
      <c r="A321">
        <v>13</v>
      </c>
      <c r="B321" t="s">
        <v>3363</v>
      </c>
      <c r="C321">
        <v>12</v>
      </c>
      <c r="D321" t="s">
        <v>601</v>
      </c>
      <c r="E321">
        <v>1</v>
      </c>
      <c r="F321" t="s">
        <v>819</v>
      </c>
      <c r="G321">
        <v>2</v>
      </c>
      <c r="H321" t="s">
        <v>1038</v>
      </c>
    </row>
    <row r="322" spans="1:8">
      <c r="A322">
        <v>12</v>
      </c>
      <c r="B322" t="s">
        <v>339</v>
      </c>
      <c r="C322">
        <v>12</v>
      </c>
      <c r="D322" t="s">
        <v>1333</v>
      </c>
      <c r="E322">
        <v>17</v>
      </c>
      <c r="F322" t="s">
        <v>232</v>
      </c>
      <c r="G322">
        <v>15</v>
      </c>
      <c r="H322" t="s">
        <v>236</v>
      </c>
    </row>
    <row r="323" spans="1:8">
      <c r="A323">
        <v>12</v>
      </c>
      <c r="B323" t="s">
        <v>1477</v>
      </c>
      <c r="C323">
        <v>12</v>
      </c>
      <c r="D323" t="s">
        <v>67</v>
      </c>
      <c r="E323">
        <v>1</v>
      </c>
      <c r="F323" t="s">
        <v>1961</v>
      </c>
      <c r="G323">
        <v>6</v>
      </c>
      <c r="H323" t="s">
        <v>503</v>
      </c>
    </row>
    <row r="324" spans="1:8">
      <c r="A324">
        <v>12</v>
      </c>
      <c r="B324" t="s">
        <v>539</v>
      </c>
      <c r="C324">
        <v>12</v>
      </c>
      <c r="D324" t="s">
        <v>67</v>
      </c>
      <c r="E324">
        <v>1</v>
      </c>
      <c r="F324" t="s">
        <v>2679</v>
      </c>
      <c r="G324">
        <v>16</v>
      </c>
      <c r="H324" t="s">
        <v>220</v>
      </c>
    </row>
    <row r="325" spans="1:8">
      <c r="A325">
        <v>12</v>
      </c>
      <c r="B325" t="s">
        <v>689</v>
      </c>
      <c r="C325">
        <v>12</v>
      </c>
      <c r="D325" t="s">
        <v>140</v>
      </c>
      <c r="E325">
        <v>5</v>
      </c>
      <c r="F325" t="s">
        <v>219</v>
      </c>
      <c r="G325">
        <v>2</v>
      </c>
      <c r="H325" t="s">
        <v>1313</v>
      </c>
    </row>
    <row r="326" spans="1:8">
      <c r="A326">
        <v>12</v>
      </c>
      <c r="B326" t="s">
        <v>561</v>
      </c>
      <c r="C326">
        <v>12</v>
      </c>
      <c r="D326" t="s">
        <v>530</v>
      </c>
      <c r="E326">
        <v>1</v>
      </c>
      <c r="F326" t="s">
        <v>935</v>
      </c>
      <c r="G326">
        <v>9</v>
      </c>
      <c r="H326" t="s">
        <v>364</v>
      </c>
    </row>
    <row r="327" spans="1:8">
      <c r="A327">
        <v>12</v>
      </c>
      <c r="B327" t="s">
        <v>247</v>
      </c>
      <c r="C327">
        <v>12</v>
      </c>
      <c r="D327" t="s">
        <v>793</v>
      </c>
      <c r="E327">
        <v>2</v>
      </c>
      <c r="F327" t="s">
        <v>1560</v>
      </c>
      <c r="G327">
        <v>7</v>
      </c>
      <c r="H327" t="s">
        <v>364</v>
      </c>
    </row>
    <row r="328" spans="1:8">
      <c r="A328">
        <v>12</v>
      </c>
      <c r="B328" t="s">
        <v>588</v>
      </c>
      <c r="C328">
        <v>12</v>
      </c>
      <c r="D328" t="s">
        <v>264</v>
      </c>
      <c r="E328">
        <v>1</v>
      </c>
      <c r="F328" t="s">
        <v>1052</v>
      </c>
      <c r="G328">
        <v>5</v>
      </c>
      <c r="H328" t="s">
        <v>364</v>
      </c>
    </row>
    <row r="329" spans="1:8">
      <c r="A329">
        <v>12</v>
      </c>
      <c r="B329" t="s">
        <v>561</v>
      </c>
      <c r="C329">
        <v>12</v>
      </c>
      <c r="D329" t="s">
        <v>36</v>
      </c>
      <c r="E329">
        <v>1</v>
      </c>
      <c r="F329" t="s">
        <v>354</v>
      </c>
      <c r="G329">
        <v>4</v>
      </c>
      <c r="H329" t="s">
        <v>364</v>
      </c>
    </row>
    <row r="330" spans="1:8">
      <c r="A330">
        <v>12</v>
      </c>
      <c r="B330" t="s">
        <v>561</v>
      </c>
      <c r="C330">
        <v>12</v>
      </c>
      <c r="D330" t="s">
        <v>36</v>
      </c>
      <c r="E330">
        <v>1</v>
      </c>
      <c r="F330" t="s">
        <v>2201</v>
      </c>
      <c r="G330">
        <v>3</v>
      </c>
      <c r="H330" t="s">
        <v>364</v>
      </c>
    </row>
    <row r="331" spans="1:8">
      <c r="A331">
        <v>12</v>
      </c>
      <c r="B331" t="s">
        <v>740</v>
      </c>
      <c r="C331">
        <v>12</v>
      </c>
      <c r="D331" t="s">
        <v>1307</v>
      </c>
      <c r="E331">
        <v>1</v>
      </c>
      <c r="F331" t="s">
        <v>2707</v>
      </c>
      <c r="G331">
        <v>2</v>
      </c>
      <c r="H331" t="s">
        <v>364</v>
      </c>
    </row>
    <row r="332" spans="1:8">
      <c r="A332">
        <v>12</v>
      </c>
      <c r="B332" t="s">
        <v>161</v>
      </c>
      <c r="C332">
        <v>12</v>
      </c>
      <c r="D332" t="s">
        <v>81</v>
      </c>
      <c r="E332">
        <v>3</v>
      </c>
      <c r="F332" t="s">
        <v>2038</v>
      </c>
      <c r="G332">
        <v>50</v>
      </c>
      <c r="H332" t="s">
        <v>100</v>
      </c>
    </row>
    <row r="333" spans="1:8">
      <c r="A333">
        <v>12</v>
      </c>
      <c r="B333" t="s">
        <v>36</v>
      </c>
      <c r="C333">
        <v>12</v>
      </c>
      <c r="D333" t="s">
        <v>751</v>
      </c>
      <c r="E333">
        <v>1</v>
      </c>
      <c r="F333" t="s">
        <v>1300</v>
      </c>
      <c r="G333">
        <v>43</v>
      </c>
      <c r="H333" t="s">
        <v>100</v>
      </c>
    </row>
    <row r="334" spans="1:8">
      <c r="A334">
        <v>12</v>
      </c>
      <c r="B334" t="s">
        <v>797</v>
      </c>
      <c r="C334">
        <v>12</v>
      </c>
      <c r="D334" t="s">
        <v>469</v>
      </c>
      <c r="E334">
        <v>3</v>
      </c>
      <c r="F334" t="s">
        <v>817</v>
      </c>
      <c r="G334">
        <v>41</v>
      </c>
      <c r="H334" t="s">
        <v>100</v>
      </c>
    </row>
    <row r="335" spans="1:8">
      <c r="A335">
        <v>12</v>
      </c>
      <c r="B335" t="s">
        <v>918</v>
      </c>
      <c r="C335">
        <v>12</v>
      </c>
      <c r="D335" t="s">
        <v>161</v>
      </c>
      <c r="E335">
        <v>2</v>
      </c>
      <c r="F335" t="s">
        <v>1507</v>
      </c>
      <c r="G335">
        <v>35</v>
      </c>
      <c r="H335" t="s">
        <v>100</v>
      </c>
    </row>
    <row r="336" spans="1:8">
      <c r="A336">
        <v>12</v>
      </c>
      <c r="B336" t="s">
        <v>445</v>
      </c>
      <c r="C336">
        <v>12</v>
      </c>
      <c r="D336" t="s">
        <v>161</v>
      </c>
      <c r="E336">
        <v>1</v>
      </c>
      <c r="F336" t="s">
        <v>1507</v>
      </c>
      <c r="G336">
        <v>30</v>
      </c>
      <c r="H336" t="s">
        <v>100</v>
      </c>
    </row>
    <row r="337" spans="1:8">
      <c r="A337">
        <v>12</v>
      </c>
      <c r="B337" t="s">
        <v>1294</v>
      </c>
      <c r="C337">
        <v>12</v>
      </c>
      <c r="D337" t="s">
        <v>442</v>
      </c>
      <c r="E337">
        <v>1</v>
      </c>
      <c r="F337" t="s">
        <v>2787</v>
      </c>
      <c r="G337">
        <v>25</v>
      </c>
      <c r="H337" t="s">
        <v>100</v>
      </c>
    </row>
    <row r="338" spans="1:8">
      <c r="A338">
        <v>12</v>
      </c>
      <c r="B338" t="s">
        <v>1326</v>
      </c>
      <c r="C338">
        <v>12</v>
      </c>
      <c r="D338" t="s">
        <v>1677</v>
      </c>
      <c r="E338">
        <v>2</v>
      </c>
      <c r="F338" t="s">
        <v>1480</v>
      </c>
      <c r="G338">
        <v>12</v>
      </c>
      <c r="H338" t="s">
        <v>100</v>
      </c>
    </row>
    <row r="339" spans="1:8">
      <c r="A339">
        <v>12</v>
      </c>
      <c r="B339" t="s">
        <v>561</v>
      </c>
      <c r="C339">
        <v>12</v>
      </c>
      <c r="D339" t="s">
        <v>247</v>
      </c>
      <c r="E339">
        <v>1</v>
      </c>
      <c r="F339" t="s">
        <v>2271</v>
      </c>
      <c r="G339">
        <v>12</v>
      </c>
      <c r="H339" t="s">
        <v>100</v>
      </c>
    </row>
    <row r="340" spans="1:8">
      <c r="A340">
        <v>12</v>
      </c>
      <c r="B340" t="s">
        <v>25</v>
      </c>
      <c r="C340">
        <v>12</v>
      </c>
      <c r="D340" t="s">
        <v>312</v>
      </c>
      <c r="E340">
        <v>1</v>
      </c>
      <c r="F340" t="s">
        <v>2271</v>
      </c>
      <c r="G340">
        <v>10</v>
      </c>
      <c r="H340" t="s">
        <v>100</v>
      </c>
    </row>
    <row r="341" spans="1:8">
      <c r="A341">
        <v>12</v>
      </c>
      <c r="B341" t="s">
        <v>517</v>
      </c>
      <c r="C341">
        <v>12</v>
      </c>
      <c r="D341" t="s">
        <v>687</v>
      </c>
      <c r="E341">
        <v>8</v>
      </c>
      <c r="F341" t="s">
        <v>172</v>
      </c>
      <c r="G341">
        <v>8</v>
      </c>
      <c r="H341" t="s">
        <v>100</v>
      </c>
    </row>
    <row r="342" spans="1:8">
      <c r="A342">
        <v>12</v>
      </c>
      <c r="B342" t="s">
        <v>100</v>
      </c>
      <c r="C342">
        <v>12</v>
      </c>
      <c r="D342" t="s">
        <v>830</v>
      </c>
      <c r="E342">
        <v>4</v>
      </c>
      <c r="F342" t="s">
        <v>344</v>
      </c>
      <c r="G342">
        <v>8</v>
      </c>
      <c r="H342" t="s">
        <v>100</v>
      </c>
    </row>
    <row r="343" spans="1:8">
      <c r="A343">
        <v>12</v>
      </c>
      <c r="B343" t="s">
        <v>1403</v>
      </c>
      <c r="C343">
        <v>12</v>
      </c>
      <c r="D343" t="s">
        <v>327</v>
      </c>
      <c r="E343">
        <v>3</v>
      </c>
      <c r="F343" t="s">
        <v>689</v>
      </c>
      <c r="G343">
        <v>7</v>
      </c>
      <c r="H343" t="s">
        <v>100</v>
      </c>
    </row>
    <row r="344" spans="1:8">
      <c r="A344">
        <v>11</v>
      </c>
      <c r="B344" t="s">
        <v>665</v>
      </c>
      <c r="C344">
        <v>12</v>
      </c>
      <c r="D344" t="s">
        <v>539</v>
      </c>
      <c r="E344">
        <v>1</v>
      </c>
      <c r="F344" t="s">
        <v>689</v>
      </c>
      <c r="G344">
        <v>6</v>
      </c>
      <c r="H344" t="s">
        <v>100</v>
      </c>
    </row>
    <row r="345" spans="1:8">
      <c r="A345">
        <v>11</v>
      </c>
      <c r="B345" t="s">
        <v>537</v>
      </c>
      <c r="C345">
        <v>11</v>
      </c>
      <c r="D345" t="s">
        <v>561</v>
      </c>
      <c r="E345">
        <v>3</v>
      </c>
      <c r="F345" t="s">
        <v>270</v>
      </c>
      <c r="G345">
        <v>6</v>
      </c>
      <c r="H345" t="s">
        <v>100</v>
      </c>
    </row>
    <row r="346" spans="1:8">
      <c r="A346">
        <v>11</v>
      </c>
      <c r="B346" t="s">
        <v>1031</v>
      </c>
      <c r="C346">
        <v>11</v>
      </c>
      <c r="D346" t="s">
        <v>759</v>
      </c>
      <c r="E346">
        <v>2</v>
      </c>
      <c r="F346" t="s">
        <v>270</v>
      </c>
      <c r="G346">
        <v>6</v>
      </c>
      <c r="H346" t="s">
        <v>100</v>
      </c>
    </row>
    <row r="347" spans="1:8">
      <c r="A347">
        <v>11</v>
      </c>
      <c r="B347" t="s">
        <v>1043</v>
      </c>
      <c r="C347">
        <v>11</v>
      </c>
      <c r="D347" t="s">
        <v>399</v>
      </c>
      <c r="E347">
        <v>1</v>
      </c>
      <c r="F347" t="s">
        <v>270</v>
      </c>
      <c r="G347">
        <v>5</v>
      </c>
      <c r="H347" t="s">
        <v>100</v>
      </c>
    </row>
    <row r="348" spans="1:8">
      <c r="A348">
        <v>11</v>
      </c>
      <c r="B348" t="s">
        <v>100</v>
      </c>
      <c r="C348">
        <v>11</v>
      </c>
      <c r="D348" t="s">
        <v>776</v>
      </c>
      <c r="E348">
        <v>1</v>
      </c>
      <c r="F348" t="s">
        <v>270</v>
      </c>
      <c r="G348">
        <v>5</v>
      </c>
      <c r="H348" t="s">
        <v>100</v>
      </c>
    </row>
    <row r="349" spans="1:8">
      <c r="A349">
        <v>11</v>
      </c>
      <c r="B349" t="s">
        <v>2908</v>
      </c>
      <c r="C349">
        <v>11</v>
      </c>
      <c r="D349" t="s">
        <v>502</v>
      </c>
      <c r="E349">
        <v>1</v>
      </c>
      <c r="F349" t="s">
        <v>270</v>
      </c>
      <c r="G349">
        <v>5</v>
      </c>
      <c r="H349" t="s">
        <v>100</v>
      </c>
    </row>
    <row r="350" spans="1:8">
      <c r="A350">
        <v>11</v>
      </c>
      <c r="B350" t="s">
        <v>828</v>
      </c>
      <c r="C350">
        <v>11</v>
      </c>
      <c r="D350" t="s">
        <v>534</v>
      </c>
      <c r="E350">
        <v>1</v>
      </c>
      <c r="F350" t="s">
        <v>270</v>
      </c>
      <c r="G350">
        <v>4</v>
      </c>
      <c r="H350" t="s">
        <v>100</v>
      </c>
    </row>
    <row r="351" spans="1:8">
      <c r="A351">
        <v>11</v>
      </c>
      <c r="B351" t="s">
        <v>327</v>
      </c>
      <c r="C351">
        <v>11</v>
      </c>
      <c r="D351" t="s">
        <v>439</v>
      </c>
      <c r="E351">
        <v>1</v>
      </c>
      <c r="F351" t="s">
        <v>2561</v>
      </c>
      <c r="G351">
        <v>3</v>
      </c>
      <c r="H351" t="s">
        <v>100</v>
      </c>
    </row>
    <row r="352" spans="1:8">
      <c r="A352">
        <v>11</v>
      </c>
      <c r="B352" t="s">
        <v>1560</v>
      </c>
      <c r="C352">
        <v>11</v>
      </c>
      <c r="D352" t="s">
        <v>1419</v>
      </c>
      <c r="E352">
        <v>1</v>
      </c>
      <c r="F352" t="s">
        <v>2784</v>
      </c>
      <c r="G352">
        <v>3</v>
      </c>
      <c r="H352" t="s">
        <v>100</v>
      </c>
    </row>
    <row r="353" spans="1:8">
      <c r="A353">
        <v>11</v>
      </c>
      <c r="B353" t="s">
        <v>431</v>
      </c>
      <c r="C353">
        <v>11</v>
      </c>
      <c r="D353" t="s">
        <v>932</v>
      </c>
      <c r="E353">
        <v>1</v>
      </c>
      <c r="F353" t="s">
        <v>2193</v>
      </c>
      <c r="G353">
        <v>3</v>
      </c>
      <c r="H353" t="s">
        <v>100</v>
      </c>
    </row>
    <row r="354" spans="1:8">
      <c r="A354">
        <v>11</v>
      </c>
      <c r="B354" t="s">
        <v>561</v>
      </c>
      <c r="C354">
        <v>11</v>
      </c>
      <c r="D354" t="s">
        <v>210</v>
      </c>
      <c r="E354">
        <v>73</v>
      </c>
      <c r="F354" t="s">
        <v>89</v>
      </c>
      <c r="G354">
        <v>3</v>
      </c>
      <c r="H354" t="s">
        <v>100</v>
      </c>
    </row>
    <row r="355" spans="1:8">
      <c r="A355">
        <v>11</v>
      </c>
      <c r="B355" t="s">
        <v>421</v>
      </c>
      <c r="C355">
        <v>11</v>
      </c>
      <c r="D355" t="s">
        <v>210</v>
      </c>
      <c r="E355">
        <v>30</v>
      </c>
      <c r="F355" t="s">
        <v>89</v>
      </c>
      <c r="G355">
        <v>3</v>
      </c>
      <c r="H355" t="s">
        <v>100</v>
      </c>
    </row>
    <row r="356" spans="1:8">
      <c r="A356">
        <v>11</v>
      </c>
      <c r="B356" t="s">
        <v>247</v>
      </c>
      <c r="C356">
        <v>11</v>
      </c>
      <c r="D356" t="s">
        <v>178</v>
      </c>
      <c r="E356">
        <v>8</v>
      </c>
      <c r="F356" t="s">
        <v>89</v>
      </c>
      <c r="G356">
        <v>3</v>
      </c>
      <c r="H356" t="s">
        <v>100</v>
      </c>
    </row>
    <row r="357" spans="1:8">
      <c r="A357">
        <v>11</v>
      </c>
      <c r="B357" t="s">
        <v>247</v>
      </c>
      <c r="C357">
        <v>11</v>
      </c>
      <c r="D357" t="s">
        <v>788</v>
      </c>
      <c r="E357">
        <v>7</v>
      </c>
      <c r="F357" t="s">
        <v>89</v>
      </c>
      <c r="G357">
        <v>2</v>
      </c>
      <c r="H357" t="s">
        <v>100</v>
      </c>
    </row>
    <row r="358" spans="1:8">
      <c r="A358">
        <v>11</v>
      </c>
      <c r="B358" t="s">
        <v>270</v>
      </c>
      <c r="C358">
        <v>11</v>
      </c>
      <c r="D358" t="s">
        <v>2201</v>
      </c>
      <c r="E358">
        <v>7</v>
      </c>
      <c r="F358" t="s">
        <v>89</v>
      </c>
      <c r="G358">
        <v>2</v>
      </c>
      <c r="H358" t="s">
        <v>100</v>
      </c>
    </row>
    <row r="359" spans="1:8">
      <c r="A359">
        <v>11</v>
      </c>
      <c r="B359" t="s">
        <v>487</v>
      </c>
      <c r="C359">
        <v>11</v>
      </c>
      <c r="D359" t="s">
        <v>1480</v>
      </c>
      <c r="E359">
        <v>6</v>
      </c>
      <c r="F359" t="s">
        <v>89</v>
      </c>
      <c r="G359">
        <v>2</v>
      </c>
      <c r="H359" t="s">
        <v>100</v>
      </c>
    </row>
    <row r="360" spans="1:8">
      <c r="A360">
        <v>11</v>
      </c>
      <c r="B360" t="s">
        <v>394</v>
      </c>
      <c r="C360">
        <v>11</v>
      </c>
      <c r="D360" t="s">
        <v>229</v>
      </c>
      <c r="E360">
        <v>6</v>
      </c>
      <c r="F360" t="s">
        <v>89</v>
      </c>
      <c r="G360">
        <v>2</v>
      </c>
      <c r="H360" t="s">
        <v>100</v>
      </c>
    </row>
    <row r="361" spans="1:8">
      <c r="A361">
        <v>11</v>
      </c>
      <c r="B361" t="s">
        <v>872</v>
      </c>
      <c r="C361">
        <v>11</v>
      </c>
      <c r="D361" t="s">
        <v>2067</v>
      </c>
      <c r="E361">
        <v>6</v>
      </c>
      <c r="F361" t="s">
        <v>89</v>
      </c>
      <c r="G361">
        <v>2</v>
      </c>
      <c r="H361" t="s">
        <v>100</v>
      </c>
    </row>
    <row r="362" spans="1:8">
      <c r="A362">
        <v>11</v>
      </c>
      <c r="B362" t="s">
        <v>720</v>
      </c>
      <c r="C362">
        <v>11</v>
      </c>
      <c r="D362" t="s">
        <v>1386</v>
      </c>
      <c r="E362">
        <v>5</v>
      </c>
      <c r="F362" t="s">
        <v>89</v>
      </c>
      <c r="G362">
        <v>2</v>
      </c>
      <c r="H362" t="s">
        <v>100</v>
      </c>
    </row>
    <row r="363" spans="1:8">
      <c r="A363">
        <v>11</v>
      </c>
      <c r="B363" t="s">
        <v>161</v>
      </c>
      <c r="C363">
        <v>11</v>
      </c>
      <c r="D363" t="s">
        <v>2811</v>
      </c>
      <c r="E363">
        <v>5</v>
      </c>
      <c r="F363" t="s">
        <v>89</v>
      </c>
      <c r="G363">
        <v>2</v>
      </c>
      <c r="H363" t="s">
        <v>100</v>
      </c>
    </row>
    <row r="364" spans="1:8">
      <c r="A364">
        <v>11</v>
      </c>
      <c r="B364" t="s">
        <v>161</v>
      </c>
      <c r="C364">
        <v>11</v>
      </c>
      <c r="D364" t="s">
        <v>1746</v>
      </c>
      <c r="E364">
        <v>5</v>
      </c>
      <c r="F364" t="s">
        <v>89</v>
      </c>
      <c r="G364">
        <v>2</v>
      </c>
      <c r="H364" t="s">
        <v>100</v>
      </c>
    </row>
    <row r="365" spans="1:8">
      <c r="A365">
        <v>11</v>
      </c>
      <c r="B365" t="s">
        <v>500</v>
      </c>
      <c r="C365">
        <v>11</v>
      </c>
      <c r="D365" t="s">
        <v>67</v>
      </c>
      <c r="E365">
        <v>5</v>
      </c>
      <c r="F365" t="s">
        <v>89</v>
      </c>
      <c r="G365">
        <v>2</v>
      </c>
      <c r="H365" t="s">
        <v>100</v>
      </c>
    </row>
    <row r="366" spans="1:8">
      <c r="A366">
        <v>11</v>
      </c>
      <c r="B366" t="s">
        <v>210</v>
      </c>
      <c r="C366">
        <v>11</v>
      </c>
      <c r="D366" t="s">
        <v>651</v>
      </c>
      <c r="E366">
        <v>5</v>
      </c>
      <c r="F366" t="s">
        <v>89</v>
      </c>
      <c r="G366">
        <v>2</v>
      </c>
      <c r="H366" t="s">
        <v>100</v>
      </c>
    </row>
    <row r="367" spans="1:8">
      <c r="A367">
        <v>11</v>
      </c>
      <c r="B367" t="s">
        <v>247</v>
      </c>
      <c r="C367">
        <v>11</v>
      </c>
      <c r="D367" t="s">
        <v>264</v>
      </c>
      <c r="E367">
        <v>5</v>
      </c>
      <c r="F367" t="s">
        <v>89</v>
      </c>
      <c r="G367">
        <v>2</v>
      </c>
      <c r="H367" t="s">
        <v>100</v>
      </c>
    </row>
    <row r="368" spans="1:8">
      <c r="A368">
        <v>11</v>
      </c>
      <c r="B368" t="s">
        <v>751</v>
      </c>
      <c r="C368">
        <v>11</v>
      </c>
      <c r="D368" t="s">
        <v>487</v>
      </c>
      <c r="E368">
        <v>5</v>
      </c>
      <c r="F368" t="s">
        <v>89</v>
      </c>
      <c r="G368">
        <v>2</v>
      </c>
      <c r="H368" t="s">
        <v>100</v>
      </c>
    </row>
    <row r="369" spans="1:8">
      <c r="A369">
        <v>11</v>
      </c>
      <c r="B369" t="s">
        <v>270</v>
      </c>
      <c r="C369">
        <v>11</v>
      </c>
      <c r="D369" t="s">
        <v>722</v>
      </c>
      <c r="E369">
        <v>4</v>
      </c>
      <c r="F369" t="s">
        <v>89</v>
      </c>
      <c r="G369">
        <v>2</v>
      </c>
      <c r="H369" t="s">
        <v>100</v>
      </c>
    </row>
    <row r="370" spans="1:8">
      <c r="A370">
        <v>11</v>
      </c>
      <c r="B370" t="s">
        <v>67</v>
      </c>
      <c r="C370">
        <v>11</v>
      </c>
      <c r="D370" t="s">
        <v>386</v>
      </c>
      <c r="E370">
        <v>3</v>
      </c>
      <c r="F370" t="s">
        <v>89</v>
      </c>
      <c r="G370">
        <v>2</v>
      </c>
      <c r="H370" t="s">
        <v>100</v>
      </c>
    </row>
    <row r="371" spans="1:8">
      <c r="A371">
        <v>11</v>
      </c>
      <c r="B371" t="s">
        <v>399</v>
      </c>
      <c r="C371">
        <v>11</v>
      </c>
      <c r="D371" t="s">
        <v>468</v>
      </c>
      <c r="E371">
        <v>3</v>
      </c>
      <c r="F371" t="s">
        <v>89</v>
      </c>
      <c r="G371">
        <v>2</v>
      </c>
      <c r="H371" t="s">
        <v>100</v>
      </c>
    </row>
    <row r="372" spans="1:8">
      <c r="A372">
        <v>11</v>
      </c>
      <c r="B372" t="s">
        <v>161</v>
      </c>
      <c r="C372">
        <v>11</v>
      </c>
      <c r="D372" t="s">
        <v>667</v>
      </c>
      <c r="E372">
        <v>3</v>
      </c>
      <c r="F372" t="s">
        <v>89</v>
      </c>
      <c r="G372">
        <v>1</v>
      </c>
      <c r="H372" t="s">
        <v>100</v>
      </c>
    </row>
    <row r="373" spans="1:8">
      <c r="A373">
        <v>11</v>
      </c>
      <c r="B373" t="s">
        <v>25</v>
      </c>
      <c r="C373">
        <v>11</v>
      </c>
      <c r="D373" t="s">
        <v>591</v>
      </c>
      <c r="E373">
        <v>3</v>
      </c>
      <c r="F373" t="s">
        <v>89</v>
      </c>
      <c r="G373">
        <v>1</v>
      </c>
      <c r="H373" t="s">
        <v>100</v>
      </c>
    </row>
    <row r="374" spans="1:8">
      <c r="A374">
        <v>11</v>
      </c>
      <c r="B374" t="s">
        <v>210</v>
      </c>
      <c r="C374">
        <v>11</v>
      </c>
      <c r="D374" t="s">
        <v>327</v>
      </c>
      <c r="E374">
        <v>3</v>
      </c>
      <c r="F374" t="s">
        <v>89</v>
      </c>
      <c r="G374">
        <v>1</v>
      </c>
      <c r="H374" t="s">
        <v>100</v>
      </c>
    </row>
    <row r="375" spans="1:8">
      <c r="A375">
        <v>11</v>
      </c>
      <c r="B375" t="s">
        <v>2171</v>
      </c>
      <c r="C375">
        <v>10</v>
      </c>
      <c r="D375" t="s">
        <v>462</v>
      </c>
      <c r="E375">
        <v>3</v>
      </c>
      <c r="F375" t="s">
        <v>89</v>
      </c>
      <c r="G375">
        <v>1</v>
      </c>
      <c r="H375" t="s">
        <v>100</v>
      </c>
    </row>
    <row r="376" spans="1:8">
      <c r="A376">
        <v>11</v>
      </c>
      <c r="B376" t="s">
        <v>828</v>
      </c>
      <c r="C376">
        <v>10</v>
      </c>
      <c r="D376" t="s">
        <v>561</v>
      </c>
      <c r="E376">
        <v>2</v>
      </c>
      <c r="F376" t="s">
        <v>89</v>
      </c>
      <c r="G376">
        <v>1</v>
      </c>
      <c r="H376" t="s">
        <v>100</v>
      </c>
    </row>
    <row r="377" spans="1:8">
      <c r="A377">
        <v>11</v>
      </c>
      <c r="B377" t="s">
        <v>591</v>
      </c>
      <c r="C377">
        <v>10</v>
      </c>
      <c r="D377" t="s">
        <v>561</v>
      </c>
      <c r="E377">
        <v>2</v>
      </c>
      <c r="F377" t="s">
        <v>89</v>
      </c>
      <c r="G377">
        <v>1</v>
      </c>
      <c r="H377" t="s">
        <v>100</v>
      </c>
    </row>
    <row r="378" spans="1:8">
      <c r="A378">
        <v>10</v>
      </c>
      <c r="B378" t="s">
        <v>530</v>
      </c>
      <c r="C378">
        <v>10</v>
      </c>
      <c r="D378" t="s">
        <v>561</v>
      </c>
      <c r="E378">
        <v>2</v>
      </c>
      <c r="F378" t="s">
        <v>89</v>
      </c>
      <c r="G378">
        <v>1</v>
      </c>
      <c r="H378" t="s">
        <v>100</v>
      </c>
    </row>
    <row r="379" spans="1:8">
      <c r="A379">
        <v>10</v>
      </c>
      <c r="B379" t="s">
        <v>100</v>
      </c>
      <c r="C379">
        <v>10</v>
      </c>
      <c r="D379" t="s">
        <v>815</v>
      </c>
      <c r="E379">
        <v>2</v>
      </c>
      <c r="F379" t="s">
        <v>89</v>
      </c>
      <c r="G379">
        <v>1</v>
      </c>
      <c r="H379" t="s">
        <v>1798</v>
      </c>
    </row>
    <row r="380" spans="1:8">
      <c r="A380">
        <v>10</v>
      </c>
      <c r="B380" t="s">
        <v>517</v>
      </c>
      <c r="C380">
        <v>10</v>
      </c>
      <c r="D380" t="s">
        <v>364</v>
      </c>
      <c r="E380">
        <v>2</v>
      </c>
      <c r="F380" t="s">
        <v>89</v>
      </c>
      <c r="G380">
        <v>1</v>
      </c>
      <c r="H380" t="s">
        <v>2202</v>
      </c>
    </row>
    <row r="381" spans="1:8">
      <c r="A381">
        <v>10</v>
      </c>
      <c r="B381" t="s">
        <v>968</v>
      </c>
      <c r="C381">
        <v>10</v>
      </c>
      <c r="D381" t="s">
        <v>100</v>
      </c>
      <c r="E381">
        <v>2</v>
      </c>
      <c r="F381" t="s">
        <v>89</v>
      </c>
      <c r="G381">
        <v>17</v>
      </c>
      <c r="H381" t="s">
        <v>199</v>
      </c>
    </row>
    <row r="382" spans="1:8">
      <c r="A382">
        <v>10</v>
      </c>
      <c r="B382" t="s">
        <v>543</v>
      </c>
      <c r="C382">
        <v>10</v>
      </c>
      <c r="D382" t="s">
        <v>788</v>
      </c>
      <c r="E382">
        <v>2</v>
      </c>
      <c r="F382" t="s">
        <v>89</v>
      </c>
      <c r="G382">
        <v>1</v>
      </c>
      <c r="H382" t="s">
        <v>1811</v>
      </c>
    </row>
    <row r="383" spans="1:8">
      <c r="A383">
        <v>10</v>
      </c>
      <c r="B383" t="s">
        <v>1499</v>
      </c>
      <c r="C383">
        <v>10</v>
      </c>
      <c r="D383" t="s">
        <v>1560</v>
      </c>
      <c r="E383">
        <v>2</v>
      </c>
      <c r="F383" t="s">
        <v>89</v>
      </c>
      <c r="G383">
        <v>4</v>
      </c>
      <c r="H383" t="s">
        <v>788</v>
      </c>
    </row>
    <row r="384" spans="1:8">
      <c r="A384">
        <v>10</v>
      </c>
      <c r="B384" t="s">
        <v>545</v>
      </c>
      <c r="C384">
        <v>10</v>
      </c>
      <c r="D384" t="s">
        <v>1300</v>
      </c>
      <c r="E384">
        <v>2</v>
      </c>
      <c r="F384" t="s">
        <v>89</v>
      </c>
      <c r="G384">
        <v>3</v>
      </c>
      <c r="H384" t="s">
        <v>788</v>
      </c>
    </row>
    <row r="385" spans="1:8">
      <c r="A385">
        <v>10</v>
      </c>
      <c r="B385" t="s">
        <v>247</v>
      </c>
      <c r="C385">
        <v>10</v>
      </c>
      <c r="D385" t="s">
        <v>270</v>
      </c>
      <c r="E385">
        <v>2</v>
      </c>
      <c r="F385" t="s">
        <v>89</v>
      </c>
      <c r="G385">
        <v>7</v>
      </c>
      <c r="H385" t="s">
        <v>433</v>
      </c>
    </row>
    <row r="386" spans="1:8">
      <c r="A386">
        <v>10</v>
      </c>
      <c r="B386" t="s">
        <v>439</v>
      </c>
      <c r="C386">
        <v>10</v>
      </c>
      <c r="D386" t="s">
        <v>2204</v>
      </c>
      <c r="E386">
        <v>2</v>
      </c>
      <c r="F386" t="s">
        <v>89</v>
      </c>
      <c r="G386">
        <v>4</v>
      </c>
      <c r="H386" t="s">
        <v>783</v>
      </c>
    </row>
    <row r="387" spans="1:8">
      <c r="A387">
        <v>10</v>
      </c>
      <c r="B387" t="s">
        <v>601</v>
      </c>
      <c r="C387">
        <v>10</v>
      </c>
      <c r="D387" t="s">
        <v>808</v>
      </c>
      <c r="E387">
        <v>2</v>
      </c>
      <c r="F387" t="s">
        <v>89</v>
      </c>
      <c r="G387">
        <v>1</v>
      </c>
      <c r="H387" t="s">
        <v>783</v>
      </c>
    </row>
    <row r="388" spans="1:8">
      <c r="A388">
        <v>10</v>
      </c>
      <c r="B388" t="s">
        <v>118</v>
      </c>
      <c r="C388">
        <v>10</v>
      </c>
      <c r="D388" t="s">
        <v>1299</v>
      </c>
      <c r="E388">
        <v>2</v>
      </c>
      <c r="F388" t="s">
        <v>89</v>
      </c>
      <c r="G388">
        <v>1</v>
      </c>
      <c r="H388" t="s">
        <v>783</v>
      </c>
    </row>
    <row r="389" spans="1:8">
      <c r="A389">
        <v>10</v>
      </c>
      <c r="B389" t="s">
        <v>210</v>
      </c>
      <c r="C389">
        <v>10</v>
      </c>
      <c r="D389" t="s">
        <v>536</v>
      </c>
      <c r="E389">
        <v>1</v>
      </c>
      <c r="F389" t="s">
        <v>89</v>
      </c>
      <c r="G389">
        <v>10</v>
      </c>
      <c r="H389" t="s">
        <v>349</v>
      </c>
    </row>
    <row r="390" spans="1:8">
      <c r="A390">
        <v>10</v>
      </c>
      <c r="B390" t="s">
        <v>755</v>
      </c>
      <c r="C390">
        <v>10</v>
      </c>
      <c r="D390" t="s">
        <v>1638</v>
      </c>
      <c r="E390">
        <v>1</v>
      </c>
      <c r="F390" t="s">
        <v>89</v>
      </c>
      <c r="G390">
        <v>6</v>
      </c>
      <c r="H390" t="s">
        <v>506</v>
      </c>
    </row>
    <row r="391" spans="1:8">
      <c r="A391">
        <v>10</v>
      </c>
      <c r="B391" t="s">
        <v>441</v>
      </c>
      <c r="C391">
        <v>10</v>
      </c>
      <c r="D391" t="s">
        <v>588</v>
      </c>
      <c r="E391">
        <v>1</v>
      </c>
      <c r="F391" t="s">
        <v>89</v>
      </c>
      <c r="G391">
        <v>2</v>
      </c>
      <c r="H391" t="s">
        <v>1268</v>
      </c>
    </row>
    <row r="392" spans="1:8">
      <c r="A392">
        <v>10</v>
      </c>
      <c r="B392" t="s">
        <v>505</v>
      </c>
      <c r="C392">
        <v>10</v>
      </c>
      <c r="D392" t="s">
        <v>1477</v>
      </c>
      <c r="E392">
        <v>1</v>
      </c>
      <c r="F392" t="s">
        <v>89</v>
      </c>
      <c r="G392">
        <v>2</v>
      </c>
      <c r="H392" t="s">
        <v>1268</v>
      </c>
    </row>
    <row r="393" spans="1:8">
      <c r="A393">
        <v>10</v>
      </c>
      <c r="B393" t="s">
        <v>940</v>
      </c>
      <c r="C393">
        <v>10</v>
      </c>
      <c r="D393" t="s">
        <v>264</v>
      </c>
      <c r="E393">
        <v>1</v>
      </c>
      <c r="F393" t="s">
        <v>89</v>
      </c>
      <c r="G393">
        <v>1</v>
      </c>
      <c r="H393" t="s">
        <v>1268</v>
      </c>
    </row>
    <row r="394" spans="1:8">
      <c r="A394">
        <v>10</v>
      </c>
      <c r="B394" t="s">
        <v>435</v>
      </c>
      <c r="C394">
        <v>10</v>
      </c>
      <c r="D394" t="s">
        <v>223</v>
      </c>
      <c r="E394">
        <v>1</v>
      </c>
      <c r="F394" t="s">
        <v>89</v>
      </c>
      <c r="G394">
        <v>1</v>
      </c>
      <c r="H394" t="s">
        <v>1268</v>
      </c>
    </row>
    <row r="395" spans="1:8">
      <c r="A395">
        <v>10</v>
      </c>
      <c r="B395" t="s">
        <v>2939</v>
      </c>
      <c r="C395">
        <v>10</v>
      </c>
      <c r="D395" t="s">
        <v>500</v>
      </c>
      <c r="E395">
        <v>1</v>
      </c>
      <c r="F395" t="s">
        <v>89</v>
      </c>
      <c r="G395">
        <v>1</v>
      </c>
      <c r="H395" t="s">
        <v>1268</v>
      </c>
    </row>
    <row r="396" spans="1:8">
      <c r="A396">
        <v>10</v>
      </c>
      <c r="B396" t="s">
        <v>1345</v>
      </c>
      <c r="C396">
        <v>10</v>
      </c>
      <c r="D396" t="s">
        <v>649</v>
      </c>
      <c r="E396">
        <v>1</v>
      </c>
      <c r="F396" t="s">
        <v>89</v>
      </c>
      <c r="G396">
        <v>2</v>
      </c>
      <c r="H396" t="s">
        <v>1346</v>
      </c>
    </row>
    <row r="397" spans="1:8">
      <c r="A397">
        <v>10</v>
      </c>
      <c r="B397" t="s">
        <v>354</v>
      </c>
      <c r="C397">
        <v>10</v>
      </c>
      <c r="D397" t="s">
        <v>161</v>
      </c>
      <c r="E397">
        <v>1</v>
      </c>
      <c r="F397" t="s">
        <v>89</v>
      </c>
      <c r="G397">
        <v>1</v>
      </c>
      <c r="H397" t="s">
        <v>1346</v>
      </c>
    </row>
    <row r="398" spans="1:8">
      <c r="A398">
        <v>10</v>
      </c>
      <c r="B398" t="s">
        <v>100</v>
      </c>
      <c r="C398">
        <v>10</v>
      </c>
      <c r="D398" t="s">
        <v>635</v>
      </c>
      <c r="E398">
        <v>1</v>
      </c>
      <c r="F398" t="s">
        <v>89</v>
      </c>
      <c r="G398">
        <v>1</v>
      </c>
      <c r="H398" t="s">
        <v>1346</v>
      </c>
    </row>
    <row r="399" spans="1:8">
      <c r="A399">
        <v>10</v>
      </c>
      <c r="B399" t="s">
        <v>2210</v>
      </c>
      <c r="C399">
        <v>10</v>
      </c>
      <c r="D399" t="s">
        <v>1348</v>
      </c>
      <c r="E399">
        <v>1</v>
      </c>
      <c r="F399" t="s">
        <v>89</v>
      </c>
      <c r="G399">
        <v>1</v>
      </c>
      <c r="H399" t="s">
        <v>1489</v>
      </c>
    </row>
    <row r="400" spans="1:8">
      <c r="A400">
        <v>10</v>
      </c>
      <c r="B400" t="s">
        <v>386</v>
      </c>
      <c r="C400">
        <v>10</v>
      </c>
      <c r="D400" t="s">
        <v>1071</v>
      </c>
      <c r="E400">
        <v>1</v>
      </c>
      <c r="F400" t="s">
        <v>89</v>
      </c>
      <c r="G400">
        <v>2</v>
      </c>
      <c r="H400" t="s">
        <v>1229</v>
      </c>
    </row>
    <row r="401" spans="1:8">
      <c r="A401">
        <v>9</v>
      </c>
      <c r="B401" t="s">
        <v>819</v>
      </c>
      <c r="C401">
        <v>10</v>
      </c>
      <c r="D401" t="s">
        <v>247</v>
      </c>
      <c r="E401">
        <v>1</v>
      </c>
      <c r="F401" t="s">
        <v>89</v>
      </c>
      <c r="G401">
        <v>16</v>
      </c>
      <c r="H401" t="s">
        <v>208</v>
      </c>
    </row>
    <row r="402" spans="1:8">
      <c r="A402">
        <v>9</v>
      </c>
      <c r="B402" t="s">
        <v>534</v>
      </c>
      <c r="C402">
        <v>10</v>
      </c>
      <c r="D402" t="s">
        <v>740</v>
      </c>
      <c r="E402">
        <v>1</v>
      </c>
      <c r="F402" t="s">
        <v>89</v>
      </c>
      <c r="G402">
        <v>1</v>
      </c>
      <c r="H402" t="s">
        <v>1824</v>
      </c>
    </row>
    <row r="403" spans="1:8">
      <c r="A403">
        <v>9</v>
      </c>
      <c r="B403" t="s">
        <v>535</v>
      </c>
      <c r="C403">
        <v>10</v>
      </c>
      <c r="D403" t="s">
        <v>933</v>
      </c>
      <c r="E403">
        <v>1</v>
      </c>
      <c r="F403" t="s">
        <v>89</v>
      </c>
      <c r="G403">
        <v>1</v>
      </c>
      <c r="H403" t="s">
        <v>2049</v>
      </c>
    </row>
    <row r="404" spans="1:8">
      <c r="A404">
        <v>9</v>
      </c>
      <c r="B404" t="s">
        <v>810</v>
      </c>
      <c r="C404">
        <v>10</v>
      </c>
      <c r="D404" t="s">
        <v>2051</v>
      </c>
      <c r="E404">
        <v>1</v>
      </c>
      <c r="F404" t="s">
        <v>89</v>
      </c>
      <c r="G404">
        <v>3</v>
      </c>
      <c r="H404" t="s">
        <v>819</v>
      </c>
    </row>
    <row r="405" spans="1:8">
      <c r="A405">
        <v>9</v>
      </c>
      <c r="B405" t="s">
        <v>390</v>
      </c>
      <c r="C405">
        <v>10</v>
      </c>
      <c r="D405" t="s">
        <v>1316</v>
      </c>
      <c r="E405">
        <v>1</v>
      </c>
      <c r="F405" t="s">
        <v>89</v>
      </c>
      <c r="G405">
        <v>2</v>
      </c>
      <c r="H405" t="s">
        <v>819</v>
      </c>
    </row>
    <row r="406" spans="1:8">
      <c r="A406">
        <v>9</v>
      </c>
      <c r="B406" t="s">
        <v>1480</v>
      </c>
      <c r="C406">
        <v>10</v>
      </c>
      <c r="D406" t="s">
        <v>1286</v>
      </c>
      <c r="E406">
        <v>1</v>
      </c>
      <c r="F406" t="s">
        <v>89</v>
      </c>
      <c r="G406">
        <v>1</v>
      </c>
      <c r="H406" t="s">
        <v>819</v>
      </c>
    </row>
    <row r="407" spans="1:8">
      <c r="A407">
        <v>9</v>
      </c>
      <c r="B407" t="s">
        <v>1028</v>
      </c>
      <c r="C407">
        <v>10</v>
      </c>
      <c r="D407" t="s">
        <v>431</v>
      </c>
      <c r="E407">
        <v>1</v>
      </c>
      <c r="F407" t="s">
        <v>89</v>
      </c>
      <c r="G407">
        <v>15</v>
      </c>
      <c r="H407" t="s">
        <v>232</v>
      </c>
    </row>
    <row r="408" spans="1:8">
      <c r="A408">
        <v>9</v>
      </c>
      <c r="B408" t="s">
        <v>67</v>
      </c>
      <c r="C408">
        <v>9</v>
      </c>
      <c r="D408" t="s">
        <v>880</v>
      </c>
      <c r="E408">
        <v>1</v>
      </c>
      <c r="F408" t="s">
        <v>89</v>
      </c>
      <c r="G408">
        <v>1</v>
      </c>
      <c r="H408" t="s">
        <v>1961</v>
      </c>
    </row>
    <row r="409" spans="1:8">
      <c r="A409">
        <v>9</v>
      </c>
      <c r="B409" t="s">
        <v>391</v>
      </c>
      <c r="C409">
        <v>9</v>
      </c>
      <c r="D409" t="s">
        <v>692</v>
      </c>
      <c r="E409">
        <v>1</v>
      </c>
      <c r="F409" t="s">
        <v>89</v>
      </c>
      <c r="G409">
        <v>2</v>
      </c>
      <c r="H409" t="s">
        <v>1176</v>
      </c>
    </row>
    <row r="410" spans="1:8">
      <c r="A410">
        <v>9</v>
      </c>
      <c r="B410" t="s">
        <v>161</v>
      </c>
      <c r="C410">
        <v>9</v>
      </c>
      <c r="D410" t="s">
        <v>561</v>
      </c>
      <c r="E410">
        <v>1</v>
      </c>
      <c r="F410" t="s">
        <v>89</v>
      </c>
      <c r="G410">
        <v>1</v>
      </c>
      <c r="H410" t="s">
        <v>2259</v>
      </c>
    </row>
    <row r="411" spans="1:8">
      <c r="A411">
        <v>9</v>
      </c>
      <c r="B411" t="s">
        <v>561</v>
      </c>
      <c r="C411">
        <v>9</v>
      </c>
      <c r="D411" t="s">
        <v>870</v>
      </c>
      <c r="E411">
        <v>1</v>
      </c>
      <c r="F411" t="s">
        <v>89</v>
      </c>
      <c r="G411">
        <v>1</v>
      </c>
      <c r="H411" t="s">
        <v>2083</v>
      </c>
    </row>
    <row r="412" spans="1:8">
      <c r="A412">
        <v>9</v>
      </c>
      <c r="B412" t="s">
        <v>124</v>
      </c>
      <c r="C412">
        <v>9</v>
      </c>
      <c r="D412" t="s">
        <v>1888</v>
      </c>
      <c r="E412">
        <v>1</v>
      </c>
      <c r="F412" t="s">
        <v>89</v>
      </c>
      <c r="G412">
        <v>1</v>
      </c>
      <c r="H412" t="s">
        <v>2210</v>
      </c>
    </row>
    <row r="413" spans="1:8">
      <c r="A413">
        <v>9</v>
      </c>
      <c r="B413" t="s">
        <v>247</v>
      </c>
      <c r="C413">
        <v>9</v>
      </c>
      <c r="D413" t="s">
        <v>974</v>
      </c>
      <c r="E413">
        <v>1</v>
      </c>
      <c r="F413" t="s">
        <v>89</v>
      </c>
      <c r="G413">
        <v>16</v>
      </c>
      <c r="H413" t="s">
        <v>219</v>
      </c>
    </row>
    <row r="414" spans="1:8">
      <c r="A414">
        <v>9</v>
      </c>
      <c r="B414" t="s">
        <v>719</v>
      </c>
      <c r="C414">
        <v>9</v>
      </c>
      <c r="D414" t="s">
        <v>2282</v>
      </c>
      <c r="E414">
        <v>1</v>
      </c>
      <c r="F414" t="s">
        <v>89</v>
      </c>
      <c r="G414">
        <v>1</v>
      </c>
      <c r="H414" t="s">
        <v>1566</v>
      </c>
    </row>
    <row r="415" spans="1:8">
      <c r="A415">
        <v>9</v>
      </c>
      <c r="B415" t="s">
        <v>67</v>
      </c>
      <c r="C415">
        <v>9</v>
      </c>
      <c r="D415" t="s">
        <v>961</v>
      </c>
      <c r="E415">
        <v>1</v>
      </c>
      <c r="F415" t="s">
        <v>89</v>
      </c>
      <c r="G415">
        <v>3</v>
      </c>
      <c r="H415" t="s">
        <v>935</v>
      </c>
    </row>
    <row r="416" spans="1:8">
      <c r="A416">
        <v>9</v>
      </c>
      <c r="B416" t="s">
        <v>584</v>
      </c>
      <c r="C416">
        <v>9</v>
      </c>
      <c r="D416" t="s">
        <v>554</v>
      </c>
      <c r="E416">
        <v>1</v>
      </c>
      <c r="F416" t="s">
        <v>89</v>
      </c>
      <c r="G416">
        <v>1</v>
      </c>
      <c r="H416" t="s">
        <v>1560</v>
      </c>
    </row>
    <row r="417" spans="1:8">
      <c r="A417">
        <v>9</v>
      </c>
      <c r="B417" t="s">
        <v>12</v>
      </c>
      <c r="C417">
        <v>9</v>
      </c>
      <c r="D417" t="s">
        <v>210</v>
      </c>
      <c r="E417">
        <v>1</v>
      </c>
      <c r="F417" t="s">
        <v>980</v>
      </c>
      <c r="G417">
        <v>1</v>
      </c>
      <c r="H417" t="s">
        <v>1986</v>
      </c>
    </row>
    <row r="418" spans="1:8">
      <c r="A418">
        <v>9</v>
      </c>
      <c r="B418" t="s">
        <v>1176</v>
      </c>
      <c r="C418">
        <v>9</v>
      </c>
      <c r="D418" t="s">
        <v>1297</v>
      </c>
      <c r="E418">
        <v>1</v>
      </c>
      <c r="F418" t="s">
        <v>2486</v>
      </c>
      <c r="G418">
        <v>2</v>
      </c>
      <c r="H418" t="s">
        <v>1052</v>
      </c>
    </row>
    <row r="419" spans="1:8">
      <c r="A419">
        <v>9</v>
      </c>
      <c r="B419" t="s">
        <v>435</v>
      </c>
      <c r="C419">
        <v>9</v>
      </c>
      <c r="D419" t="s">
        <v>364</v>
      </c>
      <c r="E419">
        <v>5</v>
      </c>
      <c r="F419" t="s">
        <v>133</v>
      </c>
      <c r="G419">
        <v>2</v>
      </c>
      <c r="H419" t="s">
        <v>1372</v>
      </c>
    </row>
    <row r="420" spans="1:8">
      <c r="A420">
        <v>9</v>
      </c>
      <c r="B420" t="s">
        <v>2159</v>
      </c>
      <c r="C420">
        <v>9</v>
      </c>
      <c r="D420" t="s">
        <v>100</v>
      </c>
      <c r="E420">
        <v>1</v>
      </c>
      <c r="F420" t="s">
        <v>1301</v>
      </c>
      <c r="G420">
        <v>1</v>
      </c>
      <c r="H420" t="s">
        <v>1372</v>
      </c>
    </row>
    <row r="421" spans="1:8">
      <c r="A421">
        <v>9</v>
      </c>
      <c r="B421" t="s">
        <v>41</v>
      </c>
      <c r="C421">
        <v>9</v>
      </c>
      <c r="D421" t="s">
        <v>819</v>
      </c>
      <c r="E421">
        <v>2</v>
      </c>
      <c r="F421" t="s">
        <v>2403</v>
      </c>
      <c r="G421">
        <v>1</v>
      </c>
      <c r="H421" t="s">
        <v>1372</v>
      </c>
    </row>
    <row r="422" spans="1:8">
      <c r="A422">
        <v>9</v>
      </c>
      <c r="B422" t="s">
        <v>604</v>
      </c>
      <c r="C422">
        <v>9</v>
      </c>
      <c r="D422" t="s">
        <v>2210</v>
      </c>
      <c r="E422">
        <v>1</v>
      </c>
      <c r="F422" t="s">
        <v>1920</v>
      </c>
      <c r="G422">
        <v>1</v>
      </c>
      <c r="H422" t="s">
        <v>1372</v>
      </c>
    </row>
    <row r="423" spans="1:8">
      <c r="A423">
        <v>9</v>
      </c>
      <c r="B423" t="s">
        <v>742</v>
      </c>
      <c r="C423">
        <v>9</v>
      </c>
      <c r="D423" t="s">
        <v>2038</v>
      </c>
      <c r="E423">
        <v>2</v>
      </c>
      <c r="F423" t="s">
        <v>808</v>
      </c>
      <c r="G423">
        <v>10</v>
      </c>
      <c r="H423" t="s">
        <v>354</v>
      </c>
    </row>
    <row r="424" spans="1:8">
      <c r="A424">
        <v>9</v>
      </c>
      <c r="B424" t="s">
        <v>561</v>
      </c>
      <c r="C424">
        <v>9</v>
      </c>
      <c r="D424" t="s">
        <v>689</v>
      </c>
      <c r="E424">
        <v>2</v>
      </c>
      <c r="F424" t="s">
        <v>808</v>
      </c>
      <c r="G424">
        <v>1</v>
      </c>
      <c r="H424" t="s">
        <v>2201</v>
      </c>
    </row>
    <row r="425" spans="1:8">
      <c r="A425">
        <v>9</v>
      </c>
      <c r="B425" t="s">
        <v>1800</v>
      </c>
      <c r="C425">
        <v>9</v>
      </c>
      <c r="D425" t="s">
        <v>270</v>
      </c>
      <c r="E425">
        <v>2</v>
      </c>
      <c r="F425" t="s">
        <v>332</v>
      </c>
      <c r="G425">
        <v>1</v>
      </c>
      <c r="H425" t="s">
        <v>2038</v>
      </c>
    </row>
    <row r="426" spans="1:8">
      <c r="A426">
        <v>9</v>
      </c>
      <c r="B426" t="s">
        <v>748</v>
      </c>
      <c r="C426">
        <v>9</v>
      </c>
      <c r="D426" t="s">
        <v>2816</v>
      </c>
      <c r="E426">
        <v>1</v>
      </c>
      <c r="F426" t="s">
        <v>332</v>
      </c>
      <c r="G426">
        <v>2</v>
      </c>
      <c r="H426" t="s">
        <v>1300</v>
      </c>
    </row>
    <row r="427" spans="1:8">
      <c r="A427">
        <v>9</v>
      </c>
      <c r="B427" t="s">
        <v>905</v>
      </c>
      <c r="C427">
        <v>9</v>
      </c>
      <c r="D427" t="s">
        <v>808</v>
      </c>
      <c r="E427">
        <v>5</v>
      </c>
      <c r="F427" t="s">
        <v>867</v>
      </c>
      <c r="G427">
        <v>3</v>
      </c>
      <c r="H427" t="s">
        <v>817</v>
      </c>
    </row>
    <row r="428" spans="1:8">
      <c r="A428">
        <v>9</v>
      </c>
      <c r="B428" t="s">
        <v>573</v>
      </c>
      <c r="C428">
        <v>9</v>
      </c>
      <c r="D428" t="s">
        <v>782</v>
      </c>
      <c r="E428">
        <v>5</v>
      </c>
      <c r="F428" t="s">
        <v>283</v>
      </c>
      <c r="G428">
        <v>1</v>
      </c>
      <c r="H428" t="s">
        <v>1507</v>
      </c>
    </row>
    <row r="429" spans="1:8">
      <c r="A429">
        <v>9</v>
      </c>
      <c r="B429" t="s">
        <v>118</v>
      </c>
      <c r="C429">
        <v>9</v>
      </c>
      <c r="D429" t="s">
        <v>2818</v>
      </c>
      <c r="E429">
        <v>2</v>
      </c>
      <c r="F429" t="s">
        <v>283</v>
      </c>
      <c r="G429">
        <v>5</v>
      </c>
      <c r="H429" t="s">
        <v>623</v>
      </c>
    </row>
    <row r="430" spans="1:8">
      <c r="A430">
        <v>9</v>
      </c>
      <c r="B430" t="s">
        <v>935</v>
      </c>
      <c r="C430">
        <v>9</v>
      </c>
      <c r="D430" t="s">
        <v>2817</v>
      </c>
      <c r="E430">
        <v>1</v>
      </c>
      <c r="F430" t="s">
        <v>283</v>
      </c>
      <c r="G430">
        <v>1</v>
      </c>
      <c r="H430" t="s">
        <v>1697</v>
      </c>
    </row>
    <row r="431" spans="1:8">
      <c r="A431">
        <v>9</v>
      </c>
      <c r="B431" t="s">
        <v>2656</v>
      </c>
      <c r="C431">
        <v>9</v>
      </c>
      <c r="D431" t="s">
        <v>616</v>
      </c>
      <c r="E431">
        <v>1</v>
      </c>
      <c r="F431" t="s">
        <v>2586</v>
      </c>
      <c r="G431">
        <v>1</v>
      </c>
      <c r="H431" t="s">
        <v>1480</v>
      </c>
    </row>
    <row r="432" spans="1:8">
      <c r="A432">
        <v>9</v>
      </c>
      <c r="B432" t="s">
        <v>517</v>
      </c>
      <c r="C432">
        <v>9</v>
      </c>
      <c r="D432" t="s">
        <v>2273</v>
      </c>
      <c r="E432">
        <v>1</v>
      </c>
      <c r="F432" t="s">
        <v>1648</v>
      </c>
      <c r="G432">
        <v>1</v>
      </c>
      <c r="H432" t="s">
        <v>2271</v>
      </c>
    </row>
    <row r="433" spans="1:8">
      <c r="A433">
        <v>9</v>
      </c>
      <c r="B433" t="s">
        <v>1213</v>
      </c>
      <c r="C433">
        <v>9</v>
      </c>
      <c r="D433" t="s">
        <v>1023</v>
      </c>
      <c r="E433">
        <v>2</v>
      </c>
      <c r="F433" t="s">
        <v>2221</v>
      </c>
      <c r="G433">
        <v>1</v>
      </c>
      <c r="H433" t="s">
        <v>2271</v>
      </c>
    </row>
    <row r="434" spans="1:8">
      <c r="A434">
        <v>9</v>
      </c>
      <c r="B434" t="s">
        <v>2092</v>
      </c>
      <c r="C434">
        <v>9</v>
      </c>
      <c r="D434" t="s">
        <v>67</v>
      </c>
      <c r="E434">
        <v>1</v>
      </c>
      <c r="F434" t="s">
        <v>2617</v>
      </c>
      <c r="G434">
        <v>21</v>
      </c>
      <c r="H434" t="s">
        <v>172</v>
      </c>
    </row>
    <row r="435" spans="1:8">
      <c r="A435">
        <v>9</v>
      </c>
      <c r="B435" t="s">
        <v>67</v>
      </c>
      <c r="C435">
        <v>9</v>
      </c>
      <c r="D435" t="s">
        <v>140</v>
      </c>
      <c r="E435">
        <v>3</v>
      </c>
      <c r="F435" t="s">
        <v>292</v>
      </c>
      <c r="G435">
        <v>10</v>
      </c>
      <c r="H435" t="s">
        <v>344</v>
      </c>
    </row>
    <row r="436" spans="1:8">
      <c r="A436">
        <v>9</v>
      </c>
      <c r="B436" t="s">
        <v>140</v>
      </c>
      <c r="C436">
        <v>9</v>
      </c>
      <c r="D436" t="s">
        <v>665</v>
      </c>
      <c r="E436">
        <v>1</v>
      </c>
      <c r="F436" t="s">
        <v>786</v>
      </c>
      <c r="G436">
        <v>4</v>
      </c>
      <c r="H436" t="s">
        <v>689</v>
      </c>
    </row>
    <row r="437" spans="1:8">
      <c r="A437">
        <v>9</v>
      </c>
      <c r="B437" t="s">
        <v>1384</v>
      </c>
      <c r="C437">
        <v>9</v>
      </c>
      <c r="D437" t="s">
        <v>414</v>
      </c>
      <c r="E437">
        <v>1</v>
      </c>
      <c r="F437" t="s">
        <v>2750</v>
      </c>
      <c r="G437">
        <v>1</v>
      </c>
      <c r="H437" t="s">
        <v>689</v>
      </c>
    </row>
    <row r="438" spans="1:8">
      <c r="A438">
        <v>9</v>
      </c>
      <c r="B438" t="s">
        <v>139</v>
      </c>
      <c r="C438">
        <v>9</v>
      </c>
      <c r="D438" t="s">
        <v>2156</v>
      </c>
      <c r="E438">
        <v>4</v>
      </c>
      <c r="F438" t="s">
        <v>536</v>
      </c>
      <c r="G438">
        <v>13</v>
      </c>
      <c r="H438" t="s">
        <v>270</v>
      </c>
    </row>
    <row r="439" spans="1:8">
      <c r="A439">
        <v>9</v>
      </c>
      <c r="B439" t="s">
        <v>635</v>
      </c>
      <c r="C439">
        <v>9</v>
      </c>
      <c r="D439" t="s">
        <v>545</v>
      </c>
      <c r="E439">
        <v>2</v>
      </c>
      <c r="F439" t="s">
        <v>738</v>
      </c>
      <c r="G439">
        <v>6</v>
      </c>
      <c r="H439" t="s">
        <v>270</v>
      </c>
    </row>
    <row r="440" spans="1:8">
      <c r="A440">
        <v>9</v>
      </c>
      <c r="C440">
        <v>9</v>
      </c>
      <c r="D440" t="s">
        <v>649</v>
      </c>
      <c r="E440">
        <v>4</v>
      </c>
      <c r="F440" t="s">
        <v>695</v>
      </c>
      <c r="G440">
        <v>5</v>
      </c>
      <c r="H440" t="s">
        <v>270</v>
      </c>
    </row>
    <row r="441" spans="1:8">
      <c r="A441">
        <v>9</v>
      </c>
      <c r="B441" t="s">
        <v>649</v>
      </c>
      <c r="C441">
        <v>9</v>
      </c>
      <c r="D441" t="s">
        <v>649</v>
      </c>
      <c r="E441">
        <v>1</v>
      </c>
      <c r="F441" t="s">
        <v>2774</v>
      </c>
      <c r="G441">
        <v>2</v>
      </c>
      <c r="H441" t="s">
        <v>270</v>
      </c>
    </row>
    <row r="442" spans="1:8">
      <c r="A442">
        <v>9</v>
      </c>
      <c r="B442" t="s">
        <v>100</v>
      </c>
      <c r="C442">
        <v>9</v>
      </c>
      <c r="D442" t="s">
        <v>130</v>
      </c>
      <c r="E442">
        <v>1</v>
      </c>
      <c r="F442" t="s">
        <v>2069</v>
      </c>
      <c r="G442">
        <v>2</v>
      </c>
      <c r="H442" t="s">
        <v>270</v>
      </c>
    </row>
    <row r="443" spans="1:8">
      <c r="A443">
        <v>9</v>
      </c>
      <c r="B443" t="s">
        <v>399</v>
      </c>
      <c r="C443">
        <v>9</v>
      </c>
      <c r="D443" t="s">
        <v>2134</v>
      </c>
      <c r="E443">
        <v>2</v>
      </c>
      <c r="F443" t="s">
        <v>2455</v>
      </c>
      <c r="G443">
        <v>1</v>
      </c>
      <c r="H443" t="s">
        <v>270</v>
      </c>
    </row>
    <row r="444" spans="1:8">
      <c r="A444">
        <v>9</v>
      </c>
      <c r="B444" t="s">
        <v>517</v>
      </c>
      <c r="C444">
        <v>9</v>
      </c>
      <c r="D444" t="s">
        <v>421</v>
      </c>
      <c r="E444">
        <v>1</v>
      </c>
      <c r="F444" t="s">
        <v>2659</v>
      </c>
      <c r="G444">
        <v>3</v>
      </c>
      <c r="H444" t="s">
        <v>1009</v>
      </c>
    </row>
    <row r="445" spans="1:8">
      <c r="A445">
        <v>9</v>
      </c>
      <c r="B445" t="s">
        <v>100</v>
      </c>
      <c r="C445">
        <v>9</v>
      </c>
      <c r="D445" t="s">
        <v>1486</v>
      </c>
      <c r="E445">
        <v>1</v>
      </c>
      <c r="F445" t="s">
        <v>2772</v>
      </c>
      <c r="G445">
        <v>5</v>
      </c>
      <c r="H445" t="s">
        <v>543</v>
      </c>
    </row>
    <row r="446" spans="1:8">
      <c r="A446">
        <v>8</v>
      </c>
      <c r="B446" t="s">
        <v>359</v>
      </c>
      <c r="C446">
        <v>9</v>
      </c>
      <c r="D446" t="s">
        <v>247</v>
      </c>
      <c r="E446">
        <v>1</v>
      </c>
      <c r="F446" t="s">
        <v>921</v>
      </c>
      <c r="G446">
        <v>1</v>
      </c>
      <c r="H446" t="s">
        <v>2193</v>
      </c>
    </row>
    <row r="447" spans="1:8">
      <c r="A447">
        <v>8</v>
      </c>
      <c r="B447" t="s">
        <v>239</v>
      </c>
      <c r="C447">
        <v>9</v>
      </c>
      <c r="D447" t="s">
        <v>247</v>
      </c>
      <c r="E447">
        <v>1</v>
      </c>
      <c r="F447" t="s">
        <v>2507</v>
      </c>
      <c r="G447">
        <v>57</v>
      </c>
      <c r="H447" t="s">
        <v>89</v>
      </c>
    </row>
    <row r="448" spans="1:8">
      <c r="A448">
        <v>8</v>
      </c>
      <c r="B448" t="s">
        <v>657</v>
      </c>
      <c r="C448">
        <v>9</v>
      </c>
      <c r="D448" t="s">
        <v>247</v>
      </c>
      <c r="E448">
        <v>2</v>
      </c>
      <c r="F448" t="s">
        <v>987</v>
      </c>
      <c r="G448">
        <v>25</v>
      </c>
      <c r="H448" t="s">
        <v>89</v>
      </c>
    </row>
    <row r="449" spans="1:8">
      <c r="A449">
        <v>8</v>
      </c>
      <c r="B449" t="s">
        <v>536</v>
      </c>
      <c r="C449">
        <v>9</v>
      </c>
      <c r="D449" t="s">
        <v>666</v>
      </c>
      <c r="E449">
        <v>1</v>
      </c>
      <c r="F449" t="s">
        <v>1530</v>
      </c>
      <c r="G449">
        <v>6</v>
      </c>
      <c r="H449" t="s">
        <v>89</v>
      </c>
    </row>
    <row r="450" spans="1:8">
      <c r="A450">
        <v>8</v>
      </c>
      <c r="B450" t="s">
        <v>3105</v>
      </c>
      <c r="C450">
        <v>9</v>
      </c>
      <c r="D450" t="s">
        <v>327</v>
      </c>
      <c r="E450">
        <v>1</v>
      </c>
      <c r="F450" t="s">
        <v>2801</v>
      </c>
      <c r="G450">
        <v>6</v>
      </c>
      <c r="H450" t="s">
        <v>89</v>
      </c>
    </row>
    <row r="451" spans="1:8">
      <c r="A451">
        <v>8</v>
      </c>
      <c r="B451" t="s">
        <v>815</v>
      </c>
      <c r="C451">
        <v>9</v>
      </c>
      <c r="D451" t="s">
        <v>1492</v>
      </c>
      <c r="E451">
        <v>1</v>
      </c>
      <c r="F451" t="s">
        <v>2732</v>
      </c>
      <c r="G451">
        <v>5</v>
      </c>
      <c r="H451" t="s">
        <v>89</v>
      </c>
    </row>
    <row r="452" spans="1:8">
      <c r="A452">
        <v>8</v>
      </c>
      <c r="B452" t="s">
        <v>89</v>
      </c>
      <c r="C452">
        <v>9</v>
      </c>
      <c r="D452" t="s">
        <v>707</v>
      </c>
      <c r="E452">
        <v>8</v>
      </c>
      <c r="F452" t="s">
        <v>227</v>
      </c>
      <c r="G452">
        <v>5</v>
      </c>
      <c r="H452" t="s">
        <v>89</v>
      </c>
    </row>
    <row r="453" spans="1:8">
      <c r="A453">
        <v>8</v>
      </c>
      <c r="B453" t="s">
        <v>467</v>
      </c>
      <c r="C453">
        <v>8</v>
      </c>
      <c r="D453" t="s">
        <v>1010</v>
      </c>
      <c r="E453">
        <v>1</v>
      </c>
      <c r="F453" t="s">
        <v>1854</v>
      </c>
      <c r="G453">
        <v>5</v>
      </c>
      <c r="H453" t="s">
        <v>89</v>
      </c>
    </row>
    <row r="454" spans="1:8">
      <c r="A454">
        <v>8</v>
      </c>
      <c r="B454" t="s">
        <v>468</v>
      </c>
      <c r="C454">
        <v>8</v>
      </c>
      <c r="D454" t="s">
        <v>561</v>
      </c>
      <c r="E454">
        <v>1</v>
      </c>
      <c r="F454" t="s">
        <v>2768</v>
      </c>
      <c r="G454">
        <v>5</v>
      </c>
      <c r="H454" t="s">
        <v>89</v>
      </c>
    </row>
    <row r="455" spans="1:8">
      <c r="A455">
        <v>8</v>
      </c>
      <c r="B455" t="s">
        <v>140</v>
      </c>
      <c r="C455">
        <v>8</v>
      </c>
      <c r="D455" t="s">
        <v>659</v>
      </c>
      <c r="E455">
        <v>1</v>
      </c>
      <c r="F455" t="s">
        <v>2682</v>
      </c>
      <c r="G455">
        <v>5</v>
      </c>
      <c r="H455" t="s">
        <v>89</v>
      </c>
    </row>
    <row r="456" spans="1:8">
      <c r="A456">
        <v>8</v>
      </c>
      <c r="B456" t="s">
        <v>1515</v>
      </c>
      <c r="C456">
        <v>8</v>
      </c>
      <c r="D456" t="s">
        <v>2209</v>
      </c>
      <c r="E456">
        <v>21</v>
      </c>
      <c r="F456" t="s">
        <v>124</v>
      </c>
      <c r="G456">
        <v>5</v>
      </c>
      <c r="H456" t="s">
        <v>89</v>
      </c>
    </row>
    <row r="457" spans="1:8">
      <c r="A457">
        <v>8</v>
      </c>
      <c r="B457" t="s">
        <v>12</v>
      </c>
      <c r="C457">
        <v>8</v>
      </c>
      <c r="D457" t="s">
        <v>671</v>
      </c>
      <c r="E457">
        <v>7</v>
      </c>
      <c r="F457" t="s">
        <v>124</v>
      </c>
      <c r="G457">
        <v>4</v>
      </c>
      <c r="H457" t="s">
        <v>89</v>
      </c>
    </row>
    <row r="458" spans="1:8">
      <c r="A458">
        <v>8</v>
      </c>
      <c r="B458" t="s">
        <v>247</v>
      </c>
      <c r="C458">
        <v>8</v>
      </c>
      <c r="D458" t="s">
        <v>210</v>
      </c>
      <c r="E458">
        <v>1</v>
      </c>
      <c r="F458" t="s">
        <v>124</v>
      </c>
      <c r="G458">
        <v>3</v>
      </c>
      <c r="H458" t="s">
        <v>89</v>
      </c>
    </row>
    <row r="459" spans="1:8">
      <c r="A459">
        <v>8</v>
      </c>
      <c r="B459" t="s">
        <v>707</v>
      </c>
      <c r="C459">
        <v>8</v>
      </c>
      <c r="D459" t="s">
        <v>210</v>
      </c>
      <c r="E459">
        <v>2</v>
      </c>
      <c r="F459" t="s">
        <v>1595</v>
      </c>
      <c r="G459">
        <v>3</v>
      </c>
      <c r="H459" t="s">
        <v>89</v>
      </c>
    </row>
    <row r="460" spans="1:8">
      <c r="A460">
        <v>8</v>
      </c>
      <c r="B460" t="s">
        <v>247</v>
      </c>
      <c r="C460">
        <v>8</v>
      </c>
      <c r="D460" t="s">
        <v>100</v>
      </c>
      <c r="E460">
        <v>1</v>
      </c>
      <c r="F460" t="s">
        <v>1595</v>
      </c>
      <c r="G460">
        <v>3</v>
      </c>
      <c r="H460" t="s">
        <v>89</v>
      </c>
    </row>
    <row r="461" spans="1:8">
      <c r="A461">
        <v>8</v>
      </c>
      <c r="B461" t="s">
        <v>1638</v>
      </c>
      <c r="C461">
        <v>8</v>
      </c>
      <c r="D461" t="s">
        <v>100</v>
      </c>
      <c r="E461">
        <v>2</v>
      </c>
      <c r="F461" t="s">
        <v>657</v>
      </c>
      <c r="G461">
        <v>3</v>
      </c>
      <c r="H461" t="s">
        <v>89</v>
      </c>
    </row>
    <row r="462" spans="1:8">
      <c r="A462">
        <v>8</v>
      </c>
      <c r="B462" t="s">
        <v>1132</v>
      </c>
      <c r="C462">
        <v>8</v>
      </c>
      <c r="D462" t="s">
        <v>2202</v>
      </c>
      <c r="E462">
        <v>1</v>
      </c>
      <c r="F462" t="s">
        <v>657</v>
      </c>
      <c r="G462">
        <v>3</v>
      </c>
      <c r="H462" t="s">
        <v>89</v>
      </c>
    </row>
    <row r="463" spans="1:8">
      <c r="A463">
        <v>8</v>
      </c>
      <c r="B463" t="s">
        <v>863</v>
      </c>
      <c r="C463">
        <v>8</v>
      </c>
      <c r="D463" t="s">
        <v>1176</v>
      </c>
      <c r="E463">
        <v>1</v>
      </c>
      <c r="F463" t="s">
        <v>1072</v>
      </c>
      <c r="G463">
        <v>3</v>
      </c>
      <c r="H463" t="s">
        <v>89</v>
      </c>
    </row>
    <row r="464" spans="1:8">
      <c r="A464">
        <v>8</v>
      </c>
      <c r="B464" t="s">
        <v>893</v>
      </c>
      <c r="C464">
        <v>8</v>
      </c>
      <c r="D464" t="s">
        <v>1301</v>
      </c>
      <c r="E464">
        <v>1</v>
      </c>
      <c r="F464" t="s">
        <v>1369</v>
      </c>
      <c r="G464">
        <v>3</v>
      </c>
      <c r="H464" t="s">
        <v>89</v>
      </c>
    </row>
    <row r="465" spans="1:8">
      <c r="A465">
        <v>8</v>
      </c>
      <c r="B465" t="s">
        <v>489</v>
      </c>
      <c r="C465">
        <v>8</v>
      </c>
      <c r="D465" t="s">
        <v>755</v>
      </c>
      <c r="E465">
        <v>1</v>
      </c>
      <c r="F465" t="s">
        <v>775</v>
      </c>
      <c r="G465">
        <v>3</v>
      </c>
      <c r="H465" t="s">
        <v>89</v>
      </c>
    </row>
    <row r="466" spans="1:8">
      <c r="A466">
        <v>8</v>
      </c>
      <c r="B466" t="s">
        <v>67</v>
      </c>
      <c r="C466">
        <v>8</v>
      </c>
      <c r="D466" t="s">
        <v>1360</v>
      </c>
      <c r="E466">
        <v>5</v>
      </c>
      <c r="F466" t="s">
        <v>679</v>
      </c>
      <c r="G466">
        <v>3</v>
      </c>
      <c r="H466" t="s">
        <v>89</v>
      </c>
    </row>
    <row r="467" spans="1:8">
      <c r="A467">
        <v>8</v>
      </c>
      <c r="B467" t="s">
        <v>738</v>
      </c>
      <c r="C467">
        <v>8</v>
      </c>
      <c r="D467" t="s">
        <v>67</v>
      </c>
      <c r="E467">
        <v>3</v>
      </c>
      <c r="F467" t="s">
        <v>2013</v>
      </c>
      <c r="G467">
        <v>3</v>
      </c>
      <c r="H467" t="s">
        <v>89</v>
      </c>
    </row>
    <row r="468" spans="1:8">
      <c r="A468">
        <v>8</v>
      </c>
      <c r="B468" t="s">
        <v>1765</v>
      </c>
      <c r="C468">
        <v>8</v>
      </c>
      <c r="D468" t="s">
        <v>2407</v>
      </c>
      <c r="E468">
        <v>1</v>
      </c>
      <c r="F468" t="s">
        <v>2571</v>
      </c>
      <c r="G468">
        <v>3</v>
      </c>
      <c r="H468" t="s">
        <v>89</v>
      </c>
    </row>
    <row r="469" spans="1:8">
      <c r="A469">
        <v>8</v>
      </c>
      <c r="B469" t="s">
        <v>707</v>
      </c>
      <c r="C469">
        <v>8</v>
      </c>
      <c r="D469" t="s">
        <v>728</v>
      </c>
      <c r="E469">
        <v>1</v>
      </c>
      <c r="F469" t="s">
        <v>2584</v>
      </c>
      <c r="G469">
        <v>2</v>
      </c>
      <c r="H469" t="s">
        <v>89</v>
      </c>
    </row>
    <row r="470" spans="1:8">
      <c r="A470">
        <v>8</v>
      </c>
      <c r="B470" t="s">
        <v>561</v>
      </c>
      <c r="C470">
        <v>8</v>
      </c>
      <c r="D470" t="s">
        <v>1652</v>
      </c>
      <c r="E470">
        <v>1</v>
      </c>
      <c r="F470" t="s">
        <v>1997</v>
      </c>
      <c r="G470">
        <v>2</v>
      </c>
      <c r="H470" t="s">
        <v>89</v>
      </c>
    </row>
    <row r="471" spans="1:8">
      <c r="A471">
        <v>8</v>
      </c>
      <c r="B471" t="s">
        <v>299</v>
      </c>
      <c r="C471">
        <v>8</v>
      </c>
      <c r="D471" t="s">
        <v>530</v>
      </c>
      <c r="E471">
        <v>3</v>
      </c>
      <c r="F471" t="s">
        <v>800</v>
      </c>
      <c r="G471">
        <v>2</v>
      </c>
      <c r="H471" t="s">
        <v>89</v>
      </c>
    </row>
    <row r="472" spans="1:8">
      <c r="A472">
        <v>8</v>
      </c>
      <c r="B472" t="s">
        <v>399</v>
      </c>
      <c r="C472">
        <v>8</v>
      </c>
      <c r="D472" t="s">
        <v>264</v>
      </c>
      <c r="E472">
        <v>5</v>
      </c>
      <c r="F472" t="s">
        <v>395</v>
      </c>
      <c r="G472">
        <v>2</v>
      </c>
      <c r="H472" t="s">
        <v>89</v>
      </c>
    </row>
    <row r="473" spans="1:8">
      <c r="A473">
        <v>8</v>
      </c>
      <c r="B473" t="s">
        <v>607</v>
      </c>
      <c r="C473">
        <v>8</v>
      </c>
      <c r="D473" t="s">
        <v>2243</v>
      </c>
      <c r="E473">
        <v>9</v>
      </c>
      <c r="F473" t="s">
        <v>229</v>
      </c>
      <c r="G473">
        <v>2</v>
      </c>
      <c r="H473" t="s">
        <v>89</v>
      </c>
    </row>
    <row r="474" spans="1:8">
      <c r="A474">
        <v>8</v>
      </c>
      <c r="B474" t="s">
        <v>904</v>
      </c>
      <c r="C474">
        <v>8</v>
      </c>
      <c r="D474" t="s">
        <v>1896</v>
      </c>
      <c r="E474">
        <v>8</v>
      </c>
      <c r="F474" t="s">
        <v>229</v>
      </c>
      <c r="G474">
        <v>2</v>
      </c>
      <c r="H474" t="s">
        <v>89</v>
      </c>
    </row>
    <row r="475" spans="1:8">
      <c r="A475">
        <v>8</v>
      </c>
      <c r="B475" t="s">
        <v>611</v>
      </c>
      <c r="C475">
        <v>8</v>
      </c>
      <c r="D475" t="s">
        <v>927</v>
      </c>
      <c r="E475">
        <v>1</v>
      </c>
      <c r="F475" t="s">
        <v>1985</v>
      </c>
      <c r="G475">
        <v>2</v>
      </c>
      <c r="H475" t="s">
        <v>89</v>
      </c>
    </row>
    <row r="476" spans="1:8">
      <c r="A476">
        <v>8</v>
      </c>
      <c r="B476" t="s">
        <v>1848</v>
      </c>
      <c r="C476">
        <v>8</v>
      </c>
      <c r="D476" t="s">
        <v>81</v>
      </c>
      <c r="E476">
        <v>7</v>
      </c>
      <c r="F476" t="s">
        <v>261</v>
      </c>
      <c r="G476">
        <v>2</v>
      </c>
      <c r="H476" t="s">
        <v>89</v>
      </c>
    </row>
    <row r="477" spans="1:8">
      <c r="A477">
        <v>8</v>
      </c>
      <c r="B477" t="s">
        <v>561</v>
      </c>
      <c r="C477">
        <v>8</v>
      </c>
      <c r="D477" t="s">
        <v>81</v>
      </c>
      <c r="E477">
        <v>3</v>
      </c>
      <c r="F477" t="s">
        <v>339</v>
      </c>
      <c r="G477">
        <v>2</v>
      </c>
      <c r="H477" t="s">
        <v>89</v>
      </c>
    </row>
    <row r="478" spans="1:8">
      <c r="A478">
        <v>8</v>
      </c>
      <c r="B478" t="s">
        <v>916</v>
      </c>
      <c r="C478">
        <v>8</v>
      </c>
      <c r="D478" t="s">
        <v>81</v>
      </c>
      <c r="E478">
        <v>2</v>
      </c>
      <c r="F478" t="s">
        <v>755</v>
      </c>
      <c r="G478">
        <v>2</v>
      </c>
      <c r="H478" t="s">
        <v>89</v>
      </c>
    </row>
    <row r="479" spans="1:8">
      <c r="A479">
        <v>8</v>
      </c>
      <c r="B479" t="s">
        <v>1888</v>
      </c>
      <c r="C479">
        <v>8</v>
      </c>
      <c r="D479" t="s">
        <v>41</v>
      </c>
      <c r="E479">
        <v>5</v>
      </c>
      <c r="F479" t="s">
        <v>621</v>
      </c>
      <c r="G479">
        <v>2</v>
      </c>
      <c r="H479" t="s">
        <v>89</v>
      </c>
    </row>
    <row r="480" spans="1:8">
      <c r="A480">
        <v>8</v>
      </c>
      <c r="B480" t="s">
        <v>124</v>
      </c>
      <c r="C480">
        <v>8</v>
      </c>
      <c r="D480" t="s">
        <v>41</v>
      </c>
      <c r="E480">
        <v>1</v>
      </c>
      <c r="F480" t="s">
        <v>2157</v>
      </c>
      <c r="G480">
        <v>2</v>
      </c>
      <c r="H480" t="s">
        <v>89</v>
      </c>
    </row>
    <row r="481" spans="1:8">
      <c r="A481">
        <v>8</v>
      </c>
      <c r="B481" t="s">
        <v>620</v>
      </c>
      <c r="C481">
        <v>8</v>
      </c>
      <c r="D481" t="s">
        <v>394</v>
      </c>
      <c r="E481">
        <v>2</v>
      </c>
      <c r="F481" t="s">
        <v>435</v>
      </c>
      <c r="G481">
        <v>2</v>
      </c>
      <c r="H481" t="s">
        <v>89</v>
      </c>
    </row>
    <row r="482" spans="1:8">
      <c r="A482">
        <v>8</v>
      </c>
      <c r="B482" t="s">
        <v>444</v>
      </c>
      <c r="C482">
        <v>8</v>
      </c>
      <c r="D482" t="s">
        <v>761</v>
      </c>
      <c r="E482">
        <v>2</v>
      </c>
      <c r="F482" t="s">
        <v>435</v>
      </c>
      <c r="G482">
        <v>2</v>
      </c>
      <c r="H482" t="s">
        <v>89</v>
      </c>
    </row>
    <row r="483" spans="1:8">
      <c r="A483">
        <v>8</v>
      </c>
      <c r="B483" t="s">
        <v>168</v>
      </c>
      <c r="C483">
        <v>8</v>
      </c>
      <c r="D483" t="s">
        <v>161</v>
      </c>
      <c r="E483">
        <v>2</v>
      </c>
      <c r="F483" t="s">
        <v>435</v>
      </c>
      <c r="G483">
        <v>2</v>
      </c>
      <c r="H483" t="s">
        <v>89</v>
      </c>
    </row>
    <row r="484" spans="1:8">
      <c r="A484">
        <v>8</v>
      </c>
      <c r="B484" t="s">
        <v>210</v>
      </c>
      <c r="C484">
        <v>8</v>
      </c>
      <c r="D484" t="s">
        <v>2040</v>
      </c>
      <c r="E484">
        <v>1</v>
      </c>
      <c r="F484" t="s">
        <v>435</v>
      </c>
      <c r="G484">
        <v>1</v>
      </c>
      <c r="H484" t="s">
        <v>89</v>
      </c>
    </row>
    <row r="485" spans="1:8">
      <c r="A485">
        <v>8</v>
      </c>
      <c r="B485" t="s">
        <v>2013</v>
      </c>
      <c r="C485">
        <v>8</v>
      </c>
      <c r="D485" t="s">
        <v>421</v>
      </c>
      <c r="E485">
        <v>1</v>
      </c>
      <c r="F485" t="s">
        <v>435</v>
      </c>
      <c r="G485">
        <v>1</v>
      </c>
      <c r="H485" t="s">
        <v>89</v>
      </c>
    </row>
    <row r="486" spans="1:8">
      <c r="A486">
        <v>8</v>
      </c>
      <c r="B486" t="s">
        <v>770</v>
      </c>
      <c r="C486">
        <v>8</v>
      </c>
      <c r="D486" t="s">
        <v>247</v>
      </c>
      <c r="E486">
        <v>1</v>
      </c>
      <c r="F486" t="s">
        <v>435</v>
      </c>
      <c r="G486">
        <v>1</v>
      </c>
      <c r="H486" t="s">
        <v>89</v>
      </c>
    </row>
    <row r="487" spans="1:8">
      <c r="A487">
        <v>8</v>
      </c>
      <c r="B487" t="s">
        <v>3295</v>
      </c>
      <c r="C487">
        <v>8</v>
      </c>
      <c r="D487" t="s">
        <v>247</v>
      </c>
      <c r="E487">
        <v>1</v>
      </c>
      <c r="F487" t="s">
        <v>435</v>
      </c>
      <c r="G487">
        <v>1</v>
      </c>
      <c r="H487" t="s">
        <v>89</v>
      </c>
    </row>
    <row r="488" spans="1:8">
      <c r="A488">
        <v>8</v>
      </c>
      <c r="B488" t="s">
        <v>953</v>
      </c>
      <c r="C488">
        <v>8</v>
      </c>
      <c r="D488" t="s">
        <v>591</v>
      </c>
      <c r="E488">
        <v>1</v>
      </c>
      <c r="F488" t="s">
        <v>435</v>
      </c>
      <c r="G488">
        <v>1</v>
      </c>
      <c r="H488" t="s">
        <v>89</v>
      </c>
    </row>
    <row r="489" spans="1:8">
      <c r="A489">
        <v>8</v>
      </c>
      <c r="B489" t="s">
        <v>2102</v>
      </c>
      <c r="C489">
        <v>8</v>
      </c>
      <c r="D489" t="s">
        <v>1022</v>
      </c>
      <c r="E489">
        <v>3</v>
      </c>
      <c r="F489" t="s">
        <v>1452</v>
      </c>
      <c r="G489">
        <v>1</v>
      </c>
      <c r="H489" t="s">
        <v>89</v>
      </c>
    </row>
    <row r="490" spans="1:8">
      <c r="A490">
        <v>8</v>
      </c>
      <c r="B490" t="s">
        <v>100</v>
      </c>
      <c r="C490">
        <v>8</v>
      </c>
      <c r="D490" t="s">
        <v>632</v>
      </c>
      <c r="E490">
        <v>1</v>
      </c>
      <c r="F490" t="s">
        <v>1452</v>
      </c>
      <c r="G490">
        <v>1</v>
      </c>
      <c r="H490" t="s">
        <v>89</v>
      </c>
    </row>
    <row r="491" spans="1:8">
      <c r="A491">
        <v>8</v>
      </c>
      <c r="B491" t="s">
        <v>247</v>
      </c>
      <c r="C491">
        <v>8</v>
      </c>
      <c r="D491" t="s">
        <v>707</v>
      </c>
      <c r="E491">
        <v>1</v>
      </c>
      <c r="F491" t="s">
        <v>1452</v>
      </c>
      <c r="G491">
        <v>1</v>
      </c>
      <c r="H491" t="s">
        <v>89</v>
      </c>
    </row>
    <row r="492" spans="1:8">
      <c r="A492">
        <v>8</v>
      </c>
      <c r="B492" t="s">
        <v>3062</v>
      </c>
      <c r="C492">
        <v>8</v>
      </c>
      <c r="D492" t="s">
        <v>978</v>
      </c>
      <c r="E492">
        <v>2</v>
      </c>
      <c r="F492" t="s">
        <v>505</v>
      </c>
      <c r="G492">
        <v>1</v>
      </c>
      <c r="H492" t="s">
        <v>89</v>
      </c>
    </row>
    <row r="493" spans="1:8">
      <c r="A493">
        <v>8</v>
      </c>
      <c r="B493" t="s">
        <v>2159</v>
      </c>
      <c r="C493">
        <v>8</v>
      </c>
      <c r="D493" t="s">
        <v>1993</v>
      </c>
      <c r="E493">
        <v>5</v>
      </c>
      <c r="F493" t="s">
        <v>869</v>
      </c>
      <c r="G493">
        <v>1</v>
      </c>
      <c r="H493" t="s">
        <v>89</v>
      </c>
    </row>
    <row r="494" spans="1:8">
      <c r="A494">
        <v>8</v>
      </c>
      <c r="B494" t="s">
        <v>161</v>
      </c>
      <c r="C494">
        <v>7</v>
      </c>
      <c r="D494" t="s">
        <v>561</v>
      </c>
      <c r="E494">
        <v>1</v>
      </c>
      <c r="F494" t="s">
        <v>768</v>
      </c>
      <c r="G494">
        <v>1</v>
      </c>
      <c r="H494" t="s">
        <v>89</v>
      </c>
    </row>
    <row r="495" spans="1:8">
      <c r="A495">
        <v>8</v>
      </c>
      <c r="B495" t="s">
        <v>399</v>
      </c>
      <c r="C495">
        <v>7</v>
      </c>
      <c r="D495" t="s">
        <v>561</v>
      </c>
      <c r="E495">
        <v>1</v>
      </c>
      <c r="F495" t="s">
        <v>1737</v>
      </c>
      <c r="G495">
        <v>1</v>
      </c>
      <c r="H495" t="s">
        <v>89</v>
      </c>
    </row>
    <row r="496" spans="1:8">
      <c r="A496">
        <v>8</v>
      </c>
      <c r="B496" t="s">
        <v>782</v>
      </c>
      <c r="C496">
        <v>7</v>
      </c>
      <c r="D496" t="s">
        <v>561</v>
      </c>
      <c r="E496">
        <v>3</v>
      </c>
      <c r="F496" t="s">
        <v>381</v>
      </c>
      <c r="G496">
        <v>1</v>
      </c>
      <c r="H496" t="s">
        <v>89</v>
      </c>
    </row>
    <row r="497" spans="1:8">
      <c r="A497">
        <v>8</v>
      </c>
      <c r="B497" t="s">
        <v>247</v>
      </c>
      <c r="C497">
        <v>7</v>
      </c>
      <c r="D497" t="s">
        <v>561</v>
      </c>
      <c r="E497">
        <v>1</v>
      </c>
      <c r="F497" t="s">
        <v>1832</v>
      </c>
      <c r="G497">
        <v>1</v>
      </c>
      <c r="H497" t="s">
        <v>89</v>
      </c>
    </row>
    <row r="498" spans="1:8">
      <c r="A498">
        <v>8</v>
      </c>
      <c r="B498" t="s">
        <v>247</v>
      </c>
      <c r="C498">
        <v>7</v>
      </c>
      <c r="D498" t="s">
        <v>561</v>
      </c>
      <c r="E498">
        <v>1</v>
      </c>
      <c r="F498" t="s">
        <v>1592</v>
      </c>
      <c r="G498">
        <v>1</v>
      </c>
      <c r="H498" t="s">
        <v>89</v>
      </c>
    </row>
    <row r="499" spans="1:8">
      <c r="A499">
        <v>8</v>
      </c>
      <c r="C499">
        <v>7</v>
      </c>
      <c r="D499" t="s">
        <v>1338</v>
      </c>
      <c r="E499">
        <v>1</v>
      </c>
      <c r="F499" t="s">
        <v>2112</v>
      </c>
      <c r="G499">
        <v>1</v>
      </c>
      <c r="H499" t="s">
        <v>89</v>
      </c>
    </row>
    <row r="500" spans="1:8">
      <c r="A500">
        <v>8</v>
      </c>
      <c r="B500" t="s">
        <v>77</v>
      </c>
      <c r="C500">
        <v>7</v>
      </c>
      <c r="D500" t="s">
        <v>1658</v>
      </c>
      <c r="E500">
        <v>1</v>
      </c>
      <c r="F500" t="s">
        <v>1213</v>
      </c>
      <c r="G500">
        <v>1</v>
      </c>
      <c r="H500" t="s">
        <v>89</v>
      </c>
    </row>
    <row r="501" spans="1:8">
      <c r="A501">
        <v>8</v>
      </c>
      <c r="B501" t="s">
        <v>1445</v>
      </c>
      <c r="C501">
        <v>7</v>
      </c>
      <c r="D501" t="s">
        <v>92</v>
      </c>
      <c r="E501">
        <v>1</v>
      </c>
      <c r="F501" t="s">
        <v>1213</v>
      </c>
      <c r="G501">
        <v>1</v>
      </c>
      <c r="H501" t="s">
        <v>89</v>
      </c>
    </row>
    <row r="502" spans="1:8">
      <c r="A502">
        <v>8</v>
      </c>
      <c r="B502" t="s">
        <v>800</v>
      </c>
      <c r="C502">
        <v>7</v>
      </c>
      <c r="D502" t="s">
        <v>168</v>
      </c>
      <c r="E502">
        <v>1</v>
      </c>
      <c r="F502" t="s">
        <v>1213</v>
      </c>
      <c r="G502">
        <v>1</v>
      </c>
      <c r="H502" t="s">
        <v>89</v>
      </c>
    </row>
    <row r="503" spans="1:8">
      <c r="A503">
        <v>8</v>
      </c>
      <c r="B503" t="s">
        <v>25</v>
      </c>
      <c r="C503">
        <v>7</v>
      </c>
      <c r="D503" t="s">
        <v>678</v>
      </c>
      <c r="E503">
        <v>2</v>
      </c>
      <c r="F503" t="s">
        <v>463</v>
      </c>
      <c r="G503">
        <v>1</v>
      </c>
      <c r="H503" t="s">
        <v>89</v>
      </c>
    </row>
    <row r="504" spans="1:8">
      <c r="A504">
        <v>8</v>
      </c>
      <c r="B504" t="s">
        <v>517</v>
      </c>
      <c r="C504">
        <v>7</v>
      </c>
      <c r="D504" t="s">
        <v>2828</v>
      </c>
      <c r="E504">
        <v>1</v>
      </c>
      <c r="F504" t="s">
        <v>996</v>
      </c>
      <c r="G504">
        <v>1</v>
      </c>
      <c r="H504" t="s">
        <v>89</v>
      </c>
    </row>
    <row r="505" spans="1:8">
      <c r="A505">
        <v>8</v>
      </c>
      <c r="B505" t="s">
        <v>2898</v>
      </c>
      <c r="C505">
        <v>7</v>
      </c>
      <c r="D505" t="s">
        <v>1314</v>
      </c>
      <c r="E505">
        <v>1</v>
      </c>
      <c r="F505" t="s">
        <v>2024</v>
      </c>
      <c r="G505">
        <v>1</v>
      </c>
      <c r="H505" t="s">
        <v>89</v>
      </c>
    </row>
    <row r="506" spans="1:8">
      <c r="A506">
        <v>8</v>
      </c>
      <c r="B506" t="s">
        <v>1447</v>
      </c>
      <c r="C506">
        <v>7</v>
      </c>
      <c r="D506" t="s">
        <v>893</v>
      </c>
      <c r="E506">
        <v>1</v>
      </c>
      <c r="F506" t="s">
        <v>2244</v>
      </c>
      <c r="G506">
        <v>1</v>
      </c>
      <c r="H506" t="s">
        <v>89</v>
      </c>
    </row>
    <row r="507" spans="1:8">
      <c r="A507">
        <v>8</v>
      </c>
      <c r="B507" t="s">
        <v>100</v>
      </c>
      <c r="C507">
        <v>7</v>
      </c>
      <c r="D507" t="s">
        <v>1848</v>
      </c>
      <c r="E507">
        <v>1</v>
      </c>
      <c r="F507" t="s">
        <v>1360</v>
      </c>
      <c r="G507">
        <v>1</v>
      </c>
      <c r="H507" t="s">
        <v>1550</v>
      </c>
    </row>
    <row r="508" spans="1:8">
      <c r="A508">
        <v>8</v>
      </c>
      <c r="B508" t="s">
        <v>140</v>
      </c>
      <c r="C508">
        <v>7</v>
      </c>
      <c r="D508" t="s">
        <v>100</v>
      </c>
      <c r="E508">
        <v>3</v>
      </c>
      <c r="F508" t="s">
        <v>402</v>
      </c>
      <c r="G508">
        <v>1</v>
      </c>
      <c r="H508" t="s">
        <v>2204</v>
      </c>
    </row>
    <row r="509" spans="1:8">
      <c r="A509">
        <v>7</v>
      </c>
      <c r="B509" t="s">
        <v>1474</v>
      </c>
      <c r="C509">
        <v>7</v>
      </c>
      <c r="D509" t="s">
        <v>100</v>
      </c>
      <c r="E509">
        <v>3</v>
      </c>
      <c r="F509" t="s">
        <v>507</v>
      </c>
      <c r="G509">
        <v>3</v>
      </c>
      <c r="H509" t="s">
        <v>980</v>
      </c>
    </row>
    <row r="510" spans="1:8">
      <c r="A510">
        <v>7</v>
      </c>
      <c r="B510" t="s">
        <v>667</v>
      </c>
      <c r="C510">
        <v>7</v>
      </c>
      <c r="D510" t="s">
        <v>1811</v>
      </c>
      <c r="E510">
        <v>4</v>
      </c>
      <c r="F510" t="s">
        <v>968</v>
      </c>
      <c r="G510">
        <v>30</v>
      </c>
      <c r="H510" t="s">
        <v>133</v>
      </c>
    </row>
    <row r="511" spans="1:8">
      <c r="A511">
        <v>7</v>
      </c>
      <c r="B511" t="s">
        <v>1482</v>
      </c>
      <c r="C511">
        <v>7</v>
      </c>
      <c r="D511" t="s">
        <v>433</v>
      </c>
      <c r="E511">
        <v>2</v>
      </c>
      <c r="F511" t="s">
        <v>968</v>
      </c>
      <c r="G511">
        <v>3</v>
      </c>
      <c r="H511" t="s">
        <v>133</v>
      </c>
    </row>
    <row r="512" spans="1:8">
      <c r="A512">
        <v>7</v>
      </c>
      <c r="B512" t="s">
        <v>671</v>
      </c>
      <c r="C512">
        <v>7</v>
      </c>
      <c r="D512" t="s">
        <v>1507</v>
      </c>
      <c r="E512">
        <v>1</v>
      </c>
      <c r="F512" t="s">
        <v>968</v>
      </c>
      <c r="G512">
        <v>1</v>
      </c>
      <c r="H512" t="s">
        <v>1790</v>
      </c>
    </row>
    <row r="513" spans="1:8">
      <c r="A513">
        <v>7</v>
      </c>
      <c r="B513" t="s">
        <v>399</v>
      </c>
      <c r="C513">
        <v>7</v>
      </c>
      <c r="D513" t="s">
        <v>270</v>
      </c>
      <c r="E513">
        <v>1</v>
      </c>
      <c r="F513" t="s">
        <v>968</v>
      </c>
      <c r="G513">
        <v>1</v>
      </c>
      <c r="H513" t="s">
        <v>2260</v>
      </c>
    </row>
    <row r="514" spans="1:8">
      <c r="A514">
        <v>7</v>
      </c>
      <c r="B514" t="s">
        <v>130</v>
      </c>
      <c r="C514">
        <v>7</v>
      </c>
      <c r="D514" t="s">
        <v>89</v>
      </c>
      <c r="E514">
        <v>1</v>
      </c>
      <c r="F514" t="s">
        <v>968</v>
      </c>
      <c r="G514">
        <v>2</v>
      </c>
      <c r="H514" t="s">
        <v>1301</v>
      </c>
    </row>
    <row r="515" spans="1:8">
      <c r="A515">
        <v>7</v>
      </c>
      <c r="B515" t="s">
        <v>327</v>
      </c>
      <c r="C515">
        <v>7</v>
      </c>
      <c r="D515" t="s">
        <v>89</v>
      </c>
      <c r="E515">
        <v>1</v>
      </c>
      <c r="F515" t="s">
        <v>968</v>
      </c>
      <c r="G515">
        <v>1</v>
      </c>
      <c r="H515" t="s">
        <v>1820</v>
      </c>
    </row>
    <row r="516" spans="1:8">
      <c r="A516">
        <v>7</v>
      </c>
      <c r="B516" t="s">
        <v>217</v>
      </c>
      <c r="C516">
        <v>7</v>
      </c>
      <c r="D516" t="s">
        <v>657</v>
      </c>
      <c r="E516">
        <v>1</v>
      </c>
      <c r="F516" t="s">
        <v>968</v>
      </c>
      <c r="G516">
        <v>1</v>
      </c>
      <c r="H516" t="s">
        <v>1920</v>
      </c>
    </row>
    <row r="517" spans="1:8">
      <c r="A517">
        <v>7</v>
      </c>
      <c r="B517" t="s">
        <v>554</v>
      </c>
      <c r="C517">
        <v>7</v>
      </c>
      <c r="D517" t="s">
        <v>435</v>
      </c>
      <c r="E517">
        <v>2</v>
      </c>
      <c r="F517" t="s">
        <v>2473</v>
      </c>
      <c r="G517">
        <v>3</v>
      </c>
      <c r="H517" t="s">
        <v>808</v>
      </c>
    </row>
    <row r="518" spans="1:8">
      <c r="A518">
        <v>7</v>
      </c>
      <c r="B518" t="s">
        <v>1579</v>
      </c>
      <c r="C518">
        <v>7</v>
      </c>
      <c r="D518" t="s">
        <v>435</v>
      </c>
      <c r="E518">
        <v>8</v>
      </c>
      <c r="F518" t="s">
        <v>214</v>
      </c>
      <c r="G518">
        <v>11</v>
      </c>
      <c r="H518" t="s">
        <v>332</v>
      </c>
    </row>
    <row r="519" spans="1:8">
      <c r="A519">
        <v>7</v>
      </c>
      <c r="B519" t="s">
        <v>1579</v>
      </c>
      <c r="C519">
        <v>7</v>
      </c>
      <c r="D519" t="s">
        <v>435</v>
      </c>
      <c r="E519">
        <v>1</v>
      </c>
      <c r="F519" t="s">
        <v>214</v>
      </c>
      <c r="G519">
        <v>3</v>
      </c>
      <c r="H519" t="s">
        <v>332</v>
      </c>
    </row>
    <row r="520" spans="1:8">
      <c r="A520">
        <v>7</v>
      </c>
      <c r="B520" t="s">
        <v>247</v>
      </c>
      <c r="C520">
        <v>7</v>
      </c>
      <c r="D520" t="s">
        <v>2112</v>
      </c>
      <c r="E520">
        <v>1</v>
      </c>
      <c r="F520" t="s">
        <v>1751</v>
      </c>
      <c r="G520">
        <v>2</v>
      </c>
      <c r="H520" t="s">
        <v>1299</v>
      </c>
    </row>
    <row r="521" spans="1:8">
      <c r="A521">
        <v>7</v>
      </c>
      <c r="B521" t="s">
        <v>247</v>
      </c>
      <c r="C521">
        <v>7</v>
      </c>
      <c r="D521" t="s">
        <v>929</v>
      </c>
      <c r="E521">
        <v>1</v>
      </c>
      <c r="F521" t="s">
        <v>1211</v>
      </c>
      <c r="G521">
        <v>3</v>
      </c>
      <c r="H521" t="s">
        <v>867</v>
      </c>
    </row>
    <row r="522" spans="1:8">
      <c r="A522">
        <v>7</v>
      </c>
      <c r="B522" t="s">
        <v>247</v>
      </c>
      <c r="C522">
        <v>7</v>
      </c>
      <c r="D522" t="s">
        <v>2261</v>
      </c>
      <c r="E522">
        <v>1</v>
      </c>
      <c r="F522" t="s">
        <v>2730</v>
      </c>
      <c r="G522">
        <v>12</v>
      </c>
      <c r="H522" t="s">
        <v>283</v>
      </c>
    </row>
    <row r="523" spans="1:8">
      <c r="A523">
        <v>7</v>
      </c>
      <c r="B523" t="s">
        <v>247</v>
      </c>
      <c r="C523">
        <v>7</v>
      </c>
      <c r="D523" t="s">
        <v>2183</v>
      </c>
      <c r="E523">
        <v>9</v>
      </c>
      <c r="F523" t="s">
        <v>662</v>
      </c>
      <c r="G523">
        <v>4</v>
      </c>
      <c r="H523" t="s">
        <v>283</v>
      </c>
    </row>
    <row r="524" spans="1:8">
      <c r="A524">
        <v>7</v>
      </c>
      <c r="B524" t="s">
        <v>1142</v>
      </c>
      <c r="C524">
        <v>7</v>
      </c>
      <c r="D524" t="s">
        <v>140</v>
      </c>
      <c r="E524">
        <v>1</v>
      </c>
      <c r="F524" t="s">
        <v>706</v>
      </c>
      <c r="G524">
        <v>3</v>
      </c>
      <c r="H524" t="s">
        <v>283</v>
      </c>
    </row>
    <row r="525" spans="1:8">
      <c r="A525">
        <v>7</v>
      </c>
      <c r="B525" t="s">
        <v>1653</v>
      </c>
      <c r="C525">
        <v>7</v>
      </c>
      <c r="D525" t="s">
        <v>118</v>
      </c>
      <c r="E525">
        <v>3</v>
      </c>
      <c r="F525" t="s">
        <v>929</v>
      </c>
      <c r="G525">
        <v>2</v>
      </c>
      <c r="H525" t="s">
        <v>1197</v>
      </c>
    </row>
    <row r="526" spans="1:8">
      <c r="A526">
        <v>7</v>
      </c>
      <c r="B526" t="s">
        <v>707</v>
      </c>
      <c r="C526">
        <v>7</v>
      </c>
      <c r="D526" t="s">
        <v>2082</v>
      </c>
      <c r="E526">
        <v>1</v>
      </c>
      <c r="F526" t="s">
        <v>2667</v>
      </c>
      <c r="G526">
        <v>1</v>
      </c>
      <c r="H526" t="s">
        <v>1648</v>
      </c>
    </row>
    <row r="527" spans="1:8">
      <c r="A527">
        <v>7</v>
      </c>
      <c r="B527" t="s">
        <v>1668</v>
      </c>
      <c r="C527">
        <v>7</v>
      </c>
      <c r="D527" t="s">
        <v>2827</v>
      </c>
      <c r="E527">
        <v>1179</v>
      </c>
      <c r="F527" t="s">
        <v>10</v>
      </c>
      <c r="G527">
        <v>1</v>
      </c>
      <c r="H527" t="s">
        <v>2179</v>
      </c>
    </row>
    <row r="528" spans="1:8">
      <c r="A528">
        <v>7</v>
      </c>
      <c r="B528" t="s">
        <v>1474</v>
      </c>
      <c r="C528">
        <v>7</v>
      </c>
      <c r="D528" t="s">
        <v>1326</v>
      </c>
      <c r="E528">
        <v>48</v>
      </c>
      <c r="F528" t="s">
        <v>10</v>
      </c>
      <c r="G528">
        <v>2</v>
      </c>
      <c r="H528" t="s">
        <v>1080</v>
      </c>
    </row>
    <row r="529" spans="1:8">
      <c r="A529">
        <v>7</v>
      </c>
      <c r="B529" t="s">
        <v>573</v>
      </c>
      <c r="C529">
        <v>7</v>
      </c>
      <c r="D529" t="s">
        <v>517</v>
      </c>
      <c r="E529">
        <v>8</v>
      </c>
      <c r="F529" t="s">
        <v>10</v>
      </c>
      <c r="G529">
        <v>1</v>
      </c>
      <c r="H529" t="s">
        <v>2221</v>
      </c>
    </row>
    <row r="530" spans="1:8">
      <c r="A530">
        <v>7</v>
      </c>
      <c r="B530" t="s">
        <v>1677</v>
      </c>
      <c r="C530">
        <v>7</v>
      </c>
      <c r="D530" t="s">
        <v>161</v>
      </c>
      <c r="E530">
        <v>7</v>
      </c>
      <c r="F530" t="s">
        <v>10</v>
      </c>
      <c r="G530">
        <v>12</v>
      </c>
      <c r="H530" t="s">
        <v>292</v>
      </c>
    </row>
    <row r="531" spans="1:8">
      <c r="A531">
        <v>7</v>
      </c>
      <c r="B531" t="s">
        <v>247</v>
      </c>
      <c r="C531">
        <v>7</v>
      </c>
      <c r="D531" t="s">
        <v>421</v>
      </c>
      <c r="E531">
        <v>3</v>
      </c>
      <c r="F531" t="s">
        <v>10</v>
      </c>
      <c r="G531">
        <v>4</v>
      </c>
      <c r="H531" t="s">
        <v>786</v>
      </c>
    </row>
    <row r="532" spans="1:8">
      <c r="A532">
        <v>7</v>
      </c>
      <c r="B532" t="s">
        <v>2568</v>
      </c>
      <c r="C532">
        <v>7</v>
      </c>
      <c r="D532" t="s">
        <v>889</v>
      </c>
      <c r="E532">
        <v>3</v>
      </c>
      <c r="F532" t="s">
        <v>1638</v>
      </c>
      <c r="G532">
        <v>1</v>
      </c>
      <c r="H532" t="s">
        <v>1829</v>
      </c>
    </row>
    <row r="533" spans="1:8">
      <c r="A533">
        <v>7</v>
      </c>
      <c r="B533" t="s">
        <v>247</v>
      </c>
      <c r="C533">
        <v>7</v>
      </c>
      <c r="D533" t="s">
        <v>46</v>
      </c>
      <c r="E533">
        <v>1</v>
      </c>
      <c r="F533" t="s">
        <v>458</v>
      </c>
      <c r="G533">
        <v>5</v>
      </c>
      <c r="H533" t="s">
        <v>536</v>
      </c>
    </row>
    <row r="534" spans="1:8">
      <c r="A534">
        <v>7</v>
      </c>
      <c r="B534" t="s">
        <v>161</v>
      </c>
      <c r="C534">
        <v>7</v>
      </c>
      <c r="D534" t="s">
        <v>1821</v>
      </c>
      <c r="E534">
        <v>3</v>
      </c>
      <c r="F534" t="s">
        <v>2390</v>
      </c>
      <c r="G534">
        <v>4</v>
      </c>
      <c r="H534" t="s">
        <v>738</v>
      </c>
    </row>
    <row r="535" spans="1:8">
      <c r="A535">
        <v>7</v>
      </c>
      <c r="B535" t="s">
        <v>1075</v>
      </c>
      <c r="C535">
        <v>7</v>
      </c>
      <c r="D535" t="s">
        <v>828</v>
      </c>
      <c r="E535">
        <v>1</v>
      </c>
      <c r="F535" t="s">
        <v>2585</v>
      </c>
      <c r="G535">
        <v>4</v>
      </c>
      <c r="H535" t="s">
        <v>695</v>
      </c>
    </row>
    <row r="536" spans="1:8">
      <c r="A536">
        <v>7</v>
      </c>
      <c r="B536" t="s">
        <v>728</v>
      </c>
      <c r="C536">
        <v>7</v>
      </c>
      <c r="D536" t="s">
        <v>247</v>
      </c>
      <c r="E536">
        <v>1</v>
      </c>
      <c r="F536" t="s">
        <v>1164</v>
      </c>
      <c r="G536">
        <v>1</v>
      </c>
      <c r="H536" t="s">
        <v>695</v>
      </c>
    </row>
    <row r="537" spans="1:8">
      <c r="A537">
        <v>7</v>
      </c>
      <c r="B537" t="s">
        <v>118</v>
      </c>
      <c r="C537">
        <v>7</v>
      </c>
      <c r="D537" t="s">
        <v>247</v>
      </c>
      <c r="E537">
        <v>1</v>
      </c>
      <c r="F537" t="s">
        <v>1386</v>
      </c>
      <c r="G537">
        <v>1</v>
      </c>
      <c r="H537" t="s">
        <v>2069</v>
      </c>
    </row>
    <row r="538" spans="1:8">
      <c r="A538">
        <v>7</v>
      </c>
      <c r="B538" t="s">
        <v>561</v>
      </c>
      <c r="C538">
        <v>7</v>
      </c>
      <c r="D538" t="s">
        <v>247</v>
      </c>
      <c r="E538">
        <v>1</v>
      </c>
      <c r="F538" t="s">
        <v>1059</v>
      </c>
      <c r="G538">
        <v>4</v>
      </c>
      <c r="H538" t="s">
        <v>782</v>
      </c>
    </row>
    <row r="539" spans="1:8">
      <c r="A539">
        <v>7</v>
      </c>
      <c r="B539" t="s">
        <v>1777</v>
      </c>
      <c r="C539">
        <v>7</v>
      </c>
      <c r="D539" t="s">
        <v>247</v>
      </c>
      <c r="E539">
        <v>1</v>
      </c>
      <c r="F539" t="s">
        <v>2183</v>
      </c>
      <c r="G539">
        <v>2</v>
      </c>
      <c r="H539" t="s">
        <v>1034</v>
      </c>
    </row>
    <row r="540" spans="1:8">
      <c r="A540">
        <v>7</v>
      </c>
      <c r="B540" t="s">
        <v>247</v>
      </c>
      <c r="C540">
        <v>7</v>
      </c>
      <c r="D540" t="s">
        <v>247</v>
      </c>
      <c r="E540">
        <v>1</v>
      </c>
      <c r="F540" t="s">
        <v>2246</v>
      </c>
      <c r="G540">
        <v>2</v>
      </c>
      <c r="H540" t="s">
        <v>1025</v>
      </c>
    </row>
    <row r="541" spans="1:8">
      <c r="A541">
        <v>7</v>
      </c>
      <c r="B541" t="s">
        <v>1252</v>
      </c>
      <c r="C541">
        <v>7</v>
      </c>
      <c r="D541" t="s">
        <v>247</v>
      </c>
      <c r="E541">
        <v>1</v>
      </c>
      <c r="F541" t="s">
        <v>625</v>
      </c>
      <c r="G541">
        <v>3</v>
      </c>
      <c r="H541" t="s">
        <v>921</v>
      </c>
    </row>
    <row r="542" spans="1:8">
      <c r="A542">
        <v>7</v>
      </c>
      <c r="B542" t="s">
        <v>439</v>
      </c>
      <c r="C542">
        <v>7</v>
      </c>
      <c r="D542" t="s">
        <v>247</v>
      </c>
      <c r="E542">
        <v>2</v>
      </c>
      <c r="F542" t="s">
        <v>749</v>
      </c>
      <c r="G542">
        <v>1</v>
      </c>
      <c r="H542" t="s">
        <v>2047</v>
      </c>
    </row>
    <row r="543" spans="1:8">
      <c r="A543">
        <v>7</v>
      </c>
      <c r="B543" t="s">
        <v>67</v>
      </c>
      <c r="C543">
        <v>7</v>
      </c>
      <c r="D543" t="s">
        <v>902</v>
      </c>
      <c r="E543">
        <v>2</v>
      </c>
      <c r="F543" t="s">
        <v>990</v>
      </c>
      <c r="G543">
        <v>2</v>
      </c>
      <c r="H543" t="s">
        <v>1357</v>
      </c>
    </row>
    <row r="544" spans="1:8">
      <c r="A544">
        <v>7</v>
      </c>
      <c r="B544" t="s">
        <v>561</v>
      </c>
      <c r="C544">
        <v>7</v>
      </c>
      <c r="D544" t="s">
        <v>1965</v>
      </c>
      <c r="E544">
        <v>2</v>
      </c>
      <c r="F544" t="s">
        <v>410</v>
      </c>
      <c r="G544">
        <v>3</v>
      </c>
      <c r="H544" t="s">
        <v>987</v>
      </c>
    </row>
    <row r="545" spans="1:8">
      <c r="A545">
        <v>7</v>
      </c>
      <c r="B545" t="s">
        <v>247</v>
      </c>
      <c r="C545">
        <v>7</v>
      </c>
      <c r="D545" t="s">
        <v>327</v>
      </c>
      <c r="E545">
        <v>2</v>
      </c>
      <c r="F545" t="s">
        <v>2439</v>
      </c>
      <c r="G545">
        <v>3</v>
      </c>
      <c r="H545" t="s">
        <v>835</v>
      </c>
    </row>
    <row r="546" spans="1:8">
      <c r="A546">
        <v>7</v>
      </c>
      <c r="B546" t="s">
        <v>530</v>
      </c>
      <c r="C546">
        <v>7</v>
      </c>
      <c r="D546" t="s">
        <v>327</v>
      </c>
      <c r="E546">
        <v>1</v>
      </c>
      <c r="F546" t="s">
        <v>2214</v>
      </c>
      <c r="G546">
        <v>1</v>
      </c>
      <c r="H546" t="s">
        <v>1743</v>
      </c>
    </row>
    <row r="547" spans="1:8">
      <c r="A547">
        <v>7</v>
      </c>
      <c r="B547" t="s">
        <v>89</v>
      </c>
      <c r="C547">
        <v>7</v>
      </c>
      <c r="D547" t="s">
        <v>327</v>
      </c>
      <c r="E547">
        <v>7</v>
      </c>
      <c r="F547" t="s">
        <v>346</v>
      </c>
      <c r="G547">
        <v>1</v>
      </c>
      <c r="H547" t="s">
        <v>1743</v>
      </c>
    </row>
    <row r="548" spans="1:8">
      <c r="A548">
        <v>7</v>
      </c>
      <c r="B548" t="s">
        <v>1336</v>
      </c>
      <c r="C548">
        <v>7</v>
      </c>
      <c r="D548" t="s">
        <v>460</v>
      </c>
      <c r="E548">
        <v>1</v>
      </c>
      <c r="F548" t="s">
        <v>2771</v>
      </c>
      <c r="G548">
        <v>1</v>
      </c>
      <c r="H548" t="s">
        <v>2196</v>
      </c>
    </row>
    <row r="549" spans="1:8">
      <c r="A549">
        <v>7</v>
      </c>
      <c r="B549" t="s">
        <v>630</v>
      </c>
      <c r="C549">
        <v>7</v>
      </c>
      <c r="D549" t="s">
        <v>989</v>
      </c>
      <c r="E549">
        <v>1</v>
      </c>
      <c r="F549" t="s">
        <v>588</v>
      </c>
      <c r="G549">
        <v>1</v>
      </c>
      <c r="H549" t="s">
        <v>1528</v>
      </c>
    </row>
    <row r="550" spans="1:8">
      <c r="A550">
        <v>7</v>
      </c>
      <c r="B550" t="s">
        <v>1348</v>
      </c>
      <c r="C550">
        <v>7</v>
      </c>
      <c r="D550" t="s">
        <v>707</v>
      </c>
      <c r="E550">
        <v>1</v>
      </c>
      <c r="F550" t="s">
        <v>588</v>
      </c>
      <c r="G550">
        <v>1</v>
      </c>
      <c r="H550" t="s">
        <v>1530</v>
      </c>
    </row>
    <row r="551" spans="1:8">
      <c r="A551">
        <v>7</v>
      </c>
      <c r="B551" t="s">
        <v>775</v>
      </c>
      <c r="C551">
        <v>7</v>
      </c>
      <c r="D551" t="s">
        <v>725</v>
      </c>
      <c r="E551">
        <v>1</v>
      </c>
      <c r="F551" t="s">
        <v>2711</v>
      </c>
      <c r="G551">
        <v>2</v>
      </c>
      <c r="H551" t="s">
        <v>1402</v>
      </c>
    </row>
    <row r="552" spans="1:8">
      <c r="A552">
        <v>7</v>
      </c>
      <c r="B552" t="s">
        <v>3469</v>
      </c>
      <c r="C552">
        <v>6</v>
      </c>
      <c r="D552" t="s">
        <v>881</v>
      </c>
      <c r="E552">
        <v>1</v>
      </c>
      <c r="F552" t="s">
        <v>1241</v>
      </c>
      <c r="G552">
        <v>1</v>
      </c>
      <c r="H552" t="s">
        <v>1952</v>
      </c>
    </row>
    <row r="553" spans="1:8">
      <c r="A553">
        <v>7</v>
      </c>
      <c r="B553" t="s">
        <v>2157</v>
      </c>
      <c r="C553">
        <v>6</v>
      </c>
      <c r="D553" t="s">
        <v>561</v>
      </c>
      <c r="E553">
        <v>1</v>
      </c>
      <c r="F553" t="s">
        <v>2614</v>
      </c>
      <c r="G553">
        <v>15</v>
      </c>
      <c r="H553" t="s">
        <v>227</v>
      </c>
    </row>
    <row r="554" spans="1:8">
      <c r="A554">
        <v>7</v>
      </c>
      <c r="B554" t="s">
        <v>2592</v>
      </c>
      <c r="C554">
        <v>6</v>
      </c>
      <c r="D554" t="s">
        <v>561</v>
      </c>
      <c r="E554">
        <v>5</v>
      </c>
      <c r="F554" t="s">
        <v>638</v>
      </c>
      <c r="G554">
        <v>1</v>
      </c>
      <c r="H554" t="s">
        <v>2330</v>
      </c>
    </row>
    <row r="555" spans="1:8">
      <c r="A555">
        <v>7</v>
      </c>
      <c r="B555" t="s">
        <v>783</v>
      </c>
      <c r="C555">
        <v>6</v>
      </c>
      <c r="D555" t="s">
        <v>561</v>
      </c>
      <c r="E555">
        <v>3</v>
      </c>
      <c r="F555" t="s">
        <v>638</v>
      </c>
      <c r="G555">
        <v>1</v>
      </c>
      <c r="H555" t="s">
        <v>2079</v>
      </c>
    </row>
    <row r="556" spans="1:8">
      <c r="A556">
        <v>7</v>
      </c>
      <c r="B556" t="s">
        <v>247</v>
      </c>
      <c r="C556">
        <v>6</v>
      </c>
      <c r="D556" t="s">
        <v>561</v>
      </c>
      <c r="E556">
        <v>3</v>
      </c>
      <c r="F556" t="s">
        <v>638</v>
      </c>
      <c r="G556">
        <v>1</v>
      </c>
      <c r="H556" t="s">
        <v>1904</v>
      </c>
    </row>
    <row r="557" spans="1:8">
      <c r="A557">
        <v>7</v>
      </c>
      <c r="B557" t="s">
        <v>2209</v>
      </c>
      <c r="C557">
        <v>6</v>
      </c>
      <c r="D557" t="s">
        <v>561</v>
      </c>
      <c r="E557">
        <v>2</v>
      </c>
      <c r="F557" t="s">
        <v>638</v>
      </c>
      <c r="G557">
        <v>3</v>
      </c>
      <c r="H557" t="s">
        <v>898</v>
      </c>
    </row>
    <row r="558" spans="1:8">
      <c r="A558">
        <v>7</v>
      </c>
      <c r="B558" t="s">
        <v>561</v>
      </c>
      <c r="C558">
        <v>6</v>
      </c>
      <c r="D558" t="s">
        <v>561</v>
      </c>
      <c r="E558">
        <v>2</v>
      </c>
      <c r="F558" t="s">
        <v>638</v>
      </c>
      <c r="G558">
        <v>5</v>
      </c>
      <c r="H558" t="s">
        <v>601</v>
      </c>
    </row>
    <row r="559" spans="1:8">
      <c r="A559">
        <v>7</v>
      </c>
      <c r="B559" t="s">
        <v>236</v>
      </c>
      <c r="C559">
        <v>6</v>
      </c>
      <c r="D559" t="s">
        <v>561</v>
      </c>
      <c r="E559">
        <v>2</v>
      </c>
      <c r="F559" t="s">
        <v>638</v>
      </c>
      <c r="G559">
        <v>1</v>
      </c>
      <c r="H559" t="s">
        <v>2055</v>
      </c>
    </row>
    <row r="560" spans="1:8">
      <c r="A560">
        <v>7</v>
      </c>
      <c r="B560" t="s">
        <v>133</v>
      </c>
      <c r="C560">
        <v>6</v>
      </c>
      <c r="D560" t="s">
        <v>561</v>
      </c>
      <c r="E560">
        <v>2</v>
      </c>
      <c r="F560" t="s">
        <v>638</v>
      </c>
      <c r="G560">
        <v>1</v>
      </c>
      <c r="H560" t="s">
        <v>2076</v>
      </c>
    </row>
    <row r="561" spans="1:8">
      <c r="A561">
        <v>7</v>
      </c>
      <c r="B561" t="s">
        <v>100</v>
      </c>
      <c r="C561">
        <v>6</v>
      </c>
      <c r="D561" t="s">
        <v>1018</v>
      </c>
      <c r="E561">
        <v>2</v>
      </c>
      <c r="F561" t="s">
        <v>638</v>
      </c>
      <c r="G561">
        <v>1</v>
      </c>
      <c r="H561" t="s">
        <v>1876</v>
      </c>
    </row>
    <row r="562" spans="1:8">
      <c r="A562">
        <v>7</v>
      </c>
      <c r="B562" t="s">
        <v>793</v>
      </c>
      <c r="C562">
        <v>6</v>
      </c>
      <c r="D562" t="s">
        <v>399</v>
      </c>
      <c r="E562">
        <v>1</v>
      </c>
      <c r="F562" t="s">
        <v>638</v>
      </c>
      <c r="G562">
        <v>1</v>
      </c>
      <c r="H562" t="s">
        <v>1854</v>
      </c>
    </row>
    <row r="563" spans="1:8">
      <c r="A563">
        <v>7</v>
      </c>
      <c r="B563" t="s">
        <v>517</v>
      </c>
      <c r="C563">
        <v>6</v>
      </c>
      <c r="D563" t="s">
        <v>92</v>
      </c>
      <c r="E563">
        <v>1</v>
      </c>
      <c r="F563" t="s">
        <v>638</v>
      </c>
      <c r="G563">
        <v>34</v>
      </c>
      <c r="H563" t="s">
        <v>124</v>
      </c>
    </row>
    <row r="564" spans="1:8">
      <c r="A564">
        <v>7</v>
      </c>
      <c r="B564" t="s">
        <v>517</v>
      </c>
      <c r="C564">
        <v>6</v>
      </c>
      <c r="D564" t="s">
        <v>92</v>
      </c>
      <c r="E564">
        <v>7</v>
      </c>
      <c r="F564" t="s">
        <v>419</v>
      </c>
      <c r="G564">
        <v>12</v>
      </c>
      <c r="H564" t="s">
        <v>124</v>
      </c>
    </row>
    <row r="565" spans="1:8">
      <c r="A565">
        <v>7</v>
      </c>
      <c r="B565" t="s">
        <v>651</v>
      </c>
      <c r="C565">
        <v>6</v>
      </c>
      <c r="D565" t="s">
        <v>1258</v>
      </c>
      <c r="E565">
        <v>1</v>
      </c>
      <c r="F565" t="s">
        <v>1746</v>
      </c>
      <c r="G565">
        <v>8</v>
      </c>
      <c r="H565" t="s">
        <v>124</v>
      </c>
    </row>
    <row r="566" spans="1:8">
      <c r="A566">
        <v>6</v>
      </c>
      <c r="B566" t="s">
        <v>362</v>
      </c>
      <c r="C566">
        <v>6</v>
      </c>
      <c r="D566" t="s">
        <v>1474</v>
      </c>
      <c r="E566">
        <v>1</v>
      </c>
      <c r="F566" t="s">
        <v>2552</v>
      </c>
      <c r="G566">
        <v>1</v>
      </c>
      <c r="H566" t="s">
        <v>124</v>
      </c>
    </row>
    <row r="567" spans="1:8">
      <c r="A567">
        <v>6</v>
      </c>
      <c r="B567" t="s">
        <v>1452</v>
      </c>
      <c r="C567">
        <v>6</v>
      </c>
      <c r="D567" t="s">
        <v>2845</v>
      </c>
      <c r="E567">
        <v>1</v>
      </c>
      <c r="F567" t="s">
        <v>1749</v>
      </c>
      <c r="G567">
        <v>1</v>
      </c>
      <c r="H567" t="s">
        <v>1595</v>
      </c>
    </row>
    <row r="568" spans="1:8">
      <c r="A568">
        <v>6</v>
      </c>
      <c r="B568" t="s">
        <v>2833</v>
      </c>
      <c r="C568">
        <v>6</v>
      </c>
      <c r="D568" t="s">
        <v>554</v>
      </c>
      <c r="E568">
        <v>1</v>
      </c>
      <c r="F568" t="s">
        <v>2693</v>
      </c>
      <c r="G568">
        <v>1</v>
      </c>
      <c r="H568" t="s">
        <v>2284</v>
      </c>
    </row>
    <row r="569" spans="1:8">
      <c r="A569">
        <v>6</v>
      </c>
      <c r="B569" t="s">
        <v>1034</v>
      </c>
      <c r="C569">
        <v>6</v>
      </c>
      <c r="D569" t="s">
        <v>683</v>
      </c>
      <c r="E569">
        <v>1</v>
      </c>
      <c r="F569" t="s">
        <v>2153</v>
      </c>
      <c r="G569">
        <v>4</v>
      </c>
      <c r="H569" t="s">
        <v>657</v>
      </c>
    </row>
    <row r="570" spans="1:8">
      <c r="A570">
        <v>6</v>
      </c>
      <c r="B570" t="s">
        <v>1036</v>
      </c>
      <c r="C570">
        <v>6</v>
      </c>
      <c r="D570" t="s">
        <v>1148</v>
      </c>
      <c r="E570">
        <v>59</v>
      </c>
      <c r="F570" t="s">
        <v>151</v>
      </c>
      <c r="G570">
        <v>1</v>
      </c>
      <c r="H570" t="s">
        <v>1900</v>
      </c>
    </row>
    <row r="571" spans="1:8">
      <c r="A571">
        <v>6</v>
      </c>
      <c r="B571" t="s">
        <v>1486</v>
      </c>
      <c r="C571">
        <v>6</v>
      </c>
      <c r="D571" t="s">
        <v>364</v>
      </c>
      <c r="E571">
        <v>1</v>
      </c>
      <c r="F571" t="s">
        <v>2293</v>
      </c>
      <c r="G571">
        <v>2</v>
      </c>
      <c r="H571" t="s">
        <v>1072</v>
      </c>
    </row>
    <row r="572" spans="1:8">
      <c r="A572">
        <v>6</v>
      </c>
      <c r="B572" t="s">
        <v>168</v>
      </c>
      <c r="C572">
        <v>6</v>
      </c>
      <c r="D572" t="s">
        <v>100</v>
      </c>
      <c r="E572">
        <v>21</v>
      </c>
      <c r="F572" t="s">
        <v>173</v>
      </c>
      <c r="G572">
        <v>2</v>
      </c>
      <c r="H572" t="s">
        <v>1369</v>
      </c>
    </row>
    <row r="573" spans="1:8">
      <c r="A573">
        <v>6</v>
      </c>
      <c r="B573" t="s">
        <v>819</v>
      </c>
      <c r="C573">
        <v>6</v>
      </c>
      <c r="D573" t="s">
        <v>100</v>
      </c>
      <c r="E573">
        <v>27</v>
      </c>
      <c r="F573" t="s">
        <v>116</v>
      </c>
      <c r="G573">
        <v>4</v>
      </c>
      <c r="H573" t="s">
        <v>775</v>
      </c>
    </row>
    <row r="574" spans="1:8">
      <c r="A574">
        <v>6</v>
      </c>
      <c r="B574" t="s">
        <v>692</v>
      </c>
      <c r="C574">
        <v>6</v>
      </c>
      <c r="D574" t="s">
        <v>100</v>
      </c>
      <c r="E574">
        <v>1</v>
      </c>
      <c r="F574" t="s">
        <v>2217</v>
      </c>
      <c r="G574">
        <v>4</v>
      </c>
      <c r="H574" t="s">
        <v>679</v>
      </c>
    </row>
    <row r="575" spans="1:8">
      <c r="A575">
        <v>6</v>
      </c>
      <c r="B575" t="s">
        <v>264</v>
      </c>
      <c r="C575">
        <v>6</v>
      </c>
      <c r="D575" t="s">
        <v>100</v>
      </c>
      <c r="E575">
        <v>1</v>
      </c>
      <c r="F575" t="s">
        <v>2231</v>
      </c>
      <c r="G575">
        <v>3</v>
      </c>
      <c r="H575" t="s">
        <v>863</v>
      </c>
    </row>
    <row r="576" spans="1:8">
      <c r="A576">
        <v>6</v>
      </c>
      <c r="B576" t="s">
        <v>1268</v>
      </c>
      <c r="C576">
        <v>6</v>
      </c>
      <c r="D576" t="s">
        <v>100</v>
      </c>
      <c r="E576">
        <v>1</v>
      </c>
      <c r="F576" t="s">
        <v>2644</v>
      </c>
      <c r="G576">
        <v>2</v>
      </c>
      <c r="H576" t="s">
        <v>1074</v>
      </c>
    </row>
    <row r="577" spans="1:8">
      <c r="A577">
        <v>6</v>
      </c>
      <c r="B577" t="s">
        <v>1268</v>
      </c>
      <c r="C577">
        <v>6</v>
      </c>
      <c r="D577" t="s">
        <v>1268</v>
      </c>
      <c r="E577">
        <v>1</v>
      </c>
      <c r="F577" t="s">
        <v>2502</v>
      </c>
      <c r="G577">
        <v>1</v>
      </c>
      <c r="H577" t="s">
        <v>2013</v>
      </c>
    </row>
    <row r="578" spans="1:8">
      <c r="A578">
        <v>6</v>
      </c>
      <c r="B578" t="s">
        <v>1071</v>
      </c>
      <c r="C578">
        <v>6</v>
      </c>
      <c r="D578" t="s">
        <v>1268</v>
      </c>
      <c r="E578">
        <v>1</v>
      </c>
      <c r="F578" t="s">
        <v>2748</v>
      </c>
      <c r="G578">
        <v>1</v>
      </c>
      <c r="H578" t="s">
        <v>1997</v>
      </c>
    </row>
    <row r="579" spans="1:8">
      <c r="A579">
        <v>6</v>
      </c>
      <c r="B579" t="s">
        <v>1080</v>
      </c>
      <c r="C579">
        <v>6</v>
      </c>
      <c r="D579" t="s">
        <v>2839</v>
      </c>
      <c r="E579">
        <v>6</v>
      </c>
      <c r="F579" t="s">
        <v>701</v>
      </c>
      <c r="G579">
        <v>4</v>
      </c>
      <c r="H579" t="s">
        <v>800</v>
      </c>
    </row>
    <row r="580" spans="1:8">
      <c r="A580">
        <v>6</v>
      </c>
      <c r="B580" t="s">
        <v>1579</v>
      </c>
      <c r="C580">
        <v>6</v>
      </c>
      <c r="D580" t="s">
        <v>2083</v>
      </c>
      <c r="E580">
        <v>1</v>
      </c>
      <c r="F580" t="s">
        <v>2715</v>
      </c>
      <c r="G580">
        <v>8</v>
      </c>
      <c r="H580" t="s">
        <v>395</v>
      </c>
    </row>
    <row r="581" spans="1:8">
      <c r="A581">
        <v>6</v>
      </c>
      <c r="B581" t="s">
        <v>1089</v>
      </c>
      <c r="C581">
        <v>6</v>
      </c>
      <c r="D581" t="s">
        <v>270</v>
      </c>
      <c r="E581">
        <v>1</v>
      </c>
      <c r="F581" t="s">
        <v>2628</v>
      </c>
      <c r="G581">
        <v>15</v>
      </c>
      <c r="H581" t="s">
        <v>229</v>
      </c>
    </row>
    <row r="582" spans="1:8">
      <c r="A582">
        <v>6</v>
      </c>
      <c r="B582" t="s">
        <v>247</v>
      </c>
      <c r="C582">
        <v>6</v>
      </c>
      <c r="D582" t="s">
        <v>89</v>
      </c>
      <c r="E582">
        <v>1</v>
      </c>
      <c r="F582" t="s">
        <v>2645</v>
      </c>
      <c r="G582">
        <v>6</v>
      </c>
      <c r="H582" t="s">
        <v>229</v>
      </c>
    </row>
    <row r="583" spans="1:8">
      <c r="A583">
        <v>6</v>
      </c>
      <c r="B583" t="s">
        <v>561</v>
      </c>
      <c r="C583">
        <v>6</v>
      </c>
      <c r="D583" t="s">
        <v>89</v>
      </c>
      <c r="E583">
        <v>1</v>
      </c>
      <c r="F583" t="s">
        <v>2721</v>
      </c>
      <c r="G583">
        <v>1</v>
      </c>
      <c r="H583" t="s">
        <v>1985</v>
      </c>
    </row>
    <row r="584" spans="1:8">
      <c r="A584">
        <v>6</v>
      </c>
      <c r="B584" t="s">
        <v>561</v>
      </c>
      <c r="C584">
        <v>6</v>
      </c>
      <c r="D584" t="s">
        <v>89</v>
      </c>
      <c r="E584">
        <v>2</v>
      </c>
      <c r="F584" t="s">
        <v>813</v>
      </c>
      <c r="G584">
        <v>1</v>
      </c>
      <c r="H584" t="s">
        <v>1653</v>
      </c>
    </row>
    <row r="585" spans="1:8">
      <c r="A585">
        <v>6</v>
      </c>
      <c r="B585" t="s">
        <v>247</v>
      </c>
      <c r="C585">
        <v>6</v>
      </c>
      <c r="D585" t="s">
        <v>124</v>
      </c>
      <c r="E585">
        <v>90</v>
      </c>
      <c r="F585" t="s">
        <v>32</v>
      </c>
      <c r="G585">
        <v>13</v>
      </c>
      <c r="H585" t="s">
        <v>261</v>
      </c>
    </row>
    <row r="586" spans="1:8">
      <c r="A586">
        <v>6</v>
      </c>
      <c r="B586" t="s">
        <v>12</v>
      </c>
      <c r="C586">
        <v>6</v>
      </c>
      <c r="D586" t="s">
        <v>2284</v>
      </c>
      <c r="E586">
        <v>1</v>
      </c>
      <c r="F586" t="s">
        <v>1800</v>
      </c>
      <c r="G586">
        <v>10</v>
      </c>
      <c r="H586" t="s">
        <v>339</v>
      </c>
    </row>
    <row r="587" spans="1:8">
      <c r="A587">
        <v>6</v>
      </c>
      <c r="B587" t="s">
        <v>1658</v>
      </c>
      <c r="C587">
        <v>6</v>
      </c>
      <c r="D587" t="s">
        <v>1900</v>
      </c>
      <c r="E587">
        <v>2</v>
      </c>
      <c r="F587" t="s">
        <v>445</v>
      </c>
      <c r="G587">
        <v>4</v>
      </c>
      <c r="H587" t="s">
        <v>755</v>
      </c>
    </row>
    <row r="588" spans="1:8">
      <c r="A588">
        <v>6</v>
      </c>
      <c r="B588" t="s">
        <v>1148</v>
      </c>
      <c r="C588">
        <v>6</v>
      </c>
      <c r="D588" t="s">
        <v>1369</v>
      </c>
      <c r="E588">
        <v>4</v>
      </c>
      <c r="F588" t="s">
        <v>998</v>
      </c>
      <c r="G588">
        <v>2</v>
      </c>
      <c r="H588" t="s">
        <v>1464</v>
      </c>
    </row>
    <row r="589" spans="1:8">
      <c r="A589">
        <v>6</v>
      </c>
      <c r="B589" t="s">
        <v>270</v>
      </c>
      <c r="C589">
        <v>6</v>
      </c>
      <c r="D589" t="s">
        <v>2831</v>
      </c>
      <c r="E589">
        <v>2</v>
      </c>
      <c r="F589" t="s">
        <v>239</v>
      </c>
      <c r="G589">
        <v>5</v>
      </c>
      <c r="H589" t="s">
        <v>621</v>
      </c>
    </row>
    <row r="590" spans="1:8">
      <c r="A590">
        <v>6</v>
      </c>
      <c r="B590" t="s">
        <v>327</v>
      </c>
      <c r="C590">
        <v>6</v>
      </c>
      <c r="D590" t="s">
        <v>435</v>
      </c>
      <c r="E590">
        <v>1</v>
      </c>
      <c r="F590" t="s">
        <v>1451</v>
      </c>
      <c r="G590">
        <v>1</v>
      </c>
      <c r="H590" t="s">
        <v>2157</v>
      </c>
    </row>
    <row r="591" spans="1:8">
      <c r="A591">
        <v>6</v>
      </c>
      <c r="B591" t="s">
        <v>118</v>
      </c>
      <c r="C591">
        <v>6</v>
      </c>
      <c r="D591" t="s">
        <v>435</v>
      </c>
      <c r="E591">
        <v>1</v>
      </c>
      <c r="F591" t="s">
        <v>1477</v>
      </c>
      <c r="G591">
        <v>7</v>
      </c>
      <c r="H591" t="s">
        <v>435</v>
      </c>
    </row>
    <row r="592" spans="1:8">
      <c r="A592">
        <v>6</v>
      </c>
      <c r="B592" t="s">
        <v>561</v>
      </c>
      <c r="C592">
        <v>6</v>
      </c>
      <c r="D592" t="s">
        <v>458</v>
      </c>
      <c r="E592">
        <v>3</v>
      </c>
      <c r="F592" t="s">
        <v>742</v>
      </c>
      <c r="G592">
        <v>3</v>
      </c>
      <c r="H592" t="s">
        <v>435</v>
      </c>
    </row>
    <row r="593" spans="1:8">
      <c r="A593">
        <v>6</v>
      </c>
      <c r="B593" t="s">
        <v>1681</v>
      </c>
      <c r="C593">
        <v>6</v>
      </c>
      <c r="D593" t="s">
        <v>2846</v>
      </c>
      <c r="E593">
        <v>2</v>
      </c>
      <c r="F593" t="s">
        <v>1023</v>
      </c>
      <c r="G593">
        <v>2</v>
      </c>
      <c r="H593" t="s">
        <v>435</v>
      </c>
    </row>
    <row r="594" spans="1:8">
      <c r="A594">
        <v>6</v>
      </c>
      <c r="B594" t="s">
        <v>2997</v>
      </c>
      <c r="C594">
        <v>6</v>
      </c>
      <c r="D594" t="s">
        <v>2329</v>
      </c>
      <c r="E594">
        <v>2</v>
      </c>
      <c r="F594" t="s">
        <v>2062</v>
      </c>
      <c r="G594">
        <v>1</v>
      </c>
      <c r="H594" t="s">
        <v>435</v>
      </c>
    </row>
    <row r="595" spans="1:8">
      <c r="A595">
        <v>6</v>
      </c>
      <c r="B595" t="s">
        <v>561</v>
      </c>
      <c r="C595">
        <v>6</v>
      </c>
      <c r="D595" t="s">
        <v>1749</v>
      </c>
      <c r="E595">
        <v>1</v>
      </c>
      <c r="F595" t="s">
        <v>2611</v>
      </c>
      <c r="G595">
        <v>1</v>
      </c>
      <c r="H595" t="s">
        <v>435</v>
      </c>
    </row>
    <row r="596" spans="1:8">
      <c r="A596">
        <v>6</v>
      </c>
      <c r="B596" t="s">
        <v>12</v>
      </c>
      <c r="C596">
        <v>6</v>
      </c>
      <c r="D596" t="s">
        <v>2842</v>
      </c>
      <c r="E596">
        <v>17</v>
      </c>
      <c r="F596" t="s">
        <v>67</v>
      </c>
      <c r="G596">
        <v>1</v>
      </c>
      <c r="H596" t="s">
        <v>435</v>
      </c>
    </row>
    <row r="597" spans="1:8">
      <c r="A597">
        <v>6</v>
      </c>
      <c r="B597" t="s">
        <v>1205</v>
      </c>
      <c r="C597">
        <v>6</v>
      </c>
      <c r="D597" t="s">
        <v>2153</v>
      </c>
      <c r="E597">
        <v>4</v>
      </c>
      <c r="F597" t="s">
        <v>67</v>
      </c>
      <c r="G597">
        <v>1</v>
      </c>
      <c r="H597" t="s">
        <v>435</v>
      </c>
    </row>
    <row r="598" spans="1:8">
      <c r="A598">
        <v>6</v>
      </c>
      <c r="B598" t="s">
        <v>1746</v>
      </c>
      <c r="C598">
        <v>6</v>
      </c>
      <c r="D598" t="s">
        <v>1320</v>
      </c>
      <c r="E598">
        <v>4</v>
      </c>
      <c r="F598" t="s">
        <v>67</v>
      </c>
      <c r="G598">
        <v>1</v>
      </c>
      <c r="H598" t="s">
        <v>435</v>
      </c>
    </row>
    <row r="599" spans="1:8">
      <c r="A599">
        <v>6</v>
      </c>
      <c r="B599" t="s">
        <v>435</v>
      </c>
      <c r="C599">
        <v>6</v>
      </c>
      <c r="D599" t="s">
        <v>2837</v>
      </c>
      <c r="E599">
        <v>2</v>
      </c>
      <c r="F599" t="s">
        <v>67</v>
      </c>
      <c r="G599">
        <v>1</v>
      </c>
      <c r="H599" t="s">
        <v>435</v>
      </c>
    </row>
    <row r="600" spans="1:8">
      <c r="A600">
        <v>6</v>
      </c>
      <c r="B600" t="s">
        <v>12</v>
      </c>
      <c r="C600">
        <v>6</v>
      </c>
      <c r="D600" t="s">
        <v>2833</v>
      </c>
      <c r="E600">
        <v>2</v>
      </c>
      <c r="F600" t="s">
        <v>67</v>
      </c>
      <c r="G600">
        <v>2</v>
      </c>
      <c r="H600" t="s">
        <v>1452</v>
      </c>
    </row>
    <row r="601" spans="1:8">
      <c r="A601">
        <v>6</v>
      </c>
      <c r="B601" t="s">
        <v>2429</v>
      </c>
      <c r="C601">
        <v>6</v>
      </c>
      <c r="D601" t="s">
        <v>67</v>
      </c>
      <c r="E601">
        <v>2</v>
      </c>
      <c r="F601" t="s">
        <v>67</v>
      </c>
      <c r="G601">
        <v>1</v>
      </c>
      <c r="H601" t="s">
        <v>1452</v>
      </c>
    </row>
    <row r="602" spans="1:8">
      <c r="A602">
        <v>6</v>
      </c>
      <c r="B602" t="s">
        <v>883</v>
      </c>
      <c r="C602">
        <v>6</v>
      </c>
      <c r="D602" t="s">
        <v>118</v>
      </c>
      <c r="E602">
        <v>2</v>
      </c>
      <c r="F602" t="s">
        <v>67</v>
      </c>
      <c r="G602">
        <v>1</v>
      </c>
      <c r="H602" t="s">
        <v>1452</v>
      </c>
    </row>
    <row r="603" spans="1:8">
      <c r="A603">
        <v>6</v>
      </c>
      <c r="B603" t="s">
        <v>1774</v>
      </c>
      <c r="C603">
        <v>6</v>
      </c>
      <c r="D603" t="s">
        <v>118</v>
      </c>
      <c r="E603">
        <v>1</v>
      </c>
      <c r="F603" t="s">
        <v>67</v>
      </c>
      <c r="G603">
        <v>1</v>
      </c>
      <c r="H603" t="s">
        <v>2327</v>
      </c>
    </row>
    <row r="604" spans="1:8">
      <c r="A604">
        <v>6</v>
      </c>
      <c r="B604" t="s">
        <v>439</v>
      </c>
      <c r="C604">
        <v>6</v>
      </c>
      <c r="D604" t="s">
        <v>118</v>
      </c>
      <c r="E604">
        <v>1</v>
      </c>
      <c r="F604" t="s">
        <v>67</v>
      </c>
      <c r="G604">
        <v>6</v>
      </c>
      <c r="H604" t="s">
        <v>505</v>
      </c>
    </row>
    <row r="605" spans="1:8">
      <c r="A605">
        <v>6</v>
      </c>
      <c r="B605" t="s">
        <v>561</v>
      </c>
      <c r="C605">
        <v>6</v>
      </c>
      <c r="D605" t="s">
        <v>466</v>
      </c>
      <c r="E605">
        <v>1</v>
      </c>
      <c r="F605" t="s">
        <v>67</v>
      </c>
      <c r="G605">
        <v>3</v>
      </c>
      <c r="H605" t="s">
        <v>869</v>
      </c>
    </row>
    <row r="606" spans="1:8">
      <c r="A606">
        <v>6</v>
      </c>
      <c r="B606" t="s">
        <v>67</v>
      </c>
      <c r="C606">
        <v>6</v>
      </c>
      <c r="D606" t="s">
        <v>2002</v>
      </c>
      <c r="E606">
        <v>1</v>
      </c>
      <c r="F606" t="s">
        <v>67</v>
      </c>
      <c r="G606">
        <v>4</v>
      </c>
      <c r="H606" t="s">
        <v>768</v>
      </c>
    </row>
    <row r="607" spans="1:8">
      <c r="A607">
        <v>6</v>
      </c>
      <c r="B607" t="s">
        <v>247</v>
      </c>
      <c r="C607">
        <v>6</v>
      </c>
      <c r="D607" t="s">
        <v>1389</v>
      </c>
      <c r="E607">
        <v>1</v>
      </c>
      <c r="F607" t="s">
        <v>67</v>
      </c>
      <c r="G607">
        <v>1</v>
      </c>
      <c r="H607" t="s">
        <v>1737</v>
      </c>
    </row>
    <row r="608" spans="1:8">
      <c r="A608">
        <v>6</v>
      </c>
      <c r="B608" t="s">
        <v>749</v>
      </c>
      <c r="C608">
        <v>6</v>
      </c>
      <c r="D608" t="s">
        <v>649</v>
      </c>
      <c r="E608">
        <v>1</v>
      </c>
      <c r="F608" t="s">
        <v>67</v>
      </c>
      <c r="G608">
        <v>9</v>
      </c>
      <c r="H608" t="s">
        <v>381</v>
      </c>
    </row>
    <row r="609" spans="1:8">
      <c r="A609">
        <v>6</v>
      </c>
      <c r="B609" t="s">
        <v>2432</v>
      </c>
      <c r="C609">
        <v>6</v>
      </c>
      <c r="D609" t="s">
        <v>792</v>
      </c>
      <c r="E609">
        <v>1</v>
      </c>
      <c r="F609" t="s">
        <v>67</v>
      </c>
      <c r="G609">
        <v>1</v>
      </c>
      <c r="H609" t="s">
        <v>2004</v>
      </c>
    </row>
    <row r="610" spans="1:8">
      <c r="A610">
        <v>6</v>
      </c>
      <c r="B610" t="s">
        <v>902</v>
      </c>
      <c r="C610">
        <v>6</v>
      </c>
      <c r="D610" t="s">
        <v>161</v>
      </c>
      <c r="E610">
        <v>16</v>
      </c>
      <c r="F610" t="s">
        <v>140</v>
      </c>
      <c r="G610">
        <v>1</v>
      </c>
      <c r="H610" t="s">
        <v>1832</v>
      </c>
    </row>
    <row r="611" spans="1:8">
      <c r="A611">
        <v>6</v>
      </c>
      <c r="B611" t="s">
        <v>247</v>
      </c>
      <c r="C611">
        <v>6</v>
      </c>
      <c r="D611" t="s">
        <v>1788</v>
      </c>
      <c r="E611">
        <v>3</v>
      </c>
      <c r="F611" t="s">
        <v>140</v>
      </c>
      <c r="G611">
        <v>1</v>
      </c>
      <c r="H611" t="s">
        <v>1592</v>
      </c>
    </row>
    <row r="612" spans="1:8">
      <c r="A612">
        <v>6</v>
      </c>
      <c r="B612" t="s">
        <v>1870</v>
      </c>
      <c r="C612">
        <v>6</v>
      </c>
      <c r="D612" t="s">
        <v>904</v>
      </c>
      <c r="E612">
        <v>1</v>
      </c>
      <c r="F612" t="s">
        <v>140</v>
      </c>
      <c r="G612">
        <v>1</v>
      </c>
      <c r="H612" t="s">
        <v>2112</v>
      </c>
    </row>
    <row r="613" spans="1:8">
      <c r="A613">
        <v>6</v>
      </c>
      <c r="B613" t="s">
        <v>92</v>
      </c>
      <c r="C613">
        <v>6</v>
      </c>
      <c r="D613" t="s">
        <v>828</v>
      </c>
      <c r="E613">
        <v>1</v>
      </c>
      <c r="F613" t="s">
        <v>140</v>
      </c>
      <c r="G613">
        <v>2</v>
      </c>
      <c r="H613" t="s">
        <v>1213</v>
      </c>
    </row>
    <row r="614" spans="1:8">
      <c r="A614">
        <v>6</v>
      </c>
      <c r="B614" t="s">
        <v>435</v>
      </c>
      <c r="C614">
        <v>6</v>
      </c>
      <c r="D614" t="s">
        <v>247</v>
      </c>
      <c r="E614">
        <v>1</v>
      </c>
      <c r="F614" t="s">
        <v>140</v>
      </c>
      <c r="G614">
        <v>1</v>
      </c>
      <c r="H614" t="s">
        <v>1213</v>
      </c>
    </row>
    <row r="615" spans="1:8">
      <c r="A615">
        <v>6</v>
      </c>
      <c r="B615" t="s">
        <v>561</v>
      </c>
      <c r="C615">
        <v>6</v>
      </c>
      <c r="D615" t="s">
        <v>247</v>
      </c>
      <c r="E615">
        <v>22</v>
      </c>
      <c r="F615" t="s">
        <v>118</v>
      </c>
      <c r="G615">
        <v>1</v>
      </c>
      <c r="H615" t="s">
        <v>1213</v>
      </c>
    </row>
    <row r="616" spans="1:8">
      <c r="A616">
        <v>6</v>
      </c>
      <c r="B616" t="s">
        <v>247</v>
      </c>
      <c r="C616">
        <v>6</v>
      </c>
      <c r="D616" t="s">
        <v>247</v>
      </c>
      <c r="E616">
        <v>10</v>
      </c>
      <c r="F616" t="s">
        <v>118</v>
      </c>
      <c r="G616">
        <v>6</v>
      </c>
      <c r="H616" t="s">
        <v>463</v>
      </c>
    </row>
    <row r="617" spans="1:8">
      <c r="A617">
        <v>6</v>
      </c>
      <c r="B617" t="s">
        <v>65</v>
      </c>
      <c r="C617">
        <v>6</v>
      </c>
      <c r="D617" t="s">
        <v>247</v>
      </c>
      <c r="E617">
        <v>3</v>
      </c>
      <c r="F617" t="s">
        <v>118</v>
      </c>
      <c r="G617">
        <v>3</v>
      </c>
      <c r="H617" t="s">
        <v>996</v>
      </c>
    </row>
    <row r="618" spans="1:8">
      <c r="A618">
        <v>6</v>
      </c>
      <c r="B618" t="s">
        <v>442</v>
      </c>
      <c r="C618">
        <v>6</v>
      </c>
      <c r="D618" t="s">
        <v>247</v>
      </c>
      <c r="E618">
        <v>1</v>
      </c>
      <c r="F618" t="s">
        <v>118</v>
      </c>
      <c r="G618">
        <v>1</v>
      </c>
      <c r="H618" t="s">
        <v>2024</v>
      </c>
    </row>
    <row r="619" spans="1:8">
      <c r="A619">
        <v>6</v>
      </c>
      <c r="B619" t="s">
        <v>927</v>
      </c>
      <c r="C619">
        <v>6</v>
      </c>
      <c r="D619" t="s">
        <v>591</v>
      </c>
      <c r="E619">
        <v>1</v>
      </c>
      <c r="F619" t="s">
        <v>118</v>
      </c>
      <c r="G619">
        <v>1</v>
      </c>
      <c r="H619" t="s">
        <v>2244</v>
      </c>
    </row>
    <row r="620" spans="1:8">
      <c r="A620">
        <v>6</v>
      </c>
      <c r="B620" t="s">
        <v>530</v>
      </c>
      <c r="C620">
        <v>6</v>
      </c>
      <c r="D620" t="s">
        <v>2397</v>
      </c>
      <c r="E620">
        <v>1</v>
      </c>
      <c r="F620" t="s">
        <v>118</v>
      </c>
      <c r="G620">
        <v>1</v>
      </c>
      <c r="H620" t="s">
        <v>2067</v>
      </c>
    </row>
    <row r="621" spans="1:8">
      <c r="A621">
        <v>6</v>
      </c>
      <c r="B621" t="s">
        <v>932</v>
      </c>
      <c r="C621">
        <v>6</v>
      </c>
      <c r="D621" t="s">
        <v>2309</v>
      </c>
      <c r="E621">
        <v>1</v>
      </c>
      <c r="F621" t="s">
        <v>118</v>
      </c>
      <c r="G621">
        <v>2</v>
      </c>
      <c r="H621" t="s">
        <v>1360</v>
      </c>
    </row>
    <row r="622" spans="1:8">
      <c r="A622">
        <v>6</v>
      </c>
      <c r="B622" t="s">
        <v>1297</v>
      </c>
      <c r="C622">
        <v>6</v>
      </c>
      <c r="D622" t="s">
        <v>1296</v>
      </c>
      <c r="E622">
        <v>1</v>
      </c>
      <c r="F622" t="s">
        <v>118</v>
      </c>
      <c r="G622">
        <v>8</v>
      </c>
      <c r="H622" t="s">
        <v>402</v>
      </c>
    </row>
    <row r="623" spans="1:8">
      <c r="A623">
        <v>6</v>
      </c>
      <c r="B623" t="s">
        <v>2809</v>
      </c>
      <c r="C623">
        <v>6</v>
      </c>
      <c r="D623" t="s">
        <v>1336</v>
      </c>
      <c r="E623">
        <v>1</v>
      </c>
      <c r="F623" t="s">
        <v>1182</v>
      </c>
      <c r="G623">
        <v>6</v>
      </c>
      <c r="H623" t="s">
        <v>507</v>
      </c>
    </row>
    <row r="624" spans="1:8">
      <c r="A624">
        <v>6</v>
      </c>
      <c r="B624" t="s">
        <v>1300</v>
      </c>
      <c r="C624">
        <v>6</v>
      </c>
      <c r="D624" t="s">
        <v>460</v>
      </c>
      <c r="E624">
        <v>272</v>
      </c>
      <c r="F624" t="s">
        <v>20</v>
      </c>
      <c r="G624">
        <v>3</v>
      </c>
      <c r="H624" t="s">
        <v>968</v>
      </c>
    </row>
    <row r="625" spans="1:8">
      <c r="A625">
        <v>6</v>
      </c>
      <c r="B625" t="s">
        <v>561</v>
      </c>
      <c r="C625">
        <v>6</v>
      </c>
      <c r="D625" t="s">
        <v>217</v>
      </c>
      <c r="E625">
        <v>1</v>
      </c>
      <c r="F625" t="s">
        <v>651</v>
      </c>
      <c r="G625">
        <v>2</v>
      </c>
      <c r="H625" t="s">
        <v>968</v>
      </c>
    </row>
    <row r="626" spans="1:8">
      <c r="A626">
        <v>6</v>
      </c>
      <c r="B626" t="s">
        <v>270</v>
      </c>
      <c r="C626">
        <v>6</v>
      </c>
      <c r="D626" t="s">
        <v>827</v>
      </c>
      <c r="E626">
        <v>2</v>
      </c>
      <c r="F626" t="s">
        <v>1252</v>
      </c>
      <c r="G626">
        <v>1</v>
      </c>
      <c r="H626" t="s">
        <v>968</v>
      </c>
    </row>
    <row r="627" spans="1:8">
      <c r="A627">
        <v>6</v>
      </c>
      <c r="B627" t="s">
        <v>625</v>
      </c>
      <c r="C627">
        <v>6</v>
      </c>
      <c r="D627" t="s">
        <v>1499</v>
      </c>
      <c r="E627">
        <v>2</v>
      </c>
      <c r="F627" t="s">
        <v>2429</v>
      </c>
      <c r="G627">
        <v>1</v>
      </c>
      <c r="H627" t="s">
        <v>968</v>
      </c>
    </row>
    <row r="628" spans="1:8">
      <c r="A628">
        <v>6</v>
      </c>
      <c r="B628" t="s">
        <v>1307</v>
      </c>
      <c r="C628">
        <v>6</v>
      </c>
      <c r="D628" t="s">
        <v>126</v>
      </c>
      <c r="E628">
        <v>3</v>
      </c>
      <c r="F628" t="s">
        <v>1089</v>
      </c>
      <c r="G628">
        <v>1</v>
      </c>
      <c r="H628" t="s">
        <v>968</v>
      </c>
    </row>
    <row r="629" spans="1:8">
      <c r="A629">
        <v>6</v>
      </c>
      <c r="B629" t="s">
        <v>1316</v>
      </c>
      <c r="C629">
        <v>6</v>
      </c>
      <c r="D629" t="s">
        <v>2647</v>
      </c>
      <c r="E629">
        <v>1</v>
      </c>
      <c r="F629" t="s">
        <v>1089</v>
      </c>
      <c r="G629">
        <v>1</v>
      </c>
      <c r="H629" t="s">
        <v>968</v>
      </c>
    </row>
    <row r="630" spans="1:8">
      <c r="A630">
        <v>6</v>
      </c>
      <c r="B630" t="s">
        <v>2038</v>
      </c>
      <c r="C630">
        <v>6</v>
      </c>
      <c r="D630" t="s">
        <v>957</v>
      </c>
      <c r="E630">
        <v>1</v>
      </c>
      <c r="F630" t="s">
        <v>2660</v>
      </c>
      <c r="G630">
        <v>1</v>
      </c>
      <c r="H630" t="s">
        <v>968</v>
      </c>
    </row>
    <row r="631" spans="1:8">
      <c r="A631">
        <v>6</v>
      </c>
      <c r="B631" t="s">
        <v>2040</v>
      </c>
      <c r="C631">
        <v>6</v>
      </c>
      <c r="D631" t="s">
        <v>1075</v>
      </c>
      <c r="E631">
        <v>2</v>
      </c>
      <c r="F631" t="s">
        <v>1579</v>
      </c>
      <c r="G631">
        <v>16</v>
      </c>
      <c r="H631" t="s">
        <v>214</v>
      </c>
    </row>
    <row r="632" spans="1:8">
      <c r="A632">
        <v>6</v>
      </c>
      <c r="B632" t="s">
        <v>100</v>
      </c>
      <c r="C632">
        <v>5</v>
      </c>
      <c r="D632" t="s">
        <v>916</v>
      </c>
      <c r="E632">
        <v>1</v>
      </c>
      <c r="F632" t="s">
        <v>1579</v>
      </c>
      <c r="G632">
        <v>1</v>
      </c>
      <c r="H632" t="s">
        <v>1751</v>
      </c>
    </row>
    <row r="633" spans="1:8">
      <c r="A633">
        <v>6</v>
      </c>
      <c r="B633" t="s">
        <v>1006</v>
      </c>
      <c r="C633">
        <v>5</v>
      </c>
      <c r="D633" t="s">
        <v>1999</v>
      </c>
      <c r="E633">
        <v>1</v>
      </c>
      <c r="F633" t="s">
        <v>1579</v>
      </c>
      <c r="G633">
        <v>1</v>
      </c>
      <c r="H633" t="s">
        <v>1949</v>
      </c>
    </row>
    <row r="634" spans="1:8">
      <c r="A634">
        <v>6</v>
      </c>
      <c r="B634" t="s">
        <v>2056</v>
      </c>
      <c r="C634">
        <v>5</v>
      </c>
      <c r="D634" t="s">
        <v>561</v>
      </c>
      <c r="E634">
        <v>1</v>
      </c>
      <c r="F634" t="s">
        <v>1579</v>
      </c>
      <c r="G634">
        <v>2</v>
      </c>
      <c r="H634" t="s">
        <v>1211</v>
      </c>
    </row>
    <row r="635" spans="1:8">
      <c r="A635">
        <v>6</v>
      </c>
      <c r="B635" t="s">
        <v>561</v>
      </c>
      <c r="C635">
        <v>5</v>
      </c>
      <c r="D635" t="s">
        <v>561</v>
      </c>
      <c r="E635">
        <v>1</v>
      </c>
      <c r="F635" t="s">
        <v>1579</v>
      </c>
      <c r="G635">
        <v>4</v>
      </c>
      <c r="H635" t="s">
        <v>662</v>
      </c>
    </row>
    <row r="636" spans="1:8">
      <c r="A636">
        <v>6</v>
      </c>
      <c r="B636" t="s">
        <v>247</v>
      </c>
      <c r="C636">
        <v>5</v>
      </c>
      <c r="D636" t="s">
        <v>561</v>
      </c>
      <c r="E636">
        <v>58</v>
      </c>
      <c r="F636" t="s">
        <v>44</v>
      </c>
      <c r="G636">
        <v>4</v>
      </c>
      <c r="H636" t="s">
        <v>706</v>
      </c>
    </row>
    <row r="637" spans="1:8">
      <c r="A637">
        <v>6</v>
      </c>
      <c r="B637" t="s">
        <v>55</v>
      </c>
      <c r="C637">
        <v>5</v>
      </c>
      <c r="D637" t="s">
        <v>561</v>
      </c>
      <c r="E637">
        <v>2</v>
      </c>
      <c r="F637" t="s">
        <v>2407</v>
      </c>
      <c r="G637">
        <v>3</v>
      </c>
      <c r="H637" t="s">
        <v>929</v>
      </c>
    </row>
    <row r="638" spans="1:8">
      <c r="A638">
        <v>6</v>
      </c>
      <c r="B638" t="s">
        <v>961</v>
      </c>
      <c r="C638">
        <v>5</v>
      </c>
      <c r="D638" t="s">
        <v>561</v>
      </c>
      <c r="E638">
        <v>1</v>
      </c>
      <c r="F638" t="s">
        <v>728</v>
      </c>
      <c r="G638">
        <v>1</v>
      </c>
      <c r="H638" t="s">
        <v>1780</v>
      </c>
    </row>
    <row r="639" spans="1:8">
      <c r="A639">
        <v>6</v>
      </c>
      <c r="B639" t="s">
        <v>2713</v>
      </c>
      <c r="C639">
        <v>5</v>
      </c>
      <c r="D639" t="s">
        <v>561</v>
      </c>
      <c r="E639">
        <v>2</v>
      </c>
      <c r="F639" t="s">
        <v>530</v>
      </c>
      <c r="G639">
        <v>2362</v>
      </c>
      <c r="H639" t="s">
        <v>10</v>
      </c>
    </row>
    <row r="640" spans="1:8">
      <c r="A640">
        <v>6</v>
      </c>
      <c r="B640" t="s">
        <v>2123</v>
      </c>
      <c r="C640">
        <v>5</v>
      </c>
      <c r="D640" t="s">
        <v>561</v>
      </c>
      <c r="E640">
        <v>2</v>
      </c>
      <c r="F640" t="s">
        <v>530</v>
      </c>
      <c r="G640">
        <v>76</v>
      </c>
      <c r="H640" t="s">
        <v>10</v>
      </c>
    </row>
    <row r="641" spans="1:8">
      <c r="A641">
        <v>6</v>
      </c>
      <c r="B641" t="s">
        <v>67</v>
      </c>
      <c r="C641">
        <v>5</v>
      </c>
      <c r="D641" t="s">
        <v>561</v>
      </c>
      <c r="E641">
        <v>1</v>
      </c>
      <c r="F641" t="s">
        <v>530</v>
      </c>
      <c r="G641">
        <v>15</v>
      </c>
      <c r="H641" t="s">
        <v>10</v>
      </c>
    </row>
    <row r="642" spans="1:8">
      <c r="A642">
        <v>6</v>
      </c>
      <c r="B642" t="s">
        <v>1075</v>
      </c>
      <c r="C642">
        <v>5</v>
      </c>
      <c r="D642" t="s">
        <v>1963</v>
      </c>
      <c r="E642">
        <v>1</v>
      </c>
      <c r="F642" t="s">
        <v>2616</v>
      </c>
      <c r="G642">
        <v>14</v>
      </c>
      <c r="H642" t="s">
        <v>10</v>
      </c>
    </row>
    <row r="643" spans="1:8">
      <c r="A643">
        <v>6</v>
      </c>
      <c r="B643" t="s">
        <v>2152</v>
      </c>
      <c r="C643">
        <v>5</v>
      </c>
      <c r="D643" t="s">
        <v>325</v>
      </c>
      <c r="E643">
        <v>1</v>
      </c>
      <c r="F643" t="s">
        <v>2615</v>
      </c>
      <c r="G643">
        <v>7</v>
      </c>
      <c r="H643" t="s">
        <v>10</v>
      </c>
    </row>
    <row r="644" spans="1:8">
      <c r="A644">
        <v>6</v>
      </c>
      <c r="B644" t="s">
        <v>403</v>
      </c>
      <c r="C644">
        <v>5</v>
      </c>
      <c r="D644" t="s">
        <v>2372</v>
      </c>
      <c r="E644">
        <v>1</v>
      </c>
      <c r="F644" t="s">
        <v>2716</v>
      </c>
      <c r="G644">
        <v>1</v>
      </c>
      <c r="H644" t="s">
        <v>1638</v>
      </c>
    </row>
    <row r="645" spans="1:8">
      <c r="A645">
        <v>6</v>
      </c>
      <c r="B645" t="s">
        <v>1906</v>
      </c>
      <c r="C645">
        <v>5</v>
      </c>
      <c r="D645" t="s">
        <v>399</v>
      </c>
      <c r="E645">
        <v>1</v>
      </c>
      <c r="F645" t="s">
        <v>2175</v>
      </c>
      <c r="G645">
        <v>6</v>
      </c>
      <c r="H645" t="s">
        <v>458</v>
      </c>
    </row>
    <row r="646" spans="1:8">
      <c r="A646">
        <v>6</v>
      </c>
      <c r="B646" t="s">
        <v>25</v>
      </c>
      <c r="C646">
        <v>5</v>
      </c>
      <c r="D646" t="s">
        <v>1237</v>
      </c>
      <c r="E646">
        <v>1</v>
      </c>
      <c r="F646" t="s">
        <v>665</v>
      </c>
      <c r="G646">
        <v>1</v>
      </c>
      <c r="H646" t="s">
        <v>1502</v>
      </c>
    </row>
    <row r="647" spans="1:8">
      <c r="A647">
        <v>6</v>
      </c>
      <c r="B647" t="s">
        <v>591</v>
      </c>
      <c r="C647">
        <v>5</v>
      </c>
      <c r="D647" t="s">
        <v>2848</v>
      </c>
      <c r="E647">
        <v>1</v>
      </c>
      <c r="F647" t="s">
        <v>1083</v>
      </c>
      <c r="G647">
        <v>1</v>
      </c>
      <c r="H647" t="s">
        <v>1502</v>
      </c>
    </row>
    <row r="648" spans="1:8">
      <c r="A648">
        <v>6</v>
      </c>
      <c r="B648" t="s">
        <v>118</v>
      </c>
      <c r="C648">
        <v>5</v>
      </c>
      <c r="D648" t="s">
        <v>92</v>
      </c>
      <c r="E648">
        <v>1</v>
      </c>
      <c r="F648" t="s">
        <v>1083</v>
      </c>
      <c r="G648">
        <v>1</v>
      </c>
      <c r="H648" t="s">
        <v>1502</v>
      </c>
    </row>
    <row r="649" spans="1:8">
      <c r="A649">
        <v>6</v>
      </c>
      <c r="B649" t="s">
        <v>788</v>
      </c>
      <c r="C649">
        <v>5</v>
      </c>
      <c r="D649" t="s">
        <v>439</v>
      </c>
      <c r="E649">
        <v>1</v>
      </c>
      <c r="F649" t="s">
        <v>2058</v>
      </c>
      <c r="G649">
        <v>2</v>
      </c>
      <c r="H649" t="s">
        <v>1164</v>
      </c>
    </row>
    <row r="650" spans="1:8">
      <c r="A650">
        <v>6</v>
      </c>
      <c r="B650" t="s">
        <v>1268</v>
      </c>
      <c r="C650">
        <v>5</v>
      </c>
      <c r="D650" t="s">
        <v>439</v>
      </c>
      <c r="E650">
        <v>1</v>
      </c>
      <c r="F650" t="s">
        <v>2675</v>
      </c>
      <c r="G650">
        <v>1</v>
      </c>
      <c r="H650" t="s">
        <v>2261</v>
      </c>
    </row>
    <row r="651" spans="1:8">
      <c r="A651">
        <v>6</v>
      </c>
      <c r="B651" t="s">
        <v>990</v>
      </c>
      <c r="C651">
        <v>5</v>
      </c>
      <c r="D651" t="s">
        <v>439</v>
      </c>
      <c r="E651">
        <v>1</v>
      </c>
      <c r="F651" t="s">
        <v>2717</v>
      </c>
      <c r="G651">
        <v>2</v>
      </c>
      <c r="H651" t="s">
        <v>1386</v>
      </c>
    </row>
    <row r="652" spans="1:8">
      <c r="A652">
        <v>6</v>
      </c>
      <c r="B652" t="s">
        <v>327</v>
      </c>
      <c r="C652">
        <v>5</v>
      </c>
      <c r="D652" t="s">
        <v>952</v>
      </c>
      <c r="E652">
        <v>2</v>
      </c>
      <c r="F652" t="s">
        <v>1774</v>
      </c>
      <c r="G652">
        <v>2</v>
      </c>
      <c r="H652" t="s">
        <v>1059</v>
      </c>
    </row>
    <row r="653" spans="1:8">
      <c r="A653">
        <v>6</v>
      </c>
      <c r="B653" t="s">
        <v>1433</v>
      </c>
      <c r="C653">
        <v>5</v>
      </c>
      <c r="D653" t="s">
        <v>65</v>
      </c>
      <c r="E653">
        <v>2</v>
      </c>
      <c r="F653" t="s">
        <v>511</v>
      </c>
      <c r="G653">
        <v>1</v>
      </c>
      <c r="H653" t="s">
        <v>2183</v>
      </c>
    </row>
    <row r="654" spans="1:8">
      <c r="A654">
        <v>6</v>
      </c>
      <c r="B654" t="s">
        <v>1434</v>
      </c>
      <c r="C654">
        <v>5</v>
      </c>
      <c r="D654" t="s">
        <v>2860</v>
      </c>
      <c r="E654">
        <v>1</v>
      </c>
      <c r="F654" t="s">
        <v>674</v>
      </c>
      <c r="G654">
        <v>1</v>
      </c>
      <c r="H654" t="s">
        <v>2246</v>
      </c>
    </row>
    <row r="655" spans="1:8">
      <c r="A655">
        <v>6</v>
      </c>
      <c r="B655" t="s">
        <v>998</v>
      </c>
      <c r="C655">
        <v>5</v>
      </c>
      <c r="D655" t="s">
        <v>797</v>
      </c>
      <c r="E655">
        <v>2</v>
      </c>
      <c r="F655" t="s">
        <v>466</v>
      </c>
      <c r="G655">
        <v>3</v>
      </c>
      <c r="H655" t="s">
        <v>936</v>
      </c>
    </row>
    <row r="656" spans="1:8">
      <c r="A656">
        <v>6</v>
      </c>
      <c r="B656" t="s">
        <v>247</v>
      </c>
      <c r="C656">
        <v>5</v>
      </c>
      <c r="D656" t="s">
        <v>797</v>
      </c>
      <c r="E656">
        <v>3</v>
      </c>
      <c r="F656" t="s">
        <v>1706</v>
      </c>
      <c r="G656">
        <v>1</v>
      </c>
      <c r="H656" t="s">
        <v>2200</v>
      </c>
    </row>
    <row r="657" spans="1:8">
      <c r="A657">
        <v>6</v>
      </c>
      <c r="B657" t="s">
        <v>968</v>
      </c>
      <c r="C657">
        <v>5</v>
      </c>
      <c r="D657" t="s">
        <v>210</v>
      </c>
      <c r="E657">
        <v>1</v>
      </c>
      <c r="F657" t="s">
        <v>547</v>
      </c>
      <c r="G657">
        <v>5</v>
      </c>
      <c r="H657" t="s">
        <v>625</v>
      </c>
    </row>
    <row r="658" spans="1:8">
      <c r="A658">
        <v>6</v>
      </c>
      <c r="B658" t="s">
        <v>247</v>
      </c>
      <c r="C658">
        <v>5</v>
      </c>
      <c r="D658" t="s">
        <v>878</v>
      </c>
      <c r="E658">
        <v>2</v>
      </c>
      <c r="F658" t="s">
        <v>414</v>
      </c>
      <c r="G658">
        <v>4</v>
      </c>
      <c r="H658" t="s">
        <v>749</v>
      </c>
    </row>
    <row r="659" spans="1:8">
      <c r="A659">
        <v>6</v>
      </c>
      <c r="B659" t="s">
        <v>12</v>
      </c>
      <c r="C659">
        <v>5</v>
      </c>
      <c r="D659" t="s">
        <v>2198</v>
      </c>
      <c r="E659">
        <v>1</v>
      </c>
      <c r="F659" t="s">
        <v>1004</v>
      </c>
      <c r="G659">
        <v>3</v>
      </c>
      <c r="H659" t="s">
        <v>990</v>
      </c>
    </row>
    <row r="660" spans="1:8">
      <c r="A660">
        <v>6</v>
      </c>
      <c r="B660" t="s">
        <v>2303</v>
      </c>
      <c r="C660">
        <v>5</v>
      </c>
      <c r="D660" t="s">
        <v>503</v>
      </c>
      <c r="E660">
        <v>15</v>
      </c>
      <c r="F660" t="s">
        <v>137</v>
      </c>
      <c r="G660">
        <v>7</v>
      </c>
      <c r="H660" t="s">
        <v>410</v>
      </c>
    </row>
    <row r="661" spans="1:8">
      <c r="A661">
        <v>6</v>
      </c>
      <c r="B661" t="s">
        <v>649</v>
      </c>
      <c r="C661">
        <v>5</v>
      </c>
      <c r="D661" t="s">
        <v>2855</v>
      </c>
      <c r="E661">
        <v>10</v>
      </c>
      <c r="F661" t="s">
        <v>137</v>
      </c>
      <c r="G661">
        <v>2</v>
      </c>
      <c r="H661" t="s">
        <v>1439</v>
      </c>
    </row>
    <row r="662" spans="1:8">
      <c r="A662">
        <v>6</v>
      </c>
      <c r="C662">
        <v>5</v>
      </c>
      <c r="D662" t="s">
        <v>100</v>
      </c>
      <c r="E662">
        <v>8</v>
      </c>
      <c r="F662" t="s">
        <v>264</v>
      </c>
      <c r="G662">
        <v>1</v>
      </c>
      <c r="H662" t="s">
        <v>2214</v>
      </c>
    </row>
    <row r="663" spans="1:8">
      <c r="A663">
        <v>6</v>
      </c>
      <c r="B663" t="s">
        <v>100</v>
      </c>
      <c r="C663">
        <v>5</v>
      </c>
      <c r="D663" t="s">
        <v>100</v>
      </c>
      <c r="E663">
        <v>2</v>
      </c>
      <c r="F663" t="s">
        <v>264</v>
      </c>
      <c r="G663">
        <v>10</v>
      </c>
      <c r="H663" t="s">
        <v>346</v>
      </c>
    </row>
    <row r="664" spans="1:8">
      <c r="A664">
        <v>6</v>
      </c>
      <c r="B664" t="s">
        <v>247</v>
      </c>
      <c r="C664">
        <v>5</v>
      </c>
      <c r="D664" t="s">
        <v>100</v>
      </c>
      <c r="E664">
        <v>1</v>
      </c>
      <c r="F664" t="s">
        <v>264</v>
      </c>
      <c r="G664">
        <v>1</v>
      </c>
      <c r="H664" t="s">
        <v>2329</v>
      </c>
    </row>
    <row r="665" spans="1:8">
      <c r="A665">
        <v>5</v>
      </c>
      <c r="B665" t="s">
        <v>2904</v>
      </c>
      <c r="C665">
        <v>5</v>
      </c>
      <c r="D665" t="s">
        <v>506</v>
      </c>
      <c r="E665">
        <v>1</v>
      </c>
      <c r="F665" t="s">
        <v>264</v>
      </c>
      <c r="G665">
        <v>5</v>
      </c>
      <c r="H665" t="s">
        <v>588</v>
      </c>
    </row>
    <row r="666" spans="1:8">
      <c r="A666">
        <v>5</v>
      </c>
      <c r="B666" t="s">
        <v>1018</v>
      </c>
      <c r="C666">
        <v>5</v>
      </c>
      <c r="D666" t="s">
        <v>1052</v>
      </c>
      <c r="E666">
        <v>1</v>
      </c>
      <c r="F666" t="s">
        <v>264</v>
      </c>
      <c r="G666">
        <v>3</v>
      </c>
      <c r="H666" t="s">
        <v>588</v>
      </c>
    </row>
    <row r="667" spans="1:8">
      <c r="A667">
        <v>5</v>
      </c>
      <c r="B667" t="s">
        <v>1473</v>
      </c>
      <c r="C667">
        <v>5</v>
      </c>
      <c r="D667" t="s">
        <v>2861</v>
      </c>
      <c r="E667">
        <v>10</v>
      </c>
      <c r="F667" t="s">
        <v>223</v>
      </c>
      <c r="G667">
        <v>2</v>
      </c>
      <c r="H667" t="s">
        <v>1241</v>
      </c>
    </row>
    <row r="668" spans="1:8">
      <c r="A668">
        <v>5</v>
      </c>
      <c r="B668" t="s">
        <v>1023</v>
      </c>
      <c r="C668">
        <v>5</v>
      </c>
      <c r="D668" t="s">
        <v>89</v>
      </c>
      <c r="E668">
        <v>2</v>
      </c>
      <c r="F668" t="s">
        <v>223</v>
      </c>
      <c r="G668">
        <v>2</v>
      </c>
      <c r="H668" t="s">
        <v>1391</v>
      </c>
    </row>
    <row r="669" spans="1:8">
      <c r="A669">
        <v>5</v>
      </c>
      <c r="B669" t="s">
        <v>2968</v>
      </c>
      <c r="C669">
        <v>5</v>
      </c>
      <c r="D669" t="s">
        <v>89</v>
      </c>
      <c r="E669">
        <v>1</v>
      </c>
      <c r="F669" t="s">
        <v>223</v>
      </c>
      <c r="G669">
        <v>5</v>
      </c>
      <c r="H669" t="s">
        <v>638</v>
      </c>
    </row>
    <row r="670" spans="1:8">
      <c r="A670">
        <v>5</v>
      </c>
      <c r="B670" t="s">
        <v>1481</v>
      </c>
      <c r="C670">
        <v>5</v>
      </c>
      <c r="D670" t="s">
        <v>89</v>
      </c>
      <c r="E670">
        <v>56</v>
      </c>
      <c r="F670" t="s">
        <v>36</v>
      </c>
      <c r="G670">
        <v>4</v>
      </c>
      <c r="H670" t="s">
        <v>638</v>
      </c>
    </row>
    <row r="671" spans="1:8">
      <c r="A671">
        <v>5</v>
      </c>
      <c r="B671" t="s">
        <v>2906</v>
      </c>
      <c r="C671">
        <v>5</v>
      </c>
      <c r="D671" t="s">
        <v>89</v>
      </c>
      <c r="E671">
        <v>7</v>
      </c>
      <c r="F671" t="s">
        <v>36</v>
      </c>
      <c r="G671">
        <v>2</v>
      </c>
      <c r="H671" t="s">
        <v>638</v>
      </c>
    </row>
    <row r="672" spans="1:8">
      <c r="A672">
        <v>5</v>
      </c>
      <c r="B672" t="s">
        <v>1494</v>
      </c>
      <c r="C672">
        <v>5</v>
      </c>
      <c r="D672" t="s">
        <v>89</v>
      </c>
      <c r="E672">
        <v>6</v>
      </c>
      <c r="F672" t="s">
        <v>36</v>
      </c>
      <c r="G672">
        <v>1</v>
      </c>
      <c r="H672" t="s">
        <v>638</v>
      </c>
    </row>
    <row r="673" spans="1:8">
      <c r="A673">
        <v>5</v>
      </c>
      <c r="B673" t="s">
        <v>100</v>
      </c>
      <c r="C673">
        <v>5</v>
      </c>
      <c r="D673" t="s">
        <v>89</v>
      </c>
      <c r="E673">
        <v>5</v>
      </c>
      <c r="F673" t="s">
        <v>36</v>
      </c>
      <c r="G673">
        <v>1</v>
      </c>
      <c r="H673" t="s">
        <v>638</v>
      </c>
    </row>
    <row r="674" spans="1:8">
      <c r="A674">
        <v>5</v>
      </c>
      <c r="B674" t="s">
        <v>100</v>
      </c>
      <c r="C674">
        <v>5</v>
      </c>
      <c r="D674" t="s">
        <v>2486</v>
      </c>
      <c r="E674">
        <v>3</v>
      </c>
      <c r="F674" t="s">
        <v>36</v>
      </c>
      <c r="G674">
        <v>1</v>
      </c>
      <c r="H674" t="s">
        <v>638</v>
      </c>
    </row>
    <row r="675" spans="1:8">
      <c r="A675">
        <v>5</v>
      </c>
      <c r="B675" t="s">
        <v>100</v>
      </c>
      <c r="C675">
        <v>5</v>
      </c>
      <c r="D675" t="s">
        <v>1648</v>
      </c>
      <c r="E675">
        <v>2</v>
      </c>
      <c r="F675" t="s">
        <v>526</v>
      </c>
      <c r="G675">
        <v>1</v>
      </c>
      <c r="H675" t="s">
        <v>638</v>
      </c>
    </row>
    <row r="676" spans="1:8">
      <c r="A676">
        <v>5</v>
      </c>
      <c r="B676" t="s">
        <v>827</v>
      </c>
      <c r="C676">
        <v>5</v>
      </c>
      <c r="D676" t="s">
        <v>786</v>
      </c>
      <c r="E676">
        <v>9</v>
      </c>
      <c r="F676" t="s">
        <v>79</v>
      </c>
      <c r="G676">
        <v>1</v>
      </c>
      <c r="H676" t="s">
        <v>638</v>
      </c>
    </row>
    <row r="677" spans="1:8">
      <c r="A677">
        <v>5</v>
      </c>
      <c r="B677" t="s">
        <v>683</v>
      </c>
      <c r="C677">
        <v>5</v>
      </c>
      <c r="D677" t="s">
        <v>1530</v>
      </c>
      <c r="E677">
        <v>1</v>
      </c>
      <c r="F677" t="s">
        <v>2792</v>
      </c>
      <c r="G677">
        <v>7</v>
      </c>
      <c r="H677" t="s">
        <v>419</v>
      </c>
    </row>
    <row r="678" spans="1:8">
      <c r="A678">
        <v>5</v>
      </c>
      <c r="B678" t="s">
        <v>1507</v>
      </c>
      <c r="C678">
        <v>5</v>
      </c>
      <c r="D678" t="s">
        <v>800</v>
      </c>
      <c r="E678">
        <v>2</v>
      </c>
      <c r="F678" t="s">
        <v>403</v>
      </c>
      <c r="G678">
        <v>1</v>
      </c>
      <c r="H678" t="s">
        <v>1746</v>
      </c>
    </row>
    <row r="679" spans="1:8">
      <c r="A679">
        <v>5</v>
      </c>
      <c r="B679" t="s">
        <v>649</v>
      </c>
      <c r="C679">
        <v>5</v>
      </c>
      <c r="D679" t="s">
        <v>435</v>
      </c>
      <c r="E679">
        <v>1</v>
      </c>
      <c r="F679" t="s">
        <v>760</v>
      </c>
      <c r="G679">
        <v>1</v>
      </c>
      <c r="H679" t="s">
        <v>1749</v>
      </c>
    </row>
    <row r="680" spans="1:8">
      <c r="A680">
        <v>5</v>
      </c>
      <c r="B680" t="s">
        <v>161</v>
      </c>
      <c r="C680">
        <v>5</v>
      </c>
      <c r="D680" t="s">
        <v>1832</v>
      </c>
      <c r="E680">
        <v>1</v>
      </c>
      <c r="F680" t="s">
        <v>1307</v>
      </c>
      <c r="G680">
        <v>2</v>
      </c>
      <c r="H680" t="s">
        <v>1330</v>
      </c>
    </row>
    <row r="681" spans="1:8">
      <c r="A681">
        <v>5</v>
      </c>
      <c r="B681" t="s">
        <v>2407</v>
      </c>
      <c r="C681">
        <v>5</v>
      </c>
      <c r="D681" t="s">
        <v>1949</v>
      </c>
      <c r="E681">
        <v>1</v>
      </c>
      <c r="F681" t="s">
        <v>537</v>
      </c>
      <c r="G681">
        <v>1</v>
      </c>
      <c r="H681" t="s">
        <v>2153</v>
      </c>
    </row>
    <row r="682" spans="1:8">
      <c r="A682">
        <v>5</v>
      </c>
      <c r="B682" t="s">
        <v>299</v>
      </c>
      <c r="C682">
        <v>5</v>
      </c>
      <c r="D682" t="s">
        <v>2390</v>
      </c>
      <c r="E682">
        <v>1</v>
      </c>
      <c r="F682" t="s">
        <v>1896</v>
      </c>
      <c r="G682">
        <v>2</v>
      </c>
      <c r="H682" t="s">
        <v>1320</v>
      </c>
    </row>
    <row r="683" spans="1:8">
      <c r="A683">
        <v>5</v>
      </c>
      <c r="B683" t="s">
        <v>2181</v>
      </c>
      <c r="C683">
        <v>5</v>
      </c>
      <c r="D683" t="s">
        <v>2552</v>
      </c>
      <c r="E683">
        <v>2</v>
      </c>
      <c r="F683" t="s">
        <v>927</v>
      </c>
      <c r="G683">
        <v>25</v>
      </c>
      <c r="H683" t="s">
        <v>151</v>
      </c>
    </row>
    <row r="684" spans="1:8">
      <c r="A684">
        <v>5</v>
      </c>
      <c r="B684" t="s">
        <v>1072</v>
      </c>
      <c r="C684">
        <v>5</v>
      </c>
      <c r="D684" t="s">
        <v>813</v>
      </c>
      <c r="E684">
        <v>2</v>
      </c>
      <c r="F684" t="s">
        <v>2481</v>
      </c>
      <c r="G684">
        <v>1</v>
      </c>
      <c r="H684" t="s">
        <v>2293</v>
      </c>
    </row>
    <row r="685" spans="1:8">
      <c r="A685">
        <v>5</v>
      </c>
      <c r="B685" t="s">
        <v>247</v>
      </c>
      <c r="C685">
        <v>5</v>
      </c>
      <c r="D685" t="s">
        <v>1800</v>
      </c>
      <c r="E685">
        <v>42</v>
      </c>
      <c r="F685" t="s">
        <v>81</v>
      </c>
      <c r="G685">
        <v>21</v>
      </c>
      <c r="H685" t="s">
        <v>173</v>
      </c>
    </row>
    <row r="686" spans="1:8">
      <c r="A686">
        <v>5</v>
      </c>
      <c r="B686" t="s">
        <v>421</v>
      </c>
      <c r="C686">
        <v>5</v>
      </c>
      <c r="D686" t="s">
        <v>1723</v>
      </c>
      <c r="E686">
        <v>32</v>
      </c>
      <c r="F686" t="s">
        <v>81</v>
      </c>
      <c r="G686">
        <v>1</v>
      </c>
      <c r="H686" t="s">
        <v>173</v>
      </c>
    </row>
    <row r="687" spans="1:8">
      <c r="A687">
        <v>5</v>
      </c>
      <c r="B687" t="s">
        <v>247</v>
      </c>
      <c r="C687">
        <v>5</v>
      </c>
      <c r="D687" t="s">
        <v>140</v>
      </c>
      <c r="E687">
        <v>30</v>
      </c>
      <c r="F687" t="s">
        <v>81</v>
      </c>
      <c r="G687">
        <v>41</v>
      </c>
      <c r="H687" t="s">
        <v>116</v>
      </c>
    </row>
    <row r="688" spans="1:8">
      <c r="A688">
        <v>5</v>
      </c>
      <c r="B688" t="s">
        <v>561</v>
      </c>
      <c r="C688">
        <v>5</v>
      </c>
      <c r="D688" t="s">
        <v>118</v>
      </c>
      <c r="E688">
        <v>27</v>
      </c>
      <c r="F688" t="s">
        <v>81</v>
      </c>
      <c r="G688">
        <v>1</v>
      </c>
      <c r="H688" t="s">
        <v>2217</v>
      </c>
    </row>
    <row r="689" spans="1:8">
      <c r="A689">
        <v>5</v>
      </c>
      <c r="B689" t="s">
        <v>12</v>
      </c>
      <c r="C689">
        <v>5</v>
      </c>
      <c r="D689" t="s">
        <v>118</v>
      </c>
      <c r="E689">
        <v>21</v>
      </c>
      <c r="F689" t="s">
        <v>81</v>
      </c>
      <c r="G689">
        <v>1</v>
      </c>
      <c r="H689" t="s">
        <v>2231</v>
      </c>
    </row>
    <row r="690" spans="1:8">
      <c r="A690">
        <v>5</v>
      </c>
      <c r="B690" t="s">
        <v>1579</v>
      </c>
      <c r="C690">
        <v>5</v>
      </c>
      <c r="D690" t="s">
        <v>118</v>
      </c>
      <c r="E690">
        <v>20</v>
      </c>
      <c r="F690" t="s">
        <v>81</v>
      </c>
      <c r="G690">
        <v>2</v>
      </c>
      <c r="H690" t="s">
        <v>1066</v>
      </c>
    </row>
    <row r="691" spans="1:8">
      <c r="A691">
        <v>5</v>
      </c>
      <c r="B691" t="s">
        <v>2552</v>
      </c>
      <c r="C691">
        <v>5</v>
      </c>
      <c r="D691" t="s">
        <v>1089</v>
      </c>
      <c r="E691">
        <v>12</v>
      </c>
      <c r="F691" t="s">
        <v>81</v>
      </c>
      <c r="G691">
        <v>4</v>
      </c>
      <c r="H691" t="s">
        <v>701</v>
      </c>
    </row>
    <row r="692" spans="1:8">
      <c r="A692">
        <v>5</v>
      </c>
      <c r="B692" t="s">
        <v>2989</v>
      </c>
      <c r="C692">
        <v>5</v>
      </c>
      <c r="D692" t="s">
        <v>1579</v>
      </c>
      <c r="E692">
        <v>11</v>
      </c>
      <c r="F692" t="s">
        <v>81</v>
      </c>
      <c r="G692">
        <v>1</v>
      </c>
      <c r="H692" t="s">
        <v>1524</v>
      </c>
    </row>
    <row r="693" spans="1:8">
      <c r="A693">
        <v>5</v>
      </c>
      <c r="B693" t="s">
        <v>247</v>
      </c>
      <c r="C693">
        <v>5</v>
      </c>
      <c r="D693" t="s">
        <v>1579</v>
      </c>
      <c r="E693">
        <v>10</v>
      </c>
      <c r="F693" t="s">
        <v>81</v>
      </c>
      <c r="G693">
        <v>1</v>
      </c>
      <c r="H693" t="s">
        <v>1526</v>
      </c>
    </row>
    <row r="694" spans="1:8">
      <c r="A694">
        <v>5</v>
      </c>
      <c r="B694" t="s">
        <v>823</v>
      </c>
      <c r="C694">
        <v>5</v>
      </c>
      <c r="D694" t="s">
        <v>530</v>
      </c>
      <c r="E694">
        <v>9</v>
      </c>
      <c r="F694" t="s">
        <v>81</v>
      </c>
      <c r="G694">
        <v>1</v>
      </c>
      <c r="H694" t="s">
        <v>2155</v>
      </c>
    </row>
    <row r="695" spans="1:8">
      <c r="A695">
        <v>5</v>
      </c>
      <c r="B695" t="s">
        <v>1906</v>
      </c>
      <c r="C695">
        <v>5</v>
      </c>
      <c r="D695" t="s">
        <v>2175</v>
      </c>
      <c r="E695">
        <v>7</v>
      </c>
      <c r="F695" t="s">
        <v>81</v>
      </c>
      <c r="G695">
        <v>3</v>
      </c>
      <c r="H695" t="s">
        <v>813</v>
      </c>
    </row>
    <row r="696" spans="1:8">
      <c r="A696">
        <v>5</v>
      </c>
      <c r="B696" t="s">
        <v>247</v>
      </c>
      <c r="C696">
        <v>5</v>
      </c>
      <c r="D696" t="s">
        <v>264</v>
      </c>
      <c r="E696">
        <v>6</v>
      </c>
      <c r="F696" t="s">
        <v>81</v>
      </c>
      <c r="G696">
        <v>218</v>
      </c>
      <c r="H696" t="s">
        <v>32</v>
      </c>
    </row>
    <row r="697" spans="1:8">
      <c r="A697">
        <v>5</v>
      </c>
      <c r="B697" t="s">
        <v>870</v>
      </c>
      <c r="C697">
        <v>5</v>
      </c>
      <c r="D697" t="s">
        <v>2850</v>
      </c>
      <c r="E697">
        <v>4</v>
      </c>
      <c r="F697" t="s">
        <v>81</v>
      </c>
      <c r="G697">
        <v>1</v>
      </c>
      <c r="H697" t="s">
        <v>2324</v>
      </c>
    </row>
    <row r="698" spans="1:8">
      <c r="A698">
        <v>5</v>
      </c>
      <c r="B698" t="s">
        <v>247</v>
      </c>
      <c r="C698">
        <v>5</v>
      </c>
      <c r="D698" t="s">
        <v>81</v>
      </c>
      <c r="E698">
        <v>4</v>
      </c>
      <c r="F698" t="s">
        <v>81</v>
      </c>
      <c r="G698">
        <v>1</v>
      </c>
      <c r="H698" t="s">
        <v>1800</v>
      </c>
    </row>
    <row r="699" spans="1:8">
      <c r="A699">
        <v>5</v>
      </c>
      <c r="B699" t="s">
        <v>67</v>
      </c>
      <c r="C699">
        <v>5</v>
      </c>
      <c r="D699" t="s">
        <v>1303</v>
      </c>
      <c r="E699">
        <v>4</v>
      </c>
      <c r="F699" t="s">
        <v>81</v>
      </c>
      <c r="G699">
        <v>7</v>
      </c>
      <c r="H699" t="s">
        <v>445</v>
      </c>
    </row>
    <row r="700" spans="1:8">
      <c r="A700">
        <v>5</v>
      </c>
      <c r="B700" t="s">
        <v>247</v>
      </c>
      <c r="C700">
        <v>5</v>
      </c>
      <c r="D700" t="s">
        <v>41</v>
      </c>
      <c r="E700">
        <v>4</v>
      </c>
      <c r="F700" t="s">
        <v>81</v>
      </c>
      <c r="G700">
        <v>3</v>
      </c>
      <c r="H700" t="s">
        <v>998</v>
      </c>
    </row>
    <row r="701" spans="1:8">
      <c r="A701">
        <v>5</v>
      </c>
      <c r="B701" t="s">
        <v>247</v>
      </c>
      <c r="C701">
        <v>5</v>
      </c>
      <c r="D701" t="s">
        <v>1877</v>
      </c>
      <c r="E701">
        <v>2</v>
      </c>
      <c r="F701" t="s">
        <v>81</v>
      </c>
      <c r="G701">
        <v>5</v>
      </c>
      <c r="H701" t="s">
        <v>616</v>
      </c>
    </row>
    <row r="702" spans="1:8">
      <c r="A702">
        <v>5</v>
      </c>
      <c r="B702" t="s">
        <v>439</v>
      </c>
      <c r="C702">
        <v>5</v>
      </c>
      <c r="D702" t="s">
        <v>1142</v>
      </c>
      <c r="E702">
        <v>1</v>
      </c>
      <c r="F702" t="s">
        <v>1303</v>
      </c>
      <c r="G702">
        <v>14</v>
      </c>
      <c r="H702" t="s">
        <v>239</v>
      </c>
    </row>
    <row r="703" spans="1:8">
      <c r="A703">
        <v>5</v>
      </c>
      <c r="B703" t="s">
        <v>2420</v>
      </c>
      <c r="C703">
        <v>5</v>
      </c>
      <c r="D703" t="s">
        <v>469</v>
      </c>
      <c r="E703">
        <v>1</v>
      </c>
      <c r="F703" t="s">
        <v>2491</v>
      </c>
      <c r="G703">
        <v>1</v>
      </c>
      <c r="H703" t="s">
        <v>2208</v>
      </c>
    </row>
    <row r="704" spans="1:8">
      <c r="A704">
        <v>5</v>
      </c>
      <c r="B704" t="s">
        <v>3003</v>
      </c>
      <c r="C704">
        <v>5</v>
      </c>
      <c r="D704" t="s">
        <v>607</v>
      </c>
      <c r="E704">
        <v>1</v>
      </c>
      <c r="F704" t="s">
        <v>388</v>
      </c>
      <c r="G704">
        <v>1</v>
      </c>
      <c r="H704" t="s">
        <v>2273</v>
      </c>
    </row>
    <row r="705" spans="1:8">
      <c r="A705">
        <v>5</v>
      </c>
      <c r="B705" t="s">
        <v>561</v>
      </c>
      <c r="C705">
        <v>5</v>
      </c>
      <c r="D705" t="s">
        <v>517</v>
      </c>
      <c r="E705">
        <v>100</v>
      </c>
      <c r="F705" t="s">
        <v>41</v>
      </c>
      <c r="G705">
        <v>2</v>
      </c>
      <c r="H705" t="s">
        <v>1451</v>
      </c>
    </row>
    <row r="706" spans="1:8">
      <c r="A706">
        <v>5</v>
      </c>
      <c r="B706" t="s">
        <v>561</v>
      </c>
      <c r="C706">
        <v>5</v>
      </c>
      <c r="D706" t="s">
        <v>517</v>
      </c>
      <c r="E706">
        <v>11</v>
      </c>
      <c r="F706" t="s">
        <v>41</v>
      </c>
      <c r="G706">
        <v>1</v>
      </c>
      <c r="H706" t="s">
        <v>1723</v>
      </c>
    </row>
    <row r="707" spans="1:8">
      <c r="A707">
        <v>5</v>
      </c>
      <c r="B707" t="s">
        <v>561</v>
      </c>
      <c r="C707">
        <v>5</v>
      </c>
      <c r="D707" t="s">
        <v>2213</v>
      </c>
      <c r="E707">
        <v>3</v>
      </c>
      <c r="F707" t="s">
        <v>41</v>
      </c>
      <c r="G707">
        <v>1</v>
      </c>
      <c r="H707" t="s">
        <v>1477</v>
      </c>
    </row>
    <row r="708" spans="1:8">
      <c r="A708">
        <v>5</v>
      </c>
      <c r="B708" t="s">
        <v>247</v>
      </c>
      <c r="C708">
        <v>5</v>
      </c>
      <c r="D708" t="s">
        <v>761</v>
      </c>
      <c r="E708">
        <v>1</v>
      </c>
      <c r="F708" t="s">
        <v>41</v>
      </c>
      <c r="G708">
        <v>1</v>
      </c>
      <c r="H708" t="s">
        <v>1470</v>
      </c>
    </row>
    <row r="709" spans="1:8">
      <c r="A709">
        <v>5</v>
      </c>
      <c r="B709" t="s">
        <v>561</v>
      </c>
      <c r="C709">
        <v>5</v>
      </c>
      <c r="D709" t="s">
        <v>649</v>
      </c>
      <c r="E709">
        <v>1</v>
      </c>
      <c r="F709" t="s">
        <v>41</v>
      </c>
      <c r="G709">
        <v>4</v>
      </c>
      <c r="H709" t="s">
        <v>742</v>
      </c>
    </row>
    <row r="710" spans="1:8">
      <c r="A710">
        <v>5</v>
      </c>
      <c r="B710" t="s">
        <v>247</v>
      </c>
      <c r="C710">
        <v>5</v>
      </c>
      <c r="D710" t="s">
        <v>649</v>
      </c>
      <c r="E710">
        <v>1</v>
      </c>
      <c r="F710" t="s">
        <v>2042</v>
      </c>
      <c r="G710">
        <v>2</v>
      </c>
      <c r="H710" t="s">
        <v>1023</v>
      </c>
    </row>
    <row r="711" spans="1:8">
      <c r="A711">
        <v>5</v>
      </c>
      <c r="B711" t="s">
        <v>2872</v>
      </c>
      <c r="C711">
        <v>5</v>
      </c>
      <c r="D711" t="s">
        <v>1257</v>
      </c>
      <c r="E711">
        <v>1</v>
      </c>
      <c r="F711" t="s">
        <v>751</v>
      </c>
      <c r="G711">
        <v>1</v>
      </c>
      <c r="H711" t="s">
        <v>2062</v>
      </c>
    </row>
    <row r="712" spans="1:8">
      <c r="A712">
        <v>5</v>
      </c>
      <c r="B712" t="s">
        <v>722</v>
      </c>
      <c r="C712">
        <v>5</v>
      </c>
      <c r="D712" t="s">
        <v>161</v>
      </c>
      <c r="E712">
        <v>2</v>
      </c>
      <c r="F712" t="s">
        <v>1982</v>
      </c>
      <c r="G712">
        <v>1</v>
      </c>
      <c r="H712" t="s">
        <v>2377</v>
      </c>
    </row>
    <row r="713" spans="1:8">
      <c r="A713">
        <v>5</v>
      </c>
      <c r="B713" t="s">
        <v>67</v>
      </c>
      <c r="C713">
        <v>5</v>
      </c>
      <c r="D713" t="s">
        <v>161</v>
      </c>
      <c r="E713">
        <v>3</v>
      </c>
      <c r="F713" t="s">
        <v>500</v>
      </c>
      <c r="G713">
        <v>2</v>
      </c>
      <c r="H713" t="s">
        <v>1333</v>
      </c>
    </row>
    <row r="714" spans="1:8">
      <c r="A714">
        <v>5</v>
      </c>
      <c r="B714" t="s">
        <v>247</v>
      </c>
      <c r="C714">
        <v>5</v>
      </c>
      <c r="D714" t="s">
        <v>2862</v>
      </c>
      <c r="E714">
        <v>8</v>
      </c>
      <c r="F714" t="s">
        <v>202</v>
      </c>
      <c r="G714">
        <v>1</v>
      </c>
      <c r="H714" t="s">
        <v>2169</v>
      </c>
    </row>
    <row r="715" spans="1:8">
      <c r="A715">
        <v>5</v>
      </c>
      <c r="B715" t="s">
        <v>89</v>
      </c>
      <c r="C715">
        <v>5</v>
      </c>
      <c r="D715" t="s">
        <v>1478</v>
      </c>
      <c r="E715">
        <v>2</v>
      </c>
      <c r="F715" t="s">
        <v>2018</v>
      </c>
      <c r="G715">
        <v>80</v>
      </c>
      <c r="H715" t="s">
        <v>67</v>
      </c>
    </row>
    <row r="716" spans="1:8">
      <c r="A716">
        <v>5</v>
      </c>
      <c r="B716" t="s">
        <v>707</v>
      </c>
      <c r="C716">
        <v>5</v>
      </c>
      <c r="D716" t="s">
        <v>2785</v>
      </c>
      <c r="E716">
        <v>4</v>
      </c>
      <c r="F716" t="s">
        <v>155</v>
      </c>
      <c r="G716">
        <v>9</v>
      </c>
      <c r="H716" t="s">
        <v>67</v>
      </c>
    </row>
    <row r="717" spans="1:8">
      <c r="A717">
        <v>5</v>
      </c>
      <c r="B717" t="s">
        <v>140</v>
      </c>
      <c r="C717">
        <v>5</v>
      </c>
      <c r="D717" t="s">
        <v>1577</v>
      </c>
      <c r="E717">
        <v>2</v>
      </c>
      <c r="F717" t="s">
        <v>2314</v>
      </c>
      <c r="G717">
        <v>6</v>
      </c>
      <c r="H717" t="s">
        <v>67</v>
      </c>
    </row>
    <row r="718" spans="1:8">
      <c r="A718">
        <v>5</v>
      </c>
      <c r="B718" t="s">
        <v>2592</v>
      </c>
      <c r="C718">
        <v>5</v>
      </c>
      <c r="D718" t="s">
        <v>1906</v>
      </c>
      <c r="E718">
        <v>1</v>
      </c>
      <c r="F718" t="s">
        <v>1445</v>
      </c>
      <c r="G718">
        <v>5</v>
      </c>
      <c r="H718" t="s">
        <v>67</v>
      </c>
    </row>
    <row r="719" spans="1:8">
      <c r="A719">
        <v>5</v>
      </c>
      <c r="B719" t="s">
        <v>247</v>
      </c>
      <c r="C719">
        <v>5</v>
      </c>
      <c r="D719" t="s">
        <v>1871</v>
      </c>
      <c r="E719">
        <v>1</v>
      </c>
      <c r="F719" t="s">
        <v>2002</v>
      </c>
      <c r="G719">
        <v>5</v>
      </c>
      <c r="H719" t="s">
        <v>67</v>
      </c>
    </row>
    <row r="720" spans="1:8">
      <c r="A720">
        <v>5</v>
      </c>
      <c r="B720" t="s">
        <v>1229</v>
      </c>
      <c r="C720">
        <v>5</v>
      </c>
      <c r="D720" t="s">
        <v>2025</v>
      </c>
      <c r="E720">
        <v>1</v>
      </c>
      <c r="F720" t="s">
        <v>1326</v>
      </c>
      <c r="G720">
        <v>3</v>
      </c>
      <c r="H720" t="s">
        <v>67</v>
      </c>
    </row>
    <row r="721" spans="1:8">
      <c r="A721">
        <v>5</v>
      </c>
      <c r="B721" t="s">
        <v>1790</v>
      </c>
      <c r="C721">
        <v>5</v>
      </c>
      <c r="D721" t="s">
        <v>1433</v>
      </c>
      <c r="E721">
        <v>1</v>
      </c>
      <c r="F721" t="s">
        <v>2631</v>
      </c>
      <c r="G721">
        <v>3</v>
      </c>
      <c r="H721" t="s">
        <v>67</v>
      </c>
    </row>
    <row r="722" spans="1:8">
      <c r="A722">
        <v>5</v>
      </c>
      <c r="B722" t="s">
        <v>893</v>
      </c>
      <c r="C722">
        <v>5</v>
      </c>
      <c r="D722" t="s">
        <v>247</v>
      </c>
      <c r="E722">
        <v>2</v>
      </c>
      <c r="F722" t="s">
        <v>2453</v>
      </c>
      <c r="G722">
        <v>3</v>
      </c>
      <c r="H722" t="s">
        <v>67</v>
      </c>
    </row>
    <row r="723" spans="1:8">
      <c r="A723">
        <v>5</v>
      </c>
      <c r="B723" t="s">
        <v>92</v>
      </c>
      <c r="C723">
        <v>5</v>
      </c>
      <c r="D723" t="s">
        <v>247</v>
      </c>
      <c r="E723">
        <v>1</v>
      </c>
      <c r="F723" t="s">
        <v>953</v>
      </c>
      <c r="G723">
        <v>2</v>
      </c>
      <c r="H723" t="s">
        <v>67</v>
      </c>
    </row>
    <row r="724" spans="1:8">
      <c r="A724">
        <v>5</v>
      </c>
      <c r="B724" t="s">
        <v>247</v>
      </c>
      <c r="C724">
        <v>5</v>
      </c>
      <c r="D724" t="s">
        <v>247</v>
      </c>
      <c r="E724">
        <v>1</v>
      </c>
      <c r="F724" t="s">
        <v>1142</v>
      </c>
      <c r="G724">
        <v>2</v>
      </c>
      <c r="H724" t="s">
        <v>67</v>
      </c>
    </row>
    <row r="725" spans="1:8">
      <c r="A725">
        <v>5</v>
      </c>
      <c r="B725" t="s">
        <v>247</v>
      </c>
      <c r="C725">
        <v>5</v>
      </c>
      <c r="D725" t="s">
        <v>247</v>
      </c>
      <c r="E725">
        <v>3</v>
      </c>
      <c r="F725" t="s">
        <v>469</v>
      </c>
      <c r="G725">
        <v>2</v>
      </c>
      <c r="H725" t="s">
        <v>67</v>
      </c>
    </row>
    <row r="726" spans="1:8">
      <c r="A726">
        <v>5</v>
      </c>
      <c r="B726" t="s">
        <v>561</v>
      </c>
      <c r="C726">
        <v>5</v>
      </c>
      <c r="D726" t="s">
        <v>247</v>
      </c>
      <c r="E726">
        <v>2</v>
      </c>
      <c r="F726" t="s">
        <v>469</v>
      </c>
      <c r="G726">
        <v>1</v>
      </c>
      <c r="H726" t="s">
        <v>67</v>
      </c>
    </row>
    <row r="727" spans="1:8">
      <c r="A727">
        <v>5</v>
      </c>
      <c r="B727" t="s">
        <v>2612</v>
      </c>
      <c r="C727">
        <v>5</v>
      </c>
      <c r="D727" t="s">
        <v>247</v>
      </c>
      <c r="E727">
        <v>1</v>
      </c>
      <c r="F727" t="s">
        <v>469</v>
      </c>
      <c r="G727">
        <v>1</v>
      </c>
      <c r="H727" t="s">
        <v>67</v>
      </c>
    </row>
    <row r="728" spans="1:8">
      <c r="A728">
        <v>5</v>
      </c>
      <c r="B728" t="s">
        <v>561</v>
      </c>
      <c r="C728">
        <v>5</v>
      </c>
      <c r="D728" t="s">
        <v>247</v>
      </c>
      <c r="E728">
        <v>1</v>
      </c>
      <c r="F728" t="s">
        <v>1281</v>
      </c>
      <c r="G728">
        <v>1</v>
      </c>
      <c r="H728" t="s">
        <v>67</v>
      </c>
    </row>
    <row r="729" spans="1:8">
      <c r="A729">
        <v>5</v>
      </c>
      <c r="B729" t="s">
        <v>223</v>
      </c>
      <c r="C729">
        <v>5</v>
      </c>
      <c r="D729" t="s">
        <v>247</v>
      </c>
      <c r="E729">
        <v>1</v>
      </c>
      <c r="F729" t="s">
        <v>1504</v>
      </c>
      <c r="G729">
        <v>1</v>
      </c>
      <c r="H729" t="s">
        <v>67</v>
      </c>
    </row>
    <row r="730" spans="1:8">
      <c r="A730">
        <v>5</v>
      </c>
      <c r="B730" t="s">
        <v>2616</v>
      </c>
      <c r="C730">
        <v>5</v>
      </c>
      <c r="D730" t="s">
        <v>247</v>
      </c>
      <c r="E730">
        <v>1</v>
      </c>
      <c r="F730" t="s">
        <v>1504</v>
      </c>
      <c r="G730">
        <v>1</v>
      </c>
      <c r="H730" t="s">
        <v>67</v>
      </c>
    </row>
    <row r="731" spans="1:8">
      <c r="A731">
        <v>5</v>
      </c>
      <c r="B731" t="s">
        <v>1829</v>
      </c>
      <c r="C731">
        <v>5</v>
      </c>
      <c r="D731" t="s">
        <v>247</v>
      </c>
      <c r="E731">
        <v>1</v>
      </c>
      <c r="F731" t="s">
        <v>2549</v>
      </c>
      <c r="G731">
        <v>1</v>
      </c>
      <c r="H731" t="s">
        <v>67</v>
      </c>
    </row>
    <row r="732" spans="1:8">
      <c r="A732">
        <v>5</v>
      </c>
      <c r="B732" t="s">
        <v>561</v>
      </c>
      <c r="C732">
        <v>5</v>
      </c>
      <c r="D732" t="s">
        <v>2701</v>
      </c>
      <c r="E732">
        <v>2</v>
      </c>
      <c r="F732" t="s">
        <v>2037</v>
      </c>
      <c r="G732">
        <v>1</v>
      </c>
      <c r="H732" t="s">
        <v>67</v>
      </c>
    </row>
    <row r="733" spans="1:8">
      <c r="A733">
        <v>5</v>
      </c>
      <c r="B733" t="s">
        <v>247</v>
      </c>
      <c r="C733">
        <v>5</v>
      </c>
      <c r="D733" t="s">
        <v>1289</v>
      </c>
      <c r="E733">
        <v>1</v>
      </c>
      <c r="F733" t="s">
        <v>607</v>
      </c>
      <c r="G733">
        <v>1</v>
      </c>
      <c r="H733" t="s">
        <v>67</v>
      </c>
    </row>
    <row r="734" spans="1:8">
      <c r="A734">
        <v>5</v>
      </c>
      <c r="B734" t="s">
        <v>435</v>
      </c>
      <c r="C734">
        <v>5</v>
      </c>
      <c r="D734" t="s">
        <v>299</v>
      </c>
      <c r="E734">
        <v>10</v>
      </c>
      <c r="F734" t="s">
        <v>103</v>
      </c>
      <c r="G734">
        <v>4</v>
      </c>
      <c r="H734" t="s">
        <v>724</v>
      </c>
    </row>
    <row r="735" spans="1:8">
      <c r="A735">
        <v>5</v>
      </c>
      <c r="B735" t="s">
        <v>161</v>
      </c>
      <c r="C735">
        <v>5</v>
      </c>
      <c r="D735" t="s">
        <v>299</v>
      </c>
      <c r="E735">
        <v>2</v>
      </c>
      <c r="F735" t="s">
        <v>1482</v>
      </c>
      <c r="G735">
        <v>27</v>
      </c>
      <c r="H735" t="s">
        <v>140</v>
      </c>
    </row>
    <row r="736" spans="1:8">
      <c r="A736">
        <v>5</v>
      </c>
      <c r="B736" t="s">
        <v>247</v>
      </c>
      <c r="C736">
        <v>5</v>
      </c>
      <c r="D736" t="s">
        <v>2857</v>
      </c>
      <c r="E736">
        <v>1</v>
      </c>
      <c r="F736" t="s">
        <v>1389</v>
      </c>
      <c r="G736">
        <v>5</v>
      </c>
      <c r="H736" t="s">
        <v>140</v>
      </c>
    </row>
    <row r="737" spans="1:8">
      <c r="A737">
        <v>5</v>
      </c>
      <c r="B737" t="s">
        <v>12</v>
      </c>
      <c r="C737">
        <v>5</v>
      </c>
      <c r="D737" t="s">
        <v>1043</v>
      </c>
      <c r="E737">
        <v>1</v>
      </c>
      <c r="F737" t="s">
        <v>2494</v>
      </c>
      <c r="G737">
        <v>2</v>
      </c>
      <c r="H737" t="s">
        <v>140</v>
      </c>
    </row>
    <row r="738" spans="1:8">
      <c r="A738">
        <v>5</v>
      </c>
      <c r="B738" t="s">
        <v>561</v>
      </c>
      <c r="C738">
        <v>5</v>
      </c>
      <c r="D738" t="s">
        <v>2727</v>
      </c>
      <c r="E738">
        <v>5</v>
      </c>
      <c r="F738" t="s">
        <v>517</v>
      </c>
      <c r="G738">
        <v>2</v>
      </c>
      <c r="H738" t="s">
        <v>140</v>
      </c>
    </row>
    <row r="739" spans="1:8">
      <c r="A739">
        <v>5</v>
      </c>
      <c r="B739" t="s">
        <v>89</v>
      </c>
      <c r="C739">
        <v>5</v>
      </c>
      <c r="D739" t="s">
        <v>1827</v>
      </c>
      <c r="E739">
        <v>2</v>
      </c>
      <c r="F739" t="s">
        <v>517</v>
      </c>
      <c r="G739">
        <v>2</v>
      </c>
      <c r="H739" t="s">
        <v>140</v>
      </c>
    </row>
    <row r="740" spans="1:8">
      <c r="A740">
        <v>5</v>
      </c>
      <c r="B740" t="s">
        <v>74</v>
      </c>
      <c r="C740">
        <v>5</v>
      </c>
      <c r="D740" t="s">
        <v>74</v>
      </c>
      <c r="E740">
        <v>1</v>
      </c>
      <c r="F740" t="s">
        <v>517</v>
      </c>
      <c r="G740">
        <v>1</v>
      </c>
      <c r="H740" t="s">
        <v>140</v>
      </c>
    </row>
    <row r="741" spans="1:8">
      <c r="A741">
        <v>5</v>
      </c>
      <c r="B741" t="s">
        <v>1918</v>
      </c>
      <c r="C741">
        <v>5</v>
      </c>
      <c r="D741" t="s">
        <v>1598</v>
      </c>
      <c r="E741">
        <v>1</v>
      </c>
      <c r="F741" t="s">
        <v>517</v>
      </c>
      <c r="G741">
        <v>1</v>
      </c>
      <c r="H741" t="s">
        <v>140</v>
      </c>
    </row>
    <row r="742" spans="1:8">
      <c r="A742">
        <v>5</v>
      </c>
      <c r="B742" t="s">
        <v>247</v>
      </c>
      <c r="C742">
        <v>5</v>
      </c>
      <c r="D742" t="s">
        <v>2851</v>
      </c>
      <c r="E742">
        <v>1</v>
      </c>
      <c r="F742" t="s">
        <v>517</v>
      </c>
      <c r="G742">
        <v>1</v>
      </c>
      <c r="H742" t="s">
        <v>140</v>
      </c>
    </row>
    <row r="743" spans="1:8">
      <c r="A743">
        <v>5</v>
      </c>
      <c r="B743" t="s">
        <v>247</v>
      </c>
      <c r="C743">
        <v>5</v>
      </c>
      <c r="D743" t="s">
        <v>2130</v>
      </c>
      <c r="E743">
        <v>1</v>
      </c>
      <c r="F743" t="s">
        <v>2762</v>
      </c>
      <c r="G743">
        <v>1</v>
      </c>
      <c r="H743" t="s">
        <v>140</v>
      </c>
    </row>
    <row r="744" spans="1:8">
      <c r="A744">
        <v>5</v>
      </c>
      <c r="B744" t="s">
        <v>2637</v>
      </c>
      <c r="C744">
        <v>5</v>
      </c>
      <c r="D744" t="s">
        <v>707</v>
      </c>
      <c r="E744">
        <v>2</v>
      </c>
      <c r="F744" t="s">
        <v>1057</v>
      </c>
      <c r="G744">
        <v>1</v>
      </c>
      <c r="H744" t="s">
        <v>140</v>
      </c>
    </row>
    <row r="745" spans="1:8">
      <c r="A745">
        <v>5</v>
      </c>
      <c r="B745" t="s">
        <v>1945</v>
      </c>
      <c r="C745">
        <v>4</v>
      </c>
      <c r="D745" t="s">
        <v>2159</v>
      </c>
      <c r="E745">
        <v>1</v>
      </c>
      <c r="F745" t="s">
        <v>1057</v>
      </c>
      <c r="G745">
        <v>1</v>
      </c>
      <c r="H745" t="s">
        <v>140</v>
      </c>
    </row>
    <row r="746" spans="1:8">
      <c r="A746">
        <v>5</v>
      </c>
      <c r="B746" t="s">
        <v>2442</v>
      </c>
      <c r="C746">
        <v>4</v>
      </c>
      <c r="D746" t="s">
        <v>872</v>
      </c>
      <c r="E746">
        <v>1</v>
      </c>
      <c r="F746" t="s">
        <v>1057</v>
      </c>
      <c r="G746">
        <v>39</v>
      </c>
      <c r="H746" t="s">
        <v>118</v>
      </c>
    </row>
    <row r="747" spans="1:8">
      <c r="A747">
        <v>5</v>
      </c>
      <c r="B747" t="s">
        <v>561</v>
      </c>
      <c r="C747">
        <v>4</v>
      </c>
      <c r="D747" t="s">
        <v>1319</v>
      </c>
      <c r="E747">
        <v>5</v>
      </c>
      <c r="F747" t="s">
        <v>487</v>
      </c>
      <c r="G747">
        <v>23</v>
      </c>
      <c r="H747" t="s">
        <v>118</v>
      </c>
    </row>
    <row r="748" spans="1:8">
      <c r="A748">
        <v>5</v>
      </c>
      <c r="B748" t="s">
        <v>1961</v>
      </c>
      <c r="C748">
        <v>4</v>
      </c>
      <c r="D748" t="s">
        <v>561</v>
      </c>
      <c r="E748">
        <v>1</v>
      </c>
      <c r="F748" t="s">
        <v>2566</v>
      </c>
      <c r="G748">
        <v>12</v>
      </c>
      <c r="H748" t="s">
        <v>118</v>
      </c>
    </row>
    <row r="749" spans="1:8">
      <c r="A749">
        <v>5</v>
      </c>
      <c r="B749" t="s">
        <v>1299</v>
      </c>
      <c r="C749">
        <v>4</v>
      </c>
      <c r="D749" t="s">
        <v>561</v>
      </c>
      <c r="E749">
        <v>2</v>
      </c>
      <c r="F749" t="s">
        <v>1308</v>
      </c>
      <c r="G749">
        <v>4</v>
      </c>
      <c r="H749" t="s">
        <v>118</v>
      </c>
    </row>
    <row r="750" spans="1:8">
      <c r="A750">
        <v>5</v>
      </c>
      <c r="B750" t="s">
        <v>1301</v>
      </c>
      <c r="C750">
        <v>4</v>
      </c>
      <c r="D750" t="s">
        <v>561</v>
      </c>
      <c r="E750">
        <v>1</v>
      </c>
      <c r="F750" t="s">
        <v>2490</v>
      </c>
      <c r="G750">
        <v>3</v>
      </c>
      <c r="H750" t="s">
        <v>118</v>
      </c>
    </row>
    <row r="751" spans="1:8">
      <c r="A751">
        <v>5</v>
      </c>
      <c r="B751" t="s">
        <v>247</v>
      </c>
      <c r="C751">
        <v>4</v>
      </c>
      <c r="D751" t="s">
        <v>561</v>
      </c>
      <c r="E751">
        <v>2</v>
      </c>
      <c r="F751" t="s">
        <v>375</v>
      </c>
      <c r="G751">
        <v>2</v>
      </c>
      <c r="H751" t="s">
        <v>118</v>
      </c>
    </row>
    <row r="752" spans="1:8">
      <c r="A752">
        <v>5</v>
      </c>
      <c r="B752" t="s">
        <v>1306</v>
      </c>
      <c r="C752">
        <v>4</v>
      </c>
      <c r="D752" t="s">
        <v>561</v>
      </c>
      <c r="E752">
        <v>1</v>
      </c>
      <c r="F752" t="s">
        <v>2770</v>
      </c>
      <c r="G752">
        <v>2</v>
      </c>
      <c r="H752" t="s">
        <v>118</v>
      </c>
    </row>
    <row r="753" spans="1:8">
      <c r="A753">
        <v>5</v>
      </c>
      <c r="B753" t="s">
        <v>1991</v>
      </c>
      <c r="C753">
        <v>4</v>
      </c>
      <c r="D753" t="s">
        <v>561</v>
      </c>
      <c r="E753">
        <v>1</v>
      </c>
      <c r="F753" t="s">
        <v>1400</v>
      </c>
      <c r="G753">
        <v>1</v>
      </c>
      <c r="H753" t="s">
        <v>118</v>
      </c>
    </row>
    <row r="754" spans="1:8">
      <c r="A754">
        <v>5</v>
      </c>
      <c r="B754" t="s">
        <v>67</v>
      </c>
      <c r="C754">
        <v>4</v>
      </c>
      <c r="D754" t="s">
        <v>561</v>
      </c>
      <c r="E754">
        <v>1</v>
      </c>
      <c r="F754" t="s">
        <v>289</v>
      </c>
      <c r="G754">
        <v>1</v>
      </c>
      <c r="H754" t="s">
        <v>118</v>
      </c>
    </row>
    <row r="755" spans="1:8">
      <c r="A755">
        <v>5</v>
      </c>
      <c r="B755" t="s">
        <v>1308</v>
      </c>
      <c r="C755">
        <v>4</v>
      </c>
      <c r="D755" t="s">
        <v>561</v>
      </c>
      <c r="E755">
        <v>3</v>
      </c>
      <c r="F755" t="s">
        <v>195</v>
      </c>
      <c r="G755">
        <v>1</v>
      </c>
      <c r="H755" t="s">
        <v>118</v>
      </c>
    </row>
    <row r="756" spans="1:8">
      <c r="A756">
        <v>5</v>
      </c>
      <c r="B756" t="s">
        <v>1313</v>
      </c>
      <c r="C756">
        <v>4</v>
      </c>
      <c r="D756" t="s">
        <v>1951</v>
      </c>
      <c r="E756">
        <v>2</v>
      </c>
      <c r="F756" t="s">
        <v>545</v>
      </c>
      <c r="G756">
        <v>1</v>
      </c>
      <c r="H756" t="s">
        <v>118</v>
      </c>
    </row>
    <row r="757" spans="1:8">
      <c r="A757">
        <v>5</v>
      </c>
      <c r="B757" t="s">
        <v>1314</v>
      </c>
      <c r="C757">
        <v>4</v>
      </c>
      <c r="D757" t="s">
        <v>2892</v>
      </c>
      <c r="E757">
        <v>2</v>
      </c>
      <c r="F757" t="s">
        <v>761</v>
      </c>
      <c r="G757">
        <v>2</v>
      </c>
      <c r="H757" t="s">
        <v>1182</v>
      </c>
    </row>
    <row r="758" spans="1:8">
      <c r="A758">
        <v>5</v>
      </c>
      <c r="B758" t="s">
        <v>1323</v>
      </c>
      <c r="C758">
        <v>4</v>
      </c>
      <c r="D758" t="s">
        <v>2123</v>
      </c>
      <c r="E758">
        <v>1</v>
      </c>
      <c r="F758" t="s">
        <v>761</v>
      </c>
      <c r="G758">
        <v>612</v>
      </c>
      <c r="H758" t="s">
        <v>20</v>
      </c>
    </row>
    <row r="759" spans="1:8">
      <c r="A759">
        <v>5</v>
      </c>
      <c r="B759" t="s">
        <v>2058</v>
      </c>
      <c r="C759">
        <v>4</v>
      </c>
      <c r="D759" t="s">
        <v>2864</v>
      </c>
      <c r="E759">
        <v>2</v>
      </c>
      <c r="F759" t="s">
        <v>649</v>
      </c>
      <c r="G759">
        <v>5</v>
      </c>
      <c r="H759" t="s">
        <v>651</v>
      </c>
    </row>
    <row r="760" spans="1:8">
      <c r="A760">
        <v>5</v>
      </c>
      <c r="B760" t="s">
        <v>2063</v>
      </c>
      <c r="C760">
        <v>4</v>
      </c>
      <c r="D760" t="s">
        <v>399</v>
      </c>
      <c r="E760">
        <v>2</v>
      </c>
      <c r="F760" t="s">
        <v>649</v>
      </c>
      <c r="G760">
        <v>1</v>
      </c>
      <c r="H760" t="s">
        <v>1859</v>
      </c>
    </row>
    <row r="761" spans="1:8">
      <c r="A761">
        <v>5</v>
      </c>
      <c r="B761" t="s">
        <v>2069</v>
      </c>
      <c r="C761">
        <v>4</v>
      </c>
      <c r="D761" t="s">
        <v>168</v>
      </c>
      <c r="E761">
        <v>1</v>
      </c>
      <c r="F761" t="s">
        <v>649</v>
      </c>
      <c r="G761">
        <v>2</v>
      </c>
      <c r="H761" t="s">
        <v>1252</v>
      </c>
    </row>
    <row r="762" spans="1:8">
      <c r="A762">
        <v>5</v>
      </c>
      <c r="B762" t="s">
        <v>168</v>
      </c>
      <c r="C762">
        <v>4</v>
      </c>
      <c r="D762" t="s">
        <v>2713</v>
      </c>
      <c r="E762">
        <v>1</v>
      </c>
      <c r="F762" t="s">
        <v>649</v>
      </c>
      <c r="G762">
        <v>2</v>
      </c>
      <c r="H762" t="s">
        <v>1027</v>
      </c>
    </row>
    <row r="763" spans="1:8">
      <c r="A763">
        <v>5</v>
      </c>
      <c r="B763" t="s">
        <v>1333</v>
      </c>
      <c r="C763">
        <v>4</v>
      </c>
      <c r="D763" t="s">
        <v>573</v>
      </c>
      <c r="E763">
        <v>1</v>
      </c>
      <c r="F763" t="s">
        <v>649</v>
      </c>
      <c r="G763">
        <v>2</v>
      </c>
      <c r="H763" t="s">
        <v>1089</v>
      </c>
    </row>
    <row r="764" spans="1:8">
      <c r="A764">
        <v>5</v>
      </c>
      <c r="B764" t="s">
        <v>2082</v>
      </c>
      <c r="C764">
        <v>4</v>
      </c>
      <c r="D764" t="s">
        <v>2875</v>
      </c>
      <c r="E764">
        <v>2</v>
      </c>
      <c r="F764" t="s">
        <v>748</v>
      </c>
      <c r="G764">
        <v>1</v>
      </c>
      <c r="H764" t="s">
        <v>1579</v>
      </c>
    </row>
    <row r="765" spans="1:8">
      <c r="A765">
        <v>5</v>
      </c>
      <c r="B765" t="s">
        <v>118</v>
      </c>
      <c r="C765">
        <v>4</v>
      </c>
      <c r="D765" t="s">
        <v>1474</v>
      </c>
      <c r="E765">
        <v>1</v>
      </c>
      <c r="F765" t="s">
        <v>1481</v>
      </c>
      <c r="G765">
        <v>1</v>
      </c>
      <c r="H765" t="s">
        <v>1579</v>
      </c>
    </row>
    <row r="766" spans="1:8">
      <c r="A766">
        <v>5</v>
      </c>
      <c r="B766" t="s">
        <v>92</v>
      </c>
      <c r="C766">
        <v>4</v>
      </c>
      <c r="D766" t="s">
        <v>2879</v>
      </c>
      <c r="E766">
        <v>2</v>
      </c>
      <c r="F766" t="s">
        <v>960</v>
      </c>
      <c r="G766">
        <v>1</v>
      </c>
      <c r="H766" t="s">
        <v>1579</v>
      </c>
    </row>
    <row r="767" spans="1:8">
      <c r="A767">
        <v>5</v>
      </c>
      <c r="B767" t="s">
        <v>2942</v>
      </c>
      <c r="C767">
        <v>4</v>
      </c>
      <c r="D767" t="s">
        <v>1384</v>
      </c>
      <c r="E767">
        <v>23</v>
      </c>
      <c r="F767" t="s">
        <v>130</v>
      </c>
      <c r="G767">
        <v>1</v>
      </c>
      <c r="H767" t="s">
        <v>1579</v>
      </c>
    </row>
    <row r="768" spans="1:8">
      <c r="A768">
        <v>5</v>
      </c>
      <c r="B768" t="s">
        <v>100</v>
      </c>
      <c r="C768">
        <v>4</v>
      </c>
      <c r="D768" t="s">
        <v>2800</v>
      </c>
      <c r="E768">
        <v>8</v>
      </c>
      <c r="F768" t="s">
        <v>130</v>
      </c>
      <c r="G768">
        <v>1</v>
      </c>
      <c r="H768" t="s">
        <v>1579</v>
      </c>
    </row>
    <row r="769" spans="1:8">
      <c r="A769">
        <v>5</v>
      </c>
      <c r="B769" t="s">
        <v>65</v>
      </c>
      <c r="C769">
        <v>4</v>
      </c>
      <c r="D769" t="s">
        <v>1406</v>
      </c>
      <c r="E769">
        <v>4</v>
      </c>
      <c r="F769" t="s">
        <v>130</v>
      </c>
      <c r="G769">
        <v>112</v>
      </c>
      <c r="H769" t="s">
        <v>44</v>
      </c>
    </row>
    <row r="770" spans="1:8">
      <c r="A770">
        <v>5</v>
      </c>
      <c r="B770" t="s">
        <v>2123</v>
      </c>
      <c r="C770">
        <v>4</v>
      </c>
      <c r="D770" t="s">
        <v>1294</v>
      </c>
      <c r="E770">
        <v>1</v>
      </c>
      <c r="F770" t="s">
        <v>130</v>
      </c>
      <c r="G770">
        <v>4</v>
      </c>
      <c r="H770" t="s">
        <v>728</v>
      </c>
    </row>
    <row r="771" spans="1:8">
      <c r="A771">
        <v>5</v>
      </c>
      <c r="B771" t="s">
        <v>247</v>
      </c>
      <c r="C771">
        <v>4</v>
      </c>
      <c r="D771" t="s">
        <v>2881</v>
      </c>
      <c r="E771">
        <v>5</v>
      </c>
      <c r="F771" t="s">
        <v>498</v>
      </c>
      <c r="G771">
        <v>1</v>
      </c>
      <c r="H771" t="s">
        <v>1652</v>
      </c>
    </row>
    <row r="772" spans="1:8">
      <c r="A772">
        <v>5</v>
      </c>
      <c r="B772" t="s">
        <v>161</v>
      </c>
      <c r="C772">
        <v>4</v>
      </c>
      <c r="D772" t="s">
        <v>100</v>
      </c>
      <c r="E772">
        <v>2</v>
      </c>
      <c r="F772" t="s">
        <v>2134</v>
      </c>
      <c r="G772">
        <v>5</v>
      </c>
      <c r="H772" t="s">
        <v>530</v>
      </c>
    </row>
    <row r="773" spans="1:8">
      <c r="A773">
        <v>5</v>
      </c>
      <c r="B773" t="s">
        <v>561</v>
      </c>
      <c r="C773">
        <v>4</v>
      </c>
      <c r="D773" t="s">
        <v>100</v>
      </c>
      <c r="E773">
        <v>48</v>
      </c>
      <c r="F773" t="s">
        <v>61</v>
      </c>
      <c r="G773">
        <v>1</v>
      </c>
      <c r="H773" t="s">
        <v>530</v>
      </c>
    </row>
    <row r="774" spans="1:8">
      <c r="A774">
        <v>5</v>
      </c>
      <c r="B774" t="s">
        <v>1386</v>
      </c>
      <c r="C774">
        <v>4</v>
      </c>
      <c r="D774" t="s">
        <v>100</v>
      </c>
      <c r="E774">
        <v>20</v>
      </c>
      <c r="F774" t="s">
        <v>161</v>
      </c>
      <c r="G774">
        <v>1</v>
      </c>
      <c r="H774" t="s">
        <v>2175</v>
      </c>
    </row>
    <row r="775" spans="1:8">
      <c r="A775">
        <v>5</v>
      </c>
      <c r="B775" t="s">
        <v>161</v>
      </c>
      <c r="C775">
        <v>4</v>
      </c>
      <c r="D775" t="s">
        <v>2592</v>
      </c>
      <c r="E775">
        <v>13</v>
      </c>
      <c r="F775" t="s">
        <v>161</v>
      </c>
      <c r="G775">
        <v>4</v>
      </c>
      <c r="H775" t="s">
        <v>665</v>
      </c>
    </row>
    <row r="776" spans="1:8">
      <c r="A776">
        <v>5</v>
      </c>
      <c r="B776" t="s">
        <v>1579</v>
      </c>
      <c r="C776">
        <v>4</v>
      </c>
      <c r="D776" t="s">
        <v>2900</v>
      </c>
      <c r="E776">
        <v>3</v>
      </c>
      <c r="F776" t="s">
        <v>161</v>
      </c>
      <c r="G776">
        <v>2</v>
      </c>
      <c r="H776" t="s">
        <v>1083</v>
      </c>
    </row>
    <row r="777" spans="1:8">
      <c r="A777">
        <v>5</v>
      </c>
      <c r="B777" t="s">
        <v>2175</v>
      </c>
      <c r="C777">
        <v>4</v>
      </c>
      <c r="D777" t="s">
        <v>1268</v>
      </c>
      <c r="E777">
        <v>3</v>
      </c>
      <c r="F777" t="s">
        <v>161</v>
      </c>
      <c r="G777">
        <v>1</v>
      </c>
      <c r="H777" t="s">
        <v>2058</v>
      </c>
    </row>
    <row r="778" spans="1:8">
      <c r="A778">
        <v>5</v>
      </c>
      <c r="B778" t="s">
        <v>161</v>
      </c>
      <c r="C778">
        <v>4</v>
      </c>
      <c r="D778" t="s">
        <v>1346</v>
      </c>
      <c r="E778">
        <v>3</v>
      </c>
      <c r="F778" t="s">
        <v>161</v>
      </c>
      <c r="G778">
        <v>1</v>
      </c>
      <c r="H778" t="s">
        <v>1774</v>
      </c>
    </row>
    <row r="779" spans="1:8">
      <c r="A779">
        <v>5</v>
      </c>
      <c r="B779" t="s">
        <v>247</v>
      </c>
      <c r="C779">
        <v>4</v>
      </c>
      <c r="D779" t="s">
        <v>1489</v>
      </c>
      <c r="E779">
        <v>3</v>
      </c>
      <c r="F779" t="s">
        <v>161</v>
      </c>
      <c r="G779">
        <v>1</v>
      </c>
      <c r="H779" t="s">
        <v>2322</v>
      </c>
    </row>
    <row r="780" spans="1:8">
      <c r="A780">
        <v>5</v>
      </c>
      <c r="B780" t="s">
        <v>1419</v>
      </c>
      <c r="C780">
        <v>4</v>
      </c>
      <c r="D780" t="s">
        <v>1229</v>
      </c>
      <c r="E780">
        <v>3</v>
      </c>
      <c r="F780" t="s">
        <v>161</v>
      </c>
      <c r="G780">
        <v>1</v>
      </c>
      <c r="H780" t="s">
        <v>2082</v>
      </c>
    </row>
    <row r="781" spans="1:8">
      <c r="A781">
        <v>5</v>
      </c>
      <c r="B781" t="s">
        <v>989</v>
      </c>
      <c r="C781">
        <v>4</v>
      </c>
      <c r="D781" t="s">
        <v>208</v>
      </c>
      <c r="E781">
        <v>2</v>
      </c>
      <c r="F781" t="s">
        <v>161</v>
      </c>
      <c r="G781">
        <v>6</v>
      </c>
      <c r="H781" t="s">
        <v>511</v>
      </c>
    </row>
    <row r="782" spans="1:8">
      <c r="A782">
        <v>5</v>
      </c>
      <c r="B782" t="s">
        <v>247</v>
      </c>
      <c r="C782">
        <v>4</v>
      </c>
      <c r="D782" t="s">
        <v>1961</v>
      </c>
      <c r="E782">
        <v>2</v>
      </c>
      <c r="F782" t="s">
        <v>161</v>
      </c>
      <c r="G782">
        <v>1</v>
      </c>
      <c r="H782" t="s">
        <v>2007</v>
      </c>
    </row>
    <row r="783" spans="1:8">
      <c r="A783">
        <v>5</v>
      </c>
      <c r="B783" t="s">
        <v>707</v>
      </c>
      <c r="C783">
        <v>4</v>
      </c>
      <c r="D783" t="s">
        <v>1372</v>
      </c>
      <c r="E783">
        <v>2</v>
      </c>
      <c r="F783" t="s">
        <v>161</v>
      </c>
      <c r="G783">
        <v>4</v>
      </c>
      <c r="H783" t="s">
        <v>674</v>
      </c>
    </row>
    <row r="784" spans="1:8">
      <c r="A784">
        <v>5</v>
      </c>
      <c r="B784" t="s">
        <v>92</v>
      </c>
      <c r="C784">
        <v>4</v>
      </c>
      <c r="D784" t="s">
        <v>2872</v>
      </c>
      <c r="E784">
        <v>1</v>
      </c>
      <c r="F784" t="s">
        <v>161</v>
      </c>
      <c r="G784">
        <v>2</v>
      </c>
      <c r="H784" t="s">
        <v>1172</v>
      </c>
    </row>
    <row r="785" spans="1:8">
      <c r="A785">
        <v>5</v>
      </c>
      <c r="B785" t="s">
        <v>12</v>
      </c>
      <c r="C785">
        <v>4</v>
      </c>
      <c r="D785" t="s">
        <v>89</v>
      </c>
      <c r="E785">
        <v>1</v>
      </c>
      <c r="F785" t="s">
        <v>161</v>
      </c>
      <c r="G785">
        <v>6</v>
      </c>
      <c r="H785" t="s">
        <v>466</v>
      </c>
    </row>
    <row r="786" spans="1:8">
      <c r="A786">
        <v>5</v>
      </c>
      <c r="B786" t="s">
        <v>210</v>
      </c>
      <c r="C786">
        <v>4</v>
      </c>
      <c r="D786" t="s">
        <v>89</v>
      </c>
      <c r="E786">
        <v>1</v>
      </c>
      <c r="F786" t="s">
        <v>161</v>
      </c>
      <c r="G786">
        <v>1</v>
      </c>
      <c r="H786" t="s">
        <v>1706</v>
      </c>
    </row>
    <row r="787" spans="1:8">
      <c r="A787">
        <v>5</v>
      </c>
      <c r="B787" t="s">
        <v>1439</v>
      </c>
      <c r="C787">
        <v>4</v>
      </c>
      <c r="D787" t="s">
        <v>89</v>
      </c>
      <c r="E787">
        <v>1</v>
      </c>
      <c r="F787" t="s">
        <v>161</v>
      </c>
      <c r="G787">
        <v>5</v>
      </c>
      <c r="H787" t="s">
        <v>547</v>
      </c>
    </row>
    <row r="788" spans="1:8">
      <c r="A788">
        <v>5</v>
      </c>
      <c r="B788" t="s">
        <v>3476</v>
      </c>
      <c r="C788">
        <v>4</v>
      </c>
      <c r="D788" t="s">
        <v>89</v>
      </c>
      <c r="E788">
        <v>1</v>
      </c>
      <c r="F788" t="s">
        <v>161</v>
      </c>
      <c r="G788">
        <v>7</v>
      </c>
      <c r="H788" t="s">
        <v>414</v>
      </c>
    </row>
    <row r="789" spans="1:8">
      <c r="A789">
        <v>5</v>
      </c>
      <c r="B789" t="s">
        <v>161</v>
      </c>
      <c r="C789">
        <v>4</v>
      </c>
      <c r="D789" t="s">
        <v>89</v>
      </c>
      <c r="E789">
        <v>1</v>
      </c>
      <c r="F789" t="s">
        <v>161</v>
      </c>
      <c r="G789">
        <v>4</v>
      </c>
      <c r="H789" t="s">
        <v>793</v>
      </c>
    </row>
    <row r="790" spans="1:8">
      <c r="A790">
        <v>5</v>
      </c>
      <c r="B790" t="s">
        <v>364</v>
      </c>
      <c r="C790">
        <v>4</v>
      </c>
      <c r="D790" t="s">
        <v>2893</v>
      </c>
      <c r="E790">
        <v>1</v>
      </c>
      <c r="F790" t="s">
        <v>161</v>
      </c>
      <c r="G790">
        <v>3</v>
      </c>
      <c r="H790" t="s">
        <v>1004</v>
      </c>
    </row>
    <row r="791" spans="1:8">
      <c r="A791">
        <v>5</v>
      </c>
      <c r="B791" t="s">
        <v>517</v>
      </c>
      <c r="C791">
        <v>4</v>
      </c>
      <c r="D791" t="s">
        <v>133</v>
      </c>
      <c r="E791">
        <v>2</v>
      </c>
      <c r="F791" t="s">
        <v>357</v>
      </c>
      <c r="G791">
        <v>29</v>
      </c>
      <c r="H791" t="s">
        <v>137</v>
      </c>
    </row>
    <row r="792" spans="1:8">
      <c r="A792">
        <v>5</v>
      </c>
      <c r="B792" t="s">
        <v>517</v>
      </c>
      <c r="C792">
        <v>4</v>
      </c>
      <c r="D792" t="s">
        <v>1820</v>
      </c>
      <c r="E792">
        <v>3</v>
      </c>
      <c r="F792" t="s">
        <v>635</v>
      </c>
      <c r="G792">
        <v>20</v>
      </c>
      <c r="H792" t="s">
        <v>137</v>
      </c>
    </row>
    <row r="793" spans="1:8">
      <c r="A793">
        <v>5</v>
      </c>
      <c r="B793" t="s">
        <v>357</v>
      </c>
      <c r="C793">
        <v>4</v>
      </c>
      <c r="D793" t="s">
        <v>2888</v>
      </c>
      <c r="E793">
        <v>2</v>
      </c>
      <c r="F793" t="s">
        <v>386</v>
      </c>
      <c r="G793">
        <v>13</v>
      </c>
      <c r="H793" t="s">
        <v>264</v>
      </c>
    </row>
    <row r="794" spans="1:8">
      <c r="A794">
        <v>5</v>
      </c>
      <c r="B794" t="s">
        <v>100</v>
      </c>
      <c r="C794">
        <v>4</v>
      </c>
      <c r="D794" t="s">
        <v>2750</v>
      </c>
      <c r="E794">
        <v>1</v>
      </c>
      <c r="F794" t="s">
        <v>2040</v>
      </c>
      <c r="G794">
        <v>4</v>
      </c>
      <c r="H794" t="s">
        <v>264</v>
      </c>
    </row>
    <row r="795" spans="1:8">
      <c r="A795">
        <v>5</v>
      </c>
      <c r="B795" t="s">
        <v>2324</v>
      </c>
      <c r="C795">
        <v>4</v>
      </c>
      <c r="D795" t="s">
        <v>1829</v>
      </c>
      <c r="E795">
        <v>3</v>
      </c>
      <c r="F795" t="s">
        <v>940</v>
      </c>
      <c r="G795">
        <v>2</v>
      </c>
      <c r="H795" t="s">
        <v>264</v>
      </c>
    </row>
    <row r="796" spans="1:8">
      <c r="A796">
        <v>5</v>
      </c>
      <c r="B796" t="s">
        <v>1504</v>
      </c>
      <c r="C796">
        <v>4</v>
      </c>
      <c r="D796" t="s">
        <v>2069</v>
      </c>
      <c r="E796">
        <v>2</v>
      </c>
      <c r="F796" t="s">
        <v>1348</v>
      </c>
      <c r="G796">
        <v>2</v>
      </c>
      <c r="H796" t="s">
        <v>264</v>
      </c>
    </row>
    <row r="797" spans="1:8">
      <c r="A797">
        <v>5</v>
      </c>
      <c r="B797" t="s">
        <v>100</v>
      </c>
      <c r="C797">
        <v>4</v>
      </c>
      <c r="D797" t="s">
        <v>2865</v>
      </c>
      <c r="E797">
        <v>2</v>
      </c>
      <c r="F797" t="s">
        <v>437</v>
      </c>
      <c r="G797">
        <v>2</v>
      </c>
      <c r="H797" t="s">
        <v>264</v>
      </c>
    </row>
    <row r="798" spans="1:8">
      <c r="A798">
        <v>5</v>
      </c>
      <c r="B798" t="s">
        <v>100</v>
      </c>
      <c r="C798">
        <v>4</v>
      </c>
      <c r="D798" t="s">
        <v>1997</v>
      </c>
      <c r="E798">
        <v>5</v>
      </c>
      <c r="F798" t="s">
        <v>421</v>
      </c>
      <c r="G798">
        <v>15</v>
      </c>
      <c r="H798" t="s">
        <v>223</v>
      </c>
    </row>
    <row r="799" spans="1:8">
      <c r="A799">
        <v>5</v>
      </c>
      <c r="B799" t="s">
        <v>247</v>
      </c>
      <c r="C799">
        <v>4</v>
      </c>
      <c r="D799" t="s">
        <v>2902</v>
      </c>
      <c r="E799">
        <v>3</v>
      </c>
      <c r="F799" t="s">
        <v>421</v>
      </c>
      <c r="G799">
        <v>1</v>
      </c>
      <c r="H799" t="s">
        <v>223</v>
      </c>
    </row>
    <row r="800" spans="1:8">
      <c r="A800">
        <v>5</v>
      </c>
      <c r="B800" t="s">
        <v>927</v>
      </c>
      <c r="C800">
        <v>4</v>
      </c>
      <c r="D800" t="s">
        <v>2157</v>
      </c>
      <c r="E800">
        <v>3</v>
      </c>
      <c r="F800" t="s">
        <v>421</v>
      </c>
      <c r="G800">
        <v>1</v>
      </c>
      <c r="H800" t="s">
        <v>223</v>
      </c>
    </row>
    <row r="801" spans="1:8">
      <c r="A801">
        <v>5</v>
      </c>
      <c r="B801" t="s">
        <v>2368</v>
      </c>
      <c r="C801">
        <v>4</v>
      </c>
      <c r="D801" t="s">
        <v>1213</v>
      </c>
      <c r="E801">
        <v>2</v>
      </c>
      <c r="F801" t="s">
        <v>421</v>
      </c>
      <c r="G801">
        <v>117</v>
      </c>
      <c r="H801" t="s">
        <v>36</v>
      </c>
    </row>
    <row r="802" spans="1:8">
      <c r="A802">
        <v>4</v>
      </c>
      <c r="B802" t="s">
        <v>439</v>
      </c>
      <c r="C802">
        <v>4</v>
      </c>
      <c r="D802" t="s">
        <v>1213</v>
      </c>
      <c r="E802">
        <v>1</v>
      </c>
      <c r="F802" t="s">
        <v>2785</v>
      </c>
      <c r="G802">
        <v>12</v>
      </c>
      <c r="H802" t="s">
        <v>36</v>
      </c>
    </row>
    <row r="803" spans="1:8">
      <c r="A803">
        <v>4</v>
      </c>
      <c r="B803" t="s">
        <v>813</v>
      </c>
      <c r="C803">
        <v>4</v>
      </c>
      <c r="D803" t="s">
        <v>968</v>
      </c>
      <c r="E803">
        <v>1</v>
      </c>
      <c r="F803" t="s">
        <v>2678</v>
      </c>
      <c r="G803">
        <v>9</v>
      </c>
      <c r="H803" t="s">
        <v>36</v>
      </c>
    </row>
    <row r="804" spans="1:8">
      <c r="A804">
        <v>4</v>
      </c>
      <c r="B804" t="s">
        <v>2864</v>
      </c>
      <c r="C804">
        <v>4</v>
      </c>
      <c r="D804" t="s">
        <v>1211</v>
      </c>
      <c r="E804">
        <v>1</v>
      </c>
      <c r="F804" t="s">
        <v>2781</v>
      </c>
      <c r="G804">
        <v>9</v>
      </c>
      <c r="H804" t="s">
        <v>36</v>
      </c>
    </row>
    <row r="805" spans="1:8">
      <c r="A805">
        <v>4</v>
      </c>
      <c r="B805" t="s">
        <v>2403</v>
      </c>
      <c r="C805">
        <v>4</v>
      </c>
      <c r="D805" t="s">
        <v>1164</v>
      </c>
      <c r="E805">
        <v>1</v>
      </c>
      <c r="F805" t="s">
        <v>2505</v>
      </c>
      <c r="G805">
        <v>6</v>
      </c>
      <c r="H805" t="s">
        <v>36</v>
      </c>
    </row>
    <row r="806" spans="1:8">
      <c r="A806">
        <v>4</v>
      </c>
      <c r="B806" t="s">
        <v>1489</v>
      </c>
      <c r="C806">
        <v>4</v>
      </c>
      <c r="D806" t="s">
        <v>588</v>
      </c>
      <c r="E806">
        <v>1</v>
      </c>
      <c r="F806" t="s">
        <v>1577</v>
      </c>
      <c r="G806">
        <v>1</v>
      </c>
      <c r="H806" t="s">
        <v>2374</v>
      </c>
    </row>
    <row r="807" spans="1:8">
      <c r="A807">
        <v>4</v>
      </c>
      <c r="B807" t="s">
        <v>1492</v>
      </c>
      <c r="C807">
        <v>4</v>
      </c>
      <c r="D807" t="s">
        <v>2880</v>
      </c>
      <c r="E807">
        <v>3</v>
      </c>
      <c r="F807" t="s">
        <v>296</v>
      </c>
      <c r="G807">
        <v>6</v>
      </c>
      <c r="H807" t="s">
        <v>526</v>
      </c>
    </row>
    <row r="808" spans="1:8">
      <c r="A808">
        <v>4</v>
      </c>
      <c r="B808" t="s">
        <v>1052</v>
      </c>
      <c r="C808">
        <v>4</v>
      </c>
      <c r="D808" t="s">
        <v>701</v>
      </c>
      <c r="E808">
        <v>15</v>
      </c>
      <c r="F808" t="s">
        <v>235</v>
      </c>
      <c r="G808">
        <v>1</v>
      </c>
      <c r="H808" t="s">
        <v>2156</v>
      </c>
    </row>
    <row r="809" spans="1:8">
      <c r="A809">
        <v>4</v>
      </c>
      <c r="B809" t="s">
        <v>683</v>
      </c>
      <c r="C809">
        <v>4</v>
      </c>
      <c r="D809" t="s">
        <v>2208</v>
      </c>
      <c r="E809">
        <v>1</v>
      </c>
      <c r="F809" t="s">
        <v>2634</v>
      </c>
      <c r="G809">
        <v>62</v>
      </c>
      <c r="H809" t="s">
        <v>79</v>
      </c>
    </row>
    <row r="810" spans="1:8">
      <c r="A810">
        <v>4</v>
      </c>
      <c r="B810" t="s">
        <v>1502</v>
      </c>
      <c r="C810">
        <v>4</v>
      </c>
      <c r="D810" t="s">
        <v>67</v>
      </c>
      <c r="E810">
        <v>1</v>
      </c>
      <c r="F810" t="s">
        <v>2653</v>
      </c>
      <c r="G810">
        <v>1</v>
      </c>
      <c r="H810" t="s">
        <v>2243</v>
      </c>
    </row>
    <row r="811" spans="1:8">
      <c r="A811">
        <v>4</v>
      </c>
      <c r="B811" t="s">
        <v>830</v>
      </c>
      <c r="C811">
        <v>4</v>
      </c>
      <c r="D811" t="s">
        <v>67</v>
      </c>
      <c r="E811">
        <v>1</v>
      </c>
      <c r="F811" t="s">
        <v>1205</v>
      </c>
      <c r="G811">
        <v>8</v>
      </c>
      <c r="H811" t="s">
        <v>403</v>
      </c>
    </row>
    <row r="812" spans="1:8">
      <c r="A812">
        <v>4</v>
      </c>
      <c r="B812" t="s">
        <v>1059</v>
      </c>
      <c r="C812">
        <v>4</v>
      </c>
      <c r="D812" t="s">
        <v>1859</v>
      </c>
      <c r="E812">
        <v>4</v>
      </c>
      <c r="F812" t="s">
        <v>889</v>
      </c>
      <c r="G812">
        <v>4</v>
      </c>
      <c r="H812" t="s">
        <v>760</v>
      </c>
    </row>
    <row r="813" spans="1:8">
      <c r="A813">
        <v>4</v>
      </c>
      <c r="B813" t="s">
        <v>1268</v>
      </c>
      <c r="C813">
        <v>4</v>
      </c>
      <c r="D813" t="s">
        <v>1579</v>
      </c>
      <c r="E813">
        <v>28</v>
      </c>
      <c r="F813" t="s">
        <v>77</v>
      </c>
      <c r="G813">
        <v>2</v>
      </c>
      <c r="H813" t="s">
        <v>1418</v>
      </c>
    </row>
    <row r="814" spans="1:8">
      <c r="A814">
        <v>4</v>
      </c>
      <c r="B814" t="s">
        <v>1579</v>
      </c>
      <c r="C814">
        <v>4</v>
      </c>
      <c r="D814" t="s">
        <v>2615</v>
      </c>
      <c r="E814">
        <v>4</v>
      </c>
      <c r="F814" t="s">
        <v>77</v>
      </c>
      <c r="G814">
        <v>2</v>
      </c>
      <c r="H814" t="s">
        <v>1307</v>
      </c>
    </row>
    <row r="815" spans="1:8">
      <c r="A815">
        <v>4</v>
      </c>
      <c r="B815" t="s">
        <v>1598</v>
      </c>
      <c r="C815">
        <v>4</v>
      </c>
      <c r="D815" t="s">
        <v>2877</v>
      </c>
      <c r="E815">
        <v>1</v>
      </c>
      <c r="F815" t="s">
        <v>1841</v>
      </c>
      <c r="G815">
        <v>5</v>
      </c>
      <c r="H815" t="s">
        <v>537</v>
      </c>
    </row>
    <row r="816" spans="1:8">
      <c r="A816">
        <v>4</v>
      </c>
      <c r="B816" t="s">
        <v>247</v>
      </c>
      <c r="C816">
        <v>4</v>
      </c>
      <c r="D816" t="s">
        <v>2717</v>
      </c>
      <c r="E816">
        <v>1</v>
      </c>
      <c r="F816" t="s">
        <v>746</v>
      </c>
      <c r="G816">
        <v>1</v>
      </c>
      <c r="H816" t="s">
        <v>1565</v>
      </c>
    </row>
    <row r="817" spans="1:8">
      <c r="A817">
        <v>4</v>
      </c>
      <c r="B817" t="s">
        <v>247</v>
      </c>
      <c r="C817">
        <v>4</v>
      </c>
      <c r="D817" t="s">
        <v>2322</v>
      </c>
      <c r="E817">
        <v>8</v>
      </c>
      <c r="F817" t="s">
        <v>367</v>
      </c>
      <c r="G817">
        <v>1</v>
      </c>
      <c r="H817" t="s">
        <v>2168</v>
      </c>
    </row>
    <row r="818" spans="1:8">
      <c r="A818">
        <v>4</v>
      </c>
      <c r="B818" t="s">
        <v>247</v>
      </c>
      <c r="C818">
        <v>4</v>
      </c>
      <c r="D818" t="s">
        <v>223</v>
      </c>
      <c r="E818">
        <v>3</v>
      </c>
      <c r="F818" t="s">
        <v>442</v>
      </c>
      <c r="G818">
        <v>1</v>
      </c>
      <c r="H818" t="s">
        <v>1896</v>
      </c>
    </row>
    <row r="819" spans="1:8">
      <c r="A819">
        <v>4</v>
      </c>
      <c r="B819" t="s">
        <v>247</v>
      </c>
      <c r="C819">
        <v>4</v>
      </c>
      <c r="D819" t="s">
        <v>2890</v>
      </c>
      <c r="E819">
        <v>2</v>
      </c>
      <c r="F819" t="s">
        <v>489</v>
      </c>
      <c r="G819">
        <v>1</v>
      </c>
      <c r="H819" t="s">
        <v>1939</v>
      </c>
    </row>
    <row r="820" spans="1:8">
      <c r="A820">
        <v>4</v>
      </c>
      <c r="B820" t="s">
        <v>561</v>
      </c>
      <c r="C820">
        <v>4</v>
      </c>
      <c r="D820" t="s">
        <v>927</v>
      </c>
      <c r="E820">
        <v>2</v>
      </c>
      <c r="F820" t="s">
        <v>570</v>
      </c>
      <c r="G820">
        <v>1</v>
      </c>
      <c r="H820" t="s">
        <v>1725</v>
      </c>
    </row>
    <row r="821" spans="1:8">
      <c r="A821">
        <v>4</v>
      </c>
      <c r="B821" t="s">
        <v>707</v>
      </c>
      <c r="C821">
        <v>4</v>
      </c>
      <c r="D821" t="s">
        <v>2882</v>
      </c>
      <c r="E821">
        <v>2</v>
      </c>
      <c r="F821" t="s">
        <v>2480</v>
      </c>
      <c r="G821">
        <v>3</v>
      </c>
      <c r="H821" t="s">
        <v>927</v>
      </c>
    </row>
    <row r="822" spans="1:8">
      <c r="A822">
        <v>4</v>
      </c>
      <c r="B822" t="s">
        <v>561</v>
      </c>
      <c r="C822">
        <v>4</v>
      </c>
      <c r="D822" t="s">
        <v>41</v>
      </c>
      <c r="E822">
        <v>4</v>
      </c>
      <c r="F822" t="s">
        <v>1677</v>
      </c>
      <c r="G822">
        <v>1</v>
      </c>
      <c r="H822" t="s">
        <v>2351</v>
      </c>
    </row>
    <row r="823" spans="1:8">
      <c r="A823">
        <v>4</v>
      </c>
      <c r="B823" t="s">
        <v>561</v>
      </c>
      <c r="C823">
        <v>4</v>
      </c>
      <c r="D823" t="s">
        <v>41</v>
      </c>
      <c r="E823">
        <v>8</v>
      </c>
      <c r="F823" t="s">
        <v>310</v>
      </c>
      <c r="G823">
        <v>59</v>
      </c>
      <c r="H823" t="s">
        <v>81</v>
      </c>
    </row>
    <row r="824" spans="1:8">
      <c r="A824">
        <v>4</v>
      </c>
      <c r="B824" t="s">
        <v>247</v>
      </c>
      <c r="C824">
        <v>4</v>
      </c>
      <c r="D824" t="s">
        <v>2290</v>
      </c>
      <c r="E824">
        <v>1</v>
      </c>
      <c r="F824" t="s">
        <v>468</v>
      </c>
      <c r="G824">
        <v>51</v>
      </c>
      <c r="H824" t="s">
        <v>81</v>
      </c>
    </row>
    <row r="825" spans="1:8">
      <c r="A825">
        <v>4</v>
      </c>
      <c r="B825" t="s">
        <v>1648</v>
      </c>
      <c r="C825">
        <v>4</v>
      </c>
      <c r="D825" t="s">
        <v>1445</v>
      </c>
      <c r="E825">
        <v>2</v>
      </c>
      <c r="F825" t="s">
        <v>1906</v>
      </c>
      <c r="G825">
        <v>48</v>
      </c>
      <c r="H825" t="s">
        <v>81</v>
      </c>
    </row>
    <row r="826" spans="1:8">
      <c r="A826">
        <v>4</v>
      </c>
      <c r="B826" t="s">
        <v>1652</v>
      </c>
      <c r="C826">
        <v>4</v>
      </c>
      <c r="D826" t="s">
        <v>2895</v>
      </c>
      <c r="E826">
        <v>1</v>
      </c>
      <c r="F826" t="s">
        <v>1906</v>
      </c>
      <c r="G826">
        <v>41</v>
      </c>
      <c r="H826" t="s">
        <v>81</v>
      </c>
    </row>
    <row r="827" spans="1:8">
      <c r="A827">
        <v>4</v>
      </c>
      <c r="B827" t="s">
        <v>12</v>
      </c>
      <c r="C827">
        <v>4</v>
      </c>
      <c r="D827" t="s">
        <v>2453</v>
      </c>
      <c r="E827">
        <v>1</v>
      </c>
      <c r="F827" t="s">
        <v>1906</v>
      </c>
      <c r="G827">
        <v>35</v>
      </c>
      <c r="H827" t="s">
        <v>81</v>
      </c>
    </row>
    <row r="828" spans="1:8">
      <c r="A828">
        <v>4</v>
      </c>
      <c r="B828" t="s">
        <v>12</v>
      </c>
      <c r="C828">
        <v>4</v>
      </c>
      <c r="D828" t="s">
        <v>2549</v>
      </c>
      <c r="E828">
        <v>3</v>
      </c>
      <c r="F828" t="s">
        <v>720</v>
      </c>
      <c r="G828">
        <v>26</v>
      </c>
      <c r="H828" t="s">
        <v>81</v>
      </c>
    </row>
    <row r="829" spans="1:8">
      <c r="A829">
        <v>4</v>
      </c>
      <c r="B829" t="s">
        <v>561</v>
      </c>
      <c r="C829">
        <v>4</v>
      </c>
      <c r="D829" t="s">
        <v>517</v>
      </c>
      <c r="E829">
        <v>1</v>
      </c>
      <c r="F829" t="s">
        <v>1486</v>
      </c>
      <c r="G829">
        <v>23</v>
      </c>
      <c r="H829" t="s">
        <v>81</v>
      </c>
    </row>
    <row r="830" spans="1:8">
      <c r="A830">
        <v>4</v>
      </c>
      <c r="B830" t="s">
        <v>570</v>
      </c>
      <c r="C830">
        <v>4</v>
      </c>
      <c r="D830" t="s">
        <v>2762</v>
      </c>
      <c r="E830">
        <v>62</v>
      </c>
      <c r="F830" t="s">
        <v>46</v>
      </c>
      <c r="G830">
        <v>20</v>
      </c>
      <c r="H830" t="s">
        <v>81</v>
      </c>
    </row>
    <row r="831" spans="1:8">
      <c r="A831">
        <v>4</v>
      </c>
      <c r="B831" t="s">
        <v>1154</v>
      </c>
      <c r="C831">
        <v>4</v>
      </c>
      <c r="D831" t="s">
        <v>1057</v>
      </c>
      <c r="E831">
        <v>2</v>
      </c>
      <c r="F831" t="s">
        <v>46</v>
      </c>
      <c r="G831">
        <v>18</v>
      </c>
      <c r="H831" t="s">
        <v>81</v>
      </c>
    </row>
    <row r="832" spans="1:8">
      <c r="A832">
        <v>4</v>
      </c>
      <c r="B832" t="s">
        <v>2991</v>
      </c>
      <c r="C832">
        <v>4</v>
      </c>
      <c r="D832" t="s">
        <v>1420</v>
      </c>
      <c r="E832">
        <v>1</v>
      </c>
      <c r="F832" t="s">
        <v>2805</v>
      </c>
      <c r="G832">
        <v>14</v>
      </c>
      <c r="H832" t="s">
        <v>81</v>
      </c>
    </row>
    <row r="833" spans="1:8">
      <c r="A833">
        <v>4</v>
      </c>
      <c r="B833" t="s">
        <v>1687</v>
      </c>
      <c r="C833">
        <v>4</v>
      </c>
      <c r="D833" t="s">
        <v>2891</v>
      </c>
      <c r="E833">
        <v>4</v>
      </c>
      <c r="F833" t="s">
        <v>2102</v>
      </c>
      <c r="G833">
        <v>14</v>
      </c>
      <c r="H833" t="s">
        <v>81</v>
      </c>
    </row>
    <row r="834" spans="1:8">
      <c r="A834">
        <v>4</v>
      </c>
      <c r="B834" t="s">
        <v>1164</v>
      </c>
      <c r="C834">
        <v>4</v>
      </c>
      <c r="D834" t="s">
        <v>761</v>
      </c>
      <c r="E834">
        <v>1</v>
      </c>
      <c r="F834" t="s">
        <v>2224</v>
      </c>
      <c r="G834">
        <v>14</v>
      </c>
      <c r="H834" t="s">
        <v>81</v>
      </c>
    </row>
    <row r="835" spans="1:8">
      <c r="A835">
        <v>4</v>
      </c>
      <c r="B835" t="s">
        <v>421</v>
      </c>
      <c r="C835">
        <v>4</v>
      </c>
      <c r="D835" t="s">
        <v>761</v>
      </c>
      <c r="E835">
        <v>2</v>
      </c>
      <c r="F835" t="s">
        <v>1871</v>
      </c>
      <c r="G835">
        <v>12</v>
      </c>
      <c r="H835" t="s">
        <v>81</v>
      </c>
    </row>
    <row r="836" spans="1:8">
      <c r="A836">
        <v>4</v>
      </c>
      <c r="B836" t="s">
        <v>1701</v>
      </c>
      <c r="C836">
        <v>4</v>
      </c>
      <c r="D836" t="s">
        <v>960</v>
      </c>
      <c r="E836">
        <v>1</v>
      </c>
      <c r="F836" t="s">
        <v>2025</v>
      </c>
      <c r="G836">
        <v>12</v>
      </c>
      <c r="H836" t="s">
        <v>81</v>
      </c>
    </row>
    <row r="837" spans="1:8">
      <c r="A837">
        <v>4</v>
      </c>
      <c r="B837" t="s">
        <v>469</v>
      </c>
      <c r="C837">
        <v>4</v>
      </c>
      <c r="D837" t="s">
        <v>1368</v>
      </c>
      <c r="E837">
        <v>2</v>
      </c>
      <c r="F837" t="s">
        <v>905</v>
      </c>
      <c r="G837">
        <v>10</v>
      </c>
      <c r="H837" t="s">
        <v>81</v>
      </c>
    </row>
    <row r="838" spans="1:8">
      <c r="A838">
        <v>4</v>
      </c>
      <c r="B838" t="s">
        <v>247</v>
      </c>
      <c r="C838">
        <v>4</v>
      </c>
      <c r="D838" t="s">
        <v>161</v>
      </c>
      <c r="E838">
        <v>1</v>
      </c>
      <c r="F838" t="s">
        <v>1071</v>
      </c>
      <c r="G838">
        <v>10</v>
      </c>
      <c r="H838" t="s">
        <v>81</v>
      </c>
    </row>
    <row r="839" spans="1:8">
      <c r="A839">
        <v>4</v>
      </c>
      <c r="B839" t="s">
        <v>247</v>
      </c>
      <c r="C839">
        <v>4</v>
      </c>
      <c r="D839" t="s">
        <v>161</v>
      </c>
      <c r="E839">
        <v>29</v>
      </c>
      <c r="F839" t="s">
        <v>52</v>
      </c>
      <c r="G839">
        <v>9</v>
      </c>
      <c r="H839" t="s">
        <v>81</v>
      </c>
    </row>
    <row r="840" spans="1:8">
      <c r="A840">
        <v>4</v>
      </c>
      <c r="B840" t="s">
        <v>561</v>
      </c>
      <c r="C840">
        <v>4</v>
      </c>
      <c r="D840" t="s">
        <v>161</v>
      </c>
      <c r="E840">
        <v>1</v>
      </c>
      <c r="F840" t="s">
        <v>1821</v>
      </c>
      <c r="G840">
        <v>9</v>
      </c>
      <c r="H840" t="s">
        <v>81</v>
      </c>
    </row>
    <row r="841" spans="1:8">
      <c r="A841">
        <v>4</v>
      </c>
      <c r="B841" t="s">
        <v>1182</v>
      </c>
      <c r="C841">
        <v>4</v>
      </c>
      <c r="D841" t="s">
        <v>77</v>
      </c>
      <c r="E841">
        <v>1</v>
      </c>
      <c r="F841" t="s">
        <v>605</v>
      </c>
      <c r="G841">
        <v>1</v>
      </c>
      <c r="H841" t="s">
        <v>81</v>
      </c>
    </row>
    <row r="842" spans="1:8">
      <c r="A842">
        <v>4</v>
      </c>
      <c r="B842" t="s">
        <v>761</v>
      </c>
      <c r="C842">
        <v>4</v>
      </c>
      <c r="D842" t="s">
        <v>77</v>
      </c>
      <c r="E842">
        <v>1</v>
      </c>
      <c r="F842" t="s">
        <v>446</v>
      </c>
      <c r="G842">
        <v>2</v>
      </c>
      <c r="H842" t="s">
        <v>1303</v>
      </c>
    </row>
    <row r="843" spans="1:8">
      <c r="A843">
        <v>4</v>
      </c>
      <c r="B843" t="s">
        <v>1197</v>
      </c>
      <c r="C843">
        <v>4</v>
      </c>
      <c r="D843" t="s">
        <v>1186</v>
      </c>
      <c r="E843">
        <v>1</v>
      </c>
      <c r="F843" t="s">
        <v>2738</v>
      </c>
      <c r="G843">
        <v>9</v>
      </c>
      <c r="H843" t="s">
        <v>388</v>
      </c>
    </row>
    <row r="844" spans="1:8">
      <c r="A844">
        <v>4</v>
      </c>
      <c r="B844" t="s">
        <v>687</v>
      </c>
      <c r="C844">
        <v>4</v>
      </c>
      <c r="D844" t="s">
        <v>828</v>
      </c>
      <c r="E844">
        <v>1</v>
      </c>
      <c r="F844" t="s">
        <v>2063</v>
      </c>
      <c r="G844">
        <v>114</v>
      </c>
      <c r="H844" t="s">
        <v>41</v>
      </c>
    </row>
    <row r="845" spans="1:8">
      <c r="A845">
        <v>4</v>
      </c>
      <c r="B845" t="s">
        <v>1211</v>
      </c>
      <c r="C845">
        <v>4</v>
      </c>
      <c r="D845" t="s">
        <v>247</v>
      </c>
      <c r="E845">
        <v>2</v>
      </c>
      <c r="F845" t="s">
        <v>444</v>
      </c>
      <c r="G845">
        <v>11</v>
      </c>
      <c r="H845" t="s">
        <v>41</v>
      </c>
    </row>
    <row r="846" spans="1:8">
      <c r="A846">
        <v>4</v>
      </c>
      <c r="B846" t="s">
        <v>89</v>
      </c>
      <c r="C846">
        <v>4</v>
      </c>
      <c r="D846" t="s">
        <v>247</v>
      </c>
      <c r="E846">
        <v>1</v>
      </c>
      <c r="F846" t="s">
        <v>1433</v>
      </c>
      <c r="G846">
        <v>4</v>
      </c>
      <c r="H846" t="s">
        <v>41</v>
      </c>
    </row>
    <row r="847" spans="1:8">
      <c r="A847">
        <v>4</v>
      </c>
      <c r="B847" t="s">
        <v>881</v>
      </c>
      <c r="C847">
        <v>4</v>
      </c>
      <c r="D847" t="s">
        <v>247</v>
      </c>
      <c r="E847">
        <v>1</v>
      </c>
      <c r="F847" t="s">
        <v>752</v>
      </c>
      <c r="G847">
        <v>3</v>
      </c>
      <c r="H847" t="s">
        <v>41</v>
      </c>
    </row>
    <row r="848" spans="1:8">
      <c r="A848">
        <v>4</v>
      </c>
      <c r="B848" t="s">
        <v>439</v>
      </c>
      <c r="C848">
        <v>4</v>
      </c>
      <c r="D848" t="s">
        <v>247</v>
      </c>
      <c r="E848">
        <v>4</v>
      </c>
      <c r="F848" t="s">
        <v>828</v>
      </c>
      <c r="G848">
        <v>2</v>
      </c>
      <c r="H848" t="s">
        <v>41</v>
      </c>
    </row>
    <row r="849" spans="1:8">
      <c r="A849">
        <v>4</v>
      </c>
      <c r="B849" t="s">
        <v>819</v>
      </c>
      <c r="C849">
        <v>4</v>
      </c>
      <c r="D849" t="s">
        <v>247</v>
      </c>
      <c r="E849">
        <v>2</v>
      </c>
      <c r="F849" t="s">
        <v>828</v>
      </c>
      <c r="G849">
        <v>2</v>
      </c>
      <c r="H849" t="s">
        <v>41</v>
      </c>
    </row>
    <row r="850" spans="1:8">
      <c r="A850">
        <v>4</v>
      </c>
      <c r="B850" t="s">
        <v>1760</v>
      </c>
      <c r="C850">
        <v>4</v>
      </c>
      <c r="D850" t="s">
        <v>247</v>
      </c>
      <c r="E850">
        <v>1</v>
      </c>
      <c r="F850" t="s">
        <v>828</v>
      </c>
      <c r="G850">
        <v>1</v>
      </c>
      <c r="H850" t="s">
        <v>41</v>
      </c>
    </row>
    <row r="851" spans="1:8">
      <c r="A851">
        <v>4</v>
      </c>
      <c r="B851" t="s">
        <v>2592</v>
      </c>
      <c r="C851">
        <v>4</v>
      </c>
      <c r="D851" t="s">
        <v>247</v>
      </c>
      <c r="E851">
        <v>1</v>
      </c>
      <c r="F851" t="s">
        <v>828</v>
      </c>
      <c r="G851">
        <v>2</v>
      </c>
      <c r="H851" t="s">
        <v>1436</v>
      </c>
    </row>
    <row r="852" spans="1:8">
      <c r="A852">
        <v>4</v>
      </c>
      <c r="B852" t="s">
        <v>1782</v>
      </c>
      <c r="C852">
        <v>4</v>
      </c>
      <c r="D852" t="s">
        <v>247</v>
      </c>
      <c r="E852">
        <v>1</v>
      </c>
      <c r="F852" t="s">
        <v>828</v>
      </c>
      <c r="G852">
        <v>1</v>
      </c>
      <c r="H852" t="s">
        <v>2042</v>
      </c>
    </row>
    <row r="853" spans="1:8">
      <c r="A853">
        <v>4</v>
      </c>
      <c r="B853" t="s">
        <v>247</v>
      </c>
      <c r="C853">
        <v>4</v>
      </c>
      <c r="D853" t="s">
        <v>247</v>
      </c>
      <c r="E853">
        <v>1</v>
      </c>
      <c r="F853" t="s">
        <v>828</v>
      </c>
      <c r="G853">
        <v>1</v>
      </c>
      <c r="H853" t="s">
        <v>2086</v>
      </c>
    </row>
    <row r="854" spans="1:8">
      <c r="A854">
        <v>4</v>
      </c>
      <c r="B854" t="s">
        <v>100</v>
      </c>
      <c r="C854">
        <v>4</v>
      </c>
      <c r="D854" t="s">
        <v>247</v>
      </c>
      <c r="E854">
        <v>1</v>
      </c>
      <c r="F854" t="s">
        <v>828</v>
      </c>
      <c r="G854">
        <v>4</v>
      </c>
      <c r="H854" t="s">
        <v>751</v>
      </c>
    </row>
    <row r="855" spans="1:8">
      <c r="A855">
        <v>4</v>
      </c>
      <c r="B855" t="s">
        <v>1239</v>
      </c>
      <c r="C855">
        <v>4</v>
      </c>
      <c r="D855" t="s">
        <v>1323</v>
      </c>
      <c r="E855">
        <v>1</v>
      </c>
      <c r="F855" t="s">
        <v>828</v>
      </c>
      <c r="G855">
        <v>1</v>
      </c>
      <c r="H855" t="s">
        <v>1982</v>
      </c>
    </row>
    <row r="856" spans="1:8">
      <c r="A856">
        <v>4</v>
      </c>
      <c r="B856" t="s">
        <v>247</v>
      </c>
      <c r="C856">
        <v>4</v>
      </c>
      <c r="D856" t="s">
        <v>2028</v>
      </c>
      <c r="E856">
        <v>10</v>
      </c>
      <c r="F856" t="s">
        <v>247</v>
      </c>
      <c r="G856">
        <v>6</v>
      </c>
      <c r="H856" t="s">
        <v>500</v>
      </c>
    </row>
    <row r="857" spans="1:8">
      <c r="A857">
        <v>4</v>
      </c>
      <c r="B857" t="s">
        <v>1241</v>
      </c>
      <c r="C857">
        <v>4</v>
      </c>
      <c r="D857" t="s">
        <v>2885</v>
      </c>
      <c r="E857">
        <v>7</v>
      </c>
      <c r="F857" t="s">
        <v>247</v>
      </c>
      <c r="G857">
        <v>17</v>
      </c>
      <c r="H857" t="s">
        <v>202</v>
      </c>
    </row>
    <row r="858" spans="1:8">
      <c r="A858">
        <v>4</v>
      </c>
      <c r="B858" t="s">
        <v>247</v>
      </c>
      <c r="C858">
        <v>4</v>
      </c>
      <c r="D858" t="s">
        <v>591</v>
      </c>
      <c r="E858">
        <v>6</v>
      </c>
      <c r="F858" t="s">
        <v>247</v>
      </c>
      <c r="G858">
        <v>1</v>
      </c>
      <c r="H858" t="s">
        <v>2018</v>
      </c>
    </row>
    <row r="859" spans="1:8">
      <c r="A859">
        <v>4</v>
      </c>
      <c r="B859" t="s">
        <v>1811</v>
      </c>
      <c r="C859">
        <v>4</v>
      </c>
      <c r="D859" t="s">
        <v>55</v>
      </c>
      <c r="E859">
        <v>6</v>
      </c>
      <c r="F859" t="s">
        <v>247</v>
      </c>
      <c r="G859">
        <v>24</v>
      </c>
      <c r="H859" t="s">
        <v>155</v>
      </c>
    </row>
    <row r="860" spans="1:8">
      <c r="A860">
        <v>4</v>
      </c>
      <c r="B860" t="s">
        <v>561</v>
      </c>
      <c r="C860">
        <v>4</v>
      </c>
      <c r="D860" t="s">
        <v>74</v>
      </c>
      <c r="E860">
        <v>6</v>
      </c>
      <c r="F860" t="s">
        <v>247</v>
      </c>
      <c r="G860">
        <v>1</v>
      </c>
      <c r="H860" t="s">
        <v>2290</v>
      </c>
    </row>
    <row r="861" spans="1:8">
      <c r="A861">
        <v>4</v>
      </c>
      <c r="B861" t="s">
        <v>1821</v>
      </c>
      <c r="C861">
        <v>4</v>
      </c>
      <c r="D861" t="s">
        <v>1681</v>
      </c>
      <c r="E861">
        <v>4</v>
      </c>
      <c r="F861" t="s">
        <v>247</v>
      </c>
      <c r="G861">
        <v>1</v>
      </c>
      <c r="H861" t="s">
        <v>2314</v>
      </c>
    </row>
    <row r="862" spans="1:8">
      <c r="A862">
        <v>4</v>
      </c>
      <c r="B862" t="s">
        <v>1372</v>
      </c>
      <c r="C862">
        <v>4</v>
      </c>
      <c r="D862" t="s">
        <v>2035</v>
      </c>
      <c r="E862">
        <v>4</v>
      </c>
      <c r="F862" t="s">
        <v>247</v>
      </c>
      <c r="G862">
        <v>2</v>
      </c>
      <c r="H862" t="s">
        <v>1445</v>
      </c>
    </row>
    <row r="863" spans="1:8">
      <c r="A863">
        <v>4</v>
      </c>
      <c r="B863" t="s">
        <v>1827</v>
      </c>
      <c r="C863">
        <v>4</v>
      </c>
      <c r="D863" t="s">
        <v>2867</v>
      </c>
      <c r="E863">
        <v>3</v>
      </c>
      <c r="F863" t="s">
        <v>247</v>
      </c>
      <c r="G863">
        <v>1</v>
      </c>
      <c r="H863" t="s">
        <v>2002</v>
      </c>
    </row>
    <row r="864" spans="1:8">
      <c r="A864">
        <v>4</v>
      </c>
      <c r="B864" t="s">
        <v>1260</v>
      </c>
      <c r="C864">
        <v>4</v>
      </c>
      <c r="D864" t="s">
        <v>1881</v>
      </c>
      <c r="E864">
        <v>3</v>
      </c>
      <c r="F864" t="s">
        <v>247</v>
      </c>
      <c r="G864">
        <v>2</v>
      </c>
      <c r="H864" t="s">
        <v>1326</v>
      </c>
    </row>
    <row r="865" spans="1:8">
      <c r="A865">
        <v>4</v>
      </c>
      <c r="B865" t="s">
        <v>247</v>
      </c>
      <c r="C865">
        <v>4</v>
      </c>
      <c r="D865" t="s">
        <v>2898</v>
      </c>
      <c r="E865">
        <v>3</v>
      </c>
      <c r="F865" t="s">
        <v>247</v>
      </c>
      <c r="G865">
        <v>1</v>
      </c>
      <c r="H865" t="s">
        <v>1877</v>
      </c>
    </row>
    <row r="866" spans="1:8">
      <c r="A866">
        <v>4</v>
      </c>
      <c r="B866" t="s">
        <v>1263</v>
      </c>
      <c r="C866">
        <v>4</v>
      </c>
      <c r="D866" t="s">
        <v>1494</v>
      </c>
      <c r="E866">
        <v>3</v>
      </c>
      <c r="F866" t="s">
        <v>247</v>
      </c>
      <c r="G866">
        <v>2</v>
      </c>
      <c r="H866" t="s">
        <v>1403</v>
      </c>
    </row>
    <row r="867" spans="1:8">
      <c r="A867">
        <v>4</v>
      </c>
      <c r="B867" t="s">
        <v>247</v>
      </c>
      <c r="C867">
        <v>4</v>
      </c>
      <c r="D867" t="s">
        <v>1375</v>
      </c>
      <c r="E867">
        <v>3</v>
      </c>
      <c r="F867" t="s">
        <v>247</v>
      </c>
      <c r="G867">
        <v>3</v>
      </c>
      <c r="H867" t="s">
        <v>953</v>
      </c>
    </row>
    <row r="868" spans="1:8">
      <c r="A868">
        <v>4</v>
      </c>
      <c r="B868" t="s">
        <v>270</v>
      </c>
      <c r="C868">
        <v>4</v>
      </c>
      <c r="D868" t="s">
        <v>2181</v>
      </c>
      <c r="E868">
        <v>2</v>
      </c>
      <c r="F868" t="s">
        <v>247</v>
      </c>
      <c r="G868">
        <v>2</v>
      </c>
      <c r="H868" t="s">
        <v>1142</v>
      </c>
    </row>
    <row r="869" spans="1:8">
      <c r="A869">
        <v>4</v>
      </c>
      <c r="B869" t="s">
        <v>1854</v>
      </c>
      <c r="C869">
        <v>4</v>
      </c>
      <c r="D869" t="s">
        <v>707</v>
      </c>
      <c r="E869">
        <v>2</v>
      </c>
      <c r="F869" t="s">
        <v>247</v>
      </c>
      <c r="G869">
        <v>6</v>
      </c>
      <c r="H869" t="s">
        <v>469</v>
      </c>
    </row>
    <row r="870" spans="1:8">
      <c r="A870">
        <v>4</v>
      </c>
      <c r="B870" t="s">
        <v>1859</v>
      </c>
      <c r="C870">
        <v>4</v>
      </c>
      <c r="D870" t="s">
        <v>1075</v>
      </c>
      <c r="E870">
        <v>2</v>
      </c>
      <c r="F870" t="s">
        <v>247</v>
      </c>
      <c r="G870">
        <v>2</v>
      </c>
      <c r="H870" t="s">
        <v>469</v>
      </c>
    </row>
    <row r="871" spans="1:8">
      <c r="A871">
        <v>4</v>
      </c>
      <c r="B871" t="s">
        <v>1328</v>
      </c>
      <c r="C871">
        <v>4</v>
      </c>
      <c r="D871" t="s">
        <v>1916</v>
      </c>
      <c r="E871">
        <v>2</v>
      </c>
      <c r="F871" t="s">
        <v>247</v>
      </c>
      <c r="G871">
        <v>1</v>
      </c>
      <c r="H871" t="s">
        <v>469</v>
      </c>
    </row>
    <row r="872" spans="1:8">
      <c r="A872">
        <v>4</v>
      </c>
      <c r="B872" t="s">
        <v>561</v>
      </c>
      <c r="C872">
        <v>3</v>
      </c>
      <c r="D872" t="s">
        <v>1572</v>
      </c>
      <c r="E872">
        <v>2</v>
      </c>
      <c r="F872" t="s">
        <v>247</v>
      </c>
      <c r="G872">
        <v>1</v>
      </c>
      <c r="H872" t="s">
        <v>469</v>
      </c>
    </row>
    <row r="873" spans="1:8">
      <c r="A873">
        <v>4</v>
      </c>
      <c r="B873" t="s">
        <v>247</v>
      </c>
      <c r="C873">
        <v>3</v>
      </c>
      <c r="D873" t="s">
        <v>2921</v>
      </c>
      <c r="E873">
        <v>2</v>
      </c>
      <c r="F873" t="s">
        <v>247</v>
      </c>
      <c r="G873">
        <v>1</v>
      </c>
      <c r="H873" t="s">
        <v>469</v>
      </c>
    </row>
    <row r="874" spans="1:8">
      <c r="A874">
        <v>4</v>
      </c>
      <c r="B874" t="s">
        <v>161</v>
      </c>
      <c r="C874">
        <v>3</v>
      </c>
      <c r="D874" t="s">
        <v>2159</v>
      </c>
      <c r="E874">
        <v>2</v>
      </c>
      <c r="F874" t="s">
        <v>247</v>
      </c>
      <c r="G874">
        <v>1</v>
      </c>
      <c r="H874" t="s">
        <v>469</v>
      </c>
    </row>
    <row r="875" spans="1:8">
      <c r="A875">
        <v>4</v>
      </c>
      <c r="B875" t="s">
        <v>89</v>
      </c>
      <c r="C875">
        <v>3</v>
      </c>
      <c r="D875" t="s">
        <v>2917</v>
      </c>
      <c r="E875">
        <v>2</v>
      </c>
      <c r="F875" t="s">
        <v>247</v>
      </c>
      <c r="G875">
        <v>2</v>
      </c>
      <c r="H875" t="s">
        <v>1281</v>
      </c>
    </row>
    <row r="876" spans="1:8">
      <c r="A876">
        <v>4</v>
      </c>
      <c r="B876" t="s">
        <v>100</v>
      </c>
      <c r="C876">
        <v>3</v>
      </c>
      <c r="D876" t="s">
        <v>2964</v>
      </c>
      <c r="E876">
        <v>2</v>
      </c>
      <c r="F876" t="s">
        <v>247</v>
      </c>
      <c r="G876">
        <v>1</v>
      </c>
      <c r="H876" t="s">
        <v>1281</v>
      </c>
    </row>
    <row r="877" spans="1:8">
      <c r="A877">
        <v>4</v>
      </c>
      <c r="B877" t="s">
        <v>1057</v>
      </c>
      <c r="C877">
        <v>3</v>
      </c>
      <c r="D877" t="s">
        <v>561</v>
      </c>
      <c r="E877">
        <v>2</v>
      </c>
      <c r="F877" t="s">
        <v>247</v>
      </c>
      <c r="G877">
        <v>1</v>
      </c>
      <c r="H877" t="s">
        <v>1504</v>
      </c>
    </row>
    <row r="878" spans="1:8">
      <c r="A878">
        <v>4</v>
      </c>
      <c r="B878" t="s">
        <v>74</v>
      </c>
      <c r="C878">
        <v>3</v>
      </c>
      <c r="D878" t="s">
        <v>561</v>
      </c>
      <c r="E878">
        <v>2</v>
      </c>
      <c r="F878" t="s">
        <v>247</v>
      </c>
      <c r="G878">
        <v>1</v>
      </c>
      <c r="H878" t="s">
        <v>1504</v>
      </c>
    </row>
    <row r="879" spans="1:8">
      <c r="A879">
        <v>4</v>
      </c>
      <c r="B879" t="s">
        <v>92</v>
      </c>
      <c r="C879">
        <v>3</v>
      </c>
      <c r="D879" t="s">
        <v>561</v>
      </c>
      <c r="E879">
        <v>2</v>
      </c>
      <c r="F879" t="s">
        <v>247</v>
      </c>
      <c r="G879">
        <v>1</v>
      </c>
      <c r="H879" t="s">
        <v>1504</v>
      </c>
    </row>
    <row r="880" spans="1:8">
      <c r="A880">
        <v>4</v>
      </c>
      <c r="B880" t="s">
        <v>561</v>
      </c>
      <c r="C880">
        <v>3</v>
      </c>
      <c r="D880" t="s">
        <v>561</v>
      </c>
      <c r="E880">
        <v>2</v>
      </c>
      <c r="F880" t="s">
        <v>247</v>
      </c>
      <c r="G880">
        <v>1</v>
      </c>
      <c r="H880" t="s">
        <v>1675</v>
      </c>
    </row>
    <row r="881" spans="1:8">
      <c r="A881">
        <v>4</v>
      </c>
      <c r="B881" t="s">
        <v>929</v>
      </c>
      <c r="C881">
        <v>3</v>
      </c>
      <c r="D881" t="s">
        <v>561</v>
      </c>
      <c r="E881">
        <v>2</v>
      </c>
      <c r="F881" t="s">
        <v>247</v>
      </c>
      <c r="G881">
        <v>1</v>
      </c>
      <c r="H881" t="s">
        <v>1793</v>
      </c>
    </row>
    <row r="882" spans="1:8">
      <c r="A882">
        <v>4</v>
      </c>
      <c r="B882" t="s">
        <v>1962</v>
      </c>
      <c r="C882">
        <v>3</v>
      </c>
      <c r="D882" t="s">
        <v>561</v>
      </c>
      <c r="E882">
        <v>2</v>
      </c>
      <c r="F882" t="s">
        <v>247</v>
      </c>
      <c r="G882">
        <v>1</v>
      </c>
      <c r="H882" t="s">
        <v>2037</v>
      </c>
    </row>
    <row r="883" spans="1:8">
      <c r="A883">
        <v>4</v>
      </c>
      <c r="B883" t="s">
        <v>828</v>
      </c>
      <c r="C883">
        <v>3</v>
      </c>
      <c r="D883" t="s">
        <v>561</v>
      </c>
      <c r="E883">
        <v>2</v>
      </c>
      <c r="F883" t="s">
        <v>247</v>
      </c>
      <c r="G883">
        <v>5</v>
      </c>
      <c r="H883" t="s">
        <v>607</v>
      </c>
    </row>
    <row r="884" spans="1:8">
      <c r="A884">
        <v>4</v>
      </c>
      <c r="B884" t="s">
        <v>1303</v>
      </c>
      <c r="C884">
        <v>3</v>
      </c>
      <c r="D884" t="s">
        <v>561</v>
      </c>
      <c r="E884">
        <v>2</v>
      </c>
      <c r="F884" t="s">
        <v>247</v>
      </c>
      <c r="G884">
        <v>49</v>
      </c>
      <c r="H884" t="s">
        <v>103</v>
      </c>
    </row>
    <row r="885" spans="1:8">
      <c r="A885">
        <v>4</v>
      </c>
      <c r="B885" t="s">
        <v>3268</v>
      </c>
      <c r="C885">
        <v>3</v>
      </c>
      <c r="D885" t="s">
        <v>561</v>
      </c>
      <c r="E885">
        <v>2</v>
      </c>
      <c r="F885" t="s">
        <v>247</v>
      </c>
      <c r="G885">
        <v>1</v>
      </c>
      <c r="H885" t="s">
        <v>1482</v>
      </c>
    </row>
    <row r="886" spans="1:8">
      <c r="A886">
        <v>4</v>
      </c>
      <c r="B886" t="s">
        <v>247</v>
      </c>
      <c r="C886">
        <v>3</v>
      </c>
      <c r="D886" t="s">
        <v>1991</v>
      </c>
      <c r="E886">
        <v>2</v>
      </c>
      <c r="F886" t="s">
        <v>247</v>
      </c>
      <c r="G886">
        <v>1</v>
      </c>
      <c r="H886" t="s">
        <v>1679</v>
      </c>
    </row>
    <row r="887" spans="1:8">
      <c r="A887">
        <v>4</v>
      </c>
      <c r="B887" t="s">
        <v>1982</v>
      </c>
      <c r="C887">
        <v>3</v>
      </c>
      <c r="D887" t="s">
        <v>2769</v>
      </c>
      <c r="E887">
        <v>2</v>
      </c>
      <c r="F887" t="s">
        <v>247</v>
      </c>
      <c r="G887">
        <v>2</v>
      </c>
      <c r="H887" t="s">
        <v>1389</v>
      </c>
    </row>
    <row r="888" spans="1:8">
      <c r="A888">
        <v>4</v>
      </c>
      <c r="B888" t="s">
        <v>247</v>
      </c>
      <c r="C888">
        <v>3</v>
      </c>
      <c r="D888" t="s">
        <v>1379</v>
      </c>
      <c r="E888">
        <v>2</v>
      </c>
      <c r="F888" t="s">
        <v>247</v>
      </c>
      <c r="G888">
        <v>8</v>
      </c>
      <c r="H888" t="s">
        <v>394</v>
      </c>
    </row>
    <row r="889" spans="1:8">
      <c r="A889">
        <v>4</v>
      </c>
      <c r="B889" t="s">
        <v>247</v>
      </c>
      <c r="C889">
        <v>3</v>
      </c>
      <c r="D889" t="s">
        <v>2613</v>
      </c>
      <c r="E889">
        <v>2</v>
      </c>
      <c r="F889" t="s">
        <v>247</v>
      </c>
      <c r="G889">
        <v>6</v>
      </c>
      <c r="H889" t="s">
        <v>517</v>
      </c>
    </row>
    <row r="890" spans="1:8">
      <c r="A890">
        <v>4</v>
      </c>
      <c r="B890" t="s">
        <v>89</v>
      </c>
      <c r="C890">
        <v>3</v>
      </c>
      <c r="D890" t="s">
        <v>399</v>
      </c>
      <c r="E890">
        <v>2</v>
      </c>
      <c r="F890" t="s">
        <v>247</v>
      </c>
      <c r="G890">
        <v>3</v>
      </c>
      <c r="H890" t="s">
        <v>517</v>
      </c>
    </row>
    <row r="891" spans="1:8">
      <c r="A891">
        <v>4</v>
      </c>
      <c r="B891" t="s">
        <v>435</v>
      </c>
      <c r="C891">
        <v>3</v>
      </c>
      <c r="D891" t="s">
        <v>399</v>
      </c>
      <c r="E891">
        <v>1</v>
      </c>
      <c r="F891" t="s">
        <v>247</v>
      </c>
      <c r="G891">
        <v>2</v>
      </c>
      <c r="H891" t="s">
        <v>517</v>
      </c>
    </row>
    <row r="892" spans="1:8">
      <c r="A892">
        <v>4</v>
      </c>
      <c r="B892" t="s">
        <v>2025</v>
      </c>
      <c r="C892">
        <v>3</v>
      </c>
      <c r="D892" t="s">
        <v>399</v>
      </c>
      <c r="E892">
        <v>1</v>
      </c>
      <c r="F892" t="s">
        <v>247</v>
      </c>
      <c r="G892">
        <v>2</v>
      </c>
      <c r="H892" t="s">
        <v>517</v>
      </c>
    </row>
    <row r="893" spans="1:8">
      <c r="A893">
        <v>4</v>
      </c>
      <c r="B893" t="s">
        <v>2037</v>
      </c>
      <c r="C893">
        <v>3</v>
      </c>
      <c r="D893" t="s">
        <v>2378</v>
      </c>
      <c r="E893">
        <v>1</v>
      </c>
      <c r="F893" t="s">
        <v>247</v>
      </c>
      <c r="G893">
        <v>2</v>
      </c>
      <c r="H893" t="s">
        <v>517</v>
      </c>
    </row>
    <row r="894" spans="1:8">
      <c r="A894">
        <v>4</v>
      </c>
      <c r="B894" t="s">
        <v>89</v>
      </c>
      <c r="C894">
        <v>3</v>
      </c>
      <c r="D894" t="s">
        <v>2942</v>
      </c>
      <c r="E894">
        <v>1</v>
      </c>
      <c r="F894" t="s">
        <v>247</v>
      </c>
      <c r="G894">
        <v>1</v>
      </c>
      <c r="H894" t="s">
        <v>517</v>
      </c>
    </row>
    <row r="895" spans="1:8">
      <c r="A895">
        <v>4</v>
      </c>
      <c r="B895" t="s">
        <v>2839</v>
      </c>
      <c r="C895">
        <v>3</v>
      </c>
      <c r="D895" t="s">
        <v>92</v>
      </c>
      <c r="E895">
        <v>1</v>
      </c>
      <c r="F895" t="s">
        <v>247</v>
      </c>
      <c r="G895">
        <v>1</v>
      </c>
      <c r="H895" t="s">
        <v>517</v>
      </c>
    </row>
    <row r="896" spans="1:8">
      <c r="A896">
        <v>4</v>
      </c>
      <c r="B896" t="s">
        <v>247</v>
      </c>
      <c r="C896">
        <v>3</v>
      </c>
      <c r="D896" t="s">
        <v>92</v>
      </c>
      <c r="E896">
        <v>1</v>
      </c>
      <c r="F896" t="s">
        <v>247</v>
      </c>
      <c r="G896">
        <v>1</v>
      </c>
      <c r="H896" t="s">
        <v>517</v>
      </c>
    </row>
    <row r="897" spans="1:8">
      <c r="A897">
        <v>4</v>
      </c>
      <c r="B897" t="s">
        <v>89</v>
      </c>
      <c r="C897">
        <v>3</v>
      </c>
      <c r="D897" t="s">
        <v>92</v>
      </c>
      <c r="E897">
        <v>1</v>
      </c>
      <c r="F897" t="s">
        <v>247</v>
      </c>
      <c r="G897">
        <v>1</v>
      </c>
      <c r="H897" t="s">
        <v>517</v>
      </c>
    </row>
    <row r="898" spans="1:8">
      <c r="A898">
        <v>4</v>
      </c>
      <c r="B898" t="s">
        <v>2685</v>
      </c>
      <c r="C898">
        <v>3</v>
      </c>
      <c r="D898" t="s">
        <v>92</v>
      </c>
      <c r="E898">
        <v>1</v>
      </c>
      <c r="F898" t="s">
        <v>247</v>
      </c>
      <c r="G898">
        <v>1</v>
      </c>
      <c r="H898" t="s">
        <v>517</v>
      </c>
    </row>
    <row r="899" spans="1:8">
      <c r="A899">
        <v>4</v>
      </c>
      <c r="B899" t="s">
        <v>89</v>
      </c>
      <c r="C899">
        <v>3</v>
      </c>
      <c r="D899" t="s">
        <v>1687</v>
      </c>
      <c r="E899">
        <v>1</v>
      </c>
      <c r="F899" t="s">
        <v>247</v>
      </c>
      <c r="G899">
        <v>2</v>
      </c>
      <c r="H899" t="s">
        <v>1057</v>
      </c>
    </row>
    <row r="900" spans="1:8">
      <c r="A900">
        <v>4</v>
      </c>
      <c r="B900" t="s">
        <v>1328</v>
      </c>
      <c r="C900">
        <v>3</v>
      </c>
      <c r="D900" t="s">
        <v>2955</v>
      </c>
      <c r="E900">
        <v>1</v>
      </c>
      <c r="F900" t="s">
        <v>247</v>
      </c>
      <c r="G900">
        <v>1</v>
      </c>
      <c r="H900" t="s">
        <v>1057</v>
      </c>
    </row>
    <row r="901" spans="1:8">
      <c r="A901">
        <v>4</v>
      </c>
      <c r="B901" t="s">
        <v>1988</v>
      </c>
      <c r="C901">
        <v>3</v>
      </c>
      <c r="D901" t="s">
        <v>168</v>
      </c>
      <c r="E901">
        <v>1</v>
      </c>
      <c r="F901" t="s">
        <v>247</v>
      </c>
      <c r="G901">
        <v>1</v>
      </c>
      <c r="H901" t="s">
        <v>1057</v>
      </c>
    </row>
    <row r="902" spans="1:8">
      <c r="A902">
        <v>4</v>
      </c>
      <c r="B902" t="s">
        <v>2094</v>
      </c>
      <c r="C902">
        <v>3</v>
      </c>
      <c r="D902" t="s">
        <v>2907</v>
      </c>
      <c r="E902">
        <v>1</v>
      </c>
      <c r="F902" t="s">
        <v>247</v>
      </c>
      <c r="G902">
        <v>1</v>
      </c>
      <c r="H902" t="s">
        <v>1057</v>
      </c>
    </row>
    <row r="903" spans="1:8">
      <c r="A903">
        <v>4</v>
      </c>
      <c r="B903" t="s">
        <v>325</v>
      </c>
      <c r="C903">
        <v>3</v>
      </c>
      <c r="D903" t="s">
        <v>2960</v>
      </c>
      <c r="E903">
        <v>1</v>
      </c>
      <c r="F903" t="s">
        <v>247</v>
      </c>
      <c r="G903">
        <v>6</v>
      </c>
      <c r="H903" t="s">
        <v>487</v>
      </c>
    </row>
    <row r="904" spans="1:8">
      <c r="A904">
        <v>4</v>
      </c>
      <c r="B904" t="s">
        <v>960</v>
      </c>
      <c r="C904">
        <v>3</v>
      </c>
      <c r="D904" t="s">
        <v>2197</v>
      </c>
      <c r="E904">
        <v>1</v>
      </c>
      <c r="F904" t="s">
        <v>247</v>
      </c>
      <c r="G904">
        <v>1</v>
      </c>
      <c r="H904" t="s">
        <v>1574</v>
      </c>
    </row>
    <row r="905" spans="1:8">
      <c r="A905">
        <v>4</v>
      </c>
      <c r="B905" t="s">
        <v>2455</v>
      </c>
      <c r="C905">
        <v>3</v>
      </c>
      <c r="D905" t="s">
        <v>439</v>
      </c>
      <c r="E905">
        <v>1</v>
      </c>
      <c r="F905" t="s">
        <v>247</v>
      </c>
      <c r="G905">
        <v>2</v>
      </c>
      <c r="H905" t="s">
        <v>1308</v>
      </c>
    </row>
    <row r="906" spans="1:8">
      <c r="A906">
        <v>4</v>
      </c>
      <c r="B906" t="s">
        <v>100</v>
      </c>
      <c r="C906">
        <v>3</v>
      </c>
      <c r="D906" t="s">
        <v>439</v>
      </c>
      <c r="E906">
        <v>1</v>
      </c>
      <c r="F906" t="s">
        <v>247</v>
      </c>
      <c r="G906">
        <v>2</v>
      </c>
      <c r="H906" t="s">
        <v>1420</v>
      </c>
    </row>
    <row r="907" spans="1:8">
      <c r="A907">
        <v>4</v>
      </c>
      <c r="B907" t="s">
        <v>41</v>
      </c>
      <c r="C907">
        <v>3</v>
      </c>
      <c r="D907" t="s">
        <v>439</v>
      </c>
      <c r="E907">
        <v>1</v>
      </c>
      <c r="F907" t="s">
        <v>247</v>
      </c>
      <c r="G907">
        <v>9</v>
      </c>
      <c r="H907" t="s">
        <v>375</v>
      </c>
    </row>
    <row r="908" spans="1:8">
      <c r="A908">
        <v>4</v>
      </c>
      <c r="B908" t="s">
        <v>247</v>
      </c>
      <c r="C908">
        <v>3</v>
      </c>
      <c r="D908" t="s">
        <v>2914</v>
      </c>
      <c r="E908">
        <v>1</v>
      </c>
      <c r="F908" t="s">
        <v>247</v>
      </c>
      <c r="G908">
        <v>4</v>
      </c>
      <c r="H908" t="s">
        <v>722</v>
      </c>
    </row>
    <row r="909" spans="1:8">
      <c r="A909">
        <v>4</v>
      </c>
      <c r="B909" t="s">
        <v>12</v>
      </c>
      <c r="C909">
        <v>3</v>
      </c>
      <c r="D909" t="s">
        <v>1474</v>
      </c>
      <c r="E909">
        <v>1</v>
      </c>
      <c r="F909" t="s">
        <v>247</v>
      </c>
      <c r="G909">
        <v>2</v>
      </c>
      <c r="H909" t="s">
        <v>1400</v>
      </c>
    </row>
    <row r="910" spans="1:8">
      <c r="A910">
        <v>4</v>
      </c>
      <c r="B910" t="s">
        <v>1268</v>
      </c>
      <c r="C910">
        <v>3</v>
      </c>
      <c r="D910" t="s">
        <v>2926</v>
      </c>
      <c r="E910">
        <v>1</v>
      </c>
      <c r="F910" t="s">
        <v>247</v>
      </c>
      <c r="G910">
        <v>12</v>
      </c>
      <c r="H910" t="s">
        <v>289</v>
      </c>
    </row>
    <row r="911" spans="1:8">
      <c r="A911">
        <v>4</v>
      </c>
      <c r="B911" t="s">
        <v>247</v>
      </c>
      <c r="C911">
        <v>3</v>
      </c>
      <c r="D911" t="s">
        <v>2735</v>
      </c>
      <c r="E911">
        <v>1</v>
      </c>
      <c r="F911" t="s">
        <v>247</v>
      </c>
      <c r="G911">
        <v>17</v>
      </c>
      <c r="H911" t="s">
        <v>195</v>
      </c>
    </row>
    <row r="912" spans="1:8">
      <c r="A912">
        <v>4</v>
      </c>
      <c r="B912" t="s">
        <v>2139</v>
      </c>
      <c r="C912">
        <v>3</v>
      </c>
      <c r="D912" t="s">
        <v>2094</v>
      </c>
      <c r="E912">
        <v>1</v>
      </c>
      <c r="F912" t="s">
        <v>247</v>
      </c>
      <c r="G912">
        <v>1</v>
      </c>
      <c r="H912" t="s">
        <v>2206</v>
      </c>
    </row>
    <row r="913" spans="1:8">
      <c r="A913">
        <v>4</v>
      </c>
      <c r="B913" t="s">
        <v>1385</v>
      </c>
      <c r="C913">
        <v>3</v>
      </c>
      <c r="D913" t="s">
        <v>2656</v>
      </c>
      <c r="E913">
        <v>1</v>
      </c>
      <c r="F913" t="s">
        <v>247</v>
      </c>
      <c r="G913">
        <v>1</v>
      </c>
      <c r="H913" t="s">
        <v>2213</v>
      </c>
    </row>
    <row r="914" spans="1:8">
      <c r="A914">
        <v>4</v>
      </c>
      <c r="B914" t="s">
        <v>3349</v>
      </c>
      <c r="C914">
        <v>3</v>
      </c>
      <c r="D914" t="s">
        <v>25</v>
      </c>
      <c r="E914">
        <v>1</v>
      </c>
      <c r="F914" t="s">
        <v>247</v>
      </c>
      <c r="G914">
        <v>5</v>
      </c>
      <c r="H914" t="s">
        <v>545</v>
      </c>
    </row>
    <row r="915" spans="1:8">
      <c r="A915">
        <v>4</v>
      </c>
      <c r="B915" t="s">
        <v>1213</v>
      </c>
      <c r="C915">
        <v>3</v>
      </c>
      <c r="D915" t="s">
        <v>210</v>
      </c>
      <c r="E915">
        <v>1</v>
      </c>
      <c r="F915" t="s">
        <v>247</v>
      </c>
      <c r="G915">
        <v>4</v>
      </c>
      <c r="H915" t="s">
        <v>761</v>
      </c>
    </row>
    <row r="916" spans="1:8">
      <c r="A916">
        <v>4</v>
      </c>
      <c r="B916" t="s">
        <v>55</v>
      </c>
      <c r="C916">
        <v>3</v>
      </c>
      <c r="D916" t="s">
        <v>2033</v>
      </c>
      <c r="E916">
        <v>1</v>
      </c>
      <c r="F916" t="s">
        <v>247</v>
      </c>
      <c r="G916">
        <v>3</v>
      </c>
      <c r="H916" t="s">
        <v>761</v>
      </c>
    </row>
    <row r="917" spans="1:8">
      <c r="A917">
        <v>4</v>
      </c>
      <c r="B917" t="s">
        <v>783</v>
      </c>
      <c r="C917">
        <v>3</v>
      </c>
      <c r="D917" t="s">
        <v>2144</v>
      </c>
      <c r="E917">
        <v>1</v>
      </c>
      <c r="F917" t="s">
        <v>247</v>
      </c>
      <c r="G917">
        <v>2</v>
      </c>
      <c r="H917" t="s">
        <v>761</v>
      </c>
    </row>
    <row r="918" spans="1:8">
      <c r="A918">
        <v>4</v>
      </c>
      <c r="B918" t="s">
        <v>2845</v>
      </c>
      <c r="C918">
        <v>3</v>
      </c>
      <c r="D918" t="s">
        <v>2961</v>
      </c>
      <c r="E918">
        <v>1</v>
      </c>
      <c r="F918" t="s">
        <v>247</v>
      </c>
      <c r="G918">
        <v>2</v>
      </c>
      <c r="H918" t="s">
        <v>761</v>
      </c>
    </row>
    <row r="919" spans="1:8">
      <c r="A919">
        <v>4</v>
      </c>
      <c r="B919" t="s">
        <v>1402</v>
      </c>
      <c r="C919">
        <v>3</v>
      </c>
      <c r="D919" t="s">
        <v>2957</v>
      </c>
      <c r="E919">
        <v>1</v>
      </c>
      <c r="F919" t="s">
        <v>247</v>
      </c>
      <c r="G919">
        <v>5</v>
      </c>
      <c r="H919" t="s">
        <v>649</v>
      </c>
    </row>
    <row r="920" spans="1:8">
      <c r="A920">
        <v>4</v>
      </c>
      <c r="B920" t="s">
        <v>100</v>
      </c>
      <c r="C920">
        <v>3</v>
      </c>
      <c r="D920" t="s">
        <v>2918</v>
      </c>
      <c r="E920">
        <v>1</v>
      </c>
      <c r="F920" t="s">
        <v>247</v>
      </c>
      <c r="G920">
        <v>1</v>
      </c>
      <c r="H920" t="s">
        <v>649</v>
      </c>
    </row>
    <row r="921" spans="1:8">
      <c r="A921">
        <v>4</v>
      </c>
      <c r="B921" t="s">
        <v>2214</v>
      </c>
      <c r="C921">
        <v>3</v>
      </c>
      <c r="D921" t="s">
        <v>100</v>
      </c>
      <c r="E921">
        <v>1</v>
      </c>
      <c r="F921" t="s">
        <v>247</v>
      </c>
      <c r="G921">
        <v>1</v>
      </c>
      <c r="H921" t="s">
        <v>649</v>
      </c>
    </row>
    <row r="922" spans="1:8">
      <c r="A922">
        <v>4</v>
      </c>
      <c r="B922" t="s">
        <v>2224</v>
      </c>
      <c r="C922">
        <v>3</v>
      </c>
      <c r="D922" t="s">
        <v>100</v>
      </c>
      <c r="E922">
        <v>1</v>
      </c>
      <c r="F922" t="s">
        <v>247</v>
      </c>
      <c r="G922">
        <v>1</v>
      </c>
      <c r="H922" t="s">
        <v>649</v>
      </c>
    </row>
    <row r="923" spans="1:8">
      <c r="A923">
        <v>4</v>
      </c>
      <c r="B923" t="s">
        <v>3480</v>
      </c>
      <c r="C923">
        <v>3</v>
      </c>
      <c r="D923" t="s">
        <v>100</v>
      </c>
      <c r="E923">
        <v>1</v>
      </c>
      <c r="F923" t="s">
        <v>247</v>
      </c>
      <c r="G923">
        <v>2</v>
      </c>
      <c r="H923" t="s">
        <v>1257</v>
      </c>
    </row>
    <row r="924" spans="1:8">
      <c r="A924">
        <v>4</v>
      </c>
      <c r="B924" t="s">
        <v>140</v>
      </c>
      <c r="C924">
        <v>3</v>
      </c>
      <c r="D924" t="s">
        <v>100</v>
      </c>
      <c r="E924">
        <v>1</v>
      </c>
      <c r="F924" t="s">
        <v>247</v>
      </c>
      <c r="G924">
        <v>4</v>
      </c>
      <c r="H924" t="s">
        <v>748</v>
      </c>
    </row>
    <row r="925" spans="1:8">
      <c r="A925">
        <v>4</v>
      </c>
      <c r="B925" t="s">
        <v>996</v>
      </c>
      <c r="C925">
        <v>3</v>
      </c>
      <c r="D925" t="s">
        <v>100</v>
      </c>
      <c r="E925">
        <v>1</v>
      </c>
      <c r="F925" t="s">
        <v>247</v>
      </c>
      <c r="G925">
        <v>1</v>
      </c>
      <c r="H925" t="s">
        <v>1735</v>
      </c>
    </row>
    <row r="926" spans="1:8">
      <c r="A926">
        <v>4</v>
      </c>
      <c r="B926" t="s">
        <v>2123</v>
      </c>
      <c r="C926">
        <v>3</v>
      </c>
      <c r="D926" t="s">
        <v>100</v>
      </c>
      <c r="E926">
        <v>1</v>
      </c>
      <c r="F926" t="s">
        <v>247</v>
      </c>
      <c r="G926">
        <v>1</v>
      </c>
      <c r="H926" t="s">
        <v>1481</v>
      </c>
    </row>
    <row r="927" spans="1:8">
      <c r="A927">
        <v>4</v>
      </c>
      <c r="B927" t="s">
        <v>2273</v>
      </c>
      <c r="C927">
        <v>3</v>
      </c>
      <c r="D927" t="s">
        <v>100</v>
      </c>
      <c r="E927">
        <v>1</v>
      </c>
      <c r="F927" t="s">
        <v>247</v>
      </c>
      <c r="G927">
        <v>3</v>
      </c>
      <c r="H927" t="s">
        <v>960</v>
      </c>
    </row>
    <row r="928" spans="1:8">
      <c r="A928">
        <v>4</v>
      </c>
      <c r="B928" t="s">
        <v>1504</v>
      </c>
      <c r="C928">
        <v>3</v>
      </c>
      <c r="D928" t="s">
        <v>100</v>
      </c>
      <c r="E928">
        <v>1</v>
      </c>
      <c r="F928" t="s">
        <v>247</v>
      </c>
      <c r="G928">
        <v>2</v>
      </c>
      <c r="H928" t="s">
        <v>1263</v>
      </c>
    </row>
    <row r="929" spans="1:8">
      <c r="A929">
        <v>4</v>
      </c>
      <c r="B929" t="s">
        <v>3482</v>
      </c>
      <c r="C929">
        <v>3</v>
      </c>
      <c r="D929" t="s">
        <v>100</v>
      </c>
      <c r="E929">
        <v>1</v>
      </c>
      <c r="F929" t="s">
        <v>247</v>
      </c>
      <c r="G929">
        <v>31</v>
      </c>
      <c r="H929" t="s">
        <v>130</v>
      </c>
    </row>
    <row r="930" spans="1:8">
      <c r="A930">
        <v>4</v>
      </c>
      <c r="B930" t="s">
        <v>2284</v>
      </c>
      <c r="C930">
        <v>3</v>
      </c>
      <c r="D930" t="s">
        <v>2602</v>
      </c>
      <c r="E930">
        <v>1</v>
      </c>
      <c r="F930" t="s">
        <v>247</v>
      </c>
      <c r="G930">
        <v>16</v>
      </c>
      <c r="H930" t="s">
        <v>130</v>
      </c>
    </row>
    <row r="931" spans="1:8">
      <c r="A931">
        <v>4</v>
      </c>
      <c r="B931" t="s">
        <v>223</v>
      </c>
      <c r="C931">
        <v>3</v>
      </c>
      <c r="D931" t="s">
        <v>2592</v>
      </c>
      <c r="E931">
        <v>16</v>
      </c>
      <c r="F931" t="s">
        <v>139</v>
      </c>
      <c r="G931">
        <v>11</v>
      </c>
      <c r="H931" t="s">
        <v>130</v>
      </c>
    </row>
    <row r="932" spans="1:8">
      <c r="A932">
        <v>4</v>
      </c>
      <c r="B932" t="s">
        <v>517</v>
      </c>
      <c r="C932">
        <v>3</v>
      </c>
      <c r="D932" t="s">
        <v>2592</v>
      </c>
      <c r="E932">
        <v>1</v>
      </c>
      <c r="F932" t="s">
        <v>2701</v>
      </c>
      <c r="G932">
        <v>10</v>
      </c>
      <c r="H932" t="s">
        <v>130</v>
      </c>
    </row>
    <row r="933" spans="1:8">
      <c r="A933">
        <v>4</v>
      </c>
      <c r="B933" t="s">
        <v>3484</v>
      </c>
      <c r="C933">
        <v>3</v>
      </c>
      <c r="D933" t="s">
        <v>783</v>
      </c>
      <c r="E933">
        <v>3</v>
      </c>
      <c r="F933" t="s">
        <v>1289</v>
      </c>
      <c r="G933">
        <v>6</v>
      </c>
      <c r="H933" t="s">
        <v>498</v>
      </c>
    </row>
    <row r="934" spans="1:8">
      <c r="A934">
        <v>4</v>
      </c>
      <c r="B934" t="s">
        <v>561</v>
      </c>
      <c r="C934">
        <v>3</v>
      </c>
      <c r="D934" t="s">
        <v>1268</v>
      </c>
      <c r="E934">
        <v>1</v>
      </c>
      <c r="F934" t="s">
        <v>2671</v>
      </c>
      <c r="G934">
        <v>1</v>
      </c>
      <c r="H934" t="s">
        <v>2321</v>
      </c>
    </row>
    <row r="935" spans="1:8">
      <c r="A935">
        <v>4</v>
      </c>
      <c r="B935" t="s">
        <v>3414</v>
      </c>
      <c r="C935">
        <v>3</v>
      </c>
      <c r="D935" t="s">
        <v>1268</v>
      </c>
      <c r="E935">
        <v>4</v>
      </c>
      <c r="F935" t="s">
        <v>666</v>
      </c>
      <c r="G935">
        <v>1</v>
      </c>
      <c r="H935" t="s">
        <v>2294</v>
      </c>
    </row>
    <row r="936" spans="1:8">
      <c r="A936">
        <v>4</v>
      </c>
      <c r="B936" t="s">
        <v>1451</v>
      </c>
      <c r="C936">
        <v>3</v>
      </c>
      <c r="D936" t="s">
        <v>819</v>
      </c>
      <c r="E936">
        <v>2</v>
      </c>
      <c r="F936" t="s">
        <v>740</v>
      </c>
      <c r="G936">
        <v>4</v>
      </c>
      <c r="H936" t="s">
        <v>792</v>
      </c>
    </row>
    <row r="937" spans="1:8">
      <c r="A937">
        <v>4</v>
      </c>
      <c r="B937" t="s">
        <v>2321</v>
      </c>
      <c r="C937">
        <v>3</v>
      </c>
      <c r="D937" t="s">
        <v>2939</v>
      </c>
      <c r="E937">
        <v>18</v>
      </c>
      <c r="F937" t="s">
        <v>299</v>
      </c>
      <c r="G937">
        <v>2</v>
      </c>
      <c r="H937" t="s">
        <v>1368</v>
      </c>
    </row>
    <row r="938" spans="1:8">
      <c r="A938">
        <v>4</v>
      </c>
      <c r="B938" t="s">
        <v>1906</v>
      </c>
      <c r="C938">
        <v>3</v>
      </c>
      <c r="D938" t="s">
        <v>2906</v>
      </c>
      <c r="E938">
        <v>5</v>
      </c>
      <c r="F938" t="s">
        <v>299</v>
      </c>
      <c r="G938">
        <v>2</v>
      </c>
      <c r="H938" t="s">
        <v>1426</v>
      </c>
    </row>
    <row r="939" spans="1:8">
      <c r="A939">
        <v>4</v>
      </c>
      <c r="B939" t="s">
        <v>561</v>
      </c>
      <c r="C939">
        <v>3</v>
      </c>
      <c r="D939" t="s">
        <v>270</v>
      </c>
      <c r="E939">
        <v>2</v>
      </c>
      <c r="F939" t="s">
        <v>299</v>
      </c>
      <c r="G939">
        <v>1</v>
      </c>
      <c r="H939" t="s">
        <v>2134</v>
      </c>
    </row>
    <row r="940" spans="1:8">
      <c r="A940">
        <v>4</v>
      </c>
      <c r="B940" t="s">
        <v>2351</v>
      </c>
      <c r="C940">
        <v>3</v>
      </c>
      <c r="D940" t="s">
        <v>2953</v>
      </c>
      <c r="E940">
        <v>2</v>
      </c>
      <c r="F940" t="s">
        <v>299</v>
      </c>
      <c r="G940">
        <v>89</v>
      </c>
      <c r="H940" t="s">
        <v>61</v>
      </c>
    </row>
    <row r="941" spans="1:8">
      <c r="A941">
        <v>4</v>
      </c>
      <c r="B941" t="s">
        <v>828</v>
      </c>
      <c r="C941">
        <v>3</v>
      </c>
      <c r="D941" t="s">
        <v>2945</v>
      </c>
      <c r="E941">
        <v>1</v>
      </c>
      <c r="F941" t="s">
        <v>299</v>
      </c>
      <c r="G941">
        <v>23</v>
      </c>
      <c r="H941" t="s">
        <v>161</v>
      </c>
    </row>
    <row r="942" spans="1:8">
      <c r="A942">
        <v>4</v>
      </c>
      <c r="C942">
        <v>3</v>
      </c>
      <c r="D942" t="s">
        <v>543</v>
      </c>
      <c r="E942">
        <v>1</v>
      </c>
      <c r="F942" t="s">
        <v>1701</v>
      </c>
      <c r="G942">
        <v>14</v>
      </c>
      <c r="H942" t="s">
        <v>161</v>
      </c>
    </row>
    <row r="943" spans="1:8">
      <c r="A943">
        <v>4</v>
      </c>
      <c r="B943" t="s">
        <v>388</v>
      </c>
      <c r="C943">
        <v>3</v>
      </c>
      <c r="D943" t="s">
        <v>89</v>
      </c>
      <c r="E943">
        <v>16</v>
      </c>
      <c r="F943" t="s">
        <v>109</v>
      </c>
      <c r="G943">
        <v>5</v>
      </c>
      <c r="H943" t="s">
        <v>161</v>
      </c>
    </row>
    <row r="944" spans="1:8">
      <c r="A944">
        <v>4</v>
      </c>
      <c r="B944" t="s">
        <v>100</v>
      </c>
      <c r="C944">
        <v>3</v>
      </c>
      <c r="D944" t="s">
        <v>89</v>
      </c>
      <c r="E944">
        <v>2</v>
      </c>
      <c r="F944" t="s">
        <v>2468</v>
      </c>
      <c r="G944">
        <v>5</v>
      </c>
      <c r="H944" t="s">
        <v>161</v>
      </c>
    </row>
    <row r="945" spans="1:8">
      <c r="A945">
        <v>4</v>
      </c>
      <c r="B945" t="s">
        <v>649</v>
      </c>
      <c r="C945">
        <v>3</v>
      </c>
      <c r="D945" t="s">
        <v>89</v>
      </c>
      <c r="E945">
        <v>2</v>
      </c>
      <c r="F945" t="s">
        <v>584</v>
      </c>
      <c r="G945">
        <v>4</v>
      </c>
      <c r="H945" t="s">
        <v>161</v>
      </c>
    </row>
    <row r="946" spans="1:8">
      <c r="A946">
        <v>3</v>
      </c>
      <c r="B946" t="s">
        <v>2390</v>
      </c>
      <c r="C946">
        <v>3</v>
      </c>
      <c r="D946" t="s">
        <v>89</v>
      </c>
      <c r="E946">
        <v>2</v>
      </c>
      <c r="F946" t="s">
        <v>1043</v>
      </c>
      <c r="G946">
        <v>4</v>
      </c>
      <c r="H946" t="s">
        <v>161</v>
      </c>
    </row>
    <row r="947" spans="1:8">
      <c r="A947">
        <v>3</v>
      </c>
      <c r="B947" t="s">
        <v>659</v>
      </c>
      <c r="C947">
        <v>3</v>
      </c>
      <c r="D947" t="s">
        <v>89</v>
      </c>
      <c r="E947">
        <v>2</v>
      </c>
      <c r="F947" t="s">
        <v>667</v>
      </c>
      <c r="G947">
        <v>4</v>
      </c>
      <c r="H947" t="s">
        <v>161</v>
      </c>
    </row>
    <row r="948" spans="1:8">
      <c r="A948">
        <v>3</v>
      </c>
      <c r="B948" t="s">
        <v>2848</v>
      </c>
      <c r="C948">
        <v>3</v>
      </c>
      <c r="D948" t="s">
        <v>89</v>
      </c>
      <c r="E948">
        <v>4</v>
      </c>
      <c r="F948" t="s">
        <v>653</v>
      </c>
      <c r="G948">
        <v>4</v>
      </c>
      <c r="H948" t="s">
        <v>161</v>
      </c>
    </row>
    <row r="949" spans="1:8">
      <c r="A949">
        <v>3</v>
      </c>
      <c r="B949" t="s">
        <v>1478</v>
      </c>
      <c r="C949">
        <v>3</v>
      </c>
      <c r="D949" t="s">
        <v>89</v>
      </c>
      <c r="E949">
        <v>1</v>
      </c>
      <c r="F949" t="s">
        <v>2488</v>
      </c>
      <c r="G949">
        <v>2</v>
      </c>
      <c r="H949" t="s">
        <v>161</v>
      </c>
    </row>
    <row r="950" spans="1:8">
      <c r="A950">
        <v>3</v>
      </c>
      <c r="B950" t="s">
        <v>2487</v>
      </c>
      <c r="C950">
        <v>3</v>
      </c>
      <c r="D950" t="s">
        <v>89</v>
      </c>
      <c r="E950">
        <v>1</v>
      </c>
      <c r="F950" t="s">
        <v>2727</v>
      </c>
      <c r="G950">
        <v>2</v>
      </c>
      <c r="H950" t="s">
        <v>161</v>
      </c>
    </row>
    <row r="951" spans="1:8">
      <c r="A951">
        <v>3</v>
      </c>
      <c r="B951" t="s">
        <v>2905</v>
      </c>
      <c r="C951">
        <v>3</v>
      </c>
      <c r="D951" t="s">
        <v>89</v>
      </c>
      <c r="E951">
        <v>2</v>
      </c>
      <c r="F951" t="s">
        <v>2323</v>
      </c>
      <c r="G951">
        <v>2</v>
      </c>
      <c r="H951" t="s">
        <v>161</v>
      </c>
    </row>
    <row r="952" spans="1:8">
      <c r="A952">
        <v>3</v>
      </c>
      <c r="B952" t="s">
        <v>2970</v>
      </c>
      <c r="C952">
        <v>3</v>
      </c>
      <c r="D952" t="s">
        <v>89</v>
      </c>
      <c r="E952">
        <v>1</v>
      </c>
      <c r="F952" t="s">
        <v>2686</v>
      </c>
      <c r="G952">
        <v>2</v>
      </c>
      <c r="H952" t="s">
        <v>161</v>
      </c>
    </row>
    <row r="953" spans="1:8">
      <c r="A953">
        <v>3</v>
      </c>
      <c r="B953" t="s">
        <v>1346</v>
      </c>
      <c r="C953">
        <v>3</v>
      </c>
      <c r="D953" t="s">
        <v>89</v>
      </c>
      <c r="E953">
        <v>7</v>
      </c>
      <c r="F953" t="s">
        <v>233</v>
      </c>
      <c r="G953">
        <v>2</v>
      </c>
      <c r="H953" t="s">
        <v>161</v>
      </c>
    </row>
    <row r="954" spans="1:8">
      <c r="A954">
        <v>3</v>
      </c>
      <c r="B954" t="s">
        <v>1268</v>
      </c>
      <c r="C954">
        <v>3</v>
      </c>
      <c r="D954" t="s">
        <v>980</v>
      </c>
      <c r="E954">
        <v>3</v>
      </c>
      <c r="F954" t="s">
        <v>233</v>
      </c>
      <c r="G954">
        <v>2</v>
      </c>
      <c r="H954" t="s">
        <v>161</v>
      </c>
    </row>
    <row r="955" spans="1:8">
      <c r="A955">
        <v>3</v>
      </c>
      <c r="B955" t="s">
        <v>1504</v>
      </c>
      <c r="C955">
        <v>3</v>
      </c>
      <c r="D955" t="s">
        <v>1790</v>
      </c>
      <c r="E955">
        <v>5</v>
      </c>
      <c r="F955" t="s">
        <v>351</v>
      </c>
      <c r="G955">
        <v>1</v>
      </c>
      <c r="H955" t="s">
        <v>161</v>
      </c>
    </row>
    <row r="956" spans="1:8">
      <c r="A956">
        <v>3</v>
      </c>
      <c r="B956" t="s">
        <v>1057</v>
      </c>
      <c r="C956">
        <v>3</v>
      </c>
      <c r="D956" t="s">
        <v>2403</v>
      </c>
      <c r="E956">
        <v>2</v>
      </c>
      <c r="F956" t="s">
        <v>1345</v>
      </c>
      <c r="G956">
        <v>1</v>
      </c>
      <c r="H956" t="s">
        <v>161</v>
      </c>
    </row>
    <row r="957" spans="1:8">
      <c r="A957">
        <v>3</v>
      </c>
      <c r="B957" t="s">
        <v>1888</v>
      </c>
      <c r="C957">
        <v>3</v>
      </c>
      <c r="D957" t="s">
        <v>2904</v>
      </c>
      <c r="E957">
        <v>3</v>
      </c>
      <c r="F957" t="s">
        <v>1965</v>
      </c>
      <c r="G957">
        <v>1</v>
      </c>
      <c r="H957" t="s">
        <v>161</v>
      </c>
    </row>
    <row r="958" spans="1:8">
      <c r="A958">
        <v>3</v>
      </c>
      <c r="B958" t="s">
        <v>1006</v>
      </c>
      <c r="C958">
        <v>3</v>
      </c>
      <c r="D958" t="s">
        <v>808</v>
      </c>
      <c r="E958">
        <v>4</v>
      </c>
      <c r="F958" t="s">
        <v>591</v>
      </c>
      <c r="G958">
        <v>1</v>
      </c>
      <c r="H958" t="s">
        <v>161</v>
      </c>
    </row>
    <row r="959" spans="1:8">
      <c r="A959">
        <v>3</v>
      </c>
      <c r="B959" t="s">
        <v>2451</v>
      </c>
      <c r="C959">
        <v>3</v>
      </c>
      <c r="D959" t="s">
        <v>332</v>
      </c>
      <c r="E959">
        <v>2</v>
      </c>
      <c r="F959" t="s">
        <v>591</v>
      </c>
      <c r="G959">
        <v>10</v>
      </c>
      <c r="H959" t="s">
        <v>357</v>
      </c>
    </row>
    <row r="960" spans="1:8">
      <c r="A960">
        <v>3</v>
      </c>
      <c r="B960" t="s">
        <v>3485</v>
      </c>
      <c r="C960">
        <v>3</v>
      </c>
      <c r="D960" t="s">
        <v>867</v>
      </c>
      <c r="E960">
        <v>2</v>
      </c>
      <c r="F960" t="s">
        <v>591</v>
      </c>
      <c r="G960">
        <v>2</v>
      </c>
      <c r="H960" t="s">
        <v>1306</v>
      </c>
    </row>
    <row r="961" spans="1:8">
      <c r="A961">
        <v>3</v>
      </c>
      <c r="B961" t="s">
        <v>1528</v>
      </c>
      <c r="C961">
        <v>3</v>
      </c>
      <c r="D961" t="s">
        <v>1080</v>
      </c>
      <c r="E961">
        <v>1</v>
      </c>
      <c r="F961" t="s">
        <v>1409</v>
      </c>
      <c r="G961">
        <v>5</v>
      </c>
      <c r="H961" t="s">
        <v>635</v>
      </c>
    </row>
    <row r="962" spans="1:8">
      <c r="A962">
        <v>3</v>
      </c>
      <c r="B962" t="s">
        <v>1530</v>
      </c>
      <c r="C962">
        <v>3</v>
      </c>
      <c r="D962" t="s">
        <v>2221</v>
      </c>
      <c r="E962">
        <v>92</v>
      </c>
      <c r="F962" t="s">
        <v>55</v>
      </c>
      <c r="G962">
        <v>9</v>
      </c>
      <c r="H962" t="s">
        <v>386</v>
      </c>
    </row>
    <row r="963" spans="1:8">
      <c r="A963">
        <v>3</v>
      </c>
      <c r="B963" t="s">
        <v>2509</v>
      </c>
      <c r="C963">
        <v>3</v>
      </c>
      <c r="D963" t="s">
        <v>695</v>
      </c>
      <c r="E963">
        <v>67</v>
      </c>
      <c r="F963" t="s">
        <v>55</v>
      </c>
      <c r="G963">
        <v>1</v>
      </c>
      <c r="H963" t="s">
        <v>2040</v>
      </c>
    </row>
    <row r="964" spans="1:8">
      <c r="A964">
        <v>3</v>
      </c>
      <c r="B964" t="s">
        <v>1083</v>
      </c>
      <c r="C964">
        <v>3</v>
      </c>
      <c r="D964" t="s">
        <v>1034</v>
      </c>
      <c r="E964">
        <v>33</v>
      </c>
      <c r="F964" t="s">
        <v>55</v>
      </c>
      <c r="G964">
        <v>3</v>
      </c>
      <c r="H964" t="s">
        <v>940</v>
      </c>
    </row>
    <row r="965" spans="1:8">
      <c r="A965">
        <v>3</v>
      </c>
      <c r="B965" t="s">
        <v>1086</v>
      </c>
      <c r="C965">
        <v>3</v>
      </c>
      <c r="D965" t="s">
        <v>921</v>
      </c>
      <c r="E965">
        <v>17</v>
      </c>
      <c r="F965" t="s">
        <v>55</v>
      </c>
      <c r="G965">
        <v>2</v>
      </c>
      <c r="H965" t="s">
        <v>1348</v>
      </c>
    </row>
    <row r="966" spans="1:8">
      <c r="A966">
        <v>3</v>
      </c>
      <c r="B966" t="s">
        <v>1574</v>
      </c>
      <c r="C966">
        <v>3</v>
      </c>
      <c r="D966" t="s">
        <v>987</v>
      </c>
      <c r="E966">
        <v>4</v>
      </c>
      <c r="F966" t="s">
        <v>55</v>
      </c>
      <c r="G966">
        <v>7</v>
      </c>
      <c r="H966" t="s">
        <v>437</v>
      </c>
    </row>
    <row r="967" spans="1:8">
      <c r="A967">
        <v>3</v>
      </c>
      <c r="B967" t="s">
        <v>247</v>
      </c>
      <c r="C967">
        <v>3</v>
      </c>
      <c r="D967" t="s">
        <v>2923</v>
      </c>
      <c r="E967">
        <v>4</v>
      </c>
      <c r="F967" t="s">
        <v>55</v>
      </c>
      <c r="G967">
        <v>1</v>
      </c>
      <c r="H967" t="s">
        <v>1478</v>
      </c>
    </row>
    <row r="968" spans="1:8">
      <c r="A968">
        <v>3</v>
      </c>
      <c r="B968" t="s">
        <v>247</v>
      </c>
      <c r="C968">
        <v>3</v>
      </c>
      <c r="D968" t="s">
        <v>124</v>
      </c>
      <c r="E968">
        <v>4</v>
      </c>
      <c r="F968" t="s">
        <v>55</v>
      </c>
      <c r="G968">
        <v>1</v>
      </c>
      <c r="H968" t="s">
        <v>1782</v>
      </c>
    </row>
    <row r="969" spans="1:8">
      <c r="A969">
        <v>3</v>
      </c>
      <c r="B969" t="s">
        <v>247</v>
      </c>
      <c r="C969">
        <v>3</v>
      </c>
      <c r="D969" t="s">
        <v>1985</v>
      </c>
      <c r="E969">
        <v>4</v>
      </c>
      <c r="F969" t="s">
        <v>55</v>
      </c>
      <c r="G969">
        <v>7</v>
      </c>
      <c r="H969" t="s">
        <v>421</v>
      </c>
    </row>
    <row r="970" spans="1:8">
      <c r="A970">
        <v>3</v>
      </c>
      <c r="B970" t="s">
        <v>421</v>
      </c>
      <c r="C970">
        <v>3</v>
      </c>
      <c r="D970" t="s">
        <v>435</v>
      </c>
      <c r="E970">
        <v>2</v>
      </c>
      <c r="F970" t="s">
        <v>55</v>
      </c>
      <c r="G970">
        <v>3</v>
      </c>
      <c r="H970" t="s">
        <v>421</v>
      </c>
    </row>
    <row r="971" spans="1:8">
      <c r="A971">
        <v>3</v>
      </c>
      <c r="B971" t="s">
        <v>247</v>
      </c>
      <c r="C971">
        <v>3</v>
      </c>
      <c r="D971" t="s">
        <v>435</v>
      </c>
      <c r="E971">
        <v>12</v>
      </c>
      <c r="F971" t="s">
        <v>96</v>
      </c>
      <c r="G971">
        <v>2</v>
      </c>
      <c r="H971" t="s">
        <v>421</v>
      </c>
    </row>
    <row r="972" spans="1:8">
      <c r="A972">
        <v>3</v>
      </c>
      <c r="B972" t="s">
        <v>247</v>
      </c>
      <c r="C972">
        <v>3</v>
      </c>
      <c r="D972" t="s">
        <v>1452</v>
      </c>
      <c r="E972">
        <v>109</v>
      </c>
      <c r="F972" t="s">
        <v>17</v>
      </c>
      <c r="G972">
        <v>2</v>
      </c>
      <c r="H972" t="s">
        <v>421</v>
      </c>
    </row>
    <row r="973" spans="1:8">
      <c r="A973">
        <v>3</v>
      </c>
      <c r="B973" t="s">
        <v>421</v>
      </c>
      <c r="C973">
        <v>3</v>
      </c>
      <c r="D973" t="s">
        <v>1452</v>
      </c>
      <c r="E973">
        <v>12</v>
      </c>
      <c r="F973" t="s">
        <v>94</v>
      </c>
      <c r="G973">
        <v>1</v>
      </c>
      <c r="H973" t="s">
        <v>421</v>
      </c>
    </row>
    <row r="974" spans="1:8">
      <c r="A974">
        <v>3</v>
      </c>
      <c r="B974" t="s">
        <v>561</v>
      </c>
      <c r="C974">
        <v>3</v>
      </c>
      <c r="D974" t="s">
        <v>2954</v>
      </c>
      <c r="E974">
        <v>1</v>
      </c>
      <c r="F974" t="s">
        <v>1434</v>
      </c>
      <c r="G974">
        <v>1</v>
      </c>
      <c r="H974" t="s">
        <v>2147</v>
      </c>
    </row>
    <row r="975" spans="1:8">
      <c r="A975">
        <v>3</v>
      </c>
      <c r="B975" t="s">
        <v>561</v>
      </c>
      <c r="C975">
        <v>3</v>
      </c>
      <c r="D975" t="s">
        <v>2004</v>
      </c>
      <c r="E975">
        <v>1</v>
      </c>
      <c r="F975" t="s">
        <v>1473</v>
      </c>
      <c r="G975">
        <v>1</v>
      </c>
      <c r="H975" t="s">
        <v>1534</v>
      </c>
    </row>
    <row r="976" spans="1:8">
      <c r="A976">
        <v>3</v>
      </c>
      <c r="B976" t="s">
        <v>561</v>
      </c>
      <c r="C976">
        <v>3</v>
      </c>
      <c r="D976" t="s">
        <v>2935</v>
      </c>
      <c r="E976">
        <v>7</v>
      </c>
      <c r="F976" t="s">
        <v>312</v>
      </c>
      <c r="G976">
        <v>1</v>
      </c>
      <c r="H976" t="s">
        <v>1577</v>
      </c>
    </row>
    <row r="977" spans="1:8">
      <c r="A977">
        <v>3</v>
      </c>
      <c r="B977" t="s">
        <v>561</v>
      </c>
      <c r="C977">
        <v>3</v>
      </c>
      <c r="D977" t="s">
        <v>1592</v>
      </c>
      <c r="E977">
        <v>1</v>
      </c>
      <c r="F977" t="s">
        <v>1381</v>
      </c>
      <c r="G977">
        <v>12</v>
      </c>
      <c r="H977" t="s">
        <v>296</v>
      </c>
    </row>
    <row r="978" spans="1:8">
      <c r="A978">
        <v>3</v>
      </c>
      <c r="B978" t="s">
        <v>561</v>
      </c>
      <c r="C978">
        <v>3</v>
      </c>
      <c r="D978" t="s">
        <v>1213</v>
      </c>
      <c r="E978">
        <v>1</v>
      </c>
      <c r="F978" t="s">
        <v>2568</v>
      </c>
      <c r="G978">
        <v>15</v>
      </c>
      <c r="H978" t="s">
        <v>235</v>
      </c>
    </row>
    <row r="979" spans="1:8">
      <c r="A979">
        <v>3</v>
      </c>
      <c r="B979" t="s">
        <v>12</v>
      </c>
      <c r="C979">
        <v>3</v>
      </c>
      <c r="D979" t="s">
        <v>2905</v>
      </c>
      <c r="E979">
        <v>2</v>
      </c>
      <c r="F979" t="s">
        <v>2451</v>
      </c>
      <c r="G979">
        <v>2</v>
      </c>
      <c r="H979" t="s">
        <v>1205</v>
      </c>
    </row>
    <row r="980" spans="1:8">
      <c r="A980">
        <v>3</v>
      </c>
      <c r="B980" t="s">
        <v>1138</v>
      </c>
      <c r="C980">
        <v>3</v>
      </c>
      <c r="D980" t="s">
        <v>2931</v>
      </c>
      <c r="E980">
        <v>3</v>
      </c>
      <c r="F980" t="s">
        <v>1328</v>
      </c>
      <c r="G980">
        <v>1</v>
      </c>
      <c r="H980" t="s">
        <v>2107</v>
      </c>
    </row>
    <row r="981" spans="1:8">
      <c r="A981">
        <v>3</v>
      </c>
      <c r="B981" t="s">
        <v>1653</v>
      </c>
      <c r="C981">
        <v>3</v>
      </c>
      <c r="D981" t="s">
        <v>968</v>
      </c>
      <c r="E981">
        <v>1</v>
      </c>
      <c r="F981" t="s">
        <v>1328</v>
      </c>
      <c r="G981">
        <v>3</v>
      </c>
      <c r="H981" t="s">
        <v>889</v>
      </c>
    </row>
    <row r="982" spans="1:8">
      <c r="A982">
        <v>3</v>
      </c>
      <c r="C982">
        <v>3</v>
      </c>
      <c r="D982" t="s">
        <v>2473</v>
      </c>
      <c r="E982">
        <v>1</v>
      </c>
      <c r="F982" t="s">
        <v>1328</v>
      </c>
      <c r="G982">
        <v>63</v>
      </c>
      <c r="H982" t="s">
        <v>77</v>
      </c>
    </row>
    <row r="983" spans="1:8">
      <c r="A983">
        <v>3</v>
      </c>
      <c r="B983" t="s">
        <v>247</v>
      </c>
      <c r="C983">
        <v>3</v>
      </c>
      <c r="D983" t="s">
        <v>2200</v>
      </c>
      <c r="E983">
        <v>5</v>
      </c>
      <c r="F983" t="s">
        <v>687</v>
      </c>
      <c r="G983">
        <v>10</v>
      </c>
      <c r="H983" t="s">
        <v>77</v>
      </c>
    </row>
    <row r="984" spans="1:8">
      <c r="A984">
        <v>3</v>
      </c>
      <c r="B984" t="s">
        <v>2549</v>
      </c>
      <c r="C984">
        <v>3</v>
      </c>
      <c r="D984" t="s">
        <v>2948</v>
      </c>
      <c r="E984">
        <v>1</v>
      </c>
      <c r="F984" t="s">
        <v>918</v>
      </c>
      <c r="G984">
        <v>1</v>
      </c>
      <c r="H984" t="s">
        <v>77</v>
      </c>
    </row>
    <row r="985" spans="1:8">
      <c r="A985">
        <v>3</v>
      </c>
      <c r="B985" t="s">
        <v>1679</v>
      </c>
      <c r="C985">
        <v>3</v>
      </c>
      <c r="D985" t="s">
        <v>1439</v>
      </c>
      <c r="E985">
        <v>12</v>
      </c>
      <c r="F985" t="s">
        <v>348</v>
      </c>
      <c r="G985">
        <v>1</v>
      </c>
      <c r="H985" t="s">
        <v>1841</v>
      </c>
    </row>
    <row r="986" spans="1:8">
      <c r="A986">
        <v>3</v>
      </c>
      <c r="B986" t="s">
        <v>561</v>
      </c>
      <c r="C986">
        <v>3</v>
      </c>
      <c r="D986" t="s">
        <v>2214</v>
      </c>
      <c r="E986">
        <v>1</v>
      </c>
      <c r="F986" t="s">
        <v>2537</v>
      </c>
      <c r="G986">
        <v>4</v>
      </c>
      <c r="H986" t="s">
        <v>746</v>
      </c>
    </row>
    <row r="987" spans="1:8">
      <c r="A987">
        <v>3</v>
      </c>
      <c r="B987" t="s">
        <v>815</v>
      </c>
      <c r="C987">
        <v>3</v>
      </c>
      <c r="D987" t="s">
        <v>638</v>
      </c>
      <c r="E987">
        <v>4</v>
      </c>
      <c r="F987" t="s">
        <v>830</v>
      </c>
      <c r="G987">
        <v>9</v>
      </c>
      <c r="H987" t="s">
        <v>367</v>
      </c>
    </row>
    <row r="988" spans="1:8">
      <c r="A988">
        <v>3</v>
      </c>
      <c r="B988" t="s">
        <v>247</v>
      </c>
      <c r="C988">
        <v>3</v>
      </c>
      <c r="D988" t="s">
        <v>638</v>
      </c>
      <c r="E988">
        <v>158</v>
      </c>
      <c r="F988" t="s">
        <v>30</v>
      </c>
      <c r="G988">
        <v>7</v>
      </c>
      <c r="H988" t="s">
        <v>442</v>
      </c>
    </row>
    <row r="989" spans="1:8">
      <c r="A989">
        <v>3</v>
      </c>
      <c r="B989" t="s">
        <v>1213</v>
      </c>
      <c r="C989">
        <v>3</v>
      </c>
      <c r="D989" t="s">
        <v>638</v>
      </c>
      <c r="E989">
        <v>7</v>
      </c>
      <c r="F989" t="s">
        <v>30</v>
      </c>
      <c r="G989">
        <v>6</v>
      </c>
      <c r="H989" t="s">
        <v>489</v>
      </c>
    </row>
    <row r="990" spans="1:8">
      <c r="A990">
        <v>3</v>
      </c>
      <c r="B990" t="s">
        <v>649</v>
      </c>
      <c r="C990">
        <v>3</v>
      </c>
      <c r="D990" t="s">
        <v>2924</v>
      </c>
      <c r="E990">
        <v>5</v>
      </c>
      <c r="F990" t="s">
        <v>30</v>
      </c>
      <c r="G990">
        <v>5</v>
      </c>
      <c r="H990" t="s">
        <v>570</v>
      </c>
    </row>
    <row r="991" spans="1:8">
      <c r="A991">
        <v>3</v>
      </c>
      <c r="B991" t="s">
        <v>247</v>
      </c>
      <c r="C991">
        <v>3</v>
      </c>
      <c r="D991" t="s">
        <v>1330</v>
      </c>
      <c r="E991">
        <v>7</v>
      </c>
      <c r="F991" t="s">
        <v>327</v>
      </c>
      <c r="G991">
        <v>6</v>
      </c>
      <c r="H991" t="s">
        <v>467</v>
      </c>
    </row>
    <row r="992" spans="1:8">
      <c r="A992">
        <v>3</v>
      </c>
      <c r="B992" t="s">
        <v>247</v>
      </c>
      <c r="C992">
        <v>3</v>
      </c>
      <c r="D992" t="s">
        <v>2965</v>
      </c>
      <c r="E992">
        <v>2</v>
      </c>
      <c r="F992" t="s">
        <v>327</v>
      </c>
      <c r="G992">
        <v>1</v>
      </c>
      <c r="H992" t="s">
        <v>1677</v>
      </c>
    </row>
    <row r="993" spans="1:8">
      <c r="A993">
        <v>3</v>
      </c>
      <c r="B993" t="s">
        <v>3000</v>
      </c>
      <c r="C993">
        <v>3</v>
      </c>
      <c r="D993" t="s">
        <v>2941</v>
      </c>
      <c r="E993">
        <v>1</v>
      </c>
      <c r="F993" t="s">
        <v>327</v>
      </c>
      <c r="G993">
        <v>11</v>
      </c>
      <c r="H993" t="s">
        <v>310</v>
      </c>
    </row>
    <row r="994" spans="1:8">
      <c r="A994">
        <v>3</v>
      </c>
      <c r="B994" t="s">
        <v>1723</v>
      </c>
      <c r="C994">
        <v>3</v>
      </c>
      <c r="D994" t="s">
        <v>173</v>
      </c>
      <c r="E994">
        <v>1</v>
      </c>
      <c r="F994" t="s">
        <v>327</v>
      </c>
      <c r="G994">
        <v>1</v>
      </c>
      <c r="H994" t="s">
        <v>1788</v>
      </c>
    </row>
    <row r="995" spans="1:8">
      <c r="A995">
        <v>3</v>
      </c>
      <c r="B995" t="s">
        <v>878</v>
      </c>
      <c r="C995">
        <v>3</v>
      </c>
      <c r="D995" t="s">
        <v>1066</v>
      </c>
      <c r="E995">
        <v>3</v>
      </c>
      <c r="F995" t="s">
        <v>2397</v>
      </c>
      <c r="G995">
        <v>6</v>
      </c>
      <c r="H995" t="s">
        <v>468</v>
      </c>
    </row>
    <row r="996" spans="1:8">
      <c r="A996">
        <v>3</v>
      </c>
      <c r="B996" t="s">
        <v>247</v>
      </c>
      <c r="C996">
        <v>3</v>
      </c>
      <c r="D996" t="s">
        <v>1451</v>
      </c>
      <c r="E996">
        <v>3</v>
      </c>
      <c r="F996" t="s">
        <v>883</v>
      </c>
      <c r="G996">
        <v>1</v>
      </c>
      <c r="H996" t="s">
        <v>1906</v>
      </c>
    </row>
    <row r="997" spans="1:8">
      <c r="A997">
        <v>3</v>
      </c>
      <c r="B997" t="s">
        <v>1765</v>
      </c>
      <c r="C997">
        <v>3</v>
      </c>
      <c r="D997" t="s">
        <v>1470</v>
      </c>
      <c r="E997">
        <v>1</v>
      </c>
      <c r="F997" t="s">
        <v>1545</v>
      </c>
      <c r="G997">
        <v>1</v>
      </c>
      <c r="H997" t="s">
        <v>1906</v>
      </c>
    </row>
    <row r="998" spans="1:8">
      <c r="A998">
        <v>3</v>
      </c>
      <c r="B998" t="s">
        <v>1881</v>
      </c>
      <c r="C998">
        <v>3</v>
      </c>
      <c r="D998" t="s">
        <v>2932</v>
      </c>
      <c r="E998">
        <v>1</v>
      </c>
      <c r="F998" t="s">
        <v>2509</v>
      </c>
      <c r="G998">
        <v>1</v>
      </c>
      <c r="H998" t="s">
        <v>1906</v>
      </c>
    </row>
    <row r="999" spans="1:8">
      <c r="A999">
        <v>3</v>
      </c>
      <c r="B999" t="s">
        <v>92</v>
      </c>
      <c r="C999">
        <v>3</v>
      </c>
      <c r="D999" t="s">
        <v>2169</v>
      </c>
      <c r="E999">
        <v>8</v>
      </c>
      <c r="F999" t="s">
        <v>318</v>
      </c>
      <c r="G999">
        <v>1</v>
      </c>
      <c r="H999" t="s">
        <v>1828</v>
      </c>
    </row>
    <row r="1000" spans="1:8">
      <c r="A1000">
        <v>3</v>
      </c>
      <c r="B1000" t="s">
        <v>3491</v>
      </c>
      <c r="C1000">
        <v>3</v>
      </c>
      <c r="D1000" t="s">
        <v>67</v>
      </c>
      <c r="E1000">
        <v>6</v>
      </c>
      <c r="F1000" t="s">
        <v>933</v>
      </c>
      <c r="G1000">
        <v>4</v>
      </c>
      <c r="H1000" t="s">
        <v>720</v>
      </c>
    </row>
    <row r="1001" spans="1:8">
      <c r="A1001">
        <v>3</v>
      </c>
      <c r="B1001" t="s">
        <v>724</v>
      </c>
      <c r="C1001">
        <v>3</v>
      </c>
      <c r="D1001" t="s">
        <v>67</v>
      </c>
      <c r="E1001">
        <v>49</v>
      </c>
      <c r="F1001" t="s">
        <v>74</v>
      </c>
      <c r="G1001">
        <v>1</v>
      </c>
      <c r="H1001" t="s">
        <v>1486</v>
      </c>
    </row>
    <row r="1002" spans="1:8">
      <c r="A1002">
        <v>3</v>
      </c>
      <c r="B1002" t="s">
        <v>435</v>
      </c>
      <c r="C1002">
        <v>3</v>
      </c>
      <c r="D1002" t="s">
        <v>140</v>
      </c>
      <c r="E1002">
        <v>3</v>
      </c>
      <c r="F1002" t="s">
        <v>74</v>
      </c>
      <c r="G1002">
        <v>107</v>
      </c>
      <c r="H1002" t="s">
        <v>46</v>
      </c>
    </row>
    <row r="1003" spans="1:8">
      <c r="A1003">
        <v>3</v>
      </c>
      <c r="B1003" t="s">
        <v>1751</v>
      </c>
      <c r="C1003">
        <v>3</v>
      </c>
      <c r="D1003" t="s">
        <v>140</v>
      </c>
      <c r="E1003">
        <v>2</v>
      </c>
      <c r="F1003" t="s">
        <v>74</v>
      </c>
      <c r="G1003">
        <v>6</v>
      </c>
      <c r="H1003" t="s">
        <v>46</v>
      </c>
    </row>
    <row r="1004" spans="1:8">
      <c r="A1004">
        <v>3</v>
      </c>
      <c r="B1004" t="s">
        <v>247</v>
      </c>
      <c r="C1004">
        <v>3</v>
      </c>
      <c r="D1004" t="s">
        <v>140</v>
      </c>
      <c r="E1004">
        <v>1</v>
      </c>
      <c r="F1004" t="s">
        <v>74</v>
      </c>
      <c r="G1004">
        <v>1</v>
      </c>
      <c r="H1004" t="s">
        <v>2102</v>
      </c>
    </row>
    <row r="1005" spans="1:8">
      <c r="A1005">
        <v>3</v>
      </c>
      <c r="B1005" t="s">
        <v>502</v>
      </c>
      <c r="C1005">
        <v>3</v>
      </c>
      <c r="D1005" t="s">
        <v>118</v>
      </c>
      <c r="E1005">
        <v>1</v>
      </c>
      <c r="F1005" t="s">
        <v>1765</v>
      </c>
      <c r="G1005">
        <v>1</v>
      </c>
      <c r="H1005" t="s">
        <v>2251</v>
      </c>
    </row>
    <row r="1006" spans="1:8">
      <c r="A1006">
        <v>3</v>
      </c>
      <c r="B1006" t="s">
        <v>695</v>
      </c>
      <c r="C1006">
        <v>3</v>
      </c>
      <c r="D1006" t="s">
        <v>118</v>
      </c>
      <c r="E1006">
        <v>1</v>
      </c>
      <c r="F1006" t="s">
        <v>1681</v>
      </c>
      <c r="G1006">
        <v>3</v>
      </c>
      <c r="H1006" t="s">
        <v>917</v>
      </c>
    </row>
    <row r="1007" spans="1:8">
      <c r="A1007">
        <v>3</v>
      </c>
      <c r="B1007" t="s">
        <v>638</v>
      </c>
      <c r="C1007">
        <v>3</v>
      </c>
      <c r="D1007" t="s">
        <v>1182</v>
      </c>
      <c r="E1007">
        <v>1</v>
      </c>
      <c r="F1007" t="s">
        <v>2492</v>
      </c>
      <c r="G1007">
        <v>1</v>
      </c>
      <c r="H1007" t="s">
        <v>2224</v>
      </c>
    </row>
    <row r="1008" spans="1:8">
      <c r="A1008">
        <v>3</v>
      </c>
      <c r="B1008" t="s">
        <v>2923</v>
      </c>
      <c r="C1008">
        <v>3</v>
      </c>
      <c r="D1008" t="s">
        <v>2966</v>
      </c>
      <c r="E1008">
        <v>1</v>
      </c>
      <c r="F1008" t="s">
        <v>2492</v>
      </c>
      <c r="G1008">
        <v>1</v>
      </c>
      <c r="H1008" t="s">
        <v>1871</v>
      </c>
    </row>
    <row r="1009" spans="1:8">
      <c r="A1009">
        <v>3</v>
      </c>
      <c r="B1009" t="s">
        <v>3198</v>
      </c>
      <c r="C1009">
        <v>3</v>
      </c>
      <c r="D1009" t="s">
        <v>1252</v>
      </c>
      <c r="E1009">
        <v>1</v>
      </c>
      <c r="F1009" t="s">
        <v>2128</v>
      </c>
      <c r="G1009">
        <v>1</v>
      </c>
      <c r="H1009" t="s">
        <v>2025</v>
      </c>
    </row>
    <row r="1010" spans="1:8">
      <c r="A1010">
        <v>3</v>
      </c>
      <c r="B1010" t="s">
        <v>3011</v>
      </c>
      <c r="C1010">
        <v>3</v>
      </c>
      <c r="D1010" t="s">
        <v>2915</v>
      </c>
      <c r="E1010">
        <v>2</v>
      </c>
      <c r="F1010" t="s">
        <v>1598</v>
      </c>
      <c r="G1010">
        <v>3</v>
      </c>
      <c r="H1010" t="s">
        <v>905</v>
      </c>
    </row>
    <row r="1011" spans="1:8">
      <c r="A1011">
        <v>3</v>
      </c>
      <c r="B1011" t="s">
        <v>889</v>
      </c>
      <c r="C1011">
        <v>3</v>
      </c>
      <c r="D1011" t="s">
        <v>2058</v>
      </c>
      <c r="E1011">
        <v>1</v>
      </c>
      <c r="F1011" t="s">
        <v>1598</v>
      </c>
      <c r="G1011">
        <v>2</v>
      </c>
      <c r="H1011" t="s">
        <v>1071</v>
      </c>
    </row>
    <row r="1012" spans="1:8">
      <c r="A1012">
        <v>3</v>
      </c>
      <c r="B1012" t="s">
        <v>100</v>
      </c>
      <c r="C1012">
        <v>3</v>
      </c>
      <c r="D1012" t="s">
        <v>2916</v>
      </c>
      <c r="E1012">
        <v>2</v>
      </c>
      <c r="F1012" t="s">
        <v>2249</v>
      </c>
      <c r="G1012">
        <v>99</v>
      </c>
      <c r="H1012" t="s">
        <v>52</v>
      </c>
    </row>
    <row r="1013" spans="1:8">
      <c r="A1013">
        <v>3</v>
      </c>
      <c r="B1013" t="s">
        <v>247</v>
      </c>
      <c r="C1013">
        <v>3</v>
      </c>
      <c r="D1013" t="s">
        <v>2908</v>
      </c>
      <c r="E1013">
        <v>1</v>
      </c>
      <c r="F1013" t="s">
        <v>2612</v>
      </c>
      <c r="G1013">
        <v>1</v>
      </c>
      <c r="H1013" t="s">
        <v>1821</v>
      </c>
    </row>
    <row r="1014" spans="1:8">
      <c r="A1014">
        <v>3</v>
      </c>
      <c r="B1014" t="s">
        <v>588</v>
      </c>
      <c r="C1014">
        <v>3</v>
      </c>
      <c r="D1014" t="s">
        <v>137</v>
      </c>
      <c r="E1014">
        <v>1</v>
      </c>
      <c r="F1014" t="s">
        <v>2309</v>
      </c>
      <c r="G1014">
        <v>5</v>
      </c>
      <c r="H1014" t="s">
        <v>605</v>
      </c>
    </row>
    <row r="1015" spans="1:8">
      <c r="A1015">
        <v>3</v>
      </c>
      <c r="B1015" t="s">
        <v>247</v>
      </c>
      <c r="C1015">
        <v>3</v>
      </c>
      <c r="D1015" t="s">
        <v>264</v>
      </c>
      <c r="E1015">
        <v>1</v>
      </c>
      <c r="F1015" t="s">
        <v>1296</v>
      </c>
      <c r="G1015">
        <v>1</v>
      </c>
      <c r="H1015" t="s">
        <v>2283</v>
      </c>
    </row>
    <row r="1016" spans="1:8">
      <c r="A1016">
        <v>3</v>
      </c>
      <c r="B1016" t="s">
        <v>247</v>
      </c>
      <c r="C1016">
        <v>3</v>
      </c>
      <c r="D1016" t="s">
        <v>2374</v>
      </c>
      <c r="E1016">
        <v>1</v>
      </c>
      <c r="F1016" t="s">
        <v>2341</v>
      </c>
      <c r="G1016">
        <v>2</v>
      </c>
      <c r="H1016" t="s">
        <v>1421</v>
      </c>
    </row>
    <row r="1017" spans="1:8">
      <c r="A1017">
        <v>3</v>
      </c>
      <c r="B1017" t="s">
        <v>1242</v>
      </c>
      <c r="C1017">
        <v>3</v>
      </c>
      <c r="D1017" t="s">
        <v>2967</v>
      </c>
      <c r="E1017">
        <v>1</v>
      </c>
      <c r="F1017" t="s">
        <v>2318</v>
      </c>
      <c r="G1017">
        <v>7</v>
      </c>
      <c r="H1017" t="s">
        <v>446</v>
      </c>
    </row>
    <row r="1018" spans="1:8">
      <c r="A1018">
        <v>3</v>
      </c>
      <c r="B1018" t="s">
        <v>469</v>
      </c>
      <c r="C1018">
        <v>3</v>
      </c>
      <c r="D1018" t="s">
        <v>2929</v>
      </c>
      <c r="E1018">
        <v>2</v>
      </c>
      <c r="F1018" t="s">
        <v>493</v>
      </c>
      <c r="G1018">
        <v>3</v>
      </c>
      <c r="H1018" t="s">
        <v>904</v>
      </c>
    </row>
    <row r="1019" spans="1:8">
      <c r="A1019">
        <v>3</v>
      </c>
      <c r="B1019" t="s">
        <v>561</v>
      </c>
      <c r="C1019">
        <v>3</v>
      </c>
      <c r="D1019" t="s">
        <v>2481</v>
      </c>
      <c r="E1019">
        <v>1</v>
      </c>
      <c r="F1019" t="s">
        <v>2640</v>
      </c>
      <c r="G1019">
        <v>1</v>
      </c>
      <c r="H1019" t="s">
        <v>2063</v>
      </c>
    </row>
    <row r="1020" spans="1:8">
      <c r="A1020">
        <v>3</v>
      </c>
      <c r="B1020" t="s">
        <v>92</v>
      </c>
      <c r="C1020">
        <v>3</v>
      </c>
      <c r="D1020" t="s">
        <v>2491</v>
      </c>
      <c r="E1020">
        <v>4</v>
      </c>
      <c r="F1020" t="s">
        <v>620</v>
      </c>
      <c r="G1020">
        <v>7</v>
      </c>
      <c r="H1020" t="s">
        <v>444</v>
      </c>
    </row>
    <row r="1021" spans="1:8">
      <c r="A1021">
        <v>3</v>
      </c>
      <c r="B1021" t="s">
        <v>898</v>
      </c>
      <c r="C1021">
        <v>3</v>
      </c>
      <c r="D1021" t="s">
        <v>2314</v>
      </c>
      <c r="E1021">
        <v>2</v>
      </c>
      <c r="F1021" t="s">
        <v>2465</v>
      </c>
      <c r="G1021">
        <v>2</v>
      </c>
      <c r="H1021" t="s">
        <v>1433</v>
      </c>
    </row>
    <row r="1022" spans="1:8">
      <c r="A1022">
        <v>3</v>
      </c>
      <c r="B1022" t="s">
        <v>1831</v>
      </c>
      <c r="C1022">
        <v>3</v>
      </c>
      <c r="D1022" t="s">
        <v>1679</v>
      </c>
      <c r="E1022">
        <v>1</v>
      </c>
      <c r="F1022" t="s">
        <v>719</v>
      </c>
      <c r="G1022">
        <v>2</v>
      </c>
      <c r="H1022" t="s">
        <v>1186</v>
      </c>
    </row>
    <row r="1023" spans="1:8">
      <c r="A1023">
        <v>3</v>
      </c>
      <c r="B1023" t="s">
        <v>1262</v>
      </c>
      <c r="C1023">
        <v>3</v>
      </c>
      <c r="D1023" t="s">
        <v>2930</v>
      </c>
      <c r="E1023">
        <v>3</v>
      </c>
      <c r="F1023" t="s">
        <v>460</v>
      </c>
      <c r="G1023">
        <v>1</v>
      </c>
      <c r="H1023" t="s">
        <v>2178</v>
      </c>
    </row>
    <row r="1024" spans="1:8">
      <c r="A1024">
        <v>3</v>
      </c>
      <c r="B1024" t="s">
        <v>828</v>
      </c>
      <c r="C1024">
        <v>3</v>
      </c>
      <c r="D1024" t="s">
        <v>1057</v>
      </c>
      <c r="E1024">
        <v>2</v>
      </c>
      <c r="F1024" t="s">
        <v>460</v>
      </c>
      <c r="G1024">
        <v>4</v>
      </c>
      <c r="H1024" t="s">
        <v>752</v>
      </c>
    </row>
    <row r="1025" spans="1:8">
      <c r="A1025">
        <v>3</v>
      </c>
      <c r="B1025" t="s">
        <v>1841</v>
      </c>
      <c r="C1025">
        <v>3</v>
      </c>
      <c r="D1025" t="s">
        <v>1400</v>
      </c>
      <c r="E1025">
        <v>1</v>
      </c>
      <c r="F1025" t="s">
        <v>1812</v>
      </c>
      <c r="G1025">
        <v>1</v>
      </c>
      <c r="H1025" t="s">
        <v>2347</v>
      </c>
    </row>
    <row r="1026" spans="1:8">
      <c r="A1026">
        <v>3</v>
      </c>
      <c r="B1026" t="s">
        <v>1579</v>
      </c>
      <c r="C1026">
        <v>3</v>
      </c>
      <c r="D1026" t="s">
        <v>1263</v>
      </c>
      <c r="E1026">
        <v>2</v>
      </c>
      <c r="F1026" t="s">
        <v>1870</v>
      </c>
      <c r="G1026">
        <v>3</v>
      </c>
      <c r="H1026" t="s">
        <v>828</v>
      </c>
    </row>
    <row r="1027" spans="1:8">
      <c r="A1027">
        <v>3</v>
      </c>
      <c r="B1027" t="s">
        <v>247</v>
      </c>
      <c r="C1027">
        <v>3</v>
      </c>
      <c r="D1027" t="s">
        <v>2938</v>
      </c>
      <c r="E1027">
        <v>2</v>
      </c>
      <c r="F1027" t="s">
        <v>1006</v>
      </c>
      <c r="G1027">
        <v>2</v>
      </c>
      <c r="H1027" t="s">
        <v>828</v>
      </c>
    </row>
    <row r="1028" spans="1:8">
      <c r="A1028">
        <v>3</v>
      </c>
      <c r="B1028" t="s">
        <v>223</v>
      </c>
      <c r="C1028">
        <v>3</v>
      </c>
      <c r="D1028" t="s">
        <v>2294</v>
      </c>
      <c r="E1028">
        <v>1</v>
      </c>
      <c r="F1028" t="s">
        <v>1881</v>
      </c>
      <c r="G1028">
        <v>1</v>
      </c>
      <c r="H1028" t="s">
        <v>828</v>
      </c>
    </row>
    <row r="1029" spans="1:8">
      <c r="A1029">
        <v>3</v>
      </c>
      <c r="B1029" t="s">
        <v>89</v>
      </c>
      <c r="C1029">
        <v>3</v>
      </c>
      <c r="D1029" t="s">
        <v>161</v>
      </c>
      <c r="E1029">
        <v>1</v>
      </c>
      <c r="F1029" t="s">
        <v>1881</v>
      </c>
      <c r="G1029">
        <v>1</v>
      </c>
      <c r="H1029" t="s">
        <v>828</v>
      </c>
    </row>
    <row r="1030" spans="1:8">
      <c r="A1030">
        <v>3</v>
      </c>
      <c r="B1030" t="s">
        <v>1083</v>
      </c>
      <c r="C1030">
        <v>3</v>
      </c>
      <c r="D1030" t="s">
        <v>2956</v>
      </c>
      <c r="E1030">
        <v>1</v>
      </c>
      <c r="F1030" t="s">
        <v>2662</v>
      </c>
      <c r="G1030">
        <v>14</v>
      </c>
      <c r="H1030" t="s">
        <v>247</v>
      </c>
    </row>
    <row r="1031" spans="1:8">
      <c r="A1031">
        <v>3</v>
      </c>
      <c r="B1031" t="s">
        <v>89</v>
      </c>
      <c r="C1031">
        <v>3</v>
      </c>
      <c r="D1031" t="s">
        <v>2678</v>
      </c>
      <c r="E1031">
        <v>1</v>
      </c>
      <c r="F1031" t="s">
        <v>1535</v>
      </c>
      <c r="G1031">
        <v>11</v>
      </c>
      <c r="H1031" t="s">
        <v>247</v>
      </c>
    </row>
    <row r="1032" spans="1:8">
      <c r="A1032">
        <v>3</v>
      </c>
      <c r="B1032" t="s">
        <v>247</v>
      </c>
      <c r="C1032">
        <v>3</v>
      </c>
      <c r="D1032" t="s">
        <v>77</v>
      </c>
      <c r="E1032">
        <v>1</v>
      </c>
      <c r="F1032" t="s">
        <v>2608</v>
      </c>
      <c r="G1032">
        <v>9</v>
      </c>
      <c r="H1032" t="s">
        <v>247</v>
      </c>
    </row>
    <row r="1033" spans="1:8">
      <c r="A1033">
        <v>3</v>
      </c>
      <c r="B1033" t="s">
        <v>1876</v>
      </c>
      <c r="C1033">
        <v>3</v>
      </c>
      <c r="D1033" t="s">
        <v>2480</v>
      </c>
      <c r="E1033">
        <v>2</v>
      </c>
      <c r="F1033" t="s">
        <v>2171</v>
      </c>
      <c r="G1033">
        <v>9</v>
      </c>
      <c r="H1033" t="s">
        <v>247</v>
      </c>
    </row>
    <row r="1034" spans="1:8">
      <c r="A1034">
        <v>3</v>
      </c>
      <c r="B1034" t="s">
        <v>247</v>
      </c>
      <c r="C1034">
        <v>3</v>
      </c>
      <c r="D1034" t="s">
        <v>917</v>
      </c>
      <c r="E1034">
        <v>7</v>
      </c>
      <c r="F1034" t="s">
        <v>217</v>
      </c>
      <c r="G1034">
        <v>5</v>
      </c>
      <c r="H1034" t="s">
        <v>247</v>
      </c>
    </row>
    <row r="1035" spans="1:8">
      <c r="A1035">
        <v>3</v>
      </c>
      <c r="B1035" t="s">
        <v>3241</v>
      </c>
      <c r="C1035">
        <v>3</v>
      </c>
      <c r="D1035" t="s">
        <v>1421</v>
      </c>
      <c r="E1035">
        <v>1</v>
      </c>
      <c r="F1035" t="s">
        <v>217</v>
      </c>
      <c r="G1035">
        <v>5</v>
      </c>
      <c r="H1035" t="s">
        <v>247</v>
      </c>
    </row>
    <row r="1036" spans="1:8">
      <c r="A1036">
        <v>3</v>
      </c>
      <c r="B1036" t="s">
        <v>561</v>
      </c>
      <c r="C1036">
        <v>3</v>
      </c>
      <c r="D1036" t="s">
        <v>2933</v>
      </c>
      <c r="E1036">
        <v>1</v>
      </c>
      <c r="F1036" t="s">
        <v>2635</v>
      </c>
      <c r="G1036">
        <v>5</v>
      </c>
      <c r="H1036" t="s">
        <v>247</v>
      </c>
    </row>
    <row r="1037" spans="1:8">
      <c r="A1037">
        <v>3</v>
      </c>
      <c r="B1037" t="s">
        <v>1906</v>
      </c>
      <c r="C1037">
        <v>3</v>
      </c>
      <c r="D1037" t="s">
        <v>828</v>
      </c>
      <c r="E1037">
        <v>7</v>
      </c>
      <c r="F1037" t="s">
        <v>614</v>
      </c>
      <c r="G1037">
        <v>4</v>
      </c>
      <c r="H1037" t="s">
        <v>247</v>
      </c>
    </row>
    <row r="1038" spans="1:8">
      <c r="A1038">
        <v>3</v>
      </c>
      <c r="B1038" t="s">
        <v>3246</v>
      </c>
      <c r="C1038">
        <v>3</v>
      </c>
      <c r="D1038" t="s">
        <v>247</v>
      </c>
      <c r="E1038">
        <v>2</v>
      </c>
      <c r="F1038" t="s">
        <v>1492</v>
      </c>
      <c r="G1038">
        <v>4</v>
      </c>
      <c r="H1038" t="s">
        <v>247</v>
      </c>
    </row>
    <row r="1039" spans="1:8">
      <c r="A1039">
        <v>3</v>
      </c>
      <c r="B1039" t="s">
        <v>1916</v>
      </c>
      <c r="C1039">
        <v>3</v>
      </c>
      <c r="D1039" t="s">
        <v>247</v>
      </c>
      <c r="E1039">
        <v>3</v>
      </c>
      <c r="F1039" t="s">
        <v>1316</v>
      </c>
      <c r="G1039">
        <v>4</v>
      </c>
      <c r="H1039" t="s">
        <v>247</v>
      </c>
    </row>
    <row r="1040" spans="1:8">
      <c r="A1040">
        <v>3</v>
      </c>
      <c r="B1040" t="s">
        <v>759</v>
      </c>
      <c r="C1040">
        <v>3</v>
      </c>
      <c r="D1040" t="s">
        <v>247</v>
      </c>
      <c r="E1040">
        <v>1</v>
      </c>
      <c r="F1040" t="s">
        <v>1461</v>
      </c>
      <c r="G1040">
        <v>3</v>
      </c>
      <c r="H1040" t="s">
        <v>247</v>
      </c>
    </row>
    <row r="1041" spans="1:8">
      <c r="A1041">
        <v>3</v>
      </c>
      <c r="B1041" t="s">
        <v>760</v>
      </c>
      <c r="C1041">
        <v>3</v>
      </c>
      <c r="D1041" t="s">
        <v>247</v>
      </c>
      <c r="E1041">
        <v>1</v>
      </c>
      <c r="F1041" t="s">
        <v>1260</v>
      </c>
      <c r="G1041">
        <v>3</v>
      </c>
      <c r="H1041" t="s">
        <v>247</v>
      </c>
    </row>
    <row r="1042" spans="1:8">
      <c r="A1042">
        <v>3</v>
      </c>
      <c r="B1042" t="s">
        <v>2932</v>
      </c>
      <c r="C1042">
        <v>3</v>
      </c>
      <c r="D1042" t="s">
        <v>247</v>
      </c>
      <c r="E1042">
        <v>1</v>
      </c>
      <c r="F1042" t="s">
        <v>2085</v>
      </c>
      <c r="G1042">
        <v>3</v>
      </c>
      <c r="H1042" t="s">
        <v>247</v>
      </c>
    </row>
    <row r="1043" spans="1:8">
      <c r="A1043">
        <v>3</v>
      </c>
      <c r="B1043" t="s">
        <v>89</v>
      </c>
      <c r="C1043">
        <v>3</v>
      </c>
      <c r="D1043" t="s">
        <v>247</v>
      </c>
      <c r="E1043">
        <v>1</v>
      </c>
      <c r="F1043" t="s">
        <v>1831</v>
      </c>
      <c r="G1043">
        <v>3</v>
      </c>
      <c r="H1043" t="s">
        <v>247</v>
      </c>
    </row>
    <row r="1044" spans="1:8">
      <c r="A1044">
        <v>3</v>
      </c>
      <c r="B1044" t="s">
        <v>554</v>
      </c>
      <c r="C1044">
        <v>3</v>
      </c>
      <c r="D1044" t="s">
        <v>247</v>
      </c>
      <c r="E1044">
        <v>1</v>
      </c>
      <c r="F1044" t="s">
        <v>1494</v>
      </c>
      <c r="G1044">
        <v>3</v>
      </c>
      <c r="H1044" t="s">
        <v>247</v>
      </c>
    </row>
    <row r="1045" spans="1:8">
      <c r="A1045">
        <v>3</v>
      </c>
      <c r="B1045" t="s">
        <v>1951</v>
      </c>
      <c r="C1045">
        <v>3</v>
      </c>
      <c r="D1045" t="s">
        <v>247</v>
      </c>
      <c r="E1045">
        <v>1</v>
      </c>
      <c r="F1045" t="s">
        <v>2578</v>
      </c>
      <c r="G1045">
        <v>3</v>
      </c>
      <c r="H1045" t="s">
        <v>247</v>
      </c>
    </row>
    <row r="1046" spans="1:8">
      <c r="A1046">
        <v>3</v>
      </c>
      <c r="B1046" t="s">
        <v>657</v>
      </c>
      <c r="C1046">
        <v>3</v>
      </c>
      <c r="D1046" t="s">
        <v>247</v>
      </c>
      <c r="E1046">
        <v>1</v>
      </c>
      <c r="F1046" t="s">
        <v>2629</v>
      </c>
      <c r="G1046">
        <v>3</v>
      </c>
      <c r="H1046" t="s">
        <v>247</v>
      </c>
    </row>
    <row r="1047" spans="1:8">
      <c r="A1047">
        <v>3</v>
      </c>
      <c r="B1047" t="s">
        <v>506</v>
      </c>
      <c r="C1047">
        <v>3</v>
      </c>
      <c r="D1047" t="s">
        <v>247</v>
      </c>
      <c r="E1047">
        <v>1</v>
      </c>
      <c r="F1047" t="s">
        <v>1499</v>
      </c>
      <c r="G1047">
        <v>3</v>
      </c>
      <c r="H1047" t="s">
        <v>247</v>
      </c>
    </row>
    <row r="1048" spans="1:8">
      <c r="A1048">
        <v>3</v>
      </c>
      <c r="B1048" t="s">
        <v>12</v>
      </c>
      <c r="C1048">
        <v>3</v>
      </c>
      <c r="D1048" t="s">
        <v>247</v>
      </c>
      <c r="E1048">
        <v>2</v>
      </c>
      <c r="F1048" t="s">
        <v>2421</v>
      </c>
      <c r="G1048">
        <v>3</v>
      </c>
      <c r="H1048" t="s">
        <v>247</v>
      </c>
    </row>
    <row r="1049" spans="1:8">
      <c r="A1049">
        <v>3</v>
      </c>
      <c r="B1049" t="s">
        <v>1268</v>
      </c>
      <c r="C1049">
        <v>3</v>
      </c>
      <c r="D1049" t="s">
        <v>247</v>
      </c>
      <c r="E1049">
        <v>1</v>
      </c>
      <c r="F1049" t="s">
        <v>2582</v>
      </c>
      <c r="G1049">
        <v>2</v>
      </c>
      <c r="H1049" t="s">
        <v>247</v>
      </c>
    </row>
    <row r="1050" spans="1:8">
      <c r="A1050">
        <v>3</v>
      </c>
      <c r="B1050" t="s">
        <v>67</v>
      </c>
      <c r="C1050">
        <v>3</v>
      </c>
      <c r="D1050" t="s">
        <v>247</v>
      </c>
      <c r="E1050">
        <v>18</v>
      </c>
      <c r="F1050" t="s">
        <v>126</v>
      </c>
      <c r="G1050">
        <v>2</v>
      </c>
      <c r="H1050" t="s">
        <v>247</v>
      </c>
    </row>
    <row r="1051" spans="1:8">
      <c r="A1051">
        <v>3</v>
      </c>
      <c r="B1051" t="s">
        <v>264</v>
      </c>
      <c r="C1051">
        <v>3</v>
      </c>
      <c r="D1051" t="s">
        <v>247</v>
      </c>
      <c r="E1051">
        <v>6</v>
      </c>
      <c r="F1051" t="s">
        <v>126</v>
      </c>
      <c r="G1051">
        <v>2</v>
      </c>
      <c r="H1051" t="s">
        <v>247</v>
      </c>
    </row>
    <row r="1052" spans="1:8">
      <c r="A1052">
        <v>3</v>
      </c>
      <c r="B1052" t="s">
        <v>1988</v>
      </c>
      <c r="C1052">
        <v>3</v>
      </c>
      <c r="D1052" t="s">
        <v>247</v>
      </c>
      <c r="E1052">
        <v>1</v>
      </c>
      <c r="F1052" t="s">
        <v>2633</v>
      </c>
      <c r="G1052">
        <v>2</v>
      </c>
      <c r="H1052" t="s">
        <v>247</v>
      </c>
    </row>
    <row r="1053" spans="1:8">
      <c r="A1053">
        <v>3</v>
      </c>
      <c r="B1053" t="s">
        <v>247</v>
      </c>
      <c r="C1053">
        <v>3</v>
      </c>
      <c r="D1053" t="s">
        <v>247</v>
      </c>
      <c r="E1053">
        <v>1</v>
      </c>
      <c r="F1053" t="s">
        <v>2252</v>
      </c>
      <c r="G1053">
        <v>2</v>
      </c>
      <c r="H1053" t="s">
        <v>247</v>
      </c>
    </row>
    <row r="1054" spans="1:8">
      <c r="A1054">
        <v>3</v>
      </c>
      <c r="B1054" t="s">
        <v>89</v>
      </c>
      <c r="C1054">
        <v>3</v>
      </c>
      <c r="D1054" t="s">
        <v>247</v>
      </c>
      <c r="E1054">
        <v>1</v>
      </c>
      <c r="F1054" t="s">
        <v>1022</v>
      </c>
      <c r="G1054">
        <v>2</v>
      </c>
      <c r="H1054" t="s">
        <v>247</v>
      </c>
    </row>
    <row r="1055" spans="1:8">
      <c r="A1055">
        <v>3</v>
      </c>
      <c r="B1055" t="s">
        <v>89</v>
      </c>
      <c r="C1055">
        <v>3</v>
      </c>
      <c r="D1055" t="s">
        <v>247</v>
      </c>
      <c r="E1055">
        <v>1</v>
      </c>
      <c r="F1055" t="s">
        <v>632</v>
      </c>
      <c r="G1055">
        <v>2</v>
      </c>
      <c r="H1055" t="s">
        <v>247</v>
      </c>
    </row>
    <row r="1056" spans="1:8">
      <c r="A1056">
        <v>3</v>
      </c>
      <c r="B1056" t="s">
        <v>761</v>
      </c>
      <c r="C1056">
        <v>3</v>
      </c>
      <c r="D1056" t="s">
        <v>247</v>
      </c>
      <c r="E1056">
        <v>1</v>
      </c>
      <c r="F1056" t="s">
        <v>1515</v>
      </c>
      <c r="G1056">
        <v>2</v>
      </c>
      <c r="H1056" t="s">
        <v>247</v>
      </c>
    </row>
    <row r="1057" spans="1:8">
      <c r="A1057">
        <v>3</v>
      </c>
      <c r="B1057" t="s">
        <v>2002</v>
      </c>
      <c r="C1057">
        <v>3</v>
      </c>
      <c r="D1057" t="s">
        <v>247</v>
      </c>
      <c r="E1057">
        <v>1</v>
      </c>
      <c r="F1057" t="s">
        <v>2685</v>
      </c>
      <c r="G1057">
        <v>2</v>
      </c>
      <c r="H1057" t="s">
        <v>247</v>
      </c>
    </row>
    <row r="1058" spans="1:8">
      <c r="A1058">
        <v>3</v>
      </c>
      <c r="B1058" t="s">
        <v>2004</v>
      </c>
      <c r="C1058">
        <v>3</v>
      </c>
      <c r="D1058" t="s">
        <v>247</v>
      </c>
      <c r="E1058">
        <v>1</v>
      </c>
      <c r="F1058" t="s">
        <v>2316</v>
      </c>
      <c r="G1058">
        <v>2</v>
      </c>
      <c r="H1058" t="s">
        <v>247</v>
      </c>
    </row>
    <row r="1059" spans="1:8">
      <c r="A1059">
        <v>3</v>
      </c>
      <c r="B1059" t="s">
        <v>2018</v>
      </c>
      <c r="C1059">
        <v>3</v>
      </c>
      <c r="D1059" t="s">
        <v>247</v>
      </c>
      <c r="E1059">
        <v>2</v>
      </c>
      <c r="F1059" t="s">
        <v>2181</v>
      </c>
      <c r="G1059">
        <v>2</v>
      </c>
      <c r="H1059" t="s">
        <v>247</v>
      </c>
    </row>
    <row r="1060" spans="1:8">
      <c r="A1060">
        <v>3</v>
      </c>
      <c r="B1060" t="s">
        <v>738</v>
      </c>
      <c r="C1060">
        <v>3</v>
      </c>
      <c r="D1060" t="s">
        <v>247</v>
      </c>
      <c r="E1060">
        <v>1</v>
      </c>
      <c r="F1060" t="s">
        <v>2181</v>
      </c>
      <c r="G1060">
        <v>2</v>
      </c>
      <c r="H1060" t="s">
        <v>247</v>
      </c>
    </row>
    <row r="1061" spans="1:8">
      <c r="A1061">
        <v>3</v>
      </c>
      <c r="B1061" t="s">
        <v>2024</v>
      </c>
      <c r="C1061">
        <v>3</v>
      </c>
      <c r="D1061" t="s">
        <v>247</v>
      </c>
      <c r="E1061">
        <v>1</v>
      </c>
      <c r="F1061" t="s">
        <v>2181</v>
      </c>
      <c r="G1061">
        <v>2</v>
      </c>
      <c r="H1061" t="s">
        <v>247</v>
      </c>
    </row>
    <row r="1062" spans="1:8">
      <c r="A1062">
        <v>3</v>
      </c>
      <c r="B1062" t="s">
        <v>100</v>
      </c>
      <c r="C1062">
        <v>3</v>
      </c>
      <c r="D1062" t="s">
        <v>247</v>
      </c>
      <c r="E1062">
        <v>1</v>
      </c>
      <c r="F1062" t="s">
        <v>1957</v>
      </c>
      <c r="G1062">
        <v>2</v>
      </c>
      <c r="H1062" t="s">
        <v>247</v>
      </c>
    </row>
    <row r="1063" spans="1:8">
      <c r="A1063">
        <v>3</v>
      </c>
      <c r="B1063" t="s">
        <v>1319</v>
      </c>
      <c r="C1063">
        <v>3</v>
      </c>
      <c r="D1063" t="s">
        <v>1086</v>
      </c>
      <c r="E1063">
        <v>1</v>
      </c>
      <c r="F1063" t="s">
        <v>2647</v>
      </c>
      <c r="G1063">
        <v>2</v>
      </c>
      <c r="H1063" t="s">
        <v>247</v>
      </c>
    </row>
    <row r="1064" spans="1:8">
      <c r="A1064">
        <v>3</v>
      </c>
      <c r="B1064" t="s">
        <v>3492</v>
      </c>
      <c r="C1064">
        <v>3</v>
      </c>
      <c r="D1064" t="s">
        <v>2937</v>
      </c>
      <c r="E1064">
        <v>1</v>
      </c>
      <c r="F1064" t="s">
        <v>707</v>
      </c>
      <c r="G1064">
        <v>2</v>
      </c>
      <c r="H1064" t="s">
        <v>247</v>
      </c>
    </row>
    <row r="1065" spans="1:8">
      <c r="A1065">
        <v>3</v>
      </c>
      <c r="B1065" t="s">
        <v>89</v>
      </c>
      <c r="C1065">
        <v>3</v>
      </c>
      <c r="D1065" t="s">
        <v>1345</v>
      </c>
      <c r="E1065">
        <v>1</v>
      </c>
      <c r="F1065" t="s">
        <v>707</v>
      </c>
      <c r="G1065">
        <v>2</v>
      </c>
      <c r="H1065" t="s">
        <v>247</v>
      </c>
    </row>
    <row r="1066" spans="1:8">
      <c r="A1066">
        <v>3</v>
      </c>
      <c r="B1066" t="s">
        <v>2028</v>
      </c>
      <c r="C1066">
        <v>3</v>
      </c>
      <c r="D1066" t="s">
        <v>55</v>
      </c>
      <c r="E1066">
        <v>1</v>
      </c>
      <c r="F1066" t="s">
        <v>707</v>
      </c>
      <c r="G1066">
        <v>2</v>
      </c>
      <c r="H1066" t="s">
        <v>247</v>
      </c>
    </row>
    <row r="1067" spans="1:8">
      <c r="A1067">
        <v>3</v>
      </c>
      <c r="B1067" t="s">
        <v>1089</v>
      </c>
      <c r="C1067">
        <v>3</v>
      </c>
      <c r="D1067" t="s">
        <v>1381</v>
      </c>
      <c r="E1067">
        <v>1</v>
      </c>
      <c r="F1067" t="s">
        <v>707</v>
      </c>
      <c r="G1067">
        <v>2</v>
      </c>
      <c r="H1067" t="s">
        <v>247</v>
      </c>
    </row>
    <row r="1068" spans="1:8">
      <c r="A1068">
        <v>3</v>
      </c>
      <c r="B1068" t="s">
        <v>247</v>
      </c>
      <c r="C1068">
        <v>3</v>
      </c>
      <c r="D1068" t="s">
        <v>2568</v>
      </c>
      <c r="E1068">
        <v>1</v>
      </c>
      <c r="F1068" t="s">
        <v>707</v>
      </c>
      <c r="G1068">
        <v>2</v>
      </c>
      <c r="H1068" t="s">
        <v>247</v>
      </c>
    </row>
    <row r="1069" spans="1:8">
      <c r="A1069">
        <v>3</v>
      </c>
      <c r="B1069" t="s">
        <v>2817</v>
      </c>
      <c r="C1069">
        <v>3</v>
      </c>
      <c r="D1069" t="s">
        <v>2451</v>
      </c>
      <c r="E1069">
        <v>9</v>
      </c>
      <c r="F1069" t="s">
        <v>145</v>
      </c>
      <c r="G1069">
        <v>2</v>
      </c>
      <c r="H1069" t="s">
        <v>247</v>
      </c>
    </row>
    <row r="1070" spans="1:8">
      <c r="A1070">
        <v>3</v>
      </c>
      <c r="B1070" t="s">
        <v>638</v>
      </c>
      <c r="C1070">
        <v>3</v>
      </c>
      <c r="D1070" t="s">
        <v>1328</v>
      </c>
      <c r="E1070">
        <v>1</v>
      </c>
      <c r="F1070" t="s">
        <v>823</v>
      </c>
      <c r="G1070">
        <v>2</v>
      </c>
      <c r="H1070" t="s">
        <v>247</v>
      </c>
    </row>
    <row r="1071" spans="1:8">
      <c r="A1071">
        <v>3</v>
      </c>
      <c r="B1071" t="s">
        <v>2051</v>
      </c>
      <c r="C1071">
        <v>3</v>
      </c>
      <c r="D1071" t="s">
        <v>327</v>
      </c>
      <c r="E1071">
        <v>1</v>
      </c>
      <c r="F1071" t="s">
        <v>957</v>
      </c>
      <c r="G1071">
        <v>2</v>
      </c>
      <c r="H1071" t="s">
        <v>247</v>
      </c>
    </row>
    <row r="1072" spans="1:8">
      <c r="A1072">
        <v>3</v>
      </c>
      <c r="B1072" t="s">
        <v>100</v>
      </c>
      <c r="C1072">
        <v>3</v>
      </c>
      <c r="D1072" t="s">
        <v>2303</v>
      </c>
      <c r="E1072">
        <v>3</v>
      </c>
      <c r="F1072" t="s">
        <v>978</v>
      </c>
      <c r="G1072">
        <v>2</v>
      </c>
      <c r="H1072" t="s">
        <v>247</v>
      </c>
    </row>
    <row r="1073" spans="1:8">
      <c r="A1073">
        <v>3</v>
      </c>
      <c r="B1073" t="s">
        <v>3303</v>
      </c>
      <c r="C1073">
        <v>3</v>
      </c>
      <c r="D1073" t="s">
        <v>1730</v>
      </c>
      <c r="E1073">
        <v>4</v>
      </c>
      <c r="F1073" t="s">
        <v>1075</v>
      </c>
      <c r="G1073">
        <v>2</v>
      </c>
      <c r="H1073" t="s">
        <v>247</v>
      </c>
    </row>
    <row r="1074" spans="1:8">
      <c r="A1074">
        <v>3</v>
      </c>
      <c r="B1074" t="s">
        <v>2076</v>
      </c>
      <c r="C1074">
        <v>3</v>
      </c>
      <c r="D1074" t="s">
        <v>2946</v>
      </c>
      <c r="E1074">
        <v>2</v>
      </c>
      <c r="F1074" t="s">
        <v>1075</v>
      </c>
      <c r="G1074">
        <v>2</v>
      </c>
      <c r="H1074" t="s">
        <v>247</v>
      </c>
    </row>
    <row r="1075" spans="1:8">
      <c r="A1075">
        <v>3</v>
      </c>
      <c r="B1075" t="s">
        <v>89</v>
      </c>
      <c r="C1075">
        <v>3</v>
      </c>
      <c r="D1075" t="s">
        <v>2951</v>
      </c>
      <c r="E1075">
        <v>7</v>
      </c>
      <c r="F1075" t="s">
        <v>190</v>
      </c>
      <c r="G1075">
        <v>2</v>
      </c>
      <c r="H1075" t="s">
        <v>247</v>
      </c>
    </row>
    <row r="1076" spans="1:8">
      <c r="A1076">
        <v>3</v>
      </c>
      <c r="B1076" t="s">
        <v>89</v>
      </c>
      <c r="C1076">
        <v>3</v>
      </c>
      <c r="D1076" t="s">
        <v>2465</v>
      </c>
      <c r="E1076">
        <v>1</v>
      </c>
      <c r="F1076" t="s">
        <v>2483</v>
      </c>
      <c r="G1076">
        <v>2</v>
      </c>
      <c r="H1076" t="s">
        <v>247</v>
      </c>
    </row>
    <row r="1077" spans="1:8">
      <c r="A1077">
        <v>3</v>
      </c>
      <c r="B1077" t="s">
        <v>3306</v>
      </c>
      <c r="C1077">
        <v>3</v>
      </c>
      <c r="D1077" t="s">
        <v>2909</v>
      </c>
      <c r="E1077">
        <v>1</v>
      </c>
      <c r="F1077" t="s">
        <v>431</v>
      </c>
      <c r="G1077">
        <v>2</v>
      </c>
      <c r="H1077" t="s">
        <v>247</v>
      </c>
    </row>
    <row r="1078" spans="1:8">
      <c r="A1078">
        <v>3</v>
      </c>
      <c r="B1078" t="s">
        <v>649</v>
      </c>
      <c r="C1078">
        <v>3</v>
      </c>
      <c r="D1078" t="s">
        <v>1831</v>
      </c>
      <c r="E1078">
        <v>2</v>
      </c>
      <c r="F1078" t="s">
        <v>2152</v>
      </c>
      <c r="G1078">
        <v>2</v>
      </c>
      <c r="H1078" t="s">
        <v>247</v>
      </c>
    </row>
    <row r="1079" spans="1:8">
      <c r="A1079">
        <v>3</v>
      </c>
      <c r="B1079" t="s">
        <v>100</v>
      </c>
      <c r="C1079">
        <v>3</v>
      </c>
      <c r="D1079" t="s">
        <v>707</v>
      </c>
      <c r="E1079">
        <v>2</v>
      </c>
      <c r="F1079" t="s">
        <v>2432</v>
      </c>
      <c r="G1079">
        <v>2</v>
      </c>
      <c r="H1079" t="s">
        <v>247</v>
      </c>
    </row>
    <row r="1080" spans="1:8">
      <c r="A1080">
        <v>3</v>
      </c>
      <c r="B1080" t="s">
        <v>168</v>
      </c>
      <c r="C1080">
        <v>3</v>
      </c>
      <c r="D1080" t="s">
        <v>707</v>
      </c>
      <c r="E1080">
        <v>2</v>
      </c>
      <c r="F1080" t="s">
        <v>1496</v>
      </c>
      <c r="G1080">
        <v>2</v>
      </c>
      <c r="H1080" t="s">
        <v>247</v>
      </c>
    </row>
    <row r="1081" spans="1:8">
      <c r="A1081">
        <v>3</v>
      </c>
      <c r="B1081" t="s">
        <v>161</v>
      </c>
      <c r="C1081">
        <v>3</v>
      </c>
      <c r="D1081" t="s">
        <v>707</v>
      </c>
      <c r="E1081">
        <v>8</v>
      </c>
      <c r="F1081" t="s">
        <v>278</v>
      </c>
      <c r="G1081">
        <v>1</v>
      </c>
      <c r="H1081" t="s">
        <v>247</v>
      </c>
    </row>
    <row r="1082" spans="1:8">
      <c r="A1082">
        <v>3</v>
      </c>
      <c r="B1082" t="s">
        <v>2941</v>
      </c>
      <c r="C1082">
        <v>3</v>
      </c>
      <c r="D1082" t="s">
        <v>2300</v>
      </c>
      <c r="E1082">
        <v>6</v>
      </c>
      <c r="F1082" t="s">
        <v>725</v>
      </c>
      <c r="G1082">
        <v>1</v>
      </c>
      <c r="H1082" t="s">
        <v>247</v>
      </c>
    </row>
    <row r="1083" spans="1:8">
      <c r="A1083">
        <v>3</v>
      </c>
      <c r="B1083" t="s">
        <v>247</v>
      </c>
      <c r="C1083">
        <v>3</v>
      </c>
      <c r="D1083" t="s">
        <v>2432</v>
      </c>
      <c r="E1083">
        <v>1</v>
      </c>
      <c r="F1083" t="s">
        <v>1028</v>
      </c>
      <c r="G1083">
        <v>1</v>
      </c>
      <c r="H1083" t="s">
        <v>247</v>
      </c>
    </row>
    <row r="1084" spans="1:8">
      <c r="A1084">
        <v>3</v>
      </c>
      <c r="B1084" t="s">
        <v>1268</v>
      </c>
      <c r="C1084">
        <v>3</v>
      </c>
      <c r="D1084" t="s">
        <v>1496</v>
      </c>
      <c r="E1084">
        <v>1</v>
      </c>
      <c r="F1084" t="s">
        <v>1551</v>
      </c>
      <c r="G1084">
        <v>1</v>
      </c>
      <c r="H1084" t="s">
        <v>247</v>
      </c>
    </row>
    <row r="1085" spans="1:8">
      <c r="A1085">
        <v>3</v>
      </c>
      <c r="B1085" t="s">
        <v>2107</v>
      </c>
      <c r="C1085">
        <v>3</v>
      </c>
      <c r="D1085" t="s">
        <v>1028</v>
      </c>
      <c r="E1085">
        <v>1</v>
      </c>
      <c r="F1085" t="s">
        <v>2056</v>
      </c>
      <c r="G1085">
        <v>1</v>
      </c>
      <c r="H1085" t="s">
        <v>247</v>
      </c>
    </row>
    <row r="1086" spans="1:8">
      <c r="A1086">
        <v>3</v>
      </c>
      <c r="B1086" t="s">
        <v>649</v>
      </c>
      <c r="C1086">
        <v>3</v>
      </c>
      <c r="D1086" t="s">
        <v>1476</v>
      </c>
      <c r="E1086">
        <v>2</v>
      </c>
      <c r="F1086" t="s">
        <v>1476</v>
      </c>
      <c r="G1086">
        <v>1</v>
      </c>
      <c r="H1086" t="s">
        <v>247</v>
      </c>
    </row>
    <row r="1087" spans="1:8">
      <c r="A1087">
        <v>3</v>
      </c>
      <c r="C1087">
        <v>2</v>
      </c>
      <c r="D1087" t="s">
        <v>1132</v>
      </c>
      <c r="G1087">
        <v>1</v>
      </c>
      <c r="H1087" t="s">
        <v>247</v>
      </c>
    </row>
    <row r="1088" spans="1:8">
      <c r="A1088">
        <v>3</v>
      </c>
      <c r="B1088" t="s">
        <v>1357</v>
      </c>
      <c r="C1088">
        <v>2</v>
      </c>
      <c r="D1088" t="s">
        <v>1520</v>
      </c>
      <c r="G1088">
        <v>1</v>
      </c>
      <c r="H1088" t="s">
        <v>247</v>
      </c>
    </row>
    <row r="1089" spans="1:8">
      <c r="A1089">
        <v>3</v>
      </c>
      <c r="B1089" t="s">
        <v>2123</v>
      </c>
      <c r="C1089">
        <v>2</v>
      </c>
      <c r="D1089" t="s">
        <v>1806</v>
      </c>
      <c r="G1089">
        <v>1</v>
      </c>
      <c r="H1089" t="s">
        <v>247</v>
      </c>
    </row>
    <row r="1090" spans="1:8">
      <c r="A1090">
        <v>3</v>
      </c>
      <c r="B1090" t="s">
        <v>2123</v>
      </c>
      <c r="C1090">
        <v>2</v>
      </c>
      <c r="D1090" t="s">
        <v>3066</v>
      </c>
      <c r="G1090">
        <v>1</v>
      </c>
      <c r="H1090" t="s">
        <v>247</v>
      </c>
    </row>
    <row r="1091" spans="1:8">
      <c r="A1091">
        <v>3</v>
      </c>
      <c r="B1091" t="s">
        <v>247</v>
      </c>
      <c r="C1091">
        <v>2</v>
      </c>
      <c r="D1091" t="s">
        <v>2159</v>
      </c>
      <c r="G1091">
        <v>1</v>
      </c>
      <c r="H1091" t="s">
        <v>247</v>
      </c>
    </row>
    <row r="1092" spans="1:8">
      <c r="A1092">
        <v>3</v>
      </c>
      <c r="B1092" t="s">
        <v>1360</v>
      </c>
      <c r="C1092">
        <v>2</v>
      </c>
      <c r="D1092" t="s">
        <v>2257</v>
      </c>
      <c r="G1092">
        <v>1</v>
      </c>
      <c r="H1092" t="s">
        <v>247</v>
      </c>
    </row>
    <row r="1093" spans="1:8">
      <c r="A1093">
        <v>3</v>
      </c>
      <c r="B1093" t="s">
        <v>247</v>
      </c>
      <c r="C1093">
        <v>2</v>
      </c>
      <c r="D1093" t="s">
        <v>2092</v>
      </c>
      <c r="G1093">
        <v>1</v>
      </c>
      <c r="H1093" t="s">
        <v>247</v>
      </c>
    </row>
    <row r="1094" spans="1:8">
      <c r="A1094">
        <v>3</v>
      </c>
      <c r="B1094" t="s">
        <v>89</v>
      </c>
      <c r="C1094">
        <v>2</v>
      </c>
      <c r="D1094" t="s">
        <v>2391</v>
      </c>
      <c r="G1094">
        <v>1</v>
      </c>
      <c r="H1094" t="s">
        <v>247</v>
      </c>
    </row>
    <row r="1095" spans="1:8">
      <c r="A1095">
        <v>3</v>
      </c>
      <c r="B1095" t="s">
        <v>1372</v>
      </c>
      <c r="C1095">
        <v>2</v>
      </c>
      <c r="D1095" t="s">
        <v>2287</v>
      </c>
      <c r="G1095">
        <v>1</v>
      </c>
      <c r="H1095" t="s">
        <v>247</v>
      </c>
    </row>
    <row r="1096" spans="1:8">
      <c r="A1096">
        <v>3</v>
      </c>
      <c r="B1096" t="s">
        <v>1375</v>
      </c>
      <c r="C1096">
        <v>2</v>
      </c>
      <c r="D1096" t="s">
        <v>561</v>
      </c>
      <c r="G1096">
        <v>1</v>
      </c>
      <c r="H1096" t="s">
        <v>247</v>
      </c>
    </row>
    <row r="1097" spans="1:8">
      <c r="A1097">
        <v>3</v>
      </c>
      <c r="B1097" t="s">
        <v>2951</v>
      </c>
      <c r="C1097">
        <v>2</v>
      </c>
      <c r="D1097" t="s">
        <v>561</v>
      </c>
      <c r="G1097">
        <v>1</v>
      </c>
      <c r="H1097" t="s">
        <v>247</v>
      </c>
    </row>
    <row r="1098" spans="1:8">
      <c r="A1098">
        <v>3</v>
      </c>
      <c r="B1098" t="s">
        <v>25</v>
      </c>
      <c r="C1098">
        <v>2</v>
      </c>
      <c r="D1098" t="s">
        <v>561</v>
      </c>
      <c r="G1098">
        <v>1</v>
      </c>
      <c r="H1098" t="s">
        <v>247</v>
      </c>
    </row>
    <row r="1099" spans="1:8">
      <c r="A1099">
        <v>3</v>
      </c>
      <c r="B1099" t="s">
        <v>2730</v>
      </c>
      <c r="C1099">
        <v>2</v>
      </c>
      <c r="D1099" t="s">
        <v>561</v>
      </c>
      <c r="G1099">
        <v>1</v>
      </c>
      <c r="H1099" t="s">
        <v>247</v>
      </c>
    </row>
    <row r="1100" spans="1:8">
      <c r="A1100">
        <v>3</v>
      </c>
      <c r="B1100" t="s">
        <v>3495</v>
      </c>
      <c r="C1100">
        <v>2</v>
      </c>
      <c r="D1100" t="s">
        <v>561</v>
      </c>
      <c r="G1100">
        <v>1</v>
      </c>
      <c r="H1100" t="s">
        <v>247</v>
      </c>
    </row>
    <row r="1101" spans="1:8">
      <c r="A1101">
        <v>3</v>
      </c>
      <c r="B1101" t="s">
        <v>738</v>
      </c>
      <c r="C1101">
        <v>2</v>
      </c>
      <c r="D1101" t="s">
        <v>561</v>
      </c>
      <c r="G1101">
        <v>1</v>
      </c>
      <c r="H1101" t="s">
        <v>247</v>
      </c>
    </row>
    <row r="1102" spans="1:8">
      <c r="A1102">
        <v>3</v>
      </c>
      <c r="B1102" t="s">
        <v>972</v>
      </c>
      <c r="C1102">
        <v>2</v>
      </c>
      <c r="D1102" t="s">
        <v>561</v>
      </c>
      <c r="G1102">
        <v>1</v>
      </c>
      <c r="H1102" t="s">
        <v>247</v>
      </c>
    </row>
    <row r="1103" spans="1:8">
      <c r="A1103">
        <v>3</v>
      </c>
      <c r="B1103" t="s">
        <v>118</v>
      </c>
      <c r="C1103">
        <v>2</v>
      </c>
      <c r="D1103" t="s">
        <v>561</v>
      </c>
      <c r="G1103">
        <v>1</v>
      </c>
      <c r="H1103" t="s">
        <v>247</v>
      </c>
    </row>
    <row r="1104" spans="1:8">
      <c r="A1104">
        <v>3</v>
      </c>
      <c r="B1104" t="s">
        <v>3501</v>
      </c>
      <c r="C1104">
        <v>2</v>
      </c>
      <c r="D1104" t="s">
        <v>561</v>
      </c>
      <c r="G1104">
        <v>1</v>
      </c>
      <c r="H1104" t="s">
        <v>247</v>
      </c>
    </row>
    <row r="1105" spans="1:8">
      <c r="A1105">
        <v>3</v>
      </c>
      <c r="B1105" t="s">
        <v>247</v>
      </c>
      <c r="C1105">
        <v>2</v>
      </c>
      <c r="D1105" t="s">
        <v>561</v>
      </c>
      <c r="E1105" s="2" t="s">
        <v>3784</v>
      </c>
      <c r="G1105">
        <v>1</v>
      </c>
      <c r="H1105" t="s">
        <v>247</v>
      </c>
    </row>
    <row r="1106" spans="1:8">
      <c r="A1106">
        <v>3</v>
      </c>
      <c r="B1106" t="s">
        <v>2181</v>
      </c>
      <c r="C1106">
        <v>2</v>
      </c>
      <c r="D1106" t="s">
        <v>561</v>
      </c>
      <c r="G1106">
        <v>1</v>
      </c>
      <c r="H1106" t="s">
        <v>247</v>
      </c>
    </row>
    <row r="1107" spans="1:8">
      <c r="A1107">
        <v>3</v>
      </c>
      <c r="B1107" t="s">
        <v>2183</v>
      </c>
      <c r="C1107">
        <v>2</v>
      </c>
      <c r="D1107" t="s">
        <v>561</v>
      </c>
      <c r="G1107">
        <v>1</v>
      </c>
      <c r="H1107" t="s">
        <v>247</v>
      </c>
    </row>
    <row r="1108" spans="1:8">
      <c r="A1108">
        <v>3</v>
      </c>
      <c r="B1108" t="s">
        <v>1400</v>
      </c>
      <c r="C1108">
        <v>2</v>
      </c>
      <c r="D1108" t="s">
        <v>561</v>
      </c>
      <c r="G1108">
        <v>1</v>
      </c>
      <c r="H1108" t="s">
        <v>247</v>
      </c>
    </row>
    <row r="1109" spans="1:8">
      <c r="A1109">
        <v>3</v>
      </c>
      <c r="B1109" t="s">
        <v>12</v>
      </c>
      <c r="C1109">
        <v>2</v>
      </c>
      <c r="D1109" t="s">
        <v>561</v>
      </c>
      <c r="G1109">
        <v>1</v>
      </c>
      <c r="H1109" t="s">
        <v>247</v>
      </c>
    </row>
    <row r="1110" spans="1:8">
      <c r="A1110">
        <v>3</v>
      </c>
      <c r="B1110" t="s">
        <v>2397</v>
      </c>
      <c r="C1110">
        <v>2</v>
      </c>
      <c r="D1110" t="s">
        <v>561</v>
      </c>
      <c r="G1110">
        <v>1</v>
      </c>
      <c r="H1110" t="s">
        <v>247</v>
      </c>
    </row>
    <row r="1111" spans="1:8">
      <c r="A1111">
        <v>3</v>
      </c>
      <c r="B1111" t="s">
        <v>561</v>
      </c>
      <c r="C1111">
        <v>2</v>
      </c>
      <c r="D1111" t="s">
        <v>561</v>
      </c>
      <c r="G1111">
        <v>1</v>
      </c>
      <c r="H1111" t="s">
        <v>247</v>
      </c>
    </row>
    <row r="1112" spans="1:8">
      <c r="A1112">
        <v>3</v>
      </c>
      <c r="B1112" t="s">
        <v>2123</v>
      </c>
      <c r="C1112">
        <v>2</v>
      </c>
      <c r="D1112" t="s">
        <v>561</v>
      </c>
      <c r="G1112">
        <v>1</v>
      </c>
      <c r="H1112" t="s">
        <v>247</v>
      </c>
    </row>
    <row r="1113" spans="1:8">
      <c r="A1113">
        <v>3</v>
      </c>
      <c r="B1113" t="s">
        <v>12</v>
      </c>
      <c r="C1113">
        <v>2</v>
      </c>
      <c r="D1113" t="s">
        <v>561</v>
      </c>
      <c r="G1113">
        <v>1</v>
      </c>
      <c r="H1113" t="s">
        <v>247</v>
      </c>
    </row>
    <row r="1114" spans="1:8">
      <c r="A1114">
        <v>3</v>
      </c>
      <c r="B1114" t="s">
        <v>2201</v>
      </c>
      <c r="C1114">
        <v>2</v>
      </c>
      <c r="D1114" t="s">
        <v>1479</v>
      </c>
      <c r="G1114">
        <v>1</v>
      </c>
      <c r="H1114" t="s">
        <v>247</v>
      </c>
    </row>
    <row r="1115" spans="1:8">
      <c r="A1115">
        <v>3</v>
      </c>
      <c r="B1115" t="s">
        <v>3068</v>
      </c>
      <c r="C1115">
        <v>2</v>
      </c>
      <c r="D1115" t="s">
        <v>3073</v>
      </c>
      <c r="G1115">
        <v>1</v>
      </c>
      <c r="H1115" t="s">
        <v>247</v>
      </c>
    </row>
    <row r="1116" spans="1:8">
      <c r="A1116">
        <v>3</v>
      </c>
      <c r="B1116" t="s">
        <v>118</v>
      </c>
      <c r="C1116">
        <v>2</v>
      </c>
      <c r="D1116" t="s">
        <v>2123</v>
      </c>
      <c r="G1116">
        <v>1</v>
      </c>
      <c r="H1116" t="s">
        <v>247</v>
      </c>
    </row>
    <row r="1117" spans="1:8">
      <c r="A1117">
        <v>3</v>
      </c>
      <c r="B1117" t="s">
        <v>2204</v>
      </c>
      <c r="C1117">
        <v>2</v>
      </c>
      <c r="D1117" t="s">
        <v>2123</v>
      </c>
      <c r="G1117">
        <v>1</v>
      </c>
      <c r="H1117" t="s">
        <v>247</v>
      </c>
    </row>
    <row r="1118" spans="1:8">
      <c r="A1118">
        <v>3</v>
      </c>
      <c r="B1118" t="s">
        <v>2750</v>
      </c>
      <c r="C1118">
        <v>2</v>
      </c>
      <c r="D1118" t="s">
        <v>399</v>
      </c>
      <c r="G1118">
        <v>1</v>
      </c>
      <c r="H1118" t="s">
        <v>247</v>
      </c>
    </row>
    <row r="1119" spans="1:8">
      <c r="A1119">
        <v>3</v>
      </c>
      <c r="B1119" t="s">
        <v>325</v>
      </c>
      <c r="C1119">
        <v>2</v>
      </c>
      <c r="D1119" t="s">
        <v>2386</v>
      </c>
      <c r="G1119">
        <v>1</v>
      </c>
      <c r="H1119" t="s">
        <v>247</v>
      </c>
    </row>
    <row r="1120" spans="1:8">
      <c r="A1120">
        <v>3</v>
      </c>
      <c r="B1120" t="s">
        <v>12</v>
      </c>
      <c r="C1120">
        <v>2</v>
      </c>
      <c r="D1120" t="s">
        <v>3091</v>
      </c>
      <c r="G1120">
        <v>1</v>
      </c>
      <c r="H1120" t="s">
        <v>247</v>
      </c>
    </row>
    <row r="1121" spans="1:8">
      <c r="A1121">
        <v>3</v>
      </c>
      <c r="B1121" t="s">
        <v>1406</v>
      </c>
      <c r="C1121">
        <v>2</v>
      </c>
      <c r="D1121" t="s">
        <v>3047</v>
      </c>
      <c r="G1121">
        <v>1</v>
      </c>
      <c r="H1121" t="s">
        <v>247</v>
      </c>
    </row>
    <row r="1122" spans="1:8">
      <c r="A1122">
        <v>3</v>
      </c>
      <c r="B1122" t="s">
        <v>100</v>
      </c>
      <c r="C1122">
        <v>2</v>
      </c>
      <c r="D1122" t="s">
        <v>2368</v>
      </c>
      <c r="G1122">
        <v>1</v>
      </c>
      <c r="H1122" t="s">
        <v>247</v>
      </c>
    </row>
    <row r="1123" spans="1:8">
      <c r="A1123">
        <v>3</v>
      </c>
      <c r="B1123" t="s">
        <v>247</v>
      </c>
      <c r="C1123">
        <v>2</v>
      </c>
      <c r="D1123" t="s">
        <v>2981</v>
      </c>
      <c r="G1123">
        <v>1</v>
      </c>
      <c r="H1123" t="s">
        <v>1763</v>
      </c>
    </row>
    <row r="1124" spans="1:8">
      <c r="A1124">
        <v>3</v>
      </c>
      <c r="B1124" t="s">
        <v>2231</v>
      </c>
      <c r="C1124">
        <v>2</v>
      </c>
      <c r="D1124" t="s">
        <v>2971</v>
      </c>
      <c r="G1124">
        <v>29</v>
      </c>
      <c r="H1124" t="s">
        <v>139</v>
      </c>
    </row>
    <row r="1125" spans="1:8">
      <c r="A1125">
        <v>3</v>
      </c>
      <c r="B1125" t="s">
        <v>1006</v>
      </c>
      <c r="C1125">
        <v>2</v>
      </c>
      <c r="D1125" t="s">
        <v>1262</v>
      </c>
      <c r="G1125">
        <v>1</v>
      </c>
      <c r="H1125" t="s">
        <v>2250</v>
      </c>
    </row>
    <row r="1126" spans="1:8">
      <c r="A1126">
        <v>3</v>
      </c>
      <c r="B1126" t="s">
        <v>100</v>
      </c>
      <c r="C1126">
        <v>2</v>
      </c>
      <c r="D1126" t="s">
        <v>1888</v>
      </c>
      <c r="G1126">
        <v>2</v>
      </c>
      <c r="H1126" t="s">
        <v>1289</v>
      </c>
    </row>
    <row r="1127" spans="1:8">
      <c r="A1127">
        <v>3</v>
      </c>
      <c r="B1127" t="s">
        <v>100</v>
      </c>
      <c r="C1127">
        <v>2</v>
      </c>
      <c r="D1127" t="s">
        <v>3023</v>
      </c>
      <c r="G1127">
        <v>2</v>
      </c>
      <c r="H1127" t="s">
        <v>1216</v>
      </c>
    </row>
    <row r="1128" spans="1:8">
      <c r="A1128">
        <v>3</v>
      </c>
      <c r="B1128" t="s">
        <v>55</v>
      </c>
      <c r="C1128">
        <v>2</v>
      </c>
      <c r="D1128" t="s">
        <v>92</v>
      </c>
      <c r="G1128">
        <v>4</v>
      </c>
      <c r="H1128" t="s">
        <v>666</v>
      </c>
    </row>
    <row r="1129" spans="1:8">
      <c r="A1129">
        <v>3</v>
      </c>
      <c r="B1129" t="s">
        <v>2421</v>
      </c>
      <c r="C1129">
        <v>2</v>
      </c>
      <c r="D1129" t="s">
        <v>168</v>
      </c>
      <c r="G1129">
        <v>3</v>
      </c>
      <c r="H1129" t="s">
        <v>902</v>
      </c>
    </row>
    <row r="1130" spans="1:8">
      <c r="A1130">
        <v>3</v>
      </c>
      <c r="B1130" t="s">
        <v>327</v>
      </c>
      <c r="C1130">
        <v>2</v>
      </c>
      <c r="D1130" t="s">
        <v>1802</v>
      </c>
      <c r="G1130">
        <v>3</v>
      </c>
      <c r="H1130" t="s">
        <v>955</v>
      </c>
    </row>
    <row r="1131" spans="1:8">
      <c r="A1131">
        <v>3</v>
      </c>
      <c r="B1131" t="s">
        <v>2248</v>
      </c>
      <c r="C1131">
        <v>2</v>
      </c>
      <c r="D1131" t="s">
        <v>549</v>
      </c>
      <c r="G1131">
        <v>4</v>
      </c>
      <c r="H1131" t="s">
        <v>740</v>
      </c>
    </row>
    <row r="1132" spans="1:8">
      <c r="A1132">
        <v>3</v>
      </c>
      <c r="B1132" t="s">
        <v>2254</v>
      </c>
      <c r="C1132">
        <v>2</v>
      </c>
      <c r="D1132" t="s">
        <v>1672</v>
      </c>
      <c r="G1132">
        <v>2</v>
      </c>
      <c r="H1132" t="s">
        <v>1086</v>
      </c>
    </row>
    <row r="1133" spans="1:8">
      <c r="A1133">
        <v>3</v>
      </c>
      <c r="B1133" t="s">
        <v>2257</v>
      </c>
      <c r="C1133">
        <v>2</v>
      </c>
      <c r="D1133" t="s">
        <v>1154</v>
      </c>
      <c r="G1133">
        <v>12</v>
      </c>
      <c r="H1133" t="s">
        <v>299</v>
      </c>
    </row>
    <row r="1134" spans="1:8">
      <c r="A1134">
        <v>3</v>
      </c>
      <c r="B1134" t="s">
        <v>2261</v>
      </c>
      <c r="C1134">
        <v>2</v>
      </c>
      <c r="D1134" t="s">
        <v>2165</v>
      </c>
      <c r="G1134">
        <v>3</v>
      </c>
      <c r="H1134" t="s">
        <v>299</v>
      </c>
    </row>
    <row r="1135" spans="1:8">
      <c r="A1135">
        <v>3</v>
      </c>
      <c r="B1135" t="s">
        <v>2771</v>
      </c>
      <c r="C1135">
        <v>2</v>
      </c>
      <c r="D1135" t="s">
        <v>3033</v>
      </c>
      <c r="G1135">
        <v>3</v>
      </c>
      <c r="H1135" t="s">
        <v>299</v>
      </c>
    </row>
    <row r="1136" spans="1:8">
      <c r="A1136">
        <v>3</v>
      </c>
      <c r="B1136" t="s">
        <v>100</v>
      </c>
      <c r="C1136">
        <v>2</v>
      </c>
      <c r="D1136" t="s">
        <v>3065</v>
      </c>
      <c r="G1136">
        <v>2</v>
      </c>
      <c r="H1136" t="s">
        <v>299</v>
      </c>
    </row>
    <row r="1137" spans="1:8">
      <c r="A1137">
        <v>3</v>
      </c>
      <c r="B1137" t="s">
        <v>325</v>
      </c>
      <c r="C1137">
        <v>2</v>
      </c>
      <c r="D1137" t="s">
        <v>3076</v>
      </c>
      <c r="G1137">
        <v>1</v>
      </c>
      <c r="H1137" t="s">
        <v>299</v>
      </c>
    </row>
    <row r="1138" spans="1:8">
      <c r="A1138">
        <v>3</v>
      </c>
      <c r="B1138" t="s">
        <v>2465</v>
      </c>
      <c r="C1138">
        <v>2</v>
      </c>
      <c r="D1138" t="s">
        <v>2420</v>
      </c>
      <c r="G1138">
        <v>1</v>
      </c>
      <c r="H1138" t="s">
        <v>1701</v>
      </c>
    </row>
    <row r="1139" spans="1:8">
      <c r="A1139">
        <v>3</v>
      </c>
      <c r="B1139" t="s">
        <v>2159</v>
      </c>
      <c r="C1139">
        <v>2</v>
      </c>
      <c r="D1139" t="s">
        <v>3049</v>
      </c>
      <c r="G1139">
        <v>42</v>
      </c>
      <c r="H1139" t="s">
        <v>109</v>
      </c>
    </row>
    <row r="1140" spans="1:8">
      <c r="A1140">
        <v>3</v>
      </c>
      <c r="B1140" t="s">
        <v>77</v>
      </c>
      <c r="C1140">
        <v>2</v>
      </c>
      <c r="D1140" t="s">
        <v>3095</v>
      </c>
      <c r="G1140">
        <v>1</v>
      </c>
      <c r="H1140" t="s">
        <v>1716</v>
      </c>
    </row>
    <row r="1141" spans="1:8">
      <c r="A1141">
        <v>3</v>
      </c>
      <c r="B1141" t="s">
        <v>3406</v>
      </c>
      <c r="C1141">
        <v>2</v>
      </c>
      <c r="D1141" t="s">
        <v>3098</v>
      </c>
      <c r="G1141">
        <v>5</v>
      </c>
      <c r="H1141" t="s">
        <v>584</v>
      </c>
    </row>
    <row r="1142" spans="1:8">
      <c r="A1142">
        <v>3</v>
      </c>
      <c r="C1142">
        <v>2</v>
      </c>
      <c r="D1142" t="s">
        <v>2795</v>
      </c>
      <c r="G1142">
        <v>2</v>
      </c>
      <c r="H1142" t="s">
        <v>1043</v>
      </c>
    </row>
    <row r="1143" spans="1:8">
      <c r="A1143">
        <v>3</v>
      </c>
      <c r="B1143" t="s">
        <v>1006</v>
      </c>
      <c r="C1143">
        <v>2</v>
      </c>
      <c r="D1143" t="s">
        <v>1839</v>
      </c>
      <c r="G1143">
        <v>2</v>
      </c>
      <c r="H1143" t="s">
        <v>1043</v>
      </c>
    </row>
    <row r="1144" spans="1:8">
      <c r="A1144">
        <v>3</v>
      </c>
      <c r="B1144" t="s">
        <v>247</v>
      </c>
      <c r="C1144">
        <v>2</v>
      </c>
      <c r="D1144" t="s">
        <v>1839</v>
      </c>
      <c r="G1144">
        <v>4</v>
      </c>
      <c r="H1144" t="s">
        <v>667</v>
      </c>
    </row>
    <row r="1145" spans="1:8">
      <c r="A1145">
        <v>3</v>
      </c>
      <c r="B1145" t="s">
        <v>435</v>
      </c>
      <c r="C1145">
        <v>2</v>
      </c>
      <c r="D1145" t="s">
        <v>65</v>
      </c>
      <c r="G1145">
        <v>4</v>
      </c>
      <c r="H1145" t="s">
        <v>653</v>
      </c>
    </row>
    <row r="1146" spans="1:8">
      <c r="A1146">
        <v>3</v>
      </c>
      <c r="B1146" t="s">
        <v>2314</v>
      </c>
      <c r="C1146">
        <v>2</v>
      </c>
      <c r="D1146" t="s">
        <v>1983</v>
      </c>
      <c r="G1146">
        <v>2</v>
      </c>
      <c r="H1146" t="s">
        <v>1323</v>
      </c>
    </row>
    <row r="1147" spans="1:8">
      <c r="A1147">
        <v>3</v>
      </c>
      <c r="B1147" t="s">
        <v>2316</v>
      </c>
      <c r="C1147">
        <v>2</v>
      </c>
      <c r="D1147" t="s">
        <v>25</v>
      </c>
      <c r="G1147">
        <v>1</v>
      </c>
      <c r="H1147" t="s">
        <v>2028</v>
      </c>
    </row>
    <row r="1148" spans="1:8">
      <c r="A1148">
        <v>3</v>
      </c>
      <c r="B1148" t="s">
        <v>2323</v>
      </c>
      <c r="C1148">
        <v>2</v>
      </c>
      <c r="D1148" t="s">
        <v>25</v>
      </c>
      <c r="G1148">
        <v>1</v>
      </c>
      <c r="H1148" t="s">
        <v>2323</v>
      </c>
    </row>
    <row r="1149" spans="1:8">
      <c r="A1149">
        <v>3</v>
      </c>
      <c r="B1149" t="s">
        <v>247</v>
      </c>
      <c r="C1149">
        <v>2</v>
      </c>
      <c r="D1149" t="s">
        <v>683</v>
      </c>
      <c r="G1149">
        <v>2</v>
      </c>
      <c r="H1149" t="s">
        <v>1351</v>
      </c>
    </row>
    <row r="1150" spans="1:8">
      <c r="A1150">
        <v>3</v>
      </c>
      <c r="B1150" t="s">
        <v>968</v>
      </c>
      <c r="C1150">
        <v>2</v>
      </c>
      <c r="D1150" t="s">
        <v>2487</v>
      </c>
      <c r="G1150">
        <v>15</v>
      </c>
      <c r="H1150" t="s">
        <v>233</v>
      </c>
    </row>
    <row r="1151" spans="1:8">
      <c r="A1151">
        <v>3</v>
      </c>
      <c r="B1151" t="s">
        <v>1906</v>
      </c>
      <c r="C1151">
        <v>2</v>
      </c>
      <c r="D1151" t="s">
        <v>158</v>
      </c>
      <c r="G1151">
        <v>14</v>
      </c>
      <c r="H1151" t="s">
        <v>233</v>
      </c>
    </row>
    <row r="1152" spans="1:8">
      <c r="A1152">
        <v>3</v>
      </c>
      <c r="B1152" t="s">
        <v>3098</v>
      </c>
      <c r="C1152">
        <v>2</v>
      </c>
      <c r="D1152" t="s">
        <v>158</v>
      </c>
      <c r="G1152">
        <v>10</v>
      </c>
      <c r="H1152" t="s">
        <v>351</v>
      </c>
    </row>
    <row r="1153" spans="1:8">
      <c r="A1153">
        <v>3</v>
      </c>
      <c r="B1153" t="s">
        <v>247</v>
      </c>
      <c r="C1153">
        <v>2</v>
      </c>
      <c r="D1153" t="s">
        <v>3068</v>
      </c>
      <c r="G1153">
        <v>1</v>
      </c>
      <c r="H1153" t="s">
        <v>1827</v>
      </c>
    </row>
    <row r="1154" spans="1:8">
      <c r="A1154">
        <v>3</v>
      </c>
      <c r="B1154" t="s">
        <v>517</v>
      </c>
      <c r="C1154">
        <v>2</v>
      </c>
      <c r="D1154" t="s">
        <v>364</v>
      </c>
      <c r="G1154">
        <v>2</v>
      </c>
      <c r="H1154" t="s">
        <v>1345</v>
      </c>
    </row>
    <row r="1155" spans="1:8">
      <c r="A1155">
        <v>3</v>
      </c>
      <c r="B1155" t="s">
        <v>3509</v>
      </c>
      <c r="C1155">
        <v>2</v>
      </c>
      <c r="D1155" t="s">
        <v>100</v>
      </c>
      <c r="G1155">
        <v>1</v>
      </c>
      <c r="H1155" t="s">
        <v>1965</v>
      </c>
    </row>
    <row r="1156" spans="1:8">
      <c r="A1156">
        <v>3</v>
      </c>
      <c r="B1156" t="s">
        <v>100</v>
      </c>
      <c r="C1156">
        <v>2</v>
      </c>
      <c r="D1156" t="s">
        <v>100</v>
      </c>
      <c r="G1156">
        <v>5</v>
      </c>
      <c r="H1156" t="s">
        <v>591</v>
      </c>
    </row>
    <row r="1157" spans="1:8">
      <c r="A1157">
        <v>2</v>
      </c>
      <c r="B1157" t="s">
        <v>3516</v>
      </c>
      <c r="C1157">
        <v>2</v>
      </c>
      <c r="D1157" t="s">
        <v>100</v>
      </c>
      <c r="G1157">
        <v>3</v>
      </c>
      <c r="H1157" t="s">
        <v>591</v>
      </c>
    </row>
    <row r="1158" spans="1:8">
      <c r="A1158">
        <v>2</v>
      </c>
      <c r="B1158" t="s">
        <v>2483</v>
      </c>
      <c r="C1158">
        <v>2</v>
      </c>
      <c r="D1158" t="s">
        <v>100</v>
      </c>
      <c r="G1158">
        <v>2</v>
      </c>
      <c r="H1158" t="s">
        <v>591</v>
      </c>
    </row>
    <row r="1159" spans="1:8">
      <c r="A1159">
        <v>2</v>
      </c>
      <c r="B1159" t="s">
        <v>1479</v>
      </c>
      <c r="C1159">
        <v>2</v>
      </c>
      <c r="D1159" t="s">
        <v>100</v>
      </c>
      <c r="G1159">
        <v>1</v>
      </c>
      <c r="H1159" t="s">
        <v>591</v>
      </c>
    </row>
    <row r="1160" spans="1:8">
      <c r="A1160">
        <v>2</v>
      </c>
      <c r="B1160" t="s">
        <v>262</v>
      </c>
      <c r="C1160">
        <v>2</v>
      </c>
      <c r="D1160" t="s">
        <v>100</v>
      </c>
      <c r="G1160">
        <v>2</v>
      </c>
      <c r="H1160" t="s">
        <v>1409</v>
      </c>
    </row>
    <row r="1161" spans="1:8">
      <c r="A1161">
        <v>2</v>
      </c>
      <c r="B1161" t="s">
        <v>2491</v>
      </c>
      <c r="C1161">
        <v>2</v>
      </c>
      <c r="D1161" t="s">
        <v>100</v>
      </c>
      <c r="G1161">
        <v>1</v>
      </c>
      <c r="H1161" t="s">
        <v>1409</v>
      </c>
    </row>
    <row r="1162" spans="1:8">
      <c r="A1162">
        <v>2</v>
      </c>
      <c r="B1162" t="s">
        <v>1806</v>
      </c>
      <c r="C1162">
        <v>2</v>
      </c>
      <c r="D1162" t="s">
        <v>100</v>
      </c>
      <c r="G1162">
        <v>90</v>
      </c>
      <c r="H1162" t="s">
        <v>55</v>
      </c>
    </row>
    <row r="1163" spans="1:8">
      <c r="A1163">
        <v>2</v>
      </c>
      <c r="B1163" t="s">
        <v>92</v>
      </c>
      <c r="C1163">
        <v>2</v>
      </c>
      <c r="D1163" t="s">
        <v>1798</v>
      </c>
      <c r="G1163">
        <v>42</v>
      </c>
      <c r="H1163" t="s">
        <v>55</v>
      </c>
    </row>
    <row r="1164" spans="1:8">
      <c r="A1164">
        <v>2</v>
      </c>
      <c r="B1164" t="s">
        <v>1057</v>
      </c>
      <c r="C1164">
        <v>2</v>
      </c>
      <c r="D1164" t="s">
        <v>783</v>
      </c>
      <c r="G1164">
        <v>20</v>
      </c>
      <c r="H1164" t="s">
        <v>55</v>
      </c>
    </row>
    <row r="1165" spans="1:8">
      <c r="A1165">
        <v>2</v>
      </c>
      <c r="B1165" t="s">
        <v>1881</v>
      </c>
      <c r="C1165">
        <v>2</v>
      </c>
      <c r="D1165" t="s">
        <v>783</v>
      </c>
      <c r="G1165">
        <v>8</v>
      </c>
      <c r="H1165" t="s">
        <v>55</v>
      </c>
    </row>
    <row r="1166" spans="1:8">
      <c r="A1166">
        <v>2</v>
      </c>
      <c r="B1166" t="s">
        <v>1524</v>
      </c>
      <c r="C1166">
        <v>2</v>
      </c>
      <c r="D1166" t="s">
        <v>2900</v>
      </c>
      <c r="G1166">
        <v>7</v>
      </c>
      <c r="H1166" t="s">
        <v>55</v>
      </c>
    </row>
    <row r="1167" spans="1:8">
      <c r="A1167">
        <v>2</v>
      </c>
      <c r="B1167" t="s">
        <v>835</v>
      </c>
      <c r="C1167">
        <v>2</v>
      </c>
      <c r="D1167" t="s">
        <v>2900</v>
      </c>
      <c r="G1167">
        <v>5</v>
      </c>
      <c r="H1167" t="s">
        <v>55</v>
      </c>
    </row>
    <row r="1168" spans="1:8">
      <c r="A1168">
        <v>2</v>
      </c>
      <c r="B1168" t="s">
        <v>1535</v>
      </c>
      <c r="C1168">
        <v>2</v>
      </c>
      <c r="D1168" t="s">
        <v>1268</v>
      </c>
      <c r="G1168">
        <v>4</v>
      </c>
      <c r="H1168" t="s">
        <v>55</v>
      </c>
    </row>
    <row r="1169" spans="1:8">
      <c r="A1169">
        <v>2</v>
      </c>
      <c r="B1169" t="s">
        <v>1542</v>
      </c>
      <c r="C1169">
        <v>2</v>
      </c>
      <c r="D1169" t="s">
        <v>1268</v>
      </c>
      <c r="G1169">
        <v>3</v>
      </c>
      <c r="H1169" t="s">
        <v>55</v>
      </c>
    </row>
    <row r="1170" spans="1:8">
      <c r="A1170">
        <v>2</v>
      </c>
      <c r="B1170" t="s">
        <v>1542</v>
      </c>
      <c r="C1170">
        <v>2</v>
      </c>
      <c r="D1170" t="s">
        <v>1346</v>
      </c>
      <c r="G1170">
        <v>2</v>
      </c>
      <c r="H1170" t="s">
        <v>55</v>
      </c>
    </row>
    <row r="1171" spans="1:8">
      <c r="A1171">
        <v>2</v>
      </c>
      <c r="B1171" t="s">
        <v>1070</v>
      </c>
      <c r="C1171">
        <v>2</v>
      </c>
      <c r="D1171" t="s">
        <v>208</v>
      </c>
      <c r="G1171">
        <v>52</v>
      </c>
      <c r="H1171" t="s">
        <v>96</v>
      </c>
    </row>
    <row r="1172" spans="1:8">
      <c r="A1172">
        <v>2</v>
      </c>
      <c r="B1172" t="s">
        <v>1765</v>
      </c>
      <c r="C1172">
        <v>2</v>
      </c>
      <c r="D1172" t="s">
        <v>1824</v>
      </c>
      <c r="G1172">
        <v>701</v>
      </c>
      <c r="H1172" t="s">
        <v>17</v>
      </c>
    </row>
    <row r="1173" spans="1:8">
      <c r="A1173">
        <v>2</v>
      </c>
      <c r="B1173" t="s">
        <v>1328</v>
      </c>
      <c r="C1173">
        <v>2</v>
      </c>
      <c r="D1173" t="s">
        <v>3039</v>
      </c>
      <c r="G1173">
        <v>57</v>
      </c>
      <c r="H1173" t="s">
        <v>94</v>
      </c>
    </row>
    <row r="1174" spans="1:8">
      <c r="A1174">
        <v>2</v>
      </c>
      <c r="B1174" t="s">
        <v>1328</v>
      </c>
      <c r="C1174">
        <v>2</v>
      </c>
      <c r="D1174" t="s">
        <v>1372</v>
      </c>
      <c r="G1174">
        <v>2</v>
      </c>
      <c r="H1174" t="s">
        <v>1434</v>
      </c>
    </row>
    <row r="1175" spans="1:8">
      <c r="A1175">
        <v>2</v>
      </c>
      <c r="B1175" t="s">
        <v>2851</v>
      </c>
      <c r="C1175">
        <v>2</v>
      </c>
      <c r="D1175" t="s">
        <v>2969</v>
      </c>
      <c r="G1175">
        <v>2</v>
      </c>
      <c r="H1175" t="s">
        <v>1425</v>
      </c>
    </row>
    <row r="1176" spans="1:8">
      <c r="A1176">
        <v>2</v>
      </c>
      <c r="B1176" t="s">
        <v>1507</v>
      </c>
      <c r="C1176">
        <v>2</v>
      </c>
      <c r="D1176" t="s">
        <v>2707</v>
      </c>
      <c r="G1176">
        <v>1</v>
      </c>
      <c r="H1176" t="s">
        <v>1473</v>
      </c>
    </row>
    <row r="1177" spans="1:8">
      <c r="A1177">
        <v>2</v>
      </c>
      <c r="B1177" t="s">
        <v>2175</v>
      </c>
      <c r="C1177">
        <v>2</v>
      </c>
      <c r="D1177" t="s">
        <v>2271</v>
      </c>
      <c r="G1177">
        <v>1</v>
      </c>
      <c r="H1177" t="s">
        <v>1722</v>
      </c>
    </row>
    <row r="1178" spans="1:8">
      <c r="A1178">
        <v>2</v>
      </c>
      <c r="B1178" t="s">
        <v>1572</v>
      </c>
      <c r="C1178">
        <v>2</v>
      </c>
      <c r="D1178" t="s">
        <v>3000</v>
      </c>
      <c r="G1178">
        <v>11</v>
      </c>
      <c r="H1178" t="s">
        <v>312</v>
      </c>
    </row>
    <row r="1179" spans="1:8">
      <c r="A1179">
        <v>2</v>
      </c>
      <c r="B1179" t="s">
        <v>1083</v>
      </c>
      <c r="C1179">
        <v>2</v>
      </c>
      <c r="D1179" t="s">
        <v>2983</v>
      </c>
      <c r="G1179">
        <v>5</v>
      </c>
      <c r="H1179" t="s">
        <v>558</v>
      </c>
    </row>
    <row r="1180" spans="1:8">
      <c r="A1180">
        <v>2</v>
      </c>
      <c r="B1180" t="s">
        <v>1595</v>
      </c>
      <c r="C1180">
        <v>2</v>
      </c>
      <c r="D1180" t="s">
        <v>89</v>
      </c>
      <c r="G1180">
        <v>2</v>
      </c>
      <c r="H1180" t="s">
        <v>1381</v>
      </c>
    </row>
    <row r="1181" spans="1:8">
      <c r="A1181">
        <v>2</v>
      </c>
      <c r="B1181" t="s">
        <v>247</v>
      </c>
      <c r="C1181">
        <v>2</v>
      </c>
      <c r="D1181" t="s">
        <v>89</v>
      </c>
      <c r="G1181">
        <v>2</v>
      </c>
      <c r="H1181" t="s">
        <v>1328</v>
      </c>
    </row>
    <row r="1182" spans="1:8">
      <c r="A1182">
        <v>2</v>
      </c>
      <c r="B1182" t="s">
        <v>247</v>
      </c>
      <c r="C1182">
        <v>2</v>
      </c>
      <c r="D1182" t="s">
        <v>89</v>
      </c>
      <c r="G1182">
        <v>1</v>
      </c>
      <c r="H1182" t="s">
        <v>1328</v>
      </c>
    </row>
    <row r="1183" spans="1:8">
      <c r="A1183">
        <v>2</v>
      </c>
      <c r="B1183" t="s">
        <v>247</v>
      </c>
      <c r="C1183">
        <v>2</v>
      </c>
      <c r="D1183" t="s">
        <v>89</v>
      </c>
      <c r="G1183">
        <v>1</v>
      </c>
      <c r="H1183" t="s">
        <v>1328</v>
      </c>
    </row>
    <row r="1184" spans="1:8">
      <c r="A1184">
        <v>2</v>
      </c>
      <c r="B1184" t="s">
        <v>247</v>
      </c>
      <c r="C1184">
        <v>2</v>
      </c>
      <c r="D1184" t="s">
        <v>89</v>
      </c>
      <c r="G1184">
        <v>1</v>
      </c>
      <c r="H1184" t="s">
        <v>1328</v>
      </c>
    </row>
    <row r="1185" spans="1:8">
      <c r="A1185">
        <v>2</v>
      </c>
      <c r="B1185" t="s">
        <v>561</v>
      </c>
      <c r="C1185">
        <v>2</v>
      </c>
      <c r="D1185" t="s">
        <v>89</v>
      </c>
      <c r="G1185">
        <v>1</v>
      </c>
      <c r="H1185" t="s">
        <v>1328</v>
      </c>
    </row>
    <row r="1186" spans="1:8">
      <c r="A1186">
        <v>2</v>
      </c>
      <c r="B1186" t="s">
        <v>561</v>
      </c>
      <c r="C1186">
        <v>2</v>
      </c>
      <c r="D1186" t="s">
        <v>89</v>
      </c>
      <c r="G1186">
        <v>4</v>
      </c>
      <c r="H1186" t="s">
        <v>687</v>
      </c>
    </row>
    <row r="1187" spans="1:8">
      <c r="A1187">
        <v>2</v>
      </c>
      <c r="B1187" t="s">
        <v>247</v>
      </c>
      <c r="C1187">
        <v>2</v>
      </c>
      <c r="D1187" t="s">
        <v>89</v>
      </c>
      <c r="G1187">
        <v>3</v>
      </c>
      <c r="H1187" t="s">
        <v>918</v>
      </c>
    </row>
    <row r="1188" spans="1:8">
      <c r="A1188">
        <v>2</v>
      </c>
      <c r="B1188" t="s">
        <v>1598</v>
      </c>
      <c r="C1188">
        <v>2</v>
      </c>
      <c r="D1188" t="s">
        <v>89</v>
      </c>
      <c r="G1188">
        <v>10</v>
      </c>
      <c r="H1188" t="s">
        <v>348</v>
      </c>
    </row>
    <row r="1189" spans="1:8">
      <c r="A1189">
        <v>2</v>
      </c>
      <c r="B1189" t="s">
        <v>12</v>
      </c>
      <c r="C1189">
        <v>2</v>
      </c>
      <c r="D1189" t="s">
        <v>89</v>
      </c>
      <c r="G1189">
        <v>1</v>
      </c>
      <c r="H1189" t="s">
        <v>2117</v>
      </c>
    </row>
    <row r="1190" spans="1:8">
      <c r="A1190">
        <v>2</v>
      </c>
      <c r="B1190" t="s">
        <v>74</v>
      </c>
      <c r="C1190">
        <v>2</v>
      </c>
      <c r="D1190" t="s">
        <v>3018</v>
      </c>
      <c r="G1190">
        <v>3</v>
      </c>
      <c r="H1190" t="s">
        <v>830</v>
      </c>
    </row>
    <row r="1191" spans="1:8">
      <c r="A1191">
        <v>2</v>
      </c>
      <c r="B1191" t="s">
        <v>12</v>
      </c>
      <c r="C1191">
        <v>2</v>
      </c>
      <c r="D1191" t="s">
        <v>3044</v>
      </c>
      <c r="G1191">
        <v>348</v>
      </c>
      <c r="H1191" t="s">
        <v>30</v>
      </c>
    </row>
    <row r="1192" spans="1:8">
      <c r="A1192">
        <v>2</v>
      </c>
      <c r="B1192" t="s">
        <v>247</v>
      </c>
      <c r="C1192">
        <v>2</v>
      </c>
      <c r="D1192" t="s">
        <v>2772</v>
      </c>
      <c r="G1192">
        <v>11</v>
      </c>
      <c r="H1192" t="s">
        <v>30</v>
      </c>
    </row>
    <row r="1193" spans="1:8">
      <c r="A1193">
        <v>2</v>
      </c>
      <c r="B1193" t="s">
        <v>968</v>
      </c>
      <c r="C1193">
        <v>2</v>
      </c>
      <c r="D1193" t="s">
        <v>1357</v>
      </c>
      <c r="G1193">
        <v>10</v>
      </c>
      <c r="H1193" t="s">
        <v>30</v>
      </c>
    </row>
    <row r="1194" spans="1:8">
      <c r="A1194">
        <v>2</v>
      </c>
      <c r="B1194" t="s">
        <v>2990</v>
      </c>
      <c r="C1194">
        <v>2</v>
      </c>
      <c r="D1194" t="s">
        <v>1743</v>
      </c>
      <c r="G1194">
        <v>11</v>
      </c>
      <c r="H1194" t="s">
        <v>327</v>
      </c>
    </row>
    <row r="1195" spans="1:8">
      <c r="A1195">
        <v>2</v>
      </c>
      <c r="B1195" t="s">
        <v>1681</v>
      </c>
      <c r="C1195">
        <v>2</v>
      </c>
      <c r="D1195" t="s">
        <v>1402</v>
      </c>
      <c r="G1195">
        <v>8</v>
      </c>
      <c r="H1195" t="s">
        <v>327</v>
      </c>
    </row>
    <row r="1196" spans="1:8">
      <c r="A1196">
        <v>2</v>
      </c>
      <c r="B1196" t="s">
        <v>3518</v>
      </c>
      <c r="C1196">
        <v>2</v>
      </c>
      <c r="D1196" t="s">
        <v>2079</v>
      </c>
      <c r="G1196">
        <v>6</v>
      </c>
      <c r="H1196" t="s">
        <v>327</v>
      </c>
    </row>
    <row r="1197" spans="1:8">
      <c r="A1197">
        <v>2</v>
      </c>
      <c r="B1197" t="s">
        <v>1598</v>
      </c>
      <c r="C1197">
        <v>2</v>
      </c>
      <c r="D1197" t="s">
        <v>898</v>
      </c>
      <c r="G1197">
        <v>3</v>
      </c>
      <c r="H1197" t="s">
        <v>327</v>
      </c>
    </row>
    <row r="1198" spans="1:8">
      <c r="A1198">
        <v>2</v>
      </c>
      <c r="B1198" t="s">
        <v>247</v>
      </c>
      <c r="C1198">
        <v>2</v>
      </c>
      <c r="D1198" t="s">
        <v>3058</v>
      </c>
      <c r="G1198">
        <v>2</v>
      </c>
      <c r="H1198" t="s">
        <v>327</v>
      </c>
    </row>
    <row r="1199" spans="1:8">
      <c r="A1199">
        <v>2</v>
      </c>
      <c r="B1199" t="s">
        <v>247</v>
      </c>
      <c r="C1199">
        <v>2</v>
      </c>
      <c r="D1199" t="s">
        <v>1072</v>
      </c>
      <c r="G1199">
        <v>2</v>
      </c>
      <c r="H1199" t="s">
        <v>327</v>
      </c>
    </row>
    <row r="1200" spans="1:8">
      <c r="A1200">
        <v>2</v>
      </c>
      <c r="B1200" t="s">
        <v>140</v>
      </c>
      <c r="C1200">
        <v>2</v>
      </c>
      <c r="D1200" t="s">
        <v>2973</v>
      </c>
      <c r="G1200">
        <v>2</v>
      </c>
      <c r="H1200" t="s">
        <v>327</v>
      </c>
    </row>
    <row r="1201" spans="1:8">
      <c r="A1201">
        <v>2</v>
      </c>
      <c r="B1201" t="s">
        <v>1806</v>
      </c>
      <c r="C1201">
        <v>2</v>
      </c>
      <c r="D1201" t="s">
        <v>2990</v>
      </c>
      <c r="G1201">
        <v>3</v>
      </c>
      <c r="H1201" t="s">
        <v>883</v>
      </c>
    </row>
    <row r="1202" spans="1:8">
      <c r="A1202">
        <v>2</v>
      </c>
      <c r="B1202" t="s">
        <v>2917</v>
      </c>
      <c r="C1202">
        <v>2</v>
      </c>
      <c r="D1202" t="s">
        <v>435</v>
      </c>
      <c r="G1202">
        <v>1</v>
      </c>
      <c r="H1202" t="s">
        <v>1545</v>
      </c>
    </row>
    <row r="1203" spans="1:8">
      <c r="A1203">
        <v>2</v>
      </c>
      <c r="B1203" t="s">
        <v>2918</v>
      </c>
      <c r="C1203">
        <v>2</v>
      </c>
      <c r="D1203" t="s">
        <v>1737</v>
      </c>
      <c r="G1203">
        <v>1</v>
      </c>
      <c r="H1203" t="s">
        <v>1545</v>
      </c>
    </row>
    <row r="1204" spans="1:8">
      <c r="A1204">
        <v>2</v>
      </c>
      <c r="B1204" t="s">
        <v>89</v>
      </c>
      <c r="C1204">
        <v>2</v>
      </c>
      <c r="D1204" t="s">
        <v>3025</v>
      </c>
      <c r="G1204">
        <v>2</v>
      </c>
      <c r="H1204" t="s">
        <v>1399</v>
      </c>
    </row>
    <row r="1205" spans="1:8">
      <c r="A1205">
        <v>2</v>
      </c>
      <c r="B1205" t="s">
        <v>439</v>
      </c>
      <c r="C1205">
        <v>2</v>
      </c>
      <c r="D1205" t="s">
        <v>2993</v>
      </c>
      <c r="G1205">
        <v>1</v>
      </c>
      <c r="H1205" t="s">
        <v>2326</v>
      </c>
    </row>
    <row r="1206" spans="1:8">
      <c r="A1206">
        <v>2</v>
      </c>
      <c r="B1206" t="s">
        <v>3520</v>
      </c>
      <c r="C1206">
        <v>2</v>
      </c>
      <c r="D1206" t="s">
        <v>968</v>
      </c>
      <c r="G1206">
        <v>1</v>
      </c>
      <c r="H1206" t="s">
        <v>2303</v>
      </c>
    </row>
    <row r="1207" spans="1:8">
      <c r="A1207">
        <v>2</v>
      </c>
      <c r="B1207" t="s">
        <v>561</v>
      </c>
      <c r="C1207">
        <v>2</v>
      </c>
      <c r="D1207" t="s">
        <v>3077</v>
      </c>
      <c r="G1207">
        <v>1</v>
      </c>
      <c r="H1207" t="s">
        <v>1972</v>
      </c>
    </row>
    <row r="1208" spans="1:8">
      <c r="A1208">
        <v>2</v>
      </c>
      <c r="B1208" t="s">
        <v>247</v>
      </c>
      <c r="C1208">
        <v>2</v>
      </c>
      <c r="D1208" t="s">
        <v>2991</v>
      </c>
      <c r="G1208">
        <v>2</v>
      </c>
      <c r="H1208" t="s">
        <v>1311</v>
      </c>
    </row>
    <row r="1209" spans="1:8">
      <c r="A1209">
        <v>2</v>
      </c>
      <c r="B1209" t="s">
        <v>247</v>
      </c>
      <c r="C1209">
        <v>2</v>
      </c>
      <c r="D1209" t="s">
        <v>1502</v>
      </c>
      <c r="G1209">
        <v>1</v>
      </c>
      <c r="H1209" t="s">
        <v>1730</v>
      </c>
    </row>
    <row r="1210" spans="1:8">
      <c r="A1210">
        <v>2</v>
      </c>
      <c r="B1210" t="s">
        <v>561</v>
      </c>
      <c r="C1210">
        <v>2</v>
      </c>
      <c r="D1210" t="s">
        <v>2585</v>
      </c>
      <c r="G1210">
        <v>1</v>
      </c>
      <c r="H1210" t="s">
        <v>2338</v>
      </c>
    </row>
    <row r="1211" spans="1:8">
      <c r="A1211">
        <v>2</v>
      </c>
      <c r="B1211" t="s">
        <v>561</v>
      </c>
      <c r="C1211">
        <v>2</v>
      </c>
      <c r="D1211" t="s">
        <v>3022</v>
      </c>
      <c r="G1211">
        <v>11</v>
      </c>
      <c r="H1211" t="s">
        <v>318</v>
      </c>
    </row>
    <row r="1212" spans="1:8">
      <c r="A1212">
        <v>2</v>
      </c>
      <c r="B1212" t="s">
        <v>247</v>
      </c>
      <c r="C1212">
        <v>2</v>
      </c>
      <c r="D1212" t="s">
        <v>1059</v>
      </c>
      <c r="G1212">
        <v>3</v>
      </c>
      <c r="H1212" t="s">
        <v>933</v>
      </c>
    </row>
    <row r="1213" spans="1:8">
      <c r="A1213">
        <v>2</v>
      </c>
      <c r="B1213" t="s">
        <v>247</v>
      </c>
      <c r="C1213">
        <v>2</v>
      </c>
      <c r="D1213" t="s">
        <v>2246</v>
      </c>
      <c r="G1213">
        <v>64</v>
      </c>
      <c r="H1213" t="s">
        <v>74</v>
      </c>
    </row>
    <row r="1214" spans="1:8">
      <c r="A1214">
        <v>2</v>
      </c>
      <c r="B1214" t="s">
        <v>2921</v>
      </c>
      <c r="C1214">
        <v>2</v>
      </c>
      <c r="D1214" t="s">
        <v>588</v>
      </c>
      <c r="G1214">
        <v>7</v>
      </c>
      <c r="H1214" t="s">
        <v>74</v>
      </c>
    </row>
    <row r="1215" spans="1:8">
      <c r="A1215">
        <v>2</v>
      </c>
      <c r="B1215" t="s">
        <v>2837</v>
      </c>
      <c r="C1215">
        <v>2</v>
      </c>
      <c r="D1215" t="s">
        <v>3092</v>
      </c>
      <c r="G1215">
        <v>5</v>
      </c>
      <c r="H1215" t="s">
        <v>74</v>
      </c>
    </row>
    <row r="1216" spans="1:8">
      <c r="A1216">
        <v>2</v>
      </c>
      <c r="B1216" t="s">
        <v>1502</v>
      </c>
      <c r="C1216">
        <v>2</v>
      </c>
      <c r="D1216" t="s">
        <v>3099</v>
      </c>
      <c r="G1216">
        <v>5</v>
      </c>
      <c r="H1216" t="s">
        <v>74</v>
      </c>
    </row>
    <row r="1217" spans="1:8">
      <c r="A1217">
        <v>2</v>
      </c>
      <c r="B1217" t="s">
        <v>3189</v>
      </c>
      <c r="C1217">
        <v>2</v>
      </c>
      <c r="D1217" t="s">
        <v>1391</v>
      </c>
      <c r="G1217">
        <v>1</v>
      </c>
      <c r="H1217" t="s">
        <v>1556</v>
      </c>
    </row>
    <row r="1218" spans="1:8">
      <c r="A1218">
        <v>2</v>
      </c>
      <c r="B1218" t="s">
        <v>3522</v>
      </c>
      <c r="C1218">
        <v>2</v>
      </c>
      <c r="D1218" t="s">
        <v>638</v>
      </c>
      <c r="G1218">
        <v>1</v>
      </c>
      <c r="H1218" t="s">
        <v>1765</v>
      </c>
    </row>
    <row r="1219" spans="1:8">
      <c r="A1219">
        <v>2</v>
      </c>
      <c r="B1219" t="s">
        <v>1749</v>
      </c>
      <c r="C1219">
        <v>2</v>
      </c>
      <c r="D1219" t="s">
        <v>638</v>
      </c>
      <c r="G1219">
        <v>1</v>
      </c>
      <c r="H1219" t="s">
        <v>1681</v>
      </c>
    </row>
    <row r="1220" spans="1:8">
      <c r="A1220">
        <v>2</v>
      </c>
      <c r="B1220" t="s">
        <v>41</v>
      </c>
      <c r="C1220">
        <v>2</v>
      </c>
      <c r="D1220" t="s">
        <v>638</v>
      </c>
      <c r="G1220">
        <v>1</v>
      </c>
      <c r="H1220" t="s">
        <v>2128</v>
      </c>
    </row>
    <row r="1221" spans="1:8">
      <c r="A1221">
        <v>2</v>
      </c>
      <c r="B1221" t="s">
        <v>469</v>
      </c>
      <c r="C1221">
        <v>2</v>
      </c>
      <c r="D1221" t="s">
        <v>2693</v>
      </c>
      <c r="G1221">
        <v>1</v>
      </c>
      <c r="H1221" t="s">
        <v>1598</v>
      </c>
    </row>
    <row r="1222" spans="1:8">
      <c r="A1222">
        <v>2</v>
      </c>
      <c r="B1222" t="s">
        <v>2049</v>
      </c>
      <c r="C1222">
        <v>2</v>
      </c>
      <c r="D1222" t="s">
        <v>2293</v>
      </c>
      <c r="G1222">
        <v>1</v>
      </c>
      <c r="H1222" t="s">
        <v>1598</v>
      </c>
    </row>
    <row r="1223" spans="1:8">
      <c r="A1223">
        <v>2</v>
      </c>
      <c r="B1223" t="s">
        <v>3010</v>
      </c>
      <c r="C1223">
        <v>2</v>
      </c>
      <c r="D1223" t="s">
        <v>2980</v>
      </c>
      <c r="G1223">
        <v>1</v>
      </c>
      <c r="H1223" t="s">
        <v>2249</v>
      </c>
    </row>
    <row r="1224" spans="1:8">
      <c r="A1224">
        <v>2</v>
      </c>
      <c r="B1224" t="s">
        <v>217</v>
      </c>
      <c r="C1224">
        <v>2</v>
      </c>
      <c r="D1224" t="s">
        <v>2715</v>
      </c>
      <c r="G1224">
        <v>1</v>
      </c>
      <c r="H1224" t="s">
        <v>2035</v>
      </c>
    </row>
    <row r="1225" spans="1:8">
      <c r="A1225">
        <v>2</v>
      </c>
      <c r="B1225" t="s">
        <v>100</v>
      </c>
      <c r="C1225">
        <v>2</v>
      </c>
      <c r="D1225" t="s">
        <v>1526</v>
      </c>
      <c r="G1225">
        <v>1</v>
      </c>
      <c r="H1225" t="s">
        <v>2309</v>
      </c>
    </row>
    <row r="1226" spans="1:8">
      <c r="A1226">
        <v>2</v>
      </c>
      <c r="B1226" t="s">
        <v>707</v>
      </c>
      <c r="C1226">
        <v>2</v>
      </c>
      <c r="D1226" t="s">
        <v>2721</v>
      </c>
      <c r="G1226">
        <v>1</v>
      </c>
      <c r="H1226" t="s">
        <v>1956</v>
      </c>
    </row>
    <row r="1227" spans="1:8">
      <c r="A1227">
        <v>2</v>
      </c>
      <c r="B1227" t="s">
        <v>2924</v>
      </c>
      <c r="C1227">
        <v>2</v>
      </c>
      <c r="D1227" t="s">
        <v>3074</v>
      </c>
      <c r="G1227">
        <v>2</v>
      </c>
      <c r="H1227" t="s">
        <v>1296</v>
      </c>
    </row>
    <row r="1228" spans="1:8">
      <c r="A1228">
        <v>2</v>
      </c>
      <c r="B1228" t="s">
        <v>561</v>
      </c>
      <c r="C1228">
        <v>2</v>
      </c>
      <c r="D1228" t="s">
        <v>3003</v>
      </c>
      <c r="G1228">
        <v>1</v>
      </c>
      <c r="H1228" t="s">
        <v>2341</v>
      </c>
    </row>
    <row r="1229" spans="1:8">
      <c r="A1229">
        <v>2</v>
      </c>
      <c r="B1229" t="s">
        <v>3524</v>
      </c>
      <c r="C1229">
        <v>2</v>
      </c>
      <c r="D1229" t="s">
        <v>2062</v>
      </c>
      <c r="G1229">
        <v>1</v>
      </c>
      <c r="H1229" t="s">
        <v>2318</v>
      </c>
    </row>
    <row r="1230" spans="1:8">
      <c r="A1230">
        <v>2</v>
      </c>
      <c r="B1230" t="s">
        <v>41</v>
      </c>
      <c r="C1230">
        <v>2</v>
      </c>
      <c r="D1230" t="s">
        <v>2377</v>
      </c>
      <c r="G1230">
        <v>2</v>
      </c>
      <c r="H1230" t="s">
        <v>1336</v>
      </c>
    </row>
    <row r="1231" spans="1:8">
      <c r="A1231">
        <v>2</v>
      </c>
      <c r="B1231" t="s">
        <v>561</v>
      </c>
      <c r="C1231">
        <v>2</v>
      </c>
      <c r="D1231" t="s">
        <v>67</v>
      </c>
      <c r="G1231">
        <v>6</v>
      </c>
      <c r="H1231" t="s">
        <v>493</v>
      </c>
    </row>
    <row r="1232" spans="1:8">
      <c r="A1232">
        <v>2</v>
      </c>
      <c r="B1232" t="s">
        <v>561</v>
      </c>
      <c r="C1232">
        <v>2</v>
      </c>
      <c r="D1232" t="s">
        <v>67</v>
      </c>
      <c r="G1232">
        <v>1</v>
      </c>
      <c r="H1232" t="s">
        <v>2130</v>
      </c>
    </row>
    <row r="1233" spans="1:8">
      <c r="A1233">
        <v>2</v>
      </c>
      <c r="B1233" t="s">
        <v>3526</v>
      </c>
      <c r="C1233">
        <v>2</v>
      </c>
      <c r="D1233" t="s">
        <v>67</v>
      </c>
      <c r="G1233">
        <v>1</v>
      </c>
      <c r="H1233" t="s">
        <v>2051</v>
      </c>
    </row>
    <row r="1234" spans="1:8">
      <c r="A1234">
        <v>2</v>
      </c>
      <c r="B1234" t="s">
        <v>3527</v>
      </c>
      <c r="C1234">
        <v>2</v>
      </c>
      <c r="D1234" t="s">
        <v>67</v>
      </c>
      <c r="G1234">
        <v>5</v>
      </c>
      <c r="H1234" t="s">
        <v>620</v>
      </c>
    </row>
    <row r="1235" spans="1:8">
      <c r="A1235">
        <v>2</v>
      </c>
      <c r="B1235" t="s">
        <v>469</v>
      </c>
      <c r="C1235">
        <v>2</v>
      </c>
      <c r="D1235" t="s">
        <v>67</v>
      </c>
      <c r="G1235">
        <v>4</v>
      </c>
      <c r="H1235" t="s">
        <v>719</v>
      </c>
    </row>
    <row r="1236" spans="1:8">
      <c r="A1236">
        <v>2</v>
      </c>
      <c r="B1236" t="s">
        <v>3018</v>
      </c>
      <c r="C1236">
        <v>2</v>
      </c>
      <c r="D1236" t="s">
        <v>67</v>
      </c>
      <c r="G1236">
        <v>6</v>
      </c>
      <c r="H1236" t="s">
        <v>460</v>
      </c>
    </row>
    <row r="1237" spans="1:8">
      <c r="A1237">
        <v>2</v>
      </c>
      <c r="B1237" t="s">
        <v>1257</v>
      </c>
      <c r="C1237">
        <v>2</v>
      </c>
      <c r="D1237" t="s">
        <v>140</v>
      </c>
      <c r="G1237">
        <v>3</v>
      </c>
      <c r="H1237" t="s">
        <v>460</v>
      </c>
    </row>
    <row r="1238" spans="1:8">
      <c r="A1238">
        <v>2</v>
      </c>
      <c r="B1238" t="s">
        <v>1372</v>
      </c>
      <c r="C1238">
        <v>2</v>
      </c>
      <c r="D1238" t="s">
        <v>140</v>
      </c>
      <c r="G1238">
        <v>1</v>
      </c>
      <c r="H1238" t="s">
        <v>460</v>
      </c>
    </row>
    <row r="1239" spans="1:8">
      <c r="A1239">
        <v>2</v>
      </c>
      <c r="B1239" t="s">
        <v>1824</v>
      </c>
      <c r="C1239">
        <v>2</v>
      </c>
      <c r="D1239" t="s">
        <v>2968</v>
      </c>
      <c r="G1239">
        <v>1</v>
      </c>
      <c r="H1239" t="s">
        <v>1812</v>
      </c>
    </row>
    <row r="1240" spans="1:8">
      <c r="A1240">
        <v>2</v>
      </c>
      <c r="B1240" t="s">
        <v>2926</v>
      </c>
      <c r="C1240">
        <v>2</v>
      </c>
      <c r="D1240" t="s">
        <v>1089</v>
      </c>
      <c r="G1240">
        <v>1</v>
      </c>
      <c r="H1240" t="s">
        <v>1870</v>
      </c>
    </row>
    <row r="1241" spans="1:8">
      <c r="A1241">
        <v>2</v>
      </c>
      <c r="B1241" t="s">
        <v>2613</v>
      </c>
      <c r="C1241">
        <v>2</v>
      </c>
      <c r="D1241" t="s">
        <v>2660</v>
      </c>
      <c r="G1241">
        <v>3</v>
      </c>
      <c r="H1241" t="s">
        <v>1006</v>
      </c>
    </row>
    <row r="1242" spans="1:8">
      <c r="A1242">
        <v>2</v>
      </c>
      <c r="B1242" t="s">
        <v>2615</v>
      </c>
      <c r="C1242">
        <v>2</v>
      </c>
      <c r="D1242" t="s">
        <v>1579</v>
      </c>
      <c r="G1242">
        <v>1</v>
      </c>
      <c r="H1242" t="s">
        <v>1006</v>
      </c>
    </row>
    <row r="1243" spans="1:8">
      <c r="A1243">
        <v>2</v>
      </c>
      <c r="B1243" t="s">
        <v>439</v>
      </c>
      <c r="C1243">
        <v>2</v>
      </c>
      <c r="D1243" t="s">
        <v>1579</v>
      </c>
      <c r="G1243">
        <v>1</v>
      </c>
      <c r="H1243" t="s">
        <v>1006</v>
      </c>
    </row>
    <row r="1244" spans="1:8">
      <c r="A1244">
        <v>2</v>
      </c>
      <c r="B1244" t="s">
        <v>561</v>
      </c>
      <c r="C1244">
        <v>2</v>
      </c>
      <c r="D1244" t="s">
        <v>1579</v>
      </c>
      <c r="G1244">
        <v>1</v>
      </c>
      <c r="H1244" t="s">
        <v>1006</v>
      </c>
    </row>
    <row r="1245" spans="1:8">
      <c r="A1245">
        <v>2</v>
      </c>
      <c r="B1245" t="s">
        <v>1839</v>
      </c>
      <c r="C1245">
        <v>2</v>
      </c>
      <c r="D1245" t="s">
        <v>1579</v>
      </c>
      <c r="G1245">
        <v>1</v>
      </c>
      <c r="H1245" t="s">
        <v>1006</v>
      </c>
    </row>
    <row r="1246" spans="1:8">
      <c r="A1246">
        <v>2</v>
      </c>
      <c r="B1246" t="s">
        <v>2271</v>
      </c>
      <c r="C1246">
        <v>2</v>
      </c>
      <c r="D1246" t="s">
        <v>3011</v>
      </c>
      <c r="G1246">
        <v>1</v>
      </c>
      <c r="H1246" t="s">
        <v>1881</v>
      </c>
    </row>
    <row r="1247" spans="1:8">
      <c r="A1247">
        <v>2</v>
      </c>
      <c r="B1247" t="s">
        <v>89</v>
      </c>
      <c r="C1247">
        <v>2</v>
      </c>
      <c r="D1247" t="s">
        <v>2616</v>
      </c>
      <c r="G1247">
        <v>1</v>
      </c>
      <c r="H1247" t="s">
        <v>1881</v>
      </c>
    </row>
    <row r="1248" spans="1:8">
      <c r="A1248">
        <v>2</v>
      </c>
      <c r="B1248" t="s">
        <v>247</v>
      </c>
      <c r="C1248">
        <v>2</v>
      </c>
      <c r="D1248" t="s">
        <v>2175</v>
      </c>
      <c r="G1248">
        <v>1</v>
      </c>
      <c r="H1248" t="s">
        <v>1535</v>
      </c>
    </row>
    <row r="1249" spans="1:8">
      <c r="A1249">
        <v>2</v>
      </c>
      <c r="B1249" t="s">
        <v>561</v>
      </c>
      <c r="C1249">
        <v>2</v>
      </c>
      <c r="D1249" t="s">
        <v>3062</v>
      </c>
      <c r="G1249">
        <v>1</v>
      </c>
      <c r="H1249" t="s">
        <v>1980</v>
      </c>
    </row>
    <row r="1250" spans="1:8">
      <c r="A1250">
        <v>2</v>
      </c>
      <c r="B1250" t="s">
        <v>1862</v>
      </c>
      <c r="C1250">
        <v>2</v>
      </c>
      <c r="D1250" t="s">
        <v>1172</v>
      </c>
      <c r="G1250">
        <v>1</v>
      </c>
      <c r="H1250" t="s">
        <v>1540</v>
      </c>
    </row>
    <row r="1251" spans="1:8">
      <c r="A1251">
        <v>2</v>
      </c>
      <c r="B1251" t="s">
        <v>89</v>
      </c>
      <c r="C1251">
        <v>2</v>
      </c>
      <c r="D1251" t="s">
        <v>547</v>
      </c>
      <c r="G1251">
        <v>1</v>
      </c>
      <c r="H1251" t="s">
        <v>2171</v>
      </c>
    </row>
    <row r="1252" spans="1:8">
      <c r="A1252">
        <v>2</v>
      </c>
      <c r="B1252" t="s">
        <v>439</v>
      </c>
      <c r="C1252">
        <v>2</v>
      </c>
      <c r="D1252" t="s">
        <v>223</v>
      </c>
      <c r="G1252">
        <v>1</v>
      </c>
      <c r="H1252" t="s">
        <v>1945</v>
      </c>
    </row>
    <row r="1253" spans="1:8">
      <c r="A1253">
        <v>2</v>
      </c>
      <c r="B1253" t="s">
        <v>158</v>
      </c>
      <c r="C1253">
        <v>2</v>
      </c>
      <c r="D1253" t="s">
        <v>223</v>
      </c>
      <c r="G1253">
        <v>1</v>
      </c>
      <c r="H1253" t="s">
        <v>1897</v>
      </c>
    </row>
    <row r="1254" spans="1:8">
      <c r="A1254">
        <v>2</v>
      </c>
      <c r="B1254" t="s">
        <v>2816</v>
      </c>
      <c r="C1254">
        <v>2</v>
      </c>
      <c r="D1254" t="s">
        <v>3035</v>
      </c>
      <c r="G1254">
        <v>16</v>
      </c>
      <c r="H1254" t="s">
        <v>217</v>
      </c>
    </row>
    <row r="1255" spans="1:8">
      <c r="A1255">
        <v>2</v>
      </c>
      <c r="B1255" t="s">
        <v>1881</v>
      </c>
      <c r="C1255">
        <v>2</v>
      </c>
      <c r="D1255" t="s">
        <v>1418</v>
      </c>
      <c r="G1255">
        <v>1</v>
      </c>
      <c r="H1255" t="s">
        <v>217</v>
      </c>
    </row>
    <row r="1256" spans="1:8">
      <c r="A1256">
        <v>2</v>
      </c>
      <c r="B1256" t="s">
        <v>561</v>
      </c>
      <c r="C1256">
        <v>2</v>
      </c>
      <c r="D1256" t="s">
        <v>3009</v>
      </c>
      <c r="G1256">
        <v>1</v>
      </c>
      <c r="H1256" t="s">
        <v>1542</v>
      </c>
    </row>
    <row r="1257" spans="1:8">
      <c r="A1257">
        <v>2</v>
      </c>
      <c r="B1257" t="s">
        <v>1896</v>
      </c>
      <c r="C1257">
        <v>2</v>
      </c>
      <c r="D1257" t="s">
        <v>1725</v>
      </c>
      <c r="G1257">
        <v>2</v>
      </c>
      <c r="H1257" t="s">
        <v>1070</v>
      </c>
    </row>
    <row r="1258" spans="1:8">
      <c r="A1258">
        <v>2</v>
      </c>
      <c r="B1258" t="s">
        <v>1903</v>
      </c>
      <c r="C1258">
        <v>2</v>
      </c>
      <c r="D1258" t="s">
        <v>3067</v>
      </c>
      <c r="G1258">
        <v>5</v>
      </c>
      <c r="H1258" t="s">
        <v>614</v>
      </c>
    </row>
    <row r="1259" spans="1:8">
      <c r="A1259">
        <v>2</v>
      </c>
      <c r="B1259" t="s">
        <v>1328</v>
      </c>
      <c r="C1259">
        <v>2</v>
      </c>
      <c r="D1259" t="s">
        <v>2042</v>
      </c>
      <c r="G1259">
        <v>1</v>
      </c>
      <c r="H1259" t="s">
        <v>1492</v>
      </c>
    </row>
    <row r="1260" spans="1:8">
      <c r="A1260">
        <v>2</v>
      </c>
      <c r="B1260" t="s">
        <v>3243</v>
      </c>
      <c r="C1260">
        <v>2</v>
      </c>
      <c r="D1260" t="s">
        <v>2086</v>
      </c>
      <c r="G1260">
        <v>3</v>
      </c>
      <c r="H1260" t="s">
        <v>827</v>
      </c>
    </row>
    <row r="1261" spans="1:8">
      <c r="A1261">
        <v>2</v>
      </c>
      <c r="B1261" t="s">
        <v>92</v>
      </c>
      <c r="C1261">
        <v>2</v>
      </c>
      <c r="D1261" t="s">
        <v>2018</v>
      </c>
      <c r="G1261">
        <v>2</v>
      </c>
      <c r="H1261" t="s">
        <v>1316</v>
      </c>
    </row>
    <row r="1262" spans="1:8">
      <c r="A1262">
        <v>2</v>
      </c>
      <c r="B1262" t="s">
        <v>247</v>
      </c>
      <c r="C1262">
        <v>2</v>
      </c>
      <c r="D1262" t="s">
        <v>517</v>
      </c>
      <c r="G1262">
        <v>1</v>
      </c>
      <c r="H1262" t="s">
        <v>1921</v>
      </c>
    </row>
    <row r="1263" spans="1:8">
      <c r="A1263">
        <v>2</v>
      </c>
      <c r="B1263" t="s">
        <v>921</v>
      </c>
      <c r="C1263">
        <v>2</v>
      </c>
      <c r="D1263" t="s">
        <v>517</v>
      </c>
      <c r="G1263">
        <v>2</v>
      </c>
      <c r="H1263" t="s">
        <v>1461</v>
      </c>
    </row>
    <row r="1264" spans="1:8">
      <c r="A1264">
        <v>2</v>
      </c>
      <c r="B1264" t="s">
        <v>3529</v>
      </c>
      <c r="C1264">
        <v>2</v>
      </c>
      <c r="D1264" t="s">
        <v>517</v>
      </c>
      <c r="G1264">
        <v>2</v>
      </c>
      <c r="H1264" t="s">
        <v>1260</v>
      </c>
    </row>
    <row r="1265" spans="1:8">
      <c r="A1265">
        <v>2</v>
      </c>
      <c r="B1265" t="s">
        <v>3247</v>
      </c>
      <c r="C1265">
        <v>2</v>
      </c>
      <c r="D1265" t="s">
        <v>1057</v>
      </c>
      <c r="G1265">
        <v>1</v>
      </c>
      <c r="H1265" t="s">
        <v>2085</v>
      </c>
    </row>
    <row r="1266" spans="1:8">
      <c r="A1266">
        <v>2</v>
      </c>
      <c r="B1266" t="s">
        <v>561</v>
      </c>
      <c r="C1266">
        <v>2</v>
      </c>
      <c r="D1266" t="s">
        <v>2997</v>
      </c>
      <c r="G1266">
        <v>1</v>
      </c>
      <c r="H1266" t="s">
        <v>1831</v>
      </c>
    </row>
    <row r="1267" spans="1:8">
      <c r="A1267">
        <v>2</v>
      </c>
      <c r="B1267" t="s">
        <v>3252</v>
      </c>
      <c r="C1267">
        <v>2</v>
      </c>
      <c r="D1267" t="s">
        <v>2490</v>
      </c>
      <c r="G1267">
        <v>1</v>
      </c>
      <c r="H1267" t="s">
        <v>2376</v>
      </c>
    </row>
    <row r="1268" spans="1:8">
      <c r="A1268">
        <v>2</v>
      </c>
      <c r="B1268" t="s">
        <v>3253</v>
      </c>
      <c r="C1268">
        <v>2</v>
      </c>
      <c r="D1268" t="s">
        <v>2770</v>
      </c>
      <c r="G1268">
        <v>1</v>
      </c>
      <c r="H1268" t="s">
        <v>1494</v>
      </c>
    </row>
    <row r="1269" spans="1:8">
      <c r="A1269">
        <v>2</v>
      </c>
      <c r="B1269" t="s">
        <v>1286</v>
      </c>
      <c r="C1269">
        <v>2</v>
      </c>
      <c r="D1269" t="s">
        <v>649</v>
      </c>
      <c r="G1269">
        <v>1</v>
      </c>
      <c r="H1269" t="s">
        <v>1760</v>
      </c>
    </row>
    <row r="1270" spans="1:8">
      <c r="A1270">
        <v>2</v>
      </c>
      <c r="B1270" t="s">
        <v>92</v>
      </c>
      <c r="C1270">
        <v>2</v>
      </c>
      <c r="D1270" t="s">
        <v>2970</v>
      </c>
      <c r="G1270">
        <v>1</v>
      </c>
      <c r="H1270" t="s">
        <v>1499</v>
      </c>
    </row>
    <row r="1271" spans="1:8">
      <c r="A1271">
        <v>2</v>
      </c>
      <c r="B1271" t="s">
        <v>893</v>
      </c>
      <c r="C1271">
        <v>2</v>
      </c>
      <c r="D1271" t="s">
        <v>2321</v>
      </c>
      <c r="G1271">
        <v>2</v>
      </c>
      <c r="H1271" t="s">
        <v>1242</v>
      </c>
    </row>
    <row r="1272" spans="1:8">
      <c r="A1272">
        <v>2</v>
      </c>
      <c r="B1272" t="s">
        <v>1504</v>
      </c>
      <c r="C1272">
        <v>2</v>
      </c>
      <c r="D1272" t="s">
        <v>161</v>
      </c>
      <c r="G1272">
        <v>3</v>
      </c>
      <c r="H1272" t="s">
        <v>989</v>
      </c>
    </row>
    <row r="1273" spans="1:8">
      <c r="A1273">
        <v>2</v>
      </c>
      <c r="B1273" t="s">
        <v>761</v>
      </c>
      <c r="C1273">
        <v>2</v>
      </c>
      <c r="D1273" t="s">
        <v>161</v>
      </c>
      <c r="G1273">
        <v>2</v>
      </c>
      <c r="H1273" t="s">
        <v>1286</v>
      </c>
    </row>
    <row r="1274" spans="1:8">
      <c r="A1274">
        <v>2</v>
      </c>
      <c r="B1274" t="s">
        <v>67</v>
      </c>
      <c r="C1274">
        <v>2</v>
      </c>
      <c r="D1274" t="s">
        <v>3089</v>
      </c>
      <c r="G1274">
        <v>33</v>
      </c>
      <c r="H1274" t="s">
        <v>126</v>
      </c>
    </row>
    <row r="1275" spans="1:8">
      <c r="A1275">
        <v>2</v>
      </c>
      <c r="B1275" t="s">
        <v>168</v>
      </c>
      <c r="C1275">
        <v>2</v>
      </c>
      <c r="D1275" t="s">
        <v>1782</v>
      </c>
      <c r="G1275">
        <v>7</v>
      </c>
      <c r="H1275" t="s">
        <v>126</v>
      </c>
    </row>
    <row r="1276" spans="1:8">
      <c r="A1276">
        <v>2</v>
      </c>
      <c r="B1276" t="s">
        <v>1948</v>
      </c>
      <c r="C1276">
        <v>2</v>
      </c>
      <c r="D1276" t="s">
        <v>421</v>
      </c>
      <c r="G1276">
        <v>1</v>
      </c>
      <c r="H1276" t="s">
        <v>2252</v>
      </c>
    </row>
    <row r="1277" spans="1:8">
      <c r="A1277">
        <v>2</v>
      </c>
      <c r="B1277" t="s">
        <v>1949</v>
      </c>
      <c r="C1277">
        <v>2</v>
      </c>
      <c r="D1277" t="s">
        <v>3052</v>
      </c>
      <c r="G1277">
        <v>1</v>
      </c>
      <c r="H1277" t="s">
        <v>1931</v>
      </c>
    </row>
    <row r="1278" spans="1:8">
      <c r="A1278">
        <v>2</v>
      </c>
      <c r="B1278" t="s">
        <v>118</v>
      </c>
      <c r="C1278">
        <v>2</v>
      </c>
      <c r="D1278" t="s">
        <v>1205</v>
      </c>
      <c r="G1278">
        <v>2</v>
      </c>
      <c r="H1278" t="s">
        <v>1022</v>
      </c>
    </row>
    <row r="1279" spans="1:8">
      <c r="A1279">
        <v>2</v>
      </c>
      <c r="B1279" t="s">
        <v>828</v>
      </c>
      <c r="C1279">
        <v>2</v>
      </c>
      <c r="D1279" t="s">
        <v>2107</v>
      </c>
      <c r="G1279">
        <v>5</v>
      </c>
      <c r="H1279" t="s">
        <v>632</v>
      </c>
    </row>
    <row r="1280" spans="1:8">
      <c r="A1280">
        <v>2</v>
      </c>
      <c r="B1280" t="s">
        <v>507</v>
      </c>
      <c r="C1280">
        <v>2</v>
      </c>
      <c r="D1280" t="s">
        <v>3071</v>
      </c>
      <c r="G1280">
        <v>2</v>
      </c>
      <c r="H1280" t="s">
        <v>1375</v>
      </c>
    </row>
    <row r="1281" spans="1:8">
      <c r="A1281">
        <v>2</v>
      </c>
      <c r="B1281" t="s">
        <v>2933</v>
      </c>
      <c r="C1281">
        <v>2</v>
      </c>
      <c r="D1281" t="s">
        <v>1841</v>
      </c>
      <c r="G1281">
        <v>1</v>
      </c>
      <c r="H1281" t="s">
        <v>1515</v>
      </c>
    </row>
    <row r="1282" spans="1:8">
      <c r="A1282">
        <v>2</v>
      </c>
      <c r="B1282" t="s">
        <v>89</v>
      </c>
      <c r="C1282">
        <v>2</v>
      </c>
      <c r="D1282" t="s">
        <v>3021</v>
      </c>
      <c r="G1282">
        <v>1</v>
      </c>
      <c r="H1282" t="s">
        <v>2316</v>
      </c>
    </row>
    <row r="1283" spans="1:8">
      <c r="A1283">
        <v>2</v>
      </c>
      <c r="B1283" t="s">
        <v>1997</v>
      </c>
      <c r="C1283">
        <v>2</v>
      </c>
      <c r="D1283" t="s">
        <v>1828</v>
      </c>
      <c r="G1283">
        <v>1</v>
      </c>
      <c r="H1283" t="s">
        <v>2010</v>
      </c>
    </row>
    <row r="1284" spans="1:8">
      <c r="A1284">
        <v>2</v>
      </c>
      <c r="B1284" t="s">
        <v>828</v>
      </c>
      <c r="C1284">
        <v>2</v>
      </c>
      <c r="D1284" t="s">
        <v>2805</v>
      </c>
      <c r="G1284">
        <v>1</v>
      </c>
      <c r="H1284" t="s">
        <v>2181</v>
      </c>
    </row>
    <row r="1285" spans="1:8">
      <c r="A1285">
        <v>2</v>
      </c>
      <c r="B1285" t="s">
        <v>3276</v>
      </c>
      <c r="C1285">
        <v>2</v>
      </c>
      <c r="D1285" t="s">
        <v>1421</v>
      </c>
      <c r="G1285">
        <v>1</v>
      </c>
      <c r="H1285" t="s">
        <v>1957</v>
      </c>
    </row>
    <row r="1286" spans="1:8">
      <c r="A1286">
        <v>2</v>
      </c>
      <c r="B1286" t="s">
        <v>89</v>
      </c>
      <c r="C1286">
        <v>2</v>
      </c>
      <c r="D1286" t="s">
        <v>2347</v>
      </c>
      <c r="G1286">
        <v>1</v>
      </c>
      <c r="H1286" t="s">
        <v>2267</v>
      </c>
    </row>
    <row r="1287" spans="1:8">
      <c r="A1287">
        <v>2</v>
      </c>
      <c r="B1287" t="s">
        <v>968</v>
      </c>
      <c r="C1287">
        <v>2</v>
      </c>
      <c r="D1287" t="s">
        <v>828</v>
      </c>
      <c r="G1287">
        <v>4</v>
      </c>
      <c r="H1287" t="s">
        <v>707</v>
      </c>
    </row>
    <row r="1288" spans="1:8">
      <c r="A1288">
        <v>2</v>
      </c>
      <c r="B1288" t="s">
        <v>683</v>
      </c>
      <c r="C1288">
        <v>2</v>
      </c>
      <c r="D1288" t="s">
        <v>828</v>
      </c>
      <c r="G1288">
        <v>3</v>
      </c>
      <c r="H1288" t="s">
        <v>707</v>
      </c>
    </row>
    <row r="1289" spans="1:8">
      <c r="A1289">
        <v>2</v>
      </c>
      <c r="B1289" t="s">
        <v>67</v>
      </c>
      <c r="C1289">
        <v>2</v>
      </c>
      <c r="D1289" t="s">
        <v>247</v>
      </c>
      <c r="G1289">
        <v>2</v>
      </c>
      <c r="H1289" t="s">
        <v>707</v>
      </c>
    </row>
    <row r="1290" spans="1:8">
      <c r="A1290">
        <v>2</v>
      </c>
      <c r="B1290" t="s">
        <v>2667</v>
      </c>
      <c r="C1290">
        <v>2</v>
      </c>
      <c r="D1290" t="s">
        <v>247</v>
      </c>
      <c r="G1290">
        <v>2</v>
      </c>
      <c r="H1290" t="s">
        <v>707</v>
      </c>
    </row>
    <row r="1291" spans="1:8">
      <c r="A1291">
        <v>2</v>
      </c>
      <c r="B1291" t="s">
        <v>89</v>
      </c>
      <c r="C1291">
        <v>2</v>
      </c>
      <c r="D1291" t="s">
        <v>247</v>
      </c>
      <c r="G1291">
        <v>1</v>
      </c>
      <c r="H1291" t="s">
        <v>707</v>
      </c>
    </row>
    <row r="1292" spans="1:8">
      <c r="A1292">
        <v>2</v>
      </c>
      <c r="B1292" t="s">
        <v>2671</v>
      </c>
      <c r="C1292">
        <v>2</v>
      </c>
      <c r="D1292" t="s">
        <v>247</v>
      </c>
      <c r="G1292">
        <v>1</v>
      </c>
      <c r="H1292" t="s">
        <v>707</v>
      </c>
    </row>
    <row r="1293" spans="1:8">
      <c r="A1293">
        <v>2</v>
      </c>
      <c r="B1293" t="s">
        <v>695</v>
      </c>
      <c r="C1293">
        <v>2</v>
      </c>
      <c r="D1293" t="s">
        <v>247</v>
      </c>
      <c r="G1293">
        <v>1</v>
      </c>
      <c r="H1293" t="s">
        <v>707</v>
      </c>
    </row>
    <row r="1294" spans="1:8">
      <c r="A1294">
        <v>2</v>
      </c>
      <c r="B1294" t="s">
        <v>968</v>
      </c>
      <c r="C1294">
        <v>2</v>
      </c>
      <c r="D1294" t="s">
        <v>247</v>
      </c>
      <c r="G1294">
        <v>1</v>
      </c>
      <c r="H1294" t="s">
        <v>707</v>
      </c>
    </row>
    <row r="1295" spans="1:8">
      <c r="A1295">
        <v>2</v>
      </c>
      <c r="B1295" t="s">
        <v>12</v>
      </c>
      <c r="C1295">
        <v>2</v>
      </c>
      <c r="D1295" t="s">
        <v>247</v>
      </c>
      <c r="G1295">
        <v>1</v>
      </c>
      <c r="H1295" t="s">
        <v>707</v>
      </c>
    </row>
    <row r="1296" spans="1:8">
      <c r="A1296">
        <v>2</v>
      </c>
      <c r="B1296" t="s">
        <v>3279</v>
      </c>
      <c r="C1296">
        <v>2</v>
      </c>
      <c r="D1296" t="s">
        <v>247</v>
      </c>
      <c r="G1296">
        <v>1</v>
      </c>
      <c r="H1296" t="s">
        <v>707</v>
      </c>
    </row>
    <row r="1297" spans="1:8">
      <c r="A1297">
        <v>2</v>
      </c>
      <c r="B1297" t="s">
        <v>247</v>
      </c>
      <c r="C1297">
        <v>2</v>
      </c>
      <c r="D1297" t="s">
        <v>247</v>
      </c>
      <c r="G1297">
        <v>2</v>
      </c>
      <c r="H1297" t="s">
        <v>1447</v>
      </c>
    </row>
    <row r="1298" spans="1:8">
      <c r="A1298">
        <v>2</v>
      </c>
      <c r="B1298" t="s">
        <v>100</v>
      </c>
      <c r="C1298">
        <v>2</v>
      </c>
      <c r="D1298" t="s">
        <v>247</v>
      </c>
      <c r="G1298">
        <v>26</v>
      </c>
      <c r="H1298" t="s">
        <v>145</v>
      </c>
    </row>
    <row r="1299" spans="1:8">
      <c r="A1299">
        <v>2</v>
      </c>
      <c r="B1299" t="s">
        <v>89</v>
      </c>
      <c r="C1299">
        <v>2</v>
      </c>
      <c r="D1299" t="s">
        <v>247</v>
      </c>
      <c r="G1299">
        <v>3</v>
      </c>
      <c r="H1299" t="s">
        <v>823</v>
      </c>
    </row>
    <row r="1300" spans="1:8">
      <c r="A1300">
        <v>2</v>
      </c>
      <c r="B1300" t="s">
        <v>89</v>
      </c>
      <c r="C1300">
        <v>2</v>
      </c>
      <c r="D1300" t="s">
        <v>247</v>
      </c>
      <c r="G1300">
        <v>1</v>
      </c>
      <c r="H1300" t="s">
        <v>823</v>
      </c>
    </row>
    <row r="1301" spans="1:8">
      <c r="A1301">
        <v>2</v>
      </c>
      <c r="B1301" t="s">
        <v>89</v>
      </c>
      <c r="C1301">
        <v>2</v>
      </c>
      <c r="D1301" t="s">
        <v>247</v>
      </c>
      <c r="G1301">
        <v>1</v>
      </c>
      <c r="H1301" t="s">
        <v>823</v>
      </c>
    </row>
    <row r="1302" spans="1:8">
      <c r="A1302">
        <v>2</v>
      </c>
      <c r="B1302" t="s">
        <v>140</v>
      </c>
      <c r="C1302">
        <v>2</v>
      </c>
      <c r="D1302" t="s">
        <v>247</v>
      </c>
      <c r="G1302">
        <v>3</v>
      </c>
      <c r="H1302" t="s">
        <v>957</v>
      </c>
    </row>
    <row r="1303" spans="1:8">
      <c r="A1303">
        <v>2</v>
      </c>
      <c r="B1303" t="s">
        <v>1320</v>
      </c>
      <c r="C1303">
        <v>2</v>
      </c>
      <c r="D1303" t="s">
        <v>247</v>
      </c>
      <c r="G1303">
        <v>3</v>
      </c>
      <c r="H1303" t="s">
        <v>978</v>
      </c>
    </row>
    <row r="1304" spans="1:8">
      <c r="A1304">
        <v>2</v>
      </c>
      <c r="B1304" t="s">
        <v>247</v>
      </c>
      <c r="C1304">
        <v>2</v>
      </c>
      <c r="D1304" t="s">
        <v>247</v>
      </c>
      <c r="G1304">
        <v>2</v>
      </c>
      <c r="H1304" t="s">
        <v>1075</v>
      </c>
    </row>
    <row r="1305" spans="1:8">
      <c r="A1305">
        <v>2</v>
      </c>
      <c r="B1305" t="s">
        <v>100</v>
      </c>
      <c r="C1305">
        <v>2</v>
      </c>
      <c r="D1305" t="s">
        <v>247</v>
      </c>
      <c r="G1305">
        <v>18</v>
      </c>
      <c r="H1305" t="s">
        <v>190</v>
      </c>
    </row>
    <row r="1306" spans="1:8">
      <c r="A1306">
        <v>2</v>
      </c>
      <c r="B1306" t="s">
        <v>89</v>
      </c>
      <c r="C1306">
        <v>2</v>
      </c>
      <c r="D1306" t="s">
        <v>247</v>
      </c>
      <c r="G1306">
        <v>7</v>
      </c>
      <c r="H1306" t="s">
        <v>431</v>
      </c>
    </row>
    <row r="1307" spans="1:8">
      <c r="A1307">
        <v>2</v>
      </c>
      <c r="B1307" t="s">
        <v>435</v>
      </c>
      <c r="C1307">
        <v>2</v>
      </c>
      <c r="D1307" t="s">
        <v>247</v>
      </c>
      <c r="G1307">
        <v>3</v>
      </c>
      <c r="H1307" t="s">
        <v>431</v>
      </c>
    </row>
    <row r="1308" spans="1:8">
      <c r="A1308">
        <v>2</v>
      </c>
      <c r="B1308" t="s">
        <v>2047</v>
      </c>
      <c r="C1308">
        <v>2</v>
      </c>
      <c r="D1308" t="s">
        <v>247</v>
      </c>
      <c r="G1308">
        <v>1</v>
      </c>
      <c r="H1308" t="s">
        <v>2152</v>
      </c>
    </row>
    <row r="1309" spans="1:8">
      <c r="A1309">
        <v>2</v>
      </c>
      <c r="B1309" t="s">
        <v>3298</v>
      </c>
      <c r="C1309">
        <v>2</v>
      </c>
      <c r="D1309" t="s">
        <v>247</v>
      </c>
      <c r="G1309">
        <v>1</v>
      </c>
      <c r="H1309" t="s">
        <v>2300</v>
      </c>
    </row>
    <row r="1310" spans="1:8">
      <c r="A1310">
        <v>2</v>
      </c>
      <c r="B1310" t="s">
        <v>12</v>
      </c>
      <c r="C1310">
        <v>2</v>
      </c>
      <c r="D1310" t="s">
        <v>247</v>
      </c>
      <c r="G1310">
        <v>1</v>
      </c>
      <c r="H1310" t="s">
        <v>2308</v>
      </c>
    </row>
    <row r="1311" spans="1:8">
      <c r="A1311">
        <v>2</v>
      </c>
      <c r="B1311" t="s">
        <v>2062</v>
      </c>
      <c r="C1311">
        <v>2</v>
      </c>
      <c r="D1311" t="s">
        <v>247</v>
      </c>
      <c r="G1311">
        <v>1</v>
      </c>
      <c r="H1311" t="s">
        <v>1496</v>
      </c>
    </row>
    <row r="1312" spans="1:8">
      <c r="A1312">
        <v>2</v>
      </c>
      <c r="B1312" t="s">
        <v>2453</v>
      </c>
      <c r="C1312">
        <v>2</v>
      </c>
      <c r="D1312" t="s">
        <v>247</v>
      </c>
      <c r="G1312">
        <v>1</v>
      </c>
      <c r="H1312" t="s">
        <v>1993</v>
      </c>
    </row>
    <row r="1313" spans="1:8">
      <c r="A1313">
        <v>2</v>
      </c>
      <c r="B1313" t="s">
        <v>1988</v>
      </c>
      <c r="C1313">
        <v>2</v>
      </c>
      <c r="D1313" t="s">
        <v>247</v>
      </c>
      <c r="G1313">
        <v>5</v>
      </c>
      <c r="H1313" t="s">
        <v>535</v>
      </c>
    </row>
    <row r="1314" spans="1:8">
      <c r="A1314">
        <v>2</v>
      </c>
      <c r="B1314" t="s">
        <v>299</v>
      </c>
      <c r="C1314">
        <v>2</v>
      </c>
      <c r="D1314" t="s">
        <v>247</v>
      </c>
      <c r="G1314">
        <v>12</v>
      </c>
      <c r="H1314" t="s">
        <v>278</v>
      </c>
    </row>
    <row r="1315" spans="1:8">
      <c r="A1315">
        <v>2</v>
      </c>
      <c r="B1315" t="s">
        <v>2818</v>
      </c>
      <c r="C1315">
        <v>2</v>
      </c>
      <c r="D1315" t="s">
        <v>247</v>
      </c>
      <c r="G1315">
        <v>4</v>
      </c>
      <c r="H1315" t="s">
        <v>725</v>
      </c>
    </row>
    <row r="1316" spans="1:8">
      <c r="A1316">
        <v>2</v>
      </c>
      <c r="B1316" t="s">
        <v>1330</v>
      </c>
      <c r="C1316">
        <v>2</v>
      </c>
      <c r="D1316" t="s">
        <v>247</v>
      </c>
      <c r="G1316">
        <v>1</v>
      </c>
      <c r="H1316" t="s">
        <v>1916</v>
      </c>
    </row>
    <row r="1317" spans="1:8">
      <c r="A1317">
        <v>2</v>
      </c>
      <c r="B1317" t="s">
        <v>3536</v>
      </c>
      <c r="C1317">
        <v>2</v>
      </c>
      <c r="D1317" t="s">
        <v>247</v>
      </c>
      <c r="G1317">
        <v>2</v>
      </c>
      <c r="H1317" t="s">
        <v>1028</v>
      </c>
    </row>
    <row r="1318" spans="1:8">
      <c r="A1318">
        <v>2</v>
      </c>
      <c r="B1318" t="s">
        <v>3537</v>
      </c>
      <c r="C1318">
        <v>2</v>
      </c>
      <c r="D1318" t="s">
        <v>3041</v>
      </c>
      <c r="G1318">
        <v>1</v>
      </c>
      <c r="H1318" t="s">
        <v>1551</v>
      </c>
    </row>
    <row r="1319" spans="1:8">
      <c r="A1319">
        <v>2</v>
      </c>
      <c r="B1319" t="s">
        <v>92</v>
      </c>
      <c r="C1319">
        <v>2</v>
      </c>
      <c r="D1319" t="s">
        <v>1763</v>
      </c>
      <c r="G1319">
        <v>1</v>
      </c>
      <c r="H1319" t="s">
        <v>2056</v>
      </c>
    </row>
    <row r="1320" spans="1:8">
      <c r="A1320">
        <v>2</v>
      </c>
      <c r="B1320" t="s">
        <v>1988</v>
      </c>
      <c r="C1320">
        <v>2</v>
      </c>
      <c r="D1320" t="s">
        <v>2250</v>
      </c>
      <c r="G1320">
        <v>5</v>
      </c>
      <c r="H1320" t="s">
        <v>539</v>
      </c>
    </row>
    <row r="1321" spans="1:8">
      <c r="A1321">
        <v>2</v>
      </c>
      <c r="B1321" t="s">
        <v>2811</v>
      </c>
      <c r="C1321">
        <v>2</v>
      </c>
      <c r="D1321" t="s">
        <v>1216</v>
      </c>
      <c r="G1321">
        <v>2</v>
      </c>
      <c r="H1321" t="s">
        <v>1325</v>
      </c>
    </row>
    <row r="1322" spans="1:8">
      <c r="A1322">
        <v>2</v>
      </c>
      <c r="B1322" t="s">
        <v>561</v>
      </c>
      <c r="C1322">
        <v>2</v>
      </c>
      <c r="D1322" t="s">
        <v>299</v>
      </c>
      <c r="G1322">
        <v>1</v>
      </c>
      <c r="H1322" t="s">
        <v>1476</v>
      </c>
    </row>
    <row r="1323" spans="1:8">
      <c r="A1323">
        <v>2</v>
      </c>
      <c r="B1323" t="s">
        <v>100</v>
      </c>
      <c r="C1323">
        <v>2</v>
      </c>
      <c r="D1323" t="s">
        <v>3102</v>
      </c>
      <c r="G1323">
        <v>13</v>
      </c>
      <c r="H1323" t="s">
        <v>262</v>
      </c>
    </row>
    <row r="1324" spans="1:8">
      <c r="A1324">
        <v>2</v>
      </c>
      <c r="B1324" t="s">
        <v>439</v>
      </c>
      <c r="C1324">
        <v>2</v>
      </c>
      <c r="D1324" t="s">
        <v>2323</v>
      </c>
    </row>
    <row r="1325" spans="1:8">
      <c r="A1325">
        <v>2</v>
      </c>
      <c r="B1325" t="s">
        <v>3045</v>
      </c>
      <c r="C1325">
        <v>2</v>
      </c>
      <c r="D1325" t="s">
        <v>1409</v>
      </c>
    </row>
    <row r="1326" spans="1:8">
      <c r="A1326">
        <v>2</v>
      </c>
      <c r="B1326" t="s">
        <v>2083</v>
      </c>
      <c r="C1326">
        <v>2</v>
      </c>
      <c r="D1326" t="s">
        <v>3046</v>
      </c>
    </row>
    <row r="1327" spans="1:8">
      <c r="A1327">
        <v>2</v>
      </c>
      <c r="B1327" t="s">
        <v>3305</v>
      </c>
      <c r="C1327">
        <v>2</v>
      </c>
      <c r="D1327" t="s">
        <v>55</v>
      </c>
    </row>
    <row r="1328" spans="1:8">
      <c r="A1328">
        <v>2</v>
      </c>
      <c r="B1328" t="s">
        <v>1338</v>
      </c>
      <c r="C1328">
        <v>2</v>
      </c>
      <c r="D1328" t="s">
        <v>1425</v>
      </c>
    </row>
    <row r="1329" spans="1:4">
      <c r="A1329">
        <v>2</v>
      </c>
      <c r="B1329" t="s">
        <v>2086</v>
      </c>
      <c r="C1329">
        <v>2</v>
      </c>
      <c r="D1329" t="s">
        <v>1722</v>
      </c>
    </row>
    <row r="1330" spans="1:4">
      <c r="A1330">
        <v>2</v>
      </c>
      <c r="B1330" t="s">
        <v>707</v>
      </c>
      <c r="C1330">
        <v>2</v>
      </c>
      <c r="D1330" t="s">
        <v>2977</v>
      </c>
    </row>
    <row r="1331" spans="1:4">
      <c r="A1331">
        <v>2</v>
      </c>
      <c r="B1331" t="s">
        <v>3541</v>
      </c>
      <c r="C1331">
        <v>2</v>
      </c>
      <c r="D1331" t="s">
        <v>558</v>
      </c>
    </row>
    <row r="1332" spans="1:4">
      <c r="A1332">
        <v>2</v>
      </c>
      <c r="B1332" t="s">
        <v>2881</v>
      </c>
      <c r="C1332">
        <v>2</v>
      </c>
      <c r="D1332" t="s">
        <v>2451</v>
      </c>
    </row>
    <row r="1333" spans="1:4">
      <c r="A1333">
        <v>2</v>
      </c>
      <c r="B1333" t="s">
        <v>2945</v>
      </c>
      <c r="C1333">
        <v>2</v>
      </c>
      <c r="D1333" t="s">
        <v>687</v>
      </c>
    </row>
    <row r="1334" spans="1:4">
      <c r="A1334">
        <v>2</v>
      </c>
      <c r="B1334" t="s">
        <v>1346</v>
      </c>
      <c r="C1334">
        <v>2</v>
      </c>
      <c r="D1334" t="s">
        <v>2537</v>
      </c>
    </row>
    <row r="1335" spans="1:4">
      <c r="A1335">
        <v>2</v>
      </c>
      <c r="B1335" t="s">
        <v>2946</v>
      </c>
      <c r="C1335">
        <v>2</v>
      </c>
      <c r="D1335" t="s">
        <v>1311</v>
      </c>
    </row>
    <row r="1336" spans="1:4">
      <c r="A1336">
        <v>2</v>
      </c>
      <c r="B1336" t="s">
        <v>2900</v>
      </c>
      <c r="C1336">
        <v>2</v>
      </c>
      <c r="D1336" t="s">
        <v>2509</v>
      </c>
    </row>
    <row r="1337" spans="1:4">
      <c r="A1337">
        <v>2</v>
      </c>
      <c r="B1337" t="s">
        <v>92</v>
      </c>
      <c r="C1337">
        <v>2</v>
      </c>
      <c r="D1337" t="s">
        <v>74</v>
      </c>
    </row>
    <row r="1338" spans="1:4">
      <c r="A1338">
        <v>2</v>
      </c>
      <c r="B1338" t="s">
        <v>2882</v>
      </c>
      <c r="C1338">
        <v>2</v>
      </c>
      <c r="D1338" t="s">
        <v>1765</v>
      </c>
    </row>
    <row r="1339" spans="1:4">
      <c r="A1339">
        <v>2</v>
      </c>
      <c r="B1339" t="s">
        <v>247</v>
      </c>
      <c r="C1339">
        <v>2</v>
      </c>
      <c r="D1339" t="s">
        <v>1598</v>
      </c>
    </row>
    <row r="1340" spans="1:4">
      <c r="A1340">
        <v>2</v>
      </c>
      <c r="B1340" t="s">
        <v>1006</v>
      </c>
      <c r="C1340">
        <v>2</v>
      </c>
      <c r="D1340" t="s">
        <v>1598</v>
      </c>
    </row>
    <row r="1341" spans="1:4">
      <c r="A1341">
        <v>2</v>
      </c>
      <c r="B1341" t="s">
        <v>3300</v>
      </c>
      <c r="C1341">
        <v>2</v>
      </c>
      <c r="D1341" t="s">
        <v>2341</v>
      </c>
    </row>
    <row r="1342" spans="1:4">
      <c r="A1342">
        <v>2</v>
      </c>
      <c r="B1342" t="s">
        <v>1881</v>
      </c>
      <c r="C1342">
        <v>2</v>
      </c>
      <c r="D1342" t="s">
        <v>1870</v>
      </c>
    </row>
    <row r="1343" spans="1:4">
      <c r="A1343">
        <v>2</v>
      </c>
      <c r="B1343" t="s">
        <v>1365</v>
      </c>
      <c r="C1343">
        <v>2</v>
      </c>
      <c r="D1343" t="s">
        <v>1881</v>
      </c>
    </row>
    <row r="1344" spans="1:4">
      <c r="A1344">
        <v>2</v>
      </c>
      <c r="B1344" t="s">
        <v>2885</v>
      </c>
      <c r="C1344">
        <v>2</v>
      </c>
      <c r="D1344" t="s">
        <v>1881</v>
      </c>
    </row>
    <row r="1345" spans="1:4">
      <c r="A1345">
        <v>2</v>
      </c>
      <c r="B1345" t="s">
        <v>469</v>
      </c>
      <c r="C1345">
        <v>2</v>
      </c>
      <c r="D1345" t="s">
        <v>2608</v>
      </c>
    </row>
    <row r="1346" spans="1:4">
      <c r="A1346">
        <v>2</v>
      </c>
      <c r="B1346" t="s">
        <v>1075</v>
      </c>
      <c r="C1346">
        <v>2</v>
      </c>
      <c r="D1346" t="s">
        <v>2989</v>
      </c>
    </row>
    <row r="1347" spans="1:4">
      <c r="A1347">
        <v>2</v>
      </c>
      <c r="B1347" t="s">
        <v>2130</v>
      </c>
      <c r="C1347">
        <v>2</v>
      </c>
      <c r="D1347" t="s">
        <v>2171</v>
      </c>
    </row>
    <row r="1348" spans="1:4">
      <c r="A1348">
        <v>2</v>
      </c>
      <c r="B1348" t="s">
        <v>67</v>
      </c>
      <c r="C1348">
        <v>2</v>
      </c>
      <c r="D1348" t="s">
        <v>217</v>
      </c>
    </row>
    <row r="1349" spans="1:4">
      <c r="A1349">
        <v>2</v>
      </c>
      <c r="B1349" t="s">
        <v>1281</v>
      </c>
      <c r="C1349">
        <v>2</v>
      </c>
      <c r="D1349" t="s">
        <v>1260</v>
      </c>
    </row>
    <row r="1350" spans="1:4">
      <c r="A1350">
        <v>2</v>
      </c>
      <c r="B1350" t="s">
        <v>2860</v>
      </c>
      <c r="C1350">
        <v>2</v>
      </c>
      <c r="D1350" t="s">
        <v>1242</v>
      </c>
    </row>
    <row r="1351" spans="1:4">
      <c r="A1351">
        <v>2</v>
      </c>
      <c r="B1351" t="s">
        <v>1881</v>
      </c>
      <c r="C1351">
        <v>2</v>
      </c>
      <c r="D1351" t="s">
        <v>3045</v>
      </c>
    </row>
    <row r="1352" spans="1:4">
      <c r="A1352">
        <v>2</v>
      </c>
      <c r="B1352" t="s">
        <v>435</v>
      </c>
      <c r="C1352">
        <v>2</v>
      </c>
      <c r="D1352" t="s">
        <v>2316</v>
      </c>
    </row>
    <row r="1353" spans="1:4">
      <c r="A1353">
        <v>2</v>
      </c>
      <c r="B1353" t="s">
        <v>2134</v>
      </c>
      <c r="C1353">
        <v>2</v>
      </c>
      <c r="D1353" t="s">
        <v>2181</v>
      </c>
    </row>
    <row r="1354" spans="1:4">
      <c r="A1354">
        <v>2</v>
      </c>
      <c r="B1354" t="s">
        <v>89</v>
      </c>
      <c r="C1354">
        <v>2</v>
      </c>
      <c r="D1354" t="s">
        <v>1957</v>
      </c>
    </row>
    <row r="1355" spans="1:4">
      <c r="A1355">
        <v>2</v>
      </c>
      <c r="B1355" t="s">
        <v>1368</v>
      </c>
      <c r="C1355">
        <v>2</v>
      </c>
      <c r="D1355" t="s">
        <v>707</v>
      </c>
    </row>
    <row r="1356" spans="1:4">
      <c r="A1356">
        <v>2</v>
      </c>
      <c r="B1356" t="s">
        <v>3328</v>
      </c>
      <c r="C1356">
        <v>2</v>
      </c>
      <c r="D1356" t="s">
        <v>707</v>
      </c>
    </row>
    <row r="1357" spans="1:4">
      <c r="A1357">
        <v>2</v>
      </c>
      <c r="B1357" t="s">
        <v>968</v>
      </c>
      <c r="C1357">
        <v>2</v>
      </c>
      <c r="D1357" t="s">
        <v>823</v>
      </c>
    </row>
    <row r="1358" spans="1:4">
      <c r="A1358">
        <v>2</v>
      </c>
      <c r="B1358" t="s">
        <v>168</v>
      </c>
      <c r="C1358">
        <v>2</v>
      </c>
      <c r="D1358" t="s">
        <v>1075</v>
      </c>
    </row>
    <row r="1359" spans="1:4">
      <c r="A1359">
        <v>2</v>
      </c>
      <c r="B1359" t="s">
        <v>89</v>
      </c>
      <c r="C1359">
        <v>2</v>
      </c>
      <c r="D1359" t="s">
        <v>3010</v>
      </c>
    </row>
    <row r="1360" spans="1:4">
      <c r="A1360">
        <v>2</v>
      </c>
      <c r="B1360" t="s">
        <v>968</v>
      </c>
      <c r="C1360">
        <v>2</v>
      </c>
      <c r="D1360" t="s">
        <v>2308</v>
      </c>
    </row>
    <row r="1361" spans="1:4">
      <c r="A1361">
        <v>2</v>
      </c>
      <c r="B1361" t="s">
        <v>247</v>
      </c>
      <c r="C1361">
        <v>2</v>
      </c>
      <c r="D1361" t="s">
        <v>2056</v>
      </c>
    </row>
    <row r="1362" spans="1:4">
      <c r="A1362">
        <v>2</v>
      </c>
      <c r="B1362" t="s">
        <v>2144</v>
      </c>
      <c r="C1362">
        <v>1</v>
      </c>
      <c r="D1362" t="s">
        <v>1806</v>
      </c>
    </row>
    <row r="1363" spans="1:4">
      <c r="A1363">
        <v>2</v>
      </c>
      <c r="B1363" t="s">
        <v>137</v>
      </c>
      <c r="C1363">
        <v>1</v>
      </c>
      <c r="D1363" t="s">
        <v>3236</v>
      </c>
    </row>
    <row r="1364" spans="1:4">
      <c r="A1364">
        <v>2</v>
      </c>
      <c r="B1364" t="s">
        <v>2146</v>
      </c>
      <c r="C1364">
        <v>1</v>
      </c>
      <c r="D1364" t="s">
        <v>1668</v>
      </c>
    </row>
    <row r="1365" spans="1:4">
      <c r="A1365">
        <v>2</v>
      </c>
      <c r="B1365" t="s">
        <v>2842</v>
      </c>
      <c r="C1365">
        <v>1</v>
      </c>
      <c r="D1365" t="s">
        <v>1483</v>
      </c>
    </row>
    <row r="1366" spans="1:4">
      <c r="A1366">
        <v>2</v>
      </c>
      <c r="B1366" t="s">
        <v>1421</v>
      </c>
      <c r="C1366">
        <v>1</v>
      </c>
      <c r="D1366" t="s">
        <v>185</v>
      </c>
    </row>
    <row r="1367" spans="1:4">
      <c r="A1367">
        <v>2</v>
      </c>
      <c r="B1367" t="s">
        <v>1381</v>
      </c>
      <c r="C1367">
        <v>1</v>
      </c>
      <c r="D1367" t="s">
        <v>185</v>
      </c>
    </row>
    <row r="1368" spans="1:4">
      <c r="A1368">
        <v>2</v>
      </c>
      <c r="B1368" t="s">
        <v>223</v>
      </c>
      <c r="C1368">
        <v>1</v>
      </c>
      <c r="D1368" t="s">
        <v>185</v>
      </c>
    </row>
    <row r="1369" spans="1:4">
      <c r="A1369">
        <v>2</v>
      </c>
      <c r="B1369" t="s">
        <v>3334</v>
      </c>
      <c r="C1369">
        <v>1</v>
      </c>
      <c r="D1369" t="s">
        <v>185</v>
      </c>
    </row>
    <row r="1370" spans="1:4">
      <c r="A1370">
        <v>2</v>
      </c>
      <c r="B1370" t="s">
        <v>1057</v>
      </c>
      <c r="C1370">
        <v>1</v>
      </c>
      <c r="D1370" t="s">
        <v>561</v>
      </c>
    </row>
    <row r="1371" spans="1:4">
      <c r="A1371">
        <v>2</v>
      </c>
      <c r="B1371" t="s">
        <v>2732</v>
      </c>
      <c r="C1371">
        <v>1</v>
      </c>
      <c r="D1371" t="s">
        <v>561</v>
      </c>
    </row>
    <row r="1372" spans="1:4">
      <c r="A1372">
        <v>2</v>
      </c>
      <c r="B1372" t="s">
        <v>44</v>
      </c>
      <c r="C1372">
        <v>1</v>
      </c>
      <c r="D1372" t="s">
        <v>561</v>
      </c>
    </row>
    <row r="1373" spans="1:4">
      <c r="A1373">
        <v>2</v>
      </c>
      <c r="B1373" t="s">
        <v>12</v>
      </c>
      <c r="C1373">
        <v>1</v>
      </c>
      <c r="D1373" t="s">
        <v>561</v>
      </c>
    </row>
    <row r="1374" spans="1:4">
      <c r="A1374">
        <v>2</v>
      </c>
      <c r="B1374" t="s">
        <v>2169</v>
      </c>
      <c r="C1374">
        <v>1</v>
      </c>
      <c r="D1374" t="s">
        <v>561</v>
      </c>
    </row>
    <row r="1375" spans="1:4">
      <c r="A1375">
        <v>2</v>
      </c>
      <c r="B1375" t="s">
        <v>247</v>
      </c>
      <c r="C1375">
        <v>1</v>
      </c>
      <c r="D1375" t="s">
        <v>561</v>
      </c>
    </row>
    <row r="1376" spans="1:4">
      <c r="A1376">
        <v>2</v>
      </c>
      <c r="B1376" t="s">
        <v>247</v>
      </c>
      <c r="C1376">
        <v>1</v>
      </c>
      <c r="D1376" t="s">
        <v>561</v>
      </c>
    </row>
    <row r="1377" spans="1:4">
      <c r="A1377">
        <v>2</v>
      </c>
      <c r="B1377" t="s">
        <v>3148</v>
      </c>
      <c r="C1377">
        <v>1</v>
      </c>
      <c r="D1377" t="s">
        <v>561</v>
      </c>
    </row>
    <row r="1378" spans="1:4">
      <c r="A1378">
        <v>2</v>
      </c>
      <c r="B1378" t="s">
        <v>1391</v>
      </c>
      <c r="C1378">
        <v>1</v>
      </c>
      <c r="D1378" t="s">
        <v>561</v>
      </c>
    </row>
    <row r="1379" spans="1:4">
      <c r="A1379">
        <v>2</v>
      </c>
      <c r="B1379" t="s">
        <v>638</v>
      </c>
      <c r="C1379">
        <v>1</v>
      </c>
      <c r="D1379" t="s">
        <v>561</v>
      </c>
    </row>
    <row r="1380" spans="1:4">
      <c r="A1380">
        <v>2</v>
      </c>
      <c r="B1380" t="s">
        <v>1392</v>
      </c>
      <c r="C1380">
        <v>1</v>
      </c>
      <c r="D1380" t="s">
        <v>561</v>
      </c>
    </row>
    <row r="1381" spans="1:4">
      <c r="A1381">
        <v>2</v>
      </c>
      <c r="B1381" t="s">
        <v>67</v>
      </c>
      <c r="C1381">
        <v>1</v>
      </c>
      <c r="D1381" t="s">
        <v>561</v>
      </c>
    </row>
    <row r="1382" spans="1:4">
      <c r="A1382">
        <v>2</v>
      </c>
      <c r="B1382" t="s">
        <v>2738</v>
      </c>
      <c r="C1382">
        <v>1</v>
      </c>
      <c r="D1382" t="s">
        <v>3457</v>
      </c>
    </row>
    <row r="1383" spans="1:4">
      <c r="A1383">
        <v>2</v>
      </c>
      <c r="B1383" t="s">
        <v>2179</v>
      </c>
      <c r="C1383">
        <v>1</v>
      </c>
      <c r="D1383" t="s">
        <v>3278</v>
      </c>
    </row>
    <row r="1384" spans="1:4">
      <c r="A1384">
        <v>2</v>
      </c>
      <c r="B1384" t="s">
        <v>1399</v>
      </c>
      <c r="C1384">
        <v>1</v>
      </c>
      <c r="D1384" t="s">
        <v>1777</v>
      </c>
    </row>
    <row r="1385" spans="1:4">
      <c r="A1385">
        <v>2</v>
      </c>
      <c r="B1385" t="s">
        <v>1057</v>
      </c>
      <c r="C1385">
        <v>1</v>
      </c>
      <c r="D1385" t="s">
        <v>2450</v>
      </c>
    </row>
    <row r="1386" spans="1:4">
      <c r="A1386">
        <v>2</v>
      </c>
      <c r="B1386" t="s">
        <v>2187</v>
      </c>
      <c r="C1386">
        <v>1</v>
      </c>
      <c r="D1386" t="s">
        <v>325</v>
      </c>
    </row>
    <row r="1387" spans="1:4">
      <c r="A1387">
        <v>2</v>
      </c>
      <c r="B1387" t="s">
        <v>2189</v>
      </c>
      <c r="C1387">
        <v>1</v>
      </c>
      <c r="D1387" t="s">
        <v>325</v>
      </c>
    </row>
    <row r="1388" spans="1:4">
      <c r="A1388">
        <v>2</v>
      </c>
      <c r="B1388" t="s">
        <v>3553</v>
      </c>
      <c r="C1388">
        <v>1</v>
      </c>
      <c r="D1388" t="s">
        <v>3386</v>
      </c>
    </row>
    <row r="1389" spans="1:4">
      <c r="A1389">
        <v>2</v>
      </c>
      <c r="B1389" t="s">
        <v>3067</v>
      </c>
      <c r="C1389">
        <v>1</v>
      </c>
      <c r="D1389" t="s">
        <v>3411</v>
      </c>
    </row>
    <row r="1390" spans="1:4">
      <c r="A1390">
        <v>2</v>
      </c>
      <c r="B1390" t="s">
        <v>3357</v>
      </c>
      <c r="C1390">
        <v>1</v>
      </c>
      <c r="D1390" t="s">
        <v>1884</v>
      </c>
    </row>
    <row r="1391" spans="1:4">
      <c r="A1391">
        <v>2</v>
      </c>
      <c r="B1391" t="s">
        <v>3367</v>
      </c>
      <c r="C1391">
        <v>1</v>
      </c>
      <c r="D1391" t="s">
        <v>3423</v>
      </c>
    </row>
    <row r="1392" spans="1:4">
      <c r="A1392">
        <v>2</v>
      </c>
      <c r="B1392" t="s">
        <v>3368</v>
      </c>
      <c r="C1392">
        <v>1</v>
      </c>
      <c r="D1392" t="s">
        <v>3269</v>
      </c>
    </row>
    <row r="1393" spans="1:4">
      <c r="A1393">
        <v>2</v>
      </c>
      <c r="B1393" t="s">
        <v>247</v>
      </c>
      <c r="C1393">
        <v>1</v>
      </c>
      <c r="D1393" t="s">
        <v>2610</v>
      </c>
    </row>
    <row r="1394" spans="1:4">
      <c r="A1394">
        <v>2</v>
      </c>
      <c r="B1394" t="s">
        <v>1006</v>
      </c>
      <c r="C1394">
        <v>1</v>
      </c>
      <c r="D1394" t="s">
        <v>3217</v>
      </c>
    </row>
    <row r="1395" spans="1:4">
      <c r="A1395">
        <v>2</v>
      </c>
      <c r="B1395" t="s">
        <v>2217</v>
      </c>
      <c r="C1395">
        <v>1</v>
      </c>
      <c r="D1395" t="s">
        <v>3404</v>
      </c>
    </row>
    <row r="1396" spans="1:4">
      <c r="A1396">
        <v>2</v>
      </c>
      <c r="B1396" t="s">
        <v>783</v>
      </c>
      <c r="C1396">
        <v>1</v>
      </c>
      <c r="D1396" t="s">
        <v>3141</v>
      </c>
    </row>
    <row r="1397" spans="1:4">
      <c r="A1397">
        <v>2</v>
      </c>
      <c r="B1397" t="s">
        <v>2221</v>
      </c>
      <c r="C1397">
        <v>1</v>
      </c>
      <c r="D1397" t="s">
        <v>2123</v>
      </c>
    </row>
    <row r="1398" spans="1:4">
      <c r="A1398">
        <v>2</v>
      </c>
      <c r="B1398" t="s">
        <v>2762</v>
      </c>
      <c r="C1398">
        <v>1</v>
      </c>
      <c r="D1398" t="s">
        <v>2123</v>
      </c>
    </row>
    <row r="1399" spans="1:4">
      <c r="A1399">
        <v>2</v>
      </c>
      <c r="B1399" t="s">
        <v>2890</v>
      </c>
      <c r="C1399">
        <v>1</v>
      </c>
      <c r="D1399" t="s">
        <v>2189</v>
      </c>
    </row>
    <row r="1400" spans="1:4">
      <c r="A1400">
        <v>2</v>
      </c>
      <c r="B1400" t="s">
        <v>3371</v>
      </c>
      <c r="C1400">
        <v>1</v>
      </c>
      <c r="D1400" t="s">
        <v>1240</v>
      </c>
    </row>
    <row r="1401" spans="1:4">
      <c r="A1401">
        <v>2</v>
      </c>
      <c r="B1401" t="s">
        <v>92</v>
      </c>
      <c r="C1401">
        <v>1</v>
      </c>
      <c r="D1401" t="s">
        <v>2368</v>
      </c>
    </row>
    <row r="1402" spans="1:4">
      <c r="A1402">
        <v>2</v>
      </c>
      <c r="B1402" t="s">
        <v>1268</v>
      </c>
      <c r="C1402">
        <v>1</v>
      </c>
      <c r="D1402" t="s">
        <v>3325</v>
      </c>
    </row>
    <row r="1403" spans="1:4">
      <c r="A1403">
        <v>2</v>
      </c>
      <c r="B1403" t="s">
        <v>168</v>
      </c>
      <c r="C1403">
        <v>1</v>
      </c>
      <c r="D1403" t="s">
        <v>1888</v>
      </c>
    </row>
    <row r="1404" spans="1:4">
      <c r="A1404">
        <v>2</v>
      </c>
      <c r="B1404" t="s">
        <v>2243</v>
      </c>
      <c r="C1404">
        <v>1</v>
      </c>
      <c r="D1404" t="s">
        <v>3244</v>
      </c>
    </row>
    <row r="1405" spans="1:4">
      <c r="A1405">
        <v>2</v>
      </c>
      <c r="B1405" t="s">
        <v>92</v>
      </c>
      <c r="C1405">
        <v>1</v>
      </c>
      <c r="D1405" t="s">
        <v>3243</v>
      </c>
    </row>
    <row r="1406" spans="1:4">
      <c r="A1406">
        <v>2</v>
      </c>
      <c r="B1406" t="s">
        <v>1420</v>
      </c>
      <c r="C1406">
        <v>1</v>
      </c>
      <c r="D1406" t="s">
        <v>1138</v>
      </c>
    </row>
    <row r="1407" spans="1:4">
      <c r="A1407">
        <v>2</v>
      </c>
      <c r="B1407" t="s">
        <v>2769</v>
      </c>
      <c r="C1407">
        <v>1</v>
      </c>
      <c r="D1407" t="s">
        <v>92</v>
      </c>
    </row>
    <row r="1408" spans="1:4">
      <c r="A1408">
        <v>2</v>
      </c>
      <c r="B1408" t="s">
        <v>161</v>
      </c>
      <c r="C1408">
        <v>1</v>
      </c>
      <c r="D1408" t="s">
        <v>92</v>
      </c>
    </row>
    <row r="1409" spans="1:4">
      <c r="A1409">
        <v>2</v>
      </c>
      <c r="B1409" t="s">
        <v>2953</v>
      </c>
      <c r="C1409">
        <v>1</v>
      </c>
      <c r="D1409" t="s">
        <v>92</v>
      </c>
    </row>
    <row r="1410" spans="1:4">
      <c r="A1410">
        <v>2</v>
      </c>
      <c r="B1410" t="s">
        <v>2267</v>
      </c>
      <c r="C1410">
        <v>1</v>
      </c>
      <c r="D1410" t="s">
        <v>92</v>
      </c>
    </row>
    <row r="1411" spans="1:4">
      <c r="A1411">
        <v>2</v>
      </c>
      <c r="B1411" t="s">
        <v>247</v>
      </c>
      <c r="C1411">
        <v>1</v>
      </c>
      <c r="D1411" t="s">
        <v>92</v>
      </c>
    </row>
    <row r="1412" spans="1:4">
      <c r="A1412">
        <v>2</v>
      </c>
      <c r="B1412" t="s">
        <v>3556</v>
      </c>
      <c r="C1412">
        <v>1</v>
      </c>
      <c r="D1412" t="s">
        <v>92</v>
      </c>
    </row>
    <row r="1413" spans="1:4">
      <c r="A1413">
        <v>2</v>
      </c>
      <c r="B1413" t="s">
        <v>2954</v>
      </c>
      <c r="C1413">
        <v>1</v>
      </c>
      <c r="D1413" t="s">
        <v>92</v>
      </c>
    </row>
    <row r="1414" spans="1:4">
      <c r="A1414">
        <v>2</v>
      </c>
      <c r="B1414" t="s">
        <v>1001</v>
      </c>
      <c r="C1414">
        <v>1</v>
      </c>
      <c r="D1414" t="s">
        <v>92</v>
      </c>
    </row>
    <row r="1415" spans="1:4">
      <c r="A1415">
        <v>2</v>
      </c>
      <c r="B1415" t="s">
        <v>1004</v>
      </c>
      <c r="C1415">
        <v>1</v>
      </c>
      <c r="D1415" t="s">
        <v>92</v>
      </c>
    </row>
    <row r="1416" spans="1:4">
      <c r="A1416">
        <v>2</v>
      </c>
      <c r="B1416" t="s">
        <v>264</v>
      </c>
      <c r="C1416">
        <v>1</v>
      </c>
      <c r="D1416" t="s">
        <v>92</v>
      </c>
    </row>
    <row r="1417" spans="1:4">
      <c r="A1417">
        <v>2</v>
      </c>
      <c r="B1417" t="s">
        <v>299</v>
      </c>
      <c r="C1417">
        <v>1</v>
      </c>
      <c r="D1417" t="s">
        <v>92</v>
      </c>
    </row>
    <row r="1418" spans="1:4">
      <c r="A1418">
        <v>2</v>
      </c>
      <c r="B1418" t="s">
        <v>3402</v>
      </c>
      <c r="C1418">
        <v>1</v>
      </c>
      <c r="D1418" t="s">
        <v>92</v>
      </c>
    </row>
    <row r="1419" spans="1:4">
      <c r="A1419">
        <v>2</v>
      </c>
      <c r="B1419" t="s">
        <v>517</v>
      </c>
      <c r="C1419">
        <v>1</v>
      </c>
      <c r="D1419" t="s">
        <v>92</v>
      </c>
    </row>
    <row r="1420" spans="1:4">
      <c r="A1420">
        <v>2</v>
      </c>
      <c r="B1420" t="s">
        <v>2785</v>
      </c>
      <c r="C1420">
        <v>1</v>
      </c>
      <c r="D1420" t="s">
        <v>92</v>
      </c>
    </row>
    <row r="1421" spans="1:4">
      <c r="A1421">
        <v>2</v>
      </c>
      <c r="B1421" t="s">
        <v>2287</v>
      </c>
      <c r="C1421">
        <v>1</v>
      </c>
      <c r="D1421" t="s">
        <v>92</v>
      </c>
    </row>
    <row r="1422" spans="1:4">
      <c r="A1422">
        <v>2</v>
      </c>
      <c r="B1422" t="s">
        <v>2300</v>
      </c>
      <c r="C1422">
        <v>1</v>
      </c>
      <c r="D1422" t="s">
        <v>1903</v>
      </c>
    </row>
    <row r="1423" spans="1:4">
      <c r="A1423">
        <v>2</v>
      </c>
      <c r="B1423" t="s">
        <v>41</v>
      </c>
      <c r="C1423">
        <v>1</v>
      </c>
      <c r="D1423" t="s">
        <v>168</v>
      </c>
    </row>
    <row r="1424" spans="1:4">
      <c r="A1424">
        <v>2</v>
      </c>
      <c r="B1424" t="s">
        <v>140</v>
      </c>
      <c r="C1424">
        <v>1</v>
      </c>
      <c r="D1424" t="s">
        <v>168</v>
      </c>
    </row>
    <row r="1425" spans="1:4">
      <c r="A1425">
        <v>2</v>
      </c>
      <c r="B1425" t="s">
        <v>67</v>
      </c>
      <c r="C1425">
        <v>1</v>
      </c>
      <c r="D1425" t="s">
        <v>168</v>
      </c>
    </row>
    <row r="1426" spans="1:4">
      <c r="A1426">
        <v>2</v>
      </c>
      <c r="B1426" t="s">
        <v>2318</v>
      </c>
      <c r="C1426">
        <v>1</v>
      </c>
      <c r="D1426" t="s">
        <v>168</v>
      </c>
    </row>
    <row r="1427" spans="1:4">
      <c r="A1427">
        <v>2</v>
      </c>
      <c r="B1427" t="s">
        <v>2322</v>
      </c>
      <c r="C1427">
        <v>1</v>
      </c>
      <c r="D1427" t="s">
        <v>168</v>
      </c>
    </row>
    <row r="1428" spans="1:4">
      <c r="A1428">
        <v>2</v>
      </c>
      <c r="B1428" t="s">
        <v>2900</v>
      </c>
      <c r="C1428">
        <v>1</v>
      </c>
      <c r="D1428" t="s">
        <v>168</v>
      </c>
    </row>
    <row r="1429" spans="1:4">
      <c r="A1429">
        <v>2</v>
      </c>
      <c r="B1429" t="s">
        <v>3421</v>
      </c>
      <c r="C1429">
        <v>1</v>
      </c>
      <c r="D1429" t="s">
        <v>168</v>
      </c>
    </row>
    <row r="1430" spans="1:4">
      <c r="A1430">
        <v>2</v>
      </c>
      <c r="B1430" t="s">
        <v>3095</v>
      </c>
      <c r="C1430">
        <v>1</v>
      </c>
      <c r="D1430" t="s">
        <v>168</v>
      </c>
    </row>
    <row r="1431" spans="1:4">
      <c r="A1431">
        <v>2</v>
      </c>
      <c r="B1431" t="s">
        <v>2792</v>
      </c>
      <c r="C1431">
        <v>1</v>
      </c>
      <c r="D1431" t="s">
        <v>168</v>
      </c>
    </row>
    <row r="1432" spans="1:4">
      <c r="A1432">
        <v>2</v>
      </c>
      <c r="B1432" t="s">
        <v>3430</v>
      </c>
      <c r="C1432">
        <v>1</v>
      </c>
      <c r="D1432" t="s">
        <v>168</v>
      </c>
    </row>
    <row r="1433" spans="1:4">
      <c r="A1433">
        <v>2</v>
      </c>
      <c r="B1433" t="s">
        <v>92</v>
      </c>
      <c r="C1433">
        <v>1</v>
      </c>
      <c r="D1433" t="s">
        <v>1587</v>
      </c>
    </row>
    <row r="1434" spans="1:4">
      <c r="A1434">
        <v>2</v>
      </c>
      <c r="B1434" t="s">
        <v>92</v>
      </c>
      <c r="C1434">
        <v>1</v>
      </c>
      <c r="D1434" t="s">
        <v>3391</v>
      </c>
    </row>
    <row r="1435" spans="1:4">
      <c r="A1435">
        <v>2</v>
      </c>
      <c r="B1435" t="s">
        <v>561</v>
      </c>
      <c r="C1435">
        <v>1</v>
      </c>
      <c r="D1435" t="s">
        <v>2728</v>
      </c>
    </row>
    <row r="1436" spans="1:4">
      <c r="A1436">
        <v>2</v>
      </c>
      <c r="B1436" t="s">
        <v>3558</v>
      </c>
      <c r="C1436">
        <v>1</v>
      </c>
      <c r="D1436" t="s">
        <v>549</v>
      </c>
    </row>
    <row r="1437" spans="1:4">
      <c r="A1437">
        <v>2</v>
      </c>
      <c r="B1437" t="s">
        <v>649</v>
      </c>
      <c r="C1437">
        <v>1</v>
      </c>
      <c r="D1437" t="s">
        <v>549</v>
      </c>
    </row>
    <row r="1438" spans="1:4">
      <c r="A1438">
        <v>2</v>
      </c>
      <c r="B1438" t="s">
        <v>208</v>
      </c>
      <c r="C1438">
        <v>1</v>
      </c>
      <c r="D1438" t="s">
        <v>549</v>
      </c>
    </row>
    <row r="1439" spans="1:4">
      <c r="A1439">
        <v>2</v>
      </c>
      <c r="B1439" t="s">
        <v>247</v>
      </c>
      <c r="C1439">
        <v>1</v>
      </c>
      <c r="D1439" t="s">
        <v>1918</v>
      </c>
    </row>
    <row r="1440" spans="1:4">
      <c r="A1440">
        <v>2</v>
      </c>
      <c r="B1440" t="s">
        <v>92</v>
      </c>
      <c r="C1440">
        <v>1</v>
      </c>
      <c r="D1440" t="s">
        <v>1162</v>
      </c>
    </row>
    <row r="1441" spans="1:4">
      <c r="A1441">
        <v>2</v>
      </c>
      <c r="B1441" t="s">
        <v>2271</v>
      </c>
      <c r="C1441">
        <v>1</v>
      </c>
      <c r="D1441" t="s">
        <v>439</v>
      </c>
    </row>
    <row r="1442" spans="1:4">
      <c r="A1442">
        <v>2</v>
      </c>
      <c r="B1442" t="s">
        <v>168</v>
      </c>
      <c r="C1442">
        <v>1</v>
      </c>
      <c r="D1442" t="s">
        <v>1813</v>
      </c>
    </row>
    <row r="1443" spans="1:4">
      <c r="A1443">
        <v>2</v>
      </c>
      <c r="B1443" t="s">
        <v>2801</v>
      </c>
      <c r="C1443">
        <v>1</v>
      </c>
      <c r="D1443" t="s">
        <v>2229</v>
      </c>
    </row>
    <row r="1444" spans="1:4">
      <c r="A1444">
        <v>2</v>
      </c>
      <c r="B1444" t="s">
        <v>1461</v>
      </c>
      <c r="C1444">
        <v>1</v>
      </c>
      <c r="D1444" t="s">
        <v>3324</v>
      </c>
    </row>
    <row r="1445" spans="1:4">
      <c r="A1445">
        <v>2</v>
      </c>
      <c r="B1445" t="s">
        <v>3099</v>
      </c>
      <c r="C1445">
        <v>1</v>
      </c>
      <c r="D1445" t="s">
        <v>3418</v>
      </c>
    </row>
    <row r="1446" spans="1:4">
      <c r="A1446">
        <v>2</v>
      </c>
      <c r="B1446" t="s">
        <v>1464</v>
      </c>
      <c r="C1446">
        <v>1</v>
      </c>
      <c r="D1446" t="s">
        <v>1988</v>
      </c>
    </row>
    <row r="1447" spans="1:4">
      <c r="A1447">
        <v>2</v>
      </c>
      <c r="B1447" t="s">
        <v>2123</v>
      </c>
      <c r="C1447">
        <v>1</v>
      </c>
      <c r="D1447" t="s">
        <v>1988</v>
      </c>
    </row>
    <row r="1448" spans="1:4">
      <c r="A1448">
        <v>2</v>
      </c>
      <c r="B1448" t="s">
        <v>2372</v>
      </c>
      <c r="C1448">
        <v>1</v>
      </c>
      <c r="D1448" t="s">
        <v>1988</v>
      </c>
    </row>
    <row r="1449" spans="1:4">
      <c r="A1449">
        <v>2</v>
      </c>
      <c r="B1449" t="s">
        <v>3102</v>
      </c>
      <c r="C1449">
        <v>1</v>
      </c>
      <c r="D1449" t="s">
        <v>3268</v>
      </c>
    </row>
    <row r="1450" spans="1:4">
      <c r="A1450">
        <v>2</v>
      </c>
      <c r="B1450" t="s">
        <v>2374</v>
      </c>
      <c r="C1450">
        <v>1</v>
      </c>
      <c r="D1450" t="s">
        <v>2254</v>
      </c>
    </row>
    <row r="1451" spans="1:4">
      <c r="A1451">
        <v>2</v>
      </c>
      <c r="B1451" t="s">
        <v>3457</v>
      </c>
      <c r="C1451">
        <v>1</v>
      </c>
      <c r="D1451" t="s">
        <v>3377</v>
      </c>
    </row>
    <row r="1452" spans="1:4">
      <c r="A1452">
        <v>2</v>
      </c>
      <c r="B1452" t="s">
        <v>2481</v>
      </c>
      <c r="C1452">
        <v>1</v>
      </c>
      <c r="D1452" t="s">
        <v>3329</v>
      </c>
    </row>
    <row r="1453" spans="1:4">
      <c r="A1453">
        <v>2</v>
      </c>
      <c r="B1453" t="s">
        <v>2967</v>
      </c>
      <c r="C1453">
        <v>1</v>
      </c>
      <c r="D1453" t="s">
        <v>3379</v>
      </c>
    </row>
    <row r="1454" spans="1:4">
      <c r="A1454">
        <v>1</v>
      </c>
      <c r="B1454" t="s">
        <v>1470</v>
      </c>
      <c r="C1454">
        <v>1</v>
      </c>
      <c r="D1454" t="s">
        <v>3352</v>
      </c>
    </row>
    <row r="1455" spans="1:4">
      <c r="A1455">
        <v>1</v>
      </c>
      <c r="B1455" t="s">
        <v>3564</v>
      </c>
      <c r="C1455">
        <v>1</v>
      </c>
      <c r="D1455" t="s">
        <v>3396</v>
      </c>
    </row>
    <row r="1456" spans="1:4">
      <c r="A1456">
        <v>1</v>
      </c>
      <c r="B1456" t="s">
        <v>3565</v>
      </c>
      <c r="C1456">
        <v>1</v>
      </c>
      <c r="D1456" t="s">
        <v>1444</v>
      </c>
    </row>
    <row r="1457" spans="1:4">
      <c r="A1457">
        <v>1</v>
      </c>
      <c r="B1457" t="s">
        <v>2971</v>
      </c>
      <c r="C1457">
        <v>1</v>
      </c>
      <c r="D1457" t="s">
        <v>3360</v>
      </c>
    </row>
    <row r="1458" spans="1:4">
      <c r="A1458">
        <v>1</v>
      </c>
      <c r="B1458" t="s">
        <v>3566</v>
      </c>
      <c r="C1458">
        <v>1</v>
      </c>
      <c r="D1458" t="s">
        <v>3309</v>
      </c>
    </row>
    <row r="1459" spans="1:4">
      <c r="A1459">
        <v>1</v>
      </c>
      <c r="B1459" t="s">
        <v>1038</v>
      </c>
      <c r="C1459">
        <v>1</v>
      </c>
      <c r="D1459" t="s">
        <v>1555</v>
      </c>
    </row>
    <row r="1460" spans="1:4">
      <c r="A1460">
        <v>1</v>
      </c>
      <c r="B1460" t="s">
        <v>968</v>
      </c>
      <c r="C1460">
        <v>1</v>
      </c>
      <c r="D1460" t="s">
        <v>3201</v>
      </c>
    </row>
    <row r="1461" spans="1:4">
      <c r="A1461">
        <v>1</v>
      </c>
      <c r="B1461" t="s">
        <v>2492</v>
      </c>
      <c r="C1461">
        <v>1</v>
      </c>
      <c r="D1461" t="s">
        <v>1839</v>
      </c>
    </row>
    <row r="1462" spans="1:4">
      <c r="A1462">
        <v>1</v>
      </c>
      <c r="B1462" t="s">
        <v>823</v>
      </c>
      <c r="C1462">
        <v>1</v>
      </c>
      <c r="D1462" t="s">
        <v>3280</v>
      </c>
    </row>
    <row r="1463" spans="1:4">
      <c r="A1463">
        <v>1</v>
      </c>
      <c r="B1463" t="s">
        <v>2973</v>
      </c>
      <c r="C1463">
        <v>1</v>
      </c>
      <c r="D1463" t="s">
        <v>3214</v>
      </c>
    </row>
    <row r="1464" spans="1:4">
      <c r="A1464">
        <v>1</v>
      </c>
      <c r="B1464" t="s">
        <v>1496</v>
      </c>
      <c r="C1464">
        <v>1</v>
      </c>
      <c r="D1464" t="s">
        <v>2632</v>
      </c>
    </row>
    <row r="1465" spans="1:4">
      <c r="A1465">
        <v>1</v>
      </c>
      <c r="B1465" t="s">
        <v>2850</v>
      </c>
      <c r="C1465">
        <v>1</v>
      </c>
      <c r="D1465" t="s">
        <v>65</v>
      </c>
    </row>
    <row r="1466" spans="1:4">
      <c r="A1466">
        <v>1</v>
      </c>
      <c r="B1466" t="s">
        <v>299</v>
      </c>
      <c r="C1466">
        <v>1</v>
      </c>
      <c r="D1466" t="s">
        <v>3289</v>
      </c>
    </row>
    <row r="1467" spans="1:4">
      <c r="A1467">
        <v>1</v>
      </c>
      <c r="B1467" t="s">
        <v>173</v>
      </c>
      <c r="C1467">
        <v>1</v>
      </c>
      <c r="D1467" t="s">
        <v>3187</v>
      </c>
    </row>
    <row r="1468" spans="1:4">
      <c r="A1468">
        <v>1</v>
      </c>
      <c r="B1468" t="s">
        <v>547</v>
      </c>
      <c r="C1468">
        <v>1</v>
      </c>
      <c r="D1468" t="s">
        <v>3430</v>
      </c>
    </row>
    <row r="1469" spans="1:4">
      <c r="A1469">
        <v>1</v>
      </c>
      <c r="B1469" t="s">
        <v>214</v>
      </c>
      <c r="C1469">
        <v>1</v>
      </c>
      <c r="D1469" t="s">
        <v>683</v>
      </c>
    </row>
    <row r="1470" spans="1:4">
      <c r="A1470">
        <v>1</v>
      </c>
      <c r="B1470" t="s">
        <v>158</v>
      </c>
      <c r="C1470">
        <v>1</v>
      </c>
      <c r="D1470" t="s">
        <v>210</v>
      </c>
    </row>
    <row r="1471" spans="1:4">
      <c r="A1471">
        <v>1</v>
      </c>
      <c r="B1471" t="s">
        <v>2391</v>
      </c>
      <c r="C1471">
        <v>1</v>
      </c>
      <c r="D1471" t="s">
        <v>3363</v>
      </c>
    </row>
    <row r="1472" spans="1:4">
      <c r="A1472">
        <v>1</v>
      </c>
      <c r="B1472" t="s">
        <v>1839</v>
      </c>
      <c r="C1472">
        <v>1</v>
      </c>
      <c r="D1472" t="s">
        <v>1365</v>
      </c>
    </row>
    <row r="1473" spans="1:4">
      <c r="A1473">
        <v>1</v>
      </c>
      <c r="B1473" t="s">
        <v>1520</v>
      </c>
      <c r="C1473">
        <v>1</v>
      </c>
      <c r="D1473" t="s">
        <v>158</v>
      </c>
    </row>
    <row r="1474" spans="1:4">
      <c r="A1474">
        <v>1</v>
      </c>
      <c r="B1474" t="s">
        <v>3569</v>
      </c>
      <c r="C1474">
        <v>1</v>
      </c>
      <c r="D1474" t="s">
        <v>158</v>
      </c>
    </row>
    <row r="1475" spans="1:4">
      <c r="A1475">
        <v>1</v>
      </c>
      <c r="B1475" t="s">
        <v>1526</v>
      </c>
      <c r="C1475">
        <v>1</v>
      </c>
      <c r="D1475" t="s">
        <v>158</v>
      </c>
    </row>
    <row r="1476" spans="1:4">
      <c r="A1476">
        <v>1</v>
      </c>
      <c r="B1476" t="s">
        <v>3570</v>
      </c>
      <c r="C1476">
        <v>1</v>
      </c>
      <c r="D1476" t="s">
        <v>158</v>
      </c>
    </row>
    <row r="1477" spans="1:4">
      <c r="A1477">
        <v>1</v>
      </c>
      <c r="B1477" t="s">
        <v>2865</v>
      </c>
      <c r="C1477">
        <v>1</v>
      </c>
      <c r="D1477" t="s">
        <v>893</v>
      </c>
    </row>
    <row r="1478" spans="1:4">
      <c r="A1478">
        <v>1</v>
      </c>
      <c r="B1478" t="s">
        <v>3571</v>
      </c>
      <c r="C1478">
        <v>1</v>
      </c>
      <c r="D1478" t="s">
        <v>893</v>
      </c>
    </row>
    <row r="1479" spans="1:4">
      <c r="A1479">
        <v>1</v>
      </c>
      <c r="B1479" t="s">
        <v>3575</v>
      </c>
      <c r="C1479">
        <v>1</v>
      </c>
      <c r="D1479" t="s">
        <v>893</v>
      </c>
    </row>
    <row r="1480" spans="1:4">
      <c r="A1480">
        <v>1</v>
      </c>
      <c r="B1480" t="s">
        <v>2507</v>
      </c>
      <c r="C1480">
        <v>1</v>
      </c>
      <c r="D1480" t="s">
        <v>893</v>
      </c>
    </row>
    <row r="1481" spans="1:4">
      <c r="A1481">
        <v>1</v>
      </c>
      <c r="B1481" t="s">
        <v>2981</v>
      </c>
      <c r="C1481">
        <v>1</v>
      </c>
      <c r="D1481" t="s">
        <v>893</v>
      </c>
    </row>
    <row r="1482" spans="1:4">
      <c r="A1482">
        <v>1</v>
      </c>
      <c r="B1482" t="s">
        <v>1551</v>
      </c>
      <c r="C1482">
        <v>1</v>
      </c>
      <c r="D1482" t="s">
        <v>1962</v>
      </c>
    </row>
    <row r="1483" spans="1:4">
      <c r="A1483">
        <v>1</v>
      </c>
      <c r="B1483" t="s">
        <v>549</v>
      </c>
      <c r="C1483">
        <v>1</v>
      </c>
      <c r="D1483" t="s">
        <v>2683</v>
      </c>
    </row>
    <row r="1484" spans="1:4">
      <c r="A1484">
        <v>1</v>
      </c>
      <c r="B1484" t="s">
        <v>1555</v>
      </c>
      <c r="C1484">
        <v>1</v>
      </c>
      <c r="D1484" t="s">
        <v>2288</v>
      </c>
    </row>
    <row r="1485" spans="1:4">
      <c r="A1485">
        <v>1</v>
      </c>
      <c r="B1485" t="s">
        <v>1839</v>
      </c>
      <c r="C1485">
        <v>1</v>
      </c>
      <c r="D1485" t="s">
        <v>3305</v>
      </c>
    </row>
    <row r="1486" spans="1:4">
      <c r="A1486">
        <v>1</v>
      </c>
      <c r="B1486" t="s">
        <v>3455</v>
      </c>
      <c r="C1486">
        <v>1</v>
      </c>
      <c r="D1486" t="s">
        <v>1848</v>
      </c>
    </row>
    <row r="1487" spans="1:4">
      <c r="A1487">
        <v>1</v>
      </c>
      <c r="B1487" t="s">
        <v>3580</v>
      </c>
      <c r="C1487">
        <v>1</v>
      </c>
      <c r="D1487" t="s">
        <v>142</v>
      </c>
    </row>
    <row r="1488" spans="1:4">
      <c r="A1488">
        <v>1</v>
      </c>
      <c r="B1488" t="s">
        <v>12</v>
      </c>
      <c r="C1488">
        <v>1</v>
      </c>
      <c r="D1488" t="s">
        <v>1038</v>
      </c>
    </row>
    <row r="1489" spans="1:4">
      <c r="A1489">
        <v>1</v>
      </c>
      <c r="B1489" t="s">
        <v>3118</v>
      </c>
      <c r="C1489">
        <v>1</v>
      </c>
      <c r="D1489" t="s">
        <v>2442</v>
      </c>
    </row>
    <row r="1490" spans="1:4">
      <c r="A1490">
        <v>1</v>
      </c>
      <c r="B1490" t="s">
        <v>3585</v>
      </c>
      <c r="C1490">
        <v>1</v>
      </c>
      <c r="D1490" t="s">
        <v>3300</v>
      </c>
    </row>
    <row r="1491" spans="1:4">
      <c r="A1491">
        <v>1</v>
      </c>
      <c r="B1491" t="s">
        <v>1598</v>
      </c>
      <c r="C1491">
        <v>1</v>
      </c>
      <c r="D1491" t="s">
        <v>100</v>
      </c>
    </row>
    <row r="1492" spans="1:4">
      <c r="A1492">
        <v>1</v>
      </c>
      <c r="B1492" t="s">
        <v>1577</v>
      </c>
      <c r="C1492">
        <v>1</v>
      </c>
      <c r="D1492" t="s">
        <v>100</v>
      </c>
    </row>
    <row r="1493" spans="1:4">
      <c r="A1493">
        <v>1</v>
      </c>
      <c r="B1493" t="s">
        <v>558</v>
      </c>
      <c r="C1493">
        <v>1</v>
      </c>
      <c r="D1493" t="s">
        <v>100</v>
      </c>
    </row>
    <row r="1494" spans="1:4">
      <c r="A1494">
        <v>1</v>
      </c>
      <c r="B1494" t="s">
        <v>1592</v>
      </c>
      <c r="C1494">
        <v>1</v>
      </c>
      <c r="D1494" t="s">
        <v>100</v>
      </c>
    </row>
    <row r="1495" spans="1:4">
      <c r="A1495">
        <v>1</v>
      </c>
      <c r="B1495" t="s">
        <v>247</v>
      </c>
      <c r="C1495">
        <v>1</v>
      </c>
      <c r="D1495" t="s">
        <v>100</v>
      </c>
    </row>
    <row r="1496" spans="1:4">
      <c r="A1496">
        <v>1</v>
      </c>
      <c r="B1496" t="s">
        <v>247</v>
      </c>
      <c r="C1496">
        <v>1</v>
      </c>
      <c r="D1496" t="s">
        <v>100</v>
      </c>
    </row>
    <row r="1497" spans="1:4">
      <c r="A1497">
        <v>1</v>
      </c>
      <c r="B1497" t="s">
        <v>247</v>
      </c>
      <c r="C1497">
        <v>1</v>
      </c>
      <c r="D1497" t="s">
        <v>100</v>
      </c>
    </row>
    <row r="1498" spans="1:4">
      <c r="A1498">
        <v>1</v>
      </c>
      <c r="B1498" t="s">
        <v>247</v>
      </c>
      <c r="C1498">
        <v>1</v>
      </c>
      <c r="D1498" t="s">
        <v>3368</v>
      </c>
    </row>
    <row r="1499" spans="1:4">
      <c r="A1499">
        <v>1</v>
      </c>
      <c r="B1499" t="s">
        <v>561</v>
      </c>
      <c r="C1499">
        <v>1</v>
      </c>
      <c r="D1499" t="s">
        <v>433</v>
      </c>
    </row>
    <row r="1500" spans="1:4">
      <c r="A1500">
        <v>1</v>
      </c>
      <c r="B1500" t="s">
        <v>270</v>
      </c>
      <c r="C1500">
        <v>1</v>
      </c>
      <c r="D1500" t="s">
        <v>2592</v>
      </c>
    </row>
    <row r="1501" spans="1:4">
      <c r="A1501">
        <v>1</v>
      </c>
      <c r="B1501" t="s">
        <v>2867</v>
      </c>
      <c r="C1501">
        <v>1</v>
      </c>
      <c r="D1501" t="s">
        <v>783</v>
      </c>
    </row>
    <row r="1502" spans="1:4">
      <c r="A1502">
        <v>1</v>
      </c>
      <c r="B1502" t="s">
        <v>247</v>
      </c>
      <c r="C1502">
        <v>1</v>
      </c>
      <c r="D1502" t="s">
        <v>783</v>
      </c>
    </row>
    <row r="1503" spans="1:4">
      <c r="A1503">
        <v>1</v>
      </c>
      <c r="B1503" t="s">
        <v>3144</v>
      </c>
      <c r="C1503">
        <v>1</v>
      </c>
      <c r="D1503" t="s">
        <v>1268</v>
      </c>
    </row>
    <row r="1504" spans="1:4">
      <c r="A1504">
        <v>1</v>
      </c>
      <c r="B1504" t="s">
        <v>247</v>
      </c>
      <c r="C1504">
        <v>1</v>
      </c>
      <c r="D1504" t="s">
        <v>1268</v>
      </c>
    </row>
    <row r="1505" spans="1:4">
      <c r="A1505">
        <v>1</v>
      </c>
      <c r="B1505" t="s">
        <v>1672</v>
      </c>
      <c r="C1505">
        <v>1</v>
      </c>
      <c r="D1505" t="s">
        <v>1268</v>
      </c>
    </row>
    <row r="1506" spans="1:4">
      <c r="A1506">
        <v>1</v>
      </c>
      <c r="B1506" t="s">
        <v>1268</v>
      </c>
      <c r="C1506">
        <v>1</v>
      </c>
      <c r="D1506" t="s">
        <v>1268</v>
      </c>
    </row>
    <row r="1507" spans="1:4">
      <c r="A1507">
        <v>1</v>
      </c>
      <c r="B1507" t="s">
        <v>3591</v>
      </c>
      <c r="C1507">
        <v>1</v>
      </c>
      <c r="D1507" t="s">
        <v>1268</v>
      </c>
    </row>
    <row r="1508" spans="1:4">
      <c r="A1508">
        <v>1</v>
      </c>
      <c r="B1508" t="s">
        <v>185</v>
      </c>
      <c r="C1508">
        <v>1</v>
      </c>
      <c r="D1508" t="s">
        <v>1346</v>
      </c>
    </row>
    <row r="1509" spans="1:4">
      <c r="A1509">
        <v>1</v>
      </c>
      <c r="B1509" t="s">
        <v>2914</v>
      </c>
      <c r="C1509">
        <v>1</v>
      </c>
      <c r="D1509" t="s">
        <v>1346</v>
      </c>
    </row>
    <row r="1510" spans="1:4">
      <c r="A1510">
        <v>1</v>
      </c>
      <c r="B1510" t="s">
        <v>2915</v>
      </c>
      <c r="C1510">
        <v>1</v>
      </c>
      <c r="D1510" t="s">
        <v>1346</v>
      </c>
    </row>
    <row r="1511" spans="1:4">
      <c r="A1511">
        <v>1</v>
      </c>
      <c r="B1511" t="s">
        <v>3455</v>
      </c>
      <c r="C1511">
        <v>1</v>
      </c>
      <c r="D1511" t="s">
        <v>3265</v>
      </c>
    </row>
    <row r="1512" spans="1:4">
      <c r="A1512">
        <v>1</v>
      </c>
      <c r="B1512" t="s">
        <v>3596</v>
      </c>
      <c r="C1512">
        <v>1</v>
      </c>
      <c r="D1512" t="s">
        <v>3265</v>
      </c>
    </row>
    <row r="1513" spans="1:4">
      <c r="A1513">
        <v>1</v>
      </c>
      <c r="B1513" t="s">
        <v>1281</v>
      </c>
      <c r="C1513">
        <v>1</v>
      </c>
      <c r="D1513" t="s">
        <v>208</v>
      </c>
    </row>
    <row r="1514" spans="1:4">
      <c r="A1514">
        <v>1</v>
      </c>
      <c r="B1514" t="s">
        <v>2507</v>
      </c>
      <c r="C1514">
        <v>1</v>
      </c>
      <c r="D1514" t="s">
        <v>208</v>
      </c>
    </row>
    <row r="1515" spans="1:4">
      <c r="A1515">
        <v>1</v>
      </c>
      <c r="B1515" t="s">
        <v>1824</v>
      </c>
      <c r="C1515">
        <v>1</v>
      </c>
      <c r="D1515" t="s">
        <v>2700</v>
      </c>
    </row>
    <row r="1516" spans="1:4">
      <c r="A1516">
        <v>1</v>
      </c>
      <c r="B1516" t="s">
        <v>3160</v>
      </c>
      <c r="C1516">
        <v>1</v>
      </c>
      <c r="D1516" t="s">
        <v>819</v>
      </c>
    </row>
    <row r="1517" spans="1:4">
      <c r="A1517">
        <v>1</v>
      </c>
      <c r="B1517" t="s">
        <v>12</v>
      </c>
      <c r="C1517">
        <v>1</v>
      </c>
      <c r="D1517" t="s">
        <v>819</v>
      </c>
    </row>
    <row r="1518" spans="1:4">
      <c r="A1518">
        <v>1</v>
      </c>
      <c r="B1518" t="s">
        <v>1520</v>
      </c>
      <c r="C1518">
        <v>1</v>
      </c>
      <c r="D1518" t="s">
        <v>3311</v>
      </c>
    </row>
    <row r="1519" spans="1:4">
      <c r="A1519">
        <v>1</v>
      </c>
      <c r="B1519" t="s">
        <v>689</v>
      </c>
      <c r="C1519">
        <v>1</v>
      </c>
      <c r="D1519" t="s">
        <v>3189</v>
      </c>
    </row>
    <row r="1520" spans="1:4">
      <c r="A1520">
        <v>1</v>
      </c>
      <c r="B1520" t="s">
        <v>3604</v>
      </c>
      <c r="C1520">
        <v>1</v>
      </c>
      <c r="D1520" t="s">
        <v>2679</v>
      </c>
    </row>
    <row r="1521" spans="1:4">
      <c r="A1521">
        <v>1</v>
      </c>
      <c r="B1521" t="s">
        <v>3605</v>
      </c>
      <c r="C1521">
        <v>1</v>
      </c>
      <c r="D1521" t="s">
        <v>3451</v>
      </c>
    </row>
    <row r="1522" spans="1:4">
      <c r="A1522">
        <v>1</v>
      </c>
      <c r="B1522" t="s">
        <v>561</v>
      </c>
      <c r="C1522">
        <v>1</v>
      </c>
      <c r="D1522" t="s">
        <v>1986</v>
      </c>
    </row>
    <row r="1523" spans="1:4">
      <c r="A1523">
        <v>1</v>
      </c>
      <c r="B1523" t="s">
        <v>1697</v>
      </c>
      <c r="C1523">
        <v>1</v>
      </c>
      <c r="D1523" t="s">
        <v>1372</v>
      </c>
    </row>
    <row r="1524" spans="1:4">
      <c r="A1524">
        <v>1</v>
      </c>
      <c r="B1524" t="s">
        <v>2561</v>
      </c>
      <c r="C1524">
        <v>1</v>
      </c>
      <c r="D1524" t="s">
        <v>1372</v>
      </c>
    </row>
    <row r="1525" spans="1:4">
      <c r="A1525">
        <v>1</v>
      </c>
      <c r="B1525" t="s">
        <v>3609</v>
      </c>
      <c r="C1525">
        <v>1</v>
      </c>
      <c r="D1525" t="s">
        <v>3145</v>
      </c>
    </row>
    <row r="1526" spans="1:4">
      <c r="A1526">
        <v>1</v>
      </c>
      <c r="B1526" t="s">
        <v>3610</v>
      </c>
      <c r="C1526">
        <v>1</v>
      </c>
      <c r="D1526" t="s">
        <v>623</v>
      </c>
    </row>
    <row r="1527" spans="1:4">
      <c r="A1527">
        <v>1</v>
      </c>
      <c r="B1527" t="s">
        <v>1579</v>
      </c>
      <c r="C1527">
        <v>1</v>
      </c>
      <c r="D1527" t="s">
        <v>1697</v>
      </c>
    </row>
    <row r="1528" spans="1:4">
      <c r="A1528">
        <v>1</v>
      </c>
      <c r="B1528" t="s">
        <v>1172</v>
      </c>
      <c r="C1528">
        <v>1</v>
      </c>
      <c r="D1528" t="s">
        <v>2787</v>
      </c>
    </row>
    <row r="1529" spans="1:4">
      <c r="A1529">
        <v>1</v>
      </c>
      <c r="B1529" t="s">
        <v>3172</v>
      </c>
      <c r="C1529">
        <v>1</v>
      </c>
      <c r="D1529" t="s">
        <v>2271</v>
      </c>
    </row>
    <row r="1530" spans="1:4">
      <c r="A1530">
        <v>1</v>
      </c>
      <c r="B1530" t="s">
        <v>208</v>
      </c>
      <c r="C1530">
        <v>1</v>
      </c>
      <c r="D1530" t="s">
        <v>2271</v>
      </c>
    </row>
    <row r="1531" spans="1:4">
      <c r="A1531">
        <v>1</v>
      </c>
      <c r="B1531" t="s">
        <v>2571</v>
      </c>
      <c r="C1531">
        <v>1</v>
      </c>
      <c r="D1531" t="s">
        <v>2271</v>
      </c>
    </row>
    <row r="1532" spans="1:4">
      <c r="A1532">
        <v>1</v>
      </c>
      <c r="B1532" t="s">
        <v>561</v>
      </c>
      <c r="C1532">
        <v>1</v>
      </c>
      <c r="D1532" t="s">
        <v>2271</v>
      </c>
    </row>
    <row r="1533" spans="1:4">
      <c r="A1533">
        <v>1</v>
      </c>
      <c r="B1533" t="s">
        <v>433</v>
      </c>
      <c r="C1533">
        <v>1</v>
      </c>
      <c r="D1533" t="s">
        <v>2271</v>
      </c>
    </row>
    <row r="1534" spans="1:4">
      <c r="A1534">
        <v>1</v>
      </c>
      <c r="B1534" t="s">
        <v>247</v>
      </c>
      <c r="C1534">
        <v>1</v>
      </c>
      <c r="D1534" t="s">
        <v>2271</v>
      </c>
    </row>
    <row r="1535" spans="1:4">
      <c r="A1535">
        <v>1</v>
      </c>
      <c r="B1535" t="s">
        <v>161</v>
      </c>
      <c r="C1535">
        <v>1</v>
      </c>
      <c r="D1535" t="s">
        <v>689</v>
      </c>
    </row>
    <row r="1536" spans="1:4">
      <c r="A1536">
        <v>1</v>
      </c>
      <c r="B1536" t="s">
        <v>1718</v>
      </c>
      <c r="C1536">
        <v>1</v>
      </c>
      <c r="D1536" t="s">
        <v>689</v>
      </c>
    </row>
    <row r="1537" spans="1:4">
      <c r="A1537">
        <v>1</v>
      </c>
      <c r="B1537" t="s">
        <v>823</v>
      </c>
      <c r="C1537">
        <v>1</v>
      </c>
      <c r="D1537" t="s">
        <v>270</v>
      </c>
    </row>
    <row r="1538" spans="1:4">
      <c r="A1538">
        <v>1</v>
      </c>
      <c r="B1538" t="s">
        <v>247</v>
      </c>
      <c r="C1538">
        <v>1</v>
      </c>
      <c r="D1538" t="s">
        <v>3118</v>
      </c>
    </row>
    <row r="1539" spans="1:4">
      <c r="A1539">
        <v>1</v>
      </c>
      <c r="B1539" t="s">
        <v>1346</v>
      </c>
      <c r="C1539">
        <v>1</v>
      </c>
      <c r="D1539" t="s">
        <v>2561</v>
      </c>
    </row>
    <row r="1540" spans="1:4">
      <c r="A1540">
        <v>1</v>
      </c>
      <c r="B1540" t="s">
        <v>1730</v>
      </c>
      <c r="C1540">
        <v>1</v>
      </c>
      <c r="D1540" t="s">
        <v>3319</v>
      </c>
    </row>
    <row r="1541" spans="1:4">
      <c r="A1541">
        <v>1</v>
      </c>
      <c r="B1541" t="s">
        <v>2421</v>
      </c>
      <c r="C1541">
        <v>1</v>
      </c>
      <c r="D1541" t="s">
        <v>3390</v>
      </c>
    </row>
    <row r="1542" spans="1:4">
      <c r="A1542">
        <v>1</v>
      </c>
      <c r="B1542" t="s">
        <v>588</v>
      </c>
      <c r="C1542">
        <v>1</v>
      </c>
      <c r="D1542" t="s">
        <v>3338</v>
      </c>
    </row>
    <row r="1543" spans="1:4">
      <c r="A1543">
        <v>1</v>
      </c>
      <c r="B1543" t="s">
        <v>2637</v>
      </c>
      <c r="C1543">
        <v>1</v>
      </c>
      <c r="D1543" t="s">
        <v>89</v>
      </c>
    </row>
    <row r="1544" spans="1:4">
      <c r="A1544">
        <v>1</v>
      </c>
      <c r="B1544" t="s">
        <v>247</v>
      </c>
      <c r="C1544">
        <v>1</v>
      </c>
      <c r="D1544" t="s">
        <v>89</v>
      </c>
    </row>
    <row r="1545" spans="1:4">
      <c r="A1545">
        <v>1</v>
      </c>
      <c r="B1545" t="s">
        <v>1743</v>
      </c>
      <c r="C1545">
        <v>1</v>
      </c>
      <c r="D1545" t="s">
        <v>89</v>
      </c>
    </row>
    <row r="1546" spans="1:4">
      <c r="A1546">
        <v>1</v>
      </c>
      <c r="B1546" t="s">
        <v>1881</v>
      </c>
      <c r="C1546">
        <v>1</v>
      </c>
      <c r="D1546" t="s">
        <v>89</v>
      </c>
    </row>
    <row r="1547" spans="1:4">
      <c r="A1547">
        <v>1</v>
      </c>
      <c r="B1547" t="s">
        <v>3148</v>
      </c>
      <c r="C1547">
        <v>1</v>
      </c>
      <c r="D1547" t="s">
        <v>89</v>
      </c>
    </row>
    <row r="1548" spans="1:4">
      <c r="A1548">
        <v>1</v>
      </c>
      <c r="B1548" t="s">
        <v>158</v>
      </c>
      <c r="C1548">
        <v>1</v>
      </c>
      <c r="D1548" t="s">
        <v>89</v>
      </c>
    </row>
    <row r="1549" spans="1:4">
      <c r="A1549">
        <v>1</v>
      </c>
      <c r="B1549" t="s">
        <v>158</v>
      </c>
      <c r="C1549">
        <v>1</v>
      </c>
      <c r="D1549" t="s">
        <v>89</v>
      </c>
    </row>
    <row r="1550" spans="1:4">
      <c r="A1550">
        <v>1</v>
      </c>
      <c r="B1550" t="s">
        <v>270</v>
      </c>
      <c r="C1550">
        <v>1</v>
      </c>
      <c r="D1550" t="s">
        <v>89</v>
      </c>
    </row>
    <row r="1551" spans="1:4">
      <c r="A1551">
        <v>1</v>
      </c>
      <c r="B1551" t="s">
        <v>2584</v>
      </c>
      <c r="C1551">
        <v>1</v>
      </c>
      <c r="D1551" t="s">
        <v>89</v>
      </c>
    </row>
    <row r="1552" spans="1:4">
      <c r="A1552">
        <v>1</v>
      </c>
      <c r="B1552" t="s">
        <v>3265</v>
      </c>
      <c r="C1552">
        <v>1</v>
      </c>
      <c r="D1552" t="s">
        <v>89</v>
      </c>
    </row>
    <row r="1553" spans="1:4">
      <c r="A1553">
        <v>1</v>
      </c>
      <c r="B1553" t="s">
        <v>2586</v>
      </c>
      <c r="C1553">
        <v>1</v>
      </c>
      <c r="D1553" t="s">
        <v>89</v>
      </c>
    </row>
    <row r="1554" spans="1:4">
      <c r="A1554">
        <v>1</v>
      </c>
      <c r="B1554" t="s">
        <v>968</v>
      </c>
      <c r="C1554">
        <v>1</v>
      </c>
      <c r="D1554" t="s">
        <v>89</v>
      </c>
    </row>
    <row r="1555" spans="1:4">
      <c r="A1555">
        <v>1</v>
      </c>
      <c r="B1555" t="s">
        <v>3622</v>
      </c>
      <c r="C1555">
        <v>1</v>
      </c>
      <c r="D1555" t="s">
        <v>89</v>
      </c>
    </row>
    <row r="1556" spans="1:4">
      <c r="A1556">
        <v>1</v>
      </c>
      <c r="B1556" t="s">
        <v>89</v>
      </c>
      <c r="C1556">
        <v>1</v>
      </c>
      <c r="D1556" t="s">
        <v>89</v>
      </c>
    </row>
    <row r="1557" spans="1:4">
      <c r="A1557">
        <v>1</v>
      </c>
      <c r="B1557" t="s">
        <v>3625</v>
      </c>
      <c r="C1557">
        <v>1</v>
      </c>
      <c r="D1557" t="s">
        <v>89</v>
      </c>
    </row>
    <row r="1558" spans="1:4">
      <c r="A1558">
        <v>1</v>
      </c>
      <c r="B1558" t="s">
        <v>1346</v>
      </c>
      <c r="C1558">
        <v>1</v>
      </c>
      <c r="D1558" t="s">
        <v>3406</v>
      </c>
    </row>
    <row r="1559" spans="1:4">
      <c r="A1559">
        <v>1</v>
      </c>
      <c r="B1559" t="s">
        <v>1216</v>
      </c>
      <c r="C1559">
        <v>1</v>
      </c>
      <c r="D1559" t="s">
        <v>1920</v>
      </c>
    </row>
    <row r="1560" spans="1:4">
      <c r="A1560">
        <v>1</v>
      </c>
      <c r="B1560" t="s">
        <v>469</v>
      </c>
      <c r="C1560">
        <v>1</v>
      </c>
      <c r="D1560" t="s">
        <v>3374</v>
      </c>
    </row>
    <row r="1561" spans="1:4">
      <c r="A1561">
        <v>1</v>
      </c>
      <c r="B1561" t="s">
        <v>1043</v>
      </c>
      <c r="C1561">
        <v>1</v>
      </c>
      <c r="D1561" t="s">
        <v>867</v>
      </c>
    </row>
    <row r="1562" spans="1:4">
      <c r="A1562">
        <v>1</v>
      </c>
      <c r="B1562" t="s">
        <v>828</v>
      </c>
      <c r="C1562">
        <v>1</v>
      </c>
      <c r="D1562" t="s">
        <v>1197</v>
      </c>
    </row>
    <row r="1563" spans="1:4">
      <c r="A1563">
        <v>1</v>
      </c>
      <c r="B1563" t="s">
        <v>1346</v>
      </c>
      <c r="C1563">
        <v>1</v>
      </c>
      <c r="D1563" t="s">
        <v>2617</v>
      </c>
    </row>
    <row r="1564" spans="1:4">
      <c r="A1564">
        <v>1</v>
      </c>
      <c r="B1564" t="s">
        <v>1268</v>
      </c>
      <c r="C1564">
        <v>1</v>
      </c>
      <c r="D1564" t="s">
        <v>738</v>
      </c>
    </row>
    <row r="1565" spans="1:4">
      <c r="A1565">
        <v>1</v>
      </c>
      <c r="B1565" t="s">
        <v>3009</v>
      </c>
      <c r="C1565">
        <v>1</v>
      </c>
      <c r="D1565" t="s">
        <v>695</v>
      </c>
    </row>
    <row r="1566" spans="1:4">
      <c r="A1566">
        <v>1</v>
      </c>
      <c r="B1566" t="s">
        <v>2505</v>
      </c>
      <c r="C1566">
        <v>1</v>
      </c>
      <c r="D1566" t="s">
        <v>2774</v>
      </c>
    </row>
    <row r="1567" spans="1:4">
      <c r="A1567">
        <v>1</v>
      </c>
      <c r="B1567" t="s">
        <v>3633</v>
      </c>
      <c r="C1567">
        <v>1</v>
      </c>
      <c r="D1567" t="s">
        <v>3334</v>
      </c>
    </row>
    <row r="1568" spans="1:4">
      <c r="A1568">
        <v>1</v>
      </c>
      <c r="B1568" t="s">
        <v>1043</v>
      </c>
      <c r="C1568">
        <v>1</v>
      </c>
      <c r="D1568" t="s">
        <v>2455</v>
      </c>
    </row>
    <row r="1569" spans="1:4">
      <c r="A1569">
        <v>1</v>
      </c>
      <c r="B1569" t="s">
        <v>3635</v>
      </c>
      <c r="C1569">
        <v>1</v>
      </c>
      <c r="D1569" t="s">
        <v>3421</v>
      </c>
    </row>
    <row r="1570" spans="1:4">
      <c r="A1570">
        <v>1</v>
      </c>
      <c r="B1570" t="s">
        <v>1474</v>
      </c>
      <c r="C1570">
        <v>1</v>
      </c>
      <c r="D1570" t="s">
        <v>3303</v>
      </c>
    </row>
    <row r="1571" spans="1:4">
      <c r="A1571">
        <v>1</v>
      </c>
      <c r="B1571" t="s">
        <v>1763</v>
      </c>
      <c r="C1571">
        <v>1</v>
      </c>
      <c r="D1571" t="s">
        <v>2507</v>
      </c>
    </row>
    <row r="1572" spans="1:4">
      <c r="A1572">
        <v>1</v>
      </c>
      <c r="B1572" t="s">
        <v>3636</v>
      </c>
      <c r="C1572">
        <v>1</v>
      </c>
      <c r="D1572" t="s">
        <v>2507</v>
      </c>
    </row>
    <row r="1573" spans="1:4">
      <c r="A1573">
        <v>1</v>
      </c>
      <c r="B1573" t="s">
        <v>89</v>
      </c>
      <c r="C1573">
        <v>1</v>
      </c>
      <c r="D1573" t="s">
        <v>2507</v>
      </c>
    </row>
    <row r="1574" spans="1:4">
      <c r="A1574">
        <v>1</v>
      </c>
      <c r="B1574" t="s">
        <v>100</v>
      </c>
      <c r="C1574">
        <v>1</v>
      </c>
      <c r="D1574" t="s">
        <v>3397</v>
      </c>
    </row>
    <row r="1575" spans="1:4">
      <c r="A1575">
        <v>1</v>
      </c>
      <c r="B1575" t="s">
        <v>247</v>
      </c>
      <c r="C1575">
        <v>1</v>
      </c>
      <c r="D1575" t="s">
        <v>1528</v>
      </c>
    </row>
    <row r="1576" spans="1:4">
      <c r="A1576">
        <v>1</v>
      </c>
      <c r="B1576" t="s">
        <v>2602</v>
      </c>
      <c r="C1576">
        <v>1</v>
      </c>
      <c r="D1576" t="s">
        <v>3402</v>
      </c>
    </row>
    <row r="1577" spans="1:4">
      <c r="A1577">
        <v>1</v>
      </c>
      <c r="B1577" t="s">
        <v>707</v>
      </c>
      <c r="C1577">
        <v>1</v>
      </c>
      <c r="D1577" t="s">
        <v>2801</v>
      </c>
    </row>
    <row r="1578" spans="1:4">
      <c r="A1578">
        <v>1</v>
      </c>
      <c r="B1578" t="s">
        <v>707</v>
      </c>
      <c r="C1578">
        <v>1</v>
      </c>
      <c r="D1578" t="s">
        <v>3359</v>
      </c>
    </row>
    <row r="1579" spans="1:4">
      <c r="A1579">
        <v>1</v>
      </c>
      <c r="B1579" t="s">
        <v>3199</v>
      </c>
      <c r="C1579">
        <v>1</v>
      </c>
      <c r="D1579" t="s">
        <v>3253</v>
      </c>
    </row>
    <row r="1580" spans="1:4">
      <c r="A1580">
        <v>1</v>
      </c>
      <c r="B1580" t="s">
        <v>1579</v>
      </c>
      <c r="C1580">
        <v>1</v>
      </c>
      <c r="D1580" t="s">
        <v>2076</v>
      </c>
    </row>
    <row r="1581" spans="1:4">
      <c r="A1581">
        <v>1</v>
      </c>
      <c r="B1581" t="s">
        <v>3637</v>
      </c>
      <c r="C1581">
        <v>1</v>
      </c>
      <c r="D1581" t="s">
        <v>1854</v>
      </c>
    </row>
    <row r="1582" spans="1:4">
      <c r="A1582">
        <v>1</v>
      </c>
      <c r="B1582" t="s">
        <v>247</v>
      </c>
      <c r="C1582">
        <v>1</v>
      </c>
      <c r="D1582" t="s">
        <v>2682</v>
      </c>
    </row>
    <row r="1583" spans="1:4">
      <c r="A1583">
        <v>1</v>
      </c>
      <c r="B1583" t="s">
        <v>3640</v>
      </c>
      <c r="C1583">
        <v>1</v>
      </c>
      <c r="D1583" t="s">
        <v>1595</v>
      </c>
    </row>
    <row r="1584" spans="1:4">
      <c r="A1584">
        <v>1</v>
      </c>
      <c r="B1584" t="s">
        <v>1980</v>
      </c>
      <c r="C1584">
        <v>1</v>
      </c>
      <c r="D1584" t="s">
        <v>657</v>
      </c>
    </row>
    <row r="1585" spans="1:4">
      <c r="A1585">
        <v>1</v>
      </c>
      <c r="B1585" t="s">
        <v>435</v>
      </c>
      <c r="C1585">
        <v>1</v>
      </c>
      <c r="D1585" t="s">
        <v>657</v>
      </c>
    </row>
    <row r="1586" spans="1:4">
      <c r="A1586">
        <v>1</v>
      </c>
      <c r="B1586" t="s">
        <v>1237</v>
      </c>
      <c r="C1586">
        <v>1</v>
      </c>
      <c r="D1586" t="s">
        <v>863</v>
      </c>
    </row>
    <row r="1587" spans="1:4">
      <c r="A1587">
        <v>1</v>
      </c>
      <c r="B1587" t="s">
        <v>2875</v>
      </c>
      <c r="C1587">
        <v>1</v>
      </c>
      <c r="D1587" t="s">
        <v>2571</v>
      </c>
    </row>
    <row r="1588" spans="1:4">
      <c r="A1588">
        <v>1</v>
      </c>
      <c r="B1588" t="s">
        <v>561</v>
      </c>
      <c r="C1588">
        <v>1</v>
      </c>
      <c r="D1588" t="s">
        <v>2584</v>
      </c>
    </row>
    <row r="1589" spans="1:4">
      <c r="A1589">
        <v>1</v>
      </c>
      <c r="B1589" t="s">
        <v>1798</v>
      </c>
      <c r="C1589">
        <v>1</v>
      </c>
      <c r="D1589" t="s">
        <v>1653</v>
      </c>
    </row>
    <row r="1590" spans="1:4">
      <c r="A1590">
        <v>1</v>
      </c>
      <c r="B1590" t="s">
        <v>2877</v>
      </c>
      <c r="C1590">
        <v>1</v>
      </c>
      <c r="D1590" t="s">
        <v>1464</v>
      </c>
    </row>
    <row r="1591" spans="1:4">
      <c r="A1591">
        <v>1</v>
      </c>
      <c r="B1591" t="s">
        <v>3213</v>
      </c>
      <c r="C1591">
        <v>1</v>
      </c>
      <c r="D1591" t="s">
        <v>435</v>
      </c>
    </row>
    <row r="1592" spans="1:4">
      <c r="A1592">
        <v>1</v>
      </c>
      <c r="B1592" t="s">
        <v>89</v>
      </c>
      <c r="C1592">
        <v>1</v>
      </c>
      <c r="D1592" t="s">
        <v>435</v>
      </c>
    </row>
    <row r="1593" spans="1:4">
      <c r="A1593">
        <v>1</v>
      </c>
      <c r="B1593" t="s">
        <v>185</v>
      </c>
      <c r="C1593">
        <v>1</v>
      </c>
      <c r="D1593" t="s">
        <v>1452</v>
      </c>
    </row>
    <row r="1594" spans="1:4">
      <c r="A1594">
        <v>1</v>
      </c>
      <c r="B1594" t="s">
        <v>1542</v>
      </c>
      <c r="C1594">
        <v>1</v>
      </c>
      <c r="D1594" t="s">
        <v>3349</v>
      </c>
    </row>
    <row r="1595" spans="1:4">
      <c r="A1595">
        <v>1</v>
      </c>
      <c r="B1595" t="s">
        <v>1806</v>
      </c>
      <c r="C1595">
        <v>1</v>
      </c>
      <c r="D1595" t="s">
        <v>1213</v>
      </c>
    </row>
    <row r="1596" spans="1:4">
      <c r="A1596">
        <v>1</v>
      </c>
      <c r="B1596" t="s">
        <v>3217</v>
      </c>
      <c r="C1596">
        <v>1</v>
      </c>
      <c r="D1596" t="s">
        <v>2244</v>
      </c>
    </row>
    <row r="1597" spans="1:4">
      <c r="A1597">
        <v>1</v>
      </c>
      <c r="B1597" t="s">
        <v>1812</v>
      </c>
      <c r="C1597">
        <v>1</v>
      </c>
      <c r="D1597" t="s">
        <v>968</v>
      </c>
    </row>
    <row r="1598" spans="1:4">
      <c r="A1598">
        <v>1</v>
      </c>
      <c r="B1598" t="s">
        <v>2611</v>
      </c>
      <c r="C1598">
        <v>1</v>
      </c>
      <c r="D1598" t="s">
        <v>968</v>
      </c>
    </row>
    <row r="1599" spans="1:4">
      <c r="A1599">
        <v>1</v>
      </c>
      <c r="B1599" t="s">
        <v>1043</v>
      </c>
      <c r="C1599">
        <v>1</v>
      </c>
      <c r="D1599" t="s">
        <v>968</v>
      </c>
    </row>
    <row r="1600" spans="1:4">
      <c r="A1600">
        <v>1</v>
      </c>
      <c r="B1600" t="s">
        <v>1813</v>
      </c>
      <c r="C1600">
        <v>1</v>
      </c>
      <c r="D1600" t="s">
        <v>968</v>
      </c>
    </row>
    <row r="1601" spans="1:4">
      <c r="A1601">
        <v>1</v>
      </c>
      <c r="B1601" t="s">
        <v>3220</v>
      </c>
      <c r="C1601">
        <v>1</v>
      </c>
      <c r="D1601" t="s">
        <v>968</v>
      </c>
    </row>
    <row r="1602" spans="1:4">
      <c r="A1602">
        <v>1</v>
      </c>
      <c r="B1602" t="s">
        <v>3223</v>
      </c>
      <c r="C1602">
        <v>1</v>
      </c>
      <c r="D1602" t="s">
        <v>968</v>
      </c>
    </row>
    <row r="1603" spans="1:4">
      <c r="A1603">
        <v>1</v>
      </c>
      <c r="B1603" t="s">
        <v>1043</v>
      </c>
      <c r="C1603">
        <v>1</v>
      </c>
      <c r="D1603" t="s">
        <v>968</v>
      </c>
    </row>
    <row r="1604" spans="1:4">
      <c r="A1604">
        <v>1</v>
      </c>
      <c r="B1604" t="s">
        <v>1372</v>
      </c>
      <c r="C1604">
        <v>1</v>
      </c>
      <c r="D1604" t="s">
        <v>968</v>
      </c>
    </row>
    <row r="1605" spans="1:4">
      <c r="A1605">
        <v>1</v>
      </c>
      <c r="B1605" t="s">
        <v>1258</v>
      </c>
      <c r="C1605">
        <v>1</v>
      </c>
      <c r="D1605" t="s">
        <v>968</v>
      </c>
    </row>
    <row r="1606" spans="1:4">
      <c r="A1606">
        <v>1</v>
      </c>
      <c r="B1606" t="s">
        <v>1828</v>
      </c>
      <c r="C1606">
        <v>1</v>
      </c>
      <c r="D1606" t="s">
        <v>968</v>
      </c>
    </row>
    <row r="1607" spans="1:4">
      <c r="A1607">
        <v>1</v>
      </c>
      <c r="B1607" t="s">
        <v>247</v>
      </c>
      <c r="C1607">
        <v>1</v>
      </c>
      <c r="D1607" t="s">
        <v>3252</v>
      </c>
    </row>
    <row r="1608" spans="1:4">
      <c r="A1608">
        <v>1</v>
      </c>
      <c r="B1608" t="s">
        <v>1681</v>
      </c>
      <c r="C1608">
        <v>1</v>
      </c>
      <c r="D1608" t="s">
        <v>3221</v>
      </c>
    </row>
    <row r="1609" spans="1:4">
      <c r="A1609">
        <v>1</v>
      </c>
      <c r="B1609" t="s">
        <v>2617</v>
      </c>
      <c r="C1609">
        <v>1</v>
      </c>
      <c r="D1609" t="s">
        <v>2730</v>
      </c>
    </row>
    <row r="1610" spans="1:4">
      <c r="A1610">
        <v>1</v>
      </c>
      <c r="B1610" t="s">
        <v>158</v>
      </c>
      <c r="C1610">
        <v>1</v>
      </c>
      <c r="D1610" t="s">
        <v>3380</v>
      </c>
    </row>
    <row r="1611" spans="1:4">
      <c r="A1611">
        <v>1</v>
      </c>
      <c r="B1611" t="s">
        <v>3230</v>
      </c>
      <c r="C1611">
        <v>1</v>
      </c>
      <c r="D1611" t="s">
        <v>3220</v>
      </c>
    </row>
    <row r="1612" spans="1:4">
      <c r="A1612">
        <v>1</v>
      </c>
      <c r="B1612" t="s">
        <v>2537</v>
      </c>
      <c r="C1612">
        <v>1</v>
      </c>
      <c r="D1612" t="s">
        <v>3157</v>
      </c>
    </row>
    <row r="1613" spans="1:4">
      <c r="A1613">
        <v>1</v>
      </c>
      <c r="B1613" t="s">
        <v>3236</v>
      </c>
      <c r="C1613">
        <v>1</v>
      </c>
      <c r="D1613" t="s">
        <v>1502</v>
      </c>
    </row>
    <row r="1614" spans="1:4">
      <c r="A1614">
        <v>1</v>
      </c>
      <c r="B1614" t="s">
        <v>3651</v>
      </c>
      <c r="C1614">
        <v>1</v>
      </c>
      <c r="D1614" t="s">
        <v>3414</v>
      </c>
    </row>
    <row r="1615" spans="1:4">
      <c r="A1615">
        <v>1</v>
      </c>
      <c r="B1615" t="s">
        <v>2018</v>
      </c>
      <c r="C1615">
        <v>1</v>
      </c>
      <c r="D1615" t="s">
        <v>3382</v>
      </c>
    </row>
    <row r="1616" spans="1:4">
      <c r="A1616">
        <v>1</v>
      </c>
      <c r="B1616" t="s">
        <v>689</v>
      </c>
      <c r="C1616">
        <v>1</v>
      </c>
      <c r="D1616" t="s">
        <v>2439</v>
      </c>
    </row>
    <row r="1617" spans="1:4">
      <c r="A1617">
        <v>1</v>
      </c>
      <c r="B1617" t="s">
        <v>247</v>
      </c>
      <c r="C1617">
        <v>1</v>
      </c>
      <c r="D1617" t="s">
        <v>2711</v>
      </c>
    </row>
    <row r="1618" spans="1:4">
      <c r="A1618">
        <v>1</v>
      </c>
      <c r="B1618" t="s">
        <v>968</v>
      </c>
      <c r="C1618">
        <v>1</v>
      </c>
      <c r="D1618" t="s">
        <v>3460</v>
      </c>
    </row>
    <row r="1619" spans="1:4">
      <c r="A1619">
        <v>1</v>
      </c>
      <c r="B1619" t="s">
        <v>1839</v>
      </c>
      <c r="C1619">
        <v>1</v>
      </c>
      <c r="D1619" t="s">
        <v>3213</v>
      </c>
    </row>
    <row r="1620" spans="1:4">
      <c r="A1620">
        <v>1</v>
      </c>
      <c r="B1620" t="s">
        <v>3655</v>
      </c>
      <c r="C1620">
        <v>1</v>
      </c>
      <c r="D1620" t="s">
        <v>2614</v>
      </c>
    </row>
    <row r="1621" spans="1:4">
      <c r="A1621">
        <v>1</v>
      </c>
      <c r="B1621" t="s">
        <v>1877</v>
      </c>
      <c r="C1621">
        <v>1</v>
      </c>
      <c r="D1621" t="s">
        <v>638</v>
      </c>
    </row>
    <row r="1622" spans="1:4">
      <c r="A1622">
        <v>1</v>
      </c>
      <c r="B1622" t="s">
        <v>2271</v>
      </c>
      <c r="C1622">
        <v>1</v>
      </c>
      <c r="D1622" t="s">
        <v>638</v>
      </c>
    </row>
    <row r="1623" spans="1:4">
      <c r="A1623">
        <v>1</v>
      </c>
      <c r="B1623" t="s">
        <v>3657</v>
      </c>
      <c r="C1623">
        <v>1</v>
      </c>
      <c r="D1623" t="s">
        <v>638</v>
      </c>
    </row>
    <row r="1624" spans="1:4">
      <c r="A1624">
        <v>1</v>
      </c>
      <c r="B1624" t="s">
        <v>247</v>
      </c>
      <c r="C1624">
        <v>1</v>
      </c>
      <c r="D1624" t="s">
        <v>638</v>
      </c>
    </row>
    <row r="1625" spans="1:4">
      <c r="A1625">
        <v>1</v>
      </c>
      <c r="B1625" t="s">
        <v>2929</v>
      </c>
      <c r="C1625">
        <v>1</v>
      </c>
      <c r="D1625" t="s">
        <v>638</v>
      </c>
    </row>
    <row r="1626" spans="1:4">
      <c r="A1626">
        <v>1</v>
      </c>
      <c r="B1626" t="s">
        <v>2271</v>
      </c>
      <c r="C1626">
        <v>1</v>
      </c>
      <c r="D1626" t="s">
        <v>3395</v>
      </c>
    </row>
    <row r="1627" spans="1:4">
      <c r="A1627">
        <v>1</v>
      </c>
      <c r="B1627" t="s">
        <v>1881</v>
      </c>
      <c r="C1627">
        <v>1</v>
      </c>
      <c r="D1627" t="s">
        <v>2217</v>
      </c>
    </row>
    <row r="1628" spans="1:4">
      <c r="A1628">
        <v>1</v>
      </c>
      <c r="B1628" t="s">
        <v>1897</v>
      </c>
      <c r="C1628">
        <v>1</v>
      </c>
      <c r="D1628" t="s">
        <v>3461</v>
      </c>
    </row>
    <row r="1629" spans="1:4">
      <c r="A1629">
        <v>1</v>
      </c>
      <c r="B1629" t="s">
        <v>142</v>
      </c>
      <c r="C1629">
        <v>1</v>
      </c>
      <c r="D1629" t="s">
        <v>3111</v>
      </c>
    </row>
    <row r="1630" spans="1:4">
      <c r="A1630">
        <v>1</v>
      </c>
      <c r="B1630" t="s">
        <v>2628</v>
      </c>
      <c r="C1630">
        <v>1</v>
      </c>
      <c r="D1630" t="s">
        <v>3328</v>
      </c>
    </row>
    <row r="1631" spans="1:4">
      <c r="A1631">
        <v>1</v>
      </c>
      <c r="B1631" t="s">
        <v>1900</v>
      </c>
      <c r="C1631">
        <v>1</v>
      </c>
      <c r="D1631" t="s">
        <v>3270</v>
      </c>
    </row>
    <row r="1632" spans="1:4">
      <c r="A1632">
        <v>1</v>
      </c>
      <c r="B1632" t="s">
        <v>1904</v>
      </c>
      <c r="C1632">
        <v>1</v>
      </c>
      <c r="D1632" t="s">
        <v>3322</v>
      </c>
    </row>
    <row r="1633" spans="1:4">
      <c r="A1633">
        <v>1</v>
      </c>
      <c r="B1633" t="s">
        <v>3023</v>
      </c>
      <c r="C1633">
        <v>1</v>
      </c>
      <c r="D1633" t="s">
        <v>2748</v>
      </c>
    </row>
    <row r="1634" spans="1:4">
      <c r="A1634">
        <v>1</v>
      </c>
      <c r="B1634" t="s">
        <v>3244</v>
      </c>
      <c r="C1634">
        <v>1</v>
      </c>
      <c r="D1634" t="s">
        <v>3306</v>
      </c>
    </row>
    <row r="1635" spans="1:4">
      <c r="A1635">
        <v>1</v>
      </c>
      <c r="B1635" t="s">
        <v>917</v>
      </c>
      <c r="C1635">
        <v>1</v>
      </c>
      <c r="D1635" t="s">
        <v>1524</v>
      </c>
    </row>
    <row r="1636" spans="1:4">
      <c r="A1636">
        <v>1</v>
      </c>
      <c r="B1636" t="s">
        <v>2810</v>
      </c>
      <c r="C1636">
        <v>1</v>
      </c>
      <c r="D1636" t="s">
        <v>3276</v>
      </c>
    </row>
    <row r="1637" spans="1:4">
      <c r="A1637">
        <v>1</v>
      </c>
      <c r="B1637" t="s">
        <v>2930</v>
      </c>
      <c r="C1637">
        <v>1</v>
      </c>
      <c r="D1637" t="s">
        <v>3371</v>
      </c>
    </row>
    <row r="1638" spans="1:4">
      <c r="A1638">
        <v>1</v>
      </c>
      <c r="B1638" t="s">
        <v>823</v>
      </c>
      <c r="C1638">
        <v>1</v>
      </c>
      <c r="D1638" t="s">
        <v>67</v>
      </c>
    </row>
    <row r="1639" spans="1:4">
      <c r="A1639">
        <v>1</v>
      </c>
      <c r="B1639" t="s">
        <v>1921</v>
      </c>
      <c r="C1639">
        <v>1</v>
      </c>
      <c r="D1639" t="s">
        <v>67</v>
      </c>
    </row>
    <row r="1640" spans="1:4">
      <c r="A1640">
        <v>1</v>
      </c>
      <c r="B1640" t="s">
        <v>1057</v>
      </c>
      <c r="C1640">
        <v>1</v>
      </c>
      <c r="D1640" t="s">
        <v>67</v>
      </c>
    </row>
    <row r="1641" spans="1:4">
      <c r="A1641">
        <v>1</v>
      </c>
      <c r="B1641" t="s">
        <v>1281</v>
      </c>
      <c r="C1641">
        <v>1</v>
      </c>
      <c r="D1641" t="s">
        <v>140</v>
      </c>
    </row>
    <row r="1642" spans="1:4">
      <c r="A1642">
        <v>1</v>
      </c>
      <c r="B1642" t="s">
        <v>1281</v>
      </c>
      <c r="C1642">
        <v>1</v>
      </c>
      <c r="D1642" t="s">
        <v>118</v>
      </c>
    </row>
    <row r="1643" spans="1:4">
      <c r="A1643">
        <v>1</v>
      </c>
      <c r="B1643" t="s">
        <v>3661</v>
      </c>
      <c r="C1643">
        <v>1</v>
      </c>
      <c r="D1643" t="s">
        <v>118</v>
      </c>
    </row>
    <row r="1644" spans="1:4">
      <c r="A1644">
        <v>1</v>
      </c>
      <c r="B1644" t="s">
        <v>247</v>
      </c>
      <c r="C1644">
        <v>1</v>
      </c>
      <c r="D1644" t="s">
        <v>3250</v>
      </c>
    </row>
    <row r="1645" spans="1:4">
      <c r="A1645">
        <v>1</v>
      </c>
      <c r="B1645" t="s">
        <v>140</v>
      </c>
      <c r="C1645">
        <v>1</v>
      </c>
      <c r="D1645" t="s">
        <v>2429</v>
      </c>
    </row>
    <row r="1646" spans="1:4">
      <c r="A1646">
        <v>1</v>
      </c>
      <c r="B1646" t="s">
        <v>2391</v>
      </c>
      <c r="C1646">
        <v>1</v>
      </c>
      <c r="D1646" t="s">
        <v>3420</v>
      </c>
    </row>
    <row r="1647" spans="1:4">
      <c r="A1647">
        <v>1</v>
      </c>
      <c r="B1647" t="s">
        <v>2271</v>
      </c>
      <c r="C1647">
        <v>1</v>
      </c>
      <c r="D1647" t="s">
        <v>44</v>
      </c>
    </row>
    <row r="1648" spans="1:4">
      <c r="A1648">
        <v>1</v>
      </c>
      <c r="B1648" t="s">
        <v>968</v>
      </c>
      <c r="C1648">
        <v>1</v>
      </c>
      <c r="D1648" t="s">
        <v>3277</v>
      </c>
    </row>
    <row r="1649" spans="1:4">
      <c r="A1649">
        <v>1</v>
      </c>
      <c r="B1649" t="s">
        <v>3669</v>
      </c>
      <c r="C1649">
        <v>1</v>
      </c>
      <c r="D1649" t="s">
        <v>3199</v>
      </c>
    </row>
    <row r="1650" spans="1:4">
      <c r="A1650">
        <v>1</v>
      </c>
      <c r="B1650" t="s">
        <v>1289</v>
      </c>
      <c r="C1650">
        <v>1</v>
      </c>
      <c r="D1650" t="s">
        <v>3293</v>
      </c>
    </row>
    <row r="1651" spans="1:4">
      <c r="A1651">
        <v>1</v>
      </c>
      <c r="B1651" t="s">
        <v>185</v>
      </c>
      <c r="C1651">
        <v>1</v>
      </c>
      <c r="D1651" t="s">
        <v>1083</v>
      </c>
    </row>
    <row r="1652" spans="1:4">
      <c r="A1652">
        <v>1</v>
      </c>
      <c r="B1652" t="s">
        <v>460</v>
      </c>
      <c r="C1652">
        <v>1</v>
      </c>
      <c r="D1652" t="s">
        <v>3373</v>
      </c>
    </row>
    <row r="1653" spans="1:4">
      <c r="A1653">
        <v>1</v>
      </c>
      <c r="B1653" t="s">
        <v>3033</v>
      </c>
      <c r="C1653">
        <v>1</v>
      </c>
      <c r="D1653" t="s">
        <v>3314</v>
      </c>
    </row>
    <row r="1654" spans="1:4">
      <c r="A1654">
        <v>1</v>
      </c>
      <c r="B1654" t="s">
        <v>2640</v>
      </c>
      <c r="C1654">
        <v>1</v>
      </c>
      <c r="D1654" t="s">
        <v>2675</v>
      </c>
    </row>
    <row r="1655" spans="1:4">
      <c r="A1655">
        <v>1</v>
      </c>
      <c r="B1655" t="s">
        <v>1939</v>
      </c>
      <c r="C1655">
        <v>1</v>
      </c>
      <c r="D1655" t="s">
        <v>1774</v>
      </c>
    </row>
    <row r="1656" spans="1:4">
      <c r="A1656">
        <v>1</v>
      </c>
      <c r="B1656" t="s">
        <v>968</v>
      </c>
      <c r="C1656">
        <v>1</v>
      </c>
      <c r="D1656" t="s">
        <v>3447</v>
      </c>
    </row>
    <row r="1657" spans="1:4">
      <c r="A1657">
        <v>1</v>
      </c>
      <c r="B1657" t="s">
        <v>469</v>
      </c>
      <c r="C1657">
        <v>1</v>
      </c>
      <c r="D1657" t="s">
        <v>2007</v>
      </c>
    </row>
    <row r="1658" spans="1:4">
      <c r="A1658">
        <v>1</v>
      </c>
      <c r="B1658" t="s">
        <v>1839</v>
      </c>
      <c r="C1658">
        <v>1</v>
      </c>
      <c r="D1658" t="s">
        <v>3298</v>
      </c>
    </row>
    <row r="1659" spans="1:4">
      <c r="A1659">
        <v>1</v>
      </c>
      <c r="B1659" t="s">
        <v>3672</v>
      </c>
      <c r="C1659">
        <v>1</v>
      </c>
      <c r="D1659" t="s">
        <v>3172</v>
      </c>
    </row>
    <row r="1660" spans="1:4">
      <c r="A1660">
        <v>1</v>
      </c>
      <c r="B1660" t="s">
        <v>2827</v>
      </c>
      <c r="C1660">
        <v>1</v>
      </c>
      <c r="D1660" t="s">
        <v>264</v>
      </c>
    </row>
    <row r="1661" spans="1:4">
      <c r="A1661">
        <v>1</v>
      </c>
      <c r="B1661" t="s">
        <v>1296</v>
      </c>
      <c r="C1661">
        <v>1</v>
      </c>
      <c r="D1661" t="s">
        <v>264</v>
      </c>
    </row>
    <row r="1662" spans="1:4">
      <c r="A1662">
        <v>1</v>
      </c>
      <c r="B1662" t="s">
        <v>549</v>
      </c>
      <c r="C1662">
        <v>1</v>
      </c>
      <c r="D1662" t="s">
        <v>3366</v>
      </c>
    </row>
    <row r="1663" spans="1:4">
      <c r="A1663">
        <v>1</v>
      </c>
      <c r="B1663" t="s">
        <v>2644</v>
      </c>
      <c r="C1663">
        <v>1</v>
      </c>
      <c r="D1663" t="s">
        <v>3399</v>
      </c>
    </row>
    <row r="1664" spans="1:4">
      <c r="A1664">
        <v>1</v>
      </c>
      <c r="B1664" t="s">
        <v>3673</v>
      </c>
      <c r="C1664">
        <v>1</v>
      </c>
      <c r="D1664" t="s">
        <v>2168</v>
      </c>
    </row>
    <row r="1665" spans="1:4">
      <c r="A1665">
        <v>1</v>
      </c>
      <c r="B1665" t="s">
        <v>3262</v>
      </c>
      <c r="C1665">
        <v>1</v>
      </c>
      <c r="D1665" t="s">
        <v>1939</v>
      </c>
    </row>
    <row r="1666" spans="1:4">
      <c r="A1666">
        <v>1</v>
      </c>
      <c r="B1666" t="s">
        <v>1881</v>
      </c>
      <c r="C1666">
        <v>1</v>
      </c>
      <c r="D1666" t="s">
        <v>3230</v>
      </c>
    </row>
    <row r="1667" spans="1:4">
      <c r="A1667">
        <v>1</v>
      </c>
      <c r="B1667" t="s">
        <v>649</v>
      </c>
      <c r="C1667">
        <v>1</v>
      </c>
      <c r="D1667" t="s">
        <v>3255</v>
      </c>
    </row>
    <row r="1668" spans="1:4">
      <c r="A1668">
        <v>1</v>
      </c>
      <c r="B1668" t="s">
        <v>3676</v>
      </c>
      <c r="C1668">
        <v>1</v>
      </c>
      <c r="D1668" t="s">
        <v>2351</v>
      </c>
    </row>
    <row r="1669" spans="1:4">
      <c r="A1669">
        <v>1</v>
      </c>
      <c r="B1669" t="s">
        <v>3265</v>
      </c>
      <c r="C1669">
        <v>1</v>
      </c>
      <c r="D1669" t="s">
        <v>41</v>
      </c>
    </row>
    <row r="1670" spans="1:4">
      <c r="A1670">
        <v>1</v>
      </c>
      <c r="B1670" t="s">
        <v>460</v>
      </c>
      <c r="C1670">
        <v>1</v>
      </c>
      <c r="D1670" t="s">
        <v>3458</v>
      </c>
    </row>
    <row r="1671" spans="1:4">
      <c r="A1671">
        <v>1</v>
      </c>
      <c r="B1671" t="s">
        <v>783</v>
      </c>
      <c r="C1671">
        <v>1</v>
      </c>
      <c r="D1671" t="s">
        <v>3345</v>
      </c>
    </row>
    <row r="1672" spans="1:4">
      <c r="A1672">
        <v>1</v>
      </c>
      <c r="B1672" t="s">
        <v>867</v>
      </c>
      <c r="C1672">
        <v>1</v>
      </c>
      <c r="D1672" t="s">
        <v>3388</v>
      </c>
    </row>
    <row r="1673" spans="1:4">
      <c r="A1673">
        <v>1</v>
      </c>
      <c r="B1673" t="s">
        <v>2647</v>
      </c>
      <c r="C1673">
        <v>1</v>
      </c>
      <c r="D1673" t="s">
        <v>469</v>
      </c>
    </row>
    <row r="1674" spans="1:4">
      <c r="A1674">
        <v>1</v>
      </c>
      <c r="B1674" t="s">
        <v>89</v>
      </c>
      <c r="C1674">
        <v>1</v>
      </c>
      <c r="D1674" t="s">
        <v>469</v>
      </c>
    </row>
    <row r="1675" spans="1:4">
      <c r="A1675">
        <v>1</v>
      </c>
      <c r="B1675" t="s">
        <v>3270</v>
      </c>
      <c r="C1675">
        <v>1</v>
      </c>
      <c r="D1675" t="s">
        <v>469</v>
      </c>
    </row>
    <row r="1676" spans="1:4">
      <c r="A1676">
        <v>1</v>
      </c>
      <c r="B1676" t="s">
        <v>2653</v>
      </c>
      <c r="C1676">
        <v>1</v>
      </c>
      <c r="D1676" t="s">
        <v>469</v>
      </c>
    </row>
    <row r="1677" spans="1:4">
      <c r="A1677">
        <v>1</v>
      </c>
      <c r="B1677" t="s">
        <v>3678</v>
      </c>
      <c r="C1677">
        <v>1</v>
      </c>
      <c r="D1677" t="s">
        <v>469</v>
      </c>
    </row>
    <row r="1678" spans="1:4">
      <c r="A1678">
        <v>1</v>
      </c>
      <c r="B1678" t="s">
        <v>100</v>
      </c>
      <c r="C1678">
        <v>1</v>
      </c>
      <c r="D1678" t="s">
        <v>469</v>
      </c>
    </row>
    <row r="1679" spans="1:4">
      <c r="A1679">
        <v>1</v>
      </c>
      <c r="B1679" t="s">
        <v>1985</v>
      </c>
      <c r="C1679">
        <v>1</v>
      </c>
      <c r="D1679" t="s">
        <v>1281</v>
      </c>
    </row>
    <row r="1680" spans="1:4">
      <c r="A1680">
        <v>1</v>
      </c>
      <c r="B1680" t="s">
        <v>3039</v>
      </c>
      <c r="C1680">
        <v>1</v>
      </c>
      <c r="D1680" t="s">
        <v>1281</v>
      </c>
    </row>
    <row r="1681" spans="1:4">
      <c r="A1681">
        <v>1</v>
      </c>
      <c r="B1681" t="s">
        <v>968</v>
      </c>
      <c r="C1681">
        <v>1</v>
      </c>
      <c r="D1681" t="s">
        <v>1504</v>
      </c>
    </row>
    <row r="1682" spans="1:4">
      <c r="A1682">
        <v>1</v>
      </c>
      <c r="B1682" t="s">
        <v>1881</v>
      </c>
      <c r="C1682">
        <v>1</v>
      </c>
      <c r="D1682" t="s">
        <v>1504</v>
      </c>
    </row>
    <row r="1683" spans="1:4">
      <c r="A1683">
        <v>1</v>
      </c>
      <c r="B1683" t="s">
        <v>2935</v>
      </c>
      <c r="C1683">
        <v>1</v>
      </c>
      <c r="D1683" t="s">
        <v>1504</v>
      </c>
    </row>
    <row r="1684" spans="1:4">
      <c r="A1684">
        <v>1</v>
      </c>
      <c r="B1684" t="s">
        <v>1328</v>
      </c>
      <c r="C1684">
        <v>1</v>
      </c>
      <c r="D1684" t="s">
        <v>1504</v>
      </c>
    </row>
    <row r="1685" spans="1:4">
      <c r="A1685">
        <v>1</v>
      </c>
      <c r="B1685" t="s">
        <v>1311</v>
      </c>
      <c r="C1685">
        <v>1</v>
      </c>
      <c r="D1685" t="s">
        <v>1504</v>
      </c>
    </row>
    <row r="1686" spans="1:4">
      <c r="A1686">
        <v>1</v>
      </c>
      <c r="B1686" t="s">
        <v>3681</v>
      </c>
      <c r="C1686">
        <v>1</v>
      </c>
      <c r="D1686" t="s">
        <v>3257</v>
      </c>
    </row>
    <row r="1687" spans="1:4">
      <c r="A1687">
        <v>1</v>
      </c>
      <c r="B1687" t="s">
        <v>89</v>
      </c>
      <c r="C1687">
        <v>1</v>
      </c>
      <c r="D1687" t="s">
        <v>517</v>
      </c>
    </row>
    <row r="1688" spans="1:4">
      <c r="A1688">
        <v>1</v>
      </c>
      <c r="B1688" t="s">
        <v>3683</v>
      </c>
      <c r="C1688">
        <v>1</v>
      </c>
      <c r="D1688" t="s">
        <v>517</v>
      </c>
    </row>
    <row r="1689" spans="1:4">
      <c r="A1689">
        <v>1</v>
      </c>
      <c r="B1689" t="s">
        <v>3685</v>
      </c>
      <c r="C1689">
        <v>1</v>
      </c>
      <c r="D1689" t="s">
        <v>517</v>
      </c>
    </row>
    <row r="1690" spans="1:4">
      <c r="A1690">
        <v>1</v>
      </c>
      <c r="B1690" t="s">
        <v>2010</v>
      </c>
      <c r="C1690">
        <v>1</v>
      </c>
      <c r="D1690" t="s">
        <v>517</v>
      </c>
    </row>
    <row r="1691" spans="1:4">
      <c r="A1691">
        <v>1</v>
      </c>
      <c r="B1691" t="s">
        <v>867</v>
      </c>
      <c r="C1691">
        <v>1</v>
      </c>
      <c r="D1691" t="s">
        <v>3378</v>
      </c>
    </row>
    <row r="1692" spans="1:4">
      <c r="A1692">
        <v>1</v>
      </c>
      <c r="B1692" t="s">
        <v>689</v>
      </c>
      <c r="C1692">
        <v>1</v>
      </c>
      <c r="D1692" t="s">
        <v>1057</v>
      </c>
    </row>
    <row r="1693" spans="1:4">
      <c r="A1693">
        <v>1</v>
      </c>
      <c r="B1693" t="s">
        <v>12</v>
      </c>
      <c r="C1693">
        <v>1</v>
      </c>
      <c r="D1693" t="s">
        <v>1057</v>
      </c>
    </row>
    <row r="1694" spans="1:4">
      <c r="A1694">
        <v>1</v>
      </c>
      <c r="B1694" t="s">
        <v>100</v>
      </c>
      <c r="C1694">
        <v>1</v>
      </c>
      <c r="D1694" t="s">
        <v>1057</v>
      </c>
    </row>
    <row r="1695" spans="1:4">
      <c r="A1695">
        <v>1</v>
      </c>
      <c r="B1695" t="s">
        <v>2675</v>
      </c>
      <c r="C1695">
        <v>1</v>
      </c>
      <c r="D1695" t="s">
        <v>1574</v>
      </c>
    </row>
    <row r="1696" spans="1:4">
      <c r="A1696">
        <v>1</v>
      </c>
      <c r="B1696" t="s">
        <v>3689</v>
      </c>
      <c r="C1696">
        <v>1</v>
      </c>
      <c r="D1696" t="s">
        <v>3367</v>
      </c>
    </row>
    <row r="1697" spans="1:4">
      <c r="A1697">
        <v>1</v>
      </c>
      <c r="B1697" t="s">
        <v>247</v>
      </c>
      <c r="C1697">
        <v>1</v>
      </c>
      <c r="D1697" t="s">
        <v>2206</v>
      </c>
    </row>
    <row r="1698" spans="1:4">
      <c r="A1698">
        <v>1</v>
      </c>
      <c r="B1698" t="s">
        <v>657</v>
      </c>
      <c r="C1698">
        <v>1</v>
      </c>
      <c r="D1698" t="s">
        <v>649</v>
      </c>
    </row>
    <row r="1699" spans="1:4">
      <c r="A1699">
        <v>1</v>
      </c>
      <c r="B1699" t="s">
        <v>638</v>
      </c>
      <c r="C1699">
        <v>1</v>
      </c>
      <c r="D1699" t="s">
        <v>649</v>
      </c>
    </row>
    <row r="1700" spans="1:4">
      <c r="A1700">
        <v>1</v>
      </c>
      <c r="B1700" t="s">
        <v>2857</v>
      </c>
      <c r="C1700">
        <v>1</v>
      </c>
      <c r="D1700" t="s">
        <v>649</v>
      </c>
    </row>
    <row r="1701" spans="1:4">
      <c r="A1701">
        <v>1</v>
      </c>
      <c r="B1701" t="s">
        <v>92</v>
      </c>
      <c r="C1701">
        <v>1</v>
      </c>
      <c r="D1701" t="s">
        <v>649</v>
      </c>
    </row>
    <row r="1702" spans="1:4">
      <c r="A1702">
        <v>1</v>
      </c>
      <c r="B1702" t="s">
        <v>3148</v>
      </c>
      <c r="C1702">
        <v>1</v>
      </c>
      <c r="D1702" t="s">
        <v>649</v>
      </c>
    </row>
    <row r="1703" spans="1:4">
      <c r="A1703">
        <v>1</v>
      </c>
      <c r="B1703" t="s">
        <v>469</v>
      </c>
      <c r="C1703">
        <v>1</v>
      </c>
      <c r="D1703" t="s">
        <v>3211</v>
      </c>
    </row>
    <row r="1704" spans="1:4">
      <c r="A1704">
        <v>1</v>
      </c>
      <c r="B1704" t="s">
        <v>2407</v>
      </c>
      <c r="C1704">
        <v>1</v>
      </c>
      <c r="D1704" t="s">
        <v>421</v>
      </c>
    </row>
    <row r="1705" spans="1:4">
      <c r="A1705">
        <v>1</v>
      </c>
      <c r="B1705" t="s">
        <v>2450</v>
      </c>
      <c r="C1705">
        <v>1</v>
      </c>
      <c r="D1705" t="s">
        <v>421</v>
      </c>
    </row>
    <row r="1706" spans="1:4">
      <c r="A1706">
        <v>1</v>
      </c>
      <c r="B1706" t="s">
        <v>2035</v>
      </c>
      <c r="C1706">
        <v>1</v>
      </c>
      <c r="D1706" t="s">
        <v>2147</v>
      </c>
    </row>
    <row r="1707" spans="1:4">
      <c r="A1707">
        <v>1</v>
      </c>
      <c r="B1707" t="s">
        <v>2678</v>
      </c>
      <c r="C1707">
        <v>1</v>
      </c>
      <c r="D1707" t="s">
        <v>2781</v>
      </c>
    </row>
    <row r="1708" spans="1:4">
      <c r="A1708">
        <v>1</v>
      </c>
      <c r="B1708" t="s">
        <v>92</v>
      </c>
      <c r="C1708">
        <v>1</v>
      </c>
      <c r="D1708" t="s">
        <v>2653</v>
      </c>
    </row>
    <row r="1709" spans="1:4">
      <c r="A1709">
        <v>1</v>
      </c>
      <c r="B1709" t="s">
        <v>168</v>
      </c>
      <c r="C1709">
        <v>1</v>
      </c>
      <c r="D1709" t="s">
        <v>3455</v>
      </c>
    </row>
    <row r="1710" spans="1:4">
      <c r="A1710">
        <v>1</v>
      </c>
      <c r="B1710" t="s">
        <v>2679</v>
      </c>
      <c r="C1710">
        <v>1</v>
      </c>
      <c r="D1710" t="s">
        <v>1906</v>
      </c>
    </row>
    <row r="1711" spans="1:4">
      <c r="A1711">
        <v>1</v>
      </c>
      <c r="B1711" t="s">
        <v>247</v>
      </c>
      <c r="C1711">
        <v>1</v>
      </c>
      <c r="D1711" t="s">
        <v>1906</v>
      </c>
    </row>
    <row r="1712" spans="1:4">
      <c r="A1712">
        <v>1</v>
      </c>
      <c r="B1712" t="s">
        <v>2042</v>
      </c>
      <c r="C1712">
        <v>1</v>
      </c>
      <c r="D1712" t="s">
        <v>1486</v>
      </c>
    </row>
    <row r="1713" spans="1:4">
      <c r="A1713">
        <v>1</v>
      </c>
      <c r="B1713" t="s">
        <v>3041</v>
      </c>
      <c r="C1713">
        <v>1</v>
      </c>
      <c r="D1713" t="s">
        <v>3446</v>
      </c>
    </row>
    <row r="1714" spans="1:4">
      <c r="A1714">
        <v>1</v>
      </c>
      <c r="B1714" t="s">
        <v>439</v>
      </c>
      <c r="C1714">
        <v>1</v>
      </c>
      <c r="D1714" t="s">
        <v>3247</v>
      </c>
    </row>
    <row r="1715" spans="1:4">
      <c r="A1715">
        <v>1</v>
      </c>
      <c r="B1715" t="s">
        <v>92</v>
      </c>
      <c r="C1715">
        <v>1</v>
      </c>
      <c r="D1715" t="s">
        <v>2283</v>
      </c>
    </row>
    <row r="1716" spans="1:4">
      <c r="A1716">
        <v>1</v>
      </c>
      <c r="B1716" t="s">
        <v>2049</v>
      </c>
      <c r="C1716">
        <v>1</v>
      </c>
      <c r="D1716" t="s">
        <v>2738</v>
      </c>
    </row>
    <row r="1717" spans="1:4">
      <c r="A1717">
        <v>1</v>
      </c>
      <c r="B1717" t="s">
        <v>89</v>
      </c>
      <c r="C1717">
        <v>1</v>
      </c>
      <c r="D1717" t="s">
        <v>2178</v>
      </c>
    </row>
    <row r="1718" spans="1:4">
      <c r="A1718">
        <v>1</v>
      </c>
      <c r="B1718" t="s">
        <v>3695</v>
      </c>
      <c r="C1718">
        <v>1</v>
      </c>
      <c r="D1718" t="s">
        <v>3109</v>
      </c>
    </row>
    <row r="1719" spans="1:4">
      <c r="A1719">
        <v>1</v>
      </c>
      <c r="B1719" t="s">
        <v>3696</v>
      </c>
      <c r="C1719">
        <v>1</v>
      </c>
      <c r="D1719" t="s">
        <v>828</v>
      </c>
    </row>
    <row r="1720" spans="1:4">
      <c r="A1720">
        <v>1</v>
      </c>
      <c r="B1720" t="s">
        <v>3300</v>
      </c>
      <c r="C1720">
        <v>1</v>
      </c>
      <c r="D1720" t="s">
        <v>828</v>
      </c>
    </row>
    <row r="1721" spans="1:4">
      <c r="A1721">
        <v>1</v>
      </c>
      <c r="B1721" t="s">
        <v>3697</v>
      </c>
      <c r="C1721">
        <v>1</v>
      </c>
      <c r="D1721" t="s">
        <v>828</v>
      </c>
    </row>
    <row r="1722" spans="1:4">
      <c r="A1722">
        <v>1</v>
      </c>
      <c r="B1722" t="s">
        <v>264</v>
      </c>
      <c r="C1722">
        <v>1</v>
      </c>
      <c r="D1722" t="s">
        <v>828</v>
      </c>
    </row>
    <row r="1723" spans="1:4">
      <c r="A1723">
        <v>1</v>
      </c>
      <c r="B1723" t="s">
        <v>2055</v>
      </c>
      <c r="C1723">
        <v>1</v>
      </c>
      <c r="D1723" t="s">
        <v>3271</v>
      </c>
    </row>
    <row r="1724" spans="1:4">
      <c r="A1724">
        <v>1</v>
      </c>
      <c r="B1724" t="s">
        <v>2938</v>
      </c>
      <c r="C1724">
        <v>1</v>
      </c>
      <c r="D1724" t="s">
        <v>247</v>
      </c>
    </row>
    <row r="1725" spans="1:4">
      <c r="A1725">
        <v>1</v>
      </c>
      <c r="B1725" t="s">
        <v>67</v>
      </c>
      <c r="C1725">
        <v>1</v>
      </c>
      <c r="D1725" t="s">
        <v>247</v>
      </c>
    </row>
    <row r="1726" spans="1:4">
      <c r="A1726">
        <v>1</v>
      </c>
      <c r="B1726" t="s">
        <v>2828</v>
      </c>
      <c r="C1726">
        <v>1</v>
      </c>
      <c r="D1726" t="s">
        <v>247</v>
      </c>
    </row>
    <row r="1727" spans="1:4">
      <c r="A1727">
        <v>1</v>
      </c>
      <c r="B1727" t="s">
        <v>247</v>
      </c>
      <c r="C1727">
        <v>1</v>
      </c>
      <c r="D1727" t="s">
        <v>247</v>
      </c>
    </row>
    <row r="1728" spans="1:4">
      <c r="A1728">
        <v>1</v>
      </c>
      <c r="B1728" t="s">
        <v>955</v>
      </c>
      <c r="C1728">
        <v>1</v>
      </c>
      <c r="D1728" t="s">
        <v>247</v>
      </c>
    </row>
    <row r="1729" spans="1:4">
      <c r="A1729">
        <v>1</v>
      </c>
      <c r="B1729" t="s">
        <v>957</v>
      </c>
      <c r="C1729">
        <v>1</v>
      </c>
      <c r="D1729" t="s">
        <v>247</v>
      </c>
    </row>
    <row r="1730" spans="1:4">
      <c r="A1730">
        <v>1</v>
      </c>
      <c r="B1730" t="s">
        <v>89</v>
      </c>
      <c r="C1730">
        <v>1</v>
      </c>
      <c r="D1730" t="s">
        <v>247</v>
      </c>
    </row>
    <row r="1731" spans="1:4">
      <c r="A1731">
        <v>1</v>
      </c>
      <c r="B1731" t="s">
        <v>92</v>
      </c>
      <c r="C1731">
        <v>1</v>
      </c>
      <c r="D1731" t="s">
        <v>247</v>
      </c>
    </row>
    <row r="1732" spans="1:4">
      <c r="A1732">
        <v>1</v>
      </c>
      <c r="B1732" t="s">
        <v>247</v>
      </c>
      <c r="C1732">
        <v>1</v>
      </c>
      <c r="D1732" t="s">
        <v>247</v>
      </c>
    </row>
    <row r="1733" spans="1:4">
      <c r="A1733">
        <v>1</v>
      </c>
      <c r="B1733" t="s">
        <v>2079</v>
      </c>
      <c r="C1733">
        <v>1</v>
      </c>
      <c r="D1733" t="s">
        <v>247</v>
      </c>
    </row>
    <row r="1734" spans="1:4">
      <c r="A1734">
        <v>1</v>
      </c>
      <c r="B1734" t="s">
        <v>867</v>
      </c>
      <c r="C1734">
        <v>1</v>
      </c>
      <c r="D1734" t="s">
        <v>247</v>
      </c>
    </row>
    <row r="1735" spans="1:4">
      <c r="A1735">
        <v>1</v>
      </c>
      <c r="B1735" t="s">
        <v>2085</v>
      </c>
      <c r="C1735">
        <v>1</v>
      </c>
      <c r="D1735" t="s">
        <v>247</v>
      </c>
    </row>
    <row r="1736" spans="1:4">
      <c r="A1736">
        <v>1</v>
      </c>
      <c r="B1736" t="s">
        <v>3046</v>
      </c>
      <c r="C1736">
        <v>1</v>
      </c>
      <c r="D1736" t="s">
        <v>247</v>
      </c>
    </row>
    <row r="1737" spans="1:4">
      <c r="A1737">
        <v>1</v>
      </c>
      <c r="B1737" t="s">
        <v>2701</v>
      </c>
      <c r="C1737">
        <v>1</v>
      </c>
      <c r="D1737" t="s">
        <v>247</v>
      </c>
    </row>
    <row r="1738" spans="1:4">
      <c r="A1738">
        <v>1</v>
      </c>
      <c r="B1738" t="s">
        <v>55</v>
      </c>
      <c r="C1738">
        <v>1</v>
      </c>
      <c r="D1738" t="s">
        <v>247</v>
      </c>
    </row>
    <row r="1739" spans="1:4">
      <c r="A1739">
        <v>1</v>
      </c>
      <c r="B1739" t="s">
        <v>3049</v>
      </c>
      <c r="C1739">
        <v>1</v>
      </c>
      <c r="D1739" t="s">
        <v>247</v>
      </c>
    </row>
    <row r="1740" spans="1:4">
      <c r="A1740">
        <v>1</v>
      </c>
      <c r="B1740" t="s">
        <v>549</v>
      </c>
      <c r="C1740">
        <v>1</v>
      </c>
      <c r="D1740" t="s">
        <v>247</v>
      </c>
    </row>
    <row r="1741" spans="1:4">
      <c r="A1741">
        <v>1</v>
      </c>
      <c r="B1741" t="s">
        <v>2707</v>
      </c>
      <c r="C1741">
        <v>1</v>
      </c>
      <c r="D1741" t="s">
        <v>247</v>
      </c>
    </row>
    <row r="1742" spans="1:4">
      <c r="A1742">
        <v>1</v>
      </c>
      <c r="B1742" t="s">
        <v>1346</v>
      </c>
      <c r="C1742">
        <v>1</v>
      </c>
      <c r="D1742" t="s">
        <v>247</v>
      </c>
    </row>
    <row r="1743" spans="1:4">
      <c r="A1743">
        <v>1</v>
      </c>
      <c r="B1743" t="s">
        <v>3701</v>
      </c>
      <c r="C1743">
        <v>1</v>
      </c>
      <c r="D1743" t="s">
        <v>247</v>
      </c>
    </row>
    <row r="1744" spans="1:4">
      <c r="A1744">
        <v>1</v>
      </c>
      <c r="B1744" t="s">
        <v>3702</v>
      </c>
      <c r="C1744">
        <v>1</v>
      </c>
      <c r="D1744" t="s">
        <v>247</v>
      </c>
    </row>
    <row r="1745" spans="1:4">
      <c r="A1745">
        <v>1</v>
      </c>
      <c r="C1745">
        <v>1</v>
      </c>
      <c r="D1745" t="s">
        <v>247</v>
      </c>
    </row>
    <row r="1746" spans="1:4">
      <c r="A1746">
        <v>1</v>
      </c>
      <c r="B1746" t="s">
        <v>3052</v>
      </c>
      <c r="C1746">
        <v>1</v>
      </c>
      <c r="D1746" t="s">
        <v>247</v>
      </c>
    </row>
    <row r="1747" spans="1:4">
      <c r="A1747">
        <v>1</v>
      </c>
      <c r="B1747" t="s">
        <v>89</v>
      </c>
      <c r="C1747">
        <v>1</v>
      </c>
      <c r="D1747" t="s">
        <v>247</v>
      </c>
    </row>
    <row r="1748" spans="1:4">
      <c r="A1748">
        <v>1</v>
      </c>
      <c r="B1748" t="s">
        <v>89</v>
      </c>
      <c r="C1748">
        <v>1</v>
      </c>
      <c r="D1748" t="s">
        <v>247</v>
      </c>
    </row>
    <row r="1749" spans="1:4">
      <c r="A1749">
        <v>1</v>
      </c>
      <c r="B1749" t="s">
        <v>247</v>
      </c>
      <c r="C1749">
        <v>1</v>
      </c>
      <c r="D1749" t="s">
        <v>247</v>
      </c>
    </row>
    <row r="1750" spans="1:4">
      <c r="A1750">
        <v>1</v>
      </c>
      <c r="B1750" t="s">
        <v>67</v>
      </c>
      <c r="C1750">
        <v>1</v>
      </c>
      <c r="D1750" t="s">
        <v>247</v>
      </c>
    </row>
    <row r="1751" spans="1:4">
      <c r="A1751">
        <v>1</v>
      </c>
      <c r="B1751" t="s">
        <v>1351</v>
      </c>
      <c r="C1751">
        <v>1</v>
      </c>
      <c r="D1751" t="s">
        <v>247</v>
      </c>
    </row>
    <row r="1752" spans="1:4">
      <c r="A1752">
        <v>1</v>
      </c>
      <c r="B1752" t="s">
        <v>2112</v>
      </c>
      <c r="C1752">
        <v>1</v>
      </c>
      <c r="D1752" t="s">
        <v>247</v>
      </c>
    </row>
    <row r="1753" spans="1:4">
      <c r="A1753">
        <v>1</v>
      </c>
      <c r="B1753" t="s">
        <v>3314</v>
      </c>
      <c r="C1753">
        <v>1</v>
      </c>
      <c r="D1753" t="s">
        <v>247</v>
      </c>
    </row>
    <row r="1754" spans="1:4">
      <c r="A1754">
        <v>1</v>
      </c>
      <c r="B1754" t="s">
        <v>247</v>
      </c>
      <c r="C1754">
        <v>1</v>
      </c>
      <c r="D1754" t="s">
        <v>247</v>
      </c>
    </row>
    <row r="1755" spans="1:4">
      <c r="A1755">
        <v>1</v>
      </c>
      <c r="B1755" t="s">
        <v>2117</v>
      </c>
      <c r="C1755">
        <v>1</v>
      </c>
      <c r="D1755" t="s">
        <v>247</v>
      </c>
    </row>
    <row r="1756" spans="1:4">
      <c r="A1756">
        <v>1</v>
      </c>
      <c r="B1756" t="s">
        <v>469</v>
      </c>
      <c r="C1756">
        <v>1</v>
      </c>
      <c r="D1756" t="s">
        <v>247</v>
      </c>
    </row>
    <row r="1757" spans="1:4">
      <c r="A1757">
        <v>1</v>
      </c>
      <c r="B1757" t="s">
        <v>3319</v>
      </c>
      <c r="C1757">
        <v>1</v>
      </c>
      <c r="D1757" t="s">
        <v>247</v>
      </c>
    </row>
    <row r="1758" spans="1:4">
      <c r="A1758">
        <v>1</v>
      </c>
      <c r="B1758" t="s">
        <v>776</v>
      </c>
      <c r="C1758">
        <v>1</v>
      </c>
      <c r="D1758" t="s">
        <v>247</v>
      </c>
    </row>
    <row r="1759" spans="1:4">
      <c r="A1759">
        <v>1</v>
      </c>
      <c r="B1759" t="s">
        <v>1057</v>
      </c>
      <c r="C1759">
        <v>1</v>
      </c>
      <c r="D1759" t="s">
        <v>247</v>
      </c>
    </row>
    <row r="1760" spans="1:4">
      <c r="A1760">
        <v>1</v>
      </c>
      <c r="B1760" t="s">
        <v>1268</v>
      </c>
      <c r="C1760">
        <v>1</v>
      </c>
      <c r="D1760" t="s">
        <v>247</v>
      </c>
    </row>
    <row r="1761" spans="1:4">
      <c r="A1761">
        <v>1</v>
      </c>
      <c r="B1761" t="s">
        <v>2717</v>
      </c>
      <c r="C1761">
        <v>1</v>
      </c>
      <c r="D1761" t="s">
        <v>247</v>
      </c>
    </row>
    <row r="1762" spans="1:4">
      <c r="A1762">
        <v>1</v>
      </c>
      <c r="B1762" t="s">
        <v>3707</v>
      </c>
      <c r="C1762">
        <v>1</v>
      </c>
      <c r="D1762" t="s">
        <v>247</v>
      </c>
    </row>
    <row r="1763" spans="1:4">
      <c r="A1763">
        <v>1</v>
      </c>
      <c r="B1763" t="s">
        <v>158</v>
      </c>
      <c r="C1763">
        <v>1</v>
      </c>
      <c r="D1763" t="s">
        <v>247</v>
      </c>
    </row>
    <row r="1764" spans="1:4">
      <c r="A1764">
        <v>1</v>
      </c>
      <c r="B1764" t="s">
        <v>3325</v>
      </c>
      <c r="C1764">
        <v>1</v>
      </c>
      <c r="D1764" t="s">
        <v>247</v>
      </c>
    </row>
    <row r="1765" spans="1:4">
      <c r="A1765">
        <v>1</v>
      </c>
      <c r="B1765" t="s">
        <v>1957</v>
      </c>
      <c r="C1765">
        <v>1</v>
      </c>
      <c r="D1765" t="s">
        <v>3403</v>
      </c>
    </row>
    <row r="1766" spans="1:4">
      <c r="A1766">
        <v>1</v>
      </c>
      <c r="B1766" t="s">
        <v>2727</v>
      </c>
      <c r="C1766">
        <v>1</v>
      </c>
      <c r="D1766" t="s">
        <v>2671</v>
      </c>
    </row>
    <row r="1767" spans="1:4">
      <c r="A1767">
        <v>1</v>
      </c>
      <c r="B1767" t="s">
        <v>3329</v>
      </c>
      <c r="C1767">
        <v>1</v>
      </c>
      <c r="D1767" t="s">
        <v>1701</v>
      </c>
    </row>
    <row r="1768" spans="1:4">
      <c r="A1768">
        <v>1</v>
      </c>
      <c r="B1768" t="s">
        <v>89</v>
      </c>
      <c r="C1768">
        <v>1</v>
      </c>
      <c r="D1768" t="s">
        <v>3336</v>
      </c>
    </row>
    <row r="1769" spans="1:4">
      <c r="A1769">
        <v>1</v>
      </c>
      <c r="B1769" t="s">
        <v>3058</v>
      </c>
      <c r="C1769">
        <v>1</v>
      </c>
      <c r="D1769" t="s">
        <v>2488</v>
      </c>
    </row>
    <row r="1770" spans="1:4">
      <c r="A1770">
        <v>1</v>
      </c>
      <c r="B1770" t="s">
        <v>158</v>
      </c>
      <c r="C1770">
        <v>1</v>
      </c>
      <c r="D1770" t="s">
        <v>3381</v>
      </c>
    </row>
    <row r="1771" spans="1:4">
      <c r="A1771">
        <v>1</v>
      </c>
      <c r="B1771" t="s">
        <v>12</v>
      </c>
      <c r="C1771">
        <v>1</v>
      </c>
      <c r="D1771" t="s">
        <v>1351</v>
      </c>
    </row>
    <row r="1772" spans="1:4">
      <c r="A1772">
        <v>1</v>
      </c>
      <c r="B1772" t="s">
        <v>2140</v>
      </c>
      <c r="C1772">
        <v>1</v>
      </c>
      <c r="D1772" t="s">
        <v>2686</v>
      </c>
    </row>
    <row r="1773" spans="1:4">
      <c r="A1773">
        <v>1</v>
      </c>
      <c r="B1773" t="s">
        <v>2728</v>
      </c>
      <c r="C1773">
        <v>1</v>
      </c>
      <c r="D1773" t="s">
        <v>55</v>
      </c>
    </row>
    <row r="1774" spans="1:4">
      <c r="A1774">
        <v>1</v>
      </c>
      <c r="B1774" t="s">
        <v>632</v>
      </c>
      <c r="C1774">
        <v>1</v>
      </c>
      <c r="D1774" t="s">
        <v>1473</v>
      </c>
    </row>
    <row r="1775" spans="1:4">
      <c r="A1775">
        <v>1</v>
      </c>
      <c r="B1775" t="s">
        <v>1379</v>
      </c>
      <c r="C1775">
        <v>1</v>
      </c>
      <c r="D1775" t="s">
        <v>1328</v>
      </c>
    </row>
    <row r="1776" spans="1:4">
      <c r="A1776">
        <v>1</v>
      </c>
      <c r="B1776" t="s">
        <v>3711</v>
      </c>
      <c r="C1776">
        <v>1</v>
      </c>
      <c r="D1776" t="s">
        <v>1328</v>
      </c>
    </row>
    <row r="1777" spans="1:4">
      <c r="A1777">
        <v>1</v>
      </c>
      <c r="B1777" t="s">
        <v>89</v>
      </c>
      <c r="C1777">
        <v>1</v>
      </c>
      <c r="D1777" t="s">
        <v>687</v>
      </c>
    </row>
    <row r="1778" spans="1:4">
      <c r="A1778">
        <v>1</v>
      </c>
      <c r="B1778" t="s">
        <v>2147</v>
      </c>
      <c r="C1778">
        <v>1</v>
      </c>
      <c r="D1778" t="s">
        <v>2117</v>
      </c>
    </row>
    <row r="1779" spans="1:4">
      <c r="A1779">
        <v>1</v>
      </c>
      <c r="B1779" t="s">
        <v>2159</v>
      </c>
      <c r="C1779">
        <v>1</v>
      </c>
      <c r="D1779" t="s">
        <v>830</v>
      </c>
    </row>
    <row r="1780" spans="1:4">
      <c r="A1780">
        <v>1</v>
      </c>
      <c r="B1780" t="s">
        <v>1372</v>
      </c>
      <c r="C1780">
        <v>1</v>
      </c>
      <c r="D1780" t="s">
        <v>3223</v>
      </c>
    </row>
    <row r="1781" spans="1:4">
      <c r="A1781">
        <v>1</v>
      </c>
      <c r="B1781" t="s">
        <v>100</v>
      </c>
      <c r="C1781">
        <v>1</v>
      </c>
      <c r="D1781" t="s">
        <v>3357</v>
      </c>
    </row>
    <row r="1782" spans="1:4">
      <c r="A1782">
        <v>1</v>
      </c>
      <c r="B1782" t="s">
        <v>3336</v>
      </c>
      <c r="C1782">
        <v>1</v>
      </c>
      <c r="D1782" t="s">
        <v>3302</v>
      </c>
    </row>
    <row r="1783" spans="1:4">
      <c r="A1783">
        <v>1</v>
      </c>
      <c r="B1783" t="s">
        <v>2153</v>
      </c>
      <c r="C1783">
        <v>1</v>
      </c>
      <c r="D1783" t="s">
        <v>3140</v>
      </c>
    </row>
    <row r="1784" spans="1:4">
      <c r="A1784">
        <v>1</v>
      </c>
      <c r="B1784" t="s">
        <v>2156</v>
      </c>
      <c r="C1784">
        <v>1</v>
      </c>
      <c r="D1784" t="s">
        <v>1556</v>
      </c>
    </row>
    <row r="1785" spans="1:4">
      <c r="A1785">
        <v>1</v>
      </c>
      <c r="B1785" t="s">
        <v>3713</v>
      </c>
      <c r="C1785">
        <v>1</v>
      </c>
      <c r="D1785" t="s">
        <v>1765</v>
      </c>
    </row>
    <row r="1786" spans="1:4">
      <c r="A1786">
        <v>1</v>
      </c>
      <c r="B1786" t="s">
        <v>65</v>
      </c>
      <c r="C1786">
        <v>1</v>
      </c>
      <c r="D1786" t="s">
        <v>1765</v>
      </c>
    </row>
    <row r="1787" spans="1:4">
      <c r="A1787">
        <v>1</v>
      </c>
      <c r="B1787" t="s">
        <v>12</v>
      </c>
      <c r="C1787">
        <v>1</v>
      </c>
      <c r="D1787" t="s">
        <v>1681</v>
      </c>
    </row>
    <row r="1788" spans="1:4">
      <c r="A1788">
        <v>1</v>
      </c>
      <c r="B1788" t="s">
        <v>92</v>
      </c>
      <c r="C1788">
        <v>1</v>
      </c>
      <c r="D1788" t="s">
        <v>2492</v>
      </c>
    </row>
    <row r="1789" spans="1:4">
      <c r="A1789">
        <v>1</v>
      </c>
      <c r="B1789" t="s">
        <v>3714</v>
      </c>
      <c r="C1789">
        <v>1</v>
      </c>
      <c r="D1789" t="s">
        <v>2128</v>
      </c>
    </row>
    <row r="1790" spans="1:4">
      <c r="A1790">
        <v>1</v>
      </c>
      <c r="B1790" t="s">
        <v>3345</v>
      </c>
      <c r="C1790">
        <v>1</v>
      </c>
      <c r="D1790" t="s">
        <v>3427</v>
      </c>
    </row>
    <row r="1791" spans="1:4">
      <c r="A1791">
        <v>1</v>
      </c>
      <c r="B1791" t="s">
        <v>3717</v>
      </c>
      <c r="C1791">
        <v>1</v>
      </c>
      <c r="D1791" t="s">
        <v>1598</v>
      </c>
    </row>
    <row r="1792" spans="1:4">
      <c r="A1792">
        <v>1</v>
      </c>
      <c r="B1792" t="s">
        <v>3720</v>
      </c>
      <c r="C1792">
        <v>1</v>
      </c>
      <c r="D1792" t="s">
        <v>1598</v>
      </c>
    </row>
    <row r="1793" spans="1:4">
      <c r="A1793">
        <v>1</v>
      </c>
      <c r="B1793" t="s">
        <v>2178</v>
      </c>
      <c r="C1793">
        <v>1</v>
      </c>
      <c r="D1793" t="s">
        <v>2612</v>
      </c>
    </row>
    <row r="1794" spans="1:4">
      <c r="A1794">
        <v>1</v>
      </c>
      <c r="B1794" t="s">
        <v>2592</v>
      </c>
      <c r="C1794">
        <v>1</v>
      </c>
      <c r="D1794" t="s">
        <v>1956</v>
      </c>
    </row>
    <row r="1795" spans="1:4">
      <c r="A1795">
        <v>1</v>
      </c>
      <c r="B1795" t="s">
        <v>1328</v>
      </c>
      <c r="C1795">
        <v>1</v>
      </c>
      <c r="D1795" t="s">
        <v>2318</v>
      </c>
    </row>
    <row r="1796" spans="1:4">
      <c r="A1796">
        <v>1</v>
      </c>
      <c r="B1796" t="s">
        <v>3723</v>
      </c>
      <c r="C1796">
        <v>1</v>
      </c>
      <c r="D1796" t="s">
        <v>3279</v>
      </c>
    </row>
    <row r="1797" spans="1:4">
      <c r="A1797">
        <v>1</v>
      </c>
      <c r="B1797" t="s">
        <v>2888</v>
      </c>
      <c r="C1797">
        <v>1</v>
      </c>
      <c r="D1797" t="s">
        <v>3241</v>
      </c>
    </row>
    <row r="1798" spans="1:4">
      <c r="A1798">
        <v>1</v>
      </c>
      <c r="B1798" t="s">
        <v>3066</v>
      </c>
      <c r="C1798">
        <v>1</v>
      </c>
      <c r="D1798" t="s">
        <v>460</v>
      </c>
    </row>
    <row r="1799" spans="1:4">
      <c r="A1799">
        <v>1</v>
      </c>
      <c r="B1799" t="s">
        <v>2184</v>
      </c>
      <c r="C1799">
        <v>1</v>
      </c>
      <c r="D1799" t="s">
        <v>1812</v>
      </c>
    </row>
    <row r="1800" spans="1:4">
      <c r="A1800">
        <v>1</v>
      </c>
      <c r="B1800" t="s">
        <v>2743</v>
      </c>
      <c r="C1800">
        <v>1</v>
      </c>
      <c r="D1800" t="s">
        <v>1006</v>
      </c>
    </row>
    <row r="1801" spans="1:4">
      <c r="A1801">
        <v>1</v>
      </c>
      <c r="B1801" t="s">
        <v>3352</v>
      </c>
      <c r="C1801">
        <v>1</v>
      </c>
      <c r="D1801" t="s">
        <v>1006</v>
      </c>
    </row>
    <row r="1802" spans="1:4">
      <c r="A1802">
        <v>1</v>
      </c>
      <c r="B1802" t="s">
        <v>3724</v>
      </c>
      <c r="C1802">
        <v>1</v>
      </c>
      <c r="D1802" t="s">
        <v>1006</v>
      </c>
    </row>
    <row r="1803" spans="1:4">
      <c r="A1803">
        <v>1</v>
      </c>
      <c r="B1803" t="s">
        <v>2196</v>
      </c>
      <c r="C1803">
        <v>1</v>
      </c>
      <c r="D1803" t="s">
        <v>1006</v>
      </c>
    </row>
    <row r="1804" spans="1:4">
      <c r="A1804">
        <v>1</v>
      </c>
      <c r="B1804" t="s">
        <v>3359</v>
      </c>
      <c r="C1804">
        <v>1</v>
      </c>
      <c r="D1804" t="s">
        <v>3148</v>
      </c>
    </row>
    <row r="1805" spans="1:4">
      <c r="A1805">
        <v>1</v>
      </c>
      <c r="B1805" t="s">
        <v>89</v>
      </c>
      <c r="C1805">
        <v>1</v>
      </c>
      <c r="D1805" t="s">
        <v>3148</v>
      </c>
    </row>
    <row r="1806" spans="1:4">
      <c r="A1806">
        <v>1</v>
      </c>
      <c r="B1806" t="s">
        <v>2748</v>
      </c>
      <c r="C1806">
        <v>1</v>
      </c>
      <c r="D1806" t="s">
        <v>3148</v>
      </c>
    </row>
    <row r="1807" spans="1:4">
      <c r="A1807">
        <v>1</v>
      </c>
      <c r="B1807" t="s">
        <v>2200</v>
      </c>
      <c r="C1807">
        <v>1</v>
      </c>
      <c r="D1807" t="s">
        <v>2662</v>
      </c>
    </row>
    <row r="1808" spans="1:4">
      <c r="A1808">
        <v>1</v>
      </c>
      <c r="B1808" t="s">
        <v>1268</v>
      </c>
      <c r="C1808">
        <v>1</v>
      </c>
      <c r="D1808" t="s">
        <v>3246</v>
      </c>
    </row>
    <row r="1809" spans="1:4">
      <c r="A1809">
        <v>1</v>
      </c>
      <c r="B1809" t="s">
        <v>2208</v>
      </c>
      <c r="C1809">
        <v>1</v>
      </c>
      <c r="D1809" t="s">
        <v>1535</v>
      </c>
    </row>
    <row r="1810" spans="1:4">
      <c r="A1810">
        <v>1</v>
      </c>
      <c r="B1810" t="s">
        <v>92</v>
      </c>
      <c r="C1810">
        <v>1</v>
      </c>
      <c r="D1810" t="s">
        <v>3274</v>
      </c>
    </row>
    <row r="1811" spans="1:4">
      <c r="A1811">
        <v>1</v>
      </c>
      <c r="B1811" t="s">
        <v>3726</v>
      </c>
      <c r="C1811">
        <v>1</v>
      </c>
      <c r="D1811" t="s">
        <v>1540</v>
      </c>
    </row>
    <row r="1812" spans="1:4">
      <c r="A1812">
        <v>1</v>
      </c>
      <c r="B1812" t="s">
        <v>2213</v>
      </c>
      <c r="C1812">
        <v>1</v>
      </c>
      <c r="D1812" t="s">
        <v>3105</v>
      </c>
    </row>
    <row r="1813" spans="1:4">
      <c r="A1813">
        <v>1</v>
      </c>
      <c r="B1813" t="s">
        <v>100</v>
      </c>
      <c r="C1813">
        <v>1</v>
      </c>
      <c r="D1813" t="s">
        <v>1542</v>
      </c>
    </row>
    <row r="1814" spans="1:4">
      <c r="A1814">
        <v>1</v>
      </c>
      <c r="B1814" t="s">
        <v>100</v>
      </c>
      <c r="C1814">
        <v>1</v>
      </c>
      <c r="D1814" t="s">
        <v>1542</v>
      </c>
    </row>
    <row r="1815" spans="1:4">
      <c r="A1815">
        <v>1</v>
      </c>
      <c r="B1815" t="s">
        <v>638</v>
      </c>
      <c r="C1815">
        <v>1</v>
      </c>
      <c r="D1815" t="s">
        <v>1070</v>
      </c>
    </row>
    <row r="1816" spans="1:4">
      <c r="A1816">
        <v>1</v>
      </c>
      <c r="B1816" t="s">
        <v>3729</v>
      </c>
      <c r="C1816">
        <v>1</v>
      </c>
      <c r="D1816" t="s">
        <v>3416</v>
      </c>
    </row>
    <row r="1817" spans="1:4">
      <c r="A1817">
        <v>1</v>
      </c>
      <c r="B1817" t="s">
        <v>1595</v>
      </c>
      <c r="C1817">
        <v>1</v>
      </c>
      <c r="D1817" t="s">
        <v>3144</v>
      </c>
    </row>
    <row r="1818" spans="1:4">
      <c r="A1818">
        <v>1</v>
      </c>
      <c r="B1818" t="s">
        <v>638</v>
      </c>
      <c r="C1818">
        <v>1</v>
      </c>
      <c r="D1818" t="s">
        <v>1921</v>
      </c>
    </row>
    <row r="1819" spans="1:4">
      <c r="A1819">
        <v>1</v>
      </c>
      <c r="B1819" t="s">
        <v>89</v>
      </c>
      <c r="C1819">
        <v>1</v>
      </c>
      <c r="D1819" t="s">
        <v>1461</v>
      </c>
    </row>
    <row r="1820" spans="1:4">
      <c r="A1820">
        <v>1</v>
      </c>
      <c r="B1820" t="s">
        <v>638</v>
      </c>
      <c r="C1820">
        <v>1</v>
      </c>
      <c r="D1820" t="s">
        <v>3318</v>
      </c>
    </row>
    <row r="1821" spans="1:4">
      <c r="A1821">
        <v>1</v>
      </c>
      <c r="B1821" t="s">
        <v>3455</v>
      </c>
      <c r="C1821">
        <v>1</v>
      </c>
      <c r="D1821" t="s">
        <v>2578</v>
      </c>
    </row>
    <row r="1822" spans="1:4">
      <c r="A1822">
        <v>1</v>
      </c>
      <c r="B1822" t="s">
        <v>3073</v>
      </c>
      <c r="C1822">
        <v>1</v>
      </c>
      <c r="D1822" t="s">
        <v>1760</v>
      </c>
    </row>
    <row r="1823" spans="1:4">
      <c r="A1823">
        <v>1</v>
      </c>
      <c r="B1823" t="s">
        <v>12</v>
      </c>
      <c r="C1823">
        <v>1</v>
      </c>
      <c r="D1823" t="s">
        <v>2629</v>
      </c>
    </row>
    <row r="1824" spans="1:4">
      <c r="A1824">
        <v>1</v>
      </c>
      <c r="B1824" t="s">
        <v>2891</v>
      </c>
      <c r="C1824">
        <v>1</v>
      </c>
      <c r="D1824" t="s">
        <v>3198</v>
      </c>
    </row>
    <row r="1825" spans="1:4">
      <c r="A1825">
        <v>1</v>
      </c>
      <c r="B1825" t="s">
        <v>2271</v>
      </c>
      <c r="C1825">
        <v>1</v>
      </c>
      <c r="D1825" t="s">
        <v>2582</v>
      </c>
    </row>
    <row r="1826" spans="1:4">
      <c r="A1826">
        <v>1</v>
      </c>
      <c r="B1826" t="s">
        <v>549</v>
      </c>
      <c r="C1826">
        <v>1</v>
      </c>
      <c r="D1826" t="s">
        <v>2252</v>
      </c>
    </row>
    <row r="1827" spans="1:4">
      <c r="A1827">
        <v>1</v>
      </c>
      <c r="B1827" t="s">
        <v>2244</v>
      </c>
      <c r="C1827">
        <v>1</v>
      </c>
      <c r="D1827" t="s">
        <v>3295</v>
      </c>
    </row>
    <row r="1828" spans="1:4">
      <c r="A1828">
        <v>1</v>
      </c>
      <c r="B1828" t="s">
        <v>12</v>
      </c>
      <c r="C1828">
        <v>1</v>
      </c>
      <c r="D1828" t="s">
        <v>3291</v>
      </c>
    </row>
    <row r="1829" spans="1:4">
      <c r="A1829">
        <v>1</v>
      </c>
      <c r="B1829" t="s">
        <v>1421</v>
      </c>
      <c r="C1829">
        <v>1</v>
      </c>
      <c r="D1829" t="s">
        <v>3343</v>
      </c>
    </row>
    <row r="1830" spans="1:4">
      <c r="A1830">
        <v>1</v>
      </c>
      <c r="B1830" t="s">
        <v>89</v>
      </c>
      <c r="C1830">
        <v>1</v>
      </c>
      <c r="D1830" t="s">
        <v>3343</v>
      </c>
    </row>
    <row r="1831" spans="1:4">
      <c r="A1831">
        <v>1</v>
      </c>
      <c r="B1831" t="s">
        <v>3381</v>
      </c>
      <c r="C1831">
        <v>1</v>
      </c>
      <c r="D1831" t="s">
        <v>2267</v>
      </c>
    </row>
    <row r="1832" spans="1:4">
      <c r="A1832">
        <v>1</v>
      </c>
      <c r="B1832" t="s">
        <v>1425</v>
      </c>
      <c r="C1832">
        <v>1</v>
      </c>
      <c r="D1832" t="s">
        <v>3138</v>
      </c>
    </row>
    <row r="1833" spans="1:4">
      <c r="A1833">
        <v>1</v>
      </c>
      <c r="B1833" t="s">
        <v>1426</v>
      </c>
      <c r="C1833">
        <v>1</v>
      </c>
      <c r="D1833" t="s">
        <v>707</v>
      </c>
    </row>
    <row r="1834" spans="1:4">
      <c r="A1834">
        <v>1</v>
      </c>
      <c r="B1834" t="s">
        <v>2249</v>
      </c>
      <c r="C1834">
        <v>1</v>
      </c>
      <c r="D1834" t="s">
        <v>823</v>
      </c>
    </row>
    <row r="1835" spans="1:4">
      <c r="A1835">
        <v>1</v>
      </c>
      <c r="B1835" t="s">
        <v>3734</v>
      </c>
      <c r="C1835">
        <v>1</v>
      </c>
      <c r="D1835" t="s">
        <v>823</v>
      </c>
    </row>
    <row r="1836" spans="1:4">
      <c r="A1836">
        <v>1</v>
      </c>
      <c r="B1836" t="s">
        <v>2250</v>
      </c>
      <c r="C1836">
        <v>1</v>
      </c>
      <c r="D1836" t="s">
        <v>2483</v>
      </c>
    </row>
    <row r="1837" spans="1:4">
      <c r="A1837">
        <v>1</v>
      </c>
      <c r="B1837" t="s">
        <v>2770</v>
      </c>
      <c r="C1837">
        <v>1</v>
      </c>
      <c r="D1837" t="s">
        <v>431</v>
      </c>
    </row>
    <row r="1838" spans="1:4">
      <c r="A1838">
        <v>1</v>
      </c>
      <c r="B1838" t="s">
        <v>2252</v>
      </c>
      <c r="C1838">
        <v>1</v>
      </c>
      <c r="D1838" t="s">
        <v>3442</v>
      </c>
    </row>
    <row r="1839" spans="1:4">
      <c r="A1839">
        <v>1</v>
      </c>
      <c r="B1839" t="s">
        <v>158</v>
      </c>
      <c r="C1839">
        <v>1</v>
      </c>
      <c r="D1839" t="s">
        <v>3262</v>
      </c>
    </row>
    <row r="1840" spans="1:4">
      <c r="A1840">
        <v>1</v>
      </c>
      <c r="B1840" t="s">
        <v>158</v>
      </c>
      <c r="C1840">
        <v>1</v>
      </c>
      <c r="D1840" t="s">
        <v>3160</v>
      </c>
    </row>
    <row r="1841" spans="1:2">
      <c r="A1841">
        <v>1</v>
      </c>
      <c r="B1841" t="s">
        <v>3076</v>
      </c>
    </row>
    <row r="1842" spans="1:2">
      <c r="A1842">
        <v>1</v>
      </c>
      <c r="B1842" t="s">
        <v>2892</v>
      </c>
    </row>
    <row r="1843" spans="1:2">
      <c r="A1843">
        <v>1</v>
      </c>
      <c r="B1843" t="s">
        <v>12</v>
      </c>
    </row>
    <row r="1844" spans="1:2">
      <c r="A1844">
        <v>1</v>
      </c>
      <c r="B1844" t="s">
        <v>3388</v>
      </c>
    </row>
    <row r="1845" spans="1:2">
      <c r="A1845">
        <v>1</v>
      </c>
      <c r="B1845" t="s">
        <v>3390</v>
      </c>
    </row>
    <row r="1846" spans="1:2">
      <c r="A1846">
        <v>1</v>
      </c>
      <c r="B1846" t="s">
        <v>2772</v>
      </c>
    </row>
    <row r="1847" spans="1:2">
      <c r="A1847">
        <v>1</v>
      </c>
      <c r="B1847" t="s">
        <v>1436</v>
      </c>
    </row>
    <row r="1848" spans="1:2">
      <c r="A1848">
        <v>1</v>
      </c>
      <c r="B1848" t="s">
        <v>638</v>
      </c>
    </row>
    <row r="1849" spans="1:2">
      <c r="A1849">
        <v>1</v>
      </c>
      <c r="B1849" t="s">
        <v>89</v>
      </c>
    </row>
    <row r="1850" spans="1:2">
      <c r="A1850">
        <v>1</v>
      </c>
      <c r="B1850" t="s">
        <v>1504</v>
      </c>
    </row>
    <row r="1851" spans="1:2">
      <c r="A1851">
        <v>1</v>
      </c>
      <c r="B1851" t="s">
        <v>12</v>
      </c>
    </row>
    <row r="1852" spans="1:2">
      <c r="A1852">
        <v>1</v>
      </c>
      <c r="B1852" t="s">
        <v>3395</v>
      </c>
    </row>
    <row r="1853" spans="1:2">
      <c r="A1853">
        <v>1</v>
      </c>
      <c r="B1853" t="s">
        <v>89</v>
      </c>
    </row>
    <row r="1854" spans="1:2">
      <c r="A1854">
        <v>1</v>
      </c>
      <c r="B1854" t="s">
        <v>1444</v>
      </c>
    </row>
    <row r="1855" spans="1:2">
      <c r="A1855">
        <v>1</v>
      </c>
      <c r="B1855" t="s">
        <v>185</v>
      </c>
    </row>
    <row r="1856" spans="1:2">
      <c r="A1856">
        <v>1</v>
      </c>
      <c r="B1856" t="s">
        <v>1006</v>
      </c>
    </row>
    <row r="1857" spans="1:2">
      <c r="A1857">
        <v>1</v>
      </c>
      <c r="B1857" t="s">
        <v>12</v>
      </c>
    </row>
    <row r="1858" spans="1:2">
      <c r="A1858">
        <v>1</v>
      </c>
      <c r="B1858" t="s">
        <v>2900</v>
      </c>
    </row>
    <row r="1859" spans="1:2">
      <c r="A1859">
        <v>1</v>
      </c>
      <c r="B1859" t="s">
        <v>2955</v>
      </c>
    </row>
    <row r="1860" spans="1:2">
      <c r="A1860">
        <v>1</v>
      </c>
      <c r="B1860" t="s">
        <v>2282</v>
      </c>
    </row>
    <row r="1861" spans="1:2">
      <c r="A1861">
        <v>1</v>
      </c>
      <c r="B1861" t="s">
        <v>2468</v>
      </c>
    </row>
    <row r="1862" spans="1:2">
      <c r="A1862">
        <v>1</v>
      </c>
      <c r="B1862" t="s">
        <v>2956</v>
      </c>
    </row>
    <row r="1863" spans="1:2">
      <c r="A1863">
        <v>1</v>
      </c>
      <c r="B1863" t="s">
        <v>2283</v>
      </c>
    </row>
    <row r="1864" spans="1:2">
      <c r="A1864">
        <v>1</v>
      </c>
      <c r="B1864" t="s">
        <v>2271</v>
      </c>
    </row>
    <row r="1865" spans="1:2">
      <c r="A1865">
        <v>1</v>
      </c>
      <c r="B1865" t="s">
        <v>2288</v>
      </c>
    </row>
    <row r="1866" spans="1:2">
      <c r="A1866">
        <v>1</v>
      </c>
      <c r="B1866" t="s">
        <v>25</v>
      </c>
    </row>
    <row r="1867" spans="1:2">
      <c r="A1867">
        <v>1</v>
      </c>
      <c r="B1867" t="s">
        <v>3403</v>
      </c>
    </row>
    <row r="1868" spans="1:2">
      <c r="A1868">
        <v>1</v>
      </c>
      <c r="B1868" t="s">
        <v>2290</v>
      </c>
    </row>
    <row r="1869" spans="1:2">
      <c r="A1869">
        <v>1</v>
      </c>
      <c r="B1869" t="s">
        <v>828</v>
      </c>
    </row>
    <row r="1870" spans="1:2">
      <c r="A1870">
        <v>1</v>
      </c>
      <c r="B1870" t="s">
        <v>2787</v>
      </c>
    </row>
    <row r="1871" spans="1:2">
      <c r="A1871">
        <v>1</v>
      </c>
      <c r="B1871" t="s">
        <v>158</v>
      </c>
    </row>
    <row r="1872" spans="1:2">
      <c r="A1872">
        <v>1</v>
      </c>
      <c r="B1872" t="s">
        <v>55</v>
      </c>
    </row>
    <row r="1873" spans="1:2">
      <c r="A1873">
        <v>1</v>
      </c>
      <c r="B1873" t="s">
        <v>89</v>
      </c>
    </row>
    <row r="1874" spans="1:2">
      <c r="A1874">
        <v>1</v>
      </c>
      <c r="B1874" t="s">
        <v>3742</v>
      </c>
    </row>
    <row r="1875" spans="1:2">
      <c r="A1875">
        <v>1</v>
      </c>
      <c r="B1875" t="s">
        <v>89</v>
      </c>
    </row>
    <row r="1876" spans="1:2">
      <c r="A1876">
        <v>1</v>
      </c>
      <c r="B1876" t="s">
        <v>638</v>
      </c>
    </row>
    <row r="1877" spans="1:2">
      <c r="A1877">
        <v>1</v>
      </c>
      <c r="B1877" t="s">
        <v>3743</v>
      </c>
    </row>
    <row r="1878" spans="1:2">
      <c r="A1878">
        <v>1</v>
      </c>
      <c r="B1878" t="s">
        <v>2960</v>
      </c>
    </row>
    <row r="1879" spans="1:2">
      <c r="A1879">
        <v>1</v>
      </c>
      <c r="B1879" t="s">
        <v>968</v>
      </c>
    </row>
    <row r="1880" spans="1:2">
      <c r="A1880">
        <v>1</v>
      </c>
      <c r="B1880" t="s">
        <v>2862</v>
      </c>
    </row>
    <row r="1881" spans="1:2">
      <c r="A1881">
        <v>1</v>
      </c>
      <c r="B1881" t="s">
        <v>3416</v>
      </c>
    </row>
    <row r="1882" spans="1:2">
      <c r="A1882">
        <v>1</v>
      </c>
      <c r="B1882" t="s">
        <v>2308</v>
      </c>
    </row>
    <row r="1883" spans="1:2">
      <c r="A1883">
        <v>1</v>
      </c>
      <c r="B1883" t="s">
        <v>2309</v>
      </c>
    </row>
    <row r="1884" spans="1:2">
      <c r="A1884">
        <v>1</v>
      </c>
      <c r="B1884" t="s">
        <v>140</v>
      </c>
    </row>
    <row r="1885" spans="1:2">
      <c r="A1885">
        <v>1</v>
      </c>
      <c r="B1885" t="s">
        <v>140</v>
      </c>
    </row>
    <row r="1886" spans="1:2">
      <c r="A1886">
        <v>1</v>
      </c>
      <c r="B1886" t="s">
        <v>140</v>
      </c>
    </row>
    <row r="1887" spans="1:2">
      <c r="A1887">
        <v>1</v>
      </c>
      <c r="B1887" t="s">
        <v>3747</v>
      </c>
    </row>
    <row r="1888" spans="1:2">
      <c r="A1888">
        <v>1</v>
      </c>
      <c r="B1888" t="s">
        <v>2473</v>
      </c>
    </row>
    <row r="1889" spans="1:2">
      <c r="A1889">
        <v>1</v>
      </c>
      <c r="B1889" t="s">
        <v>89</v>
      </c>
    </row>
    <row r="1890" spans="1:2">
      <c r="A1890">
        <v>1</v>
      </c>
      <c r="B1890" t="s">
        <v>968</v>
      </c>
    </row>
    <row r="1891" spans="1:2">
      <c r="A1891">
        <v>1</v>
      </c>
      <c r="B1891" t="s">
        <v>1006</v>
      </c>
    </row>
    <row r="1892" spans="1:2">
      <c r="A1892">
        <v>1</v>
      </c>
      <c r="B1892" t="s">
        <v>1010</v>
      </c>
    </row>
    <row r="1893" spans="1:2">
      <c r="A1893">
        <v>1</v>
      </c>
      <c r="B1893" t="s">
        <v>25</v>
      </c>
    </row>
    <row r="1894" spans="1:2">
      <c r="A1894">
        <v>1</v>
      </c>
      <c r="B1894" t="s">
        <v>2123</v>
      </c>
    </row>
    <row r="1895" spans="1:2">
      <c r="A1895">
        <v>1</v>
      </c>
      <c r="B1895" t="s">
        <v>25</v>
      </c>
    </row>
    <row r="1896" spans="1:2">
      <c r="A1896">
        <v>1</v>
      </c>
      <c r="B1896" t="s">
        <v>3420</v>
      </c>
    </row>
    <row r="1897" spans="1:2">
      <c r="A1897">
        <v>1</v>
      </c>
      <c r="B1897" t="s">
        <v>2326</v>
      </c>
    </row>
    <row r="1898" spans="1:2">
      <c r="A1898">
        <v>1</v>
      </c>
      <c r="B1898" t="s">
        <v>2327</v>
      </c>
    </row>
    <row r="1899" spans="1:2">
      <c r="A1899">
        <v>1</v>
      </c>
      <c r="B1899" t="s">
        <v>3092</v>
      </c>
    </row>
    <row r="1900" spans="1:2">
      <c r="A1900">
        <v>1</v>
      </c>
      <c r="B1900" t="s">
        <v>12</v>
      </c>
    </row>
    <row r="1901" spans="1:2">
      <c r="A1901">
        <v>1</v>
      </c>
      <c r="B1901" t="s">
        <v>168</v>
      </c>
    </row>
    <row r="1902" spans="1:2">
      <c r="A1902">
        <v>1</v>
      </c>
      <c r="B1902" t="s">
        <v>3343</v>
      </c>
    </row>
    <row r="1903" spans="1:2">
      <c r="A1903">
        <v>1</v>
      </c>
      <c r="B1903" t="s">
        <v>927</v>
      </c>
    </row>
    <row r="1904" spans="1:2">
      <c r="A1904">
        <v>1</v>
      </c>
      <c r="B1904" t="s">
        <v>638</v>
      </c>
    </row>
    <row r="1905" spans="1:2">
      <c r="A1905">
        <v>1</v>
      </c>
      <c r="B1905" t="s">
        <v>671</v>
      </c>
    </row>
    <row r="1906" spans="1:2">
      <c r="A1906">
        <v>1</v>
      </c>
    </row>
    <row r="1907" spans="1:2">
      <c r="A1907">
        <v>1</v>
      </c>
    </row>
    <row r="1908" spans="1:2">
      <c r="A1908">
        <v>1</v>
      </c>
      <c r="B1908" t="s">
        <v>3757</v>
      </c>
    </row>
    <row r="1909" spans="1:2">
      <c r="A1909">
        <v>1</v>
      </c>
      <c r="B1909" t="s">
        <v>591</v>
      </c>
    </row>
    <row r="1910" spans="1:2">
      <c r="A1910">
        <v>1</v>
      </c>
      <c r="B1910" t="s">
        <v>3760</v>
      </c>
    </row>
    <row r="1911" spans="1:2">
      <c r="A1911">
        <v>1</v>
      </c>
      <c r="B1911" t="s">
        <v>77</v>
      </c>
    </row>
    <row r="1912" spans="1:2">
      <c r="A1912">
        <v>1</v>
      </c>
      <c r="B1912" t="s">
        <v>2964</v>
      </c>
    </row>
    <row r="1913" spans="1:2">
      <c r="A1913">
        <v>1</v>
      </c>
      <c r="B1913" t="s">
        <v>649</v>
      </c>
    </row>
    <row r="1914" spans="1:2">
      <c r="A1914">
        <v>1</v>
      </c>
      <c r="B1914" t="s">
        <v>3761</v>
      </c>
    </row>
    <row r="1915" spans="1:2">
      <c r="A1915">
        <v>1</v>
      </c>
      <c r="B1915" t="s">
        <v>649</v>
      </c>
    </row>
    <row r="1916" spans="1:2">
      <c r="A1916">
        <v>1</v>
      </c>
      <c r="B1916" t="s">
        <v>3763</v>
      </c>
    </row>
    <row r="1917" spans="1:2">
      <c r="A1917">
        <v>1</v>
      </c>
      <c r="B1917" t="s">
        <v>2800</v>
      </c>
    </row>
    <row r="1918" spans="1:2">
      <c r="A1918">
        <v>1</v>
      </c>
      <c r="B1918" t="s">
        <v>761</v>
      </c>
    </row>
    <row r="1919" spans="1:2">
      <c r="A1919">
        <v>1</v>
      </c>
      <c r="B1919" t="s">
        <v>968</v>
      </c>
    </row>
    <row r="1920" spans="1:2">
      <c r="A1920">
        <v>1</v>
      </c>
      <c r="B1920" t="s">
        <v>92</v>
      </c>
    </row>
    <row r="1921" spans="1:2">
      <c r="A1921">
        <v>1</v>
      </c>
      <c r="B1921" t="s">
        <v>893</v>
      </c>
    </row>
    <row r="1922" spans="1:2">
      <c r="A1922">
        <v>1</v>
      </c>
      <c r="B1922" t="s">
        <v>3766</v>
      </c>
    </row>
    <row r="1923" spans="1:2">
      <c r="A1923">
        <v>1</v>
      </c>
      <c r="B1923" t="s">
        <v>158</v>
      </c>
    </row>
    <row r="1924" spans="1:2">
      <c r="A1924">
        <v>1</v>
      </c>
      <c r="B1924" t="s">
        <v>140</v>
      </c>
    </row>
    <row r="1925" spans="1:2">
      <c r="A1925">
        <v>1</v>
      </c>
      <c r="B1925" t="s">
        <v>2181</v>
      </c>
    </row>
    <row r="1926" spans="1:2">
      <c r="A1926">
        <v>1</v>
      </c>
      <c r="B1926" t="s">
        <v>828</v>
      </c>
    </row>
    <row r="1927" spans="1:2">
      <c r="A1927">
        <v>1</v>
      </c>
      <c r="B1927" t="s">
        <v>92</v>
      </c>
    </row>
    <row r="1928" spans="1:2">
      <c r="A1928">
        <v>1</v>
      </c>
      <c r="B1928" t="s">
        <v>1504</v>
      </c>
    </row>
    <row r="1929" spans="1:2">
      <c r="A1929">
        <v>1</v>
      </c>
      <c r="B1929" t="s">
        <v>100</v>
      </c>
    </row>
    <row r="1930" spans="1:2">
      <c r="A1930">
        <v>1</v>
      </c>
      <c r="B1930" t="s">
        <v>1281</v>
      </c>
    </row>
    <row r="1931" spans="1:2">
      <c r="A1931">
        <v>1</v>
      </c>
      <c r="B1931" t="s">
        <v>3447</v>
      </c>
    </row>
    <row r="1932" spans="1:2">
      <c r="A1932">
        <v>1</v>
      </c>
      <c r="B1932" t="s">
        <v>968</v>
      </c>
    </row>
    <row r="1933" spans="1:2">
      <c r="A1933">
        <v>1</v>
      </c>
      <c r="B1933" t="s">
        <v>893</v>
      </c>
    </row>
    <row r="1934" spans="1:2">
      <c r="A1934">
        <v>1</v>
      </c>
      <c r="B1934" t="s">
        <v>208</v>
      </c>
    </row>
    <row r="1935" spans="1:2">
      <c r="A1935">
        <v>1</v>
      </c>
      <c r="B1935" t="s">
        <v>828</v>
      </c>
    </row>
    <row r="1936" spans="1:2">
      <c r="A1936">
        <v>1</v>
      </c>
      <c r="B1936" t="s">
        <v>2902</v>
      </c>
    </row>
    <row r="1937" spans="1:2">
      <c r="A1937">
        <v>1</v>
      </c>
      <c r="B1937" t="s">
        <v>208</v>
      </c>
    </row>
    <row r="1938" spans="1:2">
      <c r="A1938">
        <v>1</v>
      </c>
      <c r="B1938" t="s">
        <v>2805</v>
      </c>
    </row>
    <row r="1939" spans="1:2">
      <c r="A1939">
        <v>1</v>
      </c>
      <c r="B1939" t="s">
        <v>168</v>
      </c>
    </row>
    <row r="1940" spans="1:2">
      <c r="A1940">
        <v>1</v>
      </c>
      <c r="B1940" t="s">
        <v>2376</v>
      </c>
    </row>
    <row r="1941" spans="1:2">
      <c r="A1941">
        <v>1</v>
      </c>
      <c r="B1941" t="s">
        <v>2377</v>
      </c>
    </row>
    <row r="1942" spans="1:2">
      <c r="A1942">
        <v>1</v>
      </c>
      <c r="B1942" t="s">
        <v>3775</v>
      </c>
    </row>
  </sheetData>
  <sortState ref="C2:D1942">
    <sortCondition descending="1" ref="C2:C1942"/>
    <sortCondition ref="D2:D19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H2028"/>
  <sheetViews>
    <sheetView workbookViewId="0">
      <selection activeCell="A2" sqref="A2:B1942"/>
    </sheetView>
  </sheetViews>
  <sheetFormatPr baseColWidth="10" defaultRowHeight="15" x14ac:dyDescent="0"/>
  <sheetData>
    <row r="1" spans="1:8">
      <c r="A1" t="s">
        <v>1</v>
      </c>
      <c r="B1" t="s">
        <v>3807</v>
      </c>
      <c r="C1" t="s">
        <v>1</v>
      </c>
      <c r="E1" t="s">
        <v>1</v>
      </c>
      <c r="G1" t="s">
        <v>1</v>
      </c>
    </row>
    <row r="2" spans="1:8">
      <c r="A2">
        <v>1237</v>
      </c>
      <c r="B2" t="s">
        <v>80</v>
      </c>
      <c r="C2">
        <v>2803</v>
      </c>
      <c r="D2" t="s">
        <v>16</v>
      </c>
      <c r="E2">
        <v>1179</v>
      </c>
      <c r="F2" t="s">
        <v>9</v>
      </c>
      <c r="G2">
        <v>2362</v>
      </c>
      <c r="H2" t="s">
        <v>9</v>
      </c>
    </row>
    <row r="3" spans="1:8">
      <c r="A3">
        <v>1164</v>
      </c>
      <c r="B3" t="s">
        <v>29</v>
      </c>
      <c r="C3">
        <v>2513</v>
      </c>
      <c r="D3" t="s">
        <v>150</v>
      </c>
      <c r="E3">
        <v>700</v>
      </c>
      <c r="F3" t="s">
        <v>24</v>
      </c>
      <c r="G3">
        <v>701</v>
      </c>
      <c r="H3" t="s">
        <v>16</v>
      </c>
    </row>
    <row r="4" spans="1:8">
      <c r="A4">
        <v>1050</v>
      </c>
      <c r="B4" t="s">
        <v>19</v>
      </c>
      <c r="C4">
        <v>2181</v>
      </c>
      <c r="D4" t="s">
        <v>9</v>
      </c>
      <c r="E4">
        <v>272</v>
      </c>
      <c r="F4" t="s">
        <v>19</v>
      </c>
      <c r="G4">
        <v>612</v>
      </c>
      <c r="H4" t="s">
        <v>19</v>
      </c>
    </row>
    <row r="5" spans="1:8">
      <c r="A5">
        <v>586</v>
      </c>
      <c r="B5" t="s">
        <v>9</v>
      </c>
      <c r="C5">
        <v>2022</v>
      </c>
      <c r="D5" t="s">
        <v>19</v>
      </c>
      <c r="E5">
        <v>240</v>
      </c>
      <c r="F5" t="s">
        <v>24</v>
      </c>
      <c r="G5">
        <v>484</v>
      </c>
      <c r="H5" t="s">
        <v>24</v>
      </c>
    </row>
    <row r="6" spans="1:8">
      <c r="A6">
        <v>554</v>
      </c>
      <c r="B6" t="s">
        <v>1185</v>
      </c>
      <c r="C6">
        <v>1455</v>
      </c>
      <c r="D6" t="s">
        <v>29</v>
      </c>
      <c r="E6">
        <v>171</v>
      </c>
      <c r="F6" t="s">
        <v>24</v>
      </c>
      <c r="G6">
        <v>348</v>
      </c>
      <c r="H6" t="s">
        <v>29</v>
      </c>
    </row>
    <row r="7" spans="1:8">
      <c r="A7">
        <v>519</v>
      </c>
      <c r="B7" t="s">
        <v>16</v>
      </c>
      <c r="C7">
        <v>794</v>
      </c>
      <c r="D7" t="s">
        <v>70</v>
      </c>
      <c r="E7">
        <v>158</v>
      </c>
      <c r="F7" t="s">
        <v>29</v>
      </c>
      <c r="G7">
        <v>218</v>
      </c>
      <c r="H7" t="s">
        <v>19</v>
      </c>
    </row>
    <row r="8" spans="1:8">
      <c r="A8">
        <v>505</v>
      </c>
      <c r="B8" t="s">
        <v>80</v>
      </c>
      <c r="C8">
        <v>643</v>
      </c>
      <c r="D8" t="s">
        <v>19</v>
      </c>
      <c r="E8">
        <v>134</v>
      </c>
      <c r="F8" t="s">
        <v>24</v>
      </c>
      <c r="G8">
        <v>204</v>
      </c>
      <c r="H8" t="s">
        <v>24</v>
      </c>
    </row>
    <row r="9" spans="1:8">
      <c r="A9">
        <v>427</v>
      </c>
      <c r="B9" t="s">
        <v>35</v>
      </c>
      <c r="C9">
        <v>597</v>
      </c>
      <c r="D9" t="s">
        <v>70</v>
      </c>
      <c r="E9">
        <v>125</v>
      </c>
      <c r="F9" t="s">
        <v>24</v>
      </c>
      <c r="G9">
        <v>130</v>
      </c>
      <c r="H9" t="s">
        <v>24</v>
      </c>
    </row>
    <row r="10" spans="1:8">
      <c r="A10">
        <v>416</v>
      </c>
      <c r="B10" t="s">
        <v>282</v>
      </c>
      <c r="C10">
        <v>527</v>
      </c>
      <c r="D10" t="s">
        <v>70</v>
      </c>
      <c r="E10">
        <v>109</v>
      </c>
      <c r="F10" t="s">
        <v>16</v>
      </c>
      <c r="G10">
        <v>117</v>
      </c>
      <c r="H10" t="s">
        <v>35</v>
      </c>
    </row>
    <row r="11" spans="1:8">
      <c r="A11">
        <v>385</v>
      </c>
      <c r="B11" t="s">
        <v>43</v>
      </c>
      <c r="C11">
        <v>388</v>
      </c>
      <c r="D11" t="s">
        <v>24</v>
      </c>
      <c r="E11">
        <v>104</v>
      </c>
      <c r="F11" t="s">
        <v>24</v>
      </c>
      <c r="G11">
        <v>114</v>
      </c>
      <c r="H11" t="s">
        <v>40</v>
      </c>
    </row>
    <row r="12" spans="1:8">
      <c r="A12">
        <v>362</v>
      </c>
      <c r="B12" t="s">
        <v>35</v>
      </c>
      <c r="C12">
        <v>384</v>
      </c>
      <c r="D12" t="s">
        <v>43</v>
      </c>
      <c r="E12">
        <v>100</v>
      </c>
      <c r="F12" t="s">
        <v>40</v>
      </c>
      <c r="G12">
        <v>112</v>
      </c>
      <c r="H12" t="s">
        <v>43</v>
      </c>
    </row>
    <row r="13" spans="1:8">
      <c r="A13">
        <v>315</v>
      </c>
      <c r="B13" t="s">
        <v>35</v>
      </c>
      <c r="C13">
        <v>340</v>
      </c>
      <c r="D13" t="s">
        <v>60</v>
      </c>
      <c r="E13">
        <v>92</v>
      </c>
      <c r="F13" t="s">
        <v>54</v>
      </c>
      <c r="G13">
        <v>107</v>
      </c>
      <c r="H13" t="s">
        <v>35</v>
      </c>
    </row>
    <row r="14" spans="1:8">
      <c r="A14">
        <v>312</v>
      </c>
      <c r="B14" t="s">
        <v>19</v>
      </c>
      <c r="C14">
        <v>327</v>
      </c>
      <c r="D14" t="s">
        <v>24</v>
      </c>
      <c r="E14">
        <v>90</v>
      </c>
      <c r="F14" t="s">
        <v>19</v>
      </c>
      <c r="G14">
        <v>100</v>
      </c>
      <c r="H14" t="s">
        <v>48</v>
      </c>
    </row>
    <row r="15" spans="1:8">
      <c r="A15">
        <v>226</v>
      </c>
      <c r="B15" t="s">
        <v>80</v>
      </c>
      <c r="C15">
        <v>305</v>
      </c>
      <c r="D15" t="s">
        <v>16</v>
      </c>
      <c r="E15">
        <v>73</v>
      </c>
      <c r="F15" t="s">
        <v>88</v>
      </c>
      <c r="G15">
        <v>99</v>
      </c>
      <c r="H15" t="s">
        <v>51</v>
      </c>
    </row>
    <row r="16" spans="1:8">
      <c r="A16">
        <v>222</v>
      </c>
      <c r="B16" t="s">
        <v>60</v>
      </c>
      <c r="C16">
        <v>297</v>
      </c>
      <c r="D16" t="s">
        <v>16</v>
      </c>
      <c r="E16">
        <v>67</v>
      </c>
      <c r="F16" t="s">
        <v>54</v>
      </c>
      <c r="G16">
        <v>96</v>
      </c>
      <c r="H16" t="s">
        <v>24</v>
      </c>
    </row>
    <row r="17" spans="1:8">
      <c r="A17">
        <v>211</v>
      </c>
      <c r="B17" t="s">
        <v>48</v>
      </c>
      <c r="C17">
        <v>295</v>
      </c>
      <c r="D17" t="s">
        <v>16</v>
      </c>
      <c r="E17">
        <v>62</v>
      </c>
      <c r="F17" t="s">
        <v>35</v>
      </c>
      <c r="G17">
        <v>90</v>
      </c>
      <c r="H17" t="s">
        <v>54</v>
      </c>
    </row>
    <row r="18" spans="1:8">
      <c r="A18">
        <v>208</v>
      </c>
      <c r="B18" t="s">
        <v>363</v>
      </c>
      <c r="C18">
        <v>287</v>
      </c>
      <c r="D18" t="s">
        <v>48</v>
      </c>
      <c r="E18">
        <v>59</v>
      </c>
      <c r="F18" t="s">
        <v>150</v>
      </c>
      <c r="G18">
        <v>89</v>
      </c>
      <c r="H18" t="s">
        <v>60</v>
      </c>
    </row>
    <row r="19" spans="1:8">
      <c r="A19">
        <v>198</v>
      </c>
      <c r="B19" t="s">
        <v>35</v>
      </c>
      <c r="C19">
        <v>244</v>
      </c>
      <c r="D19" t="s">
        <v>76</v>
      </c>
      <c r="E19">
        <v>59</v>
      </c>
      <c r="F19" t="s">
        <v>24</v>
      </c>
      <c r="G19">
        <v>89</v>
      </c>
      <c r="H19" t="s">
        <v>24</v>
      </c>
    </row>
    <row r="20" spans="1:8">
      <c r="A20">
        <v>177</v>
      </c>
      <c r="B20" t="s">
        <v>80</v>
      </c>
      <c r="C20">
        <v>233</v>
      </c>
      <c r="D20" t="s">
        <v>70</v>
      </c>
      <c r="E20">
        <v>58</v>
      </c>
      <c r="F20" t="s">
        <v>43</v>
      </c>
      <c r="G20">
        <v>87</v>
      </c>
      <c r="H20" t="s">
        <v>24</v>
      </c>
    </row>
    <row r="21" spans="1:8">
      <c r="A21">
        <v>170</v>
      </c>
      <c r="B21" t="s">
        <v>40</v>
      </c>
      <c r="C21">
        <v>225</v>
      </c>
      <c r="D21" t="s">
        <v>40</v>
      </c>
      <c r="E21">
        <v>56</v>
      </c>
      <c r="F21" t="s">
        <v>35</v>
      </c>
      <c r="G21">
        <v>82</v>
      </c>
      <c r="H21" t="s">
        <v>64</v>
      </c>
    </row>
    <row r="22" spans="1:8">
      <c r="A22">
        <v>164</v>
      </c>
      <c r="B22" t="s">
        <v>117</v>
      </c>
      <c r="C22">
        <v>210</v>
      </c>
      <c r="D22" t="s">
        <v>48</v>
      </c>
      <c r="E22">
        <v>49</v>
      </c>
      <c r="F22" t="s">
        <v>9</v>
      </c>
      <c r="G22">
        <v>80</v>
      </c>
      <c r="H22" t="s">
        <v>64</v>
      </c>
    </row>
    <row r="23" spans="1:8">
      <c r="A23">
        <v>151</v>
      </c>
      <c r="B23" t="s">
        <v>86</v>
      </c>
      <c r="C23">
        <v>203</v>
      </c>
      <c r="D23" t="s">
        <v>115</v>
      </c>
      <c r="E23">
        <v>48</v>
      </c>
      <c r="F23" t="s">
        <v>60</v>
      </c>
      <c r="G23">
        <v>76</v>
      </c>
      <c r="H23" t="s">
        <v>70</v>
      </c>
    </row>
    <row r="24" spans="1:8">
      <c r="A24">
        <v>147</v>
      </c>
      <c r="B24" t="s">
        <v>76</v>
      </c>
      <c r="C24">
        <v>196</v>
      </c>
      <c r="D24" t="s">
        <v>64</v>
      </c>
      <c r="E24">
        <v>48</v>
      </c>
      <c r="F24" t="s">
        <v>9</v>
      </c>
      <c r="G24">
        <v>76</v>
      </c>
      <c r="H24" t="s">
        <v>9</v>
      </c>
    </row>
    <row r="25" spans="1:8">
      <c r="A25">
        <v>146</v>
      </c>
      <c r="B25" t="s">
        <v>363</v>
      </c>
      <c r="C25">
        <v>195</v>
      </c>
      <c r="D25" t="s">
        <v>51</v>
      </c>
      <c r="E25">
        <v>46</v>
      </c>
      <c r="F25" t="s">
        <v>99</v>
      </c>
      <c r="G25">
        <v>68</v>
      </c>
      <c r="H25" t="s">
        <v>48</v>
      </c>
    </row>
    <row r="26" spans="1:8">
      <c r="A26">
        <v>139</v>
      </c>
      <c r="B26" t="s">
        <v>128</v>
      </c>
      <c r="C26">
        <v>187</v>
      </c>
      <c r="D26" t="s">
        <v>86</v>
      </c>
      <c r="E26">
        <v>42</v>
      </c>
      <c r="F26" t="s">
        <v>80</v>
      </c>
      <c r="G26">
        <v>64</v>
      </c>
      <c r="H26" t="s">
        <v>9</v>
      </c>
    </row>
    <row r="27" spans="1:8">
      <c r="A27">
        <v>133</v>
      </c>
      <c r="B27" t="s">
        <v>40</v>
      </c>
      <c r="C27">
        <v>165</v>
      </c>
      <c r="D27" t="s">
        <v>117</v>
      </c>
      <c r="E27">
        <v>40</v>
      </c>
      <c r="F27" t="s">
        <v>24</v>
      </c>
      <c r="G27">
        <v>63</v>
      </c>
      <c r="H27" t="s">
        <v>76</v>
      </c>
    </row>
    <row r="28" spans="1:8">
      <c r="A28">
        <v>133</v>
      </c>
      <c r="B28" t="s">
        <v>51</v>
      </c>
      <c r="C28">
        <v>162</v>
      </c>
      <c r="D28" t="s">
        <v>231</v>
      </c>
      <c r="E28">
        <v>38</v>
      </c>
      <c r="F28" t="s">
        <v>99</v>
      </c>
      <c r="G28">
        <v>62</v>
      </c>
      <c r="H28" t="s">
        <v>16</v>
      </c>
    </row>
    <row r="29" spans="1:8">
      <c r="A29">
        <v>130</v>
      </c>
      <c r="B29" t="s">
        <v>263</v>
      </c>
      <c r="C29">
        <v>162</v>
      </c>
      <c r="D29" t="s">
        <v>24</v>
      </c>
      <c r="E29">
        <v>37</v>
      </c>
      <c r="F29" t="s">
        <v>48</v>
      </c>
      <c r="G29">
        <v>59</v>
      </c>
      <c r="H29" t="s">
        <v>80</v>
      </c>
    </row>
    <row r="30" spans="1:8">
      <c r="A30">
        <v>130</v>
      </c>
      <c r="B30" t="s">
        <v>115</v>
      </c>
      <c r="C30">
        <v>151</v>
      </c>
      <c r="D30" t="s">
        <v>35</v>
      </c>
      <c r="E30">
        <v>36</v>
      </c>
      <c r="F30" t="s">
        <v>99</v>
      </c>
      <c r="G30">
        <v>58</v>
      </c>
      <c r="H30" t="s">
        <v>86</v>
      </c>
    </row>
    <row r="31" spans="1:8">
      <c r="A31">
        <v>129</v>
      </c>
      <c r="B31" t="s">
        <v>35</v>
      </c>
      <c r="C31">
        <v>150</v>
      </c>
      <c r="D31" t="s">
        <v>154</v>
      </c>
      <c r="E31">
        <v>36</v>
      </c>
      <c r="F31" t="s">
        <v>24</v>
      </c>
      <c r="G31">
        <v>57</v>
      </c>
      <c r="H31" t="s">
        <v>88</v>
      </c>
    </row>
    <row r="32" spans="1:8">
      <c r="A32">
        <v>116</v>
      </c>
      <c r="B32" t="s">
        <v>80</v>
      </c>
      <c r="C32">
        <v>131</v>
      </c>
      <c r="D32" t="s">
        <v>35</v>
      </c>
      <c r="E32">
        <v>35</v>
      </c>
      <c r="F32" t="s">
        <v>40</v>
      </c>
      <c r="G32">
        <v>57</v>
      </c>
      <c r="H32" t="s">
        <v>40</v>
      </c>
    </row>
    <row r="33" spans="1:8">
      <c r="A33">
        <v>114</v>
      </c>
      <c r="B33" t="s">
        <v>198</v>
      </c>
      <c r="C33">
        <v>126</v>
      </c>
      <c r="D33" t="s">
        <v>24</v>
      </c>
      <c r="E33">
        <v>35</v>
      </c>
      <c r="F33" t="s">
        <v>99</v>
      </c>
      <c r="G33">
        <v>57</v>
      </c>
      <c r="H33" t="s">
        <v>16</v>
      </c>
    </row>
    <row r="34" spans="1:8">
      <c r="A34">
        <v>110</v>
      </c>
      <c r="B34" t="s">
        <v>2066</v>
      </c>
      <c r="C34">
        <v>117</v>
      </c>
      <c r="D34" t="s">
        <v>64</v>
      </c>
      <c r="E34">
        <v>33</v>
      </c>
      <c r="F34" t="s">
        <v>54</v>
      </c>
      <c r="G34">
        <v>55</v>
      </c>
      <c r="H34" t="s">
        <v>70</v>
      </c>
    </row>
    <row r="35" spans="1:8">
      <c r="A35">
        <v>106</v>
      </c>
      <c r="B35" t="s">
        <v>9</v>
      </c>
      <c r="C35">
        <v>115</v>
      </c>
      <c r="D35" t="s">
        <v>9</v>
      </c>
      <c r="E35">
        <v>32</v>
      </c>
      <c r="F35" t="s">
        <v>80</v>
      </c>
      <c r="G35">
        <v>52</v>
      </c>
      <c r="H35" t="s">
        <v>16</v>
      </c>
    </row>
    <row r="36" spans="1:8">
      <c r="A36">
        <v>106</v>
      </c>
      <c r="B36" t="s">
        <v>43</v>
      </c>
      <c r="C36">
        <v>109</v>
      </c>
      <c r="D36" t="s">
        <v>171</v>
      </c>
      <c r="E36">
        <v>32</v>
      </c>
      <c r="F36" t="s">
        <v>99</v>
      </c>
      <c r="G36">
        <v>51</v>
      </c>
      <c r="H36" t="s">
        <v>80</v>
      </c>
    </row>
    <row r="37" spans="1:8">
      <c r="A37">
        <v>105</v>
      </c>
      <c r="B37" t="s">
        <v>160</v>
      </c>
      <c r="C37">
        <v>108</v>
      </c>
      <c r="D37" t="s">
        <v>43</v>
      </c>
      <c r="E37">
        <v>30</v>
      </c>
      <c r="F37" t="s">
        <v>88</v>
      </c>
      <c r="G37">
        <v>50</v>
      </c>
      <c r="H37" t="s">
        <v>99</v>
      </c>
    </row>
    <row r="38" spans="1:8">
      <c r="A38">
        <v>105</v>
      </c>
      <c r="B38" t="s">
        <v>80</v>
      </c>
      <c r="C38">
        <v>105</v>
      </c>
      <c r="D38" t="s">
        <v>99</v>
      </c>
      <c r="E38">
        <v>30</v>
      </c>
      <c r="F38" t="s">
        <v>80</v>
      </c>
      <c r="G38">
        <v>49</v>
      </c>
      <c r="H38" t="s">
        <v>70</v>
      </c>
    </row>
    <row r="39" spans="1:8">
      <c r="A39">
        <v>102</v>
      </c>
      <c r="B39" t="s">
        <v>80</v>
      </c>
      <c r="C39">
        <v>103</v>
      </c>
      <c r="D39" t="s">
        <v>40</v>
      </c>
      <c r="E39">
        <v>29</v>
      </c>
      <c r="F39" t="s">
        <v>51</v>
      </c>
      <c r="G39">
        <v>49</v>
      </c>
      <c r="H39" t="s">
        <v>24</v>
      </c>
    </row>
    <row r="40" spans="1:8">
      <c r="A40">
        <v>101</v>
      </c>
      <c r="B40" t="s">
        <v>363</v>
      </c>
      <c r="C40">
        <v>102</v>
      </c>
      <c r="D40" t="s">
        <v>24</v>
      </c>
      <c r="E40">
        <v>29</v>
      </c>
      <c r="F40" t="s">
        <v>24</v>
      </c>
      <c r="G40">
        <v>48</v>
      </c>
      <c r="H40" t="s">
        <v>80</v>
      </c>
    </row>
    <row r="41" spans="1:8">
      <c r="A41">
        <v>98</v>
      </c>
      <c r="B41" t="s">
        <v>117</v>
      </c>
      <c r="C41">
        <v>100</v>
      </c>
      <c r="D41" t="s">
        <v>9</v>
      </c>
      <c r="E41">
        <v>28</v>
      </c>
      <c r="F41" t="s">
        <v>76</v>
      </c>
      <c r="G41">
        <v>44</v>
      </c>
      <c r="H41" t="s">
        <v>24</v>
      </c>
    </row>
    <row r="42" spans="1:8">
      <c r="A42">
        <v>96</v>
      </c>
      <c r="B42" t="s">
        <v>363</v>
      </c>
      <c r="C42">
        <v>99</v>
      </c>
      <c r="D42" t="s">
        <v>132</v>
      </c>
      <c r="E42">
        <v>28</v>
      </c>
      <c r="F42" t="s">
        <v>99</v>
      </c>
      <c r="G42">
        <v>43</v>
      </c>
      <c r="H42" t="s">
        <v>99</v>
      </c>
    </row>
    <row r="43" spans="1:8">
      <c r="A43">
        <v>95</v>
      </c>
      <c r="B43" t="s">
        <v>48</v>
      </c>
      <c r="C43">
        <v>94</v>
      </c>
      <c r="D43" t="s">
        <v>160</v>
      </c>
      <c r="E43">
        <v>28</v>
      </c>
      <c r="F43" t="s">
        <v>24</v>
      </c>
      <c r="G43">
        <v>42</v>
      </c>
      <c r="H43" t="s">
        <v>35</v>
      </c>
    </row>
    <row r="44" spans="1:8">
      <c r="A44">
        <v>92</v>
      </c>
      <c r="B44" t="s">
        <v>1938</v>
      </c>
      <c r="C44">
        <v>89</v>
      </c>
      <c r="D44" t="s">
        <v>160</v>
      </c>
      <c r="E44">
        <v>27</v>
      </c>
      <c r="F44" t="s">
        <v>64</v>
      </c>
      <c r="G44">
        <v>42</v>
      </c>
      <c r="H44" t="s">
        <v>54</v>
      </c>
    </row>
    <row r="45" spans="1:8">
      <c r="A45">
        <v>91</v>
      </c>
      <c r="B45" t="s">
        <v>64</v>
      </c>
      <c r="C45">
        <v>88</v>
      </c>
      <c r="D45" t="s">
        <v>54</v>
      </c>
      <c r="E45">
        <v>27</v>
      </c>
      <c r="F45" t="s">
        <v>80</v>
      </c>
      <c r="G45">
        <v>41</v>
      </c>
      <c r="H45" t="s">
        <v>99</v>
      </c>
    </row>
    <row r="46" spans="1:8">
      <c r="A46">
        <v>89</v>
      </c>
      <c r="B46" t="s">
        <v>132</v>
      </c>
      <c r="C46">
        <v>88</v>
      </c>
      <c r="D46" t="s">
        <v>48</v>
      </c>
      <c r="E46">
        <v>27</v>
      </c>
      <c r="F46" t="s">
        <v>115</v>
      </c>
      <c r="G46">
        <v>41</v>
      </c>
      <c r="H46" t="s">
        <v>80</v>
      </c>
    </row>
    <row r="47" spans="1:8">
      <c r="A47">
        <v>87</v>
      </c>
      <c r="B47" t="s">
        <v>80</v>
      </c>
      <c r="C47">
        <v>87</v>
      </c>
      <c r="D47" t="s">
        <v>51</v>
      </c>
      <c r="E47">
        <v>25</v>
      </c>
      <c r="F47" t="s">
        <v>86</v>
      </c>
      <c r="G47">
        <v>41</v>
      </c>
      <c r="H47" t="s">
        <v>115</v>
      </c>
    </row>
    <row r="48" spans="1:8">
      <c r="A48">
        <v>86</v>
      </c>
      <c r="B48" t="s">
        <v>160</v>
      </c>
      <c r="C48">
        <v>86</v>
      </c>
      <c r="D48" t="s">
        <v>154</v>
      </c>
      <c r="E48">
        <v>25</v>
      </c>
      <c r="F48" t="s">
        <v>48</v>
      </c>
      <c r="G48">
        <v>39</v>
      </c>
      <c r="H48" t="s">
        <v>117</v>
      </c>
    </row>
    <row r="49" spans="1:8">
      <c r="A49">
        <v>86</v>
      </c>
      <c r="B49" t="s">
        <v>51</v>
      </c>
      <c r="C49">
        <v>86</v>
      </c>
      <c r="D49" t="s">
        <v>43</v>
      </c>
      <c r="E49">
        <v>23</v>
      </c>
      <c r="F49" t="s">
        <v>167</v>
      </c>
      <c r="G49">
        <v>37</v>
      </c>
      <c r="H49" t="s">
        <v>51</v>
      </c>
    </row>
    <row r="50" spans="1:8">
      <c r="A50">
        <v>86</v>
      </c>
      <c r="B50" t="s">
        <v>16</v>
      </c>
      <c r="C50">
        <v>86</v>
      </c>
      <c r="D50" t="s">
        <v>144</v>
      </c>
      <c r="E50">
        <v>23</v>
      </c>
      <c r="F50" t="s">
        <v>9</v>
      </c>
      <c r="G50">
        <v>35</v>
      </c>
      <c r="H50" t="s">
        <v>80</v>
      </c>
    </row>
    <row r="51" spans="1:8">
      <c r="A51">
        <v>85</v>
      </c>
      <c r="B51" t="s">
        <v>80</v>
      </c>
      <c r="C51">
        <v>85</v>
      </c>
      <c r="D51" t="s">
        <v>171</v>
      </c>
      <c r="E51">
        <v>22</v>
      </c>
      <c r="F51" t="s">
        <v>117</v>
      </c>
      <c r="G51">
        <v>35</v>
      </c>
      <c r="H51" t="s">
        <v>99</v>
      </c>
    </row>
    <row r="52" spans="1:8">
      <c r="A52">
        <v>83</v>
      </c>
      <c r="B52" t="s">
        <v>43</v>
      </c>
      <c r="C52">
        <v>84</v>
      </c>
      <c r="D52" t="s">
        <v>128</v>
      </c>
      <c r="E52">
        <v>21</v>
      </c>
      <c r="F52" t="s">
        <v>9</v>
      </c>
      <c r="G52">
        <v>34</v>
      </c>
      <c r="H52" t="s">
        <v>35</v>
      </c>
    </row>
    <row r="53" spans="1:8">
      <c r="A53">
        <v>83</v>
      </c>
      <c r="B53" t="s">
        <v>24</v>
      </c>
      <c r="C53">
        <v>84</v>
      </c>
      <c r="D53" t="s">
        <v>99</v>
      </c>
      <c r="E53">
        <v>21</v>
      </c>
      <c r="F53" t="s">
        <v>35</v>
      </c>
      <c r="G53">
        <v>33</v>
      </c>
      <c r="H53" t="s">
        <v>35</v>
      </c>
    </row>
    <row r="54" spans="1:8">
      <c r="A54">
        <v>77</v>
      </c>
      <c r="B54" t="s">
        <v>282</v>
      </c>
      <c r="C54">
        <v>82</v>
      </c>
      <c r="D54" t="s">
        <v>147</v>
      </c>
      <c r="E54">
        <v>21</v>
      </c>
      <c r="F54" t="s">
        <v>80</v>
      </c>
      <c r="G54">
        <v>32</v>
      </c>
      <c r="H54" t="s">
        <v>128</v>
      </c>
    </row>
    <row r="55" spans="1:8">
      <c r="A55">
        <v>74</v>
      </c>
      <c r="B55" t="s">
        <v>99</v>
      </c>
      <c r="C55">
        <v>76</v>
      </c>
      <c r="D55" t="s">
        <v>24</v>
      </c>
      <c r="E55">
        <v>20</v>
      </c>
      <c r="F55" t="s">
        <v>167</v>
      </c>
      <c r="G55">
        <v>31</v>
      </c>
      <c r="H55" t="s">
        <v>9</v>
      </c>
    </row>
    <row r="56" spans="1:8">
      <c r="A56">
        <v>73</v>
      </c>
      <c r="B56" t="s">
        <v>9</v>
      </c>
      <c r="C56">
        <v>75</v>
      </c>
      <c r="D56" t="s">
        <v>144</v>
      </c>
      <c r="E56">
        <v>20</v>
      </c>
      <c r="F56" t="s">
        <v>160</v>
      </c>
      <c r="G56">
        <v>30</v>
      </c>
      <c r="H56" t="s">
        <v>132</v>
      </c>
    </row>
    <row r="57" spans="1:8">
      <c r="A57">
        <v>70</v>
      </c>
      <c r="B57" t="s">
        <v>64</v>
      </c>
      <c r="C57">
        <v>73</v>
      </c>
      <c r="D57" t="s">
        <v>64</v>
      </c>
      <c r="E57">
        <v>20</v>
      </c>
      <c r="F57" t="s">
        <v>80</v>
      </c>
      <c r="G57">
        <v>30</v>
      </c>
      <c r="H57" t="s">
        <v>99</v>
      </c>
    </row>
    <row r="58" spans="1:8">
      <c r="A58">
        <v>70</v>
      </c>
      <c r="B58" t="s">
        <v>516</v>
      </c>
      <c r="C58">
        <v>72</v>
      </c>
      <c r="D58" t="s">
        <v>35</v>
      </c>
      <c r="E58">
        <v>18</v>
      </c>
      <c r="F58" t="s">
        <v>70</v>
      </c>
      <c r="G58">
        <v>29</v>
      </c>
      <c r="H58" t="s">
        <v>43</v>
      </c>
    </row>
    <row r="59" spans="1:8">
      <c r="A59">
        <v>69</v>
      </c>
      <c r="B59" t="s">
        <v>54</v>
      </c>
      <c r="C59">
        <v>68</v>
      </c>
      <c r="D59" t="s">
        <v>191</v>
      </c>
      <c r="E59">
        <v>18</v>
      </c>
      <c r="F59" t="s">
        <v>298</v>
      </c>
      <c r="G59">
        <v>29</v>
      </c>
      <c r="H59" t="s">
        <v>48</v>
      </c>
    </row>
    <row r="60" spans="1:8">
      <c r="A60">
        <v>67</v>
      </c>
      <c r="B60" t="s">
        <v>246</v>
      </c>
      <c r="C60">
        <v>67</v>
      </c>
      <c r="D60" t="s">
        <v>80</v>
      </c>
      <c r="E60">
        <v>18</v>
      </c>
      <c r="F60" t="s">
        <v>35</v>
      </c>
      <c r="G60">
        <v>27</v>
      </c>
      <c r="H60" t="s">
        <v>64</v>
      </c>
    </row>
    <row r="61" spans="1:8">
      <c r="A61">
        <v>67</v>
      </c>
      <c r="B61" t="s">
        <v>80</v>
      </c>
      <c r="C61">
        <v>67</v>
      </c>
      <c r="D61" t="s">
        <v>305</v>
      </c>
      <c r="E61">
        <v>17</v>
      </c>
      <c r="F61" t="s">
        <v>157</v>
      </c>
      <c r="G61">
        <v>26</v>
      </c>
      <c r="H61" t="s">
        <v>43</v>
      </c>
    </row>
    <row r="62" spans="1:8">
      <c r="A62">
        <v>67</v>
      </c>
      <c r="B62" t="s">
        <v>9</v>
      </c>
      <c r="C62">
        <v>65</v>
      </c>
      <c r="D62" t="s">
        <v>277</v>
      </c>
      <c r="E62">
        <v>17</v>
      </c>
      <c r="F62" t="s">
        <v>64</v>
      </c>
      <c r="G62">
        <v>26</v>
      </c>
      <c r="H62" t="s">
        <v>144</v>
      </c>
    </row>
    <row r="63" spans="1:8">
      <c r="A63">
        <v>66</v>
      </c>
      <c r="B63" t="s">
        <v>128</v>
      </c>
      <c r="C63">
        <v>65</v>
      </c>
      <c r="D63" t="s">
        <v>216</v>
      </c>
      <c r="E63">
        <v>17</v>
      </c>
      <c r="F63" t="s">
        <v>231</v>
      </c>
      <c r="G63">
        <v>26</v>
      </c>
      <c r="H63" t="s">
        <v>80</v>
      </c>
    </row>
    <row r="64" spans="1:8">
      <c r="A64">
        <v>66</v>
      </c>
      <c r="B64" t="s">
        <v>144</v>
      </c>
      <c r="C64">
        <v>65</v>
      </c>
      <c r="D64" t="s">
        <v>80</v>
      </c>
      <c r="E64">
        <v>17</v>
      </c>
      <c r="F64" t="s">
        <v>54</v>
      </c>
      <c r="G64">
        <v>25</v>
      </c>
      <c r="H64" t="s">
        <v>147</v>
      </c>
    </row>
    <row r="65" spans="1:8">
      <c r="A65">
        <v>63</v>
      </c>
      <c r="B65" t="s">
        <v>99</v>
      </c>
      <c r="C65">
        <v>63</v>
      </c>
      <c r="D65" t="s">
        <v>277</v>
      </c>
      <c r="E65">
        <v>16</v>
      </c>
      <c r="F65" t="s">
        <v>70</v>
      </c>
      <c r="G65">
        <v>25</v>
      </c>
      <c r="H65" t="s">
        <v>88</v>
      </c>
    </row>
    <row r="66" spans="1:8">
      <c r="A66">
        <v>62</v>
      </c>
      <c r="B66" t="s">
        <v>363</v>
      </c>
      <c r="C66">
        <v>63</v>
      </c>
      <c r="D66" t="s">
        <v>80</v>
      </c>
      <c r="E66">
        <v>16</v>
      </c>
      <c r="F66" t="s">
        <v>35</v>
      </c>
      <c r="G66">
        <v>25</v>
      </c>
      <c r="H66" t="s">
        <v>150</v>
      </c>
    </row>
    <row r="67" spans="1:8">
      <c r="A67">
        <v>62</v>
      </c>
      <c r="B67" t="s">
        <v>231</v>
      </c>
      <c r="C67">
        <v>63</v>
      </c>
      <c r="D67" t="s">
        <v>144</v>
      </c>
      <c r="E67">
        <v>16</v>
      </c>
      <c r="F67" t="s">
        <v>64</v>
      </c>
      <c r="G67">
        <v>25</v>
      </c>
      <c r="H67" t="s">
        <v>99</v>
      </c>
    </row>
    <row r="68" spans="1:8">
      <c r="A68">
        <v>62</v>
      </c>
      <c r="B68" t="s">
        <v>16</v>
      </c>
      <c r="C68">
        <v>63</v>
      </c>
      <c r="D68" t="s">
        <v>150</v>
      </c>
      <c r="E68">
        <v>16</v>
      </c>
      <c r="F68" t="s">
        <v>48</v>
      </c>
      <c r="G68">
        <v>24</v>
      </c>
      <c r="H68" t="s">
        <v>154</v>
      </c>
    </row>
    <row r="69" spans="1:8">
      <c r="A69">
        <v>62</v>
      </c>
      <c r="B69" t="s">
        <v>80</v>
      </c>
      <c r="C69">
        <v>62</v>
      </c>
      <c r="D69" t="s">
        <v>263</v>
      </c>
      <c r="E69">
        <v>15</v>
      </c>
      <c r="F69" t="s">
        <v>43</v>
      </c>
      <c r="G69">
        <v>23</v>
      </c>
      <c r="H69" t="s">
        <v>157</v>
      </c>
    </row>
    <row r="70" spans="1:8">
      <c r="A70">
        <v>61</v>
      </c>
      <c r="B70" t="s">
        <v>216</v>
      </c>
      <c r="C70">
        <v>60</v>
      </c>
      <c r="D70" t="s">
        <v>171</v>
      </c>
      <c r="E70">
        <v>15</v>
      </c>
      <c r="F70" t="s">
        <v>144</v>
      </c>
      <c r="G70">
        <v>23</v>
      </c>
      <c r="H70" t="s">
        <v>160</v>
      </c>
    </row>
    <row r="71" spans="1:8">
      <c r="A71">
        <v>61</v>
      </c>
      <c r="B71" t="s">
        <v>2032</v>
      </c>
      <c r="C71">
        <v>59</v>
      </c>
      <c r="D71" t="s">
        <v>198</v>
      </c>
      <c r="E71">
        <v>15</v>
      </c>
      <c r="F71" t="s">
        <v>51</v>
      </c>
      <c r="G71">
        <v>23</v>
      </c>
      <c r="H71" t="s">
        <v>117</v>
      </c>
    </row>
    <row r="72" spans="1:8">
      <c r="A72">
        <v>59</v>
      </c>
      <c r="B72" t="s">
        <v>24</v>
      </c>
      <c r="C72">
        <v>59</v>
      </c>
      <c r="D72" t="s">
        <v>288</v>
      </c>
      <c r="E72">
        <v>14</v>
      </c>
      <c r="F72" t="s">
        <v>99</v>
      </c>
      <c r="G72">
        <v>23</v>
      </c>
      <c r="H72" t="s">
        <v>80</v>
      </c>
    </row>
    <row r="73" spans="1:8">
      <c r="A73">
        <v>58</v>
      </c>
      <c r="B73" t="s">
        <v>9</v>
      </c>
      <c r="C73">
        <v>58</v>
      </c>
      <c r="D73" t="s">
        <v>80</v>
      </c>
      <c r="E73">
        <v>13</v>
      </c>
      <c r="F73" t="s">
        <v>160</v>
      </c>
      <c r="G73">
        <v>22</v>
      </c>
      <c r="H73" t="s">
        <v>24</v>
      </c>
    </row>
    <row r="74" spans="1:8">
      <c r="A74">
        <v>58</v>
      </c>
      <c r="B74" t="s">
        <v>363</v>
      </c>
      <c r="C74">
        <v>58</v>
      </c>
      <c r="D74" t="s">
        <v>246</v>
      </c>
      <c r="E74">
        <v>13</v>
      </c>
      <c r="F74" t="s">
        <v>80</v>
      </c>
      <c r="G74">
        <v>21</v>
      </c>
      <c r="H74" t="s">
        <v>167</v>
      </c>
    </row>
    <row r="75" spans="1:8">
      <c r="A75">
        <v>58</v>
      </c>
      <c r="B75" t="s">
        <v>177</v>
      </c>
      <c r="C75">
        <v>57</v>
      </c>
      <c r="D75" t="s">
        <v>338</v>
      </c>
      <c r="E75">
        <v>12</v>
      </c>
      <c r="F75" t="s">
        <v>99</v>
      </c>
      <c r="G75">
        <v>21</v>
      </c>
      <c r="H75" t="s">
        <v>171</v>
      </c>
    </row>
    <row r="76" spans="1:8">
      <c r="A76">
        <v>57</v>
      </c>
      <c r="B76" t="s">
        <v>24</v>
      </c>
      <c r="C76">
        <v>57</v>
      </c>
      <c r="D76" t="s">
        <v>86</v>
      </c>
      <c r="E76">
        <v>12</v>
      </c>
      <c r="F76" t="s">
        <v>198</v>
      </c>
      <c r="G76">
        <v>21</v>
      </c>
      <c r="H76" t="s">
        <v>9</v>
      </c>
    </row>
    <row r="77" spans="1:8">
      <c r="A77">
        <v>57</v>
      </c>
      <c r="B77" t="s">
        <v>80</v>
      </c>
      <c r="C77">
        <v>56</v>
      </c>
      <c r="D77" t="s">
        <v>43</v>
      </c>
      <c r="E77">
        <v>12</v>
      </c>
      <c r="F77" t="s">
        <v>277</v>
      </c>
      <c r="G77">
        <v>21</v>
      </c>
      <c r="H77" t="s">
        <v>9</v>
      </c>
    </row>
    <row r="78" spans="1:8">
      <c r="A78">
        <v>57</v>
      </c>
      <c r="B78" t="s">
        <v>16</v>
      </c>
      <c r="C78">
        <v>56</v>
      </c>
      <c r="D78" t="s">
        <v>35</v>
      </c>
      <c r="E78">
        <v>12</v>
      </c>
      <c r="F78" t="s">
        <v>16</v>
      </c>
      <c r="G78">
        <v>21</v>
      </c>
      <c r="H78" t="s">
        <v>177</v>
      </c>
    </row>
    <row r="79" spans="1:8">
      <c r="A79">
        <v>56</v>
      </c>
      <c r="B79" t="s">
        <v>88</v>
      </c>
      <c r="C79">
        <v>55</v>
      </c>
      <c r="D79" t="s">
        <v>88</v>
      </c>
      <c r="E79">
        <v>12</v>
      </c>
      <c r="F79" t="s">
        <v>16</v>
      </c>
      <c r="G79">
        <v>20</v>
      </c>
      <c r="H79" t="s">
        <v>43</v>
      </c>
    </row>
    <row r="80" spans="1:8">
      <c r="A80">
        <v>56</v>
      </c>
      <c r="B80" t="s">
        <v>263</v>
      </c>
      <c r="C80">
        <v>55</v>
      </c>
      <c r="D80" t="s">
        <v>29</v>
      </c>
      <c r="E80">
        <v>12</v>
      </c>
      <c r="F80" t="s">
        <v>80</v>
      </c>
      <c r="G80">
        <v>20</v>
      </c>
      <c r="H80" t="s">
        <v>54</v>
      </c>
    </row>
    <row r="81" spans="1:8">
      <c r="A81">
        <v>54</v>
      </c>
      <c r="B81" t="s">
        <v>35</v>
      </c>
      <c r="C81">
        <v>55</v>
      </c>
      <c r="D81" t="s">
        <v>35</v>
      </c>
      <c r="E81">
        <v>12</v>
      </c>
      <c r="F81" t="s">
        <v>99</v>
      </c>
      <c r="G81">
        <v>20</v>
      </c>
      <c r="H81" t="s">
        <v>80</v>
      </c>
    </row>
    <row r="82" spans="1:8">
      <c r="A82">
        <v>54</v>
      </c>
      <c r="B82" t="s">
        <v>86</v>
      </c>
      <c r="C82">
        <v>55</v>
      </c>
      <c r="D82" t="s">
        <v>154</v>
      </c>
      <c r="E82">
        <v>11</v>
      </c>
      <c r="F82" t="s">
        <v>80</v>
      </c>
      <c r="G82">
        <v>20</v>
      </c>
      <c r="H82" t="s">
        <v>24</v>
      </c>
    </row>
    <row r="83" spans="1:8">
      <c r="A83">
        <v>53</v>
      </c>
      <c r="B83" t="s">
        <v>2780</v>
      </c>
      <c r="C83">
        <v>55</v>
      </c>
      <c r="D83" t="s">
        <v>24</v>
      </c>
      <c r="E83">
        <v>11</v>
      </c>
      <c r="F83" t="s">
        <v>80</v>
      </c>
      <c r="G83">
        <v>19</v>
      </c>
      <c r="H83" t="s">
        <v>184</v>
      </c>
    </row>
    <row r="84" spans="1:8">
      <c r="A84">
        <v>50</v>
      </c>
      <c r="B84" t="s">
        <v>35</v>
      </c>
      <c r="C84">
        <v>54</v>
      </c>
      <c r="D84" t="s">
        <v>117</v>
      </c>
      <c r="E84">
        <v>11</v>
      </c>
      <c r="F84" t="s">
        <v>40</v>
      </c>
      <c r="G84">
        <v>19</v>
      </c>
      <c r="H84" t="s">
        <v>24</v>
      </c>
    </row>
    <row r="85" spans="1:8">
      <c r="A85">
        <v>49</v>
      </c>
      <c r="B85" t="s">
        <v>64</v>
      </c>
      <c r="C85">
        <v>54</v>
      </c>
      <c r="D85" t="s">
        <v>80</v>
      </c>
      <c r="E85">
        <v>10</v>
      </c>
      <c r="F85" t="s">
        <v>70</v>
      </c>
      <c r="G85">
        <v>18</v>
      </c>
      <c r="H85" t="s">
        <v>189</v>
      </c>
    </row>
    <row r="86" spans="1:8">
      <c r="A86">
        <v>49</v>
      </c>
      <c r="B86" t="s">
        <v>2536</v>
      </c>
      <c r="C86">
        <v>53</v>
      </c>
      <c r="D86" t="s">
        <v>147</v>
      </c>
      <c r="E86">
        <v>10</v>
      </c>
      <c r="F86" t="s">
        <v>207</v>
      </c>
      <c r="G86">
        <v>18</v>
      </c>
      <c r="H86" t="s">
        <v>191</v>
      </c>
    </row>
    <row r="87" spans="1:8">
      <c r="A87">
        <v>48</v>
      </c>
      <c r="B87" t="s">
        <v>35</v>
      </c>
      <c r="C87">
        <v>53</v>
      </c>
      <c r="D87" t="s">
        <v>216</v>
      </c>
      <c r="E87">
        <v>10</v>
      </c>
      <c r="F87" t="s">
        <v>43</v>
      </c>
      <c r="G87">
        <v>18</v>
      </c>
      <c r="H87" t="s">
        <v>80</v>
      </c>
    </row>
    <row r="88" spans="1:8">
      <c r="A88">
        <v>48</v>
      </c>
      <c r="B88" t="s">
        <v>216</v>
      </c>
      <c r="C88">
        <v>53</v>
      </c>
      <c r="D88" t="s">
        <v>150</v>
      </c>
      <c r="E88">
        <v>10</v>
      </c>
      <c r="F88" t="s">
        <v>117</v>
      </c>
      <c r="G88">
        <v>17</v>
      </c>
      <c r="H88" t="s">
        <v>171</v>
      </c>
    </row>
    <row r="89" spans="1:8">
      <c r="A89">
        <v>48</v>
      </c>
      <c r="B89" t="s">
        <v>288</v>
      </c>
      <c r="C89">
        <v>50</v>
      </c>
      <c r="D89" t="s">
        <v>86</v>
      </c>
      <c r="E89">
        <v>10</v>
      </c>
      <c r="F89" t="s">
        <v>216</v>
      </c>
      <c r="G89">
        <v>17</v>
      </c>
      <c r="H89" t="s">
        <v>198</v>
      </c>
    </row>
    <row r="90" spans="1:8">
      <c r="A90">
        <v>48</v>
      </c>
      <c r="B90" t="s">
        <v>80</v>
      </c>
      <c r="C90">
        <v>50</v>
      </c>
      <c r="D90" t="s">
        <v>99</v>
      </c>
      <c r="E90">
        <v>10</v>
      </c>
      <c r="F90" t="s">
        <v>246</v>
      </c>
      <c r="G90">
        <v>17</v>
      </c>
      <c r="H90" t="s">
        <v>70</v>
      </c>
    </row>
    <row r="91" spans="1:8">
      <c r="A91">
        <v>47</v>
      </c>
      <c r="B91" t="s">
        <v>207</v>
      </c>
      <c r="C91">
        <v>49</v>
      </c>
      <c r="D91" t="s">
        <v>231</v>
      </c>
      <c r="E91">
        <v>10</v>
      </c>
      <c r="F91" t="s">
        <v>228</v>
      </c>
      <c r="G91">
        <v>17</v>
      </c>
      <c r="H91" t="s">
        <v>86</v>
      </c>
    </row>
    <row r="92" spans="1:8">
      <c r="A92">
        <v>46</v>
      </c>
      <c r="B92" t="s">
        <v>80</v>
      </c>
      <c r="C92">
        <v>49</v>
      </c>
      <c r="D92" t="s">
        <v>54</v>
      </c>
      <c r="E92">
        <v>10</v>
      </c>
      <c r="F92" t="s">
        <v>99</v>
      </c>
      <c r="G92">
        <v>16</v>
      </c>
      <c r="H92" t="s">
        <v>167</v>
      </c>
    </row>
    <row r="93" spans="1:8">
      <c r="A93">
        <v>46</v>
      </c>
      <c r="B93" t="s">
        <v>157</v>
      </c>
      <c r="C93">
        <v>48</v>
      </c>
      <c r="D93" t="s">
        <v>184</v>
      </c>
      <c r="E93">
        <v>10</v>
      </c>
      <c r="F93" t="s">
        <v>99</v>
      </c>
      <c r="G93">
        <v>16</v>
      </c>
      <c r="H93" t="s">
        <v>207</v>
      </c>
    </row>
    <row r="94" spans="1:8">
      <c r="A94">
        <v>46</v>
      </c>
      <c r="B94" t="s">
        <v>226</v>
      </c>
      <c r="C94">
        <v>48</v>
      </c>
      <c r="D94" t="s">
        <v>226</v>
      </c>
      <c r="E94">
        <v>10</v>
      </c>
      <c r="F94" t="s">
        <v>80</v>
      </c>
      <c r="G94">
        <v>16</v>
      </c>
      <c r="H94" t="s">
        <v>80</v>
      </c>
    </row>
    <row r="95" spans="1:8">
      <c r="A95">
        <v>45</v>
      </c>
      <c r="B95" t="s">
        <v>189</v>
      </c>
      <c r="C95">
        <v>46</v>
      </c>
      <c r="D95" t="s">
        <v>24</v>
      </c>
      <c r="E95">
        <v>10</v>
      </c>
      <c r="F95" t="s">
        <v>24</v>
      </c>
      <c r="G95">
        <v>16</v>
      </c>
      <c r="H95" t="s">
        <v>213</v>
      </c>
    </row>
    <row r="96" spans="1:8">
      <c r="A96">
        <v>45</v>
      </c>
      <c r="B96" t="s">
        <v>416</v>
      </c>
      <c r="C96">
        <v>44</v>
      </c>
      <c r="D96" t="s">
        <v>171</v>
      </c>
      <c r="E96">
        <v>10</v>
      </c>
      <c r="F96" t="s">
        <v>24</v>
      </c>
      <c r="G96">
        <v>16</v>
      </c>
      <c r="H96" t="s">
        <v>216</v>
      </c>
    </row>
    <row r="97" spans="1:8">
      <c r="A97">
        <v>45</v>
      </c>
      <c r="B97" t="s">
        <v>216</v>
      </c>
      <c r="C97">
        <v>43</v>
      </c>
      <c r="D97" t="s">
        <v>48</v>
      </c>
      <c r="E97">
        <v>9</v>
      </c>
      <c r="F97" t="s">
        <v>661</v>
      </c>
      <c r="G97">
        <v>16</v>
      </c>
      <c r="H97" t="s">
        <v>150</v>
      </c>
    </row>
    <row r="98" spans="1:8">
      <c r="A98">
        <v>45</v>
      </c>
      <c r="B98" t="s">
        <v>150</v>
      </c>
      <c r="C98">
        <v>43</v>
      </c>
      <c r="D98" t="s">
        <v>277</v>
      </c>
      <c r="E98">
        <v>9</v>
      </c>
      <c r="F98" t="s">
        <v>80</v>
      </c>
      <c r="G98">
        <v>16</v>
      </c>
      <c r="H98" t="s">
        <v>86</v>
      </c>
    </row>
    <row r="99" spans="1:8">
      <c r="A99">
        <v>45</v>
      </c>
      <c r="B99" t="s">
        <v>154</v>
      </c>
      <c r="C99">
        <v>42</v>
      </c>
      <c r="D99" t="s">
        <v>207</v>
      </c>
      <c r="E99">
        <v>9</v>
      </c>
      <c r="F99" t="s">
        <v>144</v>
      </c>
      <c r="G99">
        <v>16</v>
      </c>
      <c r="H99" t="s">
        <v>171</v>
      </c>
    </row>
    <row r="100" spans="1:8">
      <c r="A100">
        <v>44</v>
      </c>
      <c r="B100" t="s">
        <v>147</v>
      </c>
      <c r="C100">
        <v>42</v>
      </c>
      <c r="D100" t="s">
        <v>35</v>
      </c>
      <c r="E100">
        <v>9</v>
      </c>
      <c r="F100" t="s">
        <v>228</v>
      </c>
      <c r="G100">
        <v>16</v>
      </c>
      <c r="H100" t="s">
        <v>9</v>
      </c>
    </row>
    <row r="101" spans="1:8">
      <c r="A101">
        <v>44</v>
      </c>
      <c r="B101" t="s">
        <v>796</v>
      </c>
      <c r="C101">
        <v>42</v>
      </c>
      <c r="D101" t="s">
        <v>282</v>
      </c>
      <c r="E101">
        <v>9</v>
      </c>
      <c r="F101" t="s">
        <v>80</v>
      </c>
      <c r="G101">
        <v>15</v>
      </c>
      <c r="H101" t="s">
        <v>216</v>
      </c>
    </row>
    <row r="102" spans="1:8">
      <c r="A102">
        <v>43</v>
      </c>
      <c r="B102" t="s">
        <v>70</v>
      </c>
      <c r="C102">
        <v>42</v>
      </c>
      <c r="D102" t="s">
        <v>150</v>
      </c>
      <c r="E102">
        <v>9</v>
      </c>
      <c r="F102" t="s">
        <v>70</v>
      </c>
      <c r="G102">
        <v>15</v>
      </c>
      <c r="H102" t="s">
        <v>226</v>
      </c>
    </row>
    <row r="103" spans="1:8">
      <c r="A103">
        <v>43</v>
      </c>
      <c r="B103" t="s">
        <v>796</v>
      </c>
      <c r="C103">
        <v>41</v>
      </c>
      <c r="D103" t="s">
        <v>157</v>
      </c>
      <c r="E103">
        <v>9</v>
      </c>
      <c r="F103" t="s">
        <v>16</v>
      </c>
      <c r="G103">
        <v>15</v>
      </c>
      <c r="H103" t="s">
        <v>228</v>
      </c>
    </row>
    <row r="104" spans="1:8">
      <c r="A104">
        <v>43</v>
      </c>
      <c r="B104" t="s">
        <v>35</v>
      </c>
      <c r="C104">
        <v>41</v>
      </c>
      <c r="D104" t="s">
        <v>76</v>
      </c>
      <c r="E104">
        <v>9</v>
      </c>
      <c r="F104" t="s">
        <v>99</v>
      </c>
      <c r="G104">
        <v>15</v>
      </c>
      <c r="H104" t="s">
        <v>231</v>
      </c>
    </row>
    <row r="105" spans="1:8">
      <c r="A105">
        <v>42</v>
      </c>
      <c r="B105" t="s">
        <v>2830</v>
      </c>
      <c r="C105">
        <v>41</v>
      </c>
      <c r="D105" t="s">
        <v>54</v>
      </c>
      <c r="E105">
        <v>9</v>
      </c>
      <c r="F105" t="s">
        <v>24</v>
      </c>
      <c r="G105">
        <v>15</v>
      </c>
      <c r="H105" t="s">
        <v>76</v>
      </c>
    </row>
    <row r="106" spans="1:8">
      <c r="A106">
        <v>42</v>
      </c>
      <c r="B106" t="s">
        <v>154</v>
      </c>
      <c r="C106">
        <v>41</v>
      </c>
      <c r="D106" t="s">
        <v>88</v>
      </c>
      <c r="E106">
        <v>9</v>
      </c>
      <c r="F106" t="s">
        <v>24</v>
      </c>
      <c r="G106">
        <v>15</v>
      </c>
      <c r="H106" t="s">
        <v>144</v>
      </c>
    </row>
    <row r="107" spans="1:8">
      <c r="A107">
        <v>42</v>
      </c>
      <c r="B107" t="s">
        <v>277</v>
      </c>
      <c r="C107">
        <v>41</v>
      </c>
      <c r="D107" t="s">
        <v>80</v>
      </c>
      <c r="E107">
        <v>8</v>
      </c>
      <c r="F107" t="s">
        <v>277</v>
      </c>
      <c r="G107">
        <v>15</v>
      </c>
      <c r="H107" t="s">
        <v>171</v>
      </c>
    </row>
    <row r="108" spans="1:8">
      <c r="A108">
        <v>42</v>
      </c>
      <c r="B108" t="s">
        <v>35</v>
      </c>
      <c r="C108">
        <v>40</v>
      </c>
      <c r="D108" t="s">
        <v>154</v>
      </c>
      <c r="E108">
        <v>8</v>
      </c>
      <c r="F108" t="s">
        <v>147</v>
      </c>
      <c r="G108">
        <v>15</v>
      </c>
      <c r="H108" t="s">
        <v>9</v>
      </c>
    </row>
    <row r="109" spans="1:8">
      <c r="A109">
        <v>41</v>
      </c>
      <c r="B109" t="s">
        <v>99</v>
      </c>
      <c r="C109">
        <v>40</v>
      </c>
      <c r="D109" t="s">
        <v>363</v>
      </c>
      <c r="E109">
        <v>8</v>
      </c>
      <c r="F109" t="s">
        <v>171</v>
      </c>
      <c r="G109">
        <v>14</v>
      </c>
      <c r="H109" t="s">
        <v>238</v>
      </c>
    </row>
    <row r="110" spans="1:8">
      <c r="A110">
        <v>40</v>
      </c>
      <c r="B110" t="s">
        <v>24</v>
      </c>
      <c r="C110">
        <v>40</v>
      </c>
      <c r="D110" t="s">
        <v>144</v>
      </c>
      <c r="E110">
        <v>8</v>
      </c>
      <c r="F110" t="s">
        <v>154</v>
      </c>
      <c r="G110">
        <v>14</v>
      </c>
      <c r="H110" t="s">
        <v>51</v>
      </c>
    </row>
    <row r="111" spans="1:8">
      <c r="A111">
        <v>39</v>
      </c>
      <c r="B111" t="s">
        <v>213</v>
      </c>
      <c r="C111">
        <v>40</v>
      </c>
      <c r="D111" t="s">
        <v>99</v>
      </c>
      <c r="E111">
        <v>8</v>
      </c>
      <c r="F111" t="s">
        <v>48</v>
      </c>
      <c r="G111">
        <v>14</v>
      </c>
      <c r="H111" t="s">
        <v>160</v>
      </c>
    </row>
    <row r="112" spans="1:8">
      <c r="A112">
        <v>38</v>
      </c>
      <c r="B112" t="s">
        <v>177</v>
      </c>
      <c r="C112">
        <v>40</v>
      </c>
      <c r="D112" t="s">
        <v>99</v>
      </c>
      <c r="E112">
        <v>8</v>
      </c>
      <c r="F112" t="s">
        <v>213</v>
      </c>
      <c r="G112">
        <v>14</v>
      </c>
      <c r="H112" t="s">
        <v>246</v>
      </c>
    </row>
    <row r="113" spans="1:8">
      <c r="A113">
        <v>38</v>
      </c>
      <c r="B113" t="s">
        <v>99</v>
      </c>
      <c r="C113">
        <v>39</v>
      </c>
      <c r="D113" t="s">
        <v>238</v>
      </c>
      <c r="E113">
        <v>8</v>
      </c>
      <c r="F113" t="s">
        <v>263</v>
      </c>
      <c r="G113">
        <v>14</v>
      </c>
      <c r="H113" t="s">
        <v>144</v>
      </c>
    </row>
    <row r="114" spans="1:8">
      <c r="A114">
        <v>38</v>
      </c>
      <c r="B114" t="s">
        <v>54</v>
      </c>
      <c r="C114">
        <v>39</v>
      </c>
      <c r="D114" t="s">
        <v>624</v>
      </c>
      <c r="E114">
        <v>8</v>
      </c>
      <c r="F114" t="s">
        <v>226</v>
      </c>
      <c r="G114">
        <v>14</v>
      </c>
      <c r="H114" t="s">
        <v>76</v>
      </c>
    </row>
    <row r="115" spans="1:8">
      <c r="A115">
        <v>38</v>
      </c>
      <c r="B115" t="s">
        <v>99</v>
      </c>
      <c r="C115">
        <v>37</v>
      </c>
      <c r="D115" t="s">
        <v>150</v>
      </c>
      <c r="E115">
        <v>8</v>
      </c>
      <c r="F115" t="s">
        <v>317</v>
      </c>
      <c r="G115">
        <v>14</v>
      </c>
      <c r="H115" t="s">
        <v>80</v>
      </c>
    </row>
    <row r="116" spans="1:8">
      <c r="A116">
        <v>38</v>
      </c>
      <c r="B116" t="s">
        <v>3468</v>
      </c>
      <c r="C116">
        <v>37</v>
      </c>
      <c r="D116" t="s">
        <v>277</v>
      </c>
      <c r="E116">
        <v>8</v>
      </c>
      <c r="F116" t="s">
        <v>144</v>
      </c>
      <c r="G116">
        <v>14</v>
      </c>
      <c r="H116" t="s">
        <v>9</v>
      </c>
    </row>
    <row r="117" spans="1:8">
      <c r="A117">
        <v>37</v>
      </c>
      <c r="B117" t="s">
        <v>277</v>
      </c>
      <c r="C117">
        <v>37</v>
      </c>
      <c r="D117" t="s">
        <v>305</v>
      </c>
      <c r="E117">
        <v>8</v>
      </c>
      <c r="F117" t="s">
        <v>228</v>
      </c>
      <c r="G117">
        <v>14</v>
      </c>
      <c r="H117" t="s">
        <v>80</v>
      </c>
    </row>
    <row r="118" spans="1:8">
      <c r="A118">
        <v>37</v>
      </c>
      <c r="B118" t="s">
        <v>305</v>
      </c>
      <c r="C118">
        <v>36</v>
      </c>
      <c r="D118" t="s">
        <v>128</v>
      </c>
      <c r="E118">
        <v>8</v>
      </c>
      <c r="F118" t="s">
        <v>88</v>
      </c>
      <c r="G118">
        <v>14</v>
      </c>
      <c r="H118" t="s">
        <v>80</v>
      </c>
    </row>
    <row r="119" spans="1:8">
      <c r="A119">
        <v>36</v>
      </c>
      <c r="B119" t="s">
        <v>2536</v>
      </c>
      <c r="C119">
        <v>34</v>
      </c>
      <c r="D119" t="s">
        <v>363</v>
      </c>
      <c r="E119">
        <v>8</v>
      </c>
      <c r="F119" t="s">
        <v>9</v>
      </c>
      <c r="G119">
        <v>13</v>
      </c>
      <c r="H119" t="s">
        <v>231</v>
      </c>
    </row>
    <row r="120" spans="1:8">
      <c r="A120">
        <v>36</v>
      </c>
      <c r="B120" t="s">
        <v>80</v>
      </c>
      <c r="C120">
        <v>34</v>
      </c>
      <c r="D120" t="s">
        <v>9</v>
      </c>
      <c r="E120">
        <v>8</v>
      </c>
      <c r="F120" t="s">
        <v>9</v>
      </c>
      <c r="G120">
        <v>13</v>
      </c>
      <c r="H120" t="s">
        <v>16</v>
      </c>
    </row>
    <row r="121" spans="1:8">
      <c r="A121">
        <v>36</v>
      </c>
      <c r="B121" t="s">
        <v>70</v>
      </c>
      <c r="C121">
        <v>34</v>
      </c>
      <c r="D121" t="s">
        <v>144</v>
      </c>
      <c r="E121">
        <v>8</v>
      </c>
      <c r="F121" t="s">
        <v>9</v>
      </c>
      <c r="G121">
        <v>13</v>
      </c>
      <c r="H121" t="s">
        <v>263</v>
      </c>
    </row>
    <row r="122" spans="1:8">
      <c r="A122">
        <v>35</v>
      </c>
      <c r="B122" t="s">
        <v>147</v>
      </c>
      <c r="C122">
        <v>34</v>
      </c>
      <c r="D122" t="s">
        <v>216</v>
      </c>
      <c r="E122">
        <v>8</v>
      </c>
      <c r="F122" t="s">
        <v>167</v>
      </c>
      <c r="G122">
        <v>13</v>
      </c>
      <c r="H122" t="s">
        <v>269</v>
      </c>
    </row>
    <row r="123" spans="1:8">
      <c r="A123">
        <v>35</v>
      </c>
      <c r="B123" t="s">
        <v>228</v>
      </c>
      <c r="C123">
        <v>34</v>
      </c>
      <c r="D123" t="s">
        <v>338</v>
      </c>
      <c r="E123">
        <v>8</v>
      </c>
      <c r="F123" t="s">
        <v>99</v>
      </c>
      <c r="G123">
        <v>13</v>
      </c>
      <c r="H123" t="s">
        <v>24</v>
      </c>
    </row>
    <row r="124" spans="1:8">
      <c r="A124">
        <v>35</v>
      </c>
      <c r="B124" t="s">
        <v>951</v>
      </c>
      <c r="C124">
        <v>33</v>
      </c>
      <c r="D124" t="s">
        <v>76</v>
      </c>
      <c r="E124">
        <v>8</v>
      </c>
      <c r="F124" t="s">
        <v>86</v>
      </c>
      <c r="G124">
        <v>12</v>
      </c>
      <c r="H124" t="s">
        <v>99</v>
      </c>
    </row>
    <row r="125" spans="1:8">
      <c r="A125">
        <v>34</v>
      </c>
      <c r="B125" t="s">
        <v>167</v>
      </c>
      <c r="C125">
        <v>33</v>
      </c>
      <c r="D125" t="s">
        <v>279</v>
      </c>
      <c r="E125">
        <v>8</v>
      </c>
      <c r="F125" t="s">
        <v>177</v>
      </c>
      <c r="G125">
        <v>12</v>
      </c>
      <c r="H125" t="s">
        <v>277</v>
      </c>
    </row>
    <row r="126" spans="1:8">
      <c r="A126">
        <v>34</v>
      </c>
      <c r="B126" t="s">
        <v>43</v>
      </c>
      <c r="C126">
        <v>33</v>
      </c>
      <c r="D126" t="s">
        <v>9</v>
      </c>
      <c r="E126">
        <v>7</v>
      </c>
      <c r="F126" t="s">
        <v>231</v>
      </c>
      <c r="G126">
        <v>12</v>
      </c>
      <c r="H126" t="s">
        <v>279</v>
      </c>
    </row>
    <row r="127" spans="1:8">
      <c r="A127">
        <v>34</v>
      </c>
      <c r="B127" t="s">
        <v>160</v>
      </c>
      <c r="C127">
        <v>33</v>
      </c>
      <c r="D127" t="s">
        <v>43</v>
      </c>
      <c r="E127">
        <v>7</v>
      </c>
      <c r="F127" t="s">
        <v>99</v>
      </c>
      <c r="G127">
        <v>12</v>
      </c>
      <c r="H127" t="s">
        <v>35</v>
      </c>
    </row>
    <row r="128" spans="1:8">
      <c r="A128">
        <v>34</v>
      </c>
      <c r="B128" t="s">
        <v>29</v>
      </c>
      <c r="C128">
        <v>33</v>
      </c>
      <c r="D128" t="s">
        <v>282</v>
      </c>
      <c r="E128">
        <v>7</v>
      </c>
      <c r="F128" t="s">
        <v>128</v>
      </c>
      <c r="G128">
        <v>12</v>
      </c>
      <c r="H128" t="s">
        <v>282</v>
      </c>
    </row>
    <row r="129" spans="1:8">
      <c r="A129">
        <v>33</v>
      </c>
      <c r="B129" t="s">
        <v>246</v>
      </c>
      <c r="C129">
        <v>32</v>
      </c>
      <c r="D129" t="s">
        <v>343</v>
      </c>
      <c r="E129">
        <v>7</v>
      </c>
      <c r="F129" t="s">
        <v>189</v>
      </c>
      <c r="G129">
        <v>12</v>
      </c>
      <c r="H129" t="s">
        <v>288</v>
      </c>
    </row>
    <row r="130" spans="1:8">
      <c r="A130">
        <v>33</v>
      </c>
      <c r="B130" t="s">
        <v>246</v>
      </c>
      <c r="C130">
        <v>32</v>
      </c>
      <c r="D130" t="s">
        <v>189</v>
      </c>
      <c r="E130">
        <v>7</v>
      </c>
      <c r="F130" t="s">
        <v>311</v>
      </c>
      <c r="G130">
        <v>12</v>
      </c>
      <c r="H130" t="s">
        <v>35</v>
      </c>
    </row>
    <row r="131" spans="1:8">
      <c r="A131">
        <v>33</v>
      </c>
      <c r="B131" t="s">
        <v>35</v>
      </c>
      <c r="C131">
        <v>32</v>
      </c>
      <c r="D131" t="s">
        <v>246</v>
      </c>
      <c r="E131">
        <v>7</v>
      </c>
      <c r="F131" t="s">
        <v>35</v>
      </c>
      <c r="G131">
        <v>12</v>
      </c>
      <c r="H131" t="s">
        <v>291</v>
      </c>
    </row>
    <row r="132" spans="1:8">
      <c r="A132">
        <v>33</v>
      </c>
      <c r="B132" t="s">
        <v>35</v>
      </c>
      <c r="C132">
        <v>32</v>
      </c>
      <c r="D132" t="s">
        <v>154</v>
      </c>
      <c r="E132">
        <v>7</v>
      </c>
      <c r="F132" t="s">
        <v>43</v>
      </c>
      <c r="G132">
        <v>12</v>
      </c>
      <c r="H132" t="s">
        <v>80</v>
      </c>
    </row>
    <row r="133" spans="1:8">
      <c r="A133">
        <v>32</v>
      </c>
      <c r="B133" t="s">
        <v>184</v>
      </c>
      <c r="C133">
        <v>31</v>
      </c>
      <c r="D133" t="s">
        <v>51</v>
      </c>
      <c r="E133">
        <v>7</v>
      </c>
      <c r="F133" t="s">
        <v>216</v>
      </c>
      <c r="G133">
        <v>12</v>
      </c>
      <c r="H133" t="s">
        <v>86</v>
      </c>
    </row>
    <row r="134" spans="1:8">
      <c r="A134">
        <v>32</v>
      </c>
      <c r="B134" t="s">
        <v>80</v>
      </c>
      <c r="C134">
        <v>31</v>
      </c>
      <c r="D134" t="s">
        <v>154</v>
      </c>
      <c r="E134">
        <v>7</v>
      </c>
      <c r="F134" t="s">
        <v>418</v>
      </c>
      <c r="G134">
        <v>12</v>
      </c>
      <c r="H134" t="s">
        <v>80</v>
      </c>
    </row>
    <row r="135" spans="1:8">
      <c r="A135">
        <v>32</v>
      </c>
      <c r="B135" t="s">
        <v>86</v>
      </c>
      <c r="C135">
        <v>31</v>
      </c>
      <c r="D135" t="s">
        <v>389</v>
      </c>
      <c r="E135">
        <v>7</v>
      </c>
      <c r="F135" t="s">
        <v>246</v>
      </c>
      <c r="G135">
        <v>12</v>
      </c>
      <c r="H135" t="s">
        <v>298</v>
      </c>
    </row>
    <row r="136" spans="1:8">
      <c r="A136">
        <v>31</v>
      </c>
      <c r="B136" t="s">
        <v>43</v>
      </c>
      <c r="C136">
        <v>30</v>
      </c>
      <c r="D136" t="s">
        <v>48</v>
      </c>
      <c r="E136">
        <v>7</v>
      </c>
      <c r="F136" t="s">
        <v>128</v>
      </c>
      <c r="G136">
        <v>12</v>
      </c>
      <c r="H136" t="s">
        <v>80</v>
      </c>
    </row>
    <row r="137" spans="1:8">
      <c r="A137">
        <v>31</v>
      </c>
      <c r="B137" t="s">
        <v>99</v>
      </c>
      <c r="C137">
        <v>30</v>
      </c>
      <c r="D137" t="s">
        <v>374</v>
      </c>
      <c r="E137">
        <v>7</v>
      </c>
      <c r="F137" t="s">
        <v>76</v>
      </c>
      <c r="G137">
        <v>12</v>
      </c>
      <c r="H137" t="s">
        <v>117</v>
      </c>
    </row>
    <row r="138" spans="1:8">
      <c r="A138">
        <v>31</v>
      </c>
      <c r="B138" t="s">
        <v>964</v>
      </c>
      <c r="C138">
        <v>30</v>
      </c>
      <c r="D138" t="s">
        <v>24</v>
      </c>
      <c r="E138">
        <v>7</v>
      </c>
      <c r="F138" t="s">
        <v>80</v>
      </c>
      <c r="G138">
        <v>12</v>
      </c>
      <c r="H138" t="s">
        <v>305</v>
      </c>
    </row>
    <row r="139" spans="1:8">
      <c r="A139">
        <v>30</v>
      </c>
      <c r="B139" t="s">
        <v>1408</v>
      </c>
      <c r="C139">
        <v>29</v>
      </c>
      <c r="D139" t="s">
        <v>35</v>
      </c>
      <c r="E139">
        <v>7</v>
      </c>
      <c r="F139" t="s">
        <v>216</v>
      </c>
      <c r="G139">
        <v>12</v>
      </c>
      <c r="H139" t="s">
        <v>99</v>
      </c>
    </row>
    <row r="140" spans="1:8">
      <c r="A140">
        <v>30</v>
      </c>
      <c r="B140" t="s">
        <v>418</v>
      </c>
      <c r="C140">
        <v>29</v>
      </c>
      <c r="D140" t="s">
        <v>317</v>
      </c>
      <c r="E140">
        <v>7</v>
      </c>
      <c r="F140" t="s">
        <v>613</v>
      </c>
      <c r="G140">
        <v>11</v>
      </c>
      <c r="H140" t="s">
        <v>48</v>
      </c>
    </row>
    <row r="141" spans="1:8">
      <c r="A141">
        <v>30</v>
      </c>
      <c r="B141" t="s">
        <v>76</v>
      </c>
      <c r="C141">
        <v>29</v>
      </c>
      <c r="D141" t="s">
        <v>246</v>
      </c>
      <c r="E141">
        <v>7</v>
      </c>
      <c r="F141" t="s">
        <v>99</v>
      </c>
      <c r="G141">
        <v>11</v>
      </c>
      <c r="H141" t="s">
        <v>48</v>
      </c>
    </row>
    <row r="142" spans="1:8">
      <c r="A142">
        <v>30</v>
      </c>
      <c r="B142" t="s">
        <v>9</v>
      </c>
      <c r="C142">
        <v>29</v>
      </c>
      <c r="D142" t="s">
        <v>154</v>
      </c>
      <c r="E142">
        <v>7</v>
      </c>
      <c r="F142" t="s">
        <v>305</v>
      </c>
      <c r="G142">
        <v>11</v>
      </c>
      <c r="H142" t="s">
        <v>311</v>
      </c>
    </row>
    <row r="143" spans="1:8">
      <c r="A143">
        <v>30</v>
      </c>
      <c r="B143" t="s">
        <v>35</v>
      </c>
      <c r="C143">
        <v>29</v>
      </c>
      <c r="D143" t="s">
        <v>80</v>
      </c>
      <c r="E143">
        <v>7</v>
      </c>
      <c r="F143" t="s">
        <v>29</v>
      </c>
      <c r="G143">
        <v>11</v>
      </c>
      <c r="H143" t="s">
        <v>29</v>
      </c>
    </row>
    <row r="144" spans="1:8">
      <c r="A144">
        <v>29</v>
      </c>
      <c r="B144" t="s">
        <v>516</v>
      </c>
      <c r="C144">
        <v>28</v>
      </c>
      <c r="D144" t="s">
        <v>167</v>
      </c>
      <c r="E144">
        <v>7</v>
      </c>
      <c r="F144" t="s">
        <v>99</v>
      </c>
      <c r="G144">
        <v>11</v>
      </c>
      <c r="H144" t="s">
        <v>317</v>
      </c>
    </row>
    <row r="145" spans="1:8">
      <c r="A145">
        <v>29</v>
      </c>
      <c r="B145" t="s">
        <v>167</v>
      </c>
      <c r="C145">
        <v>28</v>
      </c>
      <c r="D145" t="s">
        <v>548</v>
      </c>
      <c r="E145">
        <v>7</v>
      </c>
      <c r="F145" t="s">
        <v>88</v>
      </c>
      <c r="G145">
        <v>11</v>
      </c>
      <c r="H145" t="s">
        <v>246</v>
      </c>
    </row>
    <row r="146" spans="1:8">
      <c r="A146">
        <v>29</v>
      </c>
      <c r="B146" t="s">
        <v>154</v>
      </c>
      <c r="C146">
        <v>28</v>
      </c>
      <c r="D146" t="s">
        <v>64</v>
      </c>
      <c r="E146">
        <v>7</v>
      </c>
      <c r="F146" t="s">
        <v>99</v>
      </c>
      <c r="G146">
        <v>11</v>
      </c>
      <c r="H146" t="s">
        <v>40</v>
      </c>
    </row>
    <row r="147" spans="1:8">
      <c r="A147">
        <v>29</v>
      </c>
      <c r="B147" t="s">
        <v>317</v>
      </c>
      <c r="C147">
        <v>28</v>
      </c>
      <c r="D147" t="s">
        <v>16</v>
      </c>
      <c r="E147">
        <v>7</v>
      </c>
      <c r="F147" t="s">
        <v>99</v>
      </c>
      <c r="G147">
        <v>11</v>
      </c>
      <c r="H147" t="s">
        <v>216</v>
      </c>
    </row>
    <row r="148" spans="1:8">
      <c r="A148">
        <v>29</v>
      </c>
      <c r="B148" t="s">
        <v>430</v>
      </c>
      <c r="C148">
        <v>27</v>
      </c>
      <c r="D148" t="s">
        <v>358</v>
      </c>
      <c r="E148">
        <v>7</v>
      </c>
      <c r="F148" t="s">
        <v>88</v>
      </c>
      <c r="G148">
        <v>11</v>
      </c>
      <c r="H148" t="s">
        <v>9</v>
      </c>
    </row>
    <row r="149" spans="1:8">
      <c r="A149">
        <v>29</v>
      </c>
      <c r="B149" t="s">
        <v>363</v>
      </c>
      <c r="C149">
        <v>27</v>
      </c>
      <c r="D149" t="s">
        <v>298</v>
      </c>
      <c r="E149">
        <v>7</v>
      </c>
      <c r="F149" t="s">
        <v>35</v>
      </c>
      <c r="G149">
        <v>11</v>
      </c>
      <c r="H149" t="s">
        <v>331</v>
      </c>
    </row>
    <row r="150" spans="1:8">
      <c r="A150">
        <v>29</v>
      </c>
      <c r="B150" t="s">
        <v>80</v>
      </c>
      <c r="C150">
        <v>27</v>
      </c>
      <c r="D150" t="s">
        <v>115</v>
      </c>
      <c r="E150">
        <v>7</v>
      </c>
      <c r="F150" t="s">
        <v>9</v>
      </c>
      <c r="G150">
        <v>11</v>
      </c>
      <c r="H150" t="s">
        <v>9</v>
      </c>
    </row>
    <row r="151" spans="1:8">
      <c r="A151">
        <v>29</v>
      </c>
      <c r="B151" t="s">
        <v>117</v>
      </c>
      <c r="C151">
        <v>27</v>
      </c>
      <c r="D151" t="s">
        <v>231</v>
      </c>
      <c r="E151">
        <v>7</v>
      </c>
      <c r="F151" t="s">
        <v>99</v>
      </c>
      <c r="G151">
        <v>11</v>
      </c>
      <c r="H151" t="s">
        <v>80</v>
      </c>
    </row>
    <row r="152" spans="1:8">
      <c r="A152">
        <v>29</v>
      </c>
      <c r="B152" t="s">
        <v>516</v>
      </c>
      <c r="C152">
        <v>26</v>
      </c>
      <c r="D152" t="s">
        <v>476</v>
      </c>
      <c r="E152">
        <v>6</v>
      </c>
      <c r="F152" t="s">
        <v>147</v>
      </c>
      <c r="G152">
        <v>11</v>
      </c>
      <c r="H152" t="s">
        <v>40</v>
      </c>
    </row>
    <row r="153" spans="1:8">
      <c r="A153">
        <v>28</v>
      </c>
      <c r="B153" t="s">
        <v>374</v>
      </c>
      <c r="C153">
        <v>26</v>
      </c>
      <c r="D153" t="s">
        <v>76</v>
      </c>
      <c r="E153">
        <v>6</v>
      </c>
      <c r="F153" t="s">
        <v>700</v>
      </c>
      <c r="G153">
        <v>10</v>
      </c>
      <c r="H153" t="s">
        <v>338</v>
      </c>
    </row>
    <row r="154" spans="1:8">
      <c r="A154">
        <v>28</v>
      </c>
      <c r="B154" t="s">
        <v>144</v>
      </c>
      <c r="C154">
        <v>26</v>
      </c>
      <c r="D154" t="s">
        <v>128</v>
      </c>
      <c r="E154">
        <v>6</v>
      </c>
      <c r="F154" t="s">
        <v>246</v>
      </c>
      <c r="G154">
        <v>10</v>
      </c>
      <c r="H154" t="s">
        <v>147</v>
      </c>
    </row>
    <row r="155" spans="1:8">
      <c r="A155">
        <v>28</v>
      </c>
      <c r="B155" t="s">
        <v>246</v>
      </c>
      <c r="C155">
        <v>26</v>
      </c>
      <c r="D155" t="s">
        <v>99</v>
      </c>
      <c r="E155">
        <v>6</v>
      </c>
      <c r="F155" t="s">
        <v>246</v>
      </c>
      <c r="G155">
        <v>10</v>
      </c>
      <c r="H155" t="s">
        <v>76</v>
      </c>
    </row>
    <row r="156" spans="1:8">
      <c r="A156">
        <v>28</v>
      </c>
      <c r="B156" t="s">
        <v>282</v>
      </c>
      <c r="C156">
        <v>26</v>
      </c>
      <c r="D156" t="s">
        <v>144</v>
      </c>
      <c r="E156">
        <v>6</v>
      </c>
      <c r="F156" t="s">
        <v>228</v>
      </c>
      <c r="G156">
        <v>10</v>
      </c>
      <c r="H156" t="s">
        <v>343</v>
      </c>
    </row>
    <row r="157" spans="1:8">
      <c r="A157">
        <v>28</v>
      </c>
      <c r="B157" t="s">
        <v>1293</v>
      </c>
      <c r="C157">
        <v>26</v>
      </c>
      <c r="D157" t="s">
        <v>24</v>
      </c>
      <c r="E157">
        <v>6</v>
      </c>
      <c r="F157" t="s">
        <v>246</v>
      </c>
      <c r="G157">
        <v>10</v>
      </c>
      <c r="H157" t="s">
        <v>9</v>
      </c>
    </row>
    <row r="158" spans="1:8">
      <c r="A158">
        <v>27</v>
      </c>
      <c r="B158" t="s">
        <v>160</v>
      </c>
      <c r="C158">
        <v>26</v>
      </c>
      <c r="D158" t="s">
        <v>16</v>
      </c>
      <c r="E158">
        <v>6</v>
      </c>
      <c r="F158" t="s">
        <v>88</v>
      </c>
      <c r="G158">
        <v>10</v>
      </c>
      <c r="H158" t="s">
        <v>128</v>
      </c>
    </row>
    <row r="159" spans="1:8">
      <c r="A159">
        <v>27</v>
      </c>
      <c r="B159" t="s">
        <v>12</v>
      </c>
      <c r="C159">
        <v>25</v>
      </c>
      <c r="D159" t="s">
        <v>363</v>
      </c>
      <c r="E159">
        <v>6</v>
      </c>
      <c r="F159" t="s">
        <v>35</v>
      </c>
      <c r="G159">
        <v>10</v>
      </c>
      <c r="H159" t="s">
        <v>80</v>
      </c>
    </row>
    <row r="160" spans="1:8">
      <c r="A160">
        <v>27</v>
      </c>
      <c r="B160" t="s">
        <v>263</v>
      </c>
      <c r="C160">
        <v>25</v>
      </c>
      <c r="D160" t="s">
        <v>1035</v>
      </c>
      <c r="E160">
        <v>6</v>
      </c>
      <c r="F160" t="s">
        <v>88</v>
      </c>
      <c r="G160">
        <v>10</v>
      </c>
      <c r="H160" t="s">
        <v>277</v>
      </c>
    </row>
    <row r="161" spans="1:8">
      <c r="A161">
        <v>27</v>
      </c>
      <c r="B161" t="s">
        <v>29</v>
      </c>
      <c r="C161">
        <v>25</v>
      </c>
      <c r="D161" t="s">
        <v>154</v>
      </c>
      <c r="E161">
        <v>6</v>
      </c>
      <c r="F161" t="s">
        <v>86</v>
      </c>
      <c r="G161">
        <v>10</v>
      </c>
      <c r="H161" t="s">
        <v>228</v>
      </c>
    </row>
    <row r="162" spans="1:8">
      <c r="A162">
        <v>27</v>
      </c>
      <c r="B162" t="s">
        <v>1396</v>
      </c>
      <c r="C162">
        <v>25</v>
      </c>
      <c r="D162" t="s">
        <v>29</v>
      </c>
      <c r="E162">
        <v>6</v>
      </c>
      <c r="F162" t="s">
        <v>35</v>
      </c>
      <c r="G162">
        <v>10</v>
      </c>
      <c r="H162" t="s">
        <v>128</v>
      </c>
    </row>
    <row r="163" spans="1:8">
      <c r="A163">
        <v>27</v>
      </c>
      <c r="B163" t="s">
        <v>2192</v>
      </c>
      <c r="C163">
        <v>25</v>
      </c>
      <c r="D163" t="s">
        <v>24</v>
      </c>
      <c r="E163">
        <v>6</v>
      </c>
      <c r="F163" t="s">
        <v>35</v>
      </c>
      <c r="G163">
        <v>10</v>
      </c>
      <c r="H163" t="s">
        <v>29</v>
      </c>
    </row>
    <row r="164" spans="1:8">
      <c r="A164">
        <v>26</v>
      </c>
      <c r="B164" t="s">
        <v>363</v>
      </c>
      <c r="C164">
        <v>24</v>
      </c>
      <c r="D164" t="s">
        <v>160</v>
      </c>
      <c r="E164">
        <v>6</v>
      </c>
      <c r="F164" t="s">
        <v>88</v>
      </c>
      <c r="G164">
        <v>10</v>
      </c>
      <c r="H164" t="s">
        <v>353</v>
      </c>
    </row>
    <row r="165" spans="1:8">
      <c r="A165">
        <v>26</v>
      </c>
      <c r="B165" t="s">
        <v>171</v>
      </c>
      <c r="C165">
        <v>24</v>
      </c>
      <c r="D165" t="s">
        <v>418</v>
      </c>
      <c r="E165">
        <v>6</v>
      </c>
      <c r="F165" t="s">
        <v>305</v>
      </c>
      <c r="G165">
        <v>10</v>
      </c>
      <c r="H165" t="s">
        <v>99</v>
      </c>
    </row>
    <row r="166" spans="1:8">
      <c r="A166">
        <v>26</v>
      </c>
      <c r="B166" t="s">
        <v>48</v>
      </c>
      <c r="C166">
        <v>24</v>
      </c>
      <c r="D166" t="s">
        <v>238</v>
      </c>
      <c r="E166">
        <v>6</v>
      </c>
      <c r="F166" t="s">
        <v>35</v>
      </c>
      <c r="G166">
        <v>10</v>
      </c>
      <c r="H166" t="s">
        <v>80</v>
      </c>
    </row>
    <row r="167" spans="1:8">
      <c r="A167">
        <v>26</v>
      </c>
      <c r="B167" t="s">
        <v>213</v>
      </c>
      <c r="C167">
        <v>24</v>
      </c>
      <c r="D167" t="s">
        <v>154</v>
      </c>
      <c r="E167">
        <v>6</v>
      </c>
      <c r="F167" t="s">
        <v>80</v>
      </c>
      <c r="G167">
        <v>10</v>
      </c>
      <c r="H167" t="s">
        <v>154</v>
      </c>
    </row>
    <row r="168" spans="1:8">
      <c r="A168">
        <v>26</v>
      </c>
      <c r="B168" t="s">
        <v>24</v>
      </c>
      <c r="C168">
        <v>24</v>
      </c>
      <c r="D168" t="s">
        <v>363</v>
      </c>
      <c r="E168">
        <v>6</v>
      </c>
      <c r="F168" t="s">
        <v>99</v>
      </c>
      <c r="G168">
        <v>9</v>
      </c>
      <c r="H168" t="s">
        <v>358</v>
      </c>
    </row>
    <row r="169" spans="1:8">
      <c r="A169">
        <v>25</v>
      </c>
      <c r="B169" t="s">
        <v>363</v>
      </c>
      <c r="C169">
        <v>24</v>
      </c>
      <c r="D169" t="s">
        <v>117</v>
      </c>
      <c r="E169">
        <v>5</v>
      </c>
      <c r="F169" t="s">
        <v>361</v>
      </c>
      <c r="G169">
        <v>9</v>
      </c>
      <c r="H169" t="s">
        <v>361</v>
      </c>
    </row>
    <row r="170" spans="1:8">
      <c r="A170">
        <v>25</v>
      </c>
      <c r="B170" t="s">
        <v>516</v>
      </c>
      <c r="C170">
        <v>23</v>
      </c>
      <c r="D170" t="s">
        <v>154</v>
      </c>
      <c r="E170">
        <v>5</v>
      </c>
      <c r="F170" t="s">
        <v>279</v>
      </c>
      <c r="G170">
        <v>9</v>
      </c>
      <c r="H170" t="s">
        <v>363</v>
      </c>
    </row>
    <row r="171" spans="1:8">
      <c r="A171">
        <v>25</v>
      </c>
      <c r="B171" t="s">
        <v>311</v>
      </c>
      <c r="C171">
        <v>23</v>
      </c>
      <c r="D171" t="s">
        <v>64</v>
      </c>
      <c r="E171">
        <v>5</v>
      </c>
      <c r="F171" t="s">
        <v>167</v>
      </c>
      <c r="G171">
        <v>9</v>
      </c>
      <c r="H171" t="s">
        <v>154</v>
      </c>
    </row>
    <row r="172" spans="1:8">
      <c r="A172">
        <v>25</v>
      </c>
      <c r="B172" t="s">
        <v>277</v>
      </c>
      <c r="C172">
        <v>23</v>
      </c>
      <c r="D172" t="s">
        <v>80</v>
      </c>
      <c r="E172">
        <v>5</v>
      </c>
      <c r="F172" t="s">
        <v>150</v>
      </c>
      <c r="G172">
        <v>9</v>
      </c>
      <c r="H172" t="s">
        <v>80</v>
      </c>
    </row>
    <row r="173" spans="1:8">
      <c r="A173">
        <v>25</v>
      </c>
      <c r="B173" t="s">
        <v>76</v>
      </c>
      <c r="C173">
        <v>23</v>
      </c>
      <c r="D173" t="s">
        <v>24</v>
      </c>
      <c r="E173">
        <v>5</v>
      </c>
      <c r="F173" t="s">
        <v>99</v>
      </c>
      <c r="G173">
        <v>9</v>
      </c>
      <c r="H173" t="s">
        <v>64</v>
      </c>
    </row>
    <row r="174" spans="1:8">
      <c r="A174">
        <v>25</v>
      </c>
      <c r="B174" t="s">
        <v>128</v>
      </c>
      <c r="C174">
        <v>23</v>
      </c>
      <c r="D174" t="s">
        <v>128</v>
      </c>
      <c r="E174">
        <v>5</v>
      </c>
      <c r="F174" t="s">
        <v>682</v>
      </c>
      <c r="G174">
        <v>9</v>
      </c>
      <c r="H174" t="s">
        <v>246</v>
      </c>
    </row>
    <row r="175" spans="1:8">
      <c r="A175">
        <v>25</v>
      </c>
      <c r="B175" t="s">
        <v>24</v>
      </c>
      <c r="C175">
        <v>23</v>
      </c>
      <c r="D175" t="s">
        <v>9</v>
      </c>
      <c r="E175">
        <v>5</v>
      </c>
      <c r="F175" t="s">
        <v>40</v>
      </c>
      <c r="G175">
        <v>9</v>
      </c>
      <c r="H175" t="s">
        <v>374</v>
      </c>
    </row>
    <row r="176" spans="1:8">
      <c r="A176">
        <v>25</v>
      </c>
      <c r="B176" t="s">
        <v>86</v>
      </c>
      <c r="C176">
        <v>23</v>
      </c>
      <c r="D176" t="s">
        <v>86</v>
      </c>
      <c r="E176">
        <v>5</v>
      </c>
      <c r="F176" t="s">
        <v>132</v>
      </c>
      <c r="G176">
        <v>9</v>
      </c>
      <c r="H176" t="s">
        <v>144</v>
      </c>
    </row>
    <row r="177" spans="1:8">
      <c r="A177">
        <v>24</v>
      </c>
      <c r="B177" t="s">
        <v>228</v>
      </c>
      <c r="C177">
        <v>22</v>
      </c>
      <c r="D177" t="s">
        <v>533</v>
      </c>
      <c r="E177">
        <v>5</v>
      </c>
      <c r="F177" t="s">
        <v>282</v>
      </c>
      <c r="G177">
        <v>9</v>
      </c>
      <c r="H177" t="s">
        <v>246</v>
      </c>
    </row>
    <row r="178" spans="1:8">
      <c r="A178">
        <v>24</v>
      </c>
      <c r="B178" t="s">
        <v>633</v>
      </c>
      <c r="C178">
        <v>22</v>
      </c>
      <c r="D178" t="s">
        <v>144</v>
      </c>
      <c r="E178">
        <v>5</v>
      </c>
      <c r="F178" t="s">
        <v>29</v>
      </c>
      <c r="G178">
        <v>9</v>
      </c>
      <c r="H178" t="s">
        <v>35</v>
      </c>
    </row>
    <row r="179" spans="1:8">
      <c r="A179">
        <v>24</v>
      </c>
      <c r="B179" t="s">
        <v>977</v>
      </c>
      <c r="C179">
        <v>22</v>
      </c>
      <c r="D179" t="s">
        <v>80</v>
      </c>
      <c r="E179">
        <v>5</v>
      </c>
      <c r="F179" t="s">
        <v>298</v>
      </c>
      <c r="G179">
        <v>9</v>
      </c>
      <c r="H179" t="s">
        <v>76</v>
      </c>
    </row>
    <row r="180" spans="1:8">
      <c r="A180">
        <v>24</v>
      </c>
      <c r="B180" t="s">
        <v>516</v>
      </c>
      <c r="C180">
        <v>22</v>
      </c>
      <c r="D180" t="s">
        <v>438</v>
      </c>
      <c r="E180">
        <v>5</v>
      </c>
      <c r="F180" t="s">
        <v>420</v>
      </c>
      <c r="G180">
        <v>9</v>
      </c>
      <c r="H180" t="s">
        <v>35</v>
      </c>
    </row>
    <row r="181" spans="1:8">
      <c r="A181">
        <v>24</v>
      </c>
      <c r="B181" t="s">
        <v>516</v>
      </c>
      <c r="C181">
        <v>22</v>
      </c>
      <c r="D181" t="s">
        <v>430</v>
      </c>
      <c r="E181">
        <v>5</v>
      </c>
      <c r="F181" t="s">
        <v>486</v>
      </c>
      <c r="G181">
        <v>9</v>
      </c>
      <c r="H181" t="s">
        <v>80</v>
      </c>
    </row>
    <row r="182" spans="1:8">
      <c r="A182">
        <v>23</v>
      </c>
      <c r="B182" t="s">
        <v>70</v>
      </c>
      <c r="C182">
        <v>22</v>
      </c>
      <c r="D182" t="s">
        <v>160</v>
      </c>
      <c r="E182">
        <v>5</v>
      </c>
      <c r="F182" t="s">
        <v>656</v>
      </c>
      <c r="G182">
        <v>9</v>
      </c>
      <c r="H182" t="s">
        <v>24</v>
      </c>
    </row>
    <row r="183" spans="1:8">
      <c r="A183">
        <v>23</v>
      </c>
      <c r="B183" t="s">
        <v>476</v>
      </c>
      <c r="C183">
        <v>22</v>
      </c>
      <c r="D183" t="s">
        <v>497</v>
      </c>
      <c r="E183">
        <v>5</v>
      </c>
      <c r="F183" t="s">
        <v>818</v>
      </c>
      <c r="G183">
        <v>9</v>
      </c>
      <c r="H183" t="s">
        <v>385</v>
      </c>
    </row>
    <row r="184" spans="1:8">
      <c r="A184">
        <v>23</v>
      </c>
      <c r="B184" t="s">
        <v>128</v>
      </c>
      <c r="C184">
        <v>22</v>
      </c>
      <c r="D184" t="s">
        <v>80</v>
      </c>
      <c r="E184">
        <v>5</v>
      </c>
      <c r="F184" t="s">
        <v>40</v>
      </c>
      <c r="G184">
        <v>9</v>
      </c>
      <c r="H184" t="s">
        <v>86</v>
      </c>
    </row>
    <row r="185" spans="1:8">
      <c r="A185">
        <v>23</v>
      </c>
      <c r="B185" t="s">
        <v>291</v>
      </c>
      <c r="C185">
        <v>22</v>
      </c>
      <c r="D185" t="s">
        <v>613</v>
      </c>
      <c r="E185">
        <v>5</v>
      </c>
      <c r="F185" t="s">
        <v>150</v>
      </c>
      <c r="G185">
        <v>9</v>
      </c>
      <c r="H185" t="s">
        <v>16</v>
      </c>
    </row>
    <row r="186" spans="1:8">
      <c r="A186">
        <v>23</v>
      </c>
      <c r="B186" t="s">
        <v>88</v>
      </c>
      <c r="C186">
        <v>22</v>
      </c>
      <c r="D186" t="s">
        <v>76</v>
      </c>
      <c r="E186">
        <v>5</v>
      </c>
      <c r="F186" t="s">
        <v>144</v>
      </c>
      <c r="G186">
        <v>8</v>
      </c>
      <c r="H186" t="s">
        <v>389</v>
      </c>
    </row>
    <row r="187" spans="1:8">
      <c r="A187">
        <v>23</v>
      </c>
      <c r="B187" t="s">
        <v>420</v>
      </c>
      <c r="C187">
        <v>22</v>
      </c>
      <c r="D187" t="s">
        <v>128</v>
      </c>
      <c r="E187">
        <v>5</v>
      </c>
      <c r="F187" t="s">
        <v>497</v>
      </c>
      <c r="G187">
        <v>8</v>
      </c>
      <c r="H187" t="s">
        <v>64</v>
      </c>
    </row>
    <row r="188" spans="1:8">
      <c r="A188">
        <v>22</v>
      </c>
      <c r="B188" t="s">
        <v>279</v>
      </c>
      <c r="C188">
        <v>22</v>
      </c>
      <c r="D188" t="s">
        <v>80</v>
      </c>
      <c r="E188">
        <v>5</v>
      </c>
      <c r="F188" t="s">
        <v>603</v>
      </c>
      <c r="G188">
        <v>8</v>
      </c>
      <c r="H188" t="s">
        <v>216</v>
      </c>
    </row>
    <row r="189" spans="1:8">
      <c r="A189">
        <v>22</v>
      </c>
      <c r="B189" t="s">
        <v>51</v>
      </c>
      <c r="C189">
        <v>22</v>
      </c>
      <c r="D189" t="s">
        <v>16</v>
      </c>
      <c r="E189">
        <v>5</v>
      </c>
      <c r="F189" t="s">
        <v>99</v>
      </c>
      <c r="G189">
        <v>8</v>
      </c>
      <c r="H189" t="s">
        <v>115</v>
      </c>
    </row>
    <row r="190" spans="1:8">
      <c r="A190">
        <v>22</v>
      </c>
      <c r="B190" t="s">
        <v>343</v>
      </c>
      <c r="C190">
        <v>22</v>
      </c>
      <c r="D190" t="s">
        <v>80</v>
      </c>
      <c r="E190">
        <v>5</v>
      </c>
      <c r="F190" t="s">
        <v>150</v>
      </c>
      <c r="G190">
        <v>8</v>
      </c>
      <c r="H190" t="s">
        <v>144</v>
      </c>
    </row>
    <row r="191" spans="1:8">
      <c r="A191">
        <v>22</v>
      </c>
      <c r="B191" t="s">
        <v>465</v>
      </c>
      <c r="C191">
        <v>21</v>
      </c>
      <c r="D191" t="s">
        <v>652</v>
      </c>
      <c r="E191">
        <v>5</v>
      </c>
      <c r="F191" t="s">
        <v>80</v>
      </c>
      <c r="G191">
        <v>8</v>
      </c>
      <c r="H191" t="s">
        <v>99</v>
      </c>
    </row>
    <row r="192" spans="1:8">
      <c r="A192">
        <v>22</v>
      </c>
      <c r="B192" t="s">
        <v>548</v>
      </c>
      <c r="C192">
        <v>21</v>
      </c>
      <c r="D192" t="s">
        <v>358</v>
      </c>
      <c r="E192">
        <v>5</v>
      </c>
      <c r="F192" t="s">
        <v>35</v>
      </c>
      <c r="G192">
        <v>8</v>
      </c>
      <c r="H192" t="s">
        <v>80</v>
      </c>
    </row>
    <row r="193" spans="1:8">
      <c r="A193">
        <v>22</v>
      </c>
      <c r="B193" t="s">
        <v>64</v>
      </c>
      <c r="C193">
        <v>21</v>
      </c>
      <c r="D193" t="s">
        <v>338</v>
      </c>
      <c r="E193">
        <v>5</v>
      </c>
      <c r="F193" t="s">
        <v>88</v>
      </c>
      <c r="G193">
        <v>8</v>
      </c>
      <c r="H193" t="s">
        <v>35</v>
      </c>
    </row>
    <row r="194" spans="1:8">
      <c r="A194">
        <v>22</v>
      </c>
      <c r="B194" t="s">
        <v>70</v>
      </c>
      <c r="C194">
        <v>21</v>
      </c>
      <c r="D194" t="s">
        <v>572</v>
      </c>
      <c r="E194">
        <v>5</v>
      </c>
      <c r="F194" t="s">
        <v>128</v>
      </c>
      <c r="G194">
        <v>8</v>
      </c>
      <c r="H194" t="s">
        <v>54</v>
      </c>
    </row>
    <row r="195" spans="1:8">
      <c r="A195">
        <v>22</v>
      </c>
      <c r="B195" t="s">
        <v>263</v>
      </c>
      <c r="C195">
        <v>21</v>
      </c>
      <c r="D195" t="s">
        <v>86</v>
      </c>
      <c r="E195">
        <v>5</v>
      </c>
      <c r="F195" t="s">
        <v>128</v>
      </c>
      <c r="G195">
        <v>8</v>
      </c>
      <c r="H195" t="s">
        <v>154</v>
      </c>
    </row>
    <row r="196" spans="1:8">
      <c r="A196">
        <v>22</v>
      </c>
      <c r="B196" t="s">
        <v>9</v>
      </c>
      <c r="C196">
        <v>21</v>
      </c>
      <c r="D196" t="s">
        <v>338</v>
      </c>
      <c r="E196">
        <v>5</v>
      </c>
      <c r="F196" t="s">
        <v>99</v>
      </c>
      <c r="G196">
        <v>8</v>
      </c>
      <c r="H196" t="s">
        <v>128</v>
      </c>
    </row>
    <row r="197" spans="1:8">
      <c r="A197">
        <v>22</v>
      </c>
      <c r="B197" t="s">
        <v>80</v>
      </c>
      <c r="C197">
        <v>21</v>
      </c>
      <c r="D197" t="s">
        <v>154</v>
      </c>
      <c r="E197">
        <v>5</v>
      </c>
      <c r="F197" t="s">
        <v>88</v>
      </c>
      <c r="G197">
        <v>8</v>
      </c>
      <c r="H197" t="s">
        <v>80</v>
      </c>
    </row>
    <row r="198" spans="1:8">
      <c r="A198">
        <v>22</v>
      </c>
      <c r="B198" t="s">
        <v>171</v>
      </c>
      <c r="C198">
        <v>21</v>
      </c>
      <c r="D198" t="s">
        <v>338</v>
      </c>
      <c r="E198">
        <v>5</v>
      </c>
      <c r="F198" t="s">
        <v>88</v>
      </c>
      <c r="G198">
        <v>8</v>
      </c>
      <c r="H198" t="s">
        <v>99</v>
      </c>
    </row>
    <row r="199" spans="1:8">
      <c r="A199">
        <v>22</v>
      </c>
      <c r="B199" t="s">
        <v>363</v>
      </c>
      <c r="C199">
        <v>21</v>
      </c>
      <c r="D199" t="s">
        <v>128</v>
      </c>
      <c r="E199">
        <v>5</v>
      </c>
      <c r="F199" t="s">
        <v>35</v>
      </c>
      <c r="G199">
        <v>8</v>
      </c>
      <c r="H199" t="s">
        <v>35</v>
      </c>
    </row>
    <row r="200" spans="1:8">
      <c r="A200">
        <v>21</v>
      </c>
      <c r="B200" t="s">
        <v>231</v>
      </c>
      <c r="C200">
        <v>21</v>
      </c>
      <c r="D200" t="s">
        <v>385</v>
      </c>
      <c r="E200">
        <v>5</v>
      </c>
      <c r="F200" t="s">
        <v>516</v>
      </c>
      <c r="G200">
        <v>8</v>
      </c>
      <c r="H200" t="s">
        <v>35</v>
      </c>
    </row>
    <row r="201" spans="1:8">
      <c r="A201">
        <v>21</v>
      </c>
      <c r="B201" t="s">
        <v>76</v>
      </c>
      <c r="C201">
        <v>20</v>
      </c>
      <c r="D201" t="s">
        <v>80</v>
      </c>
      <c r="E201">
        <v>5</v>
      </c>
      <c r="F201" t="s">
        <v>88</v>
      </c>
      <c r="G201">
        <v>7</v>
      </c>
      <c r="H201" t="s">
        <v>363</v>
      </c>
    </row>
    <row r="202" spans="1:8">
      <c r="A202">
        <v>21</v>
      </c>
      <c r="B202" t="s">
        <v>51</v>
      </c>
      <c r="C202">
        <v>20</v>
      </c>
      <c r="D202" t="s">
        <v>213</v>
      </c>
      <c r="E202">
        <v>5</v>
      </c>
      <c r="F202" t="s">
        <v>88</v>
      </c>
      <c r="G202">
        <v>7</v>
      </c>
      <c r="H202" t="s">
        <v>277</v>
      </c>
    </row>
    <row r="203" spans="1:8">
      <c r="A203">
        <v>21</v>
      </c>
      <c r="B203" t="s">
        <v>48</v>
      </c>
      <c r="C203">
        <v>20</v>
      </c>
      <c r="D203" t="s">
        <v>482</v>
      </c>
      <c r="E203">
        <v>5</v>
      </c>
      <c r="F203" t="s">
        <v>88</v>
      </c>
      <c r="G203">
        <v>7</v>
      </c>
      <c r="H203" t="s">
        <v>35</v>
      </c>
    </row>
    <row r="204" spans="1:8">
      <c r="A204">
        <v>21</v>
      </c>
      <c r="B204" t="s">
        <v>157</v>
      </c>
      <c r="C204">
        <v>20</v>
      </c>
      <c r="D204" t="s">
        <v>64</v>
      </c>
      <c r="E204">
        <v>5</v>
      </c>
      <c r="F204" t="s">
        <v>88</v>
      </c>
      <c r="G204">
        <v>7</v>
      </c>
      <c r="H204" t="s">
        <v>416</v>
      </c>
    </row>
    <row r="205" spans="1:8">
      <c r="A205">
        <v>21</v>
      </c>
      <c r="B205" t="s">
        <v>246</v>
      </c>
      <c r="C205">
        <v>20</v>
      </c>
      <c r="D205" t="s">
        <v>115</v>
      </c>
      <c r="E205">
        <v>5</v>
      </c>
      <c r="F205" t="s">
        <v>64</v>
      </c>
      <c r="G205">
        <v>7</v>
      </c>
      <c r="H205" t="s">
        <v>418</v>
      </c>
    </row>
    <row r="206" spans="1:8">
      <c r="A206">
        <v>21</v>
      </c>
      <c r="B206" t="s">
        <v>64</v>
      </c>
      <c r="C206">
        <v>20</v>
      </c>
      <c r="D206" t="s">
        <v>2023</v>
      </c>
      <c r="E206">
        <v>5</v>
      </c>
      <c r="F206" t="s">
        <v>99</v>
      </c>
      <c r="G206">
        <v>7</v>
      </c>
      <c r="H206" t="s">
        <v>420</v>
      </c>
    </row>
    <row r="207" spans="1:8">
      <c r="A207">
        <v>21</v>
      </c>
      <c r="B207" t="s">
        <v>9</v>
      </c>
      <c r="C207">
        <v>20</v>
      </c>
      <c r="D207" t="s">
        <v>353</v>
      </c>
      <c r="E207">
        <v>5</v>
      </c>
      <c r="F207" t="s">
        <v>167</v>
      </c>
      <c r="G207">
        <v>7</v>
      </c>
      <c r="H207" t="s">
        <v>9</v>
      </c>
    </row>
    <row r="208" spans="1:8">
      <c r="A208">
        <v>21</v>
      </c>
      <c r="B208" t="s">
        <v>331</v>
      </c>
      <c r="C208">
        <v>20</v>
      </c>
      <c r="D208" t="s">
        <v>154</v>
      </c>
      <c r="E208">
        <v>5</v>
      </c>
      <c r="F208" t="s">
        <v>99</v>
      </c>
      <c r="G208">
        <v>7</v>
      </c>
      <c r="H208" t="s">
        <v>430</v>
      </c>
    </row>
    <row r="209" spans="1:8">
      <c r="A209">
        <v>21</v>
      </c>
      <c r="B209" t="s">
        <v>154</v>
      </c>
      <c r="C209">
        <v>20</v>
      </c>
      <c r="D209" t="s">
        <v>51</v>
      </c>
      <c r="E209">
        <v>5</v>
      </c>
      <c r="F209" t="s">
        <v>99</v>
      </c>
      <c r="G209">
        <v>7</v>
      </c>
      <c r="H209" t="s">
        <v>64</v>
      </c>
    </row>
    <row r="210" spans="1:8">
      <c r="A210">
        <v>21</v>
      </c>
      <c r="B210" t="s">
        <v>99</v>
      </c>
      <c r="C210">
        <v>19</v>
      </c>
      <c r="D210" t="s">
        <v>144</v>
      </c>
      <c r="E210">
        <v>5</v>
      </c>
      <c r="F210" t="s">
        <v>86</v>
      </c>
      <c r="G210">
        <v>7</v>
      </c>
      <c r="H210" t="s">
        <v>64</v>
      </c>
    </row>
    <row r="211" spans="1:8">
      <c r="A211">
        <v>21</v>
      </c>
      <c r="B211" t="s">
        <v>12</v>
      </c>
      <c r="C211">
        <v>19</v>
      </c>
      <c r="D211" t="s">
        <v>343</v>
      </c>
      <c r="E211">
        <v>5</v>
      </c>
      <c r="F211" t="s">
        <v>99</v>
      </c>
      <c r="G211">
        <v>7</v>
      </c>
      <c r="H211" t="s">
        <v>277</v>
      </c>
    </row>
    <row r="212" spans="1:8">
      <c r="A212">
        <v>21</v>
      </c>
      <c r="B212" t="s">
        <v>80</v>
      </c>
      <c r="C212">
        <v>19</v>
      </c>
      <c r="D212" t="s">
        <v>1030</v>
      </c>
      <c r="E212">
        <v>5</v>
      </c>
      <c r="F212" t="s">
        <v>99</v>
      </c>
      <c r="G212">
        <v>7</v>
      </c>
      <c r="H212" t="s">
        <v>438</v>
      </c>
    </row>
    <row r="213" spans="1:8">
      <c r="A213">
        <v>21</v>
      </c>
      <c r="B213" t="s">
        <v>448</v>
      </c>
      <c r="C213">
        <v>19</v>
      </c>
      <c r="D213" t="s">
        <v>167</v>
      </c>
      <c r="E213">
        <v>4</v>
      </c>
      <c r="F213" t="s">
        <v>652</v>
      </c>
      <c r="G213">
        <v>7</v>
      </c>
      <c r="H213" t="s">
        <v>16</v>
      </c>
    </row>
    <row r="214" spans="1:8">
      <c r="A214">
        <v>21</v>
      </c>
      <c r="B214" t="s">
        <v>35</v>
      </c>
      <c r="C214">
        <v>19</v>
      </c>
      <c r="D214" t="s">
        <v>420</v>
      </c>
      <c r="E214">
        <v>4</v>
      </c>
      <c r="F214" t="s">
        <v>814</v>
      </c>
      <c r="G214">
        <v>7</v>
      </c>
      <c r="H214" t="s">
        <v>389</v>
      </c>
    </row>
    <row r="215" spans="1:8">
      <c r="A215">
        <v>21</v>
      </c>
      <c r="B215" t="s">
        <v>806</v>
      </c>
      <c r="C215">
        <v>19</v>
      </c>
      <c r="D215" t="s">
        <v>154</v>
      </c>
      <c r="E215">
        <v>4</v>
      </c>
      <c r="F215" t="s">
        <v>656</v>
      </c>
      <c r="G215">
        <v>7</v>
      </c>
      <c r="H215" t="s">
        <v>305</v>
      </c>
    </row>
    <row r="216" spans="1:8">
      <c r="A216">
        <v>20</v>
      </c>
      <c r="B216" t="s">
        <v>269</v>
      </c>
      <c r="C216">
        <v>19</v>
      </c>
      <c r="D216" t="s">
        <v>9</v>
      </c>
      <c r="E216">
        <v>4</v>
      </c>
      <c r="F216" t="s">
        <v>154</v>
      </c>
      <c r="G216">
        <v>7</v>
      </c>
      <c r="H216" t="s">
        <v>51</v>
      </c>
    </row>
    <row r="217" spans="1:8">
      <c r="A217">
        <v>20</v>
      </c>
      <c r="B217" t="s">
        <v>818</v>
      </c>
      <c r="C217">
        <v>19</v>
      </c>
      <c r="D217" t="s">
        <v>154</v>
      </c>
      <c r="E217">
        <v>4</v>
      </c>
      <c r="F217" t="s">
        <v>76</v>
      </c>
      <c r="G217">
        <v>7</v>
      </c>
      <c r="H217" t="s">
        <v>389</v>
      </c>
    </row>
    <row r="218" spans="1:8">
      <c r="A218">
        <v>20</v>
      </c>
      <c r="B218" t="s">
        <v>465</v>
      </c>
      <c r="C218">
        <v>19</v>
      </c>
      <c r="D218" t="s">
        <v>54</v>
      </c>
      <c r="E218">
        <v>4</v>
      </c>
      <c r="F218" t="s">
        <v>51</v>
      </c>
      <c r="G218">
        <v>7</v>
      </c>
      <c r="H218" t="s">
        <v>154</v>
      </c>
    </row>
    <row r="219" spans="1:8">
      <c r="A219">
        <v>20</v>
      </c>
      <c r="B219" t="s">
        <v>86</v>
      </c>
      <c r="C219">
        <v>19</v>
      </c>
      <c r="D219" t="s">
        <v>177</v>
      </c>
      <c r="E219">
        <v>4</v>
      </c>
      <c r="F219" t="s">
        <v>51</v>
      </c>
      <c r="G219">
        <v>7</v>
      </c>
      <c r="H219" t="s">
        <v>448</v>
      </c>
    </row>
    <row r="220" spans="1:8">
      <c r="A220">
        <v>20</v>
      </c>
      <c r="B220" t="s">
        <v>76</v>
      </c>
      <c r="C220">
        <v>18</v>
      </c>
      <c r="D220" t="s">
        <v>343</v>
      </c>
      <c r="E220">
        <v>4</v>
      </c>
      <c r="F220" t="s">
        <v>343</v>
      </c>
      <c r="G220">
        <v>7</v>
      </c>
      <c r="H220" t="s">
        <v>35</v>
      </c>
    </row>
    <row r="221" spans="1:8">
      <c r="A221">
        <v>20</v>
      </c>
      <c r="B221" t="s">
        <v>613</v>
      </c>
      <c r="C221">
        <v>18</v>
      </c>
      <c r="D221" t="s">
        <v>64</v>
      </c>
      <c r="E221">
        <v>4</v>
      </c>
      <c r="F221" t="s">
        <v>343</v>
      </c>
      <c r="G221">
        <v>7</v>
      </c>
      <c r="H221" t="s">
        <v>99</v>
      </c>
    </row>
    <row r="222" spans="1:8">
      <c r="A222">
        <v>20</v>
      </c>
      <c r="B222" t="s">
        <v>305</v>
      </c>
      <c r="C222">
        <v>18</v>
      </c>
      <c r="D222" t="s">
        <v>246</v>
      </c>
      <c r="E222">
        <v>4</v>
      </c>
      <c r="F222" t="s">
        <v>1035</v>
      </c>
      <c r="G222">
        <v>7</v>
      </c>
      <c r="H222" t="s">
        <v>9</v>
      </c>
    </row>
    <row r="223" spans="1:8">
      <c r="A223">
        <v>20</v>
      </c>
      <c r="B223" t="s">
        <v>767</v>
      </c>
      <c r="C223">
        <v>18</v>
      </c>
      <c r="D223" t="s">
        <v>583</v>
      </c>
      <c r="E223">
        <v>4</v>
      </c>
      <c r="F223" t="s">
        <v>35</v>
      </c>
      <c r="G223">
        <v>7</v>
      </c>
      <c r="H223" t="s">
        <v>54</v>
      </c>
    </row>
    <row r="224" spans="1:8">
      <c r="A224">
        <v>20</v>
      </c>
      <c r="B224" t="s">
        <v>80</v>
      </c>
      <c r="C224">
        <v>18</v>
      </c>
      <c r="D224" t="s">
        <v>492</v>
      </c>
      <c r="E224">
        <v>4</v>
      </c>
      <c r="F224" t="s">
        <v>213</v>
      </c>
      <c r="G224">
        <v>7</v>
      </c>
      <c r="H224" t="s">
        <v>24</v>
      </c>
    </row>
    <row r="225" spans="1:8">
      <c r="A225">
        <v>20</v>
      </c>
      <c r="B225" t="s">
        <v>80</v>
      </c>
      <c r="C225">
        <v>18</v>
      </c>
      <c r="D225" t="s">
        <v>231</v>
      </c>
      <c r="E225">
        <v>4</v>
      </c>
      <c r="F225" t="s">
        <v>43</v>
      </c>
      <c r="G225">
        <v>6</v>
      </c>
      <c r="H225" t="s">
        <v>457</v>
      </c>
    </row>
    <row r="226" spans="1:8">
      <c r="A226">
        <v>20</v>
      </c>
      <c r="B226" t="s">
        <v>9</v>
      </c>
      <c r="C226">
        <v>18</v>
      </c>
      <c r="D226" t="s">
        <v>277</v>
      </c>
      <c r="E226">
        <v>4</v>
      </c>
      <c r="F226" t="s">
        <v>977</v>
      </c>
      <c r="G226">
        <v>6</v>
      </c>
      <c r="H226" t="s">
        <v>459</v>
      </c>
    </row>
    <row r="227" spans="1:8">
      <c r="A227">
        <v>19</v>
      </c>
      <c r="B227" t="s">
        <v>216</v>
      </c>
      <c r="C227">
        <v>18</v>
      </c>
      <c r="D227" t="s">
        <v>128</v>
      </c>
      <c r="E227">
        <v>4</v>
      </c>
      <c r="F227" t="s">
        <v>476</v>
      </c>
      <c r="G227">
        <v>6</v>
      </c>
      <c r="H227" t="s">
        <v>51</v>
      </c>
    </row>
    <row r="228" spans="1:8">
      <c r="A228">
        <v>19</v>
      </c>
      <c r="B228" t="s">
        <v>263</v>
      </c>
      <c r="C228">
        <v>18</v>
      </c>
      <c r="D228" t="s">
        <v>9</v>
      </c>
      <c r="E228">
        <v>4</v>
      </c>
      <c r="F228" t="s">
        <v>80</v>
      </c>
      <c r="G228">
        <v>6</v>
      </c>
      <c r="H228" t="s">
        <v>343</v>
      </c>
    </row>
    <row r="229" spans="1:8">
      <c r="A229">
        <v>19</v>
      </c>
      <c r="B229" t="s">
        <v>497</v>
      </c>
      <c r="C229">
        <v>18</v>
      </c>
      <c r="D229" t="s">
        <v>331</v>
      </c>
      <c r="E229">
        <v>4</v>
      </c>
      <c r="F229" t="s">
        <v>231</v>
      </c>
      <c r="G229">
        <v>6</v>
      </c>
      <c r="H229" t="s">
        <v>465</v>
      </c>
    </row>
    <row r="230" spans="1:8">
      <c r="A230">
        <v>19</v>
      </c>
      <c r="B230" t="s">
        <v>363</v>
      </c>
      <c r="C230">
        <v>18</v>
      </c>
      <c r="D230" t="s">
        <v>358</v>
      </c>
      <c r="E230">
        <v>4</v>
      </c>
      <c r="F230" t="s">
        <v>438</v>
      </c>
      <c r="G230">
        <v>6</v>
      </c>
      <c r="H230" t="s">
        <v>231</v>
      </c>
    </row>
    <row r="231" spans="1:8">
      <c r="A231">
        <v>19</v>
      </c>
      <c r="B231" t="s">
        <v>12</v>
      </c>
      <c r="C231">
        <v>18</v>
      </c>
      <c r="D231" t="s">
        <v>99</v>
      </c>
      <c r="E231">
        <v>4</v>
      </c>
      <c r="F231" t="s">
        <v>363</v>
      </c>
      <c r="G231">
        <v>6</v>
      </c>
      <c r="H231" t="s">
        <v>128</v>
      </c>
    </row>
    <row r="232" spans="1:8">
      <c r="A232">
        <v>19</v>
      </c>
      <c r="B232" t="s">
        <v>1408</v>
      </c>
      <c r="C232">
        <v>18</v>
      </c>
      <c r="D232" t="s">
        <v>438</v>
      </c>
      <c r="E232">
        <v>4</v>
      </c>
      <c r="F232" t="s">
        <v>246</v>
      </c>
      <c r="G232">
        <v>6</v>
      </c>
      <c r="H232" t="s">
        <v>157</v>
      </c>
    </row>
    <row r="233" spans="1:8">
      <c r="A233">
        <v>19</v>
      </c>
      <c r="B233" t="s">
        <v>796</v>
      </c>
      <c r="C233">
        <v>18</v>
      </c>
      <c r="D233" t="s">
        <v>128</v>
      </c>
      <c r="E233">
        <v>4</v>
      </c>
      <c r="F233" t="s">
        <v>80</v>
      </c>
      <c r="G233">
        <v>6</v>
      </c>
      <c r="H233" t="s">
        <v>64</v>
      </c>
    </row>
    <row r="234" spans="1:8">
      <c r="A234">
        <v>18</v>
      </c>
      <c r="B234" t="s">
        <v>99</v>
      </c>
      <c r="C234">
        <v>18</v>
      </c>
      <c r="D234" t="s">
        <v>338</v>
      </c>
      <c r="E234">
        <v>4</v>
      </c>
      <c r="F234" t="s">
        <v>64</v>
      </c>
      <c r="G234">
        <v>6</v>
      </c>
      <c r="H234" t="s">
        <v>216</v>
      </c>
    </row>
    <row r="235" spans="1:8">
      <c r="A235">
        <v>18</v>
      </c>
      <c r="B235" t="s">
        <v>661</v>
      </c>
      <c r="C235">
        <v>18</v>
      </c>
      <c r="D235" t="s">
        <v>9</v>
      </c>
      <c r="E235">
        <v>4</v>
      </c>
      <c r="F235" t="s">
        <v>826</v>
      </c>
      <c r="G235">
        <v>6</v>
      </c>
      <c r="H235" t="s">
        <v>476</v>
      </c>
    </row>
    <row r="236" spans="1:8">
      <c r="A236">
        <v>18</v>
      </c>
      <c r="B236" t="s">
        <v>191</v>
      </c>
      <c r="C236">
        <v>17</v>
      </c>
      <c r="D236" t="s">
        <v>361</v>
      </c>
      <c r="E236">
        <v>4</v>
      </c>
      <c r="F236" t="s">
        <v>16</v>
      </c>
      <c r="G236">
        <v>6</v>
      </c>
      <c r="H236" t="s">
        <v>430</v>
      </c>
    </row>
    <row r="237" spans="1:8">
      <c r="A237">
        <v>18</v>
      </c>
      <c r="B237" t="s">
        <v>117</v>
      </c>
      <c r="C237">
        <v>17</v>
      </c>
      <c r="D237" t="s">
        <v>420</v>
      </c>
      <c r="E237">
        <v>4</v>
      </c>
      <c r="F237" t="s">
        <v>246</v>
      </c>
      <c r="G237">
        <v>6</v>
      </c>
      <c r="H237" t="s">
        <v>482</v>
      </c>
    </row>
    <row r="238" spans="1:8">
      <c r="A238">
        <v>18</v>
      </c>
      <c r="B238" t="s">
        <v>277</v>
      </c>
      <c r="C238">
        <v>17</v>
      </c>
      <c r="D238" t="s">
        <v>269</v>
      </c>
      <c r="E238">
        <v>4</v>
      </c>
      <c r="F238" t="s">
        <v>64</v>
      </c>
      <c r="G238">
        <v>6</v>
      </c>
      <c r="H238" t="s">
        <v>269</v>
      </c>
    </row>
    <row r="239" spans="1:8">
      <c r="A239">
        <v>18</v>
      </c>
      <c r="B239" t="s">
        <v>246</v>
      </c>
      <c r="C239">
        <v>17</v>
      </c>
      <c r="D239" t="s">
        <v>246</v>
      </c>
      <c r="E239">
        <v>4</v>
      </c>
      <c r="F239" t="s">
        <v>1847</v>
      </c>
      <c r="G239">
        <v>6</v>
      </c>
      <c r="H239" t="s">
        <v>486</v>
      </c>
    </row>
    <row r="240" spans="1:8">
      <c r="A240">
        <v>18</v>
      </c>
      <c r="B240" t="s">
        <v>160</v>
      </c>
      <c r="C240">
        <v>17</v>
      </c>
      <c r="D240" t="s">
        <v>624</v>
      </c>
      <c r="E240">
        <v>4</v>
      </c>
      <c r="F240" t="s">
        <v>363</v>
      </c>
      <c r="G240">
        <v>6</v>
      </c>
      <c r="H240" t="s">
        <v>128</v>
      </c>
    </row>
    <row r="241" spans="1:8">
      <c r="A241">
        <v>18</v>
      </c>
      <c r="B241" t="s">
        <v>263</v>
      </c>
      <c r="C241">
        <v>17</v>
      </c>
      <c r="D241" t="s">
        <v>238</v>
      </c>
      <c r="E241">
        <v>4</v>
      </c>
      <c r="F241" t="s">
        <v>128</v>
      </c>
      <c r="G241">
        <v>6</v>
      </c>
      <c r="H241" t="s">
        <v>492</v>
      </c>
    </row>
    <row r="242" spans="1:8">
      <c r="A242">
        <v>18</v>
      </c>
      <c r="B242" t="s">
        <v>40</v>
      </c>
      <c r="C242">
        <v>17</v>
      </c>
      <c r="D242" t="s">
        <v>448</v>
      </c>
      <c r="E242">
        <v>4</v>
      </c>
      <c r="F242" t="s">
        <v>88</v>
      </c>
      <c r="G242">
        <v>6</v>
      </c>
      <c r="H242" t="s">
        <v>228</v>
      </c>
    </row>
    <row r="243" spans="1:8">
      <c r="A243">
        <v>18</v>
      </c>
      <c r="B243" t="s">
        <v>80</v>
      </c>
      <c r="C243">
        <v>16</v>
      </c>
      <c r="D243" t="s">
        <v>661</v>
      </c>
      <c r="E243">
        <v>4</v>
      </c>
      <c r="F243" t="s">
        <v>438</v>
      </c>
      <c r="G243">
        <v>6</v>
      </c>
      <c r="H243" t="s">
        <v>497</v>
      </c>
    </row>
    <row r="244" spans="1:8">
      <c r="A244">
        <v>18</v>
      </c>
      <c r="B244" t="s">
        <v>246</v>
      </c>
      <c r="C244">
        <v>16</v>
      </c>
      <c r="D244" t="s">
        <v>48</v>
      </c>
      <c r="E244">
        <v>4</v>
      </c>
      <c r="F244" t="s">
        <v>9</v>
      </c>
      <c r="G244">
        <v>6</v>
      </c>
      <c r="H244" t="s">
        <v>499</v>
      </c>
    </row>
    <row r="245" spans="1:8">
      <c r="A245">
        <v>18</v>
      </c>
      <c r="B245" t="s">
        <v>154</v>
      </c>
      <c r="C245">
        <v>16</v>
      </c>
      <c r="D245" t="s">
        <v>64</v>
      </c>
      <c r="E245">
        <v>4</v>
      </c>
      <c r="F245" t="s">
        <v>80</v>
      </c>
      <c r="G245">
        <v>6</v>
      </c>
      <c r="H245" t="s">
        <v>35</v>
      </c>
    </row>
    <row r="246" spans="1:8">
      <c r="A246">
        <v>17</v>
      </c>
      <c r="B246" t="s">
        <v>677</v>
      </c>
      <c r="C246">
        <v>16</v>
      </c>
      <c r="D246" t="s">
        <v>160</v>
      </c>
      <c r="E246">
        <v>4</v>
      </c>
      <c r="F246" t="s">
        <v>99</v>
      </c>
      <c r="G246">
        <v>6</v>
      </c>
      <c r="H246" t="s">
        <v>231</v>
      </c>
    </row>
    <row r="247" spans="1:8">
      <c r="A247">
        <v>17</v>
      </c>
      <c r="B247" t="s">
        <v>150</v>
      </c>
      <c r="C247">
        <v>16</v>
      </c>
      <c r="D247" t="s">
        <v>298</v>
      </c>
      <c r="E247">
        <v>4</v>
      </c>
      <c r="F247" t="s">
        <v>99</v>
      </c>
      <c r="G247">
        <v>6</v>
      </c>
      <c r="H247" t="s">
        <v>132</v>
      </c>
    </row>
    <row r="248" spans="1:8">
      <c r="A248">
        <v>17</v>
      </c>
      <c r="B248" t="s">
        <v>1498</v>
      </c>
      <c r="C248">
        <v>16</v>
      </c>
      <c r="D248" t="s">
        <v>246</v>
      </c>
      <c r="E248">
        <v>4</v>
      </c>
      <c r="F248" t="s">
        <v>438</v>
      </c>
      <c r="G248">
        <v>6</v>
      </c>
      <c r="H248" t="s">
        <v>154</v>
      </c>
    </row>
    <row r="249" spans="1:8">
      <c r="A249">
        <v>17</v>
      </c>
      <c r="B249" t="s">
        <v>80</v>
      </c>
      <c r="C249">
        <v>16</v>
      </c>
      <c r="D249" t="s">
        <v>723</v>
      </c>
      <c r="E249">
        <v>4</v>
      </c>
      <c r="F249" t="s">
        <v>99</v>
      </c>
      <c r="G249">
        <v>6</v>
      </c>
      <c r="H249" t="s">
        <v>147</v>
      </c>
    </row>
    <row r="250" spans="1:8">
      <c r="A250">
        <v>17</v>
      </c>
      <c r="B250" t="s">
        <v>977</v>
      </c>
      <c r="C250">
        <v>16</v>
      </c>
      <c r="D250" t="s">
        <v>16</v>
      </c>
      <c r="E250">
        <v>4</v>
      </c>
      <c r="F250" t="s">
        <v>167</v>
      </c>
      <c r="G250">
        <v>6</v>
      </c>
      <c r="H250" t="s">
        <v>358</v>
      </c>
    </row>
    <row r="251" spans="1:8">
      <c r="A251">
        <v>17</v>
      </c>
      <c r="B251" t="s">
        <v>228</v>
      </c>
      <c r="C251">
        <v>16</v>
      </c>
      <c r="D251" t="s">
        <v>80</v>
      </c>
      <c r="E251">
        <v>4</v>
      </c>
      <c r="F251" t="s">
        <v>54</v>
      </c>
      <c r="G251">
        <v>6</v>
      </c>
      <c r="H251" t="s">
        <v>438</v>
      </c>
    </row>
    <row r="252" spans="1:8">
      <c r="A252">
        <v>17</v>
      </c>
      <c r="B252" t="s">
        <v>9</v>
      </c>
      <c r="C252">
        <v>16</v>
      </c>
      <c r="D252" t="s">
        <v>767</v>
      </c>
      <c r="E252">
        <v>4</v>
      </c>
      <c r="F252" t="s">
        <v>54</v>
      </c>
      <c r="G252">
        <v>6</v>
      </c>
      <c r="H252" t="s">
        <v>167</v>
      </c>
    </row>
    <row r="253" spans="1:8">
      <c r="A253">
        <v>16</v>
      </c>
      <c r="B253" t="s">
        <v>343</v>
      </c>
      <c r="C253">
        <v>16</v>
      </c>
      <c r="D253" t="s">
        <v>964</v>
      </c>
      <c r="E253">
        <v>4</v>
      </c>
      <c r="F253" t="s">
        <v>338</v>
      </c>
      <c r="G253">
        <v>6</v>
      </c>
      <c r="H253" t="s">
        <v>115</v>
      </c>
    </row>
    <row r="254" spans="1:8">
      <c r="A254">
        <v>16</v>
      </c>
      <c r="B254" t="s">
        <v>160</v>
      </c>
      <c r="C254">
        <v>16</v>
      </c>
      <c r="D254" t="s">
        <v>633</v>
      </c>
      <c r="E254">
        <v>4</v>
      </c>
      <c r="F254" t="s">
        <v>157</v>
      </c>
      <c r="G254">
        <v>6</v>
      </c>
      <c r="H254" t="s">
        <v>88</v>
      </c>
    </row>
    <row r="255" spans="1:8">
      <c r="A255">
        <v>16</v>
      </c>
      <c r="B255" t="s">
        <v>216</v>
      </c>
      <c r="C255">
        <v>16</v>
      </c>
      <c r="D255" t="s">
        <v>971</v>
      </c>
      <c r="E255">
        <v>4</v>
      </c>
      <c r="F255" t="s">
        <v>633</v>
      </c>
      <c r="G255">
        <v>6</v>
      </c>
      <c r="H255" t="s">
        <v>516</v>
      </c>
    </row>
    <row r="256" spans="1:8">
      <c r="A256">
        <v>16</v>
      </c>
      <c r="B256" t="s">
        <v>64</v>
      </c>
      <c r="C256">
        <v>16</v>
      </c>
      <c r="D256" t="s">
        <v>246</v>
      </c>
      <c r="E256">
        <v>4</v>
      </c>
      <c r="F256" t="s">
        <v>54</v>
      </c>
      <c r="G256">
        <v>6</v>
      </c>
      <c r="H256" t="s">
        <v>99</v>
      </c>
    </row>
    <row r="257" spans="1:8">
      <c r="A257">
        <v>16</v>
      </c>
      <c r="B257" t="s">
        <v>246</v>
      </c>
      <c r="C257">
        <v>16</v>
      </c>
      <c r="D257" t="s">
        <v>12</v>
      </c>
      <c r="E257">
        <v>4</v>
      </c>
      <c r="F257" t="s">
        <v>80</v>
      </c>
      <c r="G257">
        <v>6</v>
      </c>
      <c r="H257" t="s">
        <v>88</v>
      </c>
    </row>
    <row r="258" spans="1:8">
      <c r="A258">
        <v>16</v>
      </c>
      <c r="B258" t="s">
        <v>216</v>
      </c>
      <c r="C258">
        <v>16</v>
      </c>
      <c r="D258" t="s">
        <v>633</v>
      </c>
      <c r="E258">
        <v>4</v>
      </c>
      <c r="F258" t="s">
        <v>54</v>
      </c>
      <c r="G258">
        <v>6</v>
      </c>
      <c r="H258" t="s">
        <v>438</v>
      </c>
    </row>
    <row r="259" spans="1:8">
      <c r="A259">
        <v>16</v>
      </c>
      <c r="B259" t="s">
        <v>54</v>
      </c>
      <c r="C259">
        <v>15</v>
      </c>
      <c r="D259" t="s">
        <v>99</v>
      </c>
      <c r="E259">
        <v>4</v>
      </c>
      <c r="F259" t="s">
        <v>385</v>
      </c>
      <c r="G259">
        <v>6</v>
      </c>
      <c r="H259" t="s">
        <v>35</v>
      </c>
    </row>
    <row r="260" spans="1:8">
      <c r="A260">
        <v>16</v>
      </c>
      <c r="B260" t="s">
        <v>150</v>
      </c>
      <c r="C260">
        <v>15</v>
      </c>
      <c r="D260" t="s">
        <v>389</v>
      </c>
      <c r="E260">
        <v>4</v>
      </c>
      <c r="F260" t="s">
        <v>157</v>
      </c>
      <c r="G260">
        <v>6</v>
      </c>
      <c r="H260" t="s">
        <v>80</v>
      </c>
    </row>
    <row r="261" spans="1:8">
      <c r="A261">
        <v>16</v>
      </c>
      <c r="B261" t="s">
        <v>64</v>
      </c>
      <c r="C261">
        <v>15</v>
      </c>
      <c r="D261" t="s">
        <v>189</v>
      </c>
      <c r="E261">
        <v>4</v>
      </c>
      <c r="F261" t="s">
        <v>9</v>
      </c>
      <c r="G261">
        <v>6</v>
      </c>
      <c r="H261" t="s">
        <v>99</v>
      </c>
    </row>
    <row r="262" spans="1:8">
      <c r="A262">
        <v>16</v>
      </c>
      <c r="B262" t="s">
        <v>64</v>
      </c>
      <c r="C262">
        <v>15</v>
      </c>
      <c r="D262" t="s">
        <v>231</v>
      </c>
      <c r="E262">
        <v>4</v>
      </c>
      <c r="G262">
        <v>6</v>
      </c>
      <c r="H262" t="s">
        <v>150</v>
      </c>
    </row>
    <row r="263" spans="1:8">
      <c r="A263">
        <v>16</v>
      </c>
      <c r="B263" t="s">
        <v>64</v>
      </c>
      <c r="C263">
        <v>15</v>
      </c>
      <c r="D263" t="s">
        <v>420</v>
      </c>
      <c r="E263">
        <v>4</v>
      </c>
      <c r="F263" t="s">
        <v>99</v>
      </c>
      <c r="G263">
        <v>6</v>
      </c>
      <c r="H263" t="s">
        <v>99</v>
      </c>
    </row>
    <row r="264" spans="1:8">
      <c r="A264">
        <v>16</v>
      </c>
      <c r="B264" t="s">
        <v>9</v>
      </c>
      <c r="C264">
        <v>15</v>
      </c>
      <c r="D264" t="s">
        <v>705</v>
      </c>
      <c r="E264">
        <v>4</v>
      </c>
      <c r="F264" t="s">
        <v>99</v>
      </c>
      <c r="G264">
        <v>5</v>
      </c>
      <c r="H264" t="s">
        <v>363</v>
      </c>
    </row>
    <row r="265" spans="1:8">
      <c r="A265">
        <v>16</v>
      </c>
      <c r="B265" t="s">
        <v>64</v>
      </c>
      <c r="C265">
        <v>15</v>
      </c>
      <c r="D265" t="s">
        <v>128</v>
      </c>
      <c r="E265">
        <v>4</v>
      </c>
      <c r="F265" t="s">
        <v>99</v>
      </c>
      <c r="G265">
        <v>5</v>
      </c>
      <c r="H265" t="s">
        <v>363</v>
      </c>
    </row>
    <row r="266" spans="1:8">
      <c r="A266">
        <v>16</v>
      </c>
      <c r="B266" t="s">
        <v>115</v>
      </c>
      <c r="C266">
        <v>15</v>
      </c>
      <c r="D266" t="s">
        <v>465</v>
      </c>
      <c r="E266">
        <v>3</v>
      </c>
      <c r="F266" t="s">
        <v>338</v>
      </c>
      <c r="G266">
        <v>5</v>
      </c>
      <c r="H266" t="s">
        <v>533</v>
      </c>
    </row>
    <row r="267" spans="1:8">
      <c r="A267">
        <v>16</v>
      </c>
      <c r="B267" t="s">
        <v>64</v>
      </c>
      <c r="C267">
        <v>15</v>
      </c>
      <c r="D267" t="s">
        <v>35</v>
      </c>
      <c r="E267">
        <v>3</v>
      </c>
      <c r="F267" t="s">
        <v>416</v>
      </c>
      <c r="G267">
        <v>5</v>
      </c>
      <c r="H267" t="s">
        <v>358</v>
      </c>
    </row>
    <row r="268" spans="1:8">
      <c r="A268">
        <v>16</v>
      </c>
      <c r="B268" t="s">
        <v>9</v>
      </c>
      <c r="C268">
        <v>15</v>
      </c>
      <c r="D268" t="s">
        <v>64</v>
      </c>
      <c r="E268">
        <v>3</v>
      </c>
      <c r="F268" t="s">
        <v>459</v>
      </c>
      <c r="G268">
        <v>5</v>
      </c>
      <c r="H268" t="s">
        <v>51</v>
      </c>
    </row>
    <row r="269" spans="1:8">
      <c r="A269">
        <v>16</v>
      </c>
      <c r="B269" t="s">
        <v>150</v>
      </c>
      <c r="C269">
        <v>15</v>
      </c>
      <c r="D269" t="s">
        <v>9</v>
      </c>
      <c r="E269">
        <v>3</v>
      </c>
      <c r="F269" t="s">
        <v>51</v>
      </c>
      <c r="G269">
        <v>5</v>
      </c>
      <c r="H269" t="s">
        <v>533</v>
      </c>
    </row>
    <row r="270" spans="1:8">
      <c r="A270">
        <v>16</v>
      </c>
      <c r="B270" t="s">
        <v>2367</v>
      </c>
      <c r="C270">
        <v>15</v>
      </c>
      <c r="D270" t="s">
        <v>160</v>
      </c>
      <c r="E270">
        <v>3</v>
      </c>
      <c r="F270" t="s">
        <v>343</v>
      </c>
      <c r="G270">
        <v>5</v>
      </c>
      <c r="H270" t="s">
        <v>538</v>
      </c>
    </row>
    <row r="271" spans="1:8">
      <c r="A271">
        <v>15</v>
      </c>
      <c r="B271" t="s">
        <v>457</v>
      </c>
      <c r="C271">
        <v>15</v>
      </c>
      <c r="D271" t="s">
        <v>51</v>
      </c>
      <c r="E271">
        <v>3</v>
      </c>
      <c r="F271" t="s">
        <v>670</v>
      </c>
      <c r="G271">
        <v>5</v>
      </c>
      <c r="H271" t="s">
        <v>542</v>
      </c>
    </row>
    <row r="272" spans="1:8">
      <c r="A272">
        <v>15</v>
      </c>
      <c r="B272" t="s">
        <v>459</v>
      </c>
      <c r="C272">
        <v>15</v>
      </c>
      <c r="D272" t="s">
        <v>1000</v>
      </c>
      <c r="E272">
        <v>3</v>
      </c>
      <c r="F272" t="s">
        <v>88</v>
      </c>
      <c r="G272">
        <v>5</v>
      </c>
      <c r="H272" t="s">
        <v>9</v>
      </c>
    </row>
    <row r="273" spans="1:8">
      <c r="A273">
        <v>15</v>
      </c>
      <c r="B273" t="s">
        <v>48</v>
      </c>
      <c r="C273">
        <v>15</v>
      </c>
      <c r="D273" t="s">
        <v>154</v>
      </c>
      <c r="E273">
        <v>3</v>
      </c>
      <c r="F273" t="s">
        <v>796</v>
      </c>
      <c r="G273">
        <v>5</v>
      </c>
      <c r="H273" t="s">
        <v>465</v>
      </c>
    </row>
    <row r="274" spans="1:8">
      <c r="A274">
        <v>15</v>
      </c>
      <c r="B274" t="s">
        <v>420</v>
      </c>
      <c r="C274">
        <v>15</v>
      </c>
      <c r="D274" t="s">
        <v>99</v>
      </c>
      <c r="E274">
        <v>3</v>
      </c>
      <c r="F274" t="s">
        <v>171</v>
      </c>
      <c r="G274">
        <v>5</v>
      </c>
      <c r="H274" t="s">
        <v>548</v>
      </c>
    </row>
    <row r="275" spans="1:8">
      <c r="A275">
        <v>15</v>
      </c>
      <c r="B275" t="s">
        <v>705</v>
      </c>
      <c r="C275">
        <v>15</v>
      </c>
      <c r="D275" t="s">
        <v>154</v>
      </c>
      <c r="E275">
        <v>3</v>
      </c>
      <c r="F275" t="s">
        <v>213</v>
      </c>
      <c r="G275">
        <v>5</v>
      </c>
      <c r="H275" t="s">
        <v>160</v>
      </c>
    </row>
    <row r="276" spans="1:8">
      <c r="A276">
        <v>15</v>
      </c>
      <c r="B276" t="s">
        <v>492</v>
      </c>
      <c r="C276">
        <v>15</v>
      </c>
      <c r="D276" t="s">
        <v>2192</v>
      </c>
      <c r="E276">
        <v>3</v>
      </c>
      <c r="F276" t="s">
        <v>157</v>
      </c>
      <c r="G276">
        <v>5</v>
      </c>
      <c r="H276" t="s">
        <v>553</v>
      </c>
    </row>
    <row r="277" spans="1:8">
      <c r="A277">
        <v>15</v>
      </c>
      <c r="B277" t="s">
        <v>144</v>
      </c>
      <c r="C277">
        <v>15</v>
      </c>
      <c r="D277" t="s">
        <v>9</v>
      </c>
      <c r="E277">
        <v>3</v>
      </c>
      <c r="F277" t="s">
        <v>157</v>
      </c>
      <c r="G277">
        <v>5</v>
      </c>
      <c r="H277" t="s">
        <v>557</v>
      </c>
    </row>
    <row r="278" spans="1:8">
      <c r="A278">
        <v>15</v>
      </c>
      <c r="B278" t="s">
        <v>228</v>
      </c>
      <c r="C278">
        <v>14</v>
      </c>
      <c r="D278" t="s">
        <v>363</v>
      </c>
      <c r="E278">
        <v>3</v>
      </c>
      <c r="F278" t="s">
        <v>160</v>
      </c>
      <c r="G278">
        <v>5</v>
      </c>
      <c r="H278" t="s">
        <v>420</v>
      </c>
    </row>
    <row r="279" spans="1:8">
      <c r="A279">
        <v>15</v>
      </c>
      <c r="B279" t="s">
        <v>624</v>
      </c>
      <c r="C279">
        <v>14</v>
      </c>
      <c r="D279" t="s">
        <v>16</v>
      </c>
      <c r="E279">
        <v>3</v>
      </c>
      <c r="F279" t="s">
        <v>160</v>
      </c>
      <c r="G279">
        <v>5</v>
      </c>
      <c r="H279" t="s">
        <v>246</v>
      </c>
    </row>
    <row r="280" spans="1:8">
      <c r="A280">
        <v>15</v>
      </c>
      <c r="B280" t="s">
        <v>144</v>
      </c>
      <c r="C280">
        <v>14</v>
      </c>
      <c r="D280" t="s">
        <v>216</v>
      </c>
      <c r="E280">
        <v>3</v>
      </c>
      <c r="F280" t="s">
        <v>1042</v>
      </c>
      <c r="G280">
        <v>5</v>
      </c>
      <c r="H280" t="s">
        <v>144</v>
      </c>
    </row>
    <row r="281" spans="1:8">
      <c r="A281">
        <v>15</v>
      </c>
      <c r="B281" t="s">
        <v>2228</v>
      </c>
      <c r="C281">
        <v>14</v>
      </c>
      <c r="D281" t="s">
        <v>430</v>
      </c>
      <c r="E281">
        <v>3</v>
      </c>
      <c r="F281" t="s">
        <v>430</v>
      </c>
      <c r="G281">
        <v>5</v>
      </c>
      <c r="H281" t="s">
        <v>572</v>
      </c>
    </row>
    <row r="282" spans="1:8">
      <c r="A282">
        <v>15</v>
      </c>
      <c r="B282" t="s">
        <v>516</v>
      </c>
      <c r="C282">
        <v>14</v>
      </c>
      <c r="D282" t="s">
        <v>718</v>
      </c>
      <c r="E282">
        <v>3</v>
      </c>
      <c r="F282" t="s">
        <v>1088</v>
      </c>
      <c r="G282">
        <v>5</v>
      </c>
      <c r="H282" t="s">
        <v>246</v>
      </c>
    </row>
    <row r="283" spans="1:8">
      <c r="A283">
        <v>15</v>
      </c>
      <c r="B283" t="s">
        <v>80</v>
      </c>
      <c r="C283">
        <v>14</v>
      </c>
      <c r="D283" t="s">
        <v>80</v>
      </c>
      <c r="E283">
        <v>3</v>
      </c>
      <c r="F283" t="s">
        <v>420</v>
      </c>
      <c r="G283">
        <v>5</v>
      </c>
      <c r="H283" t="s">
        <v>269</v>
      </c>
    </row>
    <row r="284" spans="1:8">
      <c r="A284">
        <v>15</v>
      </c>
      <c r="B284" t="s">
        <v>35</v>
      </c>
      <c r="C284">
        <v>14</v>
      </c>
      <c r="D284" t="s">
        <v>438</v>
      </c>
      <c r="E284">
        <v>3</v>
      </c>
      <c r="F284" t="s">
        <v>420</v>
      </c>
      <c r="G284">
        <v>5</v>
      </c>
      <c r="H284" t="s">
        <v>583</v>
      </c>
    </row>
    <row r="285" spans="1:8">
      <c r="A285">
        <v>15</v>
      </c>
      <c r="B285" t="s">
        <v>2228</v>
      </c>
      <c r="C285">
        <v>14</v>
      </c>
      <c r="D285" t="s">
        <v>228</v>
      </c>
      <c r="E285">
        <v>3</v>
      </c>
      <c r="F285" t="s">
        <v>420</v>
      </c>
      <c r="G285">
        <v>5</v>
      </c>
      <c r="H285" t="s">
        <v>587</v>
      </c>
    </row>
    <row r="286" spans="1:8">
      <c r="A286">
        <v>14</v>
      </c>
      <c r="B286" t="s">
        <v>1021</v>
      </c>
      <c r="C286">
        <v>14</v>
      </c>
      <c r="D286" t="s">
        <v>228</v>
      </c>
      <c r="E286">
        <v>3</v>
      </c>
      <c r="F286" t="s">
        <v>420</v>
      </c>
      <c r="G286">
        <v>5</v>
      </c>
      <c r="H286" t="s">
        <v>363</v>
      </c>
    </row>
    <row r="287" spans="1:8">
      <c r="A287">
        <v>14</v>
      </c>
      <c r="B287" t="s">
        <v>343</v>
      </c>
      <c r="C287">
        <v>14</v>
      </c>
      <c r="D287" t="s">
        <v>438</v>
      </c>
      <c r="E287">
        <v>3</v>
      </c>
      <c r="F287" t="s">
        <v>246</v>
      </c>
      <c r="G287">
        <v>5</v>
      </c>
      <c r="H287" t="s">
        <v>160</v>
      </c>
    </row>
    <row r="288" spans="1:8">
      <c r="A288">
        <v>14</v>
      </c>
      <c r="B288" t="s">
        <v>171</v>
      </c>
      <c r="C288">
        <v>14</v>
      </c>
      <c r="D288" t="s">
        <v>154</v>
      </c>
      <c r="E288">
        <v>3</v>
      </c>
      <c r="F288" t="s">
        <v>705</v>
      </c>
      <c r="G288">
        <v>5</v>
      </c>
      <c r="H288" t="s">
        <v>246</v>
      </c>
    </row>
    <row r="289" spans="1:8">
      <c r="A289">
        <v>14</v>
      </c>
      <c r="B289" t="s">
        <v>40</v>
      </c>
      <c r="C289">
        <v>14</v>
      </c>
      <c r="D289" t="s">
        <v>167</v>
      </c>
      <c r="E289">
        <v>3</v>
      </c>
      <c r="F289" t="s">
        <v>374</v>
      </c>
      <c r="G289">
        <v>5</v>
      </c>
      <c r="H289" t="s">
        <v>600</v>
      </c>
    </row>
    <row r="290" spans="1:8">
      <c r="A290">
        <v>14</v>
      </c>
      <c r="B290" t="s">
        <v>420</v>
      </c>
      <c r="C290">
        <v>14</v>
      </c>
      <c r="D290" t="s">
        <v>516</v>
      </c>
      <c r="E290">
        <v>3</v>
      </c>
      <c r="F290" t="s">
        <v>2394</v>
      </c>
      <c r="G290">
        <v>5</v>
      </c>
      <c r="H290" t="s">
        <v>64</v>
      </c>
    </row>
    <row r="291" spans="1:8">
      <c r="A291">
        <v>14</v>
      </c>
      <c r="B291" t="s">
        <v>420</v>
      </c>
      <c r="C291">
        <v>14</v>
      </c>
      <c r="D291" t="s">
        <v>144</v>
      </c>
      <c r="E291">
        <v>3</v>
      </c>
      <c r="F291" t="s">
        <v>269</v>
      </c>
      <c r="G291">
        <v>5</v>
      </c>
      <c r="H291" t="s">
        <v>603</v>
      </c>
    </row>
    <row r="292" spans="1:8">
      <c r="A292">
        <v>14</v>
      </c>
      <c r="B292" t="s">
        <v>246</v>
      </c>
      <c r="C292">
        <v>14</v>
      </c>
      <c r="D292" t="s">
        <v>160</v>
      </c>
      <c r="E292">
        <v>3</v>
      </c>
      <c r="F292" t="s">
        <v>9</v>
      </c>
      <c r="G292">
        <v>5</v>
      </c>
      <c r="H292" t="s">
        <v>154</v>
      </c>
    </row>
    <row r="293" spans="1:8">
      <c r="A293">
        <v>14</v>
      </c>
      <c r="B293" t="s">
        <v>144</v>
      </c>
      <c r="C293">
        <v>14</v>
      </c>
      <c r="D293" t="s">
        <v>1000</v>
      </c>
      <c r="E293">
        <v>3</v>
      </c>
      <c r="F293" t="s">
        <v>438</v>
      </c>
      <c r="G293">
        <v>5</v>
      </c>
      <c r="H293" t="s">
        <v>88</v>
      </c>
    </row>
    <row r="294" spans="1:8">
      <c r="A294">
        <v>14</v>
      </c>
      <c r="B294" t="s">
        <v>154</v>
      </c>
      <c r="C294">
        <v>14</v>
      </c>
      <c r="D294" t="s">
        <v>48</v>
      </c>
      <c r="E294">
        <v>3</v>
      </c>
      <c r="F294" t="s">
        <v>99</v>
      </c>
      <c r="G294">
        <v>5</v>
      </c>
      <c r="H294" t="s">
        <v>128</v>
      </c>
    </row>
    <row r="295" spans="1:8">
      <c r="A295">
        <v>14</v>
      </c>
      <c r="B295" t="s">
        <v>154</v>
      </c>
      <c r="C295">
        <v>14</v>
      </c>
      <c r="D295" t="s">
        <v>154</v>
      </c>
      <c r="E295">
        <v>3</v>
      </c>
      <c r="F295" t="s">
        <v>246</v>
      </c>
      <c r="G295">
        <v>5</v>
      </c>
      <c r="H295" t="s">
        <v>64</v>
      </c>
    </row>
    <row r="296" spans="1:8">
      <c r="A296">
        <v>14</v>
      </c>
      <c r="B296" t="s">
        <v>2122</v>
      </c>
      <c r="C296">
        <v>14</v>
      </c>
      <c r="D296" t="s">
        <v>338</v>
      </c>
      <c r="E296">
        <v>3</v>
      </c>
      <c r="F296" t="s">
        <v>291</v>
      </c>
      <c r="G296">
        <v>5</v>
      </c>
      <c r="H296" t="s">
        <v>610</v>
      </c>
    </row>
    <row r="297" spans="1:8">
      <c r="A297">
        <v>14</v>
      </c>
      <c r="B297" t="s">
        <v>438</v>
      </c>
      <c r="C297">
        <v>13</v>
      </c>
      <c r="D297" t="s">
        <v>43</v>
      </c>
      <c r="E297">
        <v>3</v>
      </c>
      <c r="F297" t="s">
        <v>154</v>
      </c>
      <c r="G297">
        <v>5</v>
      </c>
      <c r="H297" t="s">
        <v>613</v>
      </c>
    </row>
    <row r="298" spans="1:8">
      <c r="A298">
        <v>14</v>
      </c>
      <c r="B298" t="s">
        <v>64</v>
      </c>
      <c r="C298">
        <v>13</v>
      </c>
      <c r="D298" t="s">
        <v>291</v>
      </c>
      <c r="E298">
        <v>3</v>
      </c>
      <c r="F298" t="s">
        <v>465</v>
      </c>
      <c r="G298">
        <v>5</v>
      </c>
      <c r="H298" t="s">
        <v>64</v>
      </c>
    </row>
    <row r="299" spans="1:8">
      <c r="A299">
        <v>14</v>
      </c>
      <c r="B299" t="s">
        <v>1388</v>
      </c>
      <c r="C299">
        <v>13</v>
      </c>
      <c r="D299" t="s">
        <v>246</v>
      </c>
      <c r="E299">
        <v>3</v>
      </c>
      <c r="F299" t="s">
        <v>438</v>
      </c>
      <c r="G299">
        <v>5</v>
      </c>
      <c r="H299" t="s">
        <v>389</v>
      </c>
    </row>
    <row r="300" spans="1:8">
      <c r="A300">
        <v>14</v>
      </c>
      <c r="B300" t="s">
        <v>35</v>
      </c>
      <c r="C300">
        <v>13</v>
      </c>
      <c r="D300" t="s">
        <v>737</v>
      </c>
      <c r="E300">
        <v>3</v>
      </c>
      <c r="F300" t="s">
        <v>160</v>
      </c>
      <c r="G300">
        <v>5</v>
      </c>
      <c r="H300" t="s">
        <v>88</v>
      </c>
    </row>
    <row r="301" spans="1:8">
      <c r="A301">
        <v>14</v>
      </c>
      <c r="B301" t="s">
        <v>99</v>
      </c>
      <c r="C301">
        <v>13</v>
      </c>
      <c r="D301" t="s">
        <v>438</v>
      </c>
      <c r="E301">
        <v>3</v>
      </c>
      <c r="F301" t="s">
        <v>160</v>
      </c>
      <c r="G301">
        <v>5</v>
      </c>
      <c r="H301" t="s">
        <v>9</v>
      </c>
    </row>
    <row r="302" spans="1:8">
      <c r="A302">
        <v>14</v>
      </c>
      <c r="B302" t="s">
        <v>785</v>
      </c>
      <c r="C302">
        <v>13</v>
      </c>
      <c r="D302" t="s">
        <v>160</v>
      </c>
      <c r="E302">
        <v>3</v>
      </c>
      <c r="F302" t="s">
        <v>86</v>
      </c>
      <c r="G302">
        <v>5</v>
      </c>
      <c r="H302" t="s">
        <v>9</v>
      </c>
    </row>
    <row r="303" spans="1:8">
      <c r="A303">
        <v>14</v>
      </c>
      <c r="B303" t="s">
        <v>331</v>
      </c>
      <c r="C303">
        <v>13</v>
      </c>
      <c r="D303" t="s">
        <v>282</v>
      </c>
      <c r="E303">
        <v>3</v>
      </c>
      <c r="F303" t="s">
        <v>88</v>
      </c>
      <c r="G303">
        <v>5</v>
      </c>
      <c r="H303" t="s">
        <v>128</v>
      </c>
    </row>
    <row r="304" spans="1:8">
      <c r="A304">
        <v>13</v>
      </c>
      <c r="B304" t="s">
        <v>652</v>
      </c>
      <c r="C304">
        <v>13</v>
      </c>
      <c r="D304" t="s">
        <v>64</v>
      </c>
      <c r="E304">
        <v>3</v>
      </c>
      <c r="F304" t="s">
        <v>499</v>
      </c>
      <c r="G304">
        <v>5</v>
      </c>
      <c r="H304" t="s">
        <v>128</v>
      </c>
    </row>
    <row r="305" spans="1:8">
      <c r="A305">
        <v>13</v>
      </c>
      <c r="B305" t="s">
        <v>343</v>
      </c>
      <c r="C305">
        <v>13</v>
      </c>
      <c r="D305" t="s">
        <v>610</v>
      </c>
      <c r="E305">
        <v>3</v>
      </c>
      <c r="F305" t="s">
        <v>177</v>
      </c>
      <c r="G305">
        <v>5</v>
      </c>
      <c r="H305" t="s">
        <v>88</v>
      </c>
    </row>
    <row r="306" spans="1:8">
      <c r="A306">
        <v>13</v>
      </c>
      <c r="B306" t="s">
        <v>700</v>
      </c>
      <c r="C306">
        <v>13</v>
      </c>
      <c r="D306" t="s">
        <v>80</v>
      </c>
      <c r="E306">
        <v>3</v>
      </c>
      <c r="F306" t="s">
        <v>35</v>
      </c>
      <c r="G306">
        <v>5</v>
      </c>
      <c r="H306" t="s">
        <v>189</v>
      </c>
    </row>
    <row r="307" spans="1:8">
      <c r="A307">
        <v>13</v>
      </c>
      <c r="B307" t="s">
        <v>420</v>
      </c>
      <c r="C307">
        <v>13</v>
      </c>
      <c r="D307" t="s">
        <v>358</v>
      </c>
      <c r="E307">
        <v>3</v>
      </c>
      <c r="F307" t="s">
        <v>64</v>
      </c>
      <c r="G307">
        <v>5</v>
      </c>
      <c r="H307" t="s">
        <v>624</v>
      </c>
    </row>
    <row r="308" spans="1:8">
      <c r="A308">
        <v>13</v>
      </c>
      <c r="B308" t="s">
        <v>246</v>
      </c>
      <c r="C308">
        <v>13</v>
      </c>
      <c r="D308" t="s">
        <v>9</v>
      </c>
      <c r="E308">
        <v>3</v>
      </c>
      <c r="F308" t="s">
        <v>154</v>
      </c>
      <c r="G308">
        <v>5</v>
      </c>
      <c r="H308" t="s">
        <v>80</v>
      </c>
    </row>
    <row r="309" spans="1:8">
      <c r="A309">
        <v>13</v>
      </c>
      <c r="B309" t="s">
        <v>40</v>
      </c>
      <c r="C309">
        <v>13</v>
      </c>
      <c r="D309" t="s">
        <v>624</v>
      </c>
      <c r="E309">
        <v>3</v>
      </c>
      <c r="F309" t="s">
        <v>238</v>
      </c>
      <c r="G309">
        <v>5</v>
      </c>
      <c r="H309" t="s">
        <v>88</v>
      </c>
    </row>
    <row r="310" spans="1:8">
      <c r="A310">
        <v>13</v>
      </c>
      <c r="B310" t="s">
        <v>263</v>
      </c>
      <c r="C310">
        <v>13</v>
      </c>
      <c r="D310" t="s">
        <v>154</v>
      </c>
      <c r="E310">
        <v>3</v>
      </c>
      <c r="F310" t="s">
        <v>88</v>
      </c>
      <c r="G310">
        <v>5</v>
      </c>
      <c r="H310" t="s">
        <v>88</v>
      </c>
    </row>
    <row r="311" spans="1:8">
      <c r="A311">
        <v>13</v>
      </c>
      <c r="B311" t="s">
        <v>438</v>
      </c>
      <c r="C311">
        <v>13</v>
      </c>
      <c r="D311" t="s">
        <v>16</v>
      </c>
      <c r="E311">
        <v>3</v>
      </c>
      <c r="F311" t="s">
        <v>76</v>
      </c>
      <c r="G311">
        <v>5</v>
      </c>
      <c r="H311" t="s">
        <v>128</v>
      </c>
    </row>
    <row r="312" spans="1:8">
      <c r="A312">
        <v>13</v>
      </c>
      <c r="B312" t="s">
        <v>430</v>
      </c>
      <c r="C312">
        <v>13</v>
      </c>
      <c r="D312" t="s">
        <v>246</v>
      </c>
      <c r="E312">
        <v>3</v>
      </c>
      <c r="F312" t="s">
        <v>246</v>
      </c>
      <c r="G312">
        <v>5</v>
      </c>
      <c r="H312" t="s">
        <v>99</v>
      </c>
    </row>
    <row r="313" spans="1:8">
      <c r="A313">
        <v>13</v>
      </c>
      <c r="B313" t="s">
        <v>246</v>
      </c>
      <c r="C313">
        <v>13</v>
      </c>
      <c r="D313" t="s">
        <v>24</v>
      </c>
      <c r="E313">
        <v>3</v>
      </c>
      <c r="F313" t="s">
        <v>167</v>
      </c>
      <c r="G313">
        <v>5</v>
      </c>
      <c r="H313" t="s">
        <v>154</v>
      </c>
    </row>
    <row r="314" spans="1:8">
      <c r="A314">
        <v>13</v>
      </c>
      <c r="B314" t="s">
        <v>1212</v>
      </c>
      <c r="C314">
        <v>13</v>
      </c>
      <c r="D314" t="s">
        <v>385</v>
      </c>
      <c r="E314">
        <v>3</v>
      </c>
      <c r="F314" t="s">
        <v>160</v>
      </c>
      <c r="G314">
        <v>5</v>
      </c>
      <c r="H314" t="s">
        <v>633</v>
      </c>
    </row>
    <row r="315" spans="1:8">
      <c r="A315">
        <v>13</v>
      </c>
      <c r="B315" t="s">
        <v>51</v>
      </c>
      <c r="C315">
        <v>12</v>
      </c>
      <c r="D315" t="s">
        <v>363</v>
      </c>
      <c r="E315">
        <v>3</v>
      </c>
      <c r="F315" t="s">
        <v>76</v>
      </c>
      <c r="G315">
        <v>5</v>
      </c>
      <c r="H315" t="s">
        <v>144</v>
      </c>
    </row>
    <row r="316" spans="1:8">
      <c r="A316">
        <v>13</v>
      </c>
      <c r="B316" t="s">
        <v>132</v>
      </c>
      <c r="C316">
        <v>12</v>
      </c>
      <c r="D316" t="s">
        <v>538</v>
      </c>
      <c r="E316">
        <v>3</v>
      </c>
      <c r="F316" t="s">
        <v>389</v>
      </c>
      <c r="G316">
        <v>5</v>
      </c>
      <c r="H316" t="s">
        <v>54</v>
      </c>
    </row>
    <row r="317" spans="1:8">
      <c r="A317">
        <v>13</v>
      </c>
      <c r="B317" t="s">
        <v>459</v>
      </c>
      <c r="C317">
        <v>12</v>
      </c>
      <c r="D317" t="s">
        <v>35</v>
      </c>
      <c r="E317">
        <v>3</v>
      </c>
      <c r="F317" t="s">
        <v>117</v>
      </c>
      <c r="G317">
        <v>5</v>
      </c>
      <c r="H317" t="s">
        <v>88</v>
      </c>
    </row>
    <row r="318" spans="1:8">
      <c r="A318">
        <v>13</v>
      </c>
      <c r="B318" t="s">
        <v>263</v>
      </c>
      <c r="C318">
        <v>12</v>
      </c>
      <c r="D318" t="s">
        <v>311</v>
      </c>
      <c r="E318">
        <v>3</v>
      </c>
      <c r="F318" t="s">
        <v>1288</v>
      </c>
      <c r="G318">
        <v>5</v>
      </c>
      <c r="H318" t="s">
        <v>167</v>
      </c>
    </row>
    <row r="319" spans="1:8">
      <c r="A319">
        <v>13</v>
      </c>
      <c r="B319" t="s">
        <v>150</v>
      </c>
      <c r="C319">
        <v>12</v>
      </c>
      <c r="D319" t="s">
        <v>80</v>
      </c>
      <c r="E319">
        <v>3</v>
      </c>
      <c r="F319" t="s">
        <v>154</v>
      </c>
      <c r="G319">
        <v>5</v>
      </c>
      <c r="H319" t="s">
        <v>420</v>
      </c>
    </row>
    <row r="320" spans="1:8">
      <c r="A320">
        <v>13</v>
      </c>
      <c r="B320" t="s">
        <v>438</v>
      </c>
      <c r="C320">
        <v>12</v>
      </c>
      <c r="D320" t="s">
        <v>64</v>
      </c>
      <c r="E320">
        <v>3</v>
      </c>
      <c r="F320" t="s">
        <v>931</v>
      </c>
      <c r="G320">
        <v>5</v>
      </c>
      <c r="H320" t="s">
        <v>99</v>
      </c>
    </row>
    <row r="321" spans="1:8">
      <c r="A321">
        <v>13</v>
      </c>
      <c r="B321" t="s">
        <v>3362</v>
      </c>
      <c r="C321">
        <v>12</v>
      </c>
      <c r="D321" t="s">
        <v>40</v>
      </c>
      <c r="E321">
        <v>3</v>
      </c>
      <c r="F321" t="s">
        <v>358</v>
      </c>
      <c r="G321">
        <v>5</v>
      </c>
      <c r="H321" t="s">
        <v>99</v>
      </c>
    </row>
    <row r="322" spans="1:8">
      <c r="A322">
        <v>12</v>
      </c>
      <c r="B322" t="s">
        <v>338</v>
      </c>
      <c r="C322">
        <v>12</v>
      </c>
      <c r="D322" t="s">
        <v>213</v>
      </c>
      <c r="E322">
        <v>3</v>
      </c>
      <c r="F322" t="s">
        <v>1293</v>
      </c>
      <c r="G322">
        <v>5</v>
      </c>
      <c r="H322" t="s">
        <v>263</v>
      </c>
    </row>
    <row r="323" spans="1:8">
      <c r="A323">
        <v>12</v>
      </c>
      <c r="B323" t="s">
        <v>812</v>
      </c>
      <c r="C323">
        <v>12</v>
      </c>
      <c r="D323" t="s">
        <v>157</v>
      </c>
      <c r="E323">
        <v>3</v>
      </c>
      <c r="F323" t="s">
        <v>2395</v>
      </c>
      <c r="G323">
        <v>5</v>
      </c>
      <c r="H323" t="s">
        <v>385</v>
      </c>
    </row>
    <row r="324" spans="1:8">
      <c r="A324">
        <v>12</v>
      </c>
      <c r="B324" t="s">
        <v>538</v>
      </c>
      <c r="C324">
        <v>12</v>
      </c>
      <c r="D324" t="s">
        <v>160</v>
      </c>
      <c r="E324">
        <v>3</v>
      </c>
      <c r="F324" t="s">
        <v>977</v>
      </c>
      <c r="G324">
        <v>4</v>
      </c>
      <c r="H324" t="s">
        <v>652</v>
      </c>
    </row>
    <row r="325" spans="1:8">
      <c r="A325">
        <v>12</v>
      </c>
      <c r="B325" t="s">
        <v>157</v>
      </c>
      <c r="C325">
        <v>12</v>
      </c>
      <c r="D325" t="s">
        <v>438</v>
      </c>
      <c r="E325">
        <v>3</v>
      </c>
      <c r="F325" t="s">
        <v>88</v>
      </c>
      <c r="G325">
        <v>4</v>
      </c>
      <c r="H325" t="s">
        <v>363</v>
      </c>
    </row>
    <row r="326" spans="1:8">
      <c r="A326">
        <v>12</v>
      </c>
      <c r="B326" t="s">
        <v>420</v>
      </c>
      <c r="C326">
        <v>12</v>
      </c>
      <c r="D326" t="s">
        <v>818</v>
      </c>
      <c r="E326">
        <v>3</v>
      </c>
      <c r="F326" t="s">
        <v>154</v>
      </c>
      <c r="G326">
        <v>4</v>
      </c>
      <c r="H326" t="s">
        <v>656</v>
      </c>
    </row>
    <row r="327" spans="1:8">
      <c r="A327">
        <v>12</v>
      </c>
      <c r="B327" t="s">
        <v>246</v>
      </c>
      <c r="C327">
        <v>12</v>
      </c>
      <c r="D327" t="s">
        <v>216</v>
      </c>
      <c r="E327">
        <v>3</v>
      </c>
      <c r="F327" t="s">
        <v>80</v>
      </c>
      <c r="G327">
        <v>4</v>
      </c>
      <c r="H327" t="s">
        <v>418</v>
      </c>
    </row>
    <row r="328" spans="1:8">
      <c r="A328">
        <v>12</v>
      </c>
      <c r="B328" t="s">
        <v>587</v>
      </c>
      <c r="C328">
        <v>12</v>
      </c>
      <c r="D328" t="s">
        <v>269</v>
      </c>
      <c r="E328">
        <v>3</v>
      </c>
      <c r="F328" t="s">
        <v>115</v>
      </c>
      <c r="G328">
        <v>4</v>
      </c>
      <c r="H328" t="s">
        <v>661</v>
      </c>
    </row>
    <row r="329" spans="1:8">
      <c r="A329">
        <v>12</v>
      </c>
      <c r="B329" t="s">
        <v>420</v>
      </c>
      <c r="C329">
        <v>12</v>
      </c>
      <c r="D329" t="s">
        <v>40</v>
      </c>
      <c r="E329">
        <v>3</v>
      </c>
      <c r="F329" t="s">
        <v>144</v>
      </c>
      <c r="G329">
        <v>4</v>
      </c>
      <c r="H329" t="s">
        <v>664</v>
      </c>
    </row>
    <row r="330" spans="1:8">
      <c r="A330">
        <v>12</v>
      </c>
      <c r="B330" t="s">
        <v>420</v>
      </c>
      <c r="C330">
        <v>12</v>
      </c>
      <c r="D330" t="s">
        <v>231</v>
      </c>
      <c r="E330">
        <v>3</v>
      </c>
      <c r="F330" t="s">
        <v>154</v>
      </c>
      <c r="G330">
        <v>4</v>
      </c>
      <c r="H330" t="s">
        <v>343</v>
      </c>
    </row>
    <row r="331" spans="1:8">
      <c r="A331">
        <v>12</v>
      </c>
      <c r="B331" t="s">
        <v>64</v>
      </c>
      <c r="C331">
        <v>12</v>
      </c>
      <c r="D331" t="s">
        <v>64</v>
      </c>
      <c r="E331">
        <v>3</v>
      </c>
      <c r="F331" t="s">
        <v>24</v>
      </c>
      <c r="G331">
        <v>4</v>
      </c>
      <c r="H331" t="s">
        <v>538</v>
      </c>
    </row>
    <row r="332" spans="1:8">
      <c r="A332">
        <v>12</v>
      </c>
      <c r="B332" t="s">
        <v>160</v>
      </c>
      <c r="C332">
        <v>12</v>
      </c>
      <c r="D332" t="s">
        <v>64</v>
      </c>
      <c r="E332">
        <v>3</v>
      </c>
      <c r="F332" t="s">
        <v>920</v>
      </c>
      <c r="G332">
        <v>4</v>
      </c>
      <c r="H332" t="s">
        <v>670</v>
      </c>
    </row>
    <row r="333" spans="1:8">
      <c r="A333">
        <v>12</v>
      </c>
      <c r="B333" t="s">
        <v>35</v>
      </c>
      <c r="C333">
        <v>12</v>
      </c>
      <c r="D333" t="s">
        <v>160</v>
      </c>
      <c r="E333">
        <v>3</v>
      </c>
      <c r="F333" t="s">
        <v>171</v>
      </c>
      <c r="G333">
        <v>4</v>
      </c>
      <c r="H333" t="s">
        <v>48</v>
      </c>
    </row>
    <row r="334" spans="1:8">
      <c r="A334">
        <v>12</v>
      </c>
      <c r="B334" t="s">
        <v>796</v>
      </c>
      <c r="C334">
        <v>12</v>
      </c>
      <c r="D334" t="s">
        <v>263</v>
      </c>
      <c r="E334">
        <v>3</v>
      </c>
      <c r="F334" t="s">
        <v>88</v>
      </c>
      <c r="G334">
        <v>4</v>
      </c>
      <c r="H334" t="s">
        <v>677</v>
      </c>
    </row>
    <row r="335" spans="1:8">
      <c r="A335">
        <v>12</v>
      </c>
      <c r="B335" t="s">
        <v>154</v>
      </c>
      <c r="C335">
        <v>12</v>
      </c>
      <c r="D335" t="s">
        <v>600</v>
      </c>
      <c r="E335">
        <v>3</v>
      </c>
      <c r="F335" t="s">
        <v>99</v>
      </c>
      <c r="G335">
        <v>4</v>
      </c>
      <c r="H335" t="s">
        <v>150</v>
      </c>
    </row>
    <row r="336" spans="1:8">
      <c r="A336">
        <v>12</v>
      </c>
      <c r="B336" t="s">
        <v>389</v>
      </c>
      <c r="C336">
        <v>12</v>
      </c>
      <c r="D336" t="s">
        <v>603</v>
      </c>
      <c r="E336">
        <v>3</v>
      </c>
      <c r="F336" t="s">
        <v>99</v>
      </c>
      <c r="G336">
        <v>4</v>
      </c>
      <c r="H336" t="s">
        <v>99</v>
      </c>
    </row>
    <row r="337" spans="1:8">
      <c r="A337">
        <v>12</v>
      </c>
      <c r="B337" t="s">
        <v>1293</v>
      </c>
      <c r="C337">
        <v>12</v>
      </c>
      <c r="D337" t="s">
        <v>246</v>
      </c>
      <c r="E337">
        <v>3</v>
      </c>
      <c r="F337" t="s">
        <v>516</v>
      </c>
      <c r="G337">
        <v>4</v>
      </c>
      <c r="H337" t="s">
        <v>682</v>
      </c>
    </row>
    <row r="338" spans="1:8">
      <c r="A338">
        <v>12</v>
      </c>
      <c r="B338" t="s">
        <v>1293</v>
      </c>
      <c r="C338">
        <v>12</v>
      </c>
      <c r="D338" t="s">
        <v>99</v>
      </c>
      <c r="E338">
        <v>3</v>
      </c>
      <c r="F338" t="s">
        <v>246</v>
      </c>
      <c r="G338">
        <v>4</v>
      </c>
      <c r="H338" t="s">
        <v>40</v>
      </c>
    </row>
    <row r="339" spans="1:8">
      <c r="A339">
        <v>12</v>
      </c>
      <c r="B339" t="s">
        <v>420</v>
      </c>
      <c r="C339">
        <v>12</v>
      </c>
      <c r="D339" t="s">
        <v>86</v>
      </c>
      <c r="E339">
        <v>3</v>
      </c>
      <c r="F339" t="s">
        <v>154</v>
      </c>
      <c r="G339">
        <v>4</v>
      </c>
      <c r="H339" t="s">
        <v>157</v>
      </c>
    </row>
    <row r="340" spans="1:8">
      <c r="A340">
        <v>12</v>
      </c>
      <c r="B340" t="s">
        <v>24</v>
      </c>
      <c r="C340">
        <v>12</v>
      </c>
      <c r="D340" t="s">
        <v>35</v>
      </c>
      <c r="E340">
        <v>3</v>
      </c>
      <c r="F340" t="s">
        <v>1745</v>
      </c>
      <c r="G340">
        <v>4</v>
      </c>
      <c r="H340" t="s">
        <v>691</v>
      </c>
    </row>
    <row r="341" spans="1:8">
      <c r="A341">
        <v>12</v>
      </c>
      <c r="B341" t="s">
        <v>516</v>
      </c>
      <c r="C341">
        <v>12</v>
      </c>
      <c r="D341" t="s">
        <v>389</v>
      </c>
      <c r="E341">
        <v>3</v>
      </c>
      <c r="F341" t="s">
        <v>80</v>
      </c>
      <c r="G341">
        <v>4</v>
      </c>
      <c r="H341" t="s">
        <v>160</v>
      </c>
    </row>
    <row r="342" spans="1:8">
      <c r="A342">
        <v>12</v>
      </c>
      <c r="B342" t="s">
        <v>99</v>
      </c>
      <c r="C342">
        <v>12</v>
      </c>
      <c r="D342" t="s">
        <v>154</v>
      </c>
      <c r="E342">
        <v>3</v>
      </c>
      <c r="F342" t="s">
        <v>80</v>
      </c>
      <c r="G342">
        <v>4</v>
      </c>
      <c r="H342" t="s">
        <v>43</v>
      </c>
    </row>
    <row r="343" spans="1:8">
      <c r="A343">
        <v>12</v>
      </c>
      <c r="B343" t="s">
        <v>231</v>
      </c>
      <c r="C343">
        <v>12</v>
      </c>
      <c r="D343" t="s">
        <v>35</v>
      </c>
      <c r="E343">
        <v>3</v>
      </c>
      <c r="F343" t="s">
        <v>144</v>
      </c>
      <c r="G343">
        <v>4</v>
      </c>
      <c r="H343" t="s">
        <v>160</v>
      </c>
    </row>
    <row r="344" spans="1:8">
      <c r="A344">
        <v>11</v>
      </c>
      <c r="B344" t="s">
        <v>664</v>
      </c>
      <c r="C344">
        <v>12</v>
      </c>
      <c r="D344" t="s">
        <v>147</v>
      </c>
      <c r="E344">
        <v>3</v>
      </c>
      <c r="F344" t="s">
        <v>99</v>
      </c>
      <c r="G344">
        <v>4</v>
      </c>
      <c r="H344" t="s">
        <v>700</v>
      </c>
    </row>
    <row r="345" spans="1:8">
      <c r="A345">
        <v>11</v>
      </c>
      <c r="B345" t="s">
        <v>533</v>
      </c>
      <c r="C345">
        <v>12</v>
      </c>
      <c r="D345" t="s">
        <v>1332</v>
      </c>
      <c r="E345">
        <v>3</v>
      </c>
      <c r="F345" t="s">
        <v>12</v>
      </c>
      <c r="G345">
        <v>4</v>
      </c>
      <c r="H345" t="s">
        <v>246</v>
      </c>
    </row>
    <row r="346" spans="1:8">
      <c r="A346">
        <v>11</v>
      </c>
      <c r="B346" t="s">
        <v>1030</v>
      </c>
      <c r="C346">
        <v>12</v>
      </c>
      <c r="D346" t="s">
        <v>633</v>
      </c>
      <c r="E346">
        <v>3</v>
      </c>
      <c r="F346" t="s">
        <v>2188</v>
      </c>
      <c r="G346">
        <v>4</v>
      </c>
      <c r="H346" t="s">
        <v>705</v>
      </c>
    </row>
    <row r="347" spans="1:8">
      <c r="A347">
        <v>11</v>
      </c>
      <c r="B347" t="s">
        <v>1042</v>
      </c>
      <c r="C347">
        <v>12</v>
      </c>
      <c r="D347" t="s">
        <v>154</v>
      </c>
      <c r="E347">
        <v>3</v>
      </c>
      <c r="F347" t="s">
        <v>977</v>
      </c>
      <c r="G347">
        <v>4</v>
      </c>
      <c r="H347" t="s">
        <v>420</v>
      </c>
    </row>
    <row r="348" spans="1:8">
      <c r="A348">
        <v>11</v>
      </c>
      <c r="B348" t="s">
        <v>99</v>
      </c>
      <c r="C348">
        <v>12</v>
      </c>
      <c r="D348" t="s">
        <v>99</v>
      </c>
      <c r="E348">
        <v>3</v>
      </c>
      <c r="F348" t="s">
        <v>88</v>
      </c>
      <c r="G348">
        <v>4</v>
      </c>
      <c r="H348" t="s">
        <v>246</v>
      </c>
    </row>
    <row r="349" spans="1:8">
      <c r="A349">
        <v>11</v>
      </c>
      <c r="B349" t="s">
        <v>826</v>
      </c>
      <c r="C349">
        <v>12</v>
      </c>
      <c r="D349" t="s">
        <v>420</v>
      </c>
      <c r="E349">
        <v>3</v>
      </c>
      <c r="F349" t="s">
        <v>246</v>
      </c>
      <c r="G349">
        <v>4</v>
      </c>
      <c r="H349" t="s">
        <v>438</v>
      </c>
    </row>
    <row r="350" spans="1:8">
      <c r="A350">
        <v>11</v>
      </c>
      <c r="B350" t="s">
        <v>157</v>
      </c>
      <c r="C350">
        <v>12</v>
      </c>
      <c r="D350" t="s">
        <v>128</v>
      </c>
      <c r="E350">
        <v>3</v>
      </c>
      <c r="F350" t="s">
        <v>99</v>
      </c>
      <c r="G350">
        <v>4</v>
      </c>
      <c r="H350" t="s">
        <v>718</v>
      </c>
    </row>
    <row r="351" spans="1:8">
      <c r="A351">
        <v>11</v>
      </c>
      <c r="B351" t="s">
        <v>216</v>
      </c>
      <c r="C351">
        <v>11</v>
      </c>
      <c r="D351" t="s">
        <v>363</v>
      </c>
      <c r="E351">
        <v>3</v>
      </c>
      <c r="F351" t="s">
        <v>99</v>
      </c>
      <c r="G351">
        <v>4</v>
      </c>
      <c r="H351" t="s">
        <v>154</v>
      </c>
    </row>
    <row r="352" spans="1:8">
      <c r="A352">
        <v>11</v>
      </c>
      <c r="B352" t="s">
        <v>1559</v>
      </c>
      <c r="C352">
        <v>11</v>
      </c>
      <c r="D352" t="s">
        <v>533</v>
      </c>
      <c r="E352">
        <v>3</v>
      </c>
      <c r="F352" t="s">
        <v>9</v>
      </c>
      <c r="G352">
        <v>4</v>
      </c>
      <c r="H352" t="s">
        <v>282</v>
      </c>
    </row>
    <row r="353" spans="1:8">
      <c r="A353">
        <v>11</v>
      </c>
      <c r="B353" t="s">
        <v>430</v>
      </c>
      <c r="C353">
        <v>11</v>
      </c>
      <c r="D353" t="s">
        <v>499</v>
      </c>
      <c r="E353">
        <v>3</v>
      </c>
      <c r="F353" t="s">
        <v>1003</v>
      </c>
      <c r="G353">
        <v>4</v>
      </c>
      <c r="H353" t="s">
        <v>86</v>
      </c>
    </row>
    <row r="354" spans="1:8">
      <c r="A354">
        <v>11</v>
      </c>
      <c r="B354" t="s">
        <v>420</v>
      </c>
      <c r="C354">
        <v>11</v>
      </c>
      <c r="D354" t="s">
        <v>538</v>
      </c>
      <c r="E354">
        <v>3</v>
      </c>
      <c r="F354" t="s">
        <v>228</v>
      </c>
      <c r="G354">
        <v>4</v>
      </c>
      <c r="H354" t="s">
        <v>723</v>
      </c>
    </row>
    <row r="355" spans="1:8">
      <c r="A355">
        <v>11</v>
      </c>
      <c r="B355" t="s">
        <v>420</v>
      </c>
      <c r="C355">
        <v>11</v>
      </c>
      <c r="D355" t="s">
        <v>128</v>
      </c>
      <c r="E355">
        <v>3</v>
      </c>
      <c r="F355" t="s">
        <v>167</v>
      </c>
      <c r="G355">
        <v>4</v>
      </c>
      <c r="H355" t="s">
        <v>228</v>
      </c>
    </row>
    <row r="356" spans="1:8">
      <c r="A356">
        <v>11</v>
      </c>
      <c r="B356" t="s">
        <v>246</v>
      </c>
      <c r="C356">
        <v>11</v>
      </c>
      <c r="D356" t="s">
        <v>216</v>
      </c>
      <c r="E356">
        <v>3</v>
      </c>
      <c r="F356" t="s">
        <v>167</v>
      </c>
      <c r="G356">
        <v>4</v>
      </c>
      <c r="H356" t="s">
        <v>727</v>
      </c>
    </row>
    <row r="357" spans="1:8">
      <c r="A357">
        <v>11</v>
      </c>
      <c r="B357" t="s">
        <v>246</v>
      </c>
      <c r="C357">
        <v>11</v>
      </c>
      <c r="D357" t="s">
        <v>486</v>
      </c>
      <c r="E357">
        <v>3</v>
      </c>
      <c r="F357" t="s">
        <v>40</v>
      </c>
      <c r="G357">
        <v>4</v>
      </c>
      <c r="H357" t="s">
        <v>177</v>
      </c>
    </row>
    <row r="358" spans="1:8">
      <c r="A358">
        <v>11</v>
      </c>
      <c r="B358" t="s">
        <v>269</v>
      </c>
      <c r="C358">
        <v>11</v>
      </c>
      <c r="D358" t="s">
        <v>86</v>
      </c>
      <c r="E358">
        <v>3</v>
      </c>
      <c r="G358">
        <v>4</v>
      </c>
      <c r="H358" t="s">
        <v>40</v>
      </c>
    </row>
    <row r="359" spans="1:8">
      <c r="A359">
        <v>11</v>
      </c>
      <c r="B359" t="s">
        <v>486</v>
      </c>
      <c r="C359">
        <v>11</v>
      </c>
      <c r="D359" t="s">
        <v>1745</v>
      </c>
      <c r="E359">
        <v>3</v>
      </c>
      <c r="F359" t="s">
        <v>167</v>
      </c>
      <c r="G359">
        <v>4</v>
      </c>
      <c r="H359" t="s">
        <v>420</v>
      </c>
    </row>
    <row r="360" spans="1:8">
      <c r="A360">
        <v>11</v>
      </c>
      <c r="B360" t="s">
        <v>115</v>
      </c>
      <c r="C360">
        <v>11</v>
      </c>
      <c r="D360" t="s">
        <v>228</v>
      </c>
      <c r="E360">
        <v>2</v>
      </c>
      <c r="F360" t="s">
        <v>358</v>
      </c>
      <c r="G360">
        <v>4</v>
      </c>
      <c r="H360" t="s">
        <v>737</v>
      </c>
    </row>
    <row r="361" spans="1:8">
      <c r="A361">
        <v>11</v>
      </c>
      <c r="B361" t="s">
        <v>781</v>
      </c>
      <c r="C361">
        <v>11</v>
      </c>
      <c r="D361" t="s">
        <v>177</v>
      </c>
      <c r="E361">
        <v>2</v>
      </c>
      <c r="F361" t="s">
        <v>363</v>
      </c>
      <c r="G361">
        <v>4</v>
      </c>
      <c r="H361" t="s">
        <v>64</v>
      </c>
    </row>
    <row r="362" spans="1:8">
      <c r="A362">
        <v>11</v>
      </c>
      <c r="B362" t="s">
        <v>154</v>
      </c>
      <c r="C362">
        <v>11</v>
      </c>
      <c r="D362" t="s">
        <v>64</v>
      </c>
      <c r="E362">
        <v>2</v>
      </c>
      <c r="F362" t="s">
        <v>363</v>
      </c>
      <c r="G362">
        <v>4</v>
      </c>
      <c r="H362" t="s">
        <v>238</v>
      </c>
    </row>
    <row r="363" spans="1:8">
      <c r="A363">
        <v>11</v>
      </c>
      <c r="B363" t="s">
        <v>160</v>
      </c>
      <c r="C363">
        <v>11</v>
      </c>
      <c r="D363" t="s">
        <v>231</v>
      </c>
      <c r="E363">
        <v>2</v>
      </c>
      <c r="F363" t="s">
        <v>363</v>
      </c>
      <c r="G363">
        <v>4</v>
      </c>
      <c r="H363" t="s">
        <v>160</v>
      </c>
    </row>
    <row r="364" spans="1:8">
      <c r="A364">
        <v>11</v>
      </c>
      <c r="B364" t="s">
        <v>160</v>
      </c>
      <c r="C364">
        <v>11</v>
      </c>
      <c r="D364" t="s">
        <v>438</v>
      </c>
      <c r="E364">
        <v>2</v>
      </c>
      <c r="F364" t="s">
        <v>277</v>
      </c>
      <c r="G364">
        <v>4</v>
      </c>
      <c r="H364" t="s">
        <v>246</v>
      </c>
    </row>
    <row r="365" spans="1:8">
      <c r="A365">
        <v>11</v>
      </c>
      <c r="B365" t="s">
        <v>499</v>
      </c>
      <c r="C365">
        <v>11</v>
      </c>
      <c r="D365" t="s">
        <v>80</v>
      </c>
      <c r="E365">
        <v>2</v>
      </c>
      <c r="F365" t="s">
        <v>358</v>
      </c>
      <c r="G365">
        <v>4</v>
      </c>
      <c r="H365" t="s">
        <v>624</v>
      </c>
    </row>
    <row r="366" spans="1:8">
      <c r="A366">
        <v>11</v>
      </c>
      <c r="B366" t="s">
        <v>80</v>
      </c>
      <c r="C366">
        <v>11</v>
      </c>
      <c r="D366" t="s">
        <v>263</v>
      </c>
      <c r="E366">
        <v>2</v>
      </c>
      <c r="F366" t="s">
        <v>516</v>
      </c>
      <c r="G366">
        <v>4</v>
      </c>
      <c r="H366" t="s">
        <v>35</v>
      </c>
    </row>
    <row r="367" spans="1:8">
      <c r="A367">
        <v>11</v>
      </c>
      <c r="B367" t="s">
        <v>246</v>
      </c>
      <c r="C367">
        <v>11</v>
      </c>
      <c r="D367" t="s">
        <v>154</v>
      </c>
      <c r="E367">
        <v>2</v>
      </c>
      <c r="F367" t="s">
        <v>238</v>
      </c>
      <c r="G367">
        <v>4</v>
      </c>
      <c r="H367" t="s">
        <v>231</v>
      </c>
    </row>
    <row r="368" spans="1:8">
      <c r="A368">
        <v>11</v>
      </c>
      <c r="B368" t="s">
        <v>86</v>
      </c>
      <c r="C368">
        <v>11</v>
      </c>
      <c r="D368" t="s">
        <v>35</v>
      </c>
      <c r="E368">
        <v>2</v>
      </c>
      <c r="F368" t="s">
        <v>533</v>
      </c>
      <c r="G368">
        <v>4</v>
      </c>
      <c r="H368" t="s">
        <v>277</v>
      </c>
    </row>
    <row r="369" spans="1:8">
      <c r="A369">
        <v>11</v>
      </c>
      <c r="B369" t="s">
        <v>269</v>
      </c>
      <c r="C369">
        <v>11</v>
      </c>
      <c r="D369" t="s">
        <v>931</v>
      </c>
      <c r="E369">
        <v>2</v>
      </c>
      <c r="F369" t="s">
        <v>718</v>
      </c>
      <c r="G369">
        <v>4</v>
      </c>
      <c r="H369" t="s">
        <v>117</v>
      </c>
    </row>
    <row r="370" spans="1:8">
      <c r="A370">
        <v>11</v>
      </c>
      <c r="B370" t="s">
        <v>64</v>
      </c>
      <c r="C370">
        <v>11</v>
      </c>
      <c r="D370" t="s">
        <v>80</v>
      </c>
      <c r="E370">
        <v>2</v>
      </c>
      <c r="F370" t="s">
        <v>238</v>
      </c>
      <c r="G370">
        <v>4</v>
      </c>
      <c r="H370" t="s">
        <v>86</v>
      </c>
    </row>
    <row r="371" spans="1:8">
      <c r="A371">
        <v>11</v>
      </c>
      <c r="B371" t="s">
        <v>35</v>
      </c>
      <c r="C371">
        <v>11</v>
      </c>
      <c r="D371" t="s">
        <v>2066</v>
      </c>
      <c r="E371">
        <v>2</v>
      </c>
      <c r="F371" t="s">
        <v>812</v>
      </c>
      <c r="G371">
        <v>4</v>
      </c>
      <c r="H371" t="s">
        <v>154</v>
      </c>
    </row>
    <row r="372" spans="1:8">
      <c r="A372">
        <v>11</v>
      </c>
      <c r="B372" t="s">
        <v>160</v>
      </c>
      <c r="C372">
        <v>11</v>
      </c>
      <c r="D372" t="s">
        <v>154</v>
      </c>
      <c r="E372">
        <v>2</v>
      </c>
      <c r="F372" t="s">
        <v>389</v>
      </c>
      <c r="G372">
        <v>4</v>
      </c>
      <c r="H372" t="s">
        <v>263</v>
      </c>
    </row>
    <row r="373" spans="1:8">
      <c r="A373">
        <v>11</v>
      </c>
      <c r="B373" t="s">
        <v>24</v>
      </c>
      <c r="C373">
        <v>11</v>
      </c>
      <c r="D373" t="s">
        <v>277</v>
      </c>
      <c r="E373">
        <v>2</v>
      </c>
      <c r="F373" t="s">
        <v>499</v>
      </c>
      <c r="G373">
        <v>4</v>
      </c>
      <c r="H373" t="s">
        <v>754</v>
      </c>
    </row>
    <row r="374" spans="1:8">
      <c r="A374">
        <v>11</v>
      </c>
      <c r="B374" t="s">
        <v>80</v>
      </c>
      <c r="C374">
        <v>11</v>
      </c>
      <c r="D374" t="s">
        <v>144</v>
      </c>
      <c r="E374">
        <v>2</v>
      </c>
      <c r="F374" t="s">
        <v>343</v>
      </c>
      <c r="G374">
        <v>4</v>
      </c>
      <c r="H374" t="s">
        <v>420</v>
      </c>
    </row>
    <row r="375" spans="1:8">
      <c r="A375">
        <v>11</v>
      </c>
      <c r="B375" t="s">
        <v>2170</v>
      </c>
      <c r="C375">
        <v>11</v>
      </c>
      <c r="D375" t="s">
        <v>420</v>
      </c>
      <c r="E375">
        <v>2</v>
      </c>
      <c r="F375" t="s">
        <v>538</v>
      </c>
      <c r="G375">
        <v>4</v>
      </c>
      <c r="H375" t="s">
        <v>154</v>
      </c>
    </row>
    <row r="376" spans="1:8">
      <c r="A376">
        <v>11</v>
      </c>
      <c r="B376" t="s">
        <v>157</v>
      </c>
      <c r="C376">
        <v>11</v>
      </c>
      <c r="D376" t="s">
        <v>128</v>
      </c>
      <c r="E376">
        <v>2</v>
      </c>
      <c r="F376" t="s">
        <v>189</v>
      </c>
      <c r="G376">
        <v>4</v>
      </c>
      <c r="H376" t="s">
        <v>338</v>
      </c>
    </row>
    <row r="377" spans="1:8">
      <c r="A377">
        <v>11</v>
      </c>
      <c r="B377" t="s">
        <v>363</v>
      </c>
      <c r="C377">
        <v>11</v>
      </c>
      <c r="D377" t="s">
        <v>64</v>
      </c>
      <c r="E377">
        <v>2</v>
      </c>
      <c r="F377" t="s">
        <v>2402</v>
      </c>
      <c r="G377">
        <v>4</v>
      </c>
      <c r="H377" t="s">
        <v>64</v>
      </c>
    </row>
    <row r="378" spans="1:8">
      <c r="A378">
        <v>10</v>
      </c>
      <c r="B378" t="s">
        <v>363</v>
      </c>
      <c r="C378">
        <v>11</v>
      </c>
      <c r="D378" t="s">
        <v>128</v>
      </c>
      <c r="E378">
        <v>2</v>
      </c>
      <c r="F378" t="s">
        <v>1267</v>
      </c>
      <c r="G378">
        <v>4</v>
      </c>
      <c r="H378" t="s">
        <v>160</v>
      </c>
    </row>
    <row r="379" spans="1:8">
      <c r="A379">
        <v>10</v>
      </c>
      <c r="B379" t="s">
        <v>99</v>
      </c>
      <c r="C379">
        <v>11</v>
      </c>
      <c r="D379" t="s">
        <v>385</v>
      </c>
      <c r="E379">
        <v>2</v>
      </c>
      <c r="F379" t="s">
        <v>1267</v>
      </c>
      <c r="G379">
        <v>4</v>
      </c>
      <c r="H379" t="s">
        <v>35</v>
      </c>
    </row>
    <row r="380" spans="1:8">
      <c r="A380">
        <v>10</v>
      </c>
      <c r="B380" t="s">
        <v>516</v>
      </c>
      <c r="C380">
        <v>11</v>
      </c>
      <c r="D380" t="s">
        <v>385</v>
      </c>
      <c r="E380">
        <v>2</v>
      </c>
      <c r="F380" t="s">
        <v>465</v>
      </c>
      <c r="G380">
        <v>4</v>
      </c>
      <c r="H380" t="s">
        <v>88</v>
      </c>
    </row>
    <row r="381" spans="1:8">
      <c r="A381">
        <v>10</v>
      </c>
      <c r="B381" t="s">
        <v>157</v>
      </c>
      <c r="C381">
        <v>10</v>
      </c>
      <c r="D381" t="s">
        <v>363</v>
      </c>
      <c r="E381">
        <v>2</v>
      </c>
      <c r="F381" t="s">
        <v>1491</v>
      </c>
      <c r="G381">
        <v>4</v>
      </c>
      <c r="H381" t="s">
        <v>80</v>
      </c>
    </row>
    <row r="382" spans="1:8">
      <c r="A382">
        <v>10</v>
      </c>
      <c r="B382" t="s">
        <v>542</v>
      </c>
      <c r="C382">
        <v>10</v>
      </c>
      <c r="D382" t="s">
        <v>99</v>
      </c>
      <c r="E382">
        <v>2</v>
      </c>
      <c r="F382" t="s">
        <v>1495</v>
      </c>
      <c r="G382">
        <v>4</v>
      </c>
      <c r="H382" t="s">
        <v>767</v>
      </c>
    </row>
    <row r="383" spans="1:8">
      <c r="A383">
        <v>10</v>
      </c>
      <c r="B383" t="s">
        <v>1498</v>
      </c>
      <c r="C383">
        <v>10</v>
      </c>
      <c r="D383" t="s">
        <v>812</v>
      </c>
      <c r="E383">
        <v>2</v>
      </c>
      <c r="F383" t="s">
        <v>1042</v>
      </c>
      <c r="G383">
        <v>4</v>
      </c>
      <c r="H383" t="s">
        <v>147</v>
      </c>
    </row>
    <row r="384" spans="1:8">
      <c r="A384">
        <v>10</v>
      </c>
      <c r="B384" t="s">
        <v>9</v>
      </c>
      <c r="C384">
        <v>10</v>
      </c>
      <c r="D384" t="s">
        <v>51</v>
      </c>
      <c r="E384">
        <v>2</v>
      </c>
      <c r="F384" t="s">
        <v>99</v>
      </c>
      <c r="G384">
        <v>4</v>
      </c>
      <c r="H384" t="s">
        <v>167</v>
      </c>
    </row>
    <row r="385" spans="1:8">
      <c r="A385">
        <v>10</v>
      </c>
      <c r="B385" t="s">
        <v>246</v>
      </c>
      <c r="C385">
        <v>10</v>
      </c>
      <c r="D385" t="s">
        <v>51</v>
      </c>
      <c r="E385">
        <v>2</v>
      </c>
      <c r="F385" t="s">
        <v>298</v>
      </c>
      <c r="G385">
        <v>4</v>
      </c>
      <c r="H385" t="s">
        <v>167</v>
      </c>
    </row>
    <row r="386" spans="1:8">
      <c r="A386">
        <v>10</v>
      </c>
      <c r="B386" t="s">
        <v>438</v>
      </c>
      <c r="C386">
        <v>10</v>
      </c>
      <c r="D386" t="s">
        <v>814</v>
      </c>
      <c r="E386">
        <v>2</v>
      </c>
      <c r="F386" t="s">
        <v>99</v>
      </c>
      <c r="G386">
        <v>4</v>
      </c>
      <c r="H386" t="s">
        <v>338</v>
      </c>
    </row>
    <row r="387" spans="1:8">
      <c r="A387">
        <v>10</v>
      </c>
      <c r="B387" t="s">
        <v>600</v>
      </c>
      <c r="C387">
        <v>10</v>
      </c>
      <c r="D387" t="s">
        <v>154</v>
      </c>
      <c r="E387">
        <v>2</v>
      </c>
      <c r="F387" t="s">
        <v>48</v>
      </c>
      <c r="G387">
        <v>4</v>
      </c>
      <c r="H387" t="s">
        <v>277</v>
      </c>
    </row>
    <row r="388" spans="1:8">
      <c r="A388">
        <v>10</v>
      </c>
      <c r="B388" t="s">
        <v>117</v>
      </c>
      <c r="C388">
        <v>10</v>
      </c>
      <c r="D388" t="s">
        <v>1559</v>
      </c>
      <c r="E388">
        <v>2</v>
      </c>
      <c r="F388" t="s">
        <v>35</v>
      </c>
      <c r="G388">
        <v>4</v>
      </c>
      <c r="H388" t="s">
        <v>420</v>
      </c>
    </row>
    <row r="389" spans="1:8">
      <c r="A389">
        <v>10</v>
      </c>
      <c r="B389" t="s">
        <v>80</v>
      </c>
      <c r="C389">
        <v>10</v>
      </c>
      <c r="D389" t="s">
        <v>430</v>
      </c>
      <c r="E389">
        <v>2</v>
      </c>
      <c r="F389" t="s">
        <v>80</v>
      </c>
      <c r="G389">
        <v>4</v>
      </c>
      <c r="H389" t="s">
        <v>781</v>
      </c>
    </row>
    <row r="390" spans="1:8">
      <c r="A390">
        <v>10</v>
      </c>
      <c r="B390" t="s">
        <v>754</v>
      </c>
      <c r="C390">
        <v>10</v>
      </c>
      <c r="D390" t="s">
        <v>420</v>
      </c>
      <c r="E390">
        <v>2</v>
      </c>
      <c r="F390" t="s">
        <v>9</v>
      </c>
      <c r="G390">
        <v>4</v>
      </c>
      <c r="H390" t="s">
        <v>64</v>
      </c>
    </row>
    <row r="391" spans="1:8">
      <c r="A391">
        <v>10</v>
      </c>
      <c r="B391" t="s">
        <v>16</v>
      </c>
      <c r="C391">
        <v>10</v>
      </c>
      <c r="D391" t="s">
        <v>246</v>
      </c>
      <c r="E391">
        <v>2</v>
      </c>
      <c r="F391" t="s">
        <v>416</v>
      </c>
      <c r="G391">
        <v>4</v>
      </c>
      <c r="H391" t="s">
        <v>785</v>
      </c>
    </row>
    <row r="392" spans="1:8">
      <c r="A392">
        <v>10</v>
      </c>
      <c r="B392" t="s">
        <v>154</v>
      </c>
      <c r="C392">
        <v>10</v>
      </c>
      <c r="D392" t="s">
        <v>705</v>
      </c>
      <c r="E392">
        <v>2</v>
      </c>
      <c r="F392" t="s">
        <v>157</v>
      </c>
      <c r="G392">
        <v>4</v>
      </c>
      <c r="H392" t="s">
        <v>64</v>
      </c>
    </row>
    <row r="393" spans="1:8">
      <c r="A393">
        <v>10</v>
      </c>
      <c r="B393" t="s">
        <v>154</v>
      </c>
      <c r="C393">
        <v>10</v>
      </c>
      <c r="D393" t="s">
        <v>269</v>
      </c>
      <c r="E393">
        <v>2</v>
      </c>
      <c r="F393" t="s">
        <v>213</v>
      </c>
      <c r="G393">
        <v>4</v>
      </c>
      <c r="H393" t="s">
        <v>167</v>
      </c>
    </row>
    <row r="394" spans="1:8">
      <c r="A394">
        <v>10</v>
      </c>
      <c r="B394" t="s">
        <v>64</v>
      </c>
      <c r="C394">
        <v>10</v>
      </c>
      <c r="D394" t="s">
        <v>2814</v>
      </c>
      <c r="E394">
        <v>2</v>
      </c>
      <c r="F394" t="s">
        <v>40</v>
      </c>
      <c r="G394">
        <v>4</v>
      </c>
      <c r="H394" t="s">
        <v>150</v>
      </c>
    </row>
    <row r="395" spans="1:8">
      <c r="A395">
        <v>10</v>
      </c>
      <c r="B395" t="s">
        <v>781</v>
      </c>
      <c r="C395">
        <v>10</v>
      </c>
      <c r="D395" t="s">
        <v>420</v>
      </c>
      <c r="E395">
        <v>2</v>
      </c>
      <c r="F395" t="s">
        <v>184</v>
      </c>
      <c r="G395">
        <v>4</v>
      </c>
      <c r="H395" t="s">
        <v>128</v>
      </c>
    </row>
    <row r="396" spans="1:8">
      <c r="A396">
        <v>10</v>
      </c>
      <c r="B396" t="s">
        <v>1344</v>
      </c>
      <c r="C396">
        <v>10</v>
      </c>
      <c r="D396" t="s">
        <v>587</v>
      </c>
      <c r="E396">
        <v>2</v>
      </c>
      <c r="F396" t="s">
        <v>548</v>
      </c>
      <c r="G396">
        <v>4</v>
      </c>
      <c r="H396" t="s">
        <v>796</v>
      </c>
    </row>
    <row r="397" spans="1:8">
      <c r="A397">
        <v>10</v>
      </c>
      <c r="B397" t="s">
        <v>353</v>
      </c>
      <c r="C397">
        <v>10</v>
      </c>
      <c r="D397" t="s">
        <v>160</v>
      </c>
      <c r="E397">
        <v>2</v>
      </c>
      <c r="F397" t="s">
        <v>160</v>
      </c>
      <c r="G397">
        <v>4</v>
      </c>
      <c r="H397" t="s">
        <v>228</v>
      </c>
    </row>
    <row r="398" spans="1:8">
      <c r="A398">
        <v>10</v>
      </c>
      <c r="B398" t="s">
        <v>99</v>
      </c>
      <c r="C398">
        <v>10</v>
      </c>
      <c r="D398" t="s">
        <v>420</v>
      </c>
      <c r="E398">
        <v>2</v>
      </c>
      <c r="F398" t="s">
        <v>216</v>
      </c>
      <c r="G398">
        <v>4</v>
      </c>
      <c r="H398" t="s">
        <v>54</v>
      </c>
    </row>
    <row r="399" spans="1:8">
      <c r="A399">
        <v>10</v>
      </c>
      <c r="B399" t="s">
        <v>128</v>
      </c>
      <c r="C399">
        <v>10</v>
      </c>
      <c r="D399" t="s">
        <v>499</v>
      </c>
      <c r="E399">
        <v>2</v>
      </c>
      <c r="F399" t="s">
        <v>40</v>
      </c>
      <c r="G399">
        <v>4</v>
      </c>
      <c r="H399" t="s">
        <v>24</v>
      </c>
    </row>
    <row r="400" spans="1:8">
      <c r="A400">
        <v>10</v>
      </c>
      <c r="B400" t="s">
        <v>385</v>
      </c>
      <c r="C400">
        <v>10</v>
      </c>
      <c r="D400" t="s">
        <v>64</v>
      </c>
      <c r="E400">
        <v>2</v>
      </c>
      <c r="F400" t="s">
        <v>2406</v>
      </c>
      <c r="G400">
        <v>4</v>
      </c>
      <c r="H400" t="s">
        <v>806</v>
      </c>
    </row>
    <row r="401" spans="1:8">
      <c r="A401">
        <v>9</v>
      </c>
      <c r="B401" t="s">
        <v>818</v>
      </c>
      <c r="C401">
        <v>10</v>
      </c>
      <c r="D401" t="s">
        <v>216</v>
      </c>
      <c r="E401">
        <v>2</v>
      </c>
      <c r="F401" t="s">
        <v>157</v>
      </c>
      <c r="G401">
        <v>3</v>
      </c>
      <c r="H401" t="s">
        <v>99</v>
      </c>
    </row>
    <row r="402" spans="1:8">
      <c r="A402">
        <v>9</v>
      </c>
      <c r="B402" t="s">
        <v>533</v>
      </c>
      <c r="C402">
        <v>10</v>
      </c>
      <c r="D402" t="s">
        <v>128</v>
      </c>
      <c r="E402">
        <v>2</v>
      </c>
      <c r="F402" t="s">
        <v>1559</v>
      </c>
      <c r="G402">
        <v>3</v>
      </c>
      <c r="H402" t="s">
        <v>516</v>
      </c>
    </row>
    <row r="403" spans="1:8">
      <c r="A403">
        <v>9</v>
      </c>
      <c r="B403" t="s">
        <v>358</v>
      </c>
      <c r="C403">
        <v>10</v>
      </c>
      <c r="D403" t="s">
        <v>263</v>
      </c>
      <c r="E403">
        <v>2</v>
      </c>
      <c r="F403" t="s">
        <v>482</v>
      </c>
      <c r="G403">
        <v>3</v>
      </c>
      <c r="H403" t="s">
        <v>144</v>
      </c>
    </row>
    <row r="404" spans="1:8">
      <c r="A404">
        <v>9</v>
      </c>
      <c r="B404" t="s">
        <v>144</v>
      </c>
      <c r="C404">
        <v>10</v>
      </c>
      <c r="D404" t="s">
        <v>154</v>
      </c>
      <c r="E404">
        <v>2</v>
      </c>
      <c r="F404" t="s">
        <v>1578</v>
      </c>
      <c r="G404">
        <v>3</v>
      </c>
      <c r="H404" t="s">
        <v>812</v>
      </c>
    </row>
    <row r="405" spans="1:8">
      <c r="A405">
        <v>9</v>
      </c>
      <c r="B405" t="s">
        <v>389</v>
      </c>
      <c r="C405">
        <v>10</v>
      </c>
      <c r="D405" t="s">
        <v>353</v>
      </c>
      <c r="E405">
        <v>2</v>
      </c>
      <c r="F405" t="s">
        <v>1591</v>
      </c>
      <c r="G405">
        <v>3</v>
      </c>
      <c r="H405" t="s">
        <v>814</v>
      </c>
    </row>
    <row r="406" spans="1:8">
      <c r="A406">
        <v>9</v>
      </c>
      <c r="B406" t="s">
        <v>499</v>
      </c>
      <c r="C406">
        <v>10</v>
      </c>
      <c r="D406" t="s">
        <v>35</v>
      </c>
      <c r="E406">
        <v>2</v>
      </c>
      <c r="F406" t="s">
        <v>246</v>
      </c>
      <c r="G406">
        <v>3</v>
      </c>
      <c r="H406" t="s">
        <v>343</v>
      </c>
    </row>
    <row r="407" spans="1:8">
      <c r="A407">
        <v>9</v>
      </c>
      <c r="B407" t="s">
        <v>1026</v>
      </c>
      <c r="C407">
        <v>10</v>
      </c>
      <c r="D407" t="s">
        <v>154</v>
      </c>
      <c r="E407">
        <v>2</v>
      </c>
      <c r="F407" t="s">
        <v>246</v>
      </c>
      <c r="G407">
        <v>3</v>
      </c>
      <c r="H407" t="s">
        <v>818</v>
      </c>
    </row>
    <row r="408" spans="1:8">
      <c r="A408">
        <v>9</v>
      </c>
      <c r="B408" t="s">
        <v>64</v>
      </c>
      <c r="C408">
        <v>10</v>
      </c>
      <c r="D408" t="s">
        <v>154</v>
      </c>
      <c r="E408">
        <v>2</v>
      </c>
      <c r="F408" t="s">
        <v>246</v>
      </c>
      <c r="G408">
        <v>3</v>
      </c>
      <c r="H408" t="s">
        <v>822</v>
      </c>
    </row>
    <row r="409" spans="1:8">
      <c r="A409">
        <v>9</v>
      </c>
      <c r="B409" t="s">
        <v>64</v>
      </c>
      <c r="C409">
        <v>10</v>
      </c>
      <c r="D409" t="s">
        <v>358</v>
      </c>
      <c r="E409">
        <v>2</v>
      </c>
      <c r="F409" t="s">
        <v>246</v>
      </c>
      <c r="G409">
        <v>3</v>
      </c>
      <c r="H409" t="s">
        <v>88</v>
      </c>
    </row>
    <row r="410" spans="1:8">
      <c r="A410">
        <v>9</v>
      </c>
      <c r="B410" t="s">
        <v>160</v>
      </c>
      <c r="C410">
        <v>10</v>
      </c>
      <c r="D410" t="s">
        <v>64</v>
      </c>
      <c r="E410">
        <v>2</v>
      </c>
      <c r="F410" t="s">
        <v>420</v>
      </c>
      <c r="G410">
        <v>3</v>
      </c>
      <c r="H410" t="s">
        <v>826</v>
      </c>
    </row>
    <row r="411" spans="1:8">
      <c r="A411">
        <v>9</v>
      </c>
      <c r="B411" t="s">
        <v>420</v>
      </c>
      <c r="C411">
        <v>10</v>
      </c>
      <c r="D411" t="s">
        <v>144</v>
      </c>
      <c r="E411">
        <v>2</v>
      </c>
      <c r="F411" t="s">
        <v>420</v>
      </c>
      <c r="G411">
        <v>3</v>
      </c>
      <c r="H411" t="s">
        <v>157</v>
      </c>
    </row>
    <row r="412" spans="1:8">
      <c r="A412">
        <v>9</v>
      </c>
      <c r="B412" t="s">
        <v>35</v>
      </c>
      <c r="C412">
        <v>10</v>
      </c>
      <c r="D412" t="s">
        <v>128</v>
      </c>
      <c r="E412">
        <v>2</v>
      </c>
      <c r="F412" t="s">
        <v>246</v>
      </c>
      <c r="G412">
        <v>3</v>
      </c>
      <c r="H412" t="s">
        <v>213</v>
      </c>
    </row>
    <row r="413" spans="1:8">
      <c r="A413">
        <v>9</v>
      </c>
      <c r="B413" t="s">
        <v>246</v>
      </c>
      <c r="C413">
        <v>10</v>
      </c>
      <c r="D413" t="s">
        <v>263</v>
      </c>
      <c r="E413">
        <v>2</v>
      </c>
      <c r="F413" t="s">
        <v>246</v>
      </c>
      <c r="G413">
        <v>3</v>
      </c>
      <c r="H413" t="s">
        <v>216</v>
      </c>
    </row>
    <row r="414" spans="1:8">
      <c r="A414">
        <v>9</v>
      </c>
      <c r="B414" t="s">
        <v>718</v>
      </c>
      <c r="C414">
        <v>10</v>
      </c>
      <c r="D414" t="s">
        <v>516</v>
      </c>
      <c r="E414">
        <v>2</v>
      </c>
      <c r="F414" t="s">
        <v>246</v>
      </c>
      <c r="G414">
        <v>3</v>
      </c>
      <c r="H414" t="s">
        <v>834</v>
      </c>
    </row>
    <row r="415" spans="1:8">
      <c r="A415">
        <v>9</v>
      </c>
      <c r="B415" t="s">
        <v>64</v>
      </c>
      <c r="C415">
        <v>9</v>
      </c>
      <c r="D415" t="s">
        <v>516</v>
      </c>
      <c r="E415">
        <v>2</v>
      </c>
      <c r="F415" t="s">
        <v>246</v>
      </c>
      <c r="G415">
        <v>3</v>
      </c>
      <c r="H415" t="s">
        <v>298</v>
      </c>
    </row>
    <row r="416" spans="1:8">
      <c r="A416">
        <v>9</v>
      </c>
      <c r="B416" t="s">
        <v>583</v>
      </c>
      <c r="C416">
        <v>9</v>
      </c>
      <c r="D416" t="s">
        <v>238</v>
      </c>
      <c r="E416">
        <v>2</v>
      </c>
      <c r="F416" t="s">
        <v>2416</v>
      </c>
      <c r="G416">
        <v>3</v>
      </c>
      <c r="H416" t="s">
        <v>430</v>
      </c>
    </row>
    <row r="417" spans="1:8">
      <c r="A417">
        <v>9</v>
      </c>
      <c r="B417" t="s">
        <v>2814</v>
      </c>
      <c r="C417">
        <v>9</v>
      </c>
      <c r="D417" t="s">
        <v>664</v>
      </c>
      <c r="E417">
        <v>2</v>
      </c>
      <c r="F417" t="s">
        <v>2417</v>
      </c>
      <c r="G417">
        <v>3</v>
      </c>
      <c r="H417" t="s">
        <v>246</v>
      </c>
    </row>
    <row r="418" spans="1:8">
      <c r="A418">
        <v>9</v>
      </c>
      <c r="B418" t="s">
        <v>43</v>
      </c>
      <c r="C418">
        <v>9</v>
      </c>
      <c r="D418" t="s">
        <v>343</v>
      </c>
      <c r="E418">
        <v>2</v>
      </c>
      <c r="F418" t="s">
        <v>144</v>
      </c>
      <c r="G418">
        <v>3</v>
      </c>
      <c r="H418" t="s">
        <v>246</v>
      </c>
    </row>
    <row r="419" spans="1:8">
      <c r="A419">
        <v>9</v>
      </c>
      <c r="B419" t="s">
        <v>64</v>
      </c>
      <c r="C419">
        <v>9</v>
      </c>
      <c r="D419" t="s">
        <v>1485</v>
      </c>
      <c r="E419">
        <v>2</v>
      </c>
      <c r="F419" t="s">
        <v>191</v>
      </c>
      <c r="G419">
        <v>3</v>
      </c>
      <c r="H419" t="s">
        <v>246</v>
      </c>
    </row>
    <row r="420" spans="1:8">
      <c r="A420">
        <v>9</v>
      </c>
      <c r="B420" t="s">
        <v>1181</v>
      </c>
      <c r="C420">
        <v>9</v>
      </c>
      <c r="D420" t="s">
        <v>818</v>
      </c>
      <c r="E420">
        <v>2</v>
      </c>
      <c r="F420" t="s">
        <v>1147</v>
      </c>
      <c r="G420">
        <v>3</v>
      </c>
      <c r="H420" t="s">
        <v>246</v>
      </c>
    </row>
    <row r="421" spans="1:8">
      <c r="A421">
        <v>9</v>
      </c>
      <c r="B421" t="s">
        <v>40</v>
      </c>
      <c r="C421">
        <v>9</v>
      </c>
      <c r="D421" t="s">
        <v>1491</v>
      </c>
      <c r="E421">
        <v>2</v>
      </c>
      <c r="F421" t="s">
        <v>1905</v>
      </c>
      <c r="G421">
        <v>3</v>
      </c>
      <c r="H421" t="s">
        <v>420</v>
      </c>
    </row>
    <row r="422" spans="1:8">
      <c r="A422">
        <v>9</v>
      </c>
      <c r="B422" t="s">
        <v>603</v>
      </c>
      <c r="C422">
        <v>9</v>
      </c>
      <c r="D422" t="s">
        <v>9</v>
      </c>
      <c r="E422">
        <v>2</v>
      </c>
      <c r="F422" t="s">
        <v>246</v>
      </c>
      <c r="G422">
        <v>3</v>
      </c>
      <c r="H422" t="s">
        <v>420</v>
      </c>
    </row>
    <row r="423" spans="1:8">
      <c r="A423">
        <v>9</v>
      </c>
      <c r="B423" t="s">
        <v>238</v>
      </c>
      <c r="C423">
        <v>9</v>
      </c>
      <c r="D423" t="s">
        <v>9</v>
      </c>
      <c r="E423">
        <v>2</v>
      </c>
      <c r="F423" t="s">
        <v>64</v>
      </c>
      <c r="G423">
        <v>3</v>
      </c>
      <c r="H423" t="s">
        <v>246</v>
      </c>
    </row>
    <row r="424" spans="1:8">
      <c r="A424">
        <v>9</v>
      </c>
      <c r="B424" t="s">
        <v>420</v>
      </c>
      <c r="C424">
        <v>9</v>
      </c>
      <c r="D424" t="s">
        <v>416</v>
      </c>
      <c r="E424">
        <v>2</v>
      </c>
      <c r="F424" t="s">
        <v>128</v>
      </c>
      <c r="G424">
        <v>3</v>
      </c>
      <c r="H424" t="s">
        <v>862</v>
      </c>
    </row>
    <row r="425" spans="1:8">
      <c r="A425">
        <v>9</v>
      </c>
      <c r="B425" t="s">
        <v>812</v>
      </c>
      <c r="C425">
        <v>9</v>
      </c>
      <c r="D425" t="s">
        <v>157</v>
      </c>
      <c r="E425">
        <v>2</v>
      </c>
      <c r="F425" t="s">
        <v>583</v>
      </c>
      <c r="G425">
        <v>3</v>
      </c>
      <c r="H425" t="s">
        <v>438</v>
      </c>
    </row>
    <row r="426" spans="1:8">
      <c r="A426">
        <v>9</v>
      </c>
      <c r="B426" t="s">
        <v>231</v>
      </c>
      <c r="C426">
        <v>9</v>
      </c>
      <c r="D426" t="s">
        <v>263</v>
      </c>
      <c r="E426">
        <v>2</v>
      </c>
      <c r="F426" t="s">
        <v>246</v>
      </c>
      <c r="G426">
        <v>3</v>
      </c>
      <c r="H426" t="s">
        <v>818</v>
      </c>
    </row>
    <row r="427" spans="1:8">
      <c r="A427">
        <v>9</v>
      </c>
      <c r="B427" t="s">
        <v>154</v>
      </c>
      <c r="C427">
        <v>9</v>
      </c>
      <c r="D427" t="s">
        <v>691</v>
      </c>
      <c r="E427">
        <v>2</v>
      </c>
      <c r="F427" t="s">
        <v>420</v>
      </c>
      <c r="G427">
        <v>3</v>
      </c>
      <c r="H427" t="s">
        <v>150</v>
      </c>
    </row>
    <row r="428" spans="1:8">
      <c r="A428">
        <v>9</v>
      </c>
      <c r="B428" t="s">
        <v>572</v>
      </c>
      <c r="C428">
        <v>9</v>
      </c>
      <c r="D428" t="s">
        <v>216</v>
      </c>
      <c r="E428">
        <v>2</v>
      </c>
      <c r="F428" t="s">
        <v>492</v>
      </c>
      <c r="G428">
        <v>3</v>
      </c>
      <c r="H428" t="s">
        <v>115</v>
      </c>
    </row>
    <row r="429" spans="1:8">
      <c r="A429">
        <v>9</v>
      </c>
      <c r="B429" t="s">
        <v>117</v>
      </c>
      <c r="C429">
        <v>9</v>
      </c>
      <c r="D429" t="s">
        <v>553</v>
      </c>
      <c r="E429">
        <v>2</v>
      </c>
      <c r="F429" t="s">
        <v>246</v>
      </c>
      <c r="G429">
        <v>3</v>
      </c>
      <c r="H429" t="s">
        <v>64</v>
      </c>
    </row>
    <row r="430" spans="1:8">
      <c r="A430">
        <v>9</v>
      </c>
      <c r="B430" t="s">
        <v>624</v>
      </c>
      <c r="C430">
        <v>9</v>
      </c>
      <c r="D430" t="s">
        <v>420</v>
      </c>
      <c r="E430">
        <v>2</v>
      </c>
      <c r="F430" t="s">
        <v>246</v>
      </c>
      <c r="G430">
        <v>3</v>
      </c>
      <c r="H430" t="s">
        <v>781</v>
      </c>
    </row>
    <row r="431" spans="1:8">
      <c r="A431">
        <v>9</v>
      </c>
      <c r="B431" t="s">
        <v>86</v>
      </c>
      <c r="C431">
        <v>9</v>
      </c>
      <c r="D431" t="s">
        <v>246</v>
      </c>
      <c r="E431">
        <v>2</v>
      </c>
      <c r="F431" t="s">
        <v>416</v>
      </c>
      <c r="G431">
        <v>3</v>
      </c>
      <c r="H431" t="s">
        <v>420</v>
      </c>
    </row>
    <row r="432" spans="1:8">
      <c r="A432">
        <v>9</v>
      </c>
      <c r="B432" t="s">
        <v>516</v>
      </c>
      <c r="C432">
        <v>9</v>
      </c>
      <c r="D432" t="s">
        <v>420</v>
      </c>
      <c r="E432">
        <v>2</v>
      </c>
      <c r="F432" t="s">
        <v>246</v>
      </c>
      <c r="G432">
        <v>3</v>
      </c>
      <c r="H432" t="s">
        <v>117</v>
      </c>
    </row>
    <row r="433" spans="1:8">
      <c r="A433">
        <v>9</v>
      </c>
      <c r="B433" t="s">
        <v>1212</v>
      </c>
      <c r="C433">
        <v>9</v>
      </c>
      <c r="D433" t="s">
        <v>115</v>
      </c>
      <c r="E433">
        <v>2</v>
      </c>
      <c r="F433" t="s">
        <v>1280</v>
      </c>
      <c r="G433">
        <v>3</v>
      </c>
      <c r="H433" t="s">
        <v>438</v>
      </c>
    </row>
    <row r="434" spans="1:8">
      <c r="A434">
        <v>9</v>
      </c>
      <c r="B434" t="s">
        <v>2091</v>
      </c>
      <c r="C434">
        <v>9</v>
      </c>
      <c r="D434" t="s">
        <v>246</v>
      </c>
      <c r="E434">
        <v>2</v>
      </c>
      <c r="F434" t="s">
        <v>420</v>
      </c>
      <c r="G434">
        <v>3</v>
      </c>
      <c r="H434" t="s">
        <v>877</v>
      </c>
    </row>
    <row r="435" spans="1:8">
      <c r="A435">
        <v>9</v>
      </c>
      <c r="B435" t="s">
        <v>64</v>
      </c>
      <c r="C435">
        <v>9</v>
      </c>
      <c r="D435" t="s">
        <v>64</v>
      </c>
      <c r="E435">
        <v>2</v>
      </c>
      <c r="F435" t="s">
        <v>246</v>
      </c>
      <c r="G435">
        <v>3</v>
      </c>
      <c r="H435" t="s">
        <v>51</v>
      </c>
    </row>
    <row r="436" spans="1:8">
      <c r="A436">
        <v>9</v>
      </c>
      <c r="B436" t="s">
        <v>64</v>
      </c>
      <c r="C436">
        <v>9</v>
      </c>
      <c r="D436" t="s">
        <v>51</v>
      </c>
      <c r="E436">
        <v>2</v>
      </c>
      <c r="F436" t="s">
        <v>64</v>
      </c>
      <c r="G436">
        <v>3</v>
      </c>
      <c r="H436" t="s">
        <v>51</v>
      </c>
    </row>
    <row r="437" spans="1:8">
      <c r="A437">
        <v>9</v>
      </c>
      <c r="B437" t="s">
        <v>781</v>
      </c>
      <c r="C437">
        <v>9</v>
      </c>
      <c r="D437" t="s">
        <v>420</v>
      </c>
      <c r="E437">
        <v>2</v>
      </c>
      <c r="F437" t="s">
        <v>2426</v>
      </c>
      <c r="G437">
        <v>3</v>
      </c>
      <c r="H437" t="s">
        <v>99</v>
      </c>
    </row>
    <row r="438" spans="1:8">
      <c r="A438">
        <v>9</v>
      </c>
      <c r="B438" t="s">
        <v>48</v>
      </c>
      <c r="C438">
        <v>9</v>
      </c>
      <c r="D438" t="s">
        <v>263</v>
      </c>
      <c r="E438">
        <v>2</v>
      </c>
      <c r="F438" t="s">
        <v>40</v>
      </c>
      <c r="G438">
        <v>3</v>
      </c>
      <c r="H438" t="s">
        <v>154</v>
      </c>
    </row>
    <row r="439" spans="1:8">
      <c r="A439">
        <v>9</v>
      </c>
      <c r="B439" t="s">
        <v>144</v>
      </c>
      <c r="C439">
        <v>9</v>
      </c>
      <c r="D439" t="s">
        <v>246</v>
      </c>
      <c r="E439">
        <v>2</v>
      </c>
      <c r="F439" t="s">
        <v>1267</v>
      </c>
      <c r="G439">
        <v>3</v>
      </c>
      <c r="H439" t="s">
        <v>459</v>
      </c>
    </row>
    <row r="440" spans="1:8">
      <c r="A440">
        <v>9</v>
      </c>
      <c r="B440" t="s">
        <v>12</v>
      </c>
      <c r="C440">
        <v>9</v>
      </c>
      <c r="D440" t="s">
        <v>363</v>
      </c>
      <c r="E440">
        <v>2</v>
      </c>
      <c r="F440" t="s">
        <v>157</v>
      </c>
      <c r="G440">
        <v>3</v>
      </c>
      <c r="H440" t="s">
        <v>246</v>
      </c>
    </row>
    <row r="441" spans="1:8">
      <c r="A441">
        <v>9</v>
      </c>
      <c r="B441" t="s">
        <v>263</v>
      </c>
      <c r="C441">
        <v>9</v>
      </c>
      <c r="D441" t="s">
        <v>269</v>
      </c>
      <c r="E441">
        <v>2</v>
      </c>
      <c r="F441" t="s">
        <v>88</v>
      </c>
      <c r="G441">
        <v>3</v>
      </c>
      <c r="H441" t="s">
        <v>826</v>
      </c>
    </row>
    <row r="442" spans="1:8">
      <c r="A442">
        <v>9</v>
      </c>
      <c r="B442" t="s">
        <v>99</v>
      </c>
      <c r="C442">
        <v>9</v>
      </c>
      <c r="D442" t="s">
        <v>231</v>
      </c>
      <c r="E442">
        <v>2</v>
      </c>
      <c r="F442" t="s">
        <v>144</v>
      </c>
      <c r="G442">
        <v>3</v>
      </c>
      <c r="H442" t="s">
        <v>64</v>
      </c>
    </row>
    <row r="443" spans="1:8">
      <c r="A443">
        <v>9</v>
      </c>
      <c r="B443" t="s">
        <v>35</v>
      </c>
      <c r="C443">
        <v>9</v>
      </c>
      <c r="D443" t="s">
        <v>389</v>
      </c>
      <c r="E443">
        <v>2</v>
      </c>
      <c r="F443" t="s">
        <v>2428</v>
      </c>
      <c r="G443">
        <v>3</v>
      </c>
      <c r="H443" t="s">
        <v>587</v>
      </c>
    </row>
    <row r="444" spans="1:8">
      <c r="A444">
        <v>9</v>
      </c>
      <c r="B444" t="s">
        <v>516</v>
      </c>
      <c r="C444">
        <v>9</v>
      </c>
      <c r="D444" t="s">
        <v>1847</v>
      </c>
      <c r="E444">
        <v>2</v>
      </c>
      <c r="F444" t="s">
        <v>737</v>
      </c>
      <c r="G444">
        <v>3</v>
      </c>
      <c r="H444" t="s">
        <v>157</v>
      </c>
    </row>
    <row r="445" spans="1:8">
      <c r="A445">
        <v>9</v>
      </c>
      <c r="B445" t="s">
        <v>99</v>
      </c>
      <c r="C445">
        <v>9</v>
      </c>
      <c r="D445" t="s">
        <v>150</v>
      </c>
      <c r="E445">
        <v>2</v>
      </c>
      <c r="F445" t="s">
        <v>64</v>
      </c>
      <c r="G445">
        <v>3</v>
      </c>
      <c r="H445" t="s">
        <v>80</v>
      </c>
    </row>
    <row r="446" spans="1:8">
      <c r="A446">
        <v>8</v>
      </c>
      <c r="B446" t="s">
        <v>358</v>
      </c>
      <c r="C446">
        <v>9</v>
      </c>
      <c r="D446" t="s">
        <v>150</v>
      </c>
      <c r="E446">
        <v>2</v>
      </c>
      <c r="F446" t="s">
        <v>1344</v>
      </c>
      <c r="G446">
        <v>3</v>
      </c>
      <c r="H446" t="s">
        <v>613</v>
      </c>
    </row>
    <row r="447" spans="1:8">
      <c r="A447">
        <v>8</v>
      </c>
      <c r="B447" t="s">
        <v>238</v>
      </c>
      <c r="C447">
        <v>9</v>
      </c>
      <c r="D447" t="s">
        <v>920</v>
      </c>
      <c r="E447">
        <v>2</v>
      </c>
      <c r="F447" t="s">
        <v>438</v>
      </c>
      <c r="G447">
        <v>3</v>
      </c>
      <c r="H447" t="s">
        <v>901</v>
      </c>
    </row>
    <row r="448" spans="1:8">
      <c r="A448">
        <v>8</v>
      </c>
      <c r="B448" t="s">
        <v>656</v>
      </c>
      <c r="C448">
        <v>9</v>
      </c>
      <c r="D448" t="s">
        <v>154</v>
      </c>
      <c r="E448">
        <v>2</v>
      </c>
      <c r="F448" t="s">
        <v>160</v>
      </c>
      <c r="G448">
        <v>3</v>
      </c>
      <c r="H448" t="s">
        <v>282</v>
      </c>
    </row>
    <row r="449" spans="1:8">
      <c r="A449">
        <v>8</v>
      </c>
      <c r="B449" t="s">
        <v>51</v>
      </c>
      <c r="C449">
        <v>9</v>
      </c>
      <c r="D449" t="s">
        <v>115</v>
      </c>
      <c r="E449">
        <v>2</v>
      </c>
      <c r="F449" t="s">
        <v>459</v>
      </c>
      <c r="G449">
        <v>3</v>
      </c>
      <c r="H449" t="s">
        <v>154</v>
      </c>
    </row>
    <row r="450" spans="1:8">
      <c r="A450">
        <v>8</v>
      </c>
      <c r="B450" t="s">
        <v>3104</v>
      </c>
      <c r="C450">
        <v>9</v>
      </c>
      <c r="D450" t="s">
        <v>358</v>
      </c>
      <c r="E450">
        <v>2</v>
      </c>
      <c r="F450" t="s">
        <v>263</v>
      </c>
      <c r="G450">
        <v>3</v>
      </c>
      <c r="H450" t="s">
        <v>154</v>
      </c>
    </row>
    <row r="451" spans="1:8">
      <c r="A451">
        <v>8</v>
      </c>
      <c r="B451" t="s">
        <v>814</v>
      </c>
      <c r="C451">
        <v>9</v>
      </c>
      <c r="D451" t="s">
        <v>80</v>
      </c>
      <c r="E451">
        <v>2</v>
      </c>
      <c r="F451" t="s">
        <v>246</v>
      </c>
      <c r="G451">
        <v>3</v>
      </c>
      <c r="H451" t="s">
        <v>420</v>
      </c>
    </row>
    <row r="452" spans="1:8">
      <c r="A452">
        <v>8</v>
      </c>
      <c r="B452" t="s">
        <v>88</v>
      </c>
      <c r="C452">
        <v>9</v>
      </c>
      <c r="D452" t="s">
        <v>64</v>
      </c>
      <c r="E452">
        <v>2</v>
      </c>
      <c r="F452" t="s">
        <v>246</v>
      </c>
      <c r="G452">
        <v>3</v>
      </c>
      <c r="H452" t="s">
        <v>64</v>
      </c>
    </row>
    <row r="453" spans="1:8">
      <c r="A453">
        <v>8</v>
      </c>
      <c r="B453" t="s">
        <v>231</v>
      </c>
      <c r="C453">
        <v>9</v>
      </c>
      <c r="D453" t="s">
        <v>128</v>
      </c>
      <c r="E453">
        <v>2</v>
      </c>
      <c r="F453" t="s">
        <v>1745</v>
      </c>
      <c r="G453">
        <v>3</v>
      </c>
      <c r="H453" t="s">
        <v>796</v>
      </c>
    </row>
    <row r="454" spans="1:8">
      <c r="A454">
        <v>8</v>
      </c>
      <c r="B454" t="s">
        <v>128</v>
      </c>
      <c r="C454">
        <v>9</v>
      </c>
      <c r="D454" t="s">
        <v>144</v>
      </c>
      <c r="E454">
        <v>2</v>
      </c>
      <c r="F454" t="s">
        <v>35</v>
      </c>
      <c r="G454">
        <v>3</v>
      </c>
      <c r="H454" t="s">
        <v>88</v>
      </c>
    </row>
    <row r="455" spans="1:8">
      <c r="A455">
        <v>8</v>
      </c>
      <c r="B455" t="s">
        <v>64</v>
      </c>
      <c r="C455">
        <v>9</v>
      </c>
      <c r="D455" t="s">
        <v>781</v>
      </c>
      <c r="E455">
        <v>2</v>
      </c>
      <c r="F455" t="s">
        <v>246</v>
      </c>
      <c r="G455">
        <v>3</v>
      </c>
      <c r="H455" t="s">
        <v>88</v>
      </c>
    </row>
    <row r="456" spans="1:8">
      <c r="A456">
        <v>8</v>
      </c>
      <c r="B456" t="s">
        <v>43</v>
      </c>
      <c r="C456">
        <v>9</v>
      </c>
      <c r="D456" t="s">
        <v>128</v>
      </c>
      <c r="E456">
        <v>2</v>
      </c>
      <c r="F456" t="s">
        <v>246</v>
      </c>
      <c r="G456">
        <v>3</v>
      </c>
      <c r="H456" t="s">
        <v>915</v>
      </c>
    </row>
    <row r="457" spans="1:8">
      <c r="A457">
        <v>8</v>
      </c>
      <c r="B457" t="s">
        <v>482</v>
      </c>
      <c r="C457">
        <v>9</v>
      </c>
      <c r="D457" t="s">
        <v>385</v>
      </c>
      <c r="E457">
        <v>2</v>
      </c>
      <c r="F457" t="s">
        <v>901</v>
      </c>
      <c r="G457">
        <v>3</v>
      </c>
      <c r="H457" t="s">
        <v>154</v>
      </c>
    </row>
    <row r="458" spans="1:8">
      <c r="A458">
        <v>8</v>
      </c>
      <c r="B458" t="s">
        <v>246</v>
      </c>
      <c r="C458">
        <v>9</v>
      </c>
      <c r="D458" t="s">
        <v>99</v>
      </c>
      <c r="E458">
        <v>2</v>
      </c>
      <c r="F458" t="s">
        <v>231</v>
      </c>
      <c r="G458">
        <v>3</v>
      </c>
      <c r="H458" t="s">
        <v>154</v>
      </c>
    </row>
    <row r="459" spans="1:8">
      <c r="A459">
        <v>8</v>
      </c>
      <c r="B459" t="s">
        <v>420</v>
      </c>
      <c r="C459">
        <v>9</v>
      </c>
      <c r="D459" t="s">
        <v>633</v>
      </c>
      <c r="E459">
        <v>2</v>
      </c>
      <c r="F459" t="s">
        <v>277</v>
      </c>
      <c r="G459">
        <v>3</v>
      </c>
      <c r="H459" t="s">
        <v>99</v>
      </c>
    </row>
    <row r="460" spans="1:8">
      <c r="A460">
        <v>8</v>
      </c>
      <c r="B460" t="s">
        <v>246</v>
      </c>
      <c r="C460">
        <v>9</v>
      </c>
      <c r="D460" t="s">
        <v>806</v>
      </c>
      <c r="E460">
        <v>2</v>
      </c>
      <c r="F460" t="s">
        <v>277</v>
      </c>
      <c r="G460">
        <v>3</v>
      </c>
      <c r="H460" t="s">
        <v>920</v>
      </c>
    </row>
    <row r="461" spans="1:8">
      <c r="A461">
        <v>8</v>
      </c>
      <c r="B461" t="s">
        <v>705</v>
      </c>
      <c r="C461">
        <v>8</v>
      </c>
      <c r="D461" t="s">
        <v>1021</v>
      </c>
      <c r="E461">
        <v>2</v>
      </c>
      <c r="F461" t="s">
        <v>216</v>
      </c>
      <c r="G461">
        <v>3</v>
      </c>
      <c r="H461" t="s">
        <v>363</v>
      </c>
    </row>
    <row r="462" spans="1:8">
      <c r="A462">
        <v>8</v>
      </c>
      <c r="B462" t="s">
        <v>1131</v>
      </c>
      <c r="C462">
        <v>8</v>
      </c>
      <c r="D462" t="s">
        <v>418</v>
      </c>
      <c r="E462">
        <v>2</v>
      </c>
      <c r="F462" t="s">
        <v>43</v>
      </c>
      <c r="G462">
        <v>3</v>
      </c>
      <c r="H462" t="s">
        <v>926</v>
      </c>
    </row>
    <row r="463" spans="1:8">
      <c r="A463">
        <v>8</v>
      </c>
      <c r="B463" t="s">
        <v>862</v>
      </c>
      <c r="C463">
        <v>8</v>
      </c>
      <c r="D463" t="s">
        <v>670</v>
      </c>
      <c r="E463">
        <v>2</v>
      </c>
      <c r="F463" t="s">
        <v>282</v>
      </c>
      <c r="G463">
        <v>3</v>
      </c>
      <c r="H463" t="s">
        <v>154</v>
      </c>
    </row>
    <row r="464" spans="1:8">
      <c r="A464">
        <v>8</v>
      </c>
      <c r="B464" t="s">
        <v>157</v>
      </c>
      <c r="C464">
        <v>8</v>
      </c>
      <c r="D464" t="s">
        <v>2406</v>
      </c>
      <c r="E464">
        <v>2</v>
      </c>
      <c r="F464" t="s">
        <v>246</v>
      </c>
      <c r="G464">
        <v>3</v>
      </c>
      <c r="H464" t="s">
        <v>931</v>
      </c>
    </row>
    <row r="465" spans="1:8">
      <c r="A465">
        <v>8</v>
      </c>
      <c r="B465" t="s">
        <v>128</v>
      </c>
      <c r="C465">
        <v>8</v>
      </c>
      <c r="D465" t="s">
        <v>420</v>
      </c>
      <c r="E465">
        <v>2</v>
      </c>
      <c r="F465" t="s">
        <v>154</v>
      </c>
      <c r="G465">
        <v>3</v>
      </c>
      <c r="H465" t="s">
        <v>35</v>
      </c>
    </row>
    <row r="466" spans="1:8">
      <c r="A466">
        <v>8</v>
      </c>
      <c r="B466" t="s">
        <v>64</v>
      </c>
      <c r="C466">
        <v>8</v>
      </c>
      <c r="D466" t="s">
        <v>420</v>
      </c>
      <c r="E466">
        <v>2</v>
      </c>
      <c r="F466" t="s">
        <v>269</v>
      </c>
      <c r="G466">
        <v>3</v>
      </c>
      <c r="H466" t="s">
        <v>624</v>
      </c>
    </row>
    <row r="467" spans="1:8">
      <c r="A467">
        <v>8</v>
      </c>
      <c r="B467" t="s">
        <v>737</v>
      </c>
      <c r="C467">
        <v>8</v>
      </c>
      <c r="D467" t="s">
        <v>246</v>
      </c>
      <c r="E467">
        <v>2</v>
      </c>
      <c r="F467" t="s">
        <v>64</v>
      </c>
      <c r="G467">
        <v>3</v>
      </c>
      <c r="H467" t="s">
        <v>154</v>
      </c>
    </row>
    <row r="468" spans="1:8">
      <c r="A468">
        <v>8</v>
      </c>
      <c r="B468" t="s">
        <v>1680</v>
      </c>
      <c r="C468">
        <v>8</v>
      </c>
      <c r="D468" t="s">
        <v>1651</v>
      </c>
      <c r="E468">
        <v>2</v>
      </c>
      <c r="F468" t="s">
        <v>64</v>
      </c>
      <c r="G468">
        <v>3</v>
      </c>
      <c r="H468" t="s">
        <v>88</v>
      </c>
    </row>
    <row r="469" spans="1:8">
      <c r="A469">
        <v>8</v>
      </c>
      <c r="B469" t="s">
        <v>420</v>
      </c>
      <c r="C469">
        <v>8</v>
      </c>
      <c r="D469" t="s">
        <v>2416</v>
      </c>
      <c r="E469">
        <v>2</v>
      </c>
      <c r="F469" t="s">
        <v>80</v>
      </c>
      <c r="G469">
        <v>3</v>
      </c>
      <c r="H469" t="s">
        <v>64</v>
      </c>
    </row>
    <row r="470" spans="1:8">
      <c r="A470">
        <v>8</v>
      </c>
      <c r="B470" t="s">
        <v>420</v>
      </c>
      <c r="C470">
        <v>8</v>
      </c>
      <c r="D470" t="s">
        <v>115</v>
      </c>
      <c r="E470">
        <v>2</v>
      </c>
      <c r="F470" t="s">
        <v>2017</v>
      </c>
      <c r="G470">
        <v>3</v>
      </c>
      <c r="H470" t="s">
        <v>64</v>
      </c>
    </row>
    <row r="471" spans="1:8">
      <c r="A471">
        <v>8</v>
      </c>
      <c r="B471" t="s">
        <v>298</v>
      </c>
      <c r="C471">
        <v>8</v>
      </c>
      <c r="D471" t="s">
        <v>246</v>
      </c>
      <c r="E471">
        <v>2</v>
      </c>
      <c r="F471" t="s">
        <v>1869</v>
      </c>
      <c r="G471">
        <v>3</v>
      </c>
      <c r="H471" t="s">
        <v>154</v>
      </c>
    </row>
    <row r="472" spans="1:8">
      <c r="A472">
        <v>8</v>
      </c>
      <c r="B472" t="s">
        <v>35</v>
      </c>
      <c r="C472">
        <v>8</v>
      </c>
      <c r="D472" t="s">
        <v>420</v>
      </c>
      <c r="E472">
        <v>2</v>
      </c>
      <c r="F472" t="s">
        <v>796</v>
      </c>
      <c r="G472">
        <v>3</v>
      </c>
      <c r="H472" t="s">
        <v>88</v>
      </c>
    </row>
    <row r="473" spans="1:8">
      <c r="A473">
        <v>8</v>
      </c>
      <c r="B473" t="s">
        <v>128</v>
      </c>
      <c r="C473">
        <v>8</v>
      </c>
      <c r="D473" t="s">
        <v>43</v>
      </c>
      <c r="E473">
        <v>2</v>
      </c>
      <c r="F473" t="s">
        <v>160</v>
      </c>
      <c r="G473">
        <v>3</v>
      </c>
      <c r="H473" t="s">
        <v>88</v>
      </c>
    </row>
    <row r="474" spans="1:8">
      <c r="A474">
        <v>8</v>
      </c>
      <c r="B474" t="s">
        <v>154</v>
      </c>
      <c r="C474">
        <v>8</v>
      </c>
      <c r="D474" t="s">
        <v>2426</v>
      </c>
      <c r="E474">
        <v>2</v>
      </c>
      <c r="F474" t="s">
        <v>754</v>
      </c>
      <c r="G474">
        <v>3</v>
      </c>
      <c r="H474" t="s">
        <v>88</v>
      </c>
    </row>
    <row r="475" spans="1:8">
      <c r="A475">
        <v>8</v>
      </c>
      <c r="B475" t="s">
        <v>610</v>
      </c>
      <c r="C475">
        <v>8</v>
      </c>
      <c r="D475" t="s">
        <v>727</v>
      </c>
      <c r="E475">
        <v>2</v>
      </c>
      <c r="F475" t="s">
        <v>420</v>
      </c>
      <c r="G475">
        <v>3</v>
      </c>
      <c r="H475" t="s">
        <v>24</v>
      </c>
    </row>
    <row r="476" spans="1:8">
      <c r="A476">
        <v>8</v>
      </c>
      <c r="B476" t="s">
        <v>1847</v>
      </c>
      <c r="C476">
        <v>8</v>
      </c>
      <c r="D476" t="s">
        <v>80</v>
      </c>
      <c r="E476">
        <v>2</v>
      </c>
      <c r="F476" t="s">
        <v>88</v>
      </c>
      <c r="G476">
        <v>3</v>
      </c>
      <c r="H476" t="s">
        <v>246</v>
      </c>
    </row>
    <row r="477" spans="1:8">
      <c r="A477">
        <v>8</v>
      </c>
      <c r="B477" t="s">
        <v>420</v>
      </c>
      <c r="C477">
        <v>8</v>
      </c>
      <c r="D477" t="s">
        <v>40</v>
      </c>
      <c r="E477">
        <v>2</v>
      </c>
      <c r="F477" t="s">
        <v>9</v>
      </c>
      <c r="G477">
        <v>3</v>
      </c>
      <c r="H477" t="s">
        <v>951</v>
      </c>
    </row>
    <row r="478" spans="1:8">
      <c r="A478">
        <v>8</v>
      </c>
      <c r="B478" t="s">
        <v>915</v>
      </c>
      <c r="C478">
        <v>8</v>
      </c>
      <c r="D478" t="s">
        <v>64</v>
      </c>
      <c r="E478">
        <v>2</v>
      </c>
      <c r="F478" t="s">
        <v>363</v>
      </c>
      <c r="G478">
        <v>3</v>
      </c>
      <c r="H478" t="s">
        <v>144</v>
      </c>
    </row>
    <row r="479" spans="1:8">
      <c r="A479">
        <v>8</v>
      </c>
      <c r="B479" t="s">
        <v>1847</v>
      </c>
      <c r="C479">
        <v>8</v>
      </c>
      <c r="D479" t="s">
        <v>263</v>
      </c>
      <c r="E479">
        <v>2</v>
      </c>
      <c r="F479" t="s">
        <v>1438</v>
      </c>
      <c r="G479">
        <v>3</v>
      </c>
      <c r="H479" t="s">
        <v>88</v>
      </c>
    </row>
    <row r="480" spans="1:8">
      <c r="A480">
        <v>8</v>
      </c>
      <c r="B480" t="s">
        <v>35</v>
      </c>
      <c r="C480">
        <v>8</v>
      </c>
      <c r="D480" t="s">
        <v>754</v>
      </c>
      <c r="E480">
        <v>2</v>
      </c>
      <c r="F480" t="s">
        <v>331</v>
      </c>
      <c r="G480">
        <v>3</v>
      </c>
      <c r="H480" t="s">
        <v>16</v>
      </c>
    </row>
    <row r="481" spans="1:8">
      <c r="A481">
        <v>8</v>
      </c>
      <c r="B481" t="s">
        <v>128</v>
      </c>
      <c r="C481">
        <v>8</v>
      </c>
      <c r="D481" t="s">
        <v>1895</v>
      </c>
      <c r="E481">
        <v>2</v>
      </c>
      <c r="F481" t="s">
        <v>926</v>
      </c>
      <c r="G481">
        <v>3</v>
      </c>
      <c r="H481" t="s">
        <v>88</v>
      </c>
    </row>
    <row r="482" spans="1:8">
      <c r="A482">
        <v>8</v>
      </c>
      <c r="B482" t="s">
        <v>51</v>
      </c>
      <c r="C482">
        <v>8</v>
      </c>
      <c r="D482" t="s">
        <v>363</v>
      </c>
      <c r="E482">
        <v>2</v>
      </c>
      <c r="F482" t="s">
        <v>51</v>
      </c>
      <c r="G482">
        <v>3</v>
      </c>
      <c r="H482" t="s">
        <v>144</v>
      </c>
    </row>
    <row r="483" spans="1:8">
      <c r="A483">
        <v>8</v>
      </c>
      <c r="B483" t="s">
        <v>167</v>
      </c>
      <c r="C483">
        <v>8</v>
      </c>
      <c r="D483" t="s">
        <v>160</v>
      </c>
      <c r="E483">
        <v>2</v>
      </c>
      <c r="F483" t="s">
        <v>263</v>
      </c>
      <c r="G483">
        <v>3</v>
      </c>
      <c r="H483" t="s">
        <v>438</v>
      </c>
    </row>
    <row r="484" spans="1:8">
      <c r="A484">
        <v>8</v>
      </c>
      <c r="B484" t="s">
        <v>80</v>
      </c>
      <c r="C484">
        <v>8</v>
      </c>
      <c r="D484" t="s">
        <v>2395</v>
      </c>
      <c r="E484">
        <v>2</v>
      </c>
      <c r="F484" t="s">
        <v>389</v>
      </c>
      <c r="G484">
        <v>3</v>
      </c>
      <c r="H484" t="s">
        <v>54</v>
      </c>
    </row>
    <row r="485" spans="1:8">
      <c r="A485">
        <v>8</v>
      </c>
      <c r="B485" t="s">
        <v>115</v>
      </c>
      <c r="C485">
        <v>8</v>
      </c>
      <c r="D485" t="s">
        <v>305</v>
      </c>
      <c r="E485">
        <v>2</v>
      </c>
      <c r="F485" t="s">
        <v>154</v>
      </c>
      <c r="G485">
        <v>3</v>
      </c>
      <c r="H485" t="s">
        <v>144</v>
      </c>
    </row>
    <row r="486" spans="1:8">
      <c r="A486">
        <v>8</v>
      </c>
      <c r="B486" t="s">
        <v>147</v>
      </c>
      <c r="C486">
        <v>8</v>
      </c>
      <c r="D486" t="s">
        <v>70</v>
      </c>
      <c r="E486">
        <v>2</v>
      </c>
      <c r="F486" t="s">
        <v>363</v>
      </c>
      <c r="G486">
        <v>3</v>
      </c>
      <c r="H486" t="s">
        <v>115</v>
      </c>
    </row>
    <row r="487" spans="1:8">
      <c r="A487">
        <v>8</v>
      </c>
      <c r="B487" t="s">
        <v>198</v>
      </c>
      <c r="C487">
        <v>8</v>
      </c>
      <c r="D487" t="s">
        <v>64</v>
      </c>
      <c r="E487">
        <v>2</v>
      </c>
      <c r="F487" t="s">
        <v>167</v>
      </c>
      <c r="G487">
        <v>3</v>
      </c>
      <c r="H487" t="s">
        <v>40</v>
      </c>
    </row>
    <row r="488" spans="1:8">
      <c r="A488">
        <v>8</v>
      </c>
      <c r="B488" t="s">
        <v>144</v>
      </c>
      <c r="C488">
        <v>8</v>
      </c>
      <c r="D488" t="s">
        <v>80</v>
      </c>
      <c r="E488">
        <v>2</v>
      </c>
      <c r="F488" t="s">
        <v>2441</v>
      </c>
      <c r="G488">
        <v>3</v>
      </c>
      <c r="H488" t="s">
        <v>964</v>
      </c>
    </row>
    <row r="489" spans="1:8">
      <c r="A489">
        <v>8</v>
      </c>
      <c r="B489" t="s">
        <v>338</v>
      </c>
      <c r="C489">
        <v>8</v>
      </c>
      <c r="D489" t="s">
        <v>154</v>
      </c>
      <c r="E489">
        <v>2</v>
      </c>
      <c r="F489" t="s">
        <v>420</v>
      </c>
      <c r="G489">
        <v>3</v>
      </c>
      <c r="H489" t="s">
        <v>246</v>
      </c>
    </row>
    <row r="490" spans="1:8">
      <c r="A490">
        <v>8</v>
      </c>
      <c r="B490" t="s">
        <v>99</v>
      </c>
      <c r="C490">
        <v>8</v>
      </c>
      <c r="D490" t="s">
        <v>40</v>
      </c>
      <c r="E490">
        <v>2</v>
      </c>
      <c r="F490" t="s">
        <v>656</v>
      </c>
      <c r="G490">
        <v>3</v>
      </c>
      <c r="H490" t="s">
        <v>157</v>
      </c>
    </row>
    <row r="491" spans="1:8">
      <c r="A491">
        <v>8</v>
      </c>
      <c r="B491" t="s">
        <v>246</v>
      </c>
      <c r="C491">
        <v>8</v>
      </c>
      <c r="D491" t="s">
        <v>99</v>
      </c>
      <c r="E491">
        <v>2</v>
      </c>
      <c r="F491" t="s">
        <v>147</v>
      </c>
      <c r="G491">
        <v>3</v>
      </c>
      <c r="H491" t="s">
        <v>64</v>
      </c>
    </row>
    <row r="492" spans="1:8">
      <c r="A492">
        <v>8</v>
      </c>
      <c r="B492" t="s">
        <v>3061</v>
      </c>
      <c r="C492">
        <v>8</v>
      </c>
      <c r="D492" t="s">
        <v>12</v>
      </c>
      <c r="E492">
        <v>2</v>
      </c>
      <c r="F492" t="s">
        <v>88</v>
      </c>
      <c r="G492">
        <v>3</v>
      </c>
      <c r="H492" t="s">
        <v>971</v>
      </c>
    </row>
    <row r="493" spans="1:8">
      <c r="A493">
        <v>8</v>
      </c>
      <c r="B493" t="s">
        <v>1181</v>
      </c>
      <c r="C493">
        <v>8</v>
      </c>
      <c r="D493" t="s">
        <v>226</v>
      </c>
      <c r="E493">
        <v>2</v>
      </c>
      <c r="F493" t="s">
        <v>88</v>
      </c>
      <c r="G493">
        <v>3</v>
      </c>
      <c r="H493" t="s">
        <v>35</v>
      </c>
    </row>
    <row r="494" spans="1:8">
      <c r="A494">
        <v>8</v>
      </c>
      <c r="B494" t="s">
        <v>160</v>
      </c>
      <c r="C494">
        <v>8</v>
      </c>
      <c r="D494" t="s">
        <v>154</v>
      </c>
      <c r="E494">
        <v>2</v>
      </c>
      <c r="F494" t="s">
        <v>154</v>
      </c>
      <c r="G494">
        <v>3</v>
      </c>
      <c r="H494" t="s">
        <v>144</v>
      </c>
    </row>
    <row r="495" spans="1:8">
      <c r="A495">
        <v>8</v>
      </c>
      <c r="B495" t="s">
        <v>35</v>
      </c>
      <c r="C495">
        <v>8</v>
      </c>
      <c r="D495" t="s">
        <v>80</v>
      </c>
      <c r="E495">
        <v>2</v>
      </c>
      <c r="F495" t="s">
        <v>88</v>
      </c>
      <c r="G495">
        <v>3</v>
      </c>
      <c r="H495" t="s">
        <v>99</v>
      </c>
    </row>
    <row r="496" spans="1:8">
      <c r="A496">
        <v>8</v>
      </c>
      <c r="B496" t="s">
        <v>781</v>
      </c>
      <c r="C496">
        <v>8</v>
      </c>
      <c r="D496" t="s">
        <v>12</v>
      </c>
      <c r="E496">
        <v>2</v>
      </c>
      <c r="F496" t="s">
        <v>2122</v>
      </c>
      <c r="G496">
        <v>3</v>
      </c>
      <c r="H496" t="s">
        <v>977</v>
      </c>
    </row>
    <row r="497" spans="1:8">
      <c r="A497">
        <v>8</v>
      </c>
      <c r="B497" t="s">
        <v>246</v>
      </c>
      <c r="C497">
        <v>8</v>
      </c>
      <c r="D497" t="s">
        <v>977</v>
      </c>
      <c r="E497">
        <v>2</v>
      </c>
      <c r="F497" t="s">
        <v>246</v>
      </c>
      <c r="G497">
        <v>3</v>
      </c>
      <c r="H497" t="s">
        <v>35</v>
      </c>
    </row>
    <row r="498" spans="1:8">
      <c r="A498">
        <v>8</v>
      </c>
      <c r="B498" t="s">
        <v>246</v>
      </c>
      <c r="C498">
        <v>8</v>
      </c>
      <c r="D498" t="s">
        <v>363</v>
      </c>
      <c r="E498">
        <v>2</v>
      </c>
      <c r="F498" t="s">
        <v>115</v>
      </c>
      <c r="G498">
        <v>3</v>
      </c>
      <c r="H498" t="s">
        <v>246</v>
      </c>
    </row>
    <row r="499" spans="1:8">
      <c r="A499">
        <v>8</v>
      </c>
      <c r="B499" t="s">
        <v>12</v>
      </c>
      <c r="C499">
        <v>8</v>
      </c>
      <c r="D499" t="s">
        <v>154</v>
      </c>
      <c r="E499">
        <v>2</v>
      </c>
      <c r="F499" t="s">
        <v>88</v>
      </c>
      <c r="G499">
        <v>3</v>
      </c>
      <c r="H499" t="s">
        <v>363</v>
      </c>
    </row>
    <row r="500" spans="1:8">
      <c r="A500">
        <v>8</v>
      </c>
      <c r="B500" t="s">
        <v>76</v>
      </c>
      <c r="C500">
        <v>8</v>
      </c>
      <c r="D500" t="s">
        <v>385</v>
      </c>
      <c r="E500">
        <v>2</v>
      </c>
      <c r="F500" t="s">
        <v>88</v>
      </c>
      <c r="G500">
        <v>3</v>
      </c>
      <c r="H500" t="s">
        <v>986</v>
      </c>
    </row>
    <row r="501" spans="1:8">
      <c r="A501">
        <v>8</v>
      </c>
      <c r="B501" t="s">
        <v>128</v>
      </c>
      <c r="C501">
        <v>8</v>
      </c>
      <c r="D501" t="s">
        <v>99</v>
      </c>
      <c r="E501">
        <v>2</v>
      </c>
      <c r="F501" t="s">
        <v>238</v>
      </c>
      <c r="G501">
        <v>3</v>
      </c>
      <c r="H501" t="s">
        <v>88</v>
      </c>
    </row>
    <row r="502" spans="1:8">
      <c r="A502">
        <v>8</v>
      </c>
      <c r="B502" t="s">
        <v>228</v>
      </c>
      <c r="C502">
        <v>8</v>
      </c>
      <c r="D502" t="s">
        <v>80</v>
      </c>
      <c r="E502">
        <v>2</v>
      </c>
      <c r="F502" t="s">
        <v>64</v>
      </c>
      <c r="G502">
        <v>3</v>
      </c>
      <c r="H502" t="s">
        <v>128</v>
      </c>
    </row>
    <row r="503" spans="1:8">
      <c r="A503">
        <v>8</v>
      </c>
      <c r="B503" t="s">
        <v>24</v>
      </c>
      <c r="C503">
        <v>8</v>
      </c>
      <c r="D503" t="s">
        <v>2242</v>
      </c>
      <c r="E503">
        <v>2</v>
      </c>
      <c r="F503" t="s">
        <v>88</v>
      </c>
      <c r="G503">
        <v>3</v>
      </c>
      <c r="H503" t="s">
        <v>633</v>
      </c>
    </row>
    <row r="504" spans="1:8">
      <c r="A504">
        <v>8</v>
      </c>
      <c r="B504" t="s">
        <v>516</v>
      </c>
      <c r="C504">
        <v>8</v>
      </c>
      <c r="D504" t="s">
        <v>80</v>
      </c>
      <c r="E504">
        <v>2</v>
      </c>
      <c r="F504" t="s">
        <v>167</v>
      </c>
      <c r="G504">
        <v>3</v>
      </c>
      <c r="H504" t="s">
        <v>420</v>
      </c>
    </row>
    <row r="505" spans="1:8">
      <c r="A505">
        <v>8</v>
      </c>
      <c r="B505" t="s">
        <v>2897</v>
      </c>
      <c r="C505">
        <v>8</v>
      </c>
      <c r="D505" t="s">
        <v>613</v>
      </c>
      <c r="E505">
        <v>2</v>
      </c>
      <c r="F505" t="s">
        <v>88</v>
      </c>
      <c r="G505">
        <v>3</v>
      </c>
      <c r="H505" t="s">
        <v>132</v>
      </c>
    </row>
    <row r="506" spans="1:8">
      <c r="A506">
        <v>8</v>
      </c>
      <c r="B506" t="s">
        <v>48</v>
      </c>
      <c r="C506">
        <v>8</v>
      </c>
      <c r="D506" t="s">
        <v>926</v>
      </c>
      <c r="E506">
        <v>2</v>
      </c>
      <c r="F506" t="s">
        <v>497</v>
      </c>
      <c r="G506">
        <v>3</v>
      </c>
      <c r="H506" t="s">
        <v>51</v>
      </c>
    </row>
    <row r="507" spans="1:8">
      <c r="A507">
        <v>8</v>
      </c>
      <c r="B507" t="s">
        <v>99</v>
      </c>
      <c r="C507">
        <v>7</v>
      </c>
      <c r="D507" t="s">
        <v>656</v>
      </c>
      <c r="E507">
        <v>2</v>
      </c>
      <c r="F507" t="s">
        <v>154</v>
      </c>
      <c r="G507">
        <v>3</v>
      </c>
      <c r="H507" t="s">
        <v>88</v>
      </c>
    </row>
    <row r="508" spans="1:8">
      <c r="A508">
        <v>8</v>
      </c>
      <c r="B508" t="s">
        <v>64</v>
      </c>
      <c r="C508">
        <v>7</v>
      </c>
      <c r="D508" t="s">
        <v>167</v>
      </c>
      <c r="E508">
        <v>2</v>
      </c>
      <c r="F508" t="s">
        <v>448</v>
      </c>
      <c r="G508">
        <v>3</v>
      </c>
      <c r="H508" t="s">
        <v>385</v>
      </c>
    </row>
    <row r="509" spans="1:8">
      <c r="A509">
        <v>7</v>
      </c>
      <c r="B509" t="s">
        <v>656</v>
      </c>
      <c r="C509">
        <v>7</v>
      </c>
      <c r="D509" t="s">
        <v>677</v>
      </c>
      <c r="E509">
        <v>2</v>
      </c>
      <c r="F509" t="s">
        <v>951</v>
      </c>
      <c r="G509">
        <v>3</v>
      </c>
      <c r="H509" t="s">
        <v>1000</v>
      </c>
    </row>
    <row r="510" spans="1:8">
      <c r="A510">
        <v>7</v>
      </c>
      <c r="B510" t="s">
        <v>538</v>
      </c>
      <c r="C510">
        <v>7</v>
      </c>
      <c r="D510" t="s">
        <v>213</v>
      </c>
      <c r="E510">
        <v>2</v>
      </c>
      <c r="F510" t="s">
        <v>40</v>
      </c>
      <c r="G510">
        <v>3</v>
      </c>
      <c r="H510" t="s">
        <v>1003</v>
      </c>
    </row>
    <row r="511" spans="1:8">
      <c r="A511">
        <v>7</v>
      </c>
      <c r="B511" t="s">
        <v>189</v>
      </c>
      <c r="C511">
        <v>7</v>
      </c>
      <c r="D511" t="s">
        <v>216</v>
      </c>
      <c r="E511">
        <v>2</v>
      </c>
      <c r="F511" t="s">
        <v>1469</v>
      </c>
      <c r="G511">
        <v>3</v>
      </c>
      <c r="H511" t="s">
        <v>128</v>
      </c>
    </row>
    <row r="512" spans="1:8">
      <c r="A512">
        <v>7</v>
      </c>
      <c r="B512" t="s">
        <v>670</v>
      </c>
      <c r="C512">
        <v>7</v>
      </c>
      <c r="D512" t="s">
        <v>246</v>
      </c>
      <c r="E512">
        <v>2</v>
      </c>
      <c r="F512" t="s">
        <v>154</v>
      </c>
      <c r="G512">
        <v>3</v>
      </c>
      <c r="H512" t="s">
        <v>298</v>
      </c>
    </row>
    <row r="513" spans="1:8">
      <c r="A513">
        <v>7</v>
      </c>
      <c r="B513" t="s">
        <v>35</v>
      </c>
      <c r="C513">
        <v>7</v>
      </c>
      <c r="D513" t="s">
        <v>420</v>
      </c>
      <c r="E513">
        <v>2</v>
      </c>
      <c r="F513" t="s">
        <v>64</v>
      </c>
      <c r="G513">
        <v>3</v>
      </c>
      <c r="H513" t="s">
        <v>40</v>
      </c>
    </row>
    <row r="514" spans="1:8">
      <c r="A514">
        <v>7</v>
      </c>
      <c r="B514" t="s">
        <v>9</v>
      </c>
      <c r="C514">
        <v>7</v>
      </c>
      <c r="D514" t="s">
        <v>420</v>
      </c>
      <c r="E514">
        <v>2</v>
      </c>
      <c r="F514" t="s">
        <v>35</v>
      </c>
      <c r="G514">
        <v>3</v>
      </c>
      <c r="H514" t="s">
        <v>331</v>
      </c>
    </row>
    <row r="515" spans="1:8">
      <c r="A515">
        <v>7</v>
      </c>
      <c r="B515" t="s">
        <v>216</v>
      </c>
      <c r="C515">
        <v>7</v>
      </c>
      <c r="D515" t="s">
        <v>246</v>
      </c>
      <c r="E515">
        <v>2</v>
      </c>
      <c r="F515" t="s">
        <v>167</v>
      </c>
      <c r="G515">
        <v>3</v>
      </c>
      <c r="H515" t="s">
        <v>338</v>
      </c>
    </row>
    <row r="516" spans="1:8">
      <c r="A516">
        <v>7</v>
      </c>
      <c r="B516" t="s">
        <v>216</v>
      </c>
      <c r="C516">
        <v>7</v>
      </c>
      <c r="D516" t="s">
        <v>718</v>
      </c>
      <c r="E516">
        <v>2</v>
      </c>
      <c r="F516" t="s">
        <v>88</v>
      </c>
      <c r="G516">
        <v>3</v>
      </c>
      <c r="H516" t="s">
        <v>613</v>
      </c>
    </row>
    <row r="517" spans="1:8">
      <c r="A517">
        <v>7</v>
      </c>
      <c r="B517" t="s">
        <v>553</v>
      </c>
      <c r="C517">
        <v>7</v>
      </c>
      <c r="D517" t="s">
        <v>420</v>
      </c>
      <c r="E517">
        <v>2</v>
      </c>
      <c r="F517" t="s">
        <v>246</v>
      </c>
      <c r="G517">
        <v>3</v>
      </c>
      <c r="H517" t="s">
        <v>516</v>
      </c>
    </row>
    <row r="518" spans="1:8">
      <c r="A518">
        <v>7</v>
      </c>
      <c r="B518" t="s">
        <v>1578</v>
      </c>
      <c r="C518">
        <v>7</v>
      </c>
      <c r="D518" t="s">
        <v>246</v>
      </c>
      <c r="E518">
        <v>2</v>
      </c>
      <c r="F518" t="s">
        <v>1344</v>
      </c>
      <c r="G518">
        <v>3</v>
      </c>
      <c r="H518" t="s">
        <v>167</v>
      </c>
    </row>
    <row r="519" spans="1:8">
      <c r="A519">
        <v>7</v>
      </c>
      <c r="B519" t="s">
        <v>1578</v>
      </c>
      <c r="C519">
        <v>7</v>
      </c>
      <c r="D519" t="s">
        <v>117</v>
      </c>
      <c r="E519">
        <v>2</v>
      </c>
      <c r="F519" t="s">
        <v>88</v>
      </c>
      <c r="G519">
        <v>3</v>
      </c>
      <c r="H519" t="s">
        <v>99</v>
      </c>
    </row>
    <row r="520" spans="1:8">
      <c r="A520">
        <v>7</v>
      </c>
      <c r="B520" t="s">
        <v>246</v>
      </c>
      <c r="C520">
        <v>7</v>
      </c>
      <c r="D520" t="s">
        <v>246</v>
      </c>
      <c r="E520">
        <v>2</v>
      </c>
      <c r="F520" t="s">
        <v>358</v>
      </c>
      <c r="G520">
        <v>3</v>
      </c>
      <c r="H520" t="s">
        <v>99</v>
      </c>
    </row>
    <row r="521" spans="1:8">
      <c r="A521">
        <v>7</v>
      </c>
      <c r="B521" t="s">
        <v>246</v>
      </c>
      <c r="C521">
        <v>7</v>
      </c>
      <c r="D521" t="s">
        <v>246</v>
      </c>
      <c r="E521">
        <v>2</v>
      </c>
      <c r="F521" t="s">
        <v>144</v>
      </c>
      <c r="G521">
        <v>2</v>
      </c>
      <c r="H521" t="s">
        <v>818</v>
      </c>
    </row>
    <row r="522" spans="1:8">
      <c r="A522">
        <v>7</v>
      </c>
      <c r="B522" t="s">
        <v>246</v>
      </c>
      <c r="C522">
        <v>7</v>
      </c>
      <c r="D522" t="s">
        <v>420</v>
      </c>
      <c r="E522">
        <v>2</v>
      </c>
      <c r="F522" t="s">
        <v>2454</v>
      </c>
      <c r="G522">
        <v>2</v>
      </c>
      <c r="H522" t="s">
        <v>363</v>
      </c>
    </row>
    <row r="523" spans="1:8">
      <c r="A523">
        <v>7</v>
      </c>
      <c r="B523" t="s">
        <v>246</v>
      </c>
      <c r="C523">
        <v>7</v>
      </c>
      <c r="D523" t="s">
        <v>420</v>
      </c>
      <c r="E523">
        <v>2</v>
      </c>
      <c r="F523" t="s">
        <v>115</v>
      </c>
      <c r="G523">
        <v>2</v>
      </c>
      <c r="H523" t="s">
        <v>358</v>
      </c>
    </row>
    <row r="524" spans="1:8">
      <c r="A524">
        <v>7</v>
      </c>
      <c r="B524" t="s">
        <v>1141</v>
      </c>
      <c r="C524">
        <v>7</v>
      </c>
      <c r="D524" t="s">
        <v>64</v>
      </c>
      <c r="E524">
        <v>2</v>
      </c>
      <c r="F524" t="s">
        <v>12</v>
      </c>
      <c r="G524">
        <v>2</v>
      </c>
      <c r="H524" t="s">
        <v>516</v>
      </c>
    </row>
    <row r="525" spans="1:8">
      <c r="A525">
        <v>7</v>
      </c>
      <c r="B525" t="s">
        <v>1141</v>
      </c>
      <c r="C525">
        <v>7</v>
      </c>
      <c r="D525" t="s">
        <v>40</v>
      </c>
      <c r="E525">
        <v>2</v>
      </c>
      <c r="F525" t="s">
        <v>167</v>
      </c>
      <c r="G525">
        <v>2</v>
      </c>
      <c r="H525" t="s">
        <v>1021</v>
      </c>
    </row>
    <row r="526" spans="1:8">
      <c r="A526">
        <v>7</v>
      </c>
      <c r="B526" t="s">
        <v>420</v>
      </c>
      <c r="C526">
        <v>7</v>
      </c>
      <c r="D526" t="s">
        <v>228</v>
      </c>
      <c r="E526">
        <v>2</v>
      </c>
      <c r="F526" t="s">
        <v>964</v>
      </c>
      <c r="G526">
        <v>2</v>
      </c>
      <c r="H526" t="s">
        <v>238</v>
      </c>
    </row>
    <row r="527" spans="1:8">
      <c r="A527">
        <v>7</v>
      </c>
      <c r="B527" t="s">
        <v>1667</v>
      </c>
      <c r="C527">
        <v>7</v>
      </c>
      <c r="D527" t="s">
        <v>88</v>
      </c>
      <c r="E527">
        <v>2</v>
      </c>
      <c r="F527" t="s">
        <v>246</v>
      </c>
      <c r="G527">
        <v>2</v>
      </c>
      <c r="H527" t="s">
        <v>1024</v>
      </c>
    </row>
    <row r="528" spans="1:8">
      <c r="A528">
        <v>7</v>
      </c>
      <c r="B528" t="s">
        <v>656</v>
      </c>
      <c r="C528">
        <v>7</v>
      </c>
      <c r="D528" t="s">
        <v>64</v>
      </c>
      <c r="E528">
        <v>2</v>
      </c>
      <c r="F528" t="s">
        <v>358</v>
      </c>
      <c r="G528">
        <v>2</v>
      </c>
      <c r="H528" t="s">
        <v>1026</v>
      </c>
    </row>
    <row r="529" spans="1:8">
      <c r="A529">
        <v>7</v>
      </c>
      <c r="B529" t="s">
        <v>572</v>
      </c>
      <c r="C529">
        <v>7</v>
      </c>
      <c r="D529" t="s">
        <v>64</v>
      </c>
      <c r="E529">
        <v>2</v>
      </c>
      <c r="F529" t="s">
        <v>977</v>
      </c>
      <c r="G529">
        <v>2</v>
      </c>
      <c r="H529" t="s">
        <v>1026</v>
      </c>
    </row>
    <row r="530" spans="1:8">
      <c r="A530">
        <v>7</v>
      </c>
      <c r="B530" t="s">
        <v>231</v>
      </c>
      <c r="C530">
        <v>7</v>
      </c>
      <c r="D530" t="s">
        <v>420</v>
      </c>
      <c r="E530">
        <v>2</v>
      </c>
      <c r="F530" t="s">
        <v>157</v>
      </c>
      <c r="G530">
        <v>2</v>
      </c>
      <c r="H530" t="s">
        <v>1030</v>
      </c>
    </row>
    <row r="531" spans="1:8">
      <c r="A531">
        <v>7</v>
      </c>
      <c r="B531" t="s">
        <v>246</v>
      </c>
      <c r="C531">
        <v>7</v>
      </c>
      <c r="D531" t="s">
        <v>64</v>
      </c>
      <c r="E531">
        <v>2</v>
      </c>
      <c r="F531" t="s">
        <v>633</v>
      </c>
      <c r="G531">
        <v>2</v>
      </c>
      <c r="H531" t="s">
        <v>1033</v>
      </c>
    </row>
    <row r="532" spans="1:8">
      <c r="A532">
        <v>7</v>
      </c>
      <c r="B532" t="s">
        <v>132</v>
      </c>
      <c r="C532">
        <v>7</v>
      </c>
      <c r="D532" t="s">
        <v>459</v>
      </c>
      <c r="E532">
        <v>2</v>
      </c>
      <c r="F532" t="s">
        <v>246</v>
      </c>
      <c r="G532">
        <v>2</v>
      </c>
      <c r="H532" t="s">
        <v>1035</v>
      </c>
    </row>
    <row r="533" spans="1:8">
      <c r="A533">
        <v>7</v>
      </c>
      <c r="B533" t="s">
        <v>246</v>
      </c>
      <c r="C533">
        <v>7</v>
      </c>
      <c r="D533" t="s">
        <v>826</v>
      </c>
      <c r="E533">
        <v>2</v>
      </c>
      <c r="F533" t="s">
        <v>154</v>
      </c>
      <c r="G533">
        <v>2</v>
      </c>
      <c r="H533" t="s">
        <v>1037</v>
      </c>
    </row>
    <row r="534" spans="1:8">
      <c r="A534">
        <v>7</v>
      </c>
      <c r="B534" t="s">
        <v>160</v>
      </c>
      <c r="C534">
        <v>7</v>
      </c>
      <c r="D534" t="s">
        <v>420</v>
      </c>
      <c r="E534">
        <v>2</v>
      </c>
      <c r="F534" t="s">
        <v>781</v>
      </c>
      <c r="G534">
        <v>2</v>
      </c>
      <c r="H534" t="s">
        <v>157</v>
      </c>
    </row>
    <row r="535" spans="1:8">
      <c r="A535">
        <v>7</v>
      </c>
      <c r="B535" t="s">
        <v>977</v>
      </c>
      <c r="C535">
        <v>7</v>
      </c>
      <c r="D535" t="s">
        <v>157</v>
      </c>
      <c r="E535">
        <v>2</v>
      </c>
      <c r="F535" t="s">
        <v>128</v>
      </c>
      <c r="G535">
        <v>2</v>
      </c>
      <c r="H535" t="s">
        <v>167</v>
      </c>
    </row>
    <row r="536" spans="1:8">
      <c r="A536">
        <v>7</v>
      </c>
      <c r="B536" t="s">
        <v>727</v>
      </c>
      <c r="C536">
        <v>7</v>
      </c>
      <c r="D536" t="s">
        <v>144</v>
      </c>
      <c r="E536">
        <v>2</v>
      </c>
      <c r="F536" t="s">
        <v>154</v>
      </c>
      <c r="G536">
        <v>2</v>
      </c>
      <c r="H536" t="s">
        <v>1042</v>
      </c>
    </row>
    <row r="537" spans="1:8">
      <c r="A537">
        <v>7</v>
      </c>
      <c r="B537" t="s">
        <v>117</v>
      </c>
      <c r="C537">
        <v>7</v>
      </c>
      <c r="D537" t="s">
        <v>633</v>
      </c>
      <c r="E537">
        <v>2</v>
      </c>
      <c r="F537" t="s">
        <v>35</v>
      </c>
      <c r="G537">
        <v>2</v>
      </c>
      <c r="H537" t="s">
        <v>99</v>
      </c>
    </row>
    <row r="538" spans="1:8">
      <c r="A538">
        <v>7</v>
      </c>
      <c r="B538" t="s">
        <v>420</v>
      </c>
      <c r="C538">
        <v>7</v>
      </c>
      <c r="D538" t="s">
        <v>901</v>
      </c>
      <c r="E538">
        <v>2</v>
      </c>
      <c r="F538" t="s">
        <v>2170</v>
      </c>
      <c r="G538">
        <v>2</v>
      </c>
      <c r="H538" t="s">
        <v>298</v>
      </c>
    </row>
    <row r="539" spans="1:8">
      <c r="A539">
        <v>7</v>
      </c>
      <c r="B539" t="s">
        <v>1776</v>
      </c>
      <c r="C539">
        <v>7</v>
      </c>
      <c r="D539" t="s">
        <v>269</v>
      </c>
      <c r="E539">
        <v>2</v>
      </c>
      <c r="F539" t="s">
        <v>64</v>
      </c>
      <c r="G539">
        <v>2</v>
      </c>
      <c r="H539" t="s">
        <v>99</v>
      </c>
    </row>
    <row r="540" spans="1:8">
      <c r="A540">
        <v>7</v>
      </c>
      <c r="B540" t="s">
        <v>246</v>
      </c>
      <c r="C540">
        <v>7</v>
      </c>
      <c r="D540" t="s">
        <v>1847</v>
      </c>
      <c r="E540">
        <v>2</v>
      </c>
      <c r="F540" t="s">
        <v>385</v>
      </c>
      <c r="G540">
        <v>2</v>
      </c>
      <c r="H540" t="s">
        <v>88</v>
      </c>
    </row>
    <row r="541" spans="1:8">
      <c r="A541">
        <v>7</v>
      </c>
      <c r="B541" t="s">
        <v>901</v>
      </c>
      <c r="C541">
        <v>7</v>
      </c>
      <c r="D541" t="s">
        <v>246</v>
      </c>
      <c r="E541">
        <v>2</v>
      </c>
      <c r="F541" t="s">
        <v>2220</v>
      </c>
      <c r="G541">
        <v>2</v>
      </c>
      <c r="H541" t="s">
        <v>99</v>
      </c>
    </row>
    <row r="542" spans="1:8">
      <c r="A542">
        <v>7</v>
      </c>
      <c r="B542" t="s">
        <v>438</v>
      </c>
      <c r="C542">
        <v>7</v>
      </c>
      <c r="D542" t="s">
        <v>160</v>
      </c>
      <c r="E542">
        <v>2</v>
      </c>
      <c r="F542" t="s">
        <v>986</v>
      </c>
      <c r="G542">
        <v>2</v>
      </c>
      <c r="H542" t="s">
        <v>613</v>
      </c>
    </row>
    <row r="543" spans="1:8">
      <c r="A543">
        <v>7</v>
      </c>
      <c r="B543" t="s">
        <v>64</v>
      </c>
      <c r="C543">
        <v>7</v>
      </c>
      <c r="D543" t="s">
        <v>88</v>
      </c>
      <c r="E543">
        <v>2</v>
      </c>
      <c r="F543" t="s">
        <v>167</v>
      </c>
      <c r="G543">
        <v>2</v>
      </c>
      <c r="H543" t="s">
        <v>682</v>
      </c>
    </row>
    <row r="544" spans="1:8">
      <c r="A544">
        <v>7</v>
      </c>
      <c r="B544" t="s">
        <v>420</v>
      </c>
      <c r="C544">
        <v>7</v>
      </c>
      <c r="D544" t="s">
        <v>246</v>
      </c>
      <c r="E544">
        <v>2</v>
      </c>
      <c r="F544" t="s">
        <v>150</v>
      </c>
      <c r="G544">
        <v>2</v>
      </c>
      <c r="H544" t="s">
        <v>796</v>
      </c>
    </row>
    <row r="545" spans="1:8">
      <c r="A545">
        <v>7</v>
      </c>
      <c r="B545" t="s">
        <v>246</v>
      </c>
      <c r="C545">
        <v>7</v>
      </c>
      <c r="D545" t="s">
        <v>154</v>
      </c>
      <c r="E545">
        <v>2</v>
      </c>
      <c r="F545" t="s">
        <v>633</v>
      </c>
      <c r="G545">
        <v>2</v>
      </c>
      <c r="H545" t="s">
        <v>35</v>
      </c>
    </row>
    <row r="546" spans="1:8">
      <c r="A546">
        <v>7</v>
      </c>
      <c r="B546" t="s">
        <v>363</v>
      </c>
      <c r="C546">
        <v>7</v>
      </c>
      <c r="D546" t="s">
        <v>1745</v>
      </c>
      <c r="E546">
        <v>2</v>
      </c>
      <c r="F546" t="s">
        <v>48</v>
      </c>
      <c r="G546">
        <v>2</v>
      </c>
      <c r="H546" t="s">
        <v>40</v>
      </c>
    </row>
    <row r="547" spans="1:8">
      <c r="A547">
        <v>7</v>
      </c>
      <c r="B547" t="s">
        <v>88</v>
      </c>
      <c r="C547">
        <v>7</v>
      </c>
      <c r="D547" t="s">
        <v>1293</v>
      </c>
      <c r="E547">
        <v>2</v>
      </c>
      <c r="F547" t="s">
        <v>157</v>
      </c>
      <c r="G547">
        <v>2</v>
      </c>
      <c r="H547" t="s">
        <v>40</v>
      </c>
    </row>
    <row r="548" spans="1:8">
      <c r="A548">
        <v>7</v>
      </c>
      <c r="B548" t="s">
        <v>781</v>
      </c>
      <c r="C548">
        <v>7</v>
      </c>
      <c r="D548" t="s">
        <v>516</v>
      </c>
      <c r="E548">
        <v>2</v>
      </c>
      <c r="F548" t="s">
        <v>88</v>
      </c>
      <c r="G548">
        <v>2</v>
      </c>
      <c r="H548" t="s">
        <v>64</v>
      </c>
    </row>
    <row r="549" spans="1:8">
      <c r="A549">
        <v>7</v>
      </c>
      <c r="B549" t="s">
        <v>128</v>
      </c>
      <c r="C549">
        <v>7</v>
      </c>
      <c r="D549" t="s">
        <v>154</v>
      </c>
      <c r="E549">
        <v>2</v>
      </c>
      <c r="F549" t="s">
        <v>167</v>
      </c>
      <c r="G549">
        <v>2</v>
      </c>
      <c r="H549" t="s">
        <v>216</v>
      </c>
    </row>
    <row r="550" spans="1:8">
      <c r="A550">
        <v>7</v>
      </c>
      <c r="B550" t="s">
        <v>358</v>
      </c>
      <c r="C550">
        <v>7</v>
      </c>
      <c r="D550" t="s">
        <v>147</v>
      </c>
      <c r="E550">
        <v>2</v>
      </c>
      <c r="F550" t="s">
        <v>40</v>
      </c>
      <c r="G550">
        <v>2</v>
      </c>
      <c r="H550" t="s">
        <v>1065</v>
      </c>
    </row>
    <row r="551" spans="1:8">
      <c r="A551">
        <v>7</v>
      </c>
      <c r="B551" t="s">
        <v>338</v>
      </c>
      <c r="C551">
        <v>7</v>
      </c>
      <c r="D551" t="s">
        <v>1293</v>
      </c>
      <c r="E551">
        <v>2</v>
      </c>
      <c r="F551" t="s">
        <v>157</v>
      </c>
      <c r="G551">
        <v>2</v>
      </c>
      <c r="H551" t="s">
        <v>1069</v>
      </c>
    </row>
    <row r="552" spans="1:8">
      <c r="A552">
        <v>7</v>
      </c>
      <c r="B552" t="s">
        <v>3468</v>
      </c>
      <c r="C552">
        <v>7</v>
      </c>
      <c r="D552" t="s">
        <v>64</v>
      </c>
      <c r="E552">
        <v>2</v>
      </c>
      <c r="F552" t="s">
        <v>1147</v>
      </c>
      <c r="G552">
        <v>2</v>
      </c>
      <c r="H552" t="s">
        <v>154</v>
      </c>
    </row>
    <row r="553" spans="1:8">
      <c r="A553">
        <v>7</v>
      </c>
      <c r="B553" t="s">
        <v>128</v>
      </c>
      <c r="C553">
        <v>7</v>
      </c>
      <c r="D553" t="s">
        <v>35</v>
      </c>
      <c r="E553">
        <v>2</v>
      </c>
      <c r="F553" t="s">
        <v>246</v>
      </c>
      <c r="G553">
        <v>2</v>
      </c>
      <c r="H553" t="s">
        <v>157</v>
      </c>
    </row>
    <row r="554" spans="1:8">
      <c r="A554">
        <v>7</v>
      </c>
      <c r="B554" t="s">
        <v>64</v>
      </c>
      <c r="C554">
        <v>7</v>
      </c>
      <c r="D554" t="s">
        <v>128</v>
      </c>
      <c r="E554">
        <v>2</v>
      </c>
      <c r="F554" t="s">
        <v>154</v>
      </c>
      <c r="G554">
        <v>2</v>
      </c>
      <c r="H554" t="s">
        <v>338</v>
      </c>
    </row>
    <row r="555" spans="1:8">
      <c r="A555">
        <v>7</v>
      </c>
      <c r="B555" t="s">
        <v>64</v>
      </c>
      <c r="C555">
        <v>7</v>
      </c>
      <c r="D555" t="s">
        <v>814</v>
      </c>
      <c r="E555">
        <v>2</v>
      </c>
      <c r="F555" t="s">
        <v>298</v>
      </c>
      <c r="G555">
        <v>2</v>
      </c>
      <c r="H555" t="s">
        <v>977</v>
      </c>
    </row>
    <row r="556" spans="1:8">
      <c r="A556">
        <v>7</v>
      </c>
      <c r="B556" t="s">
        <v>246</v>
      </c>
      <c r="C556">
        <v>7</v>
      </c>
      <c r="D556" t="s">
        <v>2111</v>
      </c>
      <c r="E556">
        <v>2</v>
      </c>
      <c r="F556" t="s">
        <v>88</v>
      </c>
      <c r="G556">
        <v>2</v>
      </c>
      <c r="H556" t="s">
        <v>1079</v>
      </c>
    </row>
    <row r="557" spans="1:8">
      <c r="A557">
        <v>7</v>
      </c>
      <c r="B557" t="s">
        <v>385</v>
      </c>
      <c r="C557">
        <v>7</v>
      </c>
      <c r="D557" t="s">
        <v>99</v>
      </c>
      <c r="E557">
        <v>2</v>
      </c>
      <c r="F557" t="s">
        <v>167</v>
      </c>
      <c r="G557">
        <v>2</v>
      </c>
      <c r="H557" t="s">
        <v>1082</v>
      </c>
    </row>
    <row r="558" spans="1:8">
      <c r="A558">
        <v>7</v>
      </c>
      <c r="B558" t="s">
        <v>420</v>
      </c>
      <c r="C558">
        <v>7</v>
      </c>
      <c r="D558" t="s">
        <v>154</v>
      </c>
      <c r="E558">
        <v>2</v>
      </c>
      <c r="F558" t="s">
        <v>516</v>
      </c>
      <c r="G558">
        <v>2</v>
      </c>
      <c r="H558" t="s">
        <v>610</v>
      </c>
    </row>
    <row r="559" spans="1:8">
      <c r="A559">
        <v>7</v>
      </c>
      <c r="B559" t="s">
        <v>171</v>
      </c>
      <c r="C559">
        <v>7</v>
      </c>
      <c r="D559" t="s">
        <v>128</v>
      </c>
      <c r="E559">
        <v>2</v>
      </c>
      <c r="F559" t="s">
        <v>363</v>
      </c>
      <c r="G559">
        <v>2</v>
      </c>
      <c r="H559" t="s">
        <v>1088</v>
      </c>
    </row>
    <row r="560" spans="1:8">
      <c r="A560">
        <v>7</v>
      </c>
      <c r="B560" t="s">
        <v>132</v>
      </c>
      <c r="C560">
        <v>7</v>
      </c>
      <c r="D560" t="s">
        <v>216</v>
      </c>
      <c r="E560">
        <v>2</v>
      </c>
      <c r="F560" t="s">
        <v>54</v>
      </c>
      <c r="G560">
        <v>2</v>
      </c>
      <c r="H560" t="s">
        <v>246</v>
      </c>
    </row>
    <row r="561" spans="1:8">
      <c r="A561">
        <v>7</v>
      </c>
      <c r="B561" t="s">
        <v>99</v>
      </c>
      <c r="C561">
        <v>7</v>
      </c>
      <c r="D561" t="s">
        <v>216</v>
      </c>
      <c r="E561">
        <v>2</v>
      </c>
      <c r="F561" t="s">
        <v>35</v>
      </c>
      <c r="G561">
        <v>2</v>
      </c>
      <c r="H561" t="s">
        <v>246</v>
      </c>
    </row>
    <row r="562" spans="1:8">
      <c r="A562">
        <v>7</v>
      </c>
      <c r="B562" t="s">
        <v>128</v>
      </c>
      <c r="C562">
        <v>7</v>
      </c>
      <c r="D562" t="s">
        <v>128</v>
      </c>
      <c r="E562">
        <v>2</v>
      </c>
      <c r="F562" t="s">
        <v>154</v>
      </c>
      <c r="G562">
        <v>2</v>
      </c>
      <c r="H562" t="s">
        <v>420</v>
      </c>
    </row>
    <row r="563" spans="1:8">
      <c r="A563">
        <v>7</v>
      </c>
      <c r="B563" t="s">
        <v>516</v>
      </c>
      <c r="C563">
        <v>7</v>
      </c>
      <c r="D563" t="s">
        <v>157</v>
      </c>
      <c r="E563">
        <v>2</v>
      </c>
      <c r="F563" t="s">
        <v>64</v>
      </c>
      <c r="G563">
        <v>2</v>
      </c>
      <c r="H563" t="s">
        <v>246</v>
      </c>
    </row>
    <row r="564" spans="1:8">
      <c r="A564">
        <v>7</v>
      </c>
      <c r="B564" t="s">
        <v>516</v>
      </c>
      <c r="C564">
        <v>7</v>
      </c>
      <c r="D564" t="s">
        <v>99</v>
      </c>
      <c r="E564">
        <v>2</v>
      </c>
      <c r="F564" t="s">
        <v>385</v>
      </c>
      <c r="G564">
        <v>2</v>
      </c>
      <c r="H564" t="s">
        <v>246</v>
      </c>
    </row>
    <row r="565" spans="1:8">
      <c r="A565">
        <v>7</v>
      </c>
      <c r="B565" t="s">
        <v>385</v>
      </c>
      <c r="C565">
        <v>6</v>
      </c>
      <c r="D565" t="s">
        <v>363</v>
      </c>
      <c r="E565">
        <v>2</v>
      </c>
      <c r="F565" t="s">
        <v>418</v>
      </c>
      <c r="G565">
        <v>2</v>
      </c>
      <c r="H565" t="s">
        <v>246</v>
      </c>
    </row>
    <row r="566" spans="1:8">
      <c r="A566">
        <v>6</v>
      </c>
      <c r="B566" t="s">
        <v>361</v>
      </c>
      <c r="C566">
        <v>6</v>
      </c>
      <c r="D566" t="s">
        <v>2830</v>
      </c>
      <c r="E566">
        <v>2</v>
      </c>
      <c r="F566" t="s">
        <v>115</v>
      </c>
      <c r="G566">
        <v>2</v>
      </c>
      <c r="H566" t="s">
        <v>246</v>
      </c>
    </row>
    <row r="567" spans="1:8">
      <c r="A567">
        <v>6</v>
      </c>
      <c r="B567" t="s">
        <v>516</v>
      </c>
      <c r="C567">
        <v>6</v>
      </c>
      <c r="D567" t="s">
        <v>358</v>
      </c>
      <c r="E567">
        <v>2</v>
      </c>
      <c r="F567" t="s">
        <v>613</v>
      </c>
      <c r="G567">
        <v>2</v>
      </c>
      <c r="H567" t="s">
        <v>246</v>
      </c>
    </row>
    <row r="568" spans="1:8">
      <c r="A568">
        <v>6</v>
      </c>
      <c r="B568" t="s">
        <v>1469</v>
      </c>
      <c r="C568">
        <v>6</v>
      </c>
      <c r="D568" t="s">
        <v>457</v>
      </c>
      <c r="E568">
        <v>2</v>
      </c>
      <c r="F568" t="s">
        <v>781</v>
      </c>
      <c r="G568">
        <v>2</v>
      </c>
      <c r="H568" t="s">
        <v>420</v>
      </c>
    </row>
    <row r="569" spans="1:8">
      <c r="A569">
        <v>6</v>
      </c>
      <c r="B569" t="s">
        <v>1033</v>
      </c>
      <c r="C569">
        <v>6</v>
      </c>
      <c r="D569" t="s">
        <v>656</v>
      </c>
      <c r="E569">
        <v>2</v>
      </c>
      <c r="F569" t="s">
        <v>167</v>
      </c>
      <c r="G569">
        <v>2</v>
      </c>
      <c r="H569" t="s">
        <v>420</v>
      </c>
    </row>
    <row r="570" spans="1:8">
      <c r="A570">
        <v>6</v>
      </c>
      <c r="B570" t="s">
        <v>1035</v>
      </c>
      <c r="C570">
        <v>6</v>
      </c>
      <c r="D570" t="s">
        <v>459</v>
      </c>
      <c r="E570">
        <v>2</v>
      </c>
      <c r="F570" t="s">
        <v>263</v>
      </c>
      <c r="G570">
        <v>2</v>
      </c>
      <c r="H570" t="s">
        <v>246</v>
      </c>
    </row>
    <row r="571" spans="1:8">
      <c r="A571">
        <v>6</v>
      </c>
      <c r="B571" t="s">
        <v>1485</v>
      </c>
      <c r="C571">
        <v>6</v>
      </c>
      <c r="D571" t="s">
        <v>1469</v>
      </c>
      <c r="E571">
        <v>2</v>
      </c>
      <c r="F571" t="s">
        <v>516</v>
      </c>
      <c r="G571">
        <v>2</v>
      </c>
      <c r="H571" t="s">
        <v>246</v>
      </c>
    </row>
    <row r="572" spans="1:8">
      <c r="A572">
        <v>6</v>
      </c>
      <c r="B572" t="s">
        <v>167</v>
      </c>
      <c r="C572">
        <v>6</v>
      </c>
      <c r="D572" t="s">
        <v>465</v>
      </c>
      <c r="E572">
        <v>2</v>
      </c>
      <c r="F572" t="s">
        <v>99</v>
      </c>
      <c r="G572">
        <v>2</v>
      </c>
      <c r="H572" t="s">
        <v>246</v>
      </c>
    </row>
    <row r="573" spans="1:8">
      <c r="A573">
        <v>6</v>
      </c>
      <c r="B573" t="s">
        <v>818</v>
      </c>
      <c r="C573">
        <v>6</v>
      </c>
      <c r="D573" t="s">
        <v>1498</v>
      </c>
      <c r="E573">
        <v>2</v>
      </c>
      <c r="F573" t="s">
        <v>2479</v>
      </c>
      <c r="G573">
        <v>2</v>
      </c>
      <c r="H573" t="s">
        <v>246</v>
      </c>
    </row>
    <row r="574" spans="1:8">
      <c r="A574">
        <v>6</v>
      </c>
      <c r="B574" t="s">
        <v>691</v>
      </c>
      <c r="C574">
        <v>6</v>
      </c>
      <c r="D574" t="s">
        <v>826</v>
      </c>
      <c r="E574">
        <v>2</v>
      </c>
      <c r="F574" t="s">
        <v>144</v>
      </c>
      <c r="G574">
        <v>2</v>
      </c>
      <c r="H574" t="s">
        <v>246</v>
      </c>
    </row>
    <row r="575" spans="1:8">
      <c r="A575">
        <v>6</v>
      </c>
      <c r="B575" t="s">
        <v>263</v>
      </c>
      <c r="C575">
        <v>6</v>
      </c>
      <c r="D575" t="s">
        <v>682</v>
      </c>
      <c r="E575">
        <v>1</v>
      </c>
      <c r="F575" t="s">
        <v>818</v>
      </c>
      <c r="G575">
        <v>2</v>
      </c>
      <c r="H575" t="s">
        <v>1131</v>
      </c>
    </row>
    <row r="576" spans="1:8">
      <c r="A576">
        <v>6</v>
      </c>
      <c r="B576" t="s">
        <v>1267</v>
      </c>
      <c r="C576">
        <v>6</v>
      </c>
      <c r="D576" t="s">
        <v>35</v>
      </c>
      <c r="E576">
        <v>1</v>
      </c>
      <c r="F576" t="s">
        <v>363</v>
      </c>
      <c r="G576">
        <v>2</v>
      </c>
      <c r="H576" t="s">
        <v>1136</v>
      </c>
    </row>
    <row r="577" spans="1:8">
      <c r="A577">
        <v>6</v>
      </c>
      <c r="B577" t="s">
        <v>1267</v>
      </c>
      <c r="C577">
        <v>6</v>
      </c>
      <c r="D577" t="s">
        <v>157</v>
      </c>
      <c r="E577">
        <v>1</v>
      </c>
      <c r="F577" t="s">
        <v>363</v>
      </c>
      <c r="G577">
        <v>2</v>
      </c>
      <c r="H577" t="s">
        <v>1137</v>
      </c>
    </row>
    <row r="578" spans="1:8">
      <c r="A578">
        <v>6</v>
      </c>
      <c r="B578" t="s">
        <v>154</v>
      </c>
      <c r="C578">
        <v>6</v>
      </c>
      <c r="D578" t="s">
        <v>216</v>
      </c>
      <c r="E578">
        <v>1</v>
      </c>
      <c r="F578" t="s">
        <v>363</v>
      </c>
      <c r="G578">
        <v>2</v>
      </c>
      <c r="H578" t="s">
        <v>1141</v>
      </c>
    </row>
    <row r="579" spans="1:8">
      <c r="A579">
        <v>6</v>
      </c>
      <c r="B579" t="s">
        <v>1079</v>
      </c>
      <c r="C579">
        <v>6</v>
      </c>
      <c r="D579" t="s">
        <v>1267</v>
      </c>
      <c r="E579">
        <v>1</v>
      </c>
      <c r="F579" t="s">
        <v>363</v>
      </c>
      <c r="G579">
        <v>2</v>
      </c>
      <c r="H579" t="s">
        <v>99</v>
      </c>
    </row>
    <row r="580" spans="1:8">
      <c r="A580">
        <v>6</v>
      </c>
      <c r="B580" t="s">
        <v>1578</v>
      </c>
      <c r="C580">
        <v>6</v>
      </c>
      <c r="D580" t="s">
        <v>977</v>
      </c>
      <c r="E580">
        <v>1</v>
      </c>
      <c r="F580" t="s">
        <v>664</v>
      </c>
      <c r="G580">
        <v>2</v>
      </c>
      <c r="H580" t="s">
        <v>1147</v>
      </c>
    </row>
    <row r="581" spans="1:8">
      <c r="A581">
        <v>6</v>
      </c>
      <c r="B581" t="s">
        <v>1088</v>
      </c>
      <c r="C581">
        <v>6</v>
      </c>
      <c r="D581" t="s">
        <v>420</v>
      </c>
      <c r="E581">
        <v>1</v>
      </c>
      <c r="F581" t="s">
        <v>438</v>
      </c>
      <c r="G581">
        <v>2</v>
      </c>
      <c r="H581" t="s">
        <v>216</v>
      </c>
    </row>
    <row r="582" spans="1:8">
      <c r="A582">
        <v>6</v>
      </c>
      <c r="B582" t="s">
        <v>246</v>
      </c>
      <c r="C582">
        <v>6</v>
      </c>
      <c r="D582" t="s">
        <v>2394</v>
      </c>
      <c r="E582">
        <v>1</v>
      </c>
      <c r="F582" t="s">
        <v>516</v>
      </c>
      <c r="G582">
        <v>2</v>
      </c>
      <c r="H582" t="s">
        <v>216</v>
      </c>
    </row>
    <row r="583" spans="1:8">
      <c r="A583">
        <v>6</v>
      </c>
      <c r="B583" t="s">
        <v>420</v>
      </c>
      <c r="C583">
        <v>6</v>
      </c>
      <c r="D583" t="s">
        <v>420</v>
      </c>
      <c r="E583">
        <v>1</v>
      </c>
      <c r="F583" t="s">
        <v>516</v>
      </c>
      <c r="G583">
        <v>2</v>
      </c>
      <c r="H583" t="s">
        <v>40</v>
      </c>
    </row>
    <row r="584" spans="1:8">
      <c r="A584">
        <v>6</v>
      </c>
      <c r="B584" t="s">
        <v>420</v>
      </c>
      <c r="C584">
        <v>6</v>
      </c>
      <c r="D584" t="s">
        <v>1147</v>
      </c>
      <c r="E584">
        <v>1</v>
      </c>
      <c r="F584" t="s">
        <v>1021</v>
      </c>
      <c r="G584">
        <v>2</v>
      </c>
      <c r="H584" t="s">
        <v>1153</v>
      </c>
    </row>
    <row r="585" spans="1:8">
      <c r="A585">
        <v>6</v>
      </c>
      <c r="B585" t="s">
        <v>246</v>
      </c>
      <c r="C585">
        <v>6</v>
      </c>
      <c r="D585" t="s">
        <v>420</v>
      </c>
      <c r="E585">
        <v>1</v>
      </c>
      <c r="F585" t="s">
        <v>1021</v>
      </c>
      <c r="G585">
        <v>2</v>
      </c>
      <c r="H585" t="s">
        <v>420</v>
      </c>
    </row>
    <row r="586" spans="1:8">
      <c r="A586">
        <v>6</v>
      </c>
      <c r="B586" t="s">
        <v>2416</v>
      </c>
      <c r="C586">
        <v>6</v>
      </c>
      <c r="D586" t="s">
        <v>246</v>
      </c>
      <c r="E586">
        <v>1</v>
      </c>
      <c r="F586" t="s">
        <v>457</v>
      </c>
      <c r="G586">
        <v>2</v>
      </c>
      <c r="H586" t="s">
        <v>420</v>
      </c>
    </row>
    <row r="587" spans="1:8">
      <c r="A587">
        <v>6</v>
      </c>
      <c r="B587" t="s">
        <v>718</v>
      </c>
      <c r="C587">
        <v>6</v>
      </c>
      <c r="D587" t="s">
        <v>2836</v>
      </c>
      <c r="E587">
        <v>1</v>
      </c>
      <c r="F587" t="s">
        <v>656</v>
      </c>
      <c r="G587">
        <v>2</v>
      </c>
      <c r="H587" t="s">
        <v>246</v>
      </c>
    </row>
    <row r="588" spans="1:8">
      <c r="A588">
        <v>6</v>
      </c>
      <c r="B588" t="s">
        <v>1147</v>
      </c>
      <c r="C588">
        <v>6</v>
      </c>
      <c r="D588" t="s">
        <v>154</v>
      </c>
      <c r="E588">
        <v>1</v>
      </c>
      <c r="F588" t="s">
        <v>418</v>
      </c>
      <c r="G588">
        <v>2</v>
      </c>
      <c r="H588" t="s">
        <v>499</v>
      </c>
    </row>
    <row r="589" spans="1:8">
      <c r="A589">
        <v>6</v>
      </c>
      <c r="B589" t="s">
        <v>269</v>
      </c>
      <c r="C589">
        <v>6</v>
      </c>
      <c r="D589" t="s">
        <v>51</v>
      </c>
      <c r="E589">
        <v>1</v>
      </c>
      <c r="F589" t="s">
        <v>2485</v>
      </c>
      <c r="G589">
        <v>2</v>
      </c>
      <c r="H589" t="s">
        <v>64</v>
      </c>
    </row>
    <row r="590" spans="1:8">
      <c r="A590">
        <v>6</v>
      </c>
      <c r="B590" t="s">
        <v>216</v>
      </c>
      <c r="C590">
        <v>6</v>
      </c>
      <c r="D590" t="s">
        <v>117</v>
      </c>
      <c r="E590">
        <v>1</v>
      </c>
      <c r="F590" t="s">
        <v>812</v>
      </c>
      <c r="G590">
        <v>2</v>
      </c>
      <c r="H590" t="s">
        <v>76</v>
      </c>
    </row>
    <row r="591" spans="1:8">
      <c r="A591">
        <v>6</v>
      </c>
      <c r="B591" t="s">
        <v>117</v>
      </c>
      <c r="C591">
        <v>6</v>
      </c>
      <c r="D591" t="s">
        <v>128</v>
      </c>
      <c r="E591">
        <v>1</v>
      </c>
      <c r="F591" t="s">
        <v>664</v>
      </c>
      <c r="G591">
        <v>2</v>
      </c>
      <c r="H591" t="s">
        <v>88</v>
      </c>
    </row>
    <row r="592" spans="1:8">
      <c r="A592">
        <v>6</v>
      </c>
      <c r="B592" t="s">
        <v>420</v>
      </c>
      <c r="C592">
        <v>6</v>
      </c>
      <c r="D592" t="s">
        <v>64</v>
      </c>
      <c r="E592">
        <v>1</v>
      </c>
      <c r="F592" t="s">
        <v>147</v>
      </c>
      <c r="G592">
        <v>2</v>
      </c>
      <c r="H592" t="s">
        <v>438</v>
      </c>
    </row>
    <row r="593" spans="1:8">
      <c r="A593">
        <v>6</v>
      </c>
      <c r="B593" t="s">
        <v>1680</v>
      </c>
      <c r="C593">
        <v>6</v>
      </c>
      <c r="D593" t="s">
        <v>154</v>
      </c>
      <c r="E593">
        <v>1</v>
      </c>
      <c r="F593" t="s">
        <v>533</v>
      </c>
      <c r="G593">
        <v>2</v>
      </c>
      <c r="H593" t="s">
        <v>420</v>
      </c>
    </row>
    <row r="594" spans="1:8">
      <c r="A594">
        <v>6</v>
      </c>
      <c r="B594" t="s">
        <v>2996</v>
      </c>
      <c r="C594">
        <v>6</v>
      </c>
      <c r="D594" t="s">
        <v>64</v>
      </c>
      <c r="E594">
        <v>1</v>
      </c>
      <c r="F594" t="s">
        <v>343</v>
      </c>
      <c r="G594">
        <v>2</v>
      </c>
      <c r="H594" t="s">
        <v>246</v>
      </c>
    </row>
    <row r="595" spans="1:8">
      <c r="A595">
        <v>6</v>
      </c>
      <c r="B595" t="s">
        <v>420</v>
      </c>
      <c r="C595">
        <v>6</v>
      </c>
      <c r="D595" t="s">
        <v>420</v>
      </c>
      <c r="E595">
        <v>1</v>
      </c>
      <c r="F595" t="s">
        <v>1026</v>
      </c>
      <c r="G595">
        <v>2</v>
      </c>
      <c r="H595" t="s">
        <v>246</v>
      </c>
    </row>
    <row r="596" spans="1:8">
      <c r="A596">
        <v>6</v>
      </c>
      <c r="B596" t="s">
        <v>2426</v>
      </c>
      <c r="C596">
        <v>6</v>
      </c>
      <c r="D596" t="s">
        <v>420</v>
      </c>
      <c r="E596">
        <v>1</v>
      </c>
      <c r="F596" t="s">
        <v>343</v>
      </c>
      <c r="G596">
        <v>2</v>
      </c>
      <c r="H596" t="s">
        <v>613</v>
      </c>
    </row>
    <row r="597" spans="1:8">
      <c r="A597">
        <v>6</v>
      </c>
      <c r="B597" t="s">
        <v>1204</v>
      </c>
      <c r="C597">
        <v>6</v>
      </c>
      <c r="D597" t="s">
        <v>246</v>
      </c>
      <c r="E597">
        <v>1</v>
      </c>
      <c r="F597" t="s">
        <v>1026</v>
      </c>
      <c r="G597">
        <v>2</v>
      </c>
      <c r="H597" t="s">
        <v>420</v>
      </c>
    </row>
    <row r="598" spans="1:8">
      <c r="A598">
        <v>6</v>
      </c>
      <c r="B598" t="s">
        <v>1745</v>
      </c>
      <c r="C598">
        <v>6</v>
      </c>
      <c r="D598" t="s">
        <v>64</v>
      </c>
      <c r="E598">
        <v>1</v>
      </c>
      <c r="F598" t="s">
        <v>2489</v>
      </c>
      <c r="G598">
        <v>2</v>
      </c>
      <c r="H598" t="s">
        <v>43</v>
      </c>
    </row>
    <row r="599" spans="1:8">
      <c r="A599">
        <v>6</v>
      </c>
      <c r="B599" t="s">
        <v>64</v>
      </c>
      <c r="C599">
        <v>6</v>
      </c>
      <c r="D599" t="s">
        <v>40</v>
      </c>
      <c r="E599">
        <v>1</v>
      </c>
      <c r="F599" t="s">
        <v>1033</v>
      </c>
      <c r="G599">
        <v>2</v>
      </c>
      <c r="H599" t="s">
        <v>420</v>
      </c>
    </row>
    <row r="600" spans="1:8">
      <c r="A600">
        <v>6</v>
      </c>
      <c r="B600" t="s">
        <v>1223</v>
      </c>
      <c r="C600">
        <v>6</v>
      </c>
      <c r="D600" t="s">
        <v>420</v>
      </c>
      <c r="E600">
        <v>1</v>
      </c>
      <c r="F600" t="s">
        <v>1485</v>
      </c>
      <c r="G600">
        <v>2</v>
      </c>
      <c r="H600" t="s">
        <v>1181</v>
      </c>
    </row>
    <row r="601" spans="1:8">
      <c r="A601">
        <v>6</v>
      </c>
      <c r="B601" t="s">
        <v>2428</v>
      </c>
      <c r="C601">
        <v>6</v>
      </c>
      <c r="D601" t="s">
        <v>420</v>
      </c>
      <c r="E601">
        <v>1</v>
      </c>
      <c r="F601" t="s">
        <v>157</v>
      </c>
      <c r="G601">
        <v>2</v>
      </c>
      <c r="H601" t="s">
        <v>1185</v>
      </c>
    </row>
    <row r="602" spans="1:8">
      <c r="A602">
        <v>6</v>
      </c>
      <c r="B602" t="s">
        <v>154</v>
      </c>
      <c r="C602">
        <v>6</v>
      </c>
      <c r="D602" t="s">
        <v>553</v>
      </c>
      <c r="E602">
        <v>1</v>
      </c>
      <c r="F602" t="s">
        <v>150</v>
      </c>
      <c r="G602">
        <v>2</v>
      </c>
      <c r="H602" t="s">
        <v>246</v>
      </c>
    </row>
    <row r="603" spans="1:8">
      <c r="A603">
        <v>6</v>
      </c>
      <c r="B603" t="s">
        <v>1344</v>
      </c>
      <c r="C603">
        <v>6</v>
      </c>
      <c r="D603" t="s">
        <v>553</v>
      </c>
      <c r="E603">
        <v>1</v>
      </c>
      <c r="F603" t="s">
        <v>157</v>
      </c>
      <c r="G603">
        <v>2</v>
      </c>
      <c r="H603" t="s">
        <v>160</v>
      </c>
    </row>
    <row r="604" spans="1:8">
      <c r="A604">
        <v>6</v>
      </c>
      <c r="B604" t="s">
        <v>438</v>
      </c>
      <c r="C604">
        <v>6</v>
      </c>
      <c r="D604" t="s">
        <v>238</v>
      </c>
      <c r="E604">
        <v>1</v>
      </c>
      <c r="F604" t="s">
        <v>818</v>
      </c>
      <c r="G604">
        <v>2</v>
      </c>
      <c r="H604" t="s">
        <v>64</v>
      </c>
    </row>
    <row r="605" spans="1:8">
      <c r="A605">
        <v>6</v>
      </c>
      <c r="B605" t="s">
        <v>420</v>
      </c>
      <c r="C605">
        <v>6</v>
      </c>
      <c r="D605" t="s">
        <v>363</v>
      </c>
      <c r="E605">
        <v>1</v>
      </c>
      <c r="F605" t="s">
        <v>207</v>
      </c>
      <c r="G605">
        <v>2</v>
      </c>
      <c r="H605" t="s">
        <v>1196</v>
      </c>
    </row>
    <row r="606" spans="1:8">
      <c r="A606">
        <v>6</v>
      </c>
      <c r="B606" t="s">
        <v>64</v>
      </c>
      <c r="C606">
        <v>6</v>
      </c>
      <c r="D606" t="s">
        <v>269</v>
      </c>
      <c r="E606">
        <v>1</v>
      </c>
      <c r="F606" t="s">
        <v>822</v>
      </c>
      <c r="G606">
        <v>2</v>
      </c>
      <c r="H606" t="s">
        <v>246</v>
      </c>
    </row>
    <row r="607" spans="1:8">
      <c r="A607">
        <v>6</v>
      </c>
      <c r="B607" t="s">
        <v>246</v>
      </c>
      <c r="C607">
        <v>6</v>
      </c>
      <c r="D607" t="s">
        <v>88</v>
      </c>
      <c r="E607">
        <v>1</v>
      </c>
      <c r="F607" t="s">
        <v>48</v>
      </c>
      <c r="G607">
        <v>2</v>
      </c>
      <c r="H607" t="s">
        <v>64</v>
      </c>
    </row>
    <row r="608" spans="1:8">
      <c r="A608">
        <v>6</v>
      </c>
      <c r="B608" t="s">
        <v>277</v>
      </c>
      <c r="C608">
        <v>6</v>
      </c>
      <c r="D608" t="s">
        <v>633</v>
      </c>
      <c r="E608">
        <v>1</v>
      </c>
      <c r="F608" t="s">
        <v>1493</v>
      </c>
      <c r="G608">
        <v>2</v>
      </c>
      <c r="H608" t="s">
        <v>1204</v>
      </c>
    </row>
    <row r="609" spans="1:8">
      <c r="A609">
        <v>6</v>
      </c>
      <c r="B609" t="s">
        <v>43</v>
      </c>
      <c r="C609">
        <v>6</v>
      </c>
      <c r="D609" t="s">
        <v>64</v>
      </c>
      <c r="E609">
        <v>1</v>
      </c>
      <c r="F609" t="s">
        <v>99</v>
      </c>
      <c r="G609">
        <v>2</v>
      </c>
      <c r="H609" t="s">
        <v>246</v>
      </c>
    </row>
    <row r="610" spans="1:8">
      <c r="A610">
        <v>6</v>
      </c>
      <c r="B610" t="s">
        <v>901</v>
      </c>
      <c r="C610">
        <v>6</v>
      </c>
      <c r="D610" t="s">
        <v>305</v>
      </c>
      <c r="E610">
        <v>1</v>
      </c>
      <c r="F610" t="s">
        <v>1498</v>
      </c>
      <c r="G610">
        <v>2</v>
      </c>
      <c r="H610" t="s">
        <v>420</v>
      </c>
    </row>
    <row r="611" spans="1:8">
      <c r="A611">
        <v>6</v>
      </c>
      <c r="B611" t="s">
        <v>246</v>
      </c>
      <c r="C611">
        <v>6</v>
      </c>
      <c r="D611" t="s">
        <v>99</v>
      </c>
      <c r="E611">
        <v>1</v>
      </c>
      <c r="F611" t="s">
        <v>613</v>
      </c>
      <c r="G611">
        <v>2</v>
      </c>
      <c r="H611" t="s">
        <v>86</v>
      </c>
    </row>
    <row r="612" spans="1:8">
      <c r="A612">
        <v>6</v>
      </c>
      <c r="B612" t="s">
        <v>1869</v>
      </c>
      <c r="C612">
        <v>6</v>
      </c>
      <c r="D612" t="s">
        <v>624</v>
      </c>
      <c r="E612">
        <v>1</v>
      </c>
      <c r="F612" t="s">
        <v>128</v>
      </c>
      <c r="G612">
        <v>2</v>
      </c>
      <c r="H612" t="s">
        <v>1212</v>
      </c>
    </row>
    <row r="613" spans="1:8">
      <c r="A613">
        <v>6</v>
      </c>
      <c r="B613" t="s">
        <v>40</v>
      </c>
      <c r="C613">
        <v>6</v>
      </c>
      <c r="D613" t="s">
        <v>88</v>
      </c>
      <c r="E613">
        <v>1</v>
      </c>
      <c r="F613" t="s">
        <v>9</v>
      </c>
      <c r="G613">
        <v>2</v>
      </c>
      <c r="H613" t="s">
        <v>157</v>
      </c>
    </row>
    <row r="614" spans="1:8">
      <c r="A614">
        <v>6</v>
      </c>
      <c r="B614" t="s">
        <v>64</v>
      </c>
      <c r="C614">
        <v>6</v>
      </c>
      <c r="D614" t="s">
        <v>420</v>
      </c>
      <c r="E614">
        <v>1</v>
      </c>
      <c r="F614" t="s">
        <v>465</v>
      </c>
      <c r="G614">
        <v>2</v>
      </c>
      <c r="H614" t="s">
        <v>189</v>
      </c>
    </row>
    <row r="615" spans="1:8">
      <c r="A615">
        <v>6</v>
      </c>
      <c r="B615" t="s">
        <v>420</v>
      </c>
      <c r="C615">
        <v>6</v>
      </c>
      <c r="D615" t="s">
        <v>88</v>
      </c>
      <c r="E615">
        <v>1</v>
      </c>
      <c r="F615" t="s">
        <v>1493</v>
      </c>
      <c r="G615">
        <v>2</v>
      </c>
      <c r="H615" t="s">
        <v>1042</v>
      </c>
    </row>
    <row r="616" spans="1:8">
      <c r="A616">
        <v>6</v>
      </c>
      <c r="B616" t="s">
        <v>246</v>
      </c>
      <c r="C616">
        <v>6</v>
      </c>
      <c r="D616" t="s">
        <v>144</v>
      </c>
      <c r="E616">
        <v>1</v>
      </c>
      <c r="F616" t="s">
        <v>213</v>
      </c>
      <c r="G616">
        <v>2</v>
      </c>
      <c r="H616" t="s">
        <v>88</v>
      </c>
    </row>
    <row r="617" spans="1:8">
      <c r="A617">
        <v>6</v>
      </c>
      <c r="B617" t="s">
        <v>64</v>
      </c>
      <c r="C617">
        <v>6</v>
      </c>
      <c r="D617" t="s">
        <v>781</v>
      </c>
      <c r="E617">
        <v>1</v>
      </c>
      <c r="F617" t="s">
        <v>1847</v>
      </c>
      <c r="G617">
        <v>2</v>
      </c>
      <c r="H617" t="s">
        <v>263</v>
      </c>
    </row>
    <row r="618" spans="1:8">
      <c r="A618">
        <v>6</v>
      </c>
      <c r="B618" t="s">
        <v>389</v>
      </c>
      <c r="C618">
        <v>6</v>
      </c>
      <c r="D618" t="s">
        <v>154</v>
      </c>
      <c r="E618">
        <v>1</v>
      </c>
      <c r="F618" t="s">
        <v>40</v>
      </c>
      <c r="G618">
        <v>2</v>
      </c>
      <c r="H618" t="s">
        <v>1223</v>
      </c>
    </row>
    <row r="619" spans="1:8">
      <c r="A619">
        <v>6</v>
      </c>
      <c r="B619" t="s">
        <v>926</v>
      </c>
      <c r="C619">
        <v>6</v>
      </c>
      <c r="D619" t="s">
        <v>40</v>
      </c>
      <c r="E619">
        <v>1</v>
      </c>
      <c r="F619" t="s">
        <v>64</v>
      </c>
      <c r="G619">
        <v>2</v>
      </c>
      <c r="H619" t="s">
        <v>64</v>
      </c>
    </row>
    <row r="620" spans="1:8">
      <c r="A620">
        <v>6</v>
      </c>
      <c r="B620" t="s">
        <v>363</v>
      </c>
      <c r="C620">
        <v>6</v>
      </c>
      <c r="D620" t="s">
        <v>246</v>
      </c>
      <c r="E620">
        <v>1</v>
      </c>
      <c r="F620" t="s">
        <v>2270</v>
      </c>
      <c r="G620">
        <v>2</v>
      </c>
      <c r="H620" t="s">
        <v>64</v>
      </c>
    </row>
    <row r="621" spans="1:8">
      <c r="A621">
        <v>6</v>
      </c>
      <c r="B621" t="s">
        <v>931</v>
      </c>
      <c r="C621">
        <v>6</v>
      </c>
      <c r="D621" t="s">
        <v>246</v>
      </c>
      <c r="E621">
        <v>1</v>
      </c>
      <c r="F621" t="s">
        <v>263</v>
      </c>
      <c r="G621">
        <v>2</v>
      </c>
      <c r="H621" t="s">
        <v>420</v>
      </c>
    </row>
    <row r="622" spans="1:8">
      <c r="A622">
        <v>6</v>
      </c>
      <c r="B622" t="s">
        <v>150</v>
      </c>
      <c r="C622">
        <v>6</v>
      </c>
      <c r="D622" t="s">
        <v>35</v>
      </c>
      <c r="E622">
        <v>1</v>
      </c>
      <c r="F622" t="s">
        <v>691</v>
      </c>
      <c r="G622">
        <v>2</v>
      </c>
      <c r="H622" t="s">
        <v>420</v>
      </c>
    </row>
    <row r="623" spans="1:8">
      <c r="A623">
        <v>6</v>
      </c>
      <c r="B623" t="s">
        <v>1000</v>
      </c>
      <c r="C623">
        <v>6</v>
      </c>
      <c r="D623" t="s">
        <v>338</v>
      </c>
      <c r="E623">
        <v>1</v>
      </c>
      <c r="F623" t="s">
        <v>216</v>
      </c>
      <c r="G623">
        <v>2</v>
      </c>
      <c r="H623" t="s">
        <v>438</v>
      </c>
    </row>
    <row r="624" spans="1:8">
      <c r="A624">
        <v>6</v>
      </c>
      <c r="B624" t="s">
        <v>353</v>
      </c>
      <c r="C624">
        <v>6</v>
      </c>
      <c r="D624" t="s">
        <v>231</v>
      </c>
      <c r="E624">
        <v>1</v>
      </c>
      <c r="F624" t="s">
        <v>216</v>
      </c>
      <c r="G624">
        <v>2</v>
      </c>
      <c r="H624" t="s">
        <v>207</v>
      </c>
    </row>
    <row r="625" spans="1:8">
      <c r="A625">
        <v>6</v>
      </c>
      <c r="B625" t="s">
        <v>420</v>
      </c>
      <c r="C625">
        <v>6</v>
      </c>
      <c r="D625" t="s">
        <v>154</v>
      </c>
      <c r="E625">
        <v>1</v>
      </c>
      <c r="F625" t="s">
        <v>64</v>
      </c>
      <c r="G625">
        <v>2</v>
      </c>
      <c r="H625" t="s">
        <v>420</v>
      </c>
    </row>
    <row r="626" spans="1:8">
      <c r="A626">
        <v>6</v>
      </c>
      <c r="B626" t="s">
        <v>269</v>
      </c>
      <c r="C626">
        <v>6</v>
      </c>
      <c r="D626" t="s">
        <v>1388</v>
      </c>
      <c r="E626">
        <v>1</v>
      </c>
      <c r="F626" t="s">
        <v>263</v>
      </c>
      <c r="G626">
        <v>2</v>
      </c>
      <c r="H626" t="s">
        <v>420</v>
      </c>
    </row>
    <row r="627" spans="1:8">
      <c r="A627">
        <v>6</v>
      </c>
      <c r="B627" t="s">
        <v>624</v>
      </c>
      <c r="C627">
        <v>6</v>
      </c>
      <c r="D627" t="s">
        <v>117</v>
      </c>
      <c r="E627">
        <v>1</v>
      </c>
      <c r="F627" t="s">
        <v>263</v>
      </c>
      <c r="G627">
        <v>2</v>
      </c>
      <c r="H627" t="s">
        <v>115</v>
      </c>
    </row>
    <row r="628" spans="1:8">
      <c r="A628">
        <v>6</v>
      </c>
      <c r="B628" t="s">
        <v>154</v>
      </c>
      <c r="C628">
        <v>6</v>
      </c>
      <c r="D628" t="s">
        <v>160</v>
      </c>
      <c r="E628">
        <v>1</v>
      </c>
      <c r="F628" t="s">
        <v>43</v>
      </c>
      <c r="G628">
        <v>2</v>
      </c>
      <c r="H628" t="s">
        <v>99</v>
      </c>
    </row>
    <row r="629" spans="1:8">
      <c r="A629">
        <v>6</v>
      </c>
      <c r="B629" t="s">
        <v>154</v>
      </c>
      <c r="C629">
        <v>6</v>
      </c>
      <c r="D629" t="s">
        <v>35</v>
      </c>
      <c r="E629">
        <v>1</v>
      </c>
      <c r="F629" t="s">
        <v>1519</v>
      </c>
      <c r="G629">
        <v>2</v>
      </c>
      <c r="H629" t="s">
        <v>16</v>
      </c>
    </row>
    <row r="630" spans="1:8">
      <c r="A630">
        <v>6</v>
      </c>
      <c r="B630" t="s">
        <v>920</v>
      </c>
      <c r="C630">
        <v>6</v>
      </c>
      <c r="D630" t="s">
        <v>2188</v>
      </c>
      <c r="E630">
        <v>1</v>
      </c>
      <c r="F630" t="s">
        <v>700</v>
      </c>
      <c r="G630">
        <v>2</v>
      </c>
      <c r="H630" t="s">
        <v>154</v>
      </c>
    </row>
    <row r="631" spans="1:8">
      <c r="A631">
        <v>6</v>
      </c>
      <c r="B631" t="s">
        <v>154</v>
      </c>
      <c r="C631">
        <v>6</v>
      </c>
      <c r="D631" t="s">
        <v>147</v>
      </c>
      <c r="E631">
        <v>1</v>
      </c>
      <c r="F631" t="s">
        <v>1529</v>
      </c>
      <c r="G631">
        <v>2</v>
      </c>
      <c r="H631" t="s">
        <v>338</v>
      </c>
    </row>
    <row r="632" spans="1:8">
      <c r="A632">
        <v>6</v>
      </c>
      <c r="B632" t="s">
        <v>99</v>
      </c>
      <c r="C632">
        <v>6</v>
      </c>
      <c r="D632" t="s">
        <v>117</v>
      </c>
      <c r="E632">
        <v>1</v>
      </c>
      <c r="F632" t="s">
        <v>1533</v>
      </c>
      <c r="G632">
        <v>2</v>
      </c>
      <c r="H632" t="s">
        <v>610</v>
      </c>
    </row>
    <row r="633" spans="1:8">
      <c r="A633">
        <v>6</v>
      </c>
      <c r="B633" t="s">
        <v>40</v>
      </c>
      <c r="C633">
        <v>6</v>
      </c>
      <c r="D633" t="s">
        <v>99</v>
      </c>
      <c r="E633">
        <v>1</v>
      </c>
      <c r="F633" t="s">
        <v>1544</v>
      </c>
      <c r="G633">
        <v>2</v>
      </c>
      <c r="H633" t="s">
        <v>40</v>
      </c>
    </row>
    <row r="634" spans="1:8">
      <c r="A634">
        <v>6</v>
      </c>
      <c r="B634" t="s">
        <v>154</v>
      </c>
      <c r="C634">
        <v>6</v>
      </c>
      <c r="D634" t="s">
        <v>1267</v>
      </c>
      <c r="E634">
        <v>1</v>
      </c>
      <c r="F634" t="s">
        <v>1267</v>
      </c>
      <c r="G634">
        <v>2</v>
      </c>
      <c r="H634" t="s">
        <v>246</v>
      </c>
    </row>
    <row r="635" spans="1:8">
      <c r="A635">
        <v>6</v>
      </c>
      <c r="B635" t="s">
        <v>420</v>
      </c>
      <c r="C635">
        <v>6</v>
      </c>
      <c r="D635" t="s">
        <v>128</v>
      </c>
      <c r="E635">
        <v>1</v>
      </c>
      <c r="F635" t="s">
        <v>1267</v>
      </c>
      <c r="G635">
        <v>2</v>
      </c>
      <c r="H635" t="s">
        <v>246</v>
      </c>
    </row>
    <row r="636" spans="1:8">
      <c r="A636">
        <v>6</v>
      </c>
      <c r="B636" t="s">
        <v>246</v>
      </c>
      <c r="C636">
        <v>6</v>
      </c>
      <c r="D636" t="s">
        <v>99</v>
      </c>
      <c r="E636">
        <v>1</v>
      </c>
      <c r="F636" t="s">
        <v>2048</v>
      </c>
      <c r="G636">
        <v>2</v>
      </c>
      <c r="H636" t="s">
        <v>246</v>
      </c>
    </row>
    <row r="637" spans="1:8">
      <c r="A637">
        <v>6</v>
      </c>
      <c r="B637" t="s">
        <v>54</v>
      </c>
      <c r="C637">
        <v>6</v>
      </c>
      <c r="D637" t="s">
        <v>246</v>
      </c>
      <c r="E637">
        <v>1</v>
      </c>
      <c r="F637" t="s">
        <v>1742</v>
      </c>
      <c r="G637">
        <v>2</v>
      </c>
      <c r="H637" t="s">
        <v>420</v>
      </c>
    </row>
    <row r="638" spans="1:8">
      <c r="A638">
        <v>6</v>
      </c>
      <c r="B638" t="s">
        <v>115</v>
      </c>
      <c r="C638">
        <v>6</v>
      </c>
      <c r="D638" t="s">
        <v>150</v>
      </c>
      <c r="E638">
        <v>1</v>
      </c>
      <c r="F638" t="s">
        <v>277</v>
      </c>
      <c r="G638">
        <v>2</v>
      </c>
      <c r="H638" t="s">
        <v>901</v>
      </c>
    </row>
    <row r="639" spans="1:8">
      <c r="A639">
        <v>6</v>
      </c>
      <c r="B639" t="s">
        <v>2479</v>
      </c>
      <c r="C639">
        <v>6</v>
      </c>
      <c r="D639" t="s">
        <v>385</v>
      </c>
      <c r="E639">
        <v>1</v>
      </c>
      <c r="F639" t="s">
        <v>154</v>
      </c>
      <c r="G639">
        <v>2</v>
      </c>
      <c r="H639" t="s">
        <v>246</v>
      </c>
    </row>
    <row r="640" spans="1:8">
      <c r="A640">
        <v>6</v>
      </c>
      <c r="B640" t="s">
        <v>2122</v>
      </c>
      <c r="C640">
        <v>6</v>
      </c>
      <c r="D640" t="s">
        <v>363</v>
      </c>
      <c r="E640">
        <v>1</v>
      </c>
      <c r="F640" t="s">
        <v>157</v>
      </c>
      <c r="G640">
        <v>2</v>
      </c>
      <c r="H640" t="s">
        <v>363</v>
      </c>
    </row>
    <row r="641" spans="1:8">
      <c r="A641">
        <v>6</v>
      </c>
      <c r="B641" t="s">
        <v>64</v>
      </c>
      <c r="C641">
        <v>6</v>
      </c>
      <c r="D641" t="s">
        <v>633</v>
      </c>
      <c r="E641">
        <v>1</v>
      </c>
      <c r="F641" t="s">
        <v>157</v>
      </c>
      <c r="G641">
        <v>2</v>
      </c>
      <c r="H641" t="s">
        <v>88</v>
      </c>
    </row>
    <row r="642" spans="1:8">
      <c r="A642">
        <v>6</v>
      </c>
      <c r="B642" t="s">
        <v>977</v>
      </c>
      <c r="C642">
        <v>6</v>
      </c>
      <c r="D642" t="s">
        <v>154</v>
      </c>
      <c r="E642">
        <v>1</v>
      </c>
      <c r="F642" t="s">
        <v>213</v>
      </c>
      <c r="G642">
        <v>2</v>
      </c>
      <c r="H642" t="s">
        <v>1256</v>
      </c>
    </row>
    <row r="643" spans="1:8">
      <c r="A643">
        <v>6</v>
      </c>
      <c r="B643" t="s">
        <v>154</v>
      </c>
      <c r="C643">
        <v>6</v>
      </c>
      <c r="D643" t="s">
        <v>263</v>
      </c>
      <c r="E643">
        <v>1</v>
      </c>
      <c r="F643" t="s">
        <v>288</v>
      </c>
      <c r="G643">
        <v>2</v>
      </c>
      <c r="H643" t="s">
        <v>64</v>
      </c>
    </row>
    <row r="644" spans="1:8">
      <c r="A644">
        <v>6</v>
      </c>
      <c r="B644" t="s">
        <v>128</v>
      </c>
      <c r="C644">
        <v>6</v>
      </c>
      <c r="D644" t="s">
        <v>99</v>
      </c>
      <c r="E644">
        <v>1</v>
      </c>
      <c r="F644" t="s">
        <v>430</v>
      </c>
      <c r="G644">
        <v>2</v>
      </c>
      <c r="H644" t="s">
        <v>826</v>
      </c>
    </row>
    <row r="645" spans="1:8">
      <c r="A645">
        <v>6</v>
      </c>
      <c r="B645" t="s">
        <v>1905</v>
      </c>
      <c r="C645">
        <v>6</v>
      </c>
      <c r="D645" t="s">
        <v>99</v>
      </c>
      <c r="E645">
        <v>1</v>
      </c>
      <c r="F645" t="s">
        <v>553</v>
      </c>
      <c r="G645">
        <v>2</v>
      </c>
      <c r="H645" t="s">
        <v>263</v>
      </c>
    </row>
    <row r="646" spans="1:8">
      <c r="A646">
        <v>6</v>
      </c>
      <c r="B646" t="s">
        <v>24</v>
      </c>
      <c r="C646">
        <v>5</v>
      </c>
      <c r="D646" t="s">
        <v>516</v>
      </c>
      <c r="E646">
        <v>1</v>
      </c>
      <c r="F646" t="s">
        <v>246</v>
      </c>
      <c r="G646">
        <v>2</v>
      </c>
      <c r="H646" t="s">
        <v>51</v>
      </c>
    </row>
    <row r="647" spans="1:8">
      <c r="A647">
        <v>6</v>
      </c>
      <c r="B647" t="s">
        <v>363</v>
      </c>
      <c r="C647">
        <v>5</v>
      </c>
      <c r="D647" t="s">
        <v>416</v>
      </c>
      <c r="E647">
        <v>1</v>
      </c>
      <c r="F647" t="s">
        <v>1576</v>
      </c>
      <c r="G647">
        <v>2</v>
      </c>
      <c r="H647" t="s">
        <v>115</v>
      </c>
    </row>
    <row r="648" spans="1:8">
      <c r="A648">
        <v>6</v>
      </c>
      <c r="B648" t="s">
        <v>117</v>
      </c>
      <c r="C648">
        <v>5</v>
      </c>
      <c r="D648" t="s">
        <v>2485</v>
      </c>
      <c r="E648">
        <v>1</v>
      </c>
      <c r="F648" t="s">
        <v>1082</v>
      </c>
      <c r="G648">
        <v>2</v>
      </c>
      <c r="H648" t="s">
        <v>269</v>
      </c>
    </row>
    <row r="649" spans="1:8">
      <c r="A649">
        <v>6</v>
      </c>
      <c r="B649" t="s">
        <v>64</v>
      </c>
      <c r="C649">
        <v>5</v>
      </c>
      <c r="D649" t="s">
        <v>60</v>
      </c>
      <c r="E649">
        <v>1</v>
      </c>
      <c r="F649" t="s">
        <v>1578</v>
      </c>
      <c r="G649">
        <v>2</v>
      </c>
      <c r="H649" t="s">
        <v>269</v>
      </c>
    </row>
    <row r="650" spans="1:8">
      <c r="A650">
        <v>6</v>
      </c>
      <c r="B650" t="s">
        <v>1267</v>
      </c>
      <c r="C650">
        <v>5</v>
      </c>
      <c r="D650" t="s">
        <v>812</v>
      </c>
      <c r="E650">
        <v>1</v>
      </c>
      <c r="F650" t="s">
        <v>1578</v>
      </c>
      <c r="G650">
        <v>2</v>
      </c>
      <c r="H650" t="s">
        <v>157</v>
      </c>
    </row>
    <row r="651" spans="1:8">
      <c r="A651">
        <v>6</v>
      </c>
      <c r="B651" t="s">
        <v>633</v>
      </c>
      <c r="C651">
        <v>5</v>
      </c>
      <c r="D651" t="s">
        <v>279</v>
      </c>
      <c r="E651">
        <v>1</v>
      </c>
      <c r="F651" t="s">
        <v>1586</v>
      </c>
      <c r="G651">
        <v>2</v>
      </c>
      <c r="H651" t="s">
        <v>1267</v>
      </c>
    </row>
    <row r="652" spans="1:8">
      <c r="A652">
        <v>6</v>
      </c>
      <c r="B652" t="s">
        <v>216</v>
      </c>
      <c r="C652">
        <v>5</v>
      </c>
      <c r="D652" t="s">
        <v>1745</v>
      </c>
      <c r="E652">
        <v>1</v>
      </c>
      <c r="F652" t="s">
        <v>1591</v>
      </c>
      <c r="G652">
        <v>2</v>
      </c>
      <c r="H652" t="s">
        <v>160</v>
      </c>
    </row>
    <row r="653" spans="1:8">
      <c r="A653">
        <v>6</v>
      </c>
      <c r="B653" t="s">
        <v>1432</v>
      </c>
      <c r="C653">
        <v>5</v>
      </c>
      <c r="D653" t="s">
        <v>1042</v>
      </c>
      <c r="E653">
        <v>1</v>
      </c>
      <c r="F653" t="s">
        <v>246</v>
      </c>
      <c r="G653">
        <v>2</v>
      </c>
      <c r="H653" t="s">
        <v>420</v>
      </c>
    </row>
    <row r="654" spans="1:8">
      <c r="A654">
        <v>6</v>
      </c>
      <c r="B654" t="s">
        <v>16</v>
      </c>
      <c r="C654">
        <v>5</v>
      </c>
      <c r="D654" t="s">
        <v>613</v>
      </c>
      <c r="E654">
        <v>1</v>
      </c>
      <c r="F654" t="s">
        <v>246</v>
      </c>
      <c r="G654">
        <v>2</v>
      </c>
      <c r="H654" t="s">
        <v>160</v>
      </c>
    </row>
    <row r="655" spans="1:8">
      <c r="A655">
        <v>6</v>
      </c>
      <c r="B655" t="s">
        <v>385</v>
      </c>
      <c r="C655">
        <v>5</v>
      </c>
      <c r="D655" t="s">
        <v>796</v>
      </c>
      <c r="E655">
        <v>1</v>
      </c>
      <c r="F655" t="s">
        <v>420</v>
      </c>
      <c r="G655">
        <v>2</v>
      </c>
      <c r="H655" t="s">
        <v>246</v>
      </c>
    </row>
    <row r="656" spans="1:8">
      <c r="A656">
        <v>6</v>
      </c>
      <c r="B656" t="s">
        <v>246</v>
      </c>
      <c r="C656">
        <v>5</v>
      </c>
      <c r="D656" t="s">
        <v>160</v>
      </c>
      <c r="E656">
        <v>1</v>
      </c>
      <c r="F656" t="s">
        <v>246</v>
      </c>
      <c r="G656">
        <v>2</v>
      </c>
      <c r="H656" t="s">
        <v>88</v>
      </c>
    </row>
    <row r="657" spans="1:8">
      <c r="A657">
        <v>6</v>
      </c>
      <c r="B657" t="s">
        <v>157</v>
      </c>
      <c r="C657">
        <v>5</v>
      </c>
      <c r="D657" t="s">
        <v>263</v>
      </c>
      <c r="E657">
        <v>1</v>
      </c>
      <c r="F657" t="s">
        <v>246</v>
      </c>
      <c r="G657">
        <v>2</v>
      </c>
      <c r="H657" t="s">
        <v>160</v>
      </c>
    </row>
    <row r="658" spans="1:8">
      <c r="A658">
        <v>6</v>
      </c>
      <c r="B658" t="s">
        <v>246</v>
      </c>
      <c r="C658">
        <v>5</v>
      </c>
      <c r="D658" t="s">
        <v>1529</v>
      </c>
      <c r="E658">
        <v>1</v>
      </c>
      <c r="F658" t="s">
        <v>246</v>
      </c>
      <c r="G658">
        <v>2</v>
      </c>
      <c r="H658" t="s">
        <v>1280</v>
      </c>
    </row>
    <row r="659" spans="1:8">
      <c r="A659">
        <v>6</v>
      </c>
      <c r="B659" t="s">
        <v>2297</v>
      </c>
      <c r="C659">
        <v>5</v>
      </c>
      <c r="D659" t="s">
        <v>361</v>
      </c>
      <c r="E659">
        <v>1</v>
      </c>
      <c r="F659" t="s">
        <v>246</v>
      </c>
      <c r="G659">
        <v>2</v>
      </c>
      <c r="H659" t="s">
        <v>420</v>
      </c>
    </row>
    <row r="660" spans="1:8">
      <c r="A660">
        <v>6</v>
      </c>
      <c r="B660" t="s">
        <v>2302</v>
      </c>
      <c r="C660">
        <v>5</v>
      </c>
      <c r="D660" t="s">
        <v>2174</v>
      </c>
      <c r="E660">
        <v>1</v>
      </c>
      <c r="F660" t="s">
        <v>420</v>
      </c>
      <c r="G660">
        <v>2</v>
      </c>
      <c r="H660" t="s">
        <v>128</v>
      </c>
    </row>
    <row r="661" spans="1:8">
      <c r="A661">
        <v>6</v>
      </c>
      <c r="B661" t="s">
        <v>263</v>
      </c>
      <c r="C661">
        <v>5</v>
      </c>
      <c r="D661" t="s">
        <v>1576</v>
      </c>
      <c r="E661">
        <v>1</v>
      </c>
      <c r="F661" t="s">
        <v>420</v>
      </c>
      <c r="G661">
        <v>2</v>
      </c>
      <c r="H661" t="s">
        <v>1288</v>
      </c>
    </row>
    <row r="662" spans="1:8">
      <c r="A662">
        <v>6</v>
      </c>
      <c r="C662">
        <v>5</v>
      </c>
      <c r="D662" t="s">
        <v>1578</v>
      </c>
      <c r="E662">
        <v>1</v>
      </c>
      <c r="F662" t="s">
        <v>420</v>
      </c>
      <c r="G662">
        <v>2</v>
      </c>
      <c r="H662" t="s">
        <v>263</v>
      </c>
    </row>
    <row r="663" spans="1:8">
      <c r="A663">
        <v>6</v>
      </c>
      <c r="B663" t="s">
        <v>99</v>
      </c>
      <c r="C663">
        <v>5</v>
      </c>
      <c r="D663" t="s">
        <v>1088</v>
      </c>
      <c r="E663">
        <v>1</v>
      </c>
      <c r="F663" t="s">
        <v>420</v>
      </c>
      <c r="G663">
        <v>2</v>
      </c>
      <c r="H663" t="s">
        <v>64</v>
      </c>
    </row>
    <row r="664" spans="1:8">
      <c r="A664">
        <v>6</v>
      </c>
      <c r="B664" t="s">
        <v>246</v>
      </c>
      <c r="C664">
        <v>5</v>
      </c>
      <c r="D664" t="s">
        <v>246</v>
      </c>
      <c r="E664">
        <v>1</v>
      </c>
      <c r="F664" t="s">
        <v>420</v>
      </c>
      <c r="G664">
        <v>2</v>
      </c>
      <c r="H664" t="s">
        <v>1293</v>
      </c>
    </row>
    <row r="665" spans="1:8">
      <c r="A665">
        <v>5</v>
      </c>
      <c r="B665" t="s">
        <v>1398</v>
      </c>
      <c r="C665">
        <v>5</v>
      </c>
      <c r="D665" t="s">
        <v>246</v>
      </c>
      <c r="E665">
        <v>1</v>
      </c>
      <c r="F665" t="s">
        <v>420</v>
      </c>
      <c r="G665">
        <v>2</v>
      </c>
      <c r="H665" t="s">
        <v>238</v>
      </c>
    </row>
    <row r="666" spans="1:8">
      <c r="A666">
        <v>5</v>
      </c>
      <c r="B666" t="s">
        <v>358</v>
      </c>
      <c r="C666">
        <v>5</v>
      </c>
      <c r="D666" t="s">
        <v>420</v>
      </c>
      <c r="E666">
        <v>1</v>
      </c>
      <c r="F666" t="s">
        <v>420</v>
      </c>
      <c r="G666">
        <v>2</v>
      </c>
      <c r="H666" t="s">
        <v>150</v>
      </c>
    </row>
    <row r="667" spans="1:8">
      <c r="A667">
        <v>5</v>
      </c>
      <c r="B667" t="s">
        <v>1021</v>
      </c>
      <c r="C667">
        <v>5</v>
      </c>
      <c r="D667" t="s">
        <v>246</v>
      </c>
      <c r="E667">
        <v>1</v>
      </c>
      <c r="F667" t="s">
        <v>420</v>
      </c>
      <c r="G667">
        <v>2</v>
      </c>
      <c r="H667" t="s">
        <v>117</v>
      </c>
    </row>
    <row r="668" spans="1:8">
      <c r="A668">
        <v>5</v>
      </c>
      <c r="B668" t="s">
        <v>238</v>
      </c>
      <c r="C668">
        <v>5</v>
      </c>
      <c r="D668" t="s">
        <v>420</v>
      </c>
      <c r="E668">
        <v>1</v>
      </c>
      <c r="F668" t="s">
        <v>246</v>
      </c>
      <c r="G668">
        <v>2</v>
      </c>
      <c r="H668" t="s">
        <v>154</v>
      </c>
    </row>
    <row r="669" spans="1:8">
      <c r="A669">
        <v>5</v>
      </c>
      <c r="B669" t="s">
        <v>279</v>
      </c>
      <c r="C669">
        <v>5</v>
      </c>
      <c r="D669" t="s">
        <v>246</v>
      </c>
      <c r="E669">
        <v>1</v>
      </c>
      <c r="F669" t="s">
        <v>246</v>
      </c>
      <c r="G669">
        <v>2</v>
      </c>
      <c r="H669" t="s">
        <v>353</v>
      </c>
    </row>
    <row r="670" spans="1:8">
      <c r="A670">
        <v>5</v>
      </c>
      <c r="B670" t="s">
        <v>1026</v>
      </c>
      <c r="C670">
        <v>5</v>
      </c>
      <c r="D670" t="s">
        <v>1647</v>
      </c>
      <c r="E670">
        <v>1</v>
      </c>
      <c r="F670" t="s">
        <v>420</v>
      </c>
      <c r="G670">
        <v>2</v>
      </c>
      <c r="H670" t="s">
        <v>305</v>
      </c>
    </row>
    <row r="671" spans="1:8">
      <c r="A671">
        <v>5</v>
      </c>
      <c r="B671" t="s">
        <v>1024</v>
      </c>
      <c r="C671">
        <v>5</v>
      </c>
      <c r="D671" t="s">
        <v>1141</v>
      </c>
      <c r="E671">
        <v>1</v>
      </c>
      <c r="F671" t="s">
        <v>420</v>
      </c>
      <c r="G671">
        <v>2</v>
      </c>
      <c r="H671" t="s">
        <v>1267</v>
      </c>
    </row>
    <row r="672" spans="1:8">
      <c r="A672">
        <v>5</v>
      </c>
      <c r="B672" t="s">
        <v>1493</v>
      </c>
      <c r="C672">
        <v>5</v>
      </c>
      <c r="D672" t="s">
        <v>9</v>
      </c>
      <c r="E672">
        <v>1</v>
      </c>
      <c r="F672" t="s">
        <v>705</v>
      </c>
      <c r="G672">
        <v>2</v>
      </c>
      <c r="H672" t="s">
        <v>144</v>
      </c>
    </row>
    <row r="673" spans="1:8">
      <c r="A673">
        <v>5</v>
      </c>
      <c r="B673" t="s">
        <v>99</v>
      </c>
      <c r="C673">
        <v>5</v>
      </c>
      <c r="D673" t="s">
        <v>1578</v>
      </c>
      <c r="E673">
        <v>1</v>
      </c>
      <c r="F673" t="s">
        <v>1639</v>
      </c>
      <c r="G673">
        <v>2</v>
      </c>
      <c r="H673" t="s">
        <v>88</v>
      </c>
    </row>
    <row r="674" spans="1:8">
      <c r="A674">
        <v>5</v>
      </c>
      <c r="B674" t="s">
        <v>99</v>
      </c>
      <c r="C674">
        <v>5</v>
      </c>
      <c r="D674" t="s">
        <v>1745</v>
      </c>
      <c r="E674">
        <v>1</v>
      </c>
      <c r="F674" t="s">
        <v>2533</v>
      </c>
      <c r="G674">
        <v>2</v>
      </c>
      <c r="H674" t="s">
        <v>246</v>
      </c>
    </row>
    <row r="675" spans="1:8">
      <c r="A675">
        <v>5</v>
      </c>
      <c r="B675" t="s">
        <v>99</v>
      </c>
      <c r="C675">
        <v>5</v>
      </c>
      <c r="D675" t="s">
        <v>263</v>
      </c>
      <c r="E675">
        <v>1</v>
      </c>
      <c r="F675" t="s">
        <v>1643</v>
      </c>
      <c r="G675">
        <v>2</v>
      </c>
      <c r="H675" t="s">
        <v>154</v>
      </c>
    </row>
    <row r="676" spans="1:8">
      <c r="A676">
        <v>5</v>
      </c>
      <c r="B676" t="s">
        <v>826</v>
      </c>
      <c r="C676">
        <v>5</v>
      </c>
      <c r="D676" t="s">
        <v>1905</v>
      </c>
      <c r="E676">
        <v>1</v>
      </c>
      <c r="F676" t="s">
        <v>1647</v>
      </c>
      <c r="G676">
        <v>2</v>
      </c>
      <c r="H676" t="s">
        <v>154</v>
      </c>
    </row>
    <row r="677" spans="1:8">
      <c r="A677">
        <v>5</v>
      </c>
      <c r="B677" t="s">
        <v>682</v>
      </c>
      <c r="C677">
        <v>5</v>
      </c>
      <c r="D677" t="s">
        <v>438</v>
      </c>
      <c r="E677">
        <v>1</v>
      </c>
      <c r="F677" t="s">
        <v>1131</v>
      </c>
      <c r="G677">
        <v>2</v>
      </c>
      <c r="H677" t="s">
        <v>238</v>
      </c>
    </row>
    <row r="678" spans="1:8">
      <c r="A678">
        <v>5</v>
      </c>
      <c r="B678" t="s">
        <v>213</v>
      </c>
      <c r="C678">
        <v>5</v>
      </c>
      <c r="D678" t="s">
        <v>246</v>
      </c>
      <c r="E678">
        <v>1</v>
      </c>
      <c r="F678" t="s">
        <v>2535</v>
      </c>
      <c r="G678">
        <v>2</v>
      </c>
      <c r="H678" t="s">
        <v>516</v>
      </c>
    </row>
    <row r="679" spans="1:8">
      <c r="A679">
        <v>5</v>
      </c>
      <c r="B679" t="s">
        <v>263</v>
      </c>
      <c r="C679">
        <v>5</v>
      </c>
      <c r="D679" t="s">
        <v>812</v>
      </c>
      <c r="E679">
        <v>1</v>
      </c>
      <c r="F679" t="s">
        <v>269</v>
      </c>
      <c r="G679">
        <v>2</v>
      </c>
      <c r="H679" t="s">
        <v>1310</v>
      </c>
    </row>
    <row r="680" spans="1:8">
      <c r="A680">
        <v>5</v>
      </c>
      <c r="B680" t="s">
        <v>160</v>
      </c>
      <c r="C680">
        <v>5</v>
      </c>
      <c r="D680" t="s">
        <v>877</v>
      </c>
      <c r="E680">
        <v>1</v>
      </c>
      <c r="F680" t="s">
        <v>1137</v>
      </c>
      <c r="G680">
        <v>2</v>
      </c>
      <c r="H680" t="s">
        <v>64</v>
      </c>
    </row>
    <row r="681" spans="1:8">
      <c r="A681">
        <v>5</v>
      </c>
      <c r="B681" t="s">
        <v>2406</v>
      </c>
      <c r="C681">
        <v>5</v>
      </c>
      <c r="D681" t="s">
        <v>1819</v>
      </c>
      <c r="E681">
        <v>1</v>
      </c>
      <c r="F681" t="s">
        <v>1141</v>
      </c>
      <c r="G681">
        <v>2</v>
      </c>
      <c r="H681" t="s">
        <v>144</v>
      </c>
    </row>
    <row r="682" spans="1:8">
      <c r="A682">
        <v>5</v>
      </c>
      <c r="B682" t="s">
        <v>298</v>
      </c>
      <c r="C682">
        <v>5</v>
      </c>
      <c r="D682" t="s">
        <v>420</v>
      </c>
      <c r="E682">
        <v>1</v>
      </c>
      <c r="F682" t="s">
        <v>2536</v>
      </c>
      <c r="G682">
        <v>2</v>
      </c>
      <c r="H682" t="s">
        <v>154</v>
      </c>
    </row>
    <row r="683" spans="1:8">
      <c r="A683">
        <v>5</v>
      </c>
      <c r="B683" t="s">
        <v>157</v>
      </c>
      <c r="C683">
        <v>5</v>
      </c>
      <c r="D683" t="s">
        <v>132</v>
      </c>
      <c r="E683">
        <v>1</v>
      </c>
      <c r="F683" t="s">
        <v>718</v>
      </c>
      <c r="G683">
        <v>2</v>
      </c>
      <c r="H683" t="s">
        <v>88</v>
      </c>
    </row>
    <row r="684" spans="1:8">
      <c r="A684">
        <v>5</v>
      </c>
      <c r="B684" t="s">
        <v>157</v>
      </c>
      <c r="C684">
        <v>5</v>
      </c>
      <c r="D684" t="s">
        <v>420</v>
      </c>
      <c r="E684">
        <v>1</v>
      </c>
      <c r="F684" t="s">
        <v>420</v>
      </c>
      <c r="G684">
        <v>2</v>
      </c>
      <c r="H684" t="s">
        <v>154</v>
      </c>
    </row>
    <row r="685" spans="1:8">
      <c r="A685">
        <v>5</v>
      </c>
      <c r="B685" t="s">
        <v>246</v>
      </c>
      <c r="C685">
        <v>5</v>
      </c>
      <c r="D685" t="s">
        <v>115</v>
      </c>
      <c r="E685">
        <v>1</v>
      </c>
      <c r="F685" t="s">
        <v>1578</v>
      </c>
      <c r="G685">
        <v>2</v>
      </c>
      <c r="H685" t="s">
        <v>88</v>
      </c>
    </row>
    <row r="686" spans="1:8">
      <c r="A686">
        <v>5</v>
      </c>
      <c r="B686" t="s">
        <v>420</v>
      </c>
      <c r="C686">
        <v>5</v>
      </c>
      <c r="D686" t="s">
        <v>812</v>
      </c>
      <c r="E686">
        <v>1</v>
      </c>
      <c r="F686" t="s">
        <v>246</v>
      </c>
      <c r="G686">
        <v>2</v>
      </c>
      <c r="H686" t="s">
        <v>99</v>
      </c>
    </row>
    <row r="687" spans="1:8">
      <c r="A687">
        <v>5</v>
      </c>
      <c r="B687" t="s">
        <v>246</v>
      </c>
      <c r="C687">
        <v>5</v>
      </c>
      <c r="D687" t="s">
        <v>80</v>
      </c>
      <c r="E687">
        <v>1</v>
      </c>
      <c r="F687" t="s">
        <v>2548</v>
      </c>
      <c r="G687">
        <v>2</v>
      </c>
      <c r="H687" t="s">
        <v>147</v>
      </c>
    </row>
    <row r="688" spans="1:8">
      <c r="A688">
        <v>5</v>
      </c>
      <c r="B688" t="s">
        <v>420</v>
      </c>
      <c r="C688">
        <v>5</v>
      </c>
      <c r="D688" t="s">
        <v>246</v>
      </c>
      <c r="E688">
        <v>1</v>
      </c>
      <c r="F688" t="s">
        <v>157</v>
      </c>
      <c r="G688">
        <v>2</v>
      </c>
      <c r="H688" t="s">
        <v>305</v>
      </c>
    </row>
    <row r="689" spans="1:8">
      <c r="A689">
        <v>5</v>
      </c>
      <c r="B689" t="s">
        <v>2394</v>
      </c>
      <c r="C689">
        <v>5</v>
      </c>
      <c r="D689" t="s">
        <v>246</v>
      </c>
      <c r="E689">
        <v>1</v>
      </c>
      <c r="F689" t="s">
        <v>157</v>
      </c>
      <c r="G689">
        <v>2</v>
      </c>
      <c r="H689" t="s">
        <v>88</v>
      </c>
    </row>
    <row r="690" spans="1:8">
      <c r="A690">
        <v>5</v>
      </c>
      <c r="B690" t="s">
        <v>1578</v>
      </c>
      <c r="C690">
        <v>5</v>
      </c>
      <c r="D690" t="s">
        <v>157</v>
      </c>
      <c r="E690">
        <v>1</v>
      </c>
      <c r="F690" t="s">
        <v>144</v>
      </c>
      <c r="G690">
        <v>2</v>
      </c>
      <c r="H690" t="s">
        <v>99</v>
      </c>
    </row>
    <row r="691" spans="1:8">
      <c r="A691">
        <v>5</v>
      </c>
      <c r="B691" t="s">
        <v>1745</v>
      </c>
      <c r="C691">
        <v>5</v>
      </c>
      <c r="D691" t="s">
        <v>420</v>
      </c>
      <c r="E691">
        <v>1</v>
      </c>
      <c r="F691" t="s">
        <v>1267</v>
      </c>
      <c r="G691">
        <v>2</v>
      </c>
      <c r="H691" t="s">
        <v>76</v>
      </c>
    </row>
    <row r="692" spans="1:8">
      <c r="A692">
        <v>5</v>
      </c>
      <c r="B692" t="s">
        <v>416</v>
      </c>
      <c r="C692">
        <v>5</v>
      </c>
      <c r="D692" t="s">
        <v>88</v>
      </c>
      <c r="E692">
        <v>1</v>
      </c>
      <c r="F692" t="s">
        <v>1745</v>
      </c>
      <c r="G692">
        <v>2</v>
      </c>
      <c r="H692" t="s">
        <v>99</v>
      </c>
    </row>
    <row r="693" spans="1:8">
      <c r="A693">
        <v>5</v>
      </c>
      <c r="B693" t="s">
        <v>246</v>
      </c>
      <c r="C693">
        <v>5</v>
      </c>
      <c r="D693" t="s">
        <v>1256</v>
      </c>
      <c r="E693">
        <v>1</v>
      </c>
      <c r="F693" t="s">
        <v>572</v>
      </c>
      <c r="G693">
        <v>2</v>
      </c>
      <c r="H693" t="s">
        <v>1030</v>
      </c>
    </row>
    <row r="694" spans="1:8">
      <c r="A694">
        <v>5</v>
      </c>
      <c r="B694" t="s">
        <v>822</v>
      </c>
      <c r="C694">
        <v>5</v>
      </c>
      <c r="D694" t="s">
        <v>1826</v>
      </c>
      <c r="E694">
        <v>1</v>
      </c>
      <c r="F694" t="s">
        <v>269</v>
      </c>
      <c r="G694">
        <v>2</v>
      </c>
      <c r="H694" t="s">
        <v>1293</v>
      </c>
    </row>
    <row r="695" spans="1:8">
      <c r="A695">
        <v>5</v>
      </c>
      <c r="B695" t="s">
        <v>1905</v>
      </c>
      <c r="C695">
        <v>5</v>
      </c>
      <c r="D695" t="s">
        <v>117</v>
      </c>
      <c r="E695">
        <v>1</v>
      </c>
      <c r="F695" t="s">
        <v>263</v>
      </c>
      <c r="G695">
        <v>2</v>
      </c>
      <c r="H695" t="s">
        <v>1042</v>
      </c>
    </row>
    <row r="696" spans="1:8">
      <c r="A696">
        <v>5</v>
      </c>
      <c r="B696" t="s">
        <v>246</v>
      </c>
      <c r="C696">
        <v>5</v>
      </c>
      <c r="D696" t="s">
        <v>128</v>
      </c>
      <c r="E696">
        <v>1</v>
      </c>
      <c r="F696" t="s">
        <v>35</v>
      </c>
      <c r="G696">
        <v>2</v>
      </c>
      <c r="H696" t="s">
        <v>154</v>
      </c>
    </row>
    <row r="697" spans="1:8">
      <c r="A697">
        <v>5</v>
      </c>
      <c r="B697" t="s">
        <v>115</v>
      </c>
      <c r="C697">
        <v>5</v>
      </c>
      <c r="D697" t="s">
        <v>154</v>
      </c>
      <c r="E697">
        <v>1</v>
      </c>
      <c r="F697" t="s">
        <v>2553</v>
      </c>
      <c r="G697">
        <v>2</v>
      </c>
      <c r="H697" t="s">
        <v>54</v>
      </c>
    </row>
    <row r="698" spans="1:8">
      <c r="A698">
        <v>5</v>
      </c>
      <c r="B698" t="s">
        <v>246</v>
      </c>
      <c r="C698">
        <v>5</v>
      </c>
      <c r="D698" t="s">
        <v>12</v>
      </c>
      <c r="E698">
        <v>1</v>
      </c>
      <c r="F698" t="s">
        <v>718</v>
      </c>
      <c r="G698">
        <v>2</v>
      </c>
      <c r="H698" t="s">
        <v>1332</v>
      </c>
    </row>
    <row r="699" spans="1:8">
      <c r="A699">
        <v>5</v>
      </c>
      <c r="B699" t="s">
        <v>64</v>
      </c>
      <c r="C699">
        <v>5</v>
      </c>
      <c r="D699" t="s">
        <v>420</v>
      </c>
      <c r="E699">
        <v>1</v>
      </c>
      <c r="F699" t="s">
        <v>117</v>
      </c>
      <c r="G699">
        <v>2</v>
      </c>
      <c r="H699" t="s">
        <v>88</v>
      </c>
    </row>
    <row r="700" spans="1:8">
      <c r="A700">
        <v>5</v>
      </c>
      <c r="B700" t="s">
        <v>246</v>
      </c>
      <c r="C700">
        <v>5</v>
      </c>
      <c r="D700" t="s">
        <v>246</v>
      </c>
      <c r="E700">
        <v>1</v>
      </c>
      <c r="F700" t="s">
        <v>64</v>
      </c>
      <c r="G700">
        <v>2</v>
      </c>
      <c r="H700" t="s">
        <v>99</v>
      </c>
    </row>
    <row r="701" spans="1:8">
      <c r="A701">
        <v>5</v>
      </c>
      <c r="B701" t="s">
        <v>246</v>
      </c>
      <c r="C701">
        <v>5</v>
      </c>
      <c r="D701" t="s">
        <v>246</v>
      </c>
      <c r="E701">
        <v>1</v>
      </c>
      <c r="F701" t="s">
        <v>1212</v>
      </c>
      <c r="G701">
        <v>2</v>
      </c>
      <c r="H701" t="s">
        <v>781</v>
      </c>
    </row>
    <row r="702" spans="1:8">
      <c r="A702">
        <v>5</v>
      </c>
      <c r="B702" t="s">
        <v>438</v>
      </c>
      <c r="C702">
        <v>5</v>
      </c>
      <c r="D702" t="s">
        <v>35</v>
      </c>
      <c r="E702">
        <v>1</v>
      </c>
      <c r="F702" t="s">
        <v>263</v>
      </c>
      <c r="G702">
        <v>2</v>
      </c>
      <c r="H702" t="s">
        <v>99</v>
      </c>
    </row>
    <row r="703" spans="1:8">
      <c r="A703">
        <v>5</v>
      </c>
      <c r="B703" t="s">
        <v>416</v>
      </c>
      <c r="C703">
        <v>5</v>
      </c>
      <c r="D703" t="s">
        <v>915</v>
      </c>
      <c r="E703">
        <v>1</v>
      </c>
      <c r="F703" t="s">
        <v>76</v>
      </c>
      <c r="G703">
        <v>2</v>
      </c>
      <c r="H703" t="s">
        <v>814</v>
      </c>
    </row>
    <row r="704" spans="1:8">
      <c r="A704">
        <v>5</v>
      </c>
      <c r="B704" t="s">
        <v>1493</v>
      </c>
      <c r="C704">
        <v>5</v>
      </c>
      <c r="D704" t="s">
        <v>796</v>
      </c>
      <c r="E704">
        <v>1</v>
      </c>
      <c r="F704" t="s">
        <v>88</v>
      </c>
      <c r="G704">
        <v>2</v>
      </c>
      <c r="H704" t="s">
        <v>40</v>
      </c>
    </row>
    <row r="705" spans="1:8">
      <c r="A705">
        <v>5</v>
      </c>
      <c r="B705" t="s">
        <v>420</v>
      </c>
      <c r="C705">
        <v>5</v>
      </c>
      <c r="D705" t="s">
        <v>1826</v>
      </c>
      <c r="E705">
        <v>1</v>
      </c>
      <c r="F705" t="s">
        <v>246</v>
      </c>
      <c r="G705">
        <v>2</v>
      </c>
      <c r="H705" t="s">
        <v>160</v>
      </c>
    </row>
    <row r="706" spans="1:8">
      <c r="A706">
        <v>5</v>
      </c>
      <c r="B706" t="s">
        <v>420</v>
      </c>
      <c r="C706">
        <v>5</v>
      </c>
      <c r="D706" t="s">
        <v>246</v>
      </c>
      <c r="E706">
        <v>1</v>
      </c>
      <c r="F706" t="s">
        <v>420</v>
      </c>
      <c r="G706">
        <v>2</v>
      </c>
      <c r="H706" t="s">
        <v>246</v>
      </c>
    </row>
    <row r="707" spans="1:8">
      <c r="A707">
        <v>5</v>
      </c>
      <c r="B707" t="s">
        <v>420</v>
      </c>
      <c r="C707">
        <v>5</v>
      </c>
      <c r="D707" t="s">
        <v>420</v>
      </c>
      <c r="E707">
        <v>1</v>
      </c>
      <c r="F707" t="s">
        <v>420</v>
      </c>
      <c r="G707">
        <v>2</v>
      </c>
      <c r="H707" t="s">
        <v>1344</v>
      </c>
    </row>
    <row r="708" spans="1:8">
      <c r="A708">
        <v>5</v>
      </c>
      <c r="B708" t="s">
        <v>246</v>
      </c>
      <c r="C708">
        <v>5</v>
      </c>
      <c r="D708" t="s">
        <v>88</v>
      </c>
      <c r="E708">
        <v>1</v>
      </c>
      <c r="F708" t="s">
        <v>2560</v>
      </c>
      <c r="G708">
        <v>2</v>
      </c>
      <c r="H708" t="s">
        <v>1267</v>
      </c>
    </row>
    <row r="709" spans="1:8">
      <c r="A709">
        <v>5</v>
      </c>
      <c r="B709" t="s">
        <v>420</v>
      </c>
      <c r="C709">
        <v>5</v>
      </c>
      <c r="D709" t="s">
        <v>1288</v>
      </c>
      <c r="E709">
        <v>1</v>
      </c>
      <c r="F709" t="s">
        <v>1141</v>
      </c>
      <c r="G709">
        <v>2</v>
      </c>
      <c r="H709" t="s">
        <v>358</v>
      </c>
    </row>
    <row r="710" spans="1:8">
      <c r="A710">
        <v>5</v>
      </c>
      <c r="B710" t="s">
        <v>246</v>
      </c>
      <c r="C710">
        <v>5</v>
      </c>
      <c r="D710" t="s">
        <v>40</v>
      </c>
      <c r="E710">
        <v>1</v>
      </c>
      <c r="F710" t="s">
        <v>2565</v>
      </c>
      <c r="G710">
        <v>2</v>
      </c>
      <c r="H710" t="s">
        <v>88</v>
      </c>
    </row>
    <row r="711" spans="1:8">
      <c r="A711">
        <v>5</v>
      </c>
      <c r="B711" t="s">
        <v>2871</v>
      </c>
      <c r="C711">
        <v>5</v>
      </c>
      <c r="D711" t="s">
        <v>363</v>
      </c>
      <c r="E711">
        <v>1</v>
      </c>
      <c r="F711" t="s">
        <v>246</v>
      </c>
      <c r="G711">
        <v>2</v>
      </c>
      <c r="H711" t="s">
        <v>99</v>
      </c>
    </row>
    <row r="712" spans="1:8">
      <c r="A712">
        <v>5</v>
      </c>
      <c r="B712" t="s">
        <v>86</v>
      </c>
      <c r="C712">
        <v>5</v>
      </c>
      <c r="D712" t="s">
        <v>117</v>
      </c>
      <c r="E712">
        <v>1</v>
      </c>
      <c r="F712" t="s">
        <v>132</v>
      </c>
      <c r="G712">
        <v>2</v>
      </c>
      <c r="H712" t="s">
        <v>361</v>
      </c>
    </row>
    <row r="713" spans="1:8">
      <c r="A713">
        <v>5</v>
      </c>
      <c r="B713" t="s">
        <v>64</v>
      </c>
      <c r="C713">
        <v>5</v>
      </c>
      <c r="D713" t="s">
        <v>144</v>
      </c>
      <c r="E713">
        <v>1</v>
      </c>
      <c r="F713" t="s">
        <v>1680</v>
      </c>
      <c r="G713">
        <v>2</v>
      </c>
      <c r="H713" t="s">
        <v>1355</v>
      </c>
    </row>
    <row r="714" spans="1:8">
      <c r="A714">
        <v>5</v>
      </c>
      <c r="B714" t="s">
        <v>246</v>
      </c>
      <c r="C714">
        <v>5</v>
      </c>
      <c r="D714" t="s">
        <v>117</v>
      </c>
      <c r="E714">
        <v>1</v>
      </c>
      <c r="F714" t="s">
        <v>1196</v>
      </c>
      <c r="G714">
        <v>2</v>
      </c>
      <c r="H714" t="s">
        <v>246</v>
      </c>
    </row>
    <row r="715" spans="1:8">
      <c r="A715">
        <v>5</v>
      </c>
      <c r="B715" t="s">
        <v>88</v>
      </c>
      <c r="C715">
        <v>5</v>
      </c>
      <c r="D715" t="s">
        <v>147</v>
      </c>
      <c r="E715">
        <v>1</v>
      </c>
      <c r="F715" t="s">
        <v>246</v>
      </c>
      <c r="G715">
        <v>2</v>
      </c>
      <c r="H715" t="s">
        <v>986</v>
      </c>
    </row>
    <row r="716" spans="1:8">
      <c r="A716">
        <v>5</v>
      </c>
      <c r="B716" t="s">
        <v>420</v>
      </c>
      <c r="C716">
        <v>5</v>
      </c>
      <c r="D716" t="s">
        <v>154</v>
      </c>
      <c r="E716">
        <v>1</v>
      </c>
      <c r="F716" t="s">
        <v>246</v>
      </c>
      <c r="G716">
        <v>2</v>
      </c>
      <c r="H716" t="s">
        <v>246</v>
      </c>
    </row>
    <row r="717" spans="1:8">
      <c r="A717">
        <v>5</v>
      </c>
      <c r="B717" t="s">
        <v>64</v>
      </c>
      <c r="C717">
        <v>5</v>
      </c>
      <c r="D717" t="s">
        <v>144</v>
      </c>
      <c r="E717">
        <v>1</v>
      </c>
      <c r="F717" t="s">
        <v>160</v>
      </c>
      <c r="G717">
        <v>2</v>
      </c>
      <c r="H717" t="s">
        <v>226</v>
      </c>
    </row>
    <row r="718" spans="1:8">
      <c r="A718">
        <v>5</v>
      </c>
      <c r="B718" t="s">
        <v>64</v>
      </c>
      <c r="C718">
        <v>5</v>
      </c>
      <c r="D718" t="s">
        <v>418</v>
      </c>
      <c r="E718">
        <v>1</v>
      </c>
      <c r="F718" t="s">
        <v>282</v>
      </c>
      <c r="G718">
        <v>2</v>
      </c>
      <c r="H718" t="s">
        <v>1364</v>
      </c>
    </row>
    <row r="719" spans="1:8">
      <c r="A719">
        <v>5</v>
      </c>
      <c r="B719" t="s">
        <v>246</v>
      </c>
      <c r="C719">
        <v>5</v>
      </c>
      <c r="D719" t="s">
        <v>88</v>
      </c>
      <c r="E719">
        <v>1</v>
      </c>
      <c r="F719" t="s">
        <v>420</v>
      </c>
      <c r="G719">
        <v>2</v>
      </c>
      <c r="H719" t="s">
        <v>246</v>
      </c>
    </row>
    <row r="720" spans="1:8">
      <c r="A720">
        <v>5</v>
      </c>
      <c r="B720" t="s">
        <v>207</v>
      </c>
      <c r="C720">
        <v>5</v>
      </c>
      <c r="D720" t="s">
        <v>64</v>
      </c>
      <c r="E720">
        <v>1</v>
      </c>
      <c r="F720" t="s">
        <v>420</v>
      </c>
      <c r="G720">
        <v>2</v>
      </c>
      <c r="H720" t="s">
        <v>88</v>
      </c>
    </row>
    <row r="721" spans="1:8">
      <c r="A721">
        <v>5</v>
      </c>
      <c r="B721" t="s">
        <v>624</v>
      </c>
      <c r="C721">
        <v>5</v>
      </c>
      <c r="D721" t="s">
        <v>88</v>
      </c>
      <c r="E721">
        <v>1</v>
      </c>
      <c r="F721" t="s">
        <v>420</v>
      </c>
      <c r="G721">
        <v>2</v>
      </c>
      <c r="H721" t="s">
        <v>814</v>
      </c>
    </row>
    <row r="722" spans="1:8">
      <c r="A722">
        <v>5</v>
      </c>
      <c r="B722" t="s">
        <v>157</v>
      </c>
      <c r="C722">
        <v>5</v>
      </c>
      <c r="D722" t="s">
        <v>43</v>
      </c>
      <c r="E722">
        <v>1</v>
      </c>
      <c r="F722" t="s">
        <v>160</v>
      </c>
      <c r="G722">
        <v>2</v>
      </c>
      <c r="H722" t="s">
        <v>338</v>
      </c>
    </row>
    <row r="723" spans="1:8">
      <c r="A723">
        <v>5</v>
      </c>
      <c r="B723" t="s">
        <v>40</v>
      </c>
      <c r="C723">
        <v>5</v>
      </c>
      <c r="D723" t="s">
        <v>154</v>
      </c>
      <c r="E723">
        <v>1</v>
      </c>
      <c r="F723" t="s">
        <v>1498</v>
      </c>
      <c r="G723">
        <v>2</v>
      </c>
      <c r="H723" t="s">
        <v>1371</v>
      </c>
    </row>
    <row r="724" spans="1:8">
      <c r="A724">
        <v>5</v>
      </c>
      <c r="B724" t="s">
        <v>246</v>
      </c>
      <c r="C724">
        <v>5</v>
      </c>
      <c r="D724" t="s">
        <v>88</v>
      </c>
      <c r="E724">
        <v>1</v>
      </c>
      <c r="F724" t="s">
        <v>587</v>
      </c>
      <c r="G724">
        <v>2</v>
      </c>
      <c r="H724" t="s">
        <v>160</v>
      </c>
    </row>
    <row r="725" spans="1:8">
      <c r="A725">
        <v>5</v>
      </c>
      <c r="B725" t="s">
        <v>246</v>
      </c>
      <c r="C725">
        <v>5</v>
      </c>
      <c r="D725" t="s">
        <v>88</v>
      </c>
      <c r="E725">
        <v>1</v>
      </c>
      <c r="F725" t="s">
        <v>1181</v>
      </c>
      <c r="G725">
        <v>2</v>
      </c>
      <c r="H725" t="s">
        <v>154</v>
      </c>
    </row>
    <row r="726" spans="1:8">
      <c r="A726">
        <v>5</v>
      </c>
      <c r="B726" t="s">
        <v>420</v>
      </c>
      <c r="C726">
        <v>5</v>
      </c>
      <c r="D726" t="s">
        <v>438</v>
      </c>
      <c r="E726">
        <v>1</v>
      </c>
      <c r="F726" t="s">
        <v>246</v>
      </c>
      <c r="G726">
        <v>2</v>
      </c>
      <c r="H726" t="s">
        <v>246</v>
      </c>
    </row>
    <row r="727" spans="1:8">
      <c r="A727">
        <v>5</v>
      </c>
      <c r="B727" t="s">
        <v>499</v>
      </c>
      <c r="C727">
        <v>5</v>
      </c>
      <c r="D727" t="s">
        <v>951</v>
      </c>
      <c r="E727">
        <v>1</v>
      </c>
      <c r="F727" t="s">
        <v>246</v>
      </c>
      <c r="G727">
        <v>2</v>
      </c>
      <c r="H727" t="s">
        <v>246</v>
      </c>
    </row>
    <row r="728" spans="1:8">
      <c r="A728">
        <v>5</v>
      </c>
      <c r="B728" t="s">
        <v>420</v>
      </c>
      <c r="C728">
        <v>5</v>
      </c>
      <c r="D728" t="s">
        <v>298</v>
      </c>
      <c r="E728">
        <v>1</v>
      </c>
      <c r="F728" t="s">
        <v>64</v>
      </c>
      <c r="G728">
        <v>2</v>
      </c>
      <c r="H728" t="s">
        <v>115</v>
      </c>
    </row>
    <row r="729" spans="1:8">
      <c r="A729">
        <v>5</v>
      </c>
      <c r="B729" t="s">
        <v>216</v>
      </c>
      <c r="C729">
        <v>5</v>
      </c>
      <c r="D729" t="s">
        <v>438</v>
      </c>
      <c r="E729">
        <v>1</v>
      </c>
      <c r="F729" t="s">
        <v>64</v>
      </c>
      <c r="G729">
        <v>2</v>
      </c>
      <c r="H729" t="s">
        <v>1380</v>
      </c>
    </row>
    <row r="730" spans="1:8">
      <c r="A730">
        <v>5</v>
      </c>
      <c r="B730" t="s">
        <v>1875</v>
      </c>
      <c r="C730">
        <v>5</v>
      </c>
      <c r="D730" t="s">
        <v>99</v>
      </c>
      <c r="E730">
        <v>1</v>
      </c>
      <c r="F730" t="s">
        <v>1680</v>
      </c>
      <c r="G730">
        <v>2</v>
      </c>
      <c r="H730" t="s">
        <v>99</v>
      </c>
    </row>
    <row r="731" spans="1:8">
      <c r="A731">
        <v>5</v>
      </c>
      <c r="B731" t="s">
        <v>51</v>
      </c>
      <c r="C731">
        <v>5</v>
      </c>
      <c r="D731" t="s">
        <v>80</v>
      </c>
      <c r="E731">
        <v>1</v>
      </c>
      <c r="F731" t="s">
        <v>1030</v>
      </c>
      <c r="G731">
        <v>2</v>
      </c>
      <c r="H731" t="s">
        <v>516</v>
      </c>
    </row>
    <row r="732" spans="1:8">
      <c r="A732">
        <v>5</v>
      </c>
      <c r="B732" t="s">
        <v>420</v>
      </c>
      <c r="C732">
        <v>5</v>
      </c>
      <c r="D732" t="s">
        <v>160</v>
      </c>
      <c r="E732">
        <v>1</v>
      </c>
      <c r="F732" t="s">
        <v>2583</v>
      </c>
      <c r="G732">
        <v>2</v>
      </c>
      <c r="H732" t="s">
        <v>781</v>
      </c>
    </row>
    <row r="733" spans="1:8">
      <c r="A733">
        <v>5</v>
      </c>
      <c r="B733" t="s">
        <v>246</v>
      </c>
      <c r="C733">
        <v>5</v>
      </c>
      <c r="D733" t="s">
        <v>226</v>
      </c>
      <c r="E733">
        <v>1</v>
      </c>
      <c r="F733" t="s">
        <v>246</v>
      </c>
      <c r="G733">
        <v>2</v>
      </c>
      <c r="H733" t="s">
        <v>154</v>
      </c>
    </row>
    <row r="734" spans="1:8">
      <c r="A734">
        <v>5</v>
      </c>
      <c r="B734" t="s">
        <v>64</v>
      </c>
      <c r="C734">
        <v>5</v>
      </c>
      <c r="D734" t="s">
        <v>40</v>
      </c>
      <c r="E734">
        <v>1</v>
      </c>
      <c r="F734" t="s">
        <v>1498</v>
      </c>
      <c r="G734">
        <v>2</v>
      </c>
      <c r="H734" t="s">
        <v>144</v>
      </c>
    </row>
    <row r="735" spans="1:8">
      <c r="A735">
        <v>5</v>
      </c>
      <c r="B735" t="s">
        <v>160</v>
      </c>
      <c r="C735">
        <v>5</v>
      </c>
      <c r="D735" t="s">
        <v>64</v>
      </c>
      <c r="E735">
        <v>1</v>
      </c>
      <c r="F735" t="s">
        <v>1549</v>
      </c>
      <c r="G735">
        <v>2</v>
      </c>
      <c r="H735" t="s">
        <v>1388</v>
      </c>
    </row>
    <row r="736" spans="1:8">
      <c r="A736">
        <v>5</v>
      </c>
      <c r="B736" t="s">
        <v>246</v>
      </c>
      <c r="C736">
        <v>5</v>
      </c>
      <c r="D736" t="s">
        <v>420</v>
      </c>
      <c r="E736">
        <v>1</v>
      </c>
      <c r="F736" t="s">
        <v>1204</v>
      </c>
      <c r="G736">
        <v>2</v>
      </c>
      <c r="H736" t="s">
        <v>603</v>
      </c>
    </row>
    <row r="737" spans="1:8">
      <c r="A737">
        <v>5</v>
      </c>
      <c r="B737" t="s">
        <v>2878</v>
      </c>
      <c r="C737">
        <v>5</v>
      </c>
      <c r="D737" t="s">
        <v>128</v>
      </c>
      <c r="E737">
        <v>1</v>
      </c>
      <c r="F737" t="s">
        <v>420</v>
      </c>
      <c r="G737">
        <v>2</v>
      </c>
      <c r="H737" t="s">
        <v>154</v>
      </c>
    </row>
    <row r="738" spans="1:8">
      <c r="A738">
        <v>5</v>
      </c>
      <c r="B738" t="s">
        <v>420</v>
      </c>
      <c r="C738">
        <v>5</v>
      </c>
      <c r="D738" t="s">
        <v>814</v>
      </c>
      <c r="E738">
        <v>1</v>
      </c>
      <c r="F738" t="s">
        <v>86</v>
      </c>
      <c r="G738">
        <v>2</v>
      </c>
      <c r="H738" t="s">
        <v>12</v>
      </c>
    </row>
    <row r="739" spans="1:8">
      <c r="A739">
        <v>5</v>
      </c>
      <c r="B739" t="s">
        <v>88</v>
      </c>
      <c r="C739">
        <v>5</v>
      </c>
      <c r="D739" t="s">
        <v>154</v>
      </c>
      <c r="E739">
        <v>1</v>
      </c>
      <c r="F739" t="s">
        <v>1745</v>
      </c>
      <c r="G739">
        <v>2</v>
      </c>
      <c r="H739" t="s">
        <v>1396</v>
      </c>
    </row>
    <row r="740" spans="1:8">
      <c r="A740">
        <v>5</v>
      </c>
      <c r="B740" t="s">
        <v>9</v>
      </c>
      <c r="C740">
        <v>5</v>
      </c>
      <c r="D740" t="s">
        <v>2186</v>
      </c>
      <c r="E740">
        <v>1</v>
      </c>
      <c r="F740" t="s">
        <v>1212</v>
      </c>
      <c r="G740">
        <v>2</v>
      </c>
      <c r="H740" t="s">
        <v>1398</v>
      </c>
    </row>
    <row r="741" spans="1:8">
      <c r="A741">
        <v>5</v>
      </c>
      <c r="B741" t="s">
        <v>64</v>
      </c>
      <c r="C741">
        <v>5</v>
      </c>
      <c r="D741" t="s">
        <v>51</v>
      </c>
      <c r="E741">
        <v>1</v>
      </c>
      <c r="F741" t="s">
        <v>88</v>
      </c>
      <c r="G741">
        <v>2</v>
      </c>
      <c r="H741" t="s">
        <v>154</v>
      </c>
    </row>
    <row r="742" spans="1:8">
      <c r="A742">
        <v>5</v>
      </c>
      <c r="B742" t="s">
        <v>246</v>
      </c>
      <c r="C742">
        <v>5</v>
      </c>
      <c r="D742" t="s">
        <v>154</v>
      </c>
      <c r="E742">
        <v>1</v>
      </c>
      <c r="F742" t="s">
        <v>154</v>
      </c>
      <c r="G742">
        <v>2</v>
      </c>
      <c r="H742" t="s">
        <v>246</v>
      </c>
    </row>
    <row r="743" spans="1:8">
      <c r="A743">
        <v>5</v>
      </c>
      <c r="B743" t="s">
        <v>246</v>
      </c>
      <c r="C743">
        <v>5</v>
      </c>
      <c r="D743" t="s">
        <v>785</v>
      </c>
      <c r="E743">
        <v>1</v>
      </c>
      <c r="F743" t="s">
        <v>64</v>
      </c>
      <c r="G743">
        <v>2</v>
      </c>
      <c r="H743" t="s">
        <v>600</v>
      </c>
    </row>
    <row r="744" spans="1:8">
      <c r="A744">
        <v>5</v>
      </c>
      <c r="B744" t="s">
        <v>2174</v>
      </c>
      <c r="C744">
        <v>5</v>
      </c>
      <c r="D744" t="s">
        <v>246</v>
      </c>
      <c r="E744">
        <v>1</v>
      </c>
      <c r="F744" t="s">
        <v>826</v>
      </c>
      <c r="G744">
        <v>2</v>
      </c>
      <c r="H744" t="s">
        <v>231</v>
      </c>
    </row>
    <row r="745" spans="1:8">
      <c r="A745">
        <v>5</v>
      </c>
      <c r="B745" t="s">
        <v>1944</v>
      </c>
      <c r="C745">
        <v>5</v>
      </c>
      <c r="D745" t="s">
        <v>1432</v>
      </c>
      <c r="E745">
        <v>1</v>
      </c>
      <c r="F745" t="s">
        <v>64</v>
      </c>
      <c r="G745">
        <v>2</v>
      </c>
      <c r="H745" t="s">
        <v>117</v>
      </c>
    </row>
    <row r="746" spans="1:8">
      <c r="A746">
        <v>5</v>
      </c>
      <c r="B746" t="s">
        <v>2441</v>
      </c>
      <c r="C746">
        <v>5</v>
      </c>
      <c r="D746" t="s">
        <v>298</v>
      </c>
      <c r="E746">
        <v>1</v>
      </c>
      <c r="F746" t="s">
        <v>727</v>
      </c>
      <c r="G746">
        <v>2</v>
      </c>
      <c r="H746" t="s">
        <v>88</v>
      </c>
    </row>
    <row r="747" spans="1:8">
      <c r="A747">
        <v>5</v>
      </c>
      <c r="B747" t="s">
        <v>420</v>
      </c>
      <c r="C747">
        <v>5</v>
      </c>
      <c r="D747" t="s">
        <v>796</v>
      </c>
      <c r="E747">
        <v>1</v>
      </c>
      <c r="F747" t="s">
        <v>1181</v>
      </c>
      <c r="G747">
        <v>2</v>
      </c>
      <c r="H747" t="s">
        <v>418</v>
      </c>
    </row>
    <row r="748" spans="1:8">
      <c r="A748">
        <v>5</v>
      </c>
      <c r="B748" t="s">
        <v>1826</v>
      </c>
      <c r="C748">
        <v>5</v>
      </c>
      <c r="D748" t="s">
        <v>2023</v>
      </c>
      <c r="E748">
        <v>1</v>
      </c>
      <c r="F748" t="s">
        <v>246</v>
      </c>
      <c r="G748">
        <v>2</v>
      </c>
      <c r="H748" t="s">
        <v>1408</v>
      </c>
    </row>
    <row r="749" spans="1:8">
      <c r="A749">
        <v>5</v>
      </c>
      <c r="B749" t="s">
        <v>154</v>
      </c>
      <c r="C749">
        <v>5</v>
      </c>
      <c r="D749" t="s">
        <v>154</v>
      </c>
      <c r="E749">
        <v>1</v>
      </c>
      <c r="F749" t="s">
        <v>40</v>
      </c>
      <c r="G749">
        <v>2</v>
      </c>
      <c r="H749" t="s">
        <v>99</v>
      </c>
    </row>
    <row r="750" spans="1:8">
      <c r="A750">
        <v>5</v>
      </c>
      <c r="B750" t="s">
        <v>305</v>
      </c>
      <c r="C750">
        <v>5</v>
      </c>
      <c r="D750" t="s">
        <v>228</v>
      </c>
      <c r="E750">
        <v>1</v>
      </c>
      <c r="F750" t="s">
        <v>40</v>
      </c>
      <c r="G750">
        <v>2</v>
      </c>
      <c r="H750" t="s">
        <v>246</v>
      </c>
    </row>
    <row r="751" spans="1:8">
      <c r="A751">
        <v>5</v>
      </c>
      <c r="B751" t="s">
        <v>246</v>
      </c>
      <c r="C751">
        <v>5</v>
      </c>
      <c r="D751" t="s">
        <v>154</v>
      </c>
      <c r="E751">
        <v>1</v>
      </c>
      <c r="F751" t="s">
        <v>420</v>
      </c>
      <c r="G751">
        <v>2</v>
      </c>
      <c r="H751" t="s">
        <v>154</v>
      </c>
    </row>
    <row r="752" spans="1:8">
      <c r="A752">
        <v>5</v>
      </c>
      <c r="B752" t="s">
        <v>154</v>
      </c>
      <c r="C752">
        <v>5</v>
      </c>
      <c r="D752" t="s">
        <v>40</v>
      </c>
      <c r="E752">
        <v>1</v>
      </c>
      <c r="F752" t="s">
        <v>64</v>
      </c>
      <c r="G752">
        <v>2</v>
      </c>
      <c r="H752" t="s">
        <v>128</v>
      </c>
    </row>
    <row r="753" spans="1:8">
      <c r="A753">
        <v>5</v>
      </c>
      <c r="B753" t="s">
        <v>977</v>
      </c>
      <c r="C753">
        <v>5</v>
      </c>
      <c r="D753" t="s">
        <v>64</v>
      </c>
      <c r="E753">
        <v>1</v>
      </c>
      <c r="F753" t="s">
        <v>64</v>
      </c>
      <c r="G753">
        <v>2</v>
      </c>
      <c r="H753" t="s">
        <v>343</v>
      </c>
    </row>
    <row r="754" spans="1:8">
      <c r="A754">
        <v>5</v>
      </c>
      <c r="B754" t="s">
        <v>64</v>
      </c>
      <c r="C754">
        <v>5</v>
      </c>
      <c r="D754" t="s">
        <v>420</v>
      </c>
      <c r="E754">
        <v>1</v>
      </c>
      <c r="F754" t="s">
        <v>231</v>
      </c>
      <c r="G754">
        <v>2</v>
      </c>
      <c r="H754" t="s">
        <v>64</v>
      </c>
    </row>
    <row r="755" spans="1:8">
      <c r="A755">
        <v>5</v>
      </c>
      <c r="B755" t="s">
        <v>238</v>
      </c>
      <c r="C755">
        <v>5</v>
      </c>
      <c r="D755" t="s">
        <v>263</v>
      </c>
      <c r="E755">
        <v>1</v>
      </c>
      <c r="F755" t="s">
        <v>99</v>
      </c>
      <c r="G755">
        <v>2</v>
      </c>
      <c r="H755" t="s">
        <v>88</v>
      </c>
    </row>
    <row r="756" spans="1:8">
      <c r="A756">
        <v>5</v>
      </c>
      <c r="B756" t="s">
        <v>144</v>
      </c>
      <c r="C756">
        <v>5</v>
      </c>
      <c r="D756" t="s">
        <v>64</v>
      </c>
      <c r="E756">
        <v>1</v>
      </c>
      <c r="F756" t="s">
        <v>99</v>
      </c>
      <c r="G756">
        <v>2</v>
      </c>
      <c r="H756" t="s">
        <v>613</v>
      </c>
    </row>
    <row r="757" spans="1:8">
      <c r="A757">
        <v>5</v>
      </c>
      <c r="B757" t="s">
        <v>154</v>
      </c>
      <c r="C757">
        <v>5</v>
      </c>
      <c r="D757" t="s">
        <v>99</v>
      </c>
      <c r="E757">
        <v>1</v>
      </c>
      <c r="F757" t="s">
        <v>246</v>
      </c>
      <c r="G757">
        <v>2</v>
      </c>
      <c r="H757" t="s">
        <v>986</v>
      </c>
    </row>
    <row r="758" spans="1:8">
      <c r="A758">
        <v>5</v>
      </c>
      <c r="B758" t="s">
        <v>76</v>
      </c>
      <c r="C758">
        <v>5</v>
      </c>
      <c r="D758" t="s">
        <v>99</v>
      </c>
      <c r="E758">
        <v>1</v>
      </c>
      <c r="F758" t="s">
        <v>2270</v>
      </c>
      <c r="G758">
        <v>2</v>
      </c>
      <c r="H758" t="s">
        <v>40</v>
      </c>
    </row>
    <row r="759" spans="1:8">
      <c r="A759">
        <v>5</v>
      </c>
      <c r="B759" t="s">
        <v>19</v>
      </c>
      <c r="C759">
        <v>5</v>
      </c>
      <c r="D759" t="s">
        <v>516</v>
      </c>
      <c r="E759">
        <v>1</v>
      </c>
      <c r="F759" t="s">
        <v>2601</v>
      </c>
      <c r="G759">
        <v>2</v>
      </c>
      <c r="H759" t="s">
        <v>88</v>
      </c>
    </row>
    <row r="760" spans="1:8">
      <c r="A760">
        <v>5</v>
      </c>
      <c r="B760" t="s">
        <v>977</v>
      </c>
      <c r="C760">
        <v>5</v>
      </c>
      <c r="D760" t="s">
        <v>1021</v>
      </c>
      <c r="E760">
        <v>1</v>
      </c>
      <c r="F760" t="s">
        <v>420</v>
      </c>
      <c r="G760">
        <v>2</v>
      </c>
      <c r="H760" t="s">
        <v>1432</v>
      </c>
    </row>
    <row r="761" spans="1:8">
      <c r="A761">
        <v>5</v>
      </c>
      <c r="B761" t="s">
        <v>51</v>
      </c>
      <c r="C761">
        <v>4</v>
      </c>
      <c r="D761" t="s">
        <v>1495</v>
      </c>
      <c r="E761">
        <v>1</v>
      </c>
      <c r="F761" t="s">
        <v>420</v>
      </c>
      <c r="G761">
        <v>2</v>
      </c>
      <c r="H761" t="s">
        <v>16</v>
      </c>
    </row>
    <row r="762" spans="1:8">
      <c r="A762">
        <v>5</v>
      </c>
      <c r="B762" t="s">
        <v>167</v>
      </c>
      <c r="C762">
        <v>4</v>
      </c>
      <c r="D762" t="s">
        <v>207</v>
      </c>
      <c r="E762">
        <v>1</v>
      </c>
      <c r="F762" t="s">
        <v>2605</v>
      </c>
      <c r="G762">
        <v>2</v>
      </c>
      <c r="H762" t="s">
        <v>80</v>
      </c>
    </row>
    <row r="763" spans="1:8">
      <c r="A763">
        <v>5</v>
      </c>
      <c r="B763" t="s">
        <v>1332</v>
      </c>
      <c r="C763">
        <v>4</v>
      </c>
      <c r="D763" t="s">
        <v>1493</v>
      </c>
      <c r="E763">
        <v>1</v>
      </c>
      <c r="F763" t="s">
        <v>1776</v>
      </c>
      <c r="G763">
        <v>2</v>
      </c>
      <c r="H763" t="s">
        <v>154</v>
      </c>
    </row>
    <row r="764" spans="1:8">
      <c r="A764">
        <v>5</v>
      </c>
      <c r="B764" t="s">
        <v>128</v>
      </c>
      <c r="C764">
        <v>4</v>
      </c>
      <c r="D764" t="s">
        <v>99</v>
      </c>
      <c r="E764">
        <v>1</v>
      </c>
      <c r="F764" t="s">
        <v>132</v>
      </c>
      <c r="G764">
        <v>2</v>
      </c>
      <c r="H764" t="s">
        <v>1438</v>
      </c>
    </row>
    <row r="765" spans="1:8">
      <c r="A765">
        <v>5</v>
      </c>
      <c r="B765" t="s">
        <v>117</v>
      </c>
      <c r="C765">
        <v>4</v>
      </c>
      <c r="D765" t="s">
        <v>99</v>
      </c>
      <c r="E765">
        <v>1</v>
      </c>
      <c r="F765" t="s">
        <v>246</v>
      </c>
      <c r="G765">
        <v>2</v>
      </c>
      <c r="H765" t="s">
        <v>40</v>
      </c>
    </row>
    <row r="766" spans="1:8">
      <c r="A766">
        <v>5</v>
      </c>
      <c r="B766" t="s">
        <v>40</v>
      </c>
      <c r="C766">
        <v>4</v>
      </c>
      <c r="D766" t="s">
        <v>88</v>
      </c>
      <c r="E766">
        <v>1</v>
      </c>
      <c r="F766" t="s">
        <v>99</v>
      </c>
      <c r="G766">
        <v>2</v>
      </c>
      <c r="H766" t="s">
        <v>157</v>
      </c>
    </row>
    <row r="767" spans="1:8">
      <c r="A767">
        <v>5</v>
      </c>
      <c r="B767" t="s">
        <v>814</v>
      </c>
      <c r="C767">
        <v>4</v>
      </c>
      <c r="D767" t="s">
        <v>160</v>
      </c>
      <c r="E767">
        <v>1</v>
      </c>
      <c r="F767" t="s">
        <v>420</v>
      </c>
      <c r="G767">
        <v>2</v>
      </c>
      <c r="H767" t="s">
        <v>1443</v>
      </c>
    </row>
    <row r="768" spans="1:8">
      <c r="A768">
        <v>5</v>
      </c>
      <c r="B768" t="s">
        <v>99</v>
      </c>
      <c r="C768">
        <v>4</v>
      </c>
      <c r="D768" t="s">
        <v>700</v>
      </c>
      <c r="E768">
        <v>1</v>
      </c>
      <c r="F768" t="s">
        <v>64</v>
      </c>
      <c r="G768">
        <v>2</v>
      </c>
      <c r="H768" t="s">
        <v>128</v>
      </c>
    </row>
    <row r="769" spans="1:8">
      <c r="A769">
        <v>5</v>
      </c>
      <c r="B769" t="s">
        <v>64</v>
      </c>
      <c r="C769">
        <v>4</v>
      </c>
      <c r="D769" t="s">
        <v>2046</v>
      </c>
      <c r="E769">
        <v>1</v>
      </c>
      <c r="F769" t="s">
        <v>587</v>
      </c>
      <c r="G769">
        <v>2</v>
      </c>
      <c r="H769" t="s">
        <v>167</v>
      </c>
    </row>
    <row r="770" spans="1:8">
      <c r="A770">
        <v>5</v>
      </c>
      <c r="B770" t="s">
        <v>2122</v>
      </c>
      <c r="C770">
        <v>4</v>
      </c>
      <c r="D770" t="s">
        <v>1578</v>
      </c>
      <c r="E770">
        <v>1</v>
      </c>
      <c r="F770" t="s">
        <v>812</v>
      </c>
      <c r="G770">
        <v>2</v>
      </c>
      <c r="H770" t="s">
        <v>48</v>
      </c>
    </row>
    <row r="771" spans="1:8">
      <c r="A771">
        <v>5</v>
      </c>
      <c r="B771" t="s">
        <v>246</v>
      </c>
      <c r="C771">
        <v>4</v>
      </c>
      <c r="D771" t="s">
        <v>246</v>
      </c>
      <c r="E771">
        <v>1</v>
      </c>
      <c r="F771" t="s">
        <v>157</v>
      </c>
      <c r="G771">
        <v>2</v>
      </c>
      <c r="H771" t="s">
        <v>99</v>
      </c>
    </row>
    <row r="772" spans="1:8">
      <c r="A772">
        <v>5</v>
      </c>
      <c r="B772" t="s">
        <v>160</v>
      </c>
      <c r="C772">
        <v>4</v>
      </c>
      <c r="D772" t="s">
        <v>1137</v>
      </c>
      <c r="E772">
        <v>1</v>
      </c>
      <c r="F772" t="s">
        <v>154</v>
      </c>
      <c r="G772">
        <v>2</v>
      </c>
      <c r="H772" t="s">
        <v>40</v>
      </c>
    </row>
    <row r="773" spans="1:8">
      <c r="A773">
        <v>5</v>
      </c>
      <c r="B773" t="s">
        <v>420</v>
      </c>
      <c r="C773">
        <v>4</v>
      </c>
      <c r="D773" t="s">
        <v>2548</v>
      </c>
      <c r="E773">
        <v>1</v>
      </c>
      <c r="F773" t="s">
        <v>338</v>
      </c>
      <c r="G773">
        <v>2</v>
      </c>
      <c r="H773" t="s">
        <v>64</v>
      </c>
    </row>
    <row r="774" spans="1:8">
      <c r="A774">
        <v>5</v>
      </c>
      <c r="B774" t="s">
        <v>144</v>
      </c>
      <c r="C774">
        <v>4</v>
      </c>
      <c r="D774" t="s">
        <v>246</v>
      </c>
      <c r="E774">
        <v>1</v>
      </c>
      <c r="F774" t="s">
        <v>40</v>
      </c>
      <c r="G774">
        <v>2</v>
      </c>
      <c r="H774" t="s">
        <v>812</v>
      </c>
    </row>
    <row r="775" spans="1:8">
      <c r="A775">
        <v>5</v>
      </c>
      <c r="B775" t="s">
        <v>160</v>
      </c>
      <c r="C775">
        <v>4</v>
      </c>
      <c r="D775" t="s">
        <v>781</v>
      </c>
      <c r="E775">
        <v>1</v>
      </c>
      <c r="F775" t="s">
        <v>624</v>
      </c>
      <c r="G775">
        <v>2</v>
      </c>
      <c r="H775" t="s">
        <v>516</v>
      </c>
    </row>
    <row r="776" spans="1:8">
      <c r="A776">
        <v>5</v>
      </c>
      <c r="B776" t="s">
        <v>1578</v>
      </c>
      <c r="C776">
        <v>4</v>
      </c>
      <c r="D776" t="s">
        <v>1212</v>
      </c>
      <c r="E776">
        <v>1</v>
      </c>
      <c r="F776" t="s">
        <v>2607</v>
      </c>
      <c r="G776">
        <v>2</v>
      </c>
      <c r="H776" t="s">
        <v>420</v>
      </c>
    </row>
    <row r="777" spans="1:8">
      <c r="A777">
        <v>5</v>
      </c>
      <c r="B777" t="s">
        <v>2174</v>
      </c>
      <c r="C777">
        <v>4</v>
      </c>
      <c r="D777" t="s">
        <v>76</v>
      </c>
      <c r="E777">
        <v>1</v>
      </c>
      <c r="F777" t="s">
        <v>246</v>
      </c>
      <c r="G777">
        <v>2</v>
      </c>
      <c r="H777" t="s">
        <v>12</v>
      </c>
    </row>
    <row r="778" spans="1:8">
      <c r="A778">
        <v>5</v>
      </c>
      <c r="B778" t="s">
        <v>160</v>
      </c>
      <c r="C778">
        <v>4</v>
      </c>
      <c r="D778" t="s">
        <v>1680</v>
      </c>
      <c r="E778">
        <v>1</v>
      </c>
      <c r="F778" t="s">
        <v>420</v>
      </c>
      <c r="G778">
        <v>2</v>
      </c>
      <c r="H778" t="s">
        <v>1460</v>
      </c>
    </row>
    <row r="779" spans="1:8">
      <c r="A779">
        <v>5</v>
      </c>
      <c r="B779" t="s">
        <v>246</v>
      </c>
      <c r="C779">
        <v>4</v>
      </c>
      <c r="D779" t="s">
        <v>420</v>
      </c>
      <c r="E779">
        <v>1</v>
      </c>
      <c r="F779" t="s">
        <v>420</v>
      </c>
      <c r="G779">
        <v>2</v>
      </c>
      <c r="H779" t="s">
        <v>1463</v>
      </c>
    </row>
    <row r="780" spans="1:8">
      <c r="A780">
        <v>5</v>
      </c>
      <c r="B780" t="s">
        <v>128</v>
      </c>
      <c r="C780">
        <v>4</v>
      </c>
      <c r="D780" t="s">
        <v>1185</v>
      </c>
      <c r="E780">
        <v>1</v>
      </c>
      <c r="F780" t="s">
        <v>420</v>
      </c>
      <c r="G780">
        <v>2</v>
      </c>
      <c r="H780" t="s">
        <v>99</v>
      </c>
    </row>
    <row r="781" spans="1:8">
      <c r="A781">
        <v>5</v>
      </c>
      <c r="B781" t="s">
        <v>128</v>
      </c>
      <c r="C781">
        <v>4</v>
      </c>
      <c r="D781" t="s">
        <v>246</v>
      </c>
      <c r="E781">
        <v>1</v>
      </c>
      <c r="F781" t="s">
        <v>1364</v>
      </c>
      <c r="G781">
        <v>2</v>
      </c>
      <c r="H781" t="s">
        <v>167</v>
      </c>
    </row>
    <row r="782" spans="1:8">
      <c r="A782">
        <v>5</v>
      </c>
      <c r="B782" t="s">
        <v>246</v>
      </c>
      <c r="C782">
        <v>4</v>
      </c>
      <c r="D782" t="s">
        <v>64</v>
      </c>
      <c r="E782">
        <v>1</v>
      </c>
      <c r="F782" t="s">
        <v>1364</v>
      </c>
      <c r="G782">
        <v>1</v>
      </c>
      <c r="H782" t="s">
        <v>1469</v>
      </c>
    </row>
    <row r="783" spans="1:8">
      <c r="A783">
        <v>5</v>
      </c>
      <c r="B783" t="s">
        <v>420</v>
      </c>
      <c r="C783">
        <v>4</v>
      </c>
      <c r="D783" t="s">
        <v>2871</v>
      </c>
      <c r="E783">
        <v>1</v>
      </c>
      <c r="F783" t="s">
        <v>1469</v>
      </c>
      <c r="G783">
        <v>1</v>
      </c>
      <c r="H783" t="s">
        <v>516</v>
      </c>
    </row>
    <row r="784" spans="1:8">
      <c r="A784">
        <v>5</v>
      </c>
      <c r="B784" t="s">
        <v>40</v>
      </c>
      <c r="C784">
        <v>4</v>
      </c>
      <c r="D784" t="s">
        <v>1880</v>
      </c>
      <c r="E784">
        <v>1</v>
      </c>
      <c r="F784" t="s">
        <v>499</v>
      </c>
      <c r="G784">
        <v>1</v>
      </c>
      <c r="H784" t="s">
        <v>516</v>
      </c>
    </row>
    <row r="785" spans="1:8">
      <c r="A785">
        <v>5</v>
      </c>
      <c r="B785" t="s">
        <v>2265</v>
      </c>
      <c r="C785">
        <v>4</v>
      </c>
      <c r="D785" t="s">
        <v>420</v>
      </c>
      <c r="E785">
        <v>1</v>
      </c>
      <c r="F785" t="s">
        <v>633</v>
      </c>
      <c r="G785">
        <v>1</v>
      </c>
      <c r="H785" t="s">
        <v>1021</v>
      </c>
    </row>
    <row r="786" spans="1:8">
      <c r="A786">
        <v>5</v>
      </c>
      <c r="B786" t="s">
        <v>80</v>
      </c>
      <c r="C786">
        <v>4</v>
      </c>
      <c r="D786" t="s">
        <v>86</v>
      </c>
      <c r="E786">
        <v>1</v>
      </c>
      <c r="F786" t="s">
        <v>117</v>
      </c>
      <c r="G786">
        <v>1</v>
      </c>
      <c r="H786" t="s">
        <v>656</v>
      </c>
    </row>
    <row r="787" spans="1:8">
      <c r="A787">
        <v>5</v>
      </c>
      <c r="B787" t="s">
        <v>1438</v>
      </c>
      <c r="C787">
        <v>4</v>
      </c>
      <c r="D787" t="s">
        <v>40</v>
      </c>
      <c r="E787">
        <v>1</v>
      </c>
      <c r="F787" t="s">
        <v>64</v>
      </c>
      <c r="G787">
        <v>1</v>
      </c>
      <c r="H787" t="s">
        <v>718</v>
      </c>
    </row>
    <row r="788" spans="1:8">
      <c r="A788">
        <v>5</v>
      </c>
      <c r="B788" t="s">
        <v>3475</v>
      </c>
      <c r="C788">
        <v>4</v>
      </c>
      <c r="D788" t="s">
        <v>1223</v>
      </c>
      <c r="E788">
        <v>1</v>
      </c>
      <c r="F788" t="s">
        <v>826</v>
      </c>
      <c r="G788">
        <v>1</v>
      </c>
      <c r="H788" t="s">
        <v>812</v>
      </c>
    </row>
    <row r="789" spans="1:8">
      <c r="A789">
        <v>5</v>
      </c>
      <c r="B789" t="s">
        <v>160</v>
      </c>
      <c r="C789">
        <v>4</v>
      </c>
      <c r="D789" t="s">
        <v>64</v>
      </c>
      <c r="E789">
        <v>1</v>
      </c>
      <c r="F789" t="s">
        <v>826</v>
      </c>
      <c r="G789">
        <v>1</v>
      </c>
      <c r="H789" t="s">
        <v>279</v>
      </c>
    </row>
    <row r="790" spans="1:8">
      <c r="A790">
        <v>5</v>
      </c>
      <c r="B790" t="s">
        <v>363</v>
      </c>
      <c r="C790">
        <v>4</v>
      </c>
      <c r="D790" t="s">
        <v>656</v>
      </c>
      <c r="E790">
        <v>1</v>
      </c>
      <c r="F790" t="s">
        <v>826</v>
      </c>
      <c r="G790">
        <v>1</v>
      </c>
      <c r="H790" t="s">
        <v>147</v>
      </c>
    </row>
    <row r="791" spans="1:8">
      <c r="A791">
        <v>5</v>
      </c>
      <c r="B791" t="s">
        <v>516</v>
      </c>
      <c r="C791">
        <v>4</v>
      </c>
      <c r="D791" t="s">
        <v>99</v>
      </c>
      <c r="E791">
        <v>1</v>
      </c>
      <c r="F791" t="s">
        <v>128</v>
      </c>
      <c r="G791">
        <v>1</v>
      </c>
      <c r="H791" t="s">
        <v>499</v>
      </c>
    </row>
    <row r="792" spans="1:8">
      <c r="A792">
        <v>5</v>
      </c>
      <c r="B792" t="s">
        <v>516</v>
      </c>
      <c r="C792">
        <v>4</v>
      </c>
      <c r="D792" t="s">
        <v>207</v>
      </c>
      <c r="E792">
        <v>1</v>
      </c>
      <c r="F792" t="s">
        <v>263</v>
      </c>
      <c r="G792">
        <v>1</v>
      </c>
      <c r="H792" t="s">
        <v>1026</v>
      </c>
    </row>
    <row r="793" spans="1:8">
      <c r="A793">
        <v>5</v>
      </c>
      <c r="B793" t="s">
        <v>154</v>
      </c>
      <c r="C793">
        <v>4</v>
      </c>
      <c r="D793" t="s">
        <v>420</v>
      </c>
      <c r="E793">
        <v>1</v>
      </c>
      <c r="F793" t="s">
        <v>154</v>
      </c>
      <c r="G793">
        <v>1</v>
      </c>
      <c r="H793" t="s">
        <v>189</v>
      </c>
    </row>
    <row r="794" spans="1:8">
      <c r="A794">
        <v>5</v>
      </c>
      <c r="B794" t="s">
        <v>99</v>
      </c>
      <c r="C794">
        <v>4</v>
      </c>
      <c r="D794" t="s">
        <v>587</v>
      </c>
      <c r="E794">
        <v>1</v>
      </c>
      <c r="F794" t="s">
        <v>1875</v>
      </c>
      <c r="G794">
        <v>1</v>
      </c>
      <c r="H794" t="s">
        <v>1033</v>
      </c>
    </row>
    <row r="795" spans="1:8">
      <c r="A795">
        <v>5</v>
      </c>
      <c r="B795" t="s">
        <v>385</v>
      </c>
      <c r="C795">
        <v>4</v>
      </c>
      <c r="D795" t="s">
        <v>1826</v>
      </c>
      <c r="E795">
        <v>1</v>
      </c>
      <c r="F795" t="s">
        <v>418</v>
      </c>
      <c r="G795">
        <v>1</v>
      </c>
      <c r="H795" t="s">
        <v>1485</v>
      </c>
    </row>
    <row r="796" spans="1:8">
      <c r="A796">
        <v>5</v>
      </c>
      <c r="B796" t="s">
        <v>157</v>
      </c>
      <c r="C796">
        <v>4</v>
      </c>
      <c r="D796" t="s">
        <v>420</v>
      </c>
      <c r="E796">
        <v>1</v>
      </c>
      <c r="F796" t="s">
        <v>1498</v>
      </c>
      <c r="G796">
        <v>1</v>
      </c>
      <c r="H796" t="s">
        <v>1267</v>
      </c>
    </row>
    <row r="797" spans="1:8">
      <c r="A797">
        <v>5</v>
      </c>
      <c r="B797" t="s">
        <v>99</v>
      </c>
      <c r="C797">
        <v>4</v>
      </c>
      <c r="D797" t="s">
        <v>420</v>
      </c>
      <c r="E797">
        <v>1</v>
      </c>
      <c r="F797" t="s">
        <v>154</v>
      </c>
      <c r="G797">
        <v>1</v>
      </c>
      <c r="H797" t="s">
        <v>207</v>
      </c>
    </row>
    <row r="798" spans="1:8">
      <c r="A798">
        <v>5</v>
      </c>
      <c r="B798" t="s">
        <v>99</v>
      </c>
      <c r="C798">
        <v>4</v>
      </c>
      <c r="D798" t="s">
        <v>246</v>
      </c>
      <c r="E798">
        <v>1</v>
      </c>
      <c r="F798" t="s">
        <v>86</v>
      </c>
      <c r="G798">
        <v>1</v>
      </c>
      <c r="H798" t="s">
        <v>1491</v>
      </c>
    </row>
    <row r="799" spans="1:8">
      <c r="A799">
        <v>5</v>
      </c>
      <c r="B799" t="s">
        <v>246</v>
      </c>
      <c r="C799">
        <v>4</v>
      </c>
      <c r="D799" t="s">
        <v>1745</v>
      </c>
      <c r="E799">
        <v>1</v>
      </c>
      <c r="F799" t="s">
        <v>438</v>
      </c>
      <c r="G799">
        <v>1</v>
      </c>
      <c r="H799" t="s">
        <v>1493</v>
      </c>
    </row>
    <row r="800" spans="1:8">
      <c r="A800">
        <v>5</v>
      </c>
      <c r="B800" t="s">
        <v>926</v>
      </c>
      <c r="C800">
        <v>4</v>
      </c>
      <c r="D800" t="s">
        <v>40</v>
      </c>
      <c r="E800">
        <v>1</v>
      </c>
      <c r="F800" t="s">
        <v>420</v>
      </c>
      <c r="G800">
        <v>1</v>
      </c>
      <c r="H800" t="s">
        <v>1495</v>
      </c>
    </row>
    <row r="801" spans="1:8">
      <c r="A801">
        <v>5</v>
      </c>
      <c r="B801" t="s">
        <v>2367</v>
      </c>
      <c r="C801">
        <v>4</v>
      </c>
      <c r="D801" t="s">
        <v>64</v>
      </c>
      <c r="E801">
        <v>1</v>
      </c>
      <c r="F801" t="s">
        <v>154</v>
      </c>
      <c r="G801">
        <v>1</v>
      </c>
      <c r="H801" t="s">
        <v>1498</v>
      </c>
    </row>
    <row r="802" spans="1:8">
      <c r="A802">
        <v>4</v>
      </c>
      <c r="B802" t="s">
        <v>438</v>
      </c>
      <c r="C802">
        <v>4</v>
      </c>
      <c r="D802" t="s">
        <v>420</v>
      </c>
      <c r="E802">
        <v>1</v>
      </c>
      <c r="F802" t="s">
        <v>246</v>
      </c>
      <c r="G802">
        <v>1</v>
      </c>
      <c r="H802" t="s">
        <v>682</v>
      </c>
    </row>
    <row r="803" spans="1:8">
      <c r="A803">
        <v>4</v>
      </c>
      <c r="B803" t="s">
        <v>812</v>
      </c>
      <c r="C803">
        <v>4</v>
      </c>
      <c r="D803" t="s">
        <v>1819</v>
      </c>
      <c r="E803">
        <v>1</v>
      </c>
      <c r="F803" t="s">
        <v>269</v>
      </c>
      <c r="G803">
        <v>1</v>
      </c>
      <c r="H803" t="s">
        <v>9</v>
      </c>
    </row>
    <row r="804" spans="1:8">
      <c r="A804">
        <v>4</v>
      </c>
      <c r="B804" t="s">
        <v>1495</v>
      </c>
      <c r="C804">
        <v>4</v>
      </c>
      <c r="D804" t="s">
        <v>154</v>
      </c>
      <c r="E804">
        <v>1</v>
      </c>
      <c r="F804" t="s">
        <v>157</v>
      </c>
      <c r="G804">
        <v>1</v>
      </c>
      <c r="H804" t="s">
        <v>213</v>
      </c>
    </row>
    <row r="805" spans="1:8">
      <c r="A805">
        <v>4</v>
      </c>
      <c r="B805" t="s">
        <v>2402</v>
      </c>
      <c r="C805">
        <v>4</v>
      </c>
      <c r="D805" t="s">
        <v>51</v>
      </c>
      <c r="E805">
        <v>1</v>
      </c>
      <c r="F805" t="s">
        <v>557</v>
      </c>
      <c r="G805">
        <v>1</v>
      </c>
      <c r="H805" t="s">
        <v>157</v>
      </c>
    </row>
    <row r="806" spans="1:8">
      <c r="A806">
        <v>4</v>
      </c>
      <c r="B806" t="s">
        <v>207</v>
      </c>
      <c r="C806">
        <v>4</v>
      </c>
      <c r="D806" t="s">
        <v>420</v>
      </c>
      <c r="E806">
        <v>1</v>
      </c>
      <c r="F806" t="s">
        <v>246</v>
      </c>
      <c r="G806">
        <v>1</v>
      </c>
      <c r="H806" t="s">
        <v>64</v>
      </c>
    </row>
    <row r="807" spans="1:8">
      <c r="A807">
        <v>4</v>
      </c>
      <c r="B807" t="s">
        <v>1491</v>
      </c>
      <c r="C807">
        <v>4</v>
      </c>
      <c r="D807" t="s">
        <v>88</v>
      </c>
      <c r="E807">
        <v>1</v>
      </c>
      <c r="F807" t="s">
        <v>610</v>
      </c>
      <c r="G807">
        <v>1</v>
      </c>
      <c r="H807" t="s">
        <v>213</v>
      </c>
    </row>
    <row r="808" spans="1:8">
      <c r="A808">
        <v>4</v>
      </c>
      <c r="B808" t="s">
        <v>613</v>
      </c>
      <c r="C808">
        <v>4</v>
      </c>
      <c r="D808" t="s">
        <v>572</v>
      </c>
      <c r="E808">
        <v>1</v>
      </c>
      <c r="F808" t="s">
        <v>1578</v>
      </c>
      <c r="G808">
        <v>1</v>
      </c>
      <c r="H808" t="s">
        <v>40</v>
      </c>
    </row>
    <row r="809" spans="1:8">
      <c r="A809">
        <v>4</v>
      </c>
      <c r="B809" t="s">
        <v>682</v>
      </c>
      <c r="C809">
        <v>4</v>
      </c>
      <c r="D809" t="s">
        <v>1858</v>
      </c>
      <c r="E809">
        <v>1</v>
      </c>
      <c r="F809" t="s">
        <v>246</v>
      </c>
      <c r="G809">
        <v>1</v>
      </c>
      <c r="H809" t="s">
        <v>40</v>
      </c>
    </row>
    <row r="810" spans="1:8">
      <c r="A810">
        <v>4</v>
      </c>
      <c r="B810" t="s">
        <v>213</v>
      </c>
      <c r="C810">
        <v>4</v>
      </c>
      <c r="D810" t="s">
        <v>64</v>
      </c>
      <c r="E810">
        <v>1</v>
      </c>
      <c r="F810" t="s">
        <v>1847</v>
      </c>
      <c r="G810">
        <v>1</v>
      </c>
      <c r="H810" t="s">
        <v>40</v>
      </c>
    </row>
    <row r="811" spans="1:8">
      <c r="A811">
        <v>4</v>
      </c>
      <c r="B811" t="s">
        <v>213</v>
      </c>
      <c r="C811">
        <v>4</v>
      </c>
      <c r="D811" t="s">
        <v>2878</v>
      </c>
      <c r="E811">
        <v>1</v>
      </c>
      <c r="F811" t="s">
        <v>216</v>
      </c>
      <c r="G811">
        <v>1</v>
      </c>
      <c r="H811" t="s">
        <v>160</v>
      </c>
    </row>
    <row r="812" spans="1:8">
      <c r="A812">
        <v>4</v>
      </c>
      <c r="B812" t="s">
        <v>40</v>
      </c>
      <c r="C812">
        <v>4</v>
      </c>
      <c r="D812" t="s">
        <v>9</v>
      </c>
      <c r="E812">
        <v>1</v>
      </c>
      <c r="F812" t="s">
        <v>246</v>
      </c>
      <c r="G812">
        <v>1</v>
      </c>
      <c r="H812" t="s">
        <v>160</v>
      </c>
    </row>
    <row r="813" spans="1:8">
      <c r="A813">
        <v>4</v>
      </c>
      <c r="B813" t="s">
        <v>1267</v>
      </c>
      <c r="C813">
        <v>4</v>
      </c>
      <c r="D813" t="s">
        <v>246</v>
      </c>
      <c r="E813">
        <v>1</v>
      </c>
      <c r="F813" t="s">
        <v>1082</v>
      </c>
      <c r="G813">
        <v>1</v>
      </c>
      <c r="H813" t="s">
        <v>1408</v>
      </c>
    </row>
    <row r="814" spans="1:8">
      <c r="A814">
        <v>4</v>
      </c>
      <c r="B814" t="s">
        <v>1578</v>
      </c>
      <c r="C814">
        <v>4</v>
      </c>
      <c r="D814" t="s">
        <v>144</v>
      </c>
      <c r="E814">
        <v>1</v>
      </c>
      <c r="F814" t="s">
        <v>1853</v>
      </c>
      <c r="G814">
        <v>1</v>
      </c>
      <c r="H814" t="s">
        <v>43</v>
      </c>
    </row>
    <row r="815" spans="1:8">
      <c r="A815">
        <v>4</v>
      </c>
      <c r="B815" t="s">
        <v>246</v>
      </c>
      <c r="C815">
        <v>4</v>
      </c>
      <c r="D815" t="s">
        <v>926</v>
      </c>
      <c r="E815">
        <v>1</v>
      </c>
      <c r="F815" t="s">
        <v>420</v>
      </c>
      <c r="G815">
        <v>1</v>
      </c>
      <c r="H815" t="s">
        <v>1519</v>
      </c>
    </row>
    <row r="816" spans="1:8">
      <c r="A816">
        <v>4</v>
      </c>
      <c r="B816" t="s">
        <v>246</v>
      </c>
      <c r="C816">
        <v>4</v>
      </c>
      <c r="D816" t="s">
        <v>420</v>
      </c>
      <c r="E816">
        <v>1</v>
      </c>
      <c r="F816" t="s">
        <v>572</v>
      </c>
      <c r="G816">
        <v>1</v>
      </c>
      <c r="H816" t="s">
        <v>1523</v>
      </c>
    </row>
    <row r="817" spans="1:8">
      <c r="A817">
        <v>4</v>
      </c>
      <c r="B817" t="s">
        <v>246</v>
      </c>
      <c r="C817">
        <v>4</v>
      </c>
      <c r="D817" t="s">
        <v>64</v>
      </c>
      <c r="E817">
        <v>1</v>
      </c>
      <c r="F817" t="s">
        <v>64</v>
      </c>
      <c r="G817">
        <v>1</v>
      </c>
      <c r="H817" t="s">
        <v>1525</v>
      </c>
    </row>
    <row r="818" spans="1:8">
      <c r="A818">
        <v>4</v>
      </c>
      <c r="B818" t="s">
        <v>246</v>
      </c>
      <c r="C818">
        <v>4</v>
      </c>
      <c r="D818" t="s">
        <v>1293</v>
      </c>
      <c r="E818">
        <v>1</v>
      </c>
      <c r="F818" t="s">
        <v>88</v>
      </c>
      <c r="G818">
        <v>1</v>
      </c>
      <c r="H818" t="s">
        <v>1527</v>
      </c>
    </row>
    <row r="819" spans="1:8">
      <c r="A819">
        <v>4</v>
      </c>
      <c r="B819" t="s">
        <v>246</v>
      </c>
      <c r="C819">
        <v>4</v>
      </c>
      <c r="D819" t="s">
        <v>144</v>
      </c>
      <c r="E819">
        <v>1</v>
      </c>
      <c r="F819" t="s">
        <v>88</v>
      </c>
      <c r="G819">
        <v>1</v>
      </c>
      <c r="H819" t="s">
        <v>1529</v>
      </c>
    </row>
    <row r="820" spans="1:8">
      <c r="A820">
        <v>4</v>
      </c>
      <c r="B820" t="s">
        <v>420</v>
      </c>
      <c r="C820">
        <v>4</v>
      </c>
      <c r="D820" t="s">
        <v>1826</v>
      </c>
      <c r="E820">
        <v>1</v>
      </c>
      <c r="F820" t="s">
        <v>1042</v>
      </c>
      <c r="G820">
        <v>1</v>
      </c>
      <c r="H820" t="s">
        <v>1533</v>
      </c>
    </row>
    <row r="821" spans="1:8">
      <c r="A821">
        <v>4</v>
      </c>
      <c r="B821" t="s">
        <v>420</v>
      </c>
      <c r="C821">
        <v>4</v>
      </c>
      <c r="D821" t="s">
        <v>86</v>
      </c>
      <c r="E821">
        <v>1</v>
      </c>
      <c r="F821" t="s">
        <v>420</v>
      </c>
      <c r="G821">
        <v>1</v>
      </c>
      <c r="H821" t="s">
        <v>1533</v>
      </c>
    </row>
    <row r="822" spans="1:8">
      <c r="A822">
        <v>4</v>
      </c>
      <c r="B822" t="s">
        <v>420</v>
      </c>
      <c r="C822">
        <v>4</v>
      </c>
      <c r="D822" t="s">
        <v>1344</v>
      </c>
      <c r="E822">
        <v>1</v>
      </c>
      <c r="F822" t="s">
        <v>438</v>
      </c>
      <c r="G822">
        <v>1</v>
      </c>
      <c r="H822" t="s">
        <v>1539</v>
      </c>
    </row>
    <row r="823" spans="1:8">
      <c r="A823">
        <v>4</v>
      </c>
      <c r="B823" t="s">
        <v>420</v>
      </c>
      <c r="C823">
        <v>4</v>
      </c>
      <c r="D823" t="s">
        <v>157</v>
      </c>
      <c r="E823">
        <v>1</v>
      </c>
      <c r="F823" t="s">
        <v>64</v>
      </c>
      <c r="G823">
        <v>1</v>
      </c>
      <c r="H823" t="s">
        <v>1539</v>
      </c>
    </row>
    <row r="824" spans="1:8">
      <c r="A824">
        <v>4</v>
      </c>
      <c r="B824" t="s">
        <v>246</v>
      </c>
      <c r="C824">
        <v>4</v>
      </c>
      <c r="D824" t="s">
        <v>88</v>
      </c>
      <c r="E824">
        <v>1</v>
      </c>
      <c r="F824" t="s">
        <v>40</v>
      </c>
      <c r="G824">
        <v>1</v>
      </c>
      <c r="H824" t="s">
        <v>1544</v>
      </c>
    </row>
    <row r="825" spans="1:8">
      <c r="A825">
        <v>4</v>
      </c>
      <c r="B825" t="s">
        <v>1647</v>
      </c>
      <c r="C825">
        <v>4</v>
      </c>
      <c r="D825" t="s">
        <v>167</v>
      </c>
      <c r="E825">
        <v>1</v>
      </c>
      <c r="F825" t="s">
        <v>246</v>
      </c>
      <c r="G825">
        <v>1</v>
      </c>
      <c r="H825" t="s">
        <v>1549</v>
      </c>
    </row>
    <row r="826" spans="1:8">
      <c r="A826">
        <v>4</v>
      </c>
      <c r="B826" t="s">
        <v>1651</v>
      </c>
      <c r="C826">
        <v>4</v>
      </c>
      <c r="D826" t="s">
        <v>246</v>
      </c>
      <c r="E826">
        <v>1</v>
      </c>
      <c r="F826" t="s">
        <v>64</v>
      </c>
      <c r="G826">
        <v>1</v>
      </c>
      <c r="H826" t="s">
        <v>277</v>
      </c>
    </row>
    <row r="827" spans="1:8">
      <c r="A827">
        <v>4</v>
      </c>
      <c r="B827" t="s">
        <v>1136</v>
      </c>
      <c r="C827">
        <v>4</v>
      </c>
      <c r="D827" t="s">
        <v>147</v>
      </c>
      <c r="E827">
        <v>1</v>
      </c>
      <c r="F827" t="s">
        <v>420</v>
      </c>
      <c r="G827">
        <v>1</v>
      </c>
      <c r="H827" t="s">
        <v>1042</v>
      </c>
    </row>
    <row r="828" spans="1:8">
      <c r="A828">
        <v>4</v>
      </c>
      <c r="B828" t="s">
        <v>2535</v>
      </c>
      <c r="C828">
        <v>4</v>
      </c>
      <c r="D828" t="s">
        <v>277</v>
      </c>
      <c r="E828">
        <v>1</v>
      </c>
      <c r="F828" t="s">
        <v>420</v>
      </c>
      <c r="G828">
        <v>1</v>
      </c>
      <c r="H828" t="s">
        <v>1554</v>
      </c>
    </row>
    <row r="829" spans="1:8">
      <c r="A829">
        <v>4</v>
      </c>
      <c r="B829" t="s">
        <v>420</v>
      </c>
      <c r="C829">
        <v>4</v>
      </c>
      <c r="D829" t="s">
        <v>154</v>
      </c>
      <c r="E829">
        <v>1</v>
      </c>
      <c r="F829" t="s">
        <v>246</v>
      </c>
      <c r="G829">
        <v>1</v>
      </c>
      <c r="H829" t="s">
        <v>1364</v>
      </c>
    </row>
    <row r="830" spans="1:8">
      <c r="A830">
        <v>4</v>
      </c>
      <c r="B830" t="s">
        <v>144</v>
      </c>
      <c r="C830">
        <v>4</v>
      </c>
      <c r="D830" t="s">
        <v>1212</v>
      </c>
      <c r="E830">
        <v>1</v>
      </c>
      <c r="F830" t="s">
        <v>1895</v>
      </c>
      <c r="G830">
        <v>1</v>
      </c>
      <c r="H830" t="s">
        <v>1559</v>
      </c>
    </row>
    <row r="831" spans="1:8">
      <c r="A831">
        <v>4</v>
      </c>
      <c r="B831" t="s">
        <v>1153</v>
      </c>
      <c r="C831">
        <v>4</v>
      </c>
      <c r="D831" t="s">
        <v>76</v>
      </c>
      <c r="E831">
        <v>1</v>
      </c>
      <c r="F831" t="s">
        <v>1065</v>
      </c>
      <c r="G831">
        <v>1</v>
      </c>
      <c r="H831" t="s">
        <v>1564</v>
      </c>
    </row>
    <row r="832" spans="1:8">
      <c r="A832">
        <v>4</v>
      </c>
      <c r="B832" t="s">
        <v>457</v>
      </c>
      <c r="C832">
        <v>4</v>
      </c>
      <c r="D832" t="s">
        <v>88</v>
      </c>
      <c r="E832">
        <v>1</v>
      </c>
      <c r="F832" t="s">
        <v>246</v>
      </c>
      <c r="G832">
        <v>1</v>
      </c>
      <c r="H832" t="s">
        <v>430</v>
      </c>
    </row>
    <row r="833" spans="1:8">
      <c r="A833">
        <v>4</v>
      </c>
      <c r="B833" t="s">
        <v>40</v>
      </c>
      <c r="C833">
        <v>4</v>
      </c>
      <c r="D833" t="s">
        <v>88</v>
      </c>
      <c r="E833">
        <v>1</v>
      </c>
      <c r="F833" t="s">
        <v>16</v>
      </c>
      <c r="G833">
        <v>1</v>
      </c>
      <c r="H833" t="s">
        <v>1569</v>
      </c>
    </row>
    <row r="834" spans="1:8">
      <c r="A834">
        <v>4</v>
      </c>
      <c r="B834" t="s">
        <v>76</v>
      </c>
      <c r="C834">
        <v>4</v>
      </c>
      <c r="D834" t="s">
        <v>361</v>
      </c>
      <c r="E834">
        <v>1</v>
      </c>
      <c r="F834" t="s">
        <v>246</v>
      </c>
      <c r="G834">
        <v>1</v>
      </c>
      <c r="H834" t="s">
        <v>610</v>
      </c>
    </row>
    <row r="835" spans="1:8">
      <c r="A835">
        <v>4</v>
      </c>
      <c r="B835" t="s">
        <v>420</v>
      </c>
      <c r="C835">
        <v>4</v>
      </c>
      <c r="D835" t="s">
        <v>154</v>
      </c>
      <c r="E835">
        <v>1</v>
      </c>
      <c r="F835" t="s">
        <v>154</v>
      </c>
      <c r="G835">
        <v>1</v>
      </c>
      <c r="H835" t="s">
        <v>1573</v>
      </c>
    </row>
    <row r="836" spans="1:8">
      <c r="A836">
        <v>4</v>
      </c>
      <c r="B836" t="s">
        <v>1141</v>
      </c>
      <c r="C836">
        <v>4</v>
      </c>
      <c r="D836" t="s">
        <v>51</v>
      </c>
      <c r="E836">
        <v>1</v>
      </c>
      <c r="F836" t="s">
        <v>338</v>
      </c>
      <c r="G836">
        <v>1</v>
      </c>
      <c r="H836" t="s">
        <v>1576</v>
      </c>
    </row>
    <row r="837" spans="1:8">
      <c r="A837">
        <v>4</v>
      </c>
      <c r="B837" t="s">
        <v>157</v>
      </c>
      <c r="C837">
        <v>4</v>
      </c>
      <c r="D837" t="s">
        <v>246</v>
      </c>
      <c r="E837">
        <v>1</v>
      </c>
      <c r="F837" t="s">
        <v>613</v>
      </c>
      <c r="G837">
        <v>1</v>
      </c>
      <c r="H837" t="s">
        <v>1578</v>
      </c>
    </row>
    <row r="838" spans="1:8">
      <c r="A838">
        <v>4</v>
      </c>
      <c r="B838" t="s">
        <v>246</v>
      </c>
      <c r="C838">
        <v>4</v>
      </c>
      <c r="D838" t="s">
        <v>343</v>
      </c>
      <c r="E838">
        <v>1</v>
      </c>
      <c r="F838" t="s">
        <v>1033</v>
      </c>
      <c r="G838">
        <v>1</v>
      </c>
      <c r="H838" t="s">
        <v>1578</v>
      </c>
    </row>
    <row r="839" spans="1:8">
      <c r="A839">
        <v>4</v>
      </c>
      <c r="B839" t="s">
        <v>246</v>
      </c>
      <c r="C839">
        <v>4</v>
      </c>
      <c r="D839" t="s">
        <v>1267</v>
      </c>
      <c r="E839">
        <v>1</v>
      </c>
      <c r="F839" t="s">
        <v>40</v>
      </c>
      <c r="G839">
        <v>1</v>
      </c>
      <c r="H839" t="s">
        <v>1586</v>
      </c>
    </row>
    <row r="840" spans="1:8">
      <c r="A840">
        <v>4</v>
      </c>
      <c r="B840" t="s">
        <v>420</v>
      </c>
      <c r="C840">
        <v>4</v>
      </c>
      <c r="D840" t="s">
        <v>144</v>
      </c>
      <c r="E840">
        <v>1</v>
      </c>
      <c r="F840" t="s">
        <v>86</v>
      </c>
      <c r="G840">
        <v>1</v>
      </c>
      <c r="H840" t="s">
        <v>1591</v>
      </c>
    </row>
    <row r="841" spans="1:8">
      <c r="A841">
        <v>4</v>
      </c>
      <c r="B841" t="s">
        <v>1181</v>
      </c>
      <c r="C841">
        <v>4</v>
      </c>
      <c r="D841" t="s">
        <v>2479</v>
      </c>
      <c r="E841">
        <v>1</v>
      </c>
      <c r="F841" t="s">
        <v>246</v>
      </c>
      <c r="G841">
        <v>1</v>
      </c>
      <c r="H841" t="s">
        <v>1591</v>
      </c>
    </row>
    <row r="842" spans="1:8">
      <c r="A842">
        <v>4</v>
      </c>
      <c r="B842" t="s">
        <v>64</v>
      </c>
      <c r="C842">
        <v>4</v>
      </c>
      <c r="D842" t="s">
        <v>157</v>
      </c>
      <c r="E842">
        <v>1</v>
      </c>
      <c r="F842" t="s">
        <v>920</v>
      </c>
      <c r="G842">
        <v>1</v>
      </c>
      <c r="H842" t="s">
        <v>246</v>
      </c>
    </row>
    <row r="843" spans="1:8">
      <c r="A843">
        <v>4</v>
      </c>
      <c r="B843" t="s">
        <v>1196</v>
      </c>
      <c r="C843">
        <v>4</v>
      </c>
      <c r="D843" t="s">
        <v>2122</v>
      </c>
      <c r="E843">
        <v>1</v>
      </c>
      <c r="F843" t="s">
        <v>343</v>
      </c>
      <c r="G843">
        <v>1</v>
      </c>
      <c r="H843" t="s">
        <v>246</v>
      </c>
    </row>
    <row r="844" spans="1:8">
      <c r="A844">
        <v>4</v>
      </c>
      <c r="B844" t="s">
        <v>40</v>
      </c>
      <c r="C844">
        <v>4</v>
      </c>
      <c r="D844" t="s">
        <v>154</v>
      </c>
      <c r="E844">
        <v>1</v>
      </c>
      <c r="F844" t="s">
        <v>343</v>
      </c>
      <c r="G844">
        <v>1</v>
      </c>
      <c r="H844" t="s">
        <v>246</v>
      </c>
    </row>
    <row r="845" spans="1:8">
      <c r="A845">
        <v>4</v>
      </c>
      <c r="B845" t="s">
        <v>86</v>
      </c>
      <c r="C845">
        <v>4</v>
      </c>
      <c r="D845" t="s">
        <v>2242</v>
      </c>
      <c r="E845">
        <v>1</v>
      </c>
      <c r="F845" t="s">
        <v>343</v>
      </c>
      <c r="G845">
        <v>1</v>
      </c>
      <c r="H845" t="s">
        <v>420</v>
      </c>
    </row>
    <row r="846" spans="1:8">
      <c r="A846">
        <v>4</v>
      </c>
      <c r="B846" t="s">
        <v>88</v>
      </c>
      <c r="C846">
        <v>4</v>
      </c>
      <c r="D846" t="s">
        <v>246</v>
      </c>
      <c r="E846">
        <v>1</v>
      </c>
      <c r="F846" t="s">
        <v>1280</v>
      </c>
      <c r="G846">
        <v>1</v>
      </c>
      <c r="H846" t="s">
        <v>246</v>
      </c>
    </row>
    <row r="847" spans="1:8">
      <c r="A847">
        <v>4</v>
      </c>
      <c r="B847" t="s">
        <v>51</v>
      </c>
      <c r="C847">
        <v>4</v>
      </c>
      <c r="D847" t="s">
        <v>814</v>
      </c>
      <c r="E847">
        <v>1</v>
      </c>
      <c r="F847" t="s">
        <v>9</v>
      </c>
      <c r="G847">
        <v>1</v>
      </c>
      <c r="H847" t="s">
        <v>420</v>
      </c>
    </row>
    <row r="848" spans="1:8">
      <c r="A848">
        <v>4</v>
      </c>
      <c r="B848" t="s">
        <v>438</v>
      </c>
      <c r="C848">
        <v>4</v>
      </c>
      <c r="D848" t="s">
        <v>977</v>
      </c>
      <c r="E848">
        <v>1</v>
      </c>
      <c r="F848" t="s">
        <v>2605</v>
      </c>
      <c r="G848">
        <v>1</v>
      </c>
      <c r="H848" t="s">
        <v>420</v>
      </c>
    </row>
    <row r="849" spans="1:8">
      <c r="A849">
        <v>4</v>
      </c>
      <c r="B849" t="s">
        <v>818</v>
      </c>
      <c r="C849">
        <v>4</v>
      </c>
      <c r="D849" t="s">
        <v>160</v>
      </c>
      <c r="E849">
        <v>1</v>
      </c>
      <c r="F849" t="s">
        <v>420</v>
      </c>
      <c r="G849">
        <v>1</v>
      </c>
      <c r="H849" t="s">
        <v>420</v>
      </c>
    </row>
    <row r="850" spans="1:8">
      <c r="A850">
        <v>4</v>
      </c>
      <c r="B850" t="s">
        <v>826</v>
      </c>
      <c r="C850">
        <v>4</v>
      </c>
      <c r="D850" t="s">
        <v>154</v>
      </c>
      <c r="E850">
        <v>1</v>
      </c>
      <c r="F850" t="s">
        <v>184</v>
      </c>
      <c r="G850">
        <v>1</v>
      </c>
      <c r="H850" t="s">
        <v>420</v>
      </c>
    </row>
    <row r="851" spans="1:8">
      <c r="A851">
        <v>4</v>
      </c>
      <c r="B851" t="s">
        <v>64</v>
      </c>
      <c r="C851">
        <v>4</v>
      </c>
      <c r="D851" t="s">
        <v>1371</v>
      </c>
      <c r="E851">
        <v>1</v>
      </c>
      <c r="F851" t="s">
        <v>2174</v>
      </c>
      <c r="G851">
        <v>1</v>
      </c>
      <c r="H851" t="s">
        <v>420</v>
      </c>
    </row>
    <row r="852" spans="1:8">
      <c r="A852">
        <v>4</v>
      </c>
      <c r="B852" t="s">
        <v>1781</v>
      </c>
      <c r="C852">
        <v>4</v>
      </c>
      <c r="D852" t="s">
        <v>216</v>
      </c>
      <c r="E852">
        <v>1</v>
      </c>
      <c r="F852" t="s">
        <v>1938</v>
      </c>
      <c r="G852">
        <v>1</v>
      </c>
      <c r="H852" t="s">
        <v>420</v>
      </c>
    </row>
    <row r="853" spans="1:8">
      <c r="A853">
        <v>4</v>
      </c>
      <c r="B853" t="s">
        <v>246</v>
      </c>
      <c r="C853">
        <v>4</v>
      </c>
      <c r="D853" t="s">
        <v>781</v>
      </c>
      <c r="E853">
        <v>1</v>
      </c>
      <c r="F853" t="s">
        <v>1745</v>
      </c>
      <c r="G853">
        <v>1</v>
      </c>
      <c r="H853" t="s">
        <v>420</v>
      </c>
    </row>
    <row r="854" spans="1:8">
      <c r="A854">
        <v>4</v>
      </c>
      <c r="B854" t="s">
        <v>99</v>
      </c>
      <c r="C854">
        <v>4</v>
      </c>
      <c r="D854" t="s">
        <v>128</v>
      </c>
      <c r="E854">
        <v>1</v>
      </c>
      <c r="F854" t="s">
        <v>117</v>
      </c>
      <c r="G854">
        <v>1</v>
      </c>
      <c r="H854" t="s">
        <v>420</v>
      </c>
    </row>
    <row r="855" spans="1:8">
      <c r="A855">
        <v>4</v>
      </c>
      <c r="B855" t="s">
        <v>16</v>
      </c>
      <c r="C855">
        <v>4</v>
      </c>
      <c r="D855" t="s">
        <v>2886</v>
      </c>
      <c r="E855">
        <v>1</v>
      </c>
      <c r="F855" t="s">
        <v>144</v>
      </c>
      <c r="G855">
        <v>1</v>
      </c>
      <c r="H855" t="s">
        <v>420</v>
      </c>
    </row>
    <row r="856" spans="1:8">
      <c r="A856">
        <v>4</v>
      </c>
      <c r="B856" t="s">
        <v>246</v>
      </c>
      <c r="C856">
        <v>4</v>
      </c>
      <c r="D856" t="s">
        <v>1181</v>
      </c>
      <c r="E856">
        <v>1</v>
      </c>
      <c r="F856" t="s">
        <v>238</v>
      </c>
      <c r="G856">
        <v>1</v>
      </c>
      <c r="H856" t="s">
        <v>420</v>
      </c>
    </row>
    <row r="857" spans="1:8">
      <c r="A857">
        <v>4</v>
      </c>
      <c r="B857" t="s">
        <v>338</v>
      </c>
      <c r="C857">
        <v>4</v>
      </c>
      <c r="D857" t="s">
        <v>35</v>
      </c>
      <c r="E857">
        <v>1</v>
      </c>
      <c r="F857" t="s">
        <v>2643</v>
      </c>
      <c r="G857">
        <v>1</v>
      </c>
      <c r="H857" t="s">
        <v>420</v>
      </c>
    </row>
    <row r="858" spans="1:8">
      <c r="A858">
        <v>4</v>
      </c>
      <c r="B858" t="s">
        <v>246</v>
      </c>
      <c r="C858">
        <v>4</v>
      </c>
      <c r="D858" t="s">
        <v>361</v>
      </c>
      <c r="E858">
        <v>1</v>
      </c>
      <c r="F858" t="s">
        <v>2643</v>
      </c>
      <c r="G858">
        <v>1</v>
      </c>
      <c r="H858" t="s">
        <v>246</v>
      </c>
    </row>
    <row r="859" spans="1:8">
      <c r="A859">
        <v>4</v>
      </c>
      <c r="B859" t="s">
        <v>144</v>
      </c>
      <c r="C859">
        <v>4</v>
      </c>
      <c r="D859" t="s">
        <v>40</v>
      </c>
      <c r="E859">
        <v>1</v>
      </c>
      <c r="F859" t="s">
        <v>1826</v>
      </c>
      <c r="G859">
        <v>1</v>
      </c>
      <c r="H859" t="s">
        <v>246</v>
      </c>
    </row>
    <row r="860" spans="1:8">
      <c r="A860">
        <v>4</v>
      </c>
      <c r="B860" t="s">
        <v>420</v>
      </c>
      <c r="C860">
        <v>4</v>
      </c>
      <c r="D860" t="s">
        <v>157</v>
      </c>
      <c r="E860">
        <v>1</v>
      </c>
      <c r="F860" t="s">
        <v>157</v>
      </c>
      <c r="G860">
        <v>1</v>
      </c>
      <c r="H860" t="s">
        <v>420</v>
      </c>
    </row>
    <row r="861" spans="1:8">
      <c r="A861">
        <v>4</v>
      </c>
      <c r="B861" t="s">
        <v>633</v>
      </c>
      <c r="C861">
        <v>4</v>
      </c>
      <c r="D861" t="s">
        <v>246</v>
      </c>
      <c r="E861">
        <v>1</v>
      </c>
      <c r="F861" t="s">
        <v>353</v>
      </c>
      <c r="G861">
        <v>1</v>
      </c>
      <c r="H861" t="s">
        <v>420</v>
      </c>
    </row>
    <row r="862" spans="1:8">
      <c r="A862">
        <v>4</v>
      </c>
      <c r="B862" t="s">
        <v>1371</v>
      </c>
      <c r="C862">
        <v>4</v>
      </c>
      <c r="D862" t="s">
        <v>2749</v>
      </c>
      <c r="E862">
        <v>1</v>
      </c>
      <c r="F862" t="s">
        <v>363</v>
      </c>
      <c r="G862">
        <v>1</v>
      </c>
      <c r="H862" t="s">
        <v>705</v>
      </c>
    </row>
    <row r="863" spans="1:8">
      <c r="A863">
        <v>4</v>
      </c>
      <c r="B863" t="s">
        <v>1826</v>
      </c>
      <c r="C863">
        <v>4</v>
      </c>
      <c r="D863" t="s">
        <v>246</v>
      </c>
      <c r="E863">
        <v>1</v>
      </c>
      <c r="F863" t="s">
        <v>88</v>
      </c>
      <c r="G863">
        <v>1</v>
      </c>
      <c r="H863" t="s">
        <v>1639</v>
      </c>
    </row>
    <row r="864" spans="1:8">
      <c r="A864">
        <v>4</v>
      </c>
      <c r="B864" t="s">
        <v>826</v>
      </c>
      <c r="C864">
        <v>4</v>
      </c>
      <c r="D864" t="s">
        <v>1267</v>
      </c>
      <c r="E864">
        <v>1</v>
      </c>
      <c r="F864" t="s">
        <v>305</v>
      </c>
      <c r="G864">
        <v>1</v>
      </c>
      <c r="H864" t="s">
        <v>1643</v>
      </c>
    </row>
    <row r="865" spans="1:8">
      <c r="A865">
        <v>4</v>
      </c>
      <c r="B865" t="s">
        <v>246</v>
      </c>
      <c r="C865">
        <v>4</v>
      </c>
      <c r="D865" t="s">
        <v>389</v>
      </c>
      <c r="E865">
        <v>1</v>
      </c>
      <c r="F865" t="s">
        <v>157</v>
      </c>
      <c r="G865">
        <v>1</v>
      </c>
      <c r="H865" t="s">
        <v>1647</v>
      </c>
    </row>
    <row r="866" spans="1:8">
      <c r="A866">
        <v>4</v>
      </c>
      <c r="B866" t="s">
        <v>115</v>
      </c>
      <c r="C866">
        <v>4</v>
      </c>
      <c r="D866" t="s">
        <v>418</v>
      </c>
      <c r="E866">
        <v>1</v>
      </c>
      <c r="F866" t="s">
        <v>144</v>
      </c>
      <c r="G866">
        <v>1</v>
      </c>
      <c r="H866" t="s">
        <v>1651</v>
      </c>
    </row>
    <row r="867" spans="1:8">
      <c r="A867">
        <v>4</v>
      </c>
      <c r="B867" t="s">
        <v>246</v>
      </c>
      <c r="C867">
        <v>4</v>
      </c>
      <c r="D867" t="s">
        <v>154</v>
      </c>
      <c r="E867">
        <v>1</v>
      </c>
      <c r="F867" t="s">
        <v>246</v>
      </c>
      <c r="G867">
        <v>1</v>
      </c>
      <c r="H867" t="s">
        <v>1141</v>
      </c>
    </row>
    <row r="868" spans="1:8">
      <c r="A868">
        <v>4</v>
      </c>
      <c r="B868" t="s">
        <v>269</v>
      </c>
      <c r="C868">
        <v>4</v>
      </c>
      <c r="D868" t="s">
        <v>154</v>
      </c>
      <c r="E868">
        <v>1</v>
      </c>
      <c r="F868" t="s">
        <v>2652</v>
      </c>
      <c r="G868">
        <v>1</v>
      </c>
      <c r="H868" t="s">
        <v>1544</v>
      </c>
    </row>
    <row r="869" spans="1:8">
      <c r="A869">
        <v>4</v>
      </c>
      <c r="B869" t="s">
        <v>1853</v>
      </c>
      <c r="C869">
        <v>4</v>
      </c>
      <c r="D869" t="s">
        <v>1344</v>
      </c>
      <c r="E869">
        <v>1</v>
      </c>
      <c r="F869" t="s">
        <v>624</v>
      </c>
      <c r="G869">
        <v>1</v>
      </c>
      <c r="H869" t="s">
        <v>718</v>
      </c>
    </row>
    <row r="870" spans="1:8">
      <c r="A870">
        <v>4</v>
      </c>
      <c r="B870" t="s">
        <v>1858</v>
      </c>
      <c r="C870">
        <v>4</v>
      </c>
      <c r="D870" t="s">
        <v>54</v>
      </c>
      <c r="E870">
        <v>1</v>
      </c>
      <c r="F870" t="s">
        <v>144</v>
      </c>
      <c r="G870">
        <v>1</v>
      </c>
    </row>
    <row r="871" spans="1:8">
      <c r="A871">
        <v>4</v>
      </c>
      <c r="B871" t="s">
        <v>1042</v>
      </c>
      <c r="C871">
        <v>4</v>
      </c>
      <c r="D871" t="s">
        <v>343</v>
      </c>
      <c r="E871">
        <v>1</v>
      </c>
      <c r="F871" t="s">
        <v>2228</v>
      </c>
      <c r="G871">
        <v>1</v>
      </c>
      <c r="H871" t="s">
        <v>420</v>
      </c>
    </row>
    <row r="872" spans="1:8">
      <c r="A872">
        <v>4</v>
      </c>
      <c r="B872" t="s">
        <v>420</v>
      </c>
      <c r="C872">
        <v>4</v>
      </c>
      <c r="D872" t="s">
        <v>420</v>
      </c>
      <c r="E872">
        <v>1</v>
      </c>
      <c r="F872" t="s">
        <v>1987</v>
      </c>
      <c r="G872">
        <v>1</v>
      </c>
      <c r="H872" t="s">
        <v>246</v>
      </c>
    </row>
    <row r="873" spans="1:8">
      <c r="A873">
        <v>4</v>
      </c>
      <c r="B873" t="s">
        <v>246</v>
      </c>
      <c r="C873">
        <v>4</v>
      </c>
      <c r="D873" t="s">
        <v>664</v>
      </c>
      <c r="E873">
        <v>1</v>
      </c>
      <c r="F873" t="s">
        <v>88</v>
      </c>
      <c r="G873">
        <v>1</v>
      </c>
      <c r="H873" t="s">
        <v>157</v>
      </c>
    </row>
    <row r="874" spans="1:8">
      <c r="A874">
        <v>4</v>
      </c>
      <c r="B874" t="s">
        <v>160</v>
      </c>
      <c r="C874">
        <v>4</v>
      </c>
      <c r="D874" t="s">
        <v>1344</v>
      </c>
      <c r="E874">
        <v>1</v>
      </c>
      <c r="F874" t="s">
        <v>86</v>
      </c>
      <c r="G874">
        <v>1</v>
      </c>
      <c r="H874" t="s">
        <v>1667</v>
      </c>
    </row>
    <row r="875" spans="1:8">
      <c r="A875">
        <v>4</v>
      </c>
      <c r="B875" t="s">
        <v>88</v>
      </c>
      <c r="C875">
        <v>4</v>
      </c>
      <c r="D875" t="s">
        <v>132</v>
      </c>
      <c r="E875">
        <v>1</v>
      </c>
      <c r="F875" t="s">
        <v>269</v>
      </c>
      <c r="G875">
        <v>1</v>
      </c>
      <c r="H875" t="s">
        <v>167</v>
      </c>
    </row>
    <row r="876" spans="1:8">
      <c r="A876">
        <v>4</v>
      </c>
      <c r="B876" t="s">
        <v>99</v>
      </c>
      <c r="C876">
        <v>4</v>
      </c>
      <c r="D876" t="s">
        <v>157</v>
      </c>
      <c r="E876">
        <v>1</v>
      </c>
      <c r="F876" t="s">
        <v>624</v>
      </c>
      <c r="G876">
        <v>1</v>
      </c>
      <c r="H876" t="s">
        <v>656</v>
      </c>
    </row>
    <row r="877" spans="1:8">
      <c r="A877">
        <v>4</v>
      </c>
      <c r="B877" t="s">
        <v>40</v>
      </c>
      <c r="C877">
        <v>4</v>
      </c>
      <c r="D877" t="s">
        <v>160</v>
      </c>
      <c r="E877">
        <v>1</v>
      </c>
      <c r="F877" t="s">
        <v>1344</v>
      </c>
      <c r="G877">
        <v>1</v>
      </c>
      <c r="H877" t="s">
        <v>144</v>
      </c>
    </row>
    <row r="878" spans="1:8">
      <c r="A878">
        <v>4</v>
      </c>
      <c r="B878" t="s">
        <v>9</v>
      </c>
      <c r="C878">
        <v>4</v>
      </c>
      <c r="D878" t="s">
        <v>363</v>
      </c>
      <c r="E878">
        <v>1</v>
      </c>
      <c r="F878" t="s">
        <v>157</v>
      </c>
      <c r="G878">
        <v>1</v>
      </c>
      <c r="H878" t="s">
        <v>1674</v>
      </c>
    </row>
    <row r="879" spans="1:8">
      <c r="A879">
        <v>4</v>
      </c>
      <c r="B879" t="s">
        <v>40</v>
      </c>
      <c r="C879">
        <v>4</v>
      </c>
      <c r="D879" t="s">
        <v>76</v>
      </c>
      <c r="E879">
        <v>1</v>
      </c>
      <c r="F879" t="s">
        <v>246</v>
      </c>
      <c r="G879">
        <v>1</v>
      </c>
      <c r="H879" t="s">
        <v>263</v>
      </c>
    </row>
    <row r="880" spans="1:8">
      <c r="A880">
        <v>4</v>
      </c>
      <c r="B880" t="s">
        <v>420</v>
      </c>
      <c r="C880">
        <v>4</v>
      </c>
      <c r="D880" t="s">
        <v>51</v>
      </c>
      <c r="E880">
        <v>1</v>
      </c>
      <c r="F880" t="s">
        <v>189</v>
      </c>
      <c r="G880">
        <v>1</v>
      </c>
      <c r="H880" t="s">
        <v>231</v>
      </c>
    </row>
    <row r="881" spans="1:8">
      <c r="A881">
        <v>4</v>
      </c>
      <c r="B881" t="s">
        <v>154</v>
      </c>
      <c r="C881">
        <v>4</v>
      </c>
      <c r="D881" t="s">
        <v>128</v>
      </c>
      <c r="E881">
        <v>1</v>
      </c>
      <c r="F881" t="s">
        <v>1549</v>
      </c>
      <c r="G881">
        <v>1</v>
      </c>
      <c r="H881" t="s">
        <v>822</v>
      </c>
    </row>
    <row r="882" spans="1:8">
      <c r="A882">
        <v>4</v>
      </c>
      <c r="B882" t="s">
        <v>226</v>
      </c>
      <c r="C882">
        <v>4</v>
      </c>
      <c r="D882" t="s">
        <v>76</v>
      </c>
      <c r="E882">
        <v>1</v>
      </c>
      <c r="F882" t="s">
        <v>418</v>
      </c>
      <c r="G882">
        <v>1</v>
      </c>
      <c r="H882" t="s">
        <v>1026</v>
      </c>
    </row>
    <row r="883" spans="1:8">
      <c r="A883">
        <v>4</v>
      </c>
      <c r="B883" t="s">
        <v>157</v>
      </c>
      <c r="C883">
        <v>4</v>
      </c>
      <c r="D883" t="s">
        <v>418</v>
      </c>
      <c r="E883">
        <v>1</v>
      </c>
      <c r="F883" t="s">
        <v>1880</v>
      </c>
      <c r="G883">
        <v>1</v>
      </c>
      <c r="H883" t="s">
        <v>1680</v>
      </c>
    </row>
    <row r="884" spans="1:8">
      <c r="A884">
        <v>4</v>
      </c>
      <c r="B884" t="s">
        <v>144</v>
      </c>
      <c r="C884">
        <v>4</v>
      </c>
      <c r="D884" t="s">
        <v>516</v>
      </c>
      <c r="E884">
        <v>1</v>
      </c>
      <c r="F884" t="s">
        <v>154</v>
      </c>
      <c r="G884">
        <v>1</v>
      </c>
      <c r="H884" t="s">
        <v>246</v>
      </c>
    </row>
    <row r="885" spans="1:8">
      <c r="A885">
        <v>4</v>
      </c>
      <c r="B885" t="s">
        <v>2253</v>
      </c>
      <c r="C885">
        <v>4</v>
      </c>
      <c r="D885" t="s">
        <v>2897</v>
      </c>
      <c r="E885">
        <v>1</v>
      </c>
      <c r="F885" t="s">
        <v>1880</v>
      </c>
      <c r="G885">
        <v>1</v>
      </c>
      <c r="H885" t="s">
        <v>117</v>
      </c>
    </row>
    <row r="886" spans="1:8">
      <c r="A886">
        <v>4</v>
      </c>
      <c r="B886" t="s">
        <v>246</v>
      </c>
      <c r="C886">
        <v>4</v>
      </c>
      <c r="D886" t="s">
        <v>154</v>
      </c>
      <c r="E886">
        <v>1</v>
      </c>
      <c r="F886" t="s">
        <v>64</v>
      </c>
      <c r="G886">
        <v>1</v>
      </c>
      <c r="H886" t="s">
        <v>1212</v>
      </c>
    </row>
    <row r="887" spans="1:8">
      <c r="A887">
        <v>4</v>
      </c>
      <c r="B887" t="s">
        <v>154</v>
      </c>
      <c r="C887">
        <v>4</v>
      </c>
      <c r="D887" t="s">
        <v>2899</v>
      </c>
      <c r="E887">
        <v>1</v>
      </c>
      <c r="F887" t="s">
        <v>682</v>
      </c>
      <c r="G887">
        <v>1</v>
      </c>
      <c r="H887" t="s">
        <v>40</v>
      </c>
    </row>
    <row r="888" spans="1:8">
      <c r="A888">
        <v>4</v>
      </c>
      <c r="B888" t="s">
        <v>246</v>
      </c>
      <c r="C888">
        <v>4</v>
      </c>
      <c r="D888" t="s">
        <v>2799</v>
      </c>
      <c r="E888">
        <v>1</v>
      </c>
      <c r="F888" t="s">
        <v>633</v>
      </c>
      <c r="G888">
        <v>1</v>
      </c>
      <c r="H888" t="s">
        <v>88</v>
      </c>
    </row>
    <row r="889" spans="1:8">
      <c r="A889">
        <v>4</v>
      </c>
      <c r="B889" t="s">
        <v>246</v>
      </c>
      <c r="C889">
        <v>4</v>
      </c>
      <c r="D889" t="s">
        <v>826</v>
      </c>
      <c r="E889">
        <v>1</v>
      </c>
      <c r="F889" t="s">
        <v>2666</v>
      </c>
      <c r="G889">
        <v>1</v>
      </c>
      <c r="H889" t="s">
        <v>246</v>
      </c>
    </row>
    <row r="890" spans="1:8">
      <c r="A890">
        <v>4</v>
      </c>
      <c r="B890" t="s">
        <v>88</v>
      </c>
      <c r="C890">
        <v>4</v>
      </c>
      <c r="D890" t="s">
        <v>207</v>
      </c>
      <c r="E890">
        <v>1</v>
      </c>
      <c r="F890" t="s">
        <v>12</v>
      </c>
      <c r="G890">
        <v>1</v>
      </c>
      <c r="H890" t="s">
        <v>420</v>
      </c>
    </row>
    <row r="891" spans="1:8">
      <c r="A891">
        <v>4</v>
      </c>
      <c r="B891" t="s">
        <v>64</v>
      </c>
      <c r="C891">
        <v>3</v>
      </c>
      <c r="D891" t="s">
        <v>1469</v>
      </c>
      <c r="E891">
        <v>1</v>
      </c>
      <c r="F891" t="s">
        <v>154</v>
      </c>
      <c r="G891">
        <v>1</v>
      </c>
      <c r="H891" t="s">
        <v>1586</v>
      </c>
    </row>
    <row r="892" spans="1:8">
      <c r="A892">
        <v>4</v>
      </c>
      <c r="B892" t="s">
        <v>154</v>
      </c>
      <c r="C892">
        <v>3</v>
      </c>
      <c r="D892" t="s">
        <v>818</v>
      </c>
      <c r="E892">
        <v>1</v>
      </c>
      <c r="F892" t="s">
        <v>157</v>
      </c>
      <c r="G892">
        <v>1</v>
      </c>
      <c r="H892" t="s">
        <v>1141</v>
      </c>
    </row>
    <row r="893" spans="1:8">
      <c r="A893">
        <v>4</v>
      </c>
      <c r="B893" t="s">
        <v>154</v>
      </c>
      <c r="C893">
        <v>3</v>
      </c>
      <c r="D893" t="s">
        <v>438</v>
      </c>
      <c r="E893">
        <v>1</v>
      </c>
      <c r="F893" t="s">
        <v>64</v>
      </c>
      <c r="G893">
        <v>1</v>
      </c>
      <c r="H893" t="s">
        <v>1578</v>
      </c>
    </row>
    <row r="894" spans="1:8">
      <c r="A894">
        <v>4</v>
      </c>
      <c r="B894" t="s">
        <v>88</v>
      </c>
      <c r="C894">
        <v>3</v>
      </c>
      <c r="D894" t="s">
        <v>1398</v>
      </c>
      <c r="E894">
        <v>1</v>
      </c>
      <c r="F894" t="s">
        <v>2673</v>
      </c>
      <c r="G894">
        <v>1</v>
      </c>
      <c r="H894" t="s">
        <v>465</v>
      </c>
    </row>
    <row r="895" spans="1:8">
      <c r="A895">
        <v>4</v>
      </c>
      <c r="B895" t="s">
        <v>624</v>
      </c>
      <c r="C895">
        <v>3</v>
      </c>
      <c r="D895" t="s">
        <v>718</v>
      </c>
      <c r="E895">
        <v>1</v>
      </c>
      <c r="F895" t="s">
        <v>157</v>
      </c>
      <c r="G895">
        <v>1</v>
      </c>
      <c r="H895" t="s">
        <v>246</v>
      </c>
    </row>
    <row r="896" spans="1:8">
      <c r="A896">
        <v>4</v>
      </c>
      <c r="B896" t="s">
        <v>246</v>
      </c>
      <c r="C896">
        <v>3</v>
      </c>
      <c r="D896" t="s">
        <v>343</v>
      </c>
      <c r="E896">
        <v>1</v>
      </c>
      <c r="F896" t="s">
        <v>99</v>
      </c>
      <c r="G896">
        <v>1</v>
      </c>
      <c r="H896" t="s">
        <v>157</v>
      </c>
    </row>
    <row r="897" spans="1:8">
      <c r="A897">
        <v>4</v>
      </c>
      <c r="B897" t="s">
        <v>88</v>
      </c>
      <c r="C897">
        <v>3</v>
      </c>
      <c r="D897" t="s">
        <v>1026</v>
      </c>
      <c r="E897">
        <v>1</v>
      </c>
      <c r="F897" t="s">
        <v>767</v>
      </c>
      <c r="G897">
        <v>1</v>
      </c>
      <c r="H897" t="s">
        <v>246</v>
      </c>
    </row>
    <row r="898" spans="1:8">
      <c r="A898">
        <v>4</v>
      </c>
      <c r="B898" t="s">
        <v>457</v>
      </c>
      <c r="C898">
        <v>3</v>
      </c>
      <c r="D898" t="s">
        <v>1024</v>
      </c>
      <c r="E898">
        <v>1</v>
      </c>
      <c r="F898" t="s">
        <v>154</v>
      </c>
      <c r="G898">
        <v>1</v>
      </c>
      <c r="H898" t="s">
        <v>246</v>
      </c>
    </row>
    <row r="899" spans="1:8">
      <c r="A899">
        <v>4</v>
      </c>
      <c r="B899" t="s">
        <v>88</v>
      </c>
      <c r="C899">
        <v>3</v>
      </c>
      <c r="D899" t="s">
        <v>1033</v>
      </c>
      <c r="E899">
        <v>1</v>
      </c>
      <c r="F899" t="s">
        <v>154</v>
      </c>
      <c r="G899">
        <v>1</v>
      </c>
      <c r="H899" t="s">
        <v>1715</v>
      </c>
    </row>
    <row r="900" spans="1:8">
      <c r="A900">
        <v>4</v>
      </c>
      <c r="B900" t="s">
        <v>1042</v>
      </c>
      <c r="C900">
        <v>3</v>
      </c>
      <c r="D900" t="s">
        <v>542</v>
      </c>
      <c r="E900">
        <v>1</v>
      </c>
      <c r="F900" t="s">
        <v>167</v>
      </c>
      <c r="G900">
        <v>1</v>
      </c>
      <c r="H900" t="s">
        <v>877</v>
      </c>
    </row>
    <row r="901" spans="1:8">
      <c r="A901">
        <v>4</v>
      </c>
      <c r="B901" t="s">
        <v>1987</v>
      </c>
      <c r="C901">
        <v>3</v>
      </c>
      <c r="D901" t="s">
        <v>150</v>
      </c>
      <c r="E901">
        <v>1</v>
      </c>
      <c r="F901" t="s">
        <v>88</v>
      </c>
      <c r="G901">
        <v>1</v>
      </c>
      <c r="H901" t="s">
        <v>246</v>
      </c>
    </row>
    <row r="902" spans="1:8">
      <c r="A902">
        <v>4</v>
      </c>
      <c r="B902" t="s">
        <v>2091</v>
      </c>
      <c r="C902">
        <v>3</v>
      </c>
      <c r="D902" t="s">
        <v>2402</v>
      </c>
      <c r="E902">
        <v>1</v>
      </c>
      <c r="F902" t="s">
        <v>246</v>
      </c>
      <c r="G902">
        <v>1</v>
      </c>
      <c r="H902" t="s">
        <v>1721</v>
      </c>
    </row>
    <row r="903" spans="1:8">
      <c r="A903">
        <v>4</v>
      </c>
      <c r="B903" t="s">
        <v>40</v>
      </c>
      <c r="C903">
        <v>3</v>
      </c>
      <c r="D903" t="s">
        <v>1267</v>
      </c>
      <c r="E903">
        <v>1</v>
      </c>
      <c r="F903" t="s">
        <v>2023</v>
      </c>
      <c r="G903">
        <v>1</v>
      </c>
      <c r="H903" t="s">
        <v>812</v>
      </c>
    </row>
    <row r="904" spans="1:8">
      <c r="A904">
        <v>4</v>
      </c>
      <c r="B904" t="s">
        <v>144</v>
      </c>
      <c r="C904">
        <v>3</v>
      </c>
      <c r="D904" t="s">
        <v>1495</v>
      </c>
      <c r="E904">
        <v>1</v>
      </c>
      <c r="F904" t="s">
        <v>154</v>
      </c>
      <c r="G904">
        <v>1</v>
      </c>
      <c r="H904" t="s">
        <v>822</v>
      </c>
    </row>
    <row r="905" spans="1:8">
      <c r="A905">
        <v>4</v>
      </c>
      <c r="B905" t="s">
        <v>2454</v>
      </c>
      <c r="C905">
        <v>3</v>
      </c>
      <c r="D905" t="s">
        <v>1498</v>
      </c>
      <c r="E905">
        <v>1</v>
      </c>
      <c r="F905" t="s">
        <v>147</v>
      </c>
      <c r="G905">
        <v>1</v>
      </c>
      <c r="H905" t="s">
        <v>48</v>
      </c>
    </row>
    <row r="906" spans="1:8">
      <c r="A906">
        <v>4</v>
      </c>
      <c r="B906" t="s">
        <v>99</v>
      </c>
      <c r="C906">
        <v>3</v>
      </c>
      <c r="D906" t="s">
        <v>99</v>
      </c>
      <c r="E906">
        <v>1</v>
      </c>
      <c r="F906" t="s">
        <v>154</v>
      </c>
      <c r="G906">
        <v>1</v>
      </c>
      <c r="H906" t="s">
        <v>420</v>
      </c>
    </row>
    <row r="907" spans="1:8">
      <c r="A907">
        <v>4</v>
      </c>
      <c r="B907" t="s">
        <v>40</v>
      </c>
      <c r="C907">
        <v>3</v>
      </c>
      <c r="D907" t="s">
        <v>9</v>
      </c>
      <c r="E907">
        <v>1</v>
      </c>
      <c r="F907" t="s">
        <v>1088</v>
      </c>
      <c r="G907">
        <v>1</v>
      </c>
      <c r="H907" t="s">
        <v>420</v>
      </c>
    </row>
    <row r="908" spans="1:8">
      <c r="A908">
        <v>4</v>
      </c>
      <c r="B908" t="s">
        <v>246</v>
      </c>
      <c r="C908">
        <v>3</v>
      </c>
      <c r="D908" t="s">
        <v>826</v>
      </c>
      <c r="E908">
        <v>1</v>
      </c>
      <c r="F908" t="s">
        <v>147</v>
      </c>
      <c r="G908">
        <v>1</v>
      </c>
      <c r="H908" t="s">
        <v>1729</v>
      </c>
    </row>
    <row r="909" spans="1:8">
      <c r="A909">
        <v>4</v>
      </c>
      <c r="B909" t="s">
        <v>2125</v>
      </c>
      <c r="C909">
        <v>3</v>
      </c>
      <c r="D909" t="s">
        <v>2105</v>
      </c>
      <c r="E909">
        <v>1</v>
      </c>
      <c r="F909" t="s">
        <v>154</v>
      </c>
      <c r="G909">
        <v>1</v>
      </c>
      <c r="H909" t="s">
        <v>160</v>
      </c>
    </row>
    <row r="910" spans="1:8">
      <c r="A910">
        <v>4</v>
      </c>
      <c r="B910" t="s">
        <v>1267</v>
      </c>
      <c r="C910">
        <v>3</v>
      </c>
      <c r="D910" t="s">
        <v>64</v>
      </c>
      <c r="E910">
        <v>1</v>
      </c>
      <c r="F910" t="s">
        <v>154</v>
      </c>
      <c r="G910">
        <v>1</v>
      </c>
      <c r="H910" t="s">
        <v>420</v>
      </c>
    </row>
    <row r="911" spans="1:8">
      <c r="A911">
        <v>4</v>
      </c>
      <c r="B911" t="s">
        <v>246</v>
      </c>
      <c r="C911">
        <v>3</v>
      </c>
      <c r="D911" t="s">
        <v>263</v>
      </c>
      <c r="E911">
        <v>1</v>
      </c>
      <c r="F911" t="s">
        <v>147</v>
      </c>
      <c r="G911">
        <v>1</v>
      </c>
      <c r="H911" t="s">
        <v>246</v>
      </c>
    </row>
    <row r="912" spans="1:8">
      <c r="A912">
        <v>4</v>
      </c>
      <c r="B912" t="s">
        <v>633</v>
      </c>
      <c r="C912">
        <v>3</v>
      </c>
      <c r="D912" t="s">
        <v>40</v>
      </c>
      <c r="E912">
        <v>1</v>
      </c>
      <c r="F912" t="s">
        <v>246</v>
      </c>
      <c r="G912">
        <v>1</v>
      </c>
      <c r="H912" t="s">
        <v>157</v>
      </c>
    </row>
    <row r="913" spans="1:8">
      <c r="A913">
        <v>4</v>
      </c>
      <c r="B913" t="s">
        <v>154</v>
      </c>
      <c r="C913">
        <v>3</v>
      </c>
      <c r="D913" t="s">
        <v>1065</v>
      </c>
      <c r="E913">
        <v>1</v>
      </c>
      <c r="F913" t="s">
        <v>154</v>
      </c>
      <c r="G913">
        <v>1</v>
      </c>
      <c r="H913" t="s">
        <v>64</v>
      </c>
    </row>
    <row r="914" spans="1:8">
      <c r="A914">
        <v>4</v>
      </c>
      <c r="B914" t="s">
        <v>814</v>
      </c>
      <c r="C914">
        <v>3</v>
      </c>
      <c r="D914" t="s">
        <v>1267</v>
      </c>
      <c r="E914">
        <v>1</v>
      </c>
      <c r="F914" t="s">
        <v>1212</v>
      </c>
      <c r="G914">
        <v>1</v>
      </c>
      <c r="H914" t="s">
        <v>157</v>
      </c>
    </row>
    <row r="915" spans="1:8">
      <c r="A915">
        <v>4</v>
      </c>
      <c r="B915" t="s">
        <v>1212</v>
      </c>
      <c r="C915">
        <v>3</v>
      </c>
      <c r="D915" t="s">
        <v>1042</v>
      </c>
      <c r="E915">
        <v>1</v>
      </c>
      <c r="F915" t="s">
        <v>99</v>
      </c>
      <c r="G915">
        <v>1</v>
      </c>
      <c r="H915" t="s">
        <v>40</v>
      </c>
    </row>
    <row r="916" spans="1:8">
      <c r="A916">
        <v>4</v>
      </c>
      <c r="B916" t="s">
        <v>54</v>
      </c>
      <c r="C916">
        <v>3</v>
      </c>
      <c r="D916" t="s">
        <v>1079</v>
      </c>
      <c r="E916">
        <v>1</v>
      </c>
      <c r="F916" t="s">
        <v>40</v>
      </c>
      <c r="G916">
        <v>1</v>
      </c>
      <c r="H916" t="s">
        <v>213</v>
      </c>
    </row>
    <row r="917" spans="1:8">
      <c r="A917">
        <v>4</v>
      </c>
      <c r="B917" t="s">
        <v>64</v>
      </c>
      <c r="C917">
        <v>3</v>
      </c>
      <c r="D917" t="s">
        <v>610</v>
      </c>
      <c r="E917">
        <v>1</v>
      </c>
      <c r="F917" t="s">
        <v>88</v>
      </c>
      <c r="G917">
        <v>1</v>
      </c>
      <c r="H917" t="s">
        <v>1742</v>
      </c>
    </row>
    <row r="918" spans="1:8">
      <c r="A918">
        <v>4</v>
      </c>
      <c r="B918" t="s">
        <v>147</v>
      </c>
      <c r="C918">
        <v>3</v>
      </c>
      <c r="D918" t="s">
        <v>610</v>
      </c>
      <c r="E918">
        <v>1</v>
      </c>
      <c r="F918" t="s">
        <v>1875</v>
      </c>
      <c r="G918">
        <v>1</v>
      </c>
      <c r="H918" t="s">
        <v>1745</v>
      </c>
    </row>
    <row r="919" spans="1:8">
      <c r="A919">
        <v>4</v>
      </c>
      <c r="B919" t="s">
        <v>600</v>
      </c>
      <c r="C919">
        <v>3</v>
      </c>
      <c r="D919" t="s">
        <v>1591</v>
      </c>
      <c r="E919">
        <v>1</v>
      </c>
      <c r="F919" t="s">
        <v>664</v>
      </c>
      <c r="G919">
        <v>1</v>
      </c>
      <c r="H919" t="s">
        <v>88</v>
      </c>
    </row>
    <row r="920" spans="1:8">
      <c r="A920">
        <v>4</v>
      </c>
      <c r="B920" t="s">
        <v>99</v>
      </c>
      <c r="C920">
        <v>3</v>
      </c>
      <c r="D920" t="s">
        <v>246</v>
      </c>
      <c r="E920">
        <v>1</v>
      </c>
      <c r="F920" t="s">
        <v>144</v>
      </c>
      <c r="G920">
        <v>1</v>
      </c>
      <c r="H920" t="s">
        <v>88</v>
      </c>
    </row>
    <row r="921" spans="1:8">
      <c r="A921">
        <v>4</v>
      </c>
      <c r="B921" t="s">
        <v>128</v>
      </c>
      <c r="C921">
        <v>3</v>
      </c>
      <c r="D921" t="s">
        <v>246</v>
      </c>
      <c r="E921">
        <v>1</v>
      </c>
      <c r="F921" t="s">
        <v>88</v>
      </c>
      <c r="G921">
        <v>1</v>
      </c>
      <c r="H921" t="s">
        <v>154</v>
      </c>
    </row>
    <row r="922" spans="1:8">
      <c r="A922">
        <v>4</v>
      </c>
      <c r="B922" t="s">
        <v>154</v>
      </c>
      <c r="C922">
        <v>3</v>
      </c>
      <c r="D922" t="s">
        <v>420</v>
      </c>
      <c r="E922">
        <v>1</v>
      </c>
      <c r="F922" t="s">
        <v>64</v>
      </c>
      <c r="G922">
        <v>1</v>
      </c>
      <c r="H922" t="s">
        <v>64</v>
      </c>
    </row>
    <row r="923" spans="1:8">
      <c r="A923">
        <v>4</v>
      </c>
      <c r="B923" t="s">
        <v>1875</v>
      </c>
      <c r="C923">
        <v>3</v>
      </c>
      <c r="D923" t="s">
        <v>246</v>
      </c>
      <c r="E923">
        <v>1</v>
      </c>
      <c r="F923" t="s">
        <v>457</v>
      </c>
      <c r="G923">
        <v>1</v>
      </c>
      <c r="H923" t="s">
        <v>826</v>
      </c>
    </row>
    <row r="924" spans="1:8">
      <c r="A924">
        <v>4</v>
      </c>
      <c r="B924" t="s">
        <v>64</v>
      </c>
      <c r="C924">
        <v>3</v>
      </c>
      <c r="D924" t="s">
        <v>246</v>
      </c>
      <c r="E924">
        <v>1</v>
      </c>
      <c r="F924" t="s">
        <v>40</v>
      </c>
      <c r="G924">
        <v>1</v>
      </c>
      <c r="H924" t="s">
        <v>40</v>
      </c>
    </row>
    <row r="925" spans="1:8">
      <c r="A925">
        <v>4</v>
      </c>
      <c r="B925" t="s">
        <v>51</v>
      </c>
      <c r="C925">
        <v>3</v>
      </c>
      <c r="D925" t="s">
        <v>246</v>
      </c>
      <c r="E925">
        <v>1</v>
      </c>
      <c r="F925" t="s">
        <v>144</v>
      </c>
      <c r="G925">
        <v>1</v>
      </c>
      <c r="H925" t="s">
        <v>420</v>
      </c>
    </row>
    <row r="926" spans="1:8">
      <c r="A926">
        <v>4</v>
      </c>
      <c r="B926" t="s">
        <v>2122</v>
      </c>
      <c r="C926">
        <v>3</v>
      </c>
      <c r="D926" t="s">
        <v>246</v>
      </c>
      <c r="E926">
        <v>1</v>
      </c>
      <c r="F926" t="s">
        <v>154</v>
      </c>
      <c r="G926">
        <v>1</v>
      </c>
      <c r="H926" t="s">
        <v>157</v>
      </c>
    </row>
    <row r="927" spans="1:8">
      <c r="A927">
        <v>4</v>
      </c>
      <c r="B927" t="s">
        <v>385</v>
      </c>
      <c r="C927">
        <v>3</v>
      </c>
      <c r="D927" t="s">
        <v>246</v>
      </c>
      <c r="E927">
        <v>1</v>
      </c>
      <c r="F927" t="s">
        <v>19</v>
      </c>
      <c r="G927">
        <v>1</v>
      </c>
      <c r="H927" t="s">
        <v>117</v>
      </c>
    </row>
    <row r="928" spans="1:8">
      <c r="A928">
        <v>4</v>
      </c>
      <c r="B928" t="s">
        <v>157</v>
      </c>
      <c r="C928">
        <v>3</v>
      </c>
      <c r="D928" t="s">
        <v>420</v>
      </c>
      <c r="E928">
        <v>1</v>
      </c>
      <c r="F928" t="s">
        <v>246</v>
      </c>
      <c r="G928">
        <v>1</v>
      </c>
      <c r="H928" t="s">
        <v>818</v>
      </c>
    </row>
    <row r="929" spans="1:8">
      <c r="A929">
        <v>4</v>
      </c>
      <c r="B929" t="s">
        <v>624</v>
      </c>
      <c r="C929">
        <v>3</v>
      </c>
      <c r="D929" t="s">
        <v>420</v>
      </c>
      <c r="E929">
        <v>1</v>
      </c>
      <c r="F929" t="s">
        <v>1987</v>
      </c>
      <c r="G929">
        <v>1</v>
      </c>
      <c r="H929" t="s">
        <v>826</v>
      </c>
    </row>
    <row r="930" spans="1:8">
      <c r="A930">
        <v>4</v>
      </c>
      <c r="B930" t="s">
        <v>385</v>
      </c>
      <c r="C930">
        <v>3</v>
      </c>
      <c r="D930" t="s">
        <v>420</v>
      </c>
      <c r="E930">
        <v>1</v>
      </c>
      <c r="F930" t="s">
        <v>977</v>
      </c>
      <c r="G930">
        <v>1</v>
      </c>
      <c r="H930" t="s">
        <v>656</v>
      </c>
    </row>
    <row r="931" spans="1:8">
      <c r="A931">
        <v>4</v>
      </c>
      <c r="B931" t="s">
        <v>216</v>
      </c>
      <c r="C931">
        <v>3</v>
      </c>
      <c r="D931" t="s">
        <v>246</v>
      </c>
      <c r="E931">
        <v>1</v>
      </c>
      <c r="F931" t="s">
        <v>1293</v>
      </c>
      <c r="G931">
        <v>1</v>
      </c>
      <c r="H931" t="s">
        <v>216</v>
      </c>
    </row>
    <row r="932" spans="1:8">
      <c r="A932">
        <v>4</v>
      </c>
      <c r="B932" t="s">
        <v>516</v>
      </c>
      <c r="C932">
        <v>3</v>
      </c>
      <c r="D932" t="s">
        <v>420</v>
      </c>
      <c r="E932">
        <v>1</v>
      </c>
      <c r="F932" t="s">
        <v>144</v>
      </c>
      <c r="G932">
        <v>1</v>
      </c>
      <c r="H932" t="s">
        <v>154</v>
      </c>
    </row>
    <row r="933" spans="1:8">
      <c r="A933">
        <v>4</v>
      </c>
      <c r="B933" t="s">
        <v>3483</v>
      </c>
      <c r="C933">
        <v>3</v>
      </c>
      <c r="D933" t="s">
        <v>420</v>
      </c>
      <c r="E933">
        <v>1</v>
      </c>
      <c r="F933" t="s">
        <v>51</v>
      </c>
      <c r="G933">
        <v>1</v>
      </c>
      <c r="H933" t="s">
        <v>88</v>
      </c>
    </row>
    <row r="934" spans="1:8">
      <c r="A934">
        <v>4</v>
      </c>
      <c r="B934" t="s">
        <v>420</v>
      </c>
      <c r="C934">
        <v>3</v>
      </c>
      <c r="D934" t="s">
        <v>656</v>
      </c>
      <c r="E934">
        <v>1</v>
      </c>
      <c r="F934" t="s">
        <v>298</v>
      </c>
      <c r="G934">
        <v>1</v>
      </c>
      <c r="H934" t="s">
        <v>1680</v>
      </c>
    </row>
    <row r="935" spans="1:8">
      <c r="A935">
        <v>4</v>
      </c>
      <c r="B935" t="s">
        <v>3413</v>
      </c>
      <c r="C935">
        <v>3</v>
      </c>
      <c r="D935" t="s">
        <v>2913</v>
      </c>
      <c r="E935">
        <v>1</v>
      </c>
      <c r="F935" t="s">
        <v>1042</v>
      </c>
      <c r="G935">
        <v>1</v>
      </c>
      <c r="H935" t="s">
        <v>361</v>
      </c>
    </row>
    <row r="936" spans="1:8">
      <c r="A936">
        <v>4</v>
      </c>
      <c r="B936" t="s">
        <v>812</v>
      </c>
      <c r="C936">
        <v>3</v>
      </c>
      <c r="D936" t="s">
        <v>1875</v>
      </c>
      <c r="E936">
        <v>1</v>
      </c>
      <c r="F936" t="s">
        <v>88</v>
      </c>
      <c r="G936">
        <v>1</v>
      </c>
      <c r="H936" t="s">
        <v>420</v>
      </c>
    </row>
    <row r="937" spans="1:8">
      <c r="A937">
        <v>4</v>
      </c>
      <c r="B937" t="s">
        <v>2320</v>
      </c>
      <c r="C937">
        <v>3</v>
      </c>
      <c r="D937" t="s">
        <v>216</v>
      </c>
      <c r="E937">
        <v>1</v>
      </c>
      <c r="F937" t="s">
        <v>2692</v>
      </c>
      <c r="G937">
        <v>1</v>
      </c>
      <c r="H937" t="s">
        <v>420</v>
      </c>
    </row>
    <row r="938" spans="1:8">
      <c r="A938">
        <v>4</v>
      </c>
      <c r="B938" t="s">
        <v>1905</v>
      </c>
      <c r="C938">
        <v>3</v>
      </c>
      <c r="D938" t="s">
        <v>1026</v>
      </c>
      <c r="E938">
        <v>1</v>
      </c>
      <c r="F938" t="s">
        <v>88</v>
      </c>
      <c r="G938">
        <v>1</v>
      </c>
      <c r="H938" t="s">
        <v>1773</v>
      </c>
    </row>
    <row r="939" spans="1:8">
      <c r="A939">
        <v>4</v>
      </c>
      <c r="B939" t="s">
        <v>420</v>
      </c>
      <c r="C939">
        <v>3</v>
      </c>
      <c r="D939" t="s">
        <v>246</v>
      </c>
      <c r="E939">
        <v>1</v>
      </c>
      <c r="F939" t="s">
        <v>1987</v>
      </c>
      <c r="G939">
        <v>1</v>
      </c>
      <c r="H939" t="s">
        <v>1344</v>
      </c>
    </row>
    <row r="940" spans="1:8">
      <c r="A940">
        <v>4</v>
      </c>
      <c r="B940" t="s">
        <v>147</v>
      </c>
      <c r="C940">
        <v>3</v>
      </c>
      <c r="D940" t="s">
        <v>117</v>
      </c>
      <c r="E940">
        <v>1</v>
      </c>
      <c r="F940" t="s">
        <v>117</v>
      </c>
      <c r="G940">
        <v>1</v>
      </c>
      <c r="H940" t="s">
        <v>1776</v>
      </c>
    </row>
    <row r="941" spans="1:8">
      <c r="A941">
        <v>4</v>
      </c>
      <c r="B941" t="s">
        <v>157</v>
      </c>
      <c r="C941">
        <v>3</v>
      </c>
      <c r="D941" t="s">
        <v>40</v>
      </c>
      <c r="E941">
        <v>1</v>
      </c>
      <c r="F941" t="s">
        <v>438</v>
      </c>
      <c r="G941">
        <v>1</v>
      </c>
      <c r="H941" t="s">
        <v>1779</v>
      </c>
    </row>
    <row r="942" spans="1:8">
      <c r="A942">
        <v>4</v>
      </c>
      <c r="C942">
        <v>3</v>
      </c>
      <c r="D942" t="s">
        <v>1495</v>
      </c>
      <c r="E942">
        <v>1</v>
      </c>
      <c r="F942" t="s">
        <v>88</v>
      </c>
      <c r="G942">
        <v>1</v>
      </c>
      <c r="H942" t="s">
        <v>1781</v>
      </c>
    </row>
    <row r="943" spans="1:8">
      <c r="A943">
        <v>4</v>
      </c>
      <c r="B943" t="s">
        <v>16</v>
      </c>
      <c r="C943">
        <v>3</v>
      </c>
      <c r="D943" t="s">
        <v>51</v>
      </c>
      <c r="E943">
        <v>1</v>
      </c>
      <c r="F943" t="s">
        <v>2699</v>
      </c>
      <c r="G943">
        <v>1</v>
      </c>
      <c r="H943" t="s">
        <v>246</v>
      </c>
    </row>
    <row r="944" spans="1:8">
      <c r="A944">
        <v>4</v>
      </c>
      <c r="B944" t="s">
        <v>99</v>
      </c>
      <c r="C944">
        <v>3</v>
      </c>
      <c r="D944" t="s">
        <v>1493</v>
      </c>
      <c r="E944">
        <v>1</v>
      </c>
      <c r="F944" t="s">
        <v>613</v>
      </c>
      <c r="G944">
        <v>1</v>
      </c>
      <c r="H944" t="s">
        <v>420</v>
      </c>
    </row>
    <row r="945" spans="1:8">
      <c r="A945">
        <v>4</v>
      </c>
      <c r="B945" t="s">
        <v>263</v>
      </c>
      <c r="C945">
        <v>3</v>
      </c>
      <c r="D945" t="s">
        <v>420</v>
      </c>
      <c r="E945">
        <v>1</v>
      </c>
      <c r="F945" t="s">
        <v>814</v>
      </c>
      <c r="G945">
        <v>1</v>
      </c>
      <c r="H945" t="s">
        <v>64</v>
      </c>
    </row>
    <row r="946" spans="1:8">
      <c r="A946">
        <v>3</v>
      </c>
      <c r="B946" t="s">
        <v>416</v>
      </c>
      <c r="C946">
        <v>3</v>
      </c>
      <c r="D946" t="s">
        <v>246</v>
      </c>
      <c r="E946">
        <v>1</v>
      </c>
      <c r="F946" t="s">
        <v>160</v>
      </c>
      <c r="G946">
        <v>1</v>
      </c>
      <c r="H946" t="s">
        <v>128</v>
      </c>
    </row>
    <row r="947" spans="1:8">
      <c r="A947">
        <v>3</v>
      </c>
      <c r="B947" t="s">
        <v>418</v>
      </c>
      <c r="C947">
        <v>3</v>
      </c>
      <c r="D947" t="s">
        <v>132</v>
      </c>
      <c r="E947">
        <v>1</v>
      </c>
      <c r="F947" t="s">
        <v>226</v>
      </c>
      <c r="G947">
        <v>1</v>
      </c>
      <c r="H947" t="s">
        <v>246</v>
      </c>
    </row>
    <row r="948" spans="1:8">
      <c r="A948">
        <v>3</v>
      </c>
      <c r="B948" t="s">
        <v>60</v>
      </c>
      <c r="C948">
        <v>3</v>
      </c>
      <c r="D948" t="s">
        <v>420</v>
      </c>
      <c r="E948">
        <v>1</v>
      </c>
      <c r="F948" t="s">
        <v>246</v>
      </c>
      <c r="G948">
        <v>1</v>
      </c>
      <c r="H948" t="s">
        <v>624</v>
      </c>
    </row>
    <row r="949" spans="1:8">
      <c r="A949">
        <v>3</v>
      </c>
      <c r="B949" t="s">
        <v>279</v>
      </c>
      <c r="C949">
        <v>3</v>
      </c>
      <c r="D949" t="s">
        <v>1729</v>
      </c>
      <c r="E949">
        <v>1</v>
      </c>
      <c r="F949" t="s">
        <v>246</v>
      </c>
      <c r="G949">
        <v>1</v>
      </c>
      <c r="H949" t="s">
        <v>1792</v>
      </c>
    </row>
    <row r="950" spans="1:8">
      <c r="A950">
        <v>3</v>
      </c>
      <c r="B950" t="s">
        <v>343</v>
      </c>
      <c r="C950">
        <v>3</v>
      </c>
      <c r="D950" t="s">
        <v>1181</v>
      </c>
      <c r="E950">
        <v>1</v>
      </c>
      <c r="F950" t="s">
        <v>2091</v>
      </c>
      <c r="G950">
        <v>1</v>
      </c>
      <c r="H950" t="s">
        <v>246</v>
      </c>
    </row>
    <row r="951" spans="1:8">
      <c r="A951">
        <v>3</v>
      </c>
      <c r="B951" t="s">
        <v>343</v>
      </c>
      <c r="C951">
        <v>3</v>
      </c>
      <c r="D951" t="s">
        <v>246</v>
      </c>
      <c r="E951">
        <v>1</v>
      </c>
      <c r="F951" t="s">
        <v>157</v>
      </c>
      <c r="G951">
        <v>1</v>
      </c>
      <c r="H951" t="s">
        <v>420</v>
      </c>
    </row>
    <row r="952" spans="1:8">
      <c r="A952">
        <v>3</v>
      </c>
      <c r="B952" t="s">
        <v>1026</v>
      </c>
      <c r="C952">
        <v>3</v>
      </c>
      <c r="D952" t="s">
        <v>246</v>
      </c>
      <c r="E952">
        <v>1</v>
      </c>
      <c r="F952" t="s">
        <v>1267</v>
      </c>
      <c r="G952">
        <v>1</v>
      </c>
      <c r="H952" t="s">
        <v>1797</v>
      </c>
    </row>
    <row r="953" spans="1:8">
      <c r="A953">
        <v>3</v>
      </c>
      <c r="B953" t="s">
        <v>1267</v>
      </c>
      <c r="C953">
        <v>3</v>
      </c>
      <c r="D953" t="s">
        <v>269</v>
      </c>
      <c r="E953">
        <v>1</v>
      </c>
      <c r="F953" t="s">
        <v>2706</v>
      </c>
      <c r="G953">
        <v>1</v>
      </c>
      <c r="H953" t="s">
        <v>246</v>
      </c>
    </row>
    <row r="954" spans="1:8">
      <c r="A954">
        <v>3</v>
      </c>
      <c r="B954" t="s">
        <v>1267</v>
      </c>
      <c r="C954">
        <v>3</v>
      </c>
      <c r="D954" t="s">
        <v>1498</v>
      </c>
      <c r="E954">
        <v>1</v>
      </c>
      <c r="F954" t="s">
        <v>157</v>
      </c>
      <c r="G954">
        <v>1</v>
      </c>
      <c r="H954" t="s">
        <v>812</v>
      </c>
    </row>
    <row r="955" spans="1:8">
      <c r="A955">
        <v>3</v>
      </c>
      <c r="B955" t="s">
        <v>157</v>
      </c>
      <c r="C955">
        <v>3</v>
      </c>
      <c r="D955" t="s">
        <v>1212</v>
      </c>
      <c r="E955">
        <v>1</v>
      </c>
      <c r="F955" t="s">
        <v>88</v>
      </c>
      <c r="G955">
        <v>1</v>
      </c>
      <c r="H955" t="s">
        <v>40</v>
      </c>
    </row>
    <row r="956" spans="1:8">
      <c r="A956">
        <v>3</v>
      </c>
      <c r="B956" t="s">
        <v>40</v>
      </c>
      <c r="C956">
        <v>3</v>
      </c>
      <c r="D956" t="s">
        <v>88</v>
      </c>
      <c r="E956">
        <v>1</v>
      </c>
      <c r="F956" t="s">
        <v>64</v>
      </c>
      <c r="G956">
        <v>1</v>
      </c>
      <c r="H956" t="s">
        <v>1745</v>
      </c>
    </row>
    <row r="957" spans="1:8">
      <c r="A957">
        <v>3</v>
      </c>
      <c r="B957" t="s">
        <v>1847</v>
      </c>
      <c r="C957">
        <v>3</v>
      </c>
      <c r="D957" t="s">
        <v>64</v>
      </c>
      <c r="E957">
        <v>1</v>
      </c>
      <c r="F957" t="s">
        <v>99</v>
      </c>
      <c r="G957">
        <v>1</v>
      </c>
      <c r="H957" t="s">
        <v>64</v>
      </c>
    </row>
    <row r="958" spans="1:8">
      <c r="A958">
        <v>3</v>
      </c>
      <c r="B958" t="s">
        <v>40</v>
      </c>
      <c r="C958">
        <v>3</v>
      </c>
      <c r="D958" t="s">
        <v>438</v>
      </c>
      <c r="E958">
        <v>1</v>
      </c>
      <c r="F958" t="s">
        <v>343</v>
      </c>
      <c r="G958">
        <v>1</v>
      </c>
      <c r="H958" t="s">
        <v>184</v>
      </c>
    </row>
    <row r="959" spans="1:8">
      <c r="A959">
        <v>3</v>
      </c>
      <c r="B959" t="s">
        <v>40</v>
      </c>
      <c r="C959">
        <v>3</v>
      </c>
      <c r="D959" t="s">
        <v>246</v>
      </c>
      <c r="E959">
        <v>1</v>
      </c>
      <c r="F959" t="s">
        <v>338</v>
      </c>
      <c r="G959">
        <v>1</v>
      </c>
      <c r="H959" t="s">
        <v>1805</v>
      </c>
    </row>
    <row r="960" spans="1:8">
      <c r="A960">
        <v>3</v>
      </c>
      <c r="B960" t="s">
        <v>2836</v>
      </c>
      <c r="C960">
        <v>3</v>
      </c>
      <c r="D960" t="s">
        <v>64</v>
      </c>
      <c r="E960">
        <v>1</v>
      </c>
      <c r="F960" t="s">
        <v>88</v>
      </c>
      <c r="G960">
        <v>1</v>
      </c>
      <c r="H960" t="s">
        <v>420</v>
      </c>
    </row>
    <row r="961" spans="1:8">
      <c r="A961">
        <v>3</v>
      </c>
      <c r="B961" t="s">
        <v>1527</v>
      </c>
      <c r="C961">
        <v>3</v>
      </c>
      <c r="D961" t="s">
        <v>1529</v>
      </c>
      <c r="E961">
        <v>1</v>
      </c>
      <c r="F961" t="s">
        <v>2111</v>
      </c>
      <c r="G961">
        <v>1</v>
      </c>
      <c r="H961" t="s">
        <v>144</v>
      </c>
    </row>
    <row r="962" spans="1:8">
      <c r="A962">
        <v>3</v>
      </c>
      <c r="B962" t="s">
        <v>1529</v>
      </c>
      <c r="C962">
        <v>3</v>
      </c>
      <c r="D962" t="s">
        <v>2601</v>
      </c>
      <c r="E962">
        <v>1</v>
      </c>
      <c r="F962" t="s">
        <v>2479</v>
      </c>
      <c r="G962">
        <v>1</v>
      </c>
      <c r="H962" t="s">
        <v>1364</v>
      </c>
    </row>
    <row r="963" spans="1:8">
      <c r="A963">
        <v>3</v>
      </c>
      <c r="B963" t="s">
        <v>157</v>
      </c>
      <c r="C963">
        <v>3</v>
      </c>
      <c r="D963" t="s">
        <v>420</v>
      </c>
      <c r="E963">
        <v>1</v>
      </c>
      <c r="F963" t="s">
        <v>353</v>
      </c>
      <c r="G963">
        <v>1</v>
      </c>
      <c r="H963" t="s">
        <v>343</v>
      </c>
    </row>
    <row r="964" spans="1:8">
      <c r="A964">
        <v>3</v>
      </c>
      <c r="B964" t="s">
        <v>1082</v>
      </c>
      <c r="C964">
        <v>3</v>
      </c>
      <c r="D964" t="s">
        <v>1745</v>
      </c>
      <c r="E964">
        <v>1</v>
      </c>
      <c r="F964" t="s">
        <v>246</v>
      </c>
      <c r="G964">
        <v>1</v>
      </c>
      <c r="H964" t="s">
        <v>246</v>
      </c>
    </row>
    <row r="965" spans="1:8">
      <c r="A965">
        <v>3</v>
      </c>
      <c r="B965" t="s">
        <v>610</v>
      </c>
      <c r="C965">
        <v>3</v>
      </c>
      <c r="D965" t="s">
        <v>624</v>
      </c>
      <c r="E965">
        <v>1</v>
      </c>
      <c r="F965" t="s">
        <v>246</v>
      </c>
      <c r="G965">
        <v>1</v>
      </c>
      <c r="H965" t="s">
        <v>420</v>
      </c>
    </row>
    <row r="966" spans="1:8">
      <c r="A966">
        <v>3</v>
      </c>
      <c r="B966" t="s">
        <v>1573</v>
      </c>
      <c r="C966">
        <v>3</v>
      </c>
      <c r="D966" t="s">
        <v>99</v>
      </c>
      <c r="E966">
        <v>1</v>
      </c>
      <c r="F966" t="s">
        <v>2714</v>
      </c>
      <c r="G966">
        <v>1</v>
      </c>
      <c r="H966" t="s">
        <v>1819</v>
      </c>
    </row>
    <row r="967" spans="1:8">
      <c r="A967">
        <v>3</v>
      </c>
      <c r="B967" t="s">
        <v>246</v>
      </c>
      <c r="C967">
        <v>3</v>
      </c>
      <c r="D967" t="s">
        <v>246</v>
      </c>
      <c r="E967">
        <v>1</v>
      </c>
      <c r="F967" t="s">
        <v>154</v>
      </c>
      <c r="G967">
        <v>1</v>
      </c>
      <c r="H967" t="s">
        <v>633</v>
      </c>
    </row>
    <row r="968" spans="1:8">
      <c r="A968">
        <v>3</v>
      </c>
      <c r="B968" t="s">
        <v>246</v>
      </c>
      <c r="C968">
        <v>3</v>
      </c>
      <c r="D968" t="s">
        <v>246</v>
      </c>
      <c r="E968">
        <v>1</v>
      </c>
      <c r="F968" t="s">
        <v>154</v>
      </c>
      <c r="G968">
        <v>1</v>
      </c>
      <c r="H968" t="s">
        <v>1371</v>
      </c>
    </row>
    <row r="969" spans="1:8">
      <c r="A969">
        <v>3</v>
      </c>
      <c r="B969" t="s">
        <v>246</v>
      </c>
      <c r="C969">
        <v>3</v>
      </c>
      <c r="D969" t="s">
        <v>88</v>
      </c>
      <c r="E969">
        <v>1</v>
      </c>
      <c r="F969" t="s">
        <v>226</v>
      </c>
      <c r="G969">
        <v>1</v>
      </c>
      <c r="H969" t="s">
        <v>1823</v>
      </c>
    </row>
    <row r="970" spans="1:8">
      <c r="A970">
        <v>3</v>
      </c>
      <c r="B970" t="s">
        <v>420</v>
      </c>
      <c r="C970">
        <v>3</v>
      </c>
      <c r="D970" t="s">
        <v>35</v>
      </c>
      <c r="E970">
        <v>1</v>
      </c>
      <c r="F970" t="s">
        <v>167</v>
      </c>
      <c r="G970">
        <v>1</v>
      </c>
      <c r="H970" t="s">
        <v>1826</v>
      </c>
    </row>
    <row r="971" spans="1:8">
      <c r="A971">
        <v>3</v>
      </c>
      <c r="B971" t="s">
        <v>246</v>
      </c>
      <c r="C971">
        <v>3</v>
      </c>
      <c r="D971" t="s">
        <v>901</v>
      </c>
      <c r="E971">
        <v>1</v>
      </c>
      <c r="F971" t="s">
        <v>2720</v>
      </c>
      <c r="G971">
        <v>1</v>
      </c>
      <c r="H971" t="s">
        <v>128</v>
      </c>
    </row>
    <row r="972" spans="1:8">
      <c r="A972">
        <v>3</v>
      </c>
      <c r="B972" t="s">
        <v>246</v>
      </c>
      <c r="C972">
        <v>3</v>
      </c>
      <c r="D972" t="s">
        <v>1443</v>
      </c>
      <c r="E972">
        <v>1</v>
      </c>
      <c r="F972" t="s">
        <v>1680</v>
      </c>
      <c r="G972">
        <v>1</v>
      </c>
      <c r="H972" t="s">
        <v>51</v>
      </c>
    </row>
    <row r="973" spans="1:8">
      <c r="A973">
        <v>3</v>
      </c>
      <c r="B973" t="s">
        <v>420</v>
      </c>
      <c r="C973">
        <v>3</v>
      </c>
      <c r="D973" t="s">
        <v>43</v>
      </c>
      <c r="E973">
        <v>1</v>
      </c>
      <c r="F973" t="s">
        <v>64</v>
      </c>
      <c r="G973">
        <v>1</v>
      </c>
      <c r="H973" t="s">
        <v>157</v>
      </c>
    </row>
    <row r="974" spans="1:8">
      <c r="A974">
        <v>3</v>
      </c>
      <c r="B974" t="s">
        <v>420</v>
      </c>
      <c r="C974">
        <v>3</v>
      </c>
      <c r="D974" t="s">
        <v>826</v>
      </c>
      <c r="E974">
        <v>1</v>
      </c>
      <c r="F974" t="s">
        <v>88</v>
      </c>
      <c r="G974">
        <v>1</v>
      </c>
      <c r="H974" t="s">
        <v>1498</v>
      </c>
    </row>
    <row r="975" spans="1:8">
      <c r="A975">
        <v>3</v>
      </c>
      <c r="B975" t="s">
        <v>420</v>
      </c>
      <c r="C975">
        <v>3</v>
      </c>
      <c r="D975" t="s">
        <v>1498</v>
      </c>
      <c r="E975">
        <v>1</v>
      </c>
      <c r="F975" t="s">
        <v>343</v>
      </c>
      <c r="G975">
        <v>1</v>
      </c>
      <c r="H975" t="s">
        <v>154</v>
      </c>
    </row>
    <row r="976" spans="1:8">
      <c r="A976">
        <v>3</v>
      </c>
      <c r="B976" t="s">
        <v>420</v>
      </c>
      <c r="C976">
        <v>3</v>
      </c>
      <c r="D976" t="s">
        <v>115</v>
      </c>
      <c r="E976">
        <v>1</v>
      </c>
      <c r="F976" t="s">
        <v>154</v>
      </c>
      <c r="G976">
        <v>1</v>
      </c>
      <c r="H976" t="s">
        <v>12</v>
      </c>
    </row>
    <row r="977" spans="1:8">
      <c r="A977">
        <v>3</v>
      </c>
      <c r="B977" t="s">
        <v>420</v>
      </c>
      <c r="C977">
        <v>3</v>
      </c>
      <c r="D977" t="s">
        <v>88</v>
      </c>
      <c r="E977">
        <v>1</v>
      </c>
      <c r="F977" t="s">
        <v>338</v>
      </c>
      <c r="G977">
        <v>1</v>
      </c>
      <c r="H977" t="s">
        <v>420</v>
      </c>
    </row>
    <row r="978" spans="1:8">
      <c r="A978">
        <v>3</v>
      </c>
      <c r="B978" t="s">
        <v>420</v>
      </c>
      <c r="C978">
        <v>3</v>
      </c>
      <c r="D978" t="s">
        <v>438</v>
      </c>
      <c r="E978">
        <v>1</v>
      </c>
      <c r="F978" t="s">
        <v>167</v>
      </c>
      <c r="G978">
        <v>1</v>
      </c>
      <c r="H978" t="s">
        <v>246</v>
      </c>
    </row>
    <row r="979" spans="1:8">
      <c r="A979">
        <v>3</v>
      </c>
      <c r="B979" t="s">
        <v>1643</v>
      </c>
      <c r="C979">
        <v>3</v>
      </c>
      <c r="D979" t="s">
        <v>246</v>
      </c>
      <c r="E979">
        <v>1</v>
      </c>
      <c r="F979" t="s">
        <v>160</v>
      </c>
      <c r="G979">
        <v>1</v>
      </c>
      <c r="H979" t="s">
        <v>213</v>
      </c>
    </row>
    <row r="980" spans="1:8">
      <c r="A980">
        <v>3</v>
      </c>
      <c r="B980" t="s">
        <v>1137</v>
      </c>
      <c r="C980">
        <v>3</v>
      </c>
      <c r="D980" t="s">
        <v>1030</v>
      </c>
      <c r="E980">
        <v>1</v>
      </c>
      <c r="F980" t="s">
        <v>1745</v>
      </c>
      <c r="G980">
        <v>1</v>
      </c>
      <c r="H980" t="s">
        <v>557</v>
      </c>
    </row>
    <row r="981" spans="1:8">
      <c r="A981">
        <v>3</v>
      </c>
      <c r="B981" t="s">
        <v>1141</v>
      </c>
      <c r="C981">
        <v>3</v>
      </c>
      <c r="D981" t="s">
        <v>160</v>
      </c>
      <c r="E981">
        <v>1</v>
      </c>
      <c r="F981" t="s">
        <v>154</v>
      </c>
      <c r="G981">
        <v>1</v>
      </c>
      <c r="H981" t="s">
        <v>1578</v>
      </c>
    </row>
    <row r="982" spans="1:8">
      <c r="A982">
        <v>3</v>
      </c>
      <c r="C982">
        <v>3</v>
      </c>
      <c r="D982" t="s">
        <v>64</v>
      </c>
      <c r="E982">
        <v>1</v>
      </c>
      <c r="F982" t="s">
        <v>420</v>
      </c>
      <c r="G982">
        <v>1</v>
      </c>
      <c r="H982" t="s">
        <v>246</v>
      </c>
    </row>
    <row r="983" spans="1:8">
      <c r="A983">
        <v>3</v>
      </c>
      <c r="B983" t="s">
        <v>246</v>
      </c>
      <c r="C983">
        <v>3</v>
      </c>
      <c r="D983" t="s">
        <v>420</v>
      </c>
      <c r="E983">
        <v>1</v>
      </c>
      <c r="F983" t="s">
        <v>1380</v>
      </c>
      <c r="G983">
        <v>1</v>
      </c>
      <c r="H983" t="s">
        <v>1847</v>
      </c>
    </row>
    <row r="984" spans="1:8">
      <c r="A984">
        <v>3</v>
      </c>
      <c r="B984" t="s">
        <v>2548</v>
      </c>
      <c r="C984">
        <v>3</v>
      </c>
      <c r="D984" t="s">
        <v>246</v>
      </c>
      <c r="E984">
        <v>1</v>
      </c>
      <c r="F984" t="s">
        <v>88</v>
      </c>
      <c r="G984">
        <v>1</v>
      </c>
      <c r="H984" t="s">
        <v>216</v>
      </c>
    </row>
    <row r="985" spans="1:8">
      <c r="A985">
        <v>3</v>
      </c>
      <c r="B985" t="s">
        <v>1026</v>
      </c>
      <c r="C985">
        <v>3</v>
      </c>
      <c r="D985" t="s">
        <v>40</v>
      </c>
      <c r="E985">
        <v>1</v>
      </c>
      <c r="F985" t="s">
        <v>814</v>
      </c>
      <c r="G985">
        <v>1</v>
      </c>
      <c r="H985" t="s">
        <v>88</v>
      </c>
    </row>
    <row r="986" spans="1:8">
      <c r="A986">
        <v>3</v>
      </c>
      <c r="B986" t="s">
        <v>420</v>
      </c>
      <c r="C986">
        <v>3</v>
      </c>
      <c r="D986" t="s">
        <v>154</v>
      </c>
      <c r="E986">
        <v>1</v>
      </c>
      <c r="F986" t="s">
        <v>40</v>
      </c>
      <c r="G986">
        <v>1</v>
      </c>
      <c r="H986" t="s">
        <v>246</v>
      </c>
    </row>
    <row r="987" spans="1:8">
      <c r="A987">
        <v>3</v>
      </c>
      <c r="B987" t="s">
        <v>814</v>
      </c>
      <c r="C987">
        <v>3</v>
      </c>
      <c r="D987" t="s">
        <v>147</v>
      </c>
      <c r="E987">
        <v>1</v>
      </c>
      <c r="F987" t="s">
        <v>971</v>
      </c>
      <c r="G987">
        <v>1</v>
      </c>
      <c r="H987" t="s">
        <v>1853</v>
      </c>
    </row>
    <row r="988" spans="1:8">
      <c r="A988">
        <v>3</v>
      </c>
      <c r="B988" t="s">
        <v>246</v>
      </c>
      <c r="C988">
        <v>3</v>
      </c>
      <c r="D988" t="s">
        <v>88</v>
      </c>
      <c r="E988">
        <v>1</v>
      </c>
      <c r="F988" t="s">
        <v>154</v>
      </c>
      <c r="G988">
        <v>1</v>
      </c>
      <c r="H988" t="s">
        <v>420</v>
      </c>
    </row>
    <row r="989" spans="1:8">
      <c r="A989">
        <v>3</v>
      </c>
      <c r="B989" t="s">
        <v>1212</v>
      </c>
      <c r="C989">
        <v>3</v>
      </c>
      <c r="D989" t="s">
        <v>51</v>
      </c>
      <c r="E989">
        <v>1</v>
      </c>
      <c r="F989" t="s">
        <v>128</v>
      </c>
      <c r="G989">
        <v>1</v>
      </c>
      <c r="H989" t="s">
        <v>572</v>
      </c>
    </row>
    <row r="990" spans="1:8">
      <c r="A990">
        <v>3</v>
      </c>
      <c r="B990" t="s">
        <v>263</v>
      </c>
      <c r="C990">
        <v>3</v>
      </c>
      <c r="D990" t="s">
        <v>167</v>
      </c>
      <c r="E990">
        <v>1</v>
      </c>
      <c r="F990" t="s">
        <v>144</v>
      </c>
      <c r="G990">
        <v>1</v>
      </c>
      <c r="H990" t="s">
        <v>1858</v>
      </c>
    </row>
    <row r="991" spans="1:8">
      <c r="A991">
        <v>3</v>
      </c>
      <c r="B991" t="s">
        <v>246</v>
      </c>
      <c r="C991">
        <v>3</v>
      </c>
      <c r="D991" t="s">
        <v>40</v>
      </c>
      <c r="E991">
        <v>1</v>
      </c>
      <c r="F991" t="s">
        <v>1388</v>
      </c>
      <c r="G991">
        <v>1</v>
      </c>
      <c r="H991" t="s">
        <v>557</v>
      </c>
    </row>
    <row r="992" spans="1:8">
      <c r="A992">
        <v>3</v>
      </c>
      <c r="B992" t="s">
        <v>246</v>
      </c>
      <c r="C992">
        <v>3</v>
      </c>
      <c r="D992" t="s">
        <v>920</v>
      </c>
      <c r="E992">
        <v>1</v>
      </c>
      <c r="F992" t="s">
        <v>1905</v>
      </c>
      <c r="G992">
        <v>1</v>
      </c>
      <c r="H992" t="s">
        <v>64</v>
      </c>
    </row>
    <row r="993" spans="1:8">
      <c r="A993">
        <v>3</v>
      </c>
      <c r="B993" t="s">
        <v>2999</v>
      </c>
      <c r="C993">
        <v>3</v>
      </c>
      <c r="D993" t="s">
        <v>812</v>
      </c>
      <c r="E993">
        <v>1</v>
      </c>
      <c r="F993" t="s">
        <v>1529</v>
      </c>
      <c r="G993">
        <v>1</v>
      </c>
      <c r="H993" t="s">
        <v>1866</v>
      </c>
    </row>
    <row r="994" spans="1:8">
      <c r="A994">
        <v>3</v>
      </c>
      <c r="B994" t="s">
        <v>812</v>
      </c>
      <c r="C994">
        <v>3</v>
      </c>
      <c r="D994" t="s">
        <v>35</v>
      </c>
      <c r="E994">
        <v>1</v>
      </c>
      <c r="F994" t="s">
        <v>160</v>
      </c>
      <c r="G994">
        <v>1</v>
      </c>
      <c r="H994" t="s">
        <v>1042</v>
      </c>
    </row>
    <row r="995" spans="1:8">
      <c r="A995">
        <v>3</v>
      </c>
      <c r="B995" t="s">
        <v>877</v>
      </c>
      <c r="C995">
        <v>3</v>
      </c>
      <c r="D995" t="s">
        <v>60</v>
      </c>
      <c r="E995">
        <v>1</v>
      </c>
      <c r="F995" t="s">
        <v>157</v>
      </c>
      <c r="G995">
        <v>1</v>
      </c>
      <c r="H995" t="s">
        <v>438</v>
      </c>
    </row>
    <row r="996" spans="1:8">
      <c r="A996">
        <v>3</v>
      </c>
      <c r="B996" t="s">
        <v>246</v>
      </c>
      <c r="C996">
        <v>3</v>
      </c>
      <c r="D996" t="s">
        <v>157</v>
      </c>
      <c r="E996">
        <v>1</v>
      </c>
      <c r="F996" t="s">
        <v>157</v>
      </c>
      <c r="G996">
        <v>1</v>
      </c>
      <c r="H996" t="s">
        <v>1869</v>
      </c>
    </row>
    <row r="997" spans="1:8">
      <c r="A997">
        <v>3</v>
      </c>
      <c r="B997" t="s">
        <v>1680</v>
      </c>
      <c r="C997">
        <v>3</v>
      </c>
      <c r="D997" t="s">
        <v>88</v>
      </c>
      <c r="E997">
        <v>1</v>
      </c>
      <c r="F997" t="s">
        <v>2734</v>
      </c>
      <c r="G997">
        <v>1</v>
      </c>
      <c r="H997" t="s">
        <v>796</v>
      </c>
    </row>
    <row r="998" spans="1:8">
      <c r="A998">
        <v>3</v>
      </c>
      <c r="B998" t="s">
        <v>1880</v>
      </c>
      <c r="C998">
        <v>3</v>
      </c>
      <c r="D998" t="s">
        <v>420</v>
      </c>
      <c r="E998">
        <v>1</v>
      </c>
      <c r="F998" t="s">
        <v>167</v>
      </c>
      <c r="G998">
        <v>1</v>
      </c>
      <c r="H998" t="s">
        <v>1875</v>
      </c>
    </row>
    <row r="999" spans="1:8">
      <c r="A999">
        <v>3</v>
      </c>
      <c r="B999" t="s">
        <v>40</v>
      </c>
      <c r="C999">
        <v>3</v>
      </c>
      <c r="D999" t="s">
        <v>246</v>
      </c>
      <c r="E999">
        <v>1</v>
      </c>
      <c r="F999" t="s">
        <v>154</v>
      </c>
      <c r="G999">
        <v>1</v>
      </c>
      <c r="H999" t="s">
        <v>1826</v>
      </c>
    </row>
    <row r="1000" spans="1:8">
      <c r="A1000">
        <v>3</v>
      </c>
      <c r="B1000" t="s">
        <v>3490</v>
      </c>
      <c r="C1000">
        <v>3</v>
      </c>
      <c r="D1000" t="s">
        <v>88</v>
      </c>
      <c r="E1000">
        <v>1</v>
      </c>
      <c r="F1000" t="s">
        <v>2174</v>
      </c>
      <c r="G1000">
        <v>1</v>
      </c>
      <c r="H1000" t="s">
        <v>64</v>
      </c>
    </row>
    <row r="1001" spans="1:8">
      <c r="A1001">
        <v>3</v>
      </c>
      <c r="B1001" t="s">
        <v>723</v>
      </c>
      <c r="C1001">
        <v>3</v>
      </c>
      <c r="D1001" t="s">
        <v>99</v>
      </c>
      <c r="E1001">
        <v>1</v>
      </c>
      <c r="F1001" t="s">
        <v>1432</v>
      </c>
      <c r="G1001">
        <v>1</v>
      </c>
      <c r="H1001" t="s">
        <v>40</v>
      </c>
    </row>
    <row r="1002" spans="1:8">
      <c r="A1002">
        <v>3</v>
      </c>
      <c r="B1002" t="s">
        <v>64</v>
      </c>
      <c r="C1002">
        <v>3</v>
      </c>
      <c r="D1002" t="s">
        <v>144</v>
      </c>
      <c r="E1002">
        <v>1</v>
      </c>
      <c r="F1002" t="s">
        <v>1396</v>
      </c>
      <c r="G1002">
        <v>1</v>
      </c>
      <c r="H1002" t="s">
        <v>1880</v>
      </c>
    </row>
    <row r="1003" spans="1:8">
      <c r="A1003">
        <v>3</v>
      </c>
      <c r="B1003" t="s">
        <v>826</v>
      </c>
      <c r="C1003">
        <v>3</v>
      </c>
      <c r="D1003" t="s">
        <v>977</v>
      </c>
      <c r="E1003">
        <v>1</v>
      </c>
      <c r="F1003" t="s">
        <v>88</v>
      </c>
      <c r="G1003">
        <v>1</v>
      </c>
      <c r="H1003" t="s">
        <v>246</v>
      </c>
    </row>
    <row r="1004" spans="1:8">
      <c r="A1004">
        <v>3</v>
      </c>
      <c r="B1004" t="s">
        <v>246</v>
      </c>
      <c r="C1004">
        <v>3</v>
      </c>
      <c r="D1004" t="s">
        <v>86</v>
      </c>
      <c r="E1004">
        <v>1</v>
      </c>
      <c r="F1004" t="s">
        <v>154</v>
      </c>
      <c r="G1004">
        <v>1</v>
      </c>
      <c r="H1004" t="s">
        <v>613</v>
      </c>
    </row>
    <row r="1005" spans="1:8">
      <c r="A1005">
        <v>3</v>
      </c>
      <c r="B1005" t="s">
        <v>231</v>
      </c>
      <c r="C1005">
        <v>3</v>
      </c>
      <c r="D1005" t="s">
        <v>246</v>
      </c>
      <c r="E1005">
        <v>1</v>
      </c>
      <c r="F1005" t="s">
        <v>154</v>
      </c>
      <c r="G1005">
        <v>1</v>
      </c>
      <c r="H1005" t="s">
        <v>420</v>
      </c>
    </row>
    <row r="1006" spans="1:8">
      <c r="A1006">
        <v>3</v>
      </c>
      <c r="B1006" t="s">
        <v>43</v>
      </c>
      <c r="C1006">
        <v>3</v>
      </c>
      <c r="D1006" t="s">
        <v>246</v>
      </c>
      <c r="E1006">
        <v>1</v>
      </c>
      <c r="F1006" t="s">
        <v>64</v>
      </c>
      <c r="G1006">
        <v>1</v>
      </c>
      <c r="H1006" t="s">
        <v>1847</v>
      </c>
    </row>
    <row r="1007" spans="1:8">
      <c r="A1007">
        <v>3</v>
      </c>
      <c r="B1007" t="s">
        <v>167</v>
      </c>
      <c r="C1007">
        <v>3</v>
      </c>
      <c r="D1007" t="s">
        <v>147</v>
      </c>
      <c r="E1007">
        <v>1</v>
      </c>
      <c r="F1007" t="s">
        <v>2192</v>
      </c>
      <c r="G1007">
        <v>1</v>
      </c>
      <c r="H1007" t="s">
        <v>420</v>
      </c>
    </row>
    <row r="1008" spans="1:8">
      <c r="A1008">
        <v>3</v>
      </c>
      <c r="B1008" t="s">
        <v>1529</v>
      </c>
      <c r="C1008">
        <v>3</v>
      </c>
      <c r="D1008" t="s">
        <v>2003</v>
      </c>
      <c r="E1008">
        <v>1</v>
      </c>
      <c r="F1008" t="s">
        <v>2742</v>
      </c>
      <c r="G1008">
        <v>1</v>
      </c>
      <c r="H1008" t="s">
        <v>246</v>
      </c>
    </row>
    <row r="1009" spans="1:8">
      <c r="A1009">
        <v>3</v>
      </c>
      <c r="B1009" t="s">
        <v>826</v>
      </c>
      <c r="C1009">
        <v>3</v>
      </c>
      <c r="D1009" t="s">
        <v>80</v>
      </c>
      <c r="E1009">
        <v>1</v>
      </c>
      <c r="F1009" t="s">
        <v>157</v>
      </c>
      <c r="G1009">
        <v>1</v>
      </c>
      <c r="H1009" t="s">
        <v>1880</v>
      </c>
    </row>
    <row r="1010" spans="1:8">
      <c r="A1010">
        <v>3</v>
      </c>
      <c r="B1010" t="s">
        <v>1875</v>
      </c>
      <c r="C1010">
        <v>3</v>
      </c>
      <c r="D1010" t="s">
        <v>43</v>
      </c>
      <c r="E1010">
        <v>1</v>
      </c>
      <c r="F1010" t="s">
        <v>35</v>
      </c>
      <c r="G1010">
        <v>1</v>
      </c>
      <c r="H1010" t="s">
        <v>1895</v>
      </c>
    </row>
    <row r="1011" spans="1:8">
      <c r="A1011">
        <v>3</v>
      </c>
      <c r="B1011" t="s">
        <v>826</v>
      </c>
      <c r="C1011">
        <v>3</v>
      </c>
      <c r="D1011" t="s">
        <v>88</v>
      </c>
      <c r="E1011">
        <v>1</v>
      </c>
      <c r="F1011" t="s">
        <v>246</v>
      </c>
      <c r="G1011">
        <v>1</v>
      </c>
      <c r="H1011" t="s">
        <v>277</v>
      </c>
    </row>
    <row r="1012" spans="1:8">
      <c r="A1012">
        <v>3</v>
      </c>
      <c r="B1012" t="s">
        <v>99</v>
      </c>
      <c r="C1012">
        <v>3</v>
      </c>
      <c r="D1012" t="s">
        <v>99</v>
      </c>
      <c r="E1012">
        <v>1</v>
      </c>
      <c r="F1012" t="s">
        <v>2747</v>
      </c>
      <c r="G1012">
        <v>1</v>
      </c>
      <c r="H1012" t="s">
        <v>213</v>
      </c>
    </row>
    <row r="1013" spans="1:8">
      <c r="A1013">
        <v>3</v>
      </c>
      <c r="B1013" t="s">
        <v>246</v>
      </c>
      <c r="C1013">
        <v>3</v>
      </c>
      <c r="D1013" t="s">
        <v>2032</v>
      </c>
      <c r="E1013">
        <v>1</v>
      </c>
      <c r="F1013" t="s">
        <v>128</v>
      </c>
      <c r="G1013">
        <v>1</v>
      </c>
      <c r="H1013" t="s">
        <v>1742</v>
      </c>
    </row>
    <row r="1014" spans="1:8">
      <c r="A1014">
        <v>3</v>
      </c>
      <c r="B1014" t="s">
        <v>587</v>
      </c>
      <c r="C1014">
        <v>3</v>
      </c>
      <c r="D1014" t="s">
        <v>147</v>
      </c>
      <c r="E1014">
        <v>1</v>
      </c>
      <c r="F1014" t="s">
        <v>154</v>
      </c>
      <c r="G1014">
        <v>1</v>
      </c>
      <c r="H1014" t="s">
        <v>553</v>
      </c>
    </row>
    <row r="1015" spans="1:8">
      <c r="A1015">
        <v>3</v>
      </c>
      <c r="B1015" t="s">
        <v>246</v>
      </c>
      <c r="C1015">
        <v>3</v>
      </c>
      <c r="D1015" t="s">
        <v>246</v>
      </c>
      <c r="E1015">
        <v>1</v>
      </c>
      <c r="F1015" t="s">
        <v>117</v>
      </c>
      <c r="G1015">
        <v>1</v>
      </c>
      <c r="H1015" t="s">
        <v>1902</v>
      </c>
    </row>
    <row r="1016" spans="1:8">
      <c r="A1016">
        <v>3</v>
      </c>
      <c r="B1016" t="s">
        <v>246</v>
      </c>
      <c r="C1016">
        <v>3</v>
      </c>
      <c r="D1016" t="s">
        <v>1398</v>
      </c>
      <c r="E1016">
        <v>1</v>
      </c>
      <c r="F1016" t="s">
        <v>2749</v>
      </c>
      <c r="G1016">
        <v>1</v>
      </c>
      <c r="H1016" t="s">
        <v>834</v>
      </c>
    </row>
    <row r="1017" spans="1:8">
      <c r="A1017">
        <v>3</v>
      </c>
      <c r="B1017" t="s">
        <v>610</v>
      </c>
      <c r="C1017">
        <v>3</v>
      </c>
      <c r="D1017" t="s">
        <v>99</v>
      </c>
      <c r="E1017">
        <v>1</v>
      </c>
      <c r="F1017" t="s">
        <v>160</v>
      </c>
      <c r="G1017">
        <v>1</v>
      </c>
      <c r="H1017" t="s">
        <v>1905</v>
      </c>
    </row>
    <row r="1018" spans="1:8">
      <c r="A1018">
        <v>3</v>
      </c>
      <c r="B1018" t="s">
        <v>157</v>
      </c>
      <c r="C1018">
        <v>3</v>
      </c>
      <c r="D1018" t="s">
        <v>2053</v>
      </c>
      <c r="E1018">
        <v>1</v>
      </c>
      <c r="F1018" t="s">
        <v>1267</v>
      </c>
      <c r="G1018">
        <v>1</v>
      </c>
      <c r="H1018" t="s">
        <v>246</v>
      </c>
    </row>
    <row r="1019" spans="1:8">
      <c r="A1019">
        <v>3</v>
      </c>
      <c r="B1019" t="s">
        <v>420</v>
      </c>
      <c r="C1019">
        <v>3</v>
      </c>
      <c r="D1019" t="s">
        <v>533</v>
      </c>
      <c r="E1019">
        <v>1</v>
      </c>
      <c r="F1019" t="s">
        <v>88</v>
      </c>
      <c r="G1019">
        <v>1</v>
      </c>
      <c r="H1019" t="s">
        <v>420</v>
      </c>
    </row>
    <row r="1020" spans="1:8">
      <c r="A1020">
        <v>3</v>
      </c>
      <c r="B1020" t="s">
        <v>40</v>
      </c>
      <c r="C1020">
        <v>3</v>
      </c>
      <c r="D1020" t="s">
        <v>19</v>
      </c>
      <c r="E1020">
        <v>1</v>
      </c>
      <c r="F1020" t="s">
        <v>12</v>
      </c>
      <c r="G1020">
        <v>1</v>
      </c>
      <c r="H1020" t="s">
        <v>40</v>
      </c>
    </row>
    <row r="1021" spans="1:8">
      <c r="A1021">
        <v>3</v>
      </c>
      <c r="B1021" t="s">
        <v>613</v>
      </c>
      <c r="C1021">
        <v>3</v>
      </c>
      <c r="D1021" t="s">
        <v>154</v>
      </c>
      <c r="E1021">
        <v>1</v>
      </c>
      <c r="F1021" t="s">
        <v>128</v>
      </c>
      <c r="G1021">
        <v>1</v>
      </c>
      <c r="H1021" t="s">
        <v>246</v>
      </c>
    </row>
    <row r="1022" spans="1:8">
      <c r="A1022">
        <v>3</v>
      </c>
      <c r="B1022" t="s">
        <v>1498</v>
      </c>
      <c r="C1022">
        <v>3</v>
      </c>
      <c r="D1022" t="s">
        <v>781</v>
      </c>
      <c r="E1022">
        <v>1</v>
      </c>
      <c r="F1022" t="s">
        <v>2216</v>
      </c>
      <c r="G1022">
        <v>1</v>
      </c>
      <c r="H1022" t="s">
        <v>1042</v>
      </c>
    </row>
    <row r="1023" spans="1:8">
      <c r="A1023">
        <v>3</v>
      </c>
      <c r="B1023" t="s">
        <v>51</v>
      </c>
      <c r="C1023">
        <v>3</v>
      </c>
      <c r="D1023" t="s">
        <v>117</v>
      </c>
      <c r="E1023">
        <v>1</v>
      </c>
      <c r="F1023" t="s">
        <v>157</v>
      </c>
      <c r="G1023">
        <v>1</v>
      </c>
      <c r="H1023" t="s">
        <v>144</v>
      </c>
    </row>
    <row r="1024" spans="1:8">
      <c r="A1024">
        <v>3</v>
      </c>
      <c r="B1024" t="s">
        <v>157</v>
      </c>
      <c r="C1024">
        <v>3</v>
      </c>
      <c r="D1024" t="s">
        <v>818</v>
      </c>
      <c r="E1024">
        <v>1</v>
      </c>
      <c r="F1024" t="s">
        <v>99</v>
      </c>
      <c r="G1024">
        <v>1</v>
      </c>
      <c r="H1024" t="s">
        <v>1267</v>
      </c>
    </row>
    <row r="1025" spans="1:8">
      <c r="A1025">
        <v>3</v>
      </c>
      <c r="B1025" t="s">
        <v>557</v>
      </c>
      <c r="C1025">
        <v>3</v>
      </c>
      <c r="D1025" t="s">
        <v>420</v>
      </c>
      <c r="E1025">
        <v>1</v>
      </c>
      <c r="F1025" t="s">
        <v>99</v>
      </c>
      <c r="G1025">
        <v>1</v>
      </c>
      <c r="H1025" t="s">
        <v>64</v>
      </c>
    </row>
    <row r="1026" spans="1:8">
      <c r="A1026">
        <v>3</v>
      </c>
      <c r="B1026" t="s">
        <v>1578</v>
      </c>
      <c r="C1026">
        <v>3</v>
      </c>
      <c r="D1026" t="s">
        <v>154</v>
      </c>
      <c r="E1026">
        <v>1</v>
      </c>
      <c r="F1026" t="s">
        <v>785</v>
      </c>
      <c r="G1026">
        <v>1</v>
      </c>
      <c r="H1026" t="s">
        <v>1033</v>
      </c>
    </row>
    <row r="1027" spans="1:8">
      <c r="A1027">
        <v>3</v>
      </c>
      <c r="B1027" t="s">
        <v>246</v>
      </c>
      <c r="C1027">
        <v>3</v>
      </c>
      <c r="D1027" t="s">
        <v>814</v>
      </c>
      <c r="E1027">
        <v>1</v>
      </c>
      <c r="F1027" t="s">
        <v>154</v>
      </c>
      <c r="G1027">
        <v>1</v>
      </c>
      <c r="H1027" t="s">
        <v>826</v>
      </c>
    </row>
    <row r="1028" spans="1:8">
      <c r="A1028">
        <v>3</v>
      </c>
      <c r="B1028" t="s">
        <v>216</v>
      </c>
      <c r="C1028">
        <v>3</v>
      </c>
      <c r="D1028" t="s">
        <v>1344</v>
      </c>
      <c r="E1028">
        <v>1</v>
      </c>
      <c r="F1028" t="s">
        <v>88</v>
      </c>
      <c r="G1028">
        <v>1</v>
      </c>
      <c r="H1028" t="s">
        <v>167</v>
      </c>
    </row>
    <row r="1029" spans="1:8">
      <c r="A1029">
        <v>3</v>
      </c>
      <c r="B1029" t="s">
        <v>88</v>
      </c>
      <c r="C1029">
        <v>3</v>
      </c>
      <c r="D1029" t="s">
        <v>2091</v>
      </c>
      <c r="E1029">
        <v>1</v>
      </c>
      <c r="F1029" t="s">
        <v>1408</v>
      </c>
      <c r="G1029">
        <v>1</v>
      </c>
      <c r="H1029" t="s">
        <v>246</v>
      </c>
    </row>
    <row r="1030" spans="1:8">
      <c r="A1030">
        <v>3</v>
      </c>
      <c r="B1030" t="s">
        <v>1082</v>
      </c>
      <c r="C1030">
        <v>3</v>
      </c>
      <c r="D1030" t="s">
        <v>2944</v>
      </c>
      <c r="E1030">
        <v>1</v>
      </c>
      <c r="F1030" t="s">
        <v>154</v>
      </c>
      <c r="G1030">
        <v>1</v>
      </c>
      <c r="H1030" t="s">
        <v>1280</v>
      </c>
    </row>
    <row r="1031" spans="1:8">
      <c r="A1031">
        <v>3</v>
      </c>
      <c r="B1031" t="s">
        <v>88</v>
      </c>
      <c r="C1031">
        <v>3</v>
      </c>
      <c r="D1031" t="s">
        <v>88</v>
      </c>
      <c r="E1031">
        <v>1</v>
      </c>
      <c r="F1031" t="s">
        <v>1591</v>
      </c>
      <c r="G1031">
        <v>1</v>
      </c>
      <c r="H1031" t="s">
        <v>64</v>
      </c>
    </row>
    <row r="1032" spans="1:8">
      <c r="A1032">
        <v>3</v>
      </c>
      <c r="B1032" t="s">
        <v>246</v>
      </c>
      <c r="C1032">
        <v>3</v>
      </c>
      <c r="D1032" t="s">
        <v>51</v>
      </c>
      <c r="E1032">
        <v>1</v>
      </c>
      <c r="F1032" t="s">
        <v>246</v>
      </c>
      <c r="G1032">
        <v>1</v>
      </c>
      <c r="H1032" t="s">
        <v>35</v>
      </c>
    </row>
    <row r="1033" spans="1:8">
      <c r="A1033">
        <v>3</v>
      </c>
      <c r="B1033" t="s">
        <v>1875</v>
      </c>
      <c r="C1033">
        <v>3</v>
      </c>
      <c r="D1033" t="s">
        <v>99</v>
      </c>
      <c r="E1033">
        <v>1</v>
      </c>
      <c r="F1033" t="s">
        <v>624</v>
      </c>
      <c r="G1033">
        <v>1</v>
      </c>
      <c r="H1033" t="s">
        <v>1930</v>
      </c>
    </row>
    <row r="1034" spans="1:8">
      <c r="A1034">
        <v>3</v>
      </c>
      <c r="B1034" t="s">
        <v>246</v>
      </c>
      <c r="C1034">
        <v>3</v>
      </c>
      <c r="D1034" t="s">
        <v>99</v>
      </c>
      <c r="E1034">
        <v>1</v>
      </c>
      <c r="F1034" t="s">
        <v>128</v>
      </c>
      <c r="G1034">
        <v>1</v>
      </c>
      <c r="H1034" t="s">
        <v>40</v>
      </c>
    </row>
    <row r="1035" spans="1:8">
      <c r="A1035">
        <v>3</v>
      </c>
      <c r="B1035" t="s">
        <v>1147</v>
      </c>
      <c r="C1035">
        <v>3</v>
      </c>
      <c r="D1035" t="s">
        <v>516</v>
      </c>
      <c r="E1035">
        <v>1</v>
      </c>
      <c r="F1035" t="s">
        <v>171</v>
      </c>
      <c r="G1035">
        <v>1</v>
      </c>
      <c r="H1035" t="s">
        <v>40</v>
      </c>
    </row>
    <row r="1036" spans="1:8">
      <c r="A1036">
        <v>3</v>
      </c>
      <c r="B1036" t="s">
        <v>420</v>
      </c>
      <c r="C1036">
        <v>3</v>
      </c>
      <c r="D1036" t="s">
        <v>40</v>
      </c>
      <c r="E1036">
        <v>1</v>
      </c>
      <c r="F1036" t="s">
        <v>420</v>
      </c>
      <c r="G1036">
        <v>1</v>
      </c>
      <c r="H1036" t="s">
        <v>420</v>
      </c>
    </row>
    <row r="1037" spans="1:8">
      <c r="A1037">
        <v>3</v>
      </c>
      <c r="B1037" t="s">
        <v>1905</v>
      </c>
      <c r="C1037">
        <v>3</v>
      </c>
      <c r="D1037" t="s">
        <v>154</v>
      </c>
      <c r="E1037">
        <v>1</v>
      </c>
      <c r="F1037" t="s">
        <v>1880</v>
      </c>
      <c r="G1037">
        <v>1</v>
      </c>
      <c r="H1037" t="s">
        <v>1938</v>
      </c>
    </row>
    <row r="1038" spans="1:8">
      <c r="A1038">
        <v>3</v>
      </c>
      <c r="B1038" t="s">
        <v>3245</v>
      </c>
      <c r="C1038">
        <v>3</v>
      </c>
      <c r="D1038" t="s">
        <v>2125</v>
      </c>
      <c r="E1038">
        <v>1</v>
      </c>
      <c r="F1038" t="s">
        <v>40</v>
      </c>
      <c r="G1038">
        <v>1</v>
      </c>
      <c r="H1038" t="s">
        <v>1745</v>
      </c>
    </row>
    <row r="1039" spans="1:8">
      <c r="A1039">
        <v>3</v>
      </c>
      <c r="B1039" t="s">
        <v>144</v>
      </c>
      <c r="C1039">
        <v>3</v>
      </c>
      <c r="D1039" t="s">
        <v>64</v>
      </c>
      <c r="E1039">
        <v>1</v>
      </c>
      <c r="F1039" t="s">
        <v>343</v>
      </c>
      <c r="G1039">
        <v>1</v>
      </c>
      <c r="H1039" t="s">
        <v>157</v>
      </c>
    </row>
    <row r="1040" spans="1:8">
      <c r="A1040">
        <v>3</v>
      </c>
      <c r="B1040" t="s">
        <v>154</v>
      </c>
      <c r="C1040">
        <v>3</v>
      </c>
      <c r="D1040" t="s">
        <v>88</v>
      </c>
      <c r="E1040">
        <v>1</v>
      </c>
      <c r="F1040" t="s">
        <v>154</v>
      </c>
      <c r="G1040">
        <v>1</v>
      </c>
      <c r="H1040" t="s">
        <v>553</v>
      </c>
    </row>
    <row r="1041" spans="1:8">
      <c r="A1041">
        <v>3</v>
      </c>
      <c r="B1041" t="s">
        <v>338</v>
      </c>
      <c r="C1041">
        <v>3</v>
      </c>
      <c r="D1041" t="s">
        <v>157</v>
      </c>
      <c r="E1041">
        <v>1</v>
      </c>
      <c r="F1041" t="s">
        <v>216</v>
      </c>
      <c r="G1041">
        <v>1</v>
      </c>
      <c r="H1041" t="s">
        <v>363</v>
      </c>
    </row>
    <row r="1042" spans="1:8">
      <c r="A1042">
        <v>3</v>
      </c>
      <c r="B1042" t="s">
        <v>812</v>
      </c>
      <c r="C1042">
        <v>3</v>
      </c>
      <c r="D1042" t="s">
        <v>516</v>
      </c>
      <c r="E1042">
        <v>1</v>
      </c>
      <c r="F1042" t="s">
        <v>2046</v>
      </c>
      <c r="G1042">
        <v>1</v>
      </c>
      <c r="H1042" t="s">
        <v>213</v>
      </c>
    </row>
    <row r="1043" spans="1:8">
      <c r="A1043">
        <v>3</v>
      </c>
      <c r="B1043" t="s">
        <v>88</v>
      </c>
      <c r="C1043">
        <v>3</v>
      </c>
      <c r="D1043" t="s">
        <v>154</v>
      </c>
      <c r="E1043">
        <v>1</v>
      </c>
      <c r="F1043" t="s">
        <v>420</v>
      </c>
      <c r="G1043">
        <v>1</v>
      </c>
      <c r="H1043" t="s">
        <v>1944</v>
      </c>
    </row>
    <row r="1044" spans="1:8">
      <c r="A1044">
        <v>3</v>
      </c>
      <c r="B1044" t="s">
        <v>553</v>
      </c>
      <c r="C1044">
        <v>3</v>
      </c>
      <c r="D1044" t="s">
        <v>115</v>
      </c>
      <c r="E1044">
        <v>1</v>
      </c>
      <c r="F1044" t="s">
        <v>2479</v>
      </c>
      <c r="G1044">
        <v>1</v>
      </c>
      <c r="H1044" t="s">
        <v>117</v>
      </c>
    </row>
    <row r="1045" spans="1:8">
      <c r="A1045">
        <v>3</v>
      </c>
      <c r="B1045" t="s">
        <v>144</v>
      </c>
      <c r="C1045">
        <v>3</v>
      </c>
      <c r="D1045" t="s">
        <v>43</v>
      </c>
      <c r="E1045">
        <v>1</v>
      </c>
      <c r="F1045" t="s">
        <v>154</v>
      </c>
      <c r="G1045">
        <v>1</v>
      </c>
      <c r="H1045" t="s">
        <v>144</v>
      </c>
    </row>
    <row r="1046" spans="1:8">
      <c r="A1046">
        <v>3</v>
      </c>
      <c r="B1046" t="s">
        <v>656</v>
      </c>
      <c r="C1046">
        <v>3</v>
      </c>
      <c r="D1046" t="s">
        <v>1380</v>
      </c>
      <c r="E1046">
        <v>1</v>
      </c>
      <c r="F1046" t="s">
        <v>154</v>
      </c>
      <c r="G1046">
        <v>1</v>
      </c>
      <c r="H1046" t="s">
        <v>144</v>
      </c>
    </row>
    <row r="1047" spans="1:8">
      <c r="A1047">
        <v>3</v>
      </c>
      <c r="B1047" t="s">
        <v>147</v>
      </c>
      <c r="C1047">
        <v>3</v>
      </c>
      <c r="D1047" t="s">
        <v>154</v>
      </c>
      <c r="E1047">
        <v>1</v>
      </c>
      <c r="F1047" t="s">
        <v>2253</v>
      </c>
      <c r="G1047">
        <v>1</v>
      </c>
      <c r="H1047" t="s">
        <v>40</v>
      </c>
    </row>
    <row r="1048" spans="1:8">
      <c r="A1048">
        <v>3</v>
      </c>
      <c r="B1048" t="s">
        <v>2395</v>
      </c>
      <c r="C1048">
        <v>3</v>
      </c>
      <c r="D1048" t="s">
        <v>99</v>
      </c>
      <c r="E1048">
        <v>1</v>
      </c>
      <c r="F1048" t="s">
        <v>51</v>
      </c>
      <c r="G1048">
        <v>1</v>
      </c>
      <c r="H1048" t="s">
        <v>144</v>
      </c>
    </row>
    <row r="1049" spans="1:8">
      <c r="A1049">
        <v>3</v>
      </c>
      <c r="B1049" t="s">
        <v>1267</v>
      </c>
      <c r="C1049">
        <v>3</v>
      </c>
      <c r="D1049" t="s">
        <v>64</v>
      </c>
      <c r="E1049">
        <v>1</v>
      </c>
      <c r="F1049" t="s">
        <v>154</v>
      </c>
      <c r="G1049">
        <v>1</v>
      </c>
      <c r="H1049" t="s">
        <v>834</v>
      </c>
    </row>
    <row r="1050" spans="1:8">
      <c r="A1050">
        <v>3</v>
      </c>
      <c r="B1050" t="s">
        <v>64</v>
      </c>
      <c r="C1050">
        <v>3</v>
      </c>
      <c r="D1050" t="s">
        <v>2167</v>
      </c>
      <c r="E1050">
        <v>1</v>
      </c>
      <c r="F1050" t="s">
        <v>88</v>
      </c>
      <c r="G1050">
        <v>1</v>
      </c>
      <c r="H1050" t="s">
        <v>1955</v>
      </c>
    </row>
    <row r="1051" spans="1:8">
      <c r="A1051">
        <v>3</v>
      </c>
      <c r="B1051" t="s">
        <v>263</v>
      </c>
      <c r="C1051">
        <v>3</v>
      </c>
      <c r="D1051" t="s">
        <v>35</v>
      </c>
      <c r="E1051">
        <v>1</v>
      </c>
      <c r="F1051" t="s">
        <v>1432</v>
      </c>
      <c r="G1051">
        <v>1</v>
      </c>
      <c r="H1051" t="s">
        <v>343</v>
      </c>
    </row>
    <row r="1052" spans="1:8">
      <c r="A1052">
        <v>3</v>
      </c>
      <c r="B1052" t="s">
        <v>1987</v>
      </c>
      <c r="C1052">
        <v>3</v>
      </c>
      <c r="D1052" t="s">
        <v>812</v>
      </c>
      <c r="E1052">
        <v>1</v>
      </c>
      <c r="F1052" t="s">
        <v>16</v>
      </c>
      <c r="G1052">
        <v>1</v>
      </c>
      <c r="H1052" t="s">
        <v>1826</v>
      </c>
    </row>
    <row r="1053" spans="1:8">
      <c r="A1053">
        <v>3</v>
      </c>
      <c r="B1053" t="s">
        <v>246</v>
      </c>
      <c r="C1053">
        <v>3</v>
      </c>
      <c r="D1053" t="s">
        <v>2734</v>
      </c>
      <c r="E1053">
        <v>1</v>
      </c>
      <c r="F1053" t="s">
        <v>167</v>
      </c>
      <c r="G1053">
        <v>1</v>
      </c>
      <c r="H1053" t="s">
        <v>226</v>
      </c>
    </row>
    <row r="1054" spans="1:8">
      <c r="A1054">
        <v>3</v>
      </c>
      <c r="B1054" t="s">
        <v>88</v>
      </c>
      <c r="C1054">
        <v>3</v>
      </c>
      <c r="D1054" t="s">
        <v>154</v>
      </c>
      <c r="E1054">
        <v>1</v>
      </c>
      <c r="F1054" t="s">
        <v>2652</v>
      </c>
      <c r="G1054">
        <v>1</v>
      </c>
      <c r="H1054" t="s">
        <v>154</v>
      </c>
    </row>
    <row r="1055" spans="1:8">
      <c r="A1055">
        <v>3</v>
      </c>
      <c r="B1055" t="s">
        <v>88</v>
      </c>
      <c r="C1055">
        <v>3</v>
      </c>
      <c r="D1055" t="s">
        <v>246</v>
      </c>
      <c r="E1055">
        <v>1</v>
      </c>
      <c r="F1055" t="s">
        <v>2274</v>
      </c>
      <c r="G1055">
        <v>1</v>
      </c>
      <c r="H1055" t="s">
        <v>157</v>
      </c>
    </row>
    <row r="1056" spans="1:8">
      <c r="A1056">
        <v>3</v>
      </c>
      <c r="B1056" t="s">
        <v>64</v>
      </c>
      <c r="C1056">
        <v>3</v>
      </c>
      <c r="D1056" t="s">
        <v>35</v>
      </c>
      <c r="E1056">
        <v>1</v>
      </c>
      <c r="F1056" t="s">
        <v>157</v>
      </c>
      <c r="G1056">
        <v>1</v>
      </c>
      <c r="H1056" t="s">
        <v>1293</v>
      </c>
    </row>
    <row r="1057" spans="1:8">
      <c r="A1057">
        <v>3</v>
      </c>
      <c r="B1057" t="s">
        <v>633</v>
      </c>
      <c r="C1057">
        <v>3</v>
      </c>
      <c r="D1057" t="s">
        <v>781</v>
      </c>
      <c r="E1057">
        <v>1</v>
      </c>
      <c r="F1057" t="s">
        <v>1280</v>
      </c>
      <c r="G1057">
        <v>1</v>
      </c>
      <c r="H1057" t="s">
        <v>459</v>
      </c>
    </row>
    <row r="1058" spans="1:8">
      <c r="A1058">
        <v>3</v>
      </c>
      <c r="B1058" t="s">
        <v>2003</v>
      </c>
      <c r="C1058">
        <v>3</v>
      </c>
      <c r="D1058" t="s">
        <v>1826</v>
      </c>
      <c r="E1058">
        <v>1</v>
      </c>
      <c r="F1058" t="s">
        <v>160</v>
      </c>
      <c r="G1058">
        <v>1</v>
      </c>
      <c r="H1058" t="s">
        <v>64</v>
      </c>
    </row>
    <row r="1059" spans="1:8">
      <c r="A1059">
        <v>3</v>
      </c>
      <c r="B1059" t="s">
        <v>2017</v>
      </c>
      <c r="C1059">
        <v>3</v>
      </c>
      <c r="D1059" t="s">
        <v>128</v>
      </c>
      <c r="E1059">
        <v>1</v>
      </c>
      <c r="F1059" t="s">
        <v>88</v>
      </c>
      <c r="G1059">
        <v>1</v>
      </c>
      <c r="H1059" t="s">
        <v>1971</v>
      </c>
    </row>
    <row r="1060" spans="1:8">
      <c r="A1060">
        <v>3</v>
      </c>
      <c r="B1060" t="s">
        <v>737</v>
      </c>
      <c r="C1060">
        <v>3</v>
      </c>
      <c r="D1060" t="s">
        <v>2220</v>
      </c>
      <c r="E1060">
        <v>1</v>
      </c>
      <c r="F1060" t="s">
        <v>1000</v>
      </c>
      <c r="G1060">
        <v>1</v>
      </c>
      <c r="H1060" t="s">
        <v>88</v>
      </c>
    </row>
    <row r="1061" spans="1:8">
      <c r="A1061">
        <v>3</v>
      </c>
      <c r="B1061" t="s">
        <v>2023</v>
      </c>
      <c r="C1061">
        <v>3</v>
      </c>
      <c r="D1061" t="s">
        <v>986</v>
      </c>
      <c r="E1061">
        <v>1</v>
      </c>
      <c r="F1061" t="s">
        <v>88</v>
      </c>
      <c r="G1061">
        <v>1</v>
      </c>
      <c r="H1061" t="s">
        <v>88</v>
      </c>
    </row>
    <row r="1062" spans="1:8">
      <c r="A1062">
        <v>3</v>
      </c>
      <c r="B1062" t="s">
        <v>99</v>
      </c>
      <c r="C1062">
        <v>3</v>
      </c>
      <c r="D1062" t="s">
        <v>246</v>
      </c>
      <c r="E1062">
        <v>1</v>
      </c>
      <c r="F1062" t="s">
        <v>40</v>
      </c>
      <c r="G1062">
        <v>1</v>
      </c>
      <c r="H1062" t="s">
        <v>420</v>
      </c>
    </row>
    <row r="1063" spans="1:8">
      <c r="A1063">
        <v>3</v>
      </c>
      <c r="B1063" t="s">
        <v>147</v>
      </c>
      <c r="C1063">
        <v>3</v>
      </c>
      <c r="D1063" t="s">
        <v>88</v>
      </c>
      <c r="E1063">
        <v>1</v>
      </c>
      <c r="F1063" t="s">
        <v>128</v>
      </c>
      <c r="G1063">
        <v>1</v>
      </c>
      <c r="H1063" t="s">
        <v>1979</v>
      </c>
    </row>
    <row r="1064" spans="1:8">
      <c r="A1064">
        <v>3</v>
      </c>
      <c r="B1064" t="s">
        <v>1364</v>
      </c>
      <c r="C1064">
        <v>3</v>
      </c>
      <c r="D1064" t="s">
        <v>167</v>
      </c>
      <c r="E1064">
        <v>1</v>
      </c>
      <c r="F1064" t="s">
        <v>2780</v>
      </c>
      <c r="G1064">
        <v>1</v>
      </c>
      <c r="H1064" t="s">
        <v>1880</v>
      </c>
    </row>
    <row r="1065" spans="1:8">
      <c r="A1065">
        <v>3</v>
      </c>
      <c r="B1065" t="s">
        <v>88</v>
      </c>
      <c r="C1065">
        <v>3</v>
      </c>
      <c r="D1065" t="s">
        <v>2234</v>
      </c>
      <c r="E1065">
        <v>1</v>
      </c>
      <c r="F1065" t="s">
        <v>88</v>
      </c>
      <c r="G1065">
        <v>1</v>
      </c>
      <c r="H1065" t="s">
        <v>154</v>
      </c>
    </row>
    <row r="1066" spans="1:8">
      <c r="A1066">
        <v>3</v>
      </c>
      <c r="B1066" t="s">
        <v>277</v>
      </c>
      <c r="C1066">
        <v>3</v>
      </c>
      <c r="D1066" t="s">
        <v>64</v>
      </c>
      <c r="E1066">
        <v>1</v>
      </c>
      <c r="F1066" t="s">
        <v>796</v>
      </c>
      <c r="G1066">
        <v>1</v>
      </c>
      <c r="H1066" t="s">
        <v>814</v>
      </c>
    </row>
    <row r="1067" spans="1:8">
      <c r="A1067">
        <v>3</v>
      </c>
      <c r="B1067" t="s">
        <v>1088</v>
      </c>
      <c r="C1067">
        <v>3</v>
      </c>
      <c r="D1067" t="s">
        <v>2479</v>
      </c>
      <c r="E1067">
        <v>1</v>
      </c>
      <c r="F1067" t="s">
        <v>516</v>
      </c>
      <c r="G1067">
        <v>1</v>
      </c>
      <c r="H1067" t="s">
        <v>99</v>
      </c>
    </row>
    <row r="1068" spans="1:8">
      <c r="A1068">
        <v>3</v>
      </c>
      <c r="B1068" t="s">
        <v>246</v>
      </c>
      <c r="C1068">
        <v>3</v>
      </c>
      <c r="D1068" t="s">
        <v>64</v>
      </c>
      <c r="E1068">
        <v>1</v>
      </c>
      <c r="F1068" t="s">
        <v>2783</v>
      </c>
      <c r="G1068">
        <v>1</v>
      </c>
      <c r="H1068" t="s">
        <v>144</v>
      </c>
    </row>
    <row r="1069" spans="1:8">
      <c r="A1069">
        <v>3</v>
      </c>
      <c r="B1069" t="s">
        <v>150</v>
      </c>
      <c r="C1069">
        <v>3</v>
      </c>
      <c r="D1069" t="s">
        <v>40</v>
      </c>
      <c r="E1069">
        <v>1</v>
      </c>
      <c r="F1069" t="s">
        <v>2286</v>
      </c>
      <c r="G1069">
        <v>1</v>
      </c>
      <c r="H1069" t="s">
        <v>613</v>
      </c>
    </row>
    <row r="1070" spans="1:8">
      <c r="A1070">
        <v>3</v>
      </c>
      <c r="B1070" t="s">
        <v>167</v>
      </c>
      <c r="C1070">
        <v>3</v>
      </c>
      <c r="D1070" t="s">
        <v>154</v>
      </c>
      <c r="E1070">
        <v>1</v>
      </c>
      <c r="F1070" t="s">
        <v>154</v>
      </c>
      <c r="G1070">
        <v>1</v>
      </c>
      <c r="H1070" t="s">
        <v>1987</v>
      </c>
    </row>
    <row r="1071" spans="1:8">
      <c r="A1071">
        <v>3</v>
      </c>
      <c r="B1071" t="s">
        <v>154</v>
      </c>
      <c r="C1071">
        <v>3</v>
      </c>
      <c r="D1071" t="s">
        <v>2262</v>
      </c>
      <c r="E1071">
        <v>1</v>
      </c>
      <c r="F1071" t="s">
        <v>128</v>
      </c>
      <c r="G1071">
        <v>1</v>
      </c>
      <c r="H1071" t="s">
        <v>246</v>
      </c>
    </row>
    <row r="1072" spans="1:8">
      <c r="A1072">
        <v>3</v>
      </c>
      <c r="B1072" t="s">
        <v>99</v>
      </c>
      <c r="C1072">
        <v>3</v>
      </c>
      <c r="D1072" t="s">
        <v>1438</v>
      </c>
      <c r="E1072">
        <v>1</v>
      </c>
      <c r="F1072" t="s">
        <v>207</v>
      </c>
      <c r="G1072">
        <v>1</v>
      </c>
      <c r="H1072" t="s">
        <v>977</v>
      </c>
    </row>
    <row r="1073" spans="1:8">
      <c r="A1073">
        <v>3</v>
      </c>
      <c r="B1073" t="s">
        <v>2046</v>
      </c>
      <c r="C1073">
        <v>3</v>
      </c>
      <c r="D1073" t="s">
        <v>24</v>
      </c>
      <c r="E1073">
        <v>1</v>
      </c>
      <c r="F1073" t="s">
        <v>154</v>
      </c>
      <c r="G1073">
        <v>1</v>
      </c>
      <c r="H1073" t="s">
        <v>70</v>
      </c>
    </row>
    <row r="1074" spans="1:8">
      <c r="A1074">
        <v>3</v>
      </c>
      <c r="B1074" t="s">
        <v>226</v>
      </c>
      <c r="C1074">
        <v>3</v>
      </c>
      <c r="D1074" t="s">
        <v>154</v>
      </c>
      <c r="E1074">
        <v>1</v>
      </c>
      <c r="F1074" t="s">
        <v>144</v>
      </c>
      <c r="G1074">
        <v>1</v>
      </c>
      <c r="H1074" t="s">
        <v>269</v>
      </c>
    </row>
    <row r="1075" spans="1:8">
      <c r="A1075">
        <v>3</v>
      </c>
      <c r="B1075" t="s">
        <v>88</v>
      </c>
      <c r="C1075">
        <v>3</v>
      </c>
      <c r="D1075" t="s">
        <v>1147</v>
      </c>
      <c r="E1075">
        <v>1</v>
      </c>
      <c r="F1075" t="s">
        <v>88</v>
      </c>
      <c r="G1075">
        <v>1</v>
      </c>
      <c r="H1075" t="s">
        <v>246</v>
      </c>
    </row>
    <row r="1076" spans="1:8">
      <c r="A1076">
        <v>3</v>
      </c>
      <c r="B1076" t="s">
        <v>88</v>
      </c>
      <c r="C1076">
        <v>3</v>
      </c>
      <c r="D1076" t="s">
        <v>1003</v>
      </c>
      <c r="E1076">
        <v>1</v>
      </c>
      <c r="F1076" t="s">
        <v>88</v>
      </c>
      <c r="G1076">
        <v>1</v>
      </c>
      <c r="H1076" t="s">
        <v>246</v>
      </c>
    </row>
    <row r="1077" spans="1:8">
      <c r="A1077">
        <v>3</v>
      </c>
      <c r="B1077" t="s">
        <v>2714</v>
      </c>
      <c r="C1077">
        <v>3</v>
      </c>
      <c r="D1077" t="s">
        <v>1745</v>
      </c>
      <c r="E1077">
        <v>1</v>
      </c>
      <c r="F1077" t="s">
        <v>184</v>
      </c>
      <c r="G1077">
        <v>1</v>
      </c>
      <c r="H1077" t="s">
        <v>1344</v>
      </c>
    </row>
    <row r="1078" spans="1:8">
      <c r="A1078">
        <v>3</v>
      </c>
      <c r="B1078" t="s">
        <v>263</v>
      </c>
      <c r="C1078">
        <v>3</v>
      </c>
      <c r="D1078" t="s">
        <v>154</v>
      </c>
      <c r="E1078">
        <v>1</v>
      </c>
      <c r="F1078" t="s">
        <v>99</v>
      </c>
      <c r="G1078">
        <v>1</v>
      </c>
      <c r="H1078" t="s">
        <v>88</v>
      </c>
    </row>
    <row r="1079" spans="1:8">
      <c r="A1079">
        <v>3</v>
      </c>
      <c r="B1079" t="s">
        <v>99</v>
      </c>
      <c r="C1079">
        <v>3</v>
      </c>
      <c r="D1079" t="s">
        <v>154</v>
      </c>
      <c r="E1079">
        <v>1</v>
      </c>
      <c r="F1079" t="s">
        <v>1469</v>
      </c>
      <c r="G1079">
        <v>1</v>
      </c>
      <c r="H1079" t="s">
        <v>418</v>
      </c>
    </row>
    <row r="1080" spans="1:8">
      <c r="A1080">
        <v>3</v>
      </c>
      <c r="B1080" t="s">
        <v>167</v>
      </c>
      <c r="C1080">
        <v>3</v>
      </c>
      <c r="D1080" t="s">
        <v>1181</v>
      </c>
      <c r="E1080">
        <v>1</v>
      </c>
      <c r="F1080" t="s">
        <v>331</v>
      </c>
      <c r="G1080">
        <v>1</v>
      </c>
      <c r="H1080" t="s">
        <v>64</v>
      </c>
    </row>
    <row r="1081" spans="1:8">
      <c r="A1081">
        <v>3</v>
      </c>
      <c r="B1081" t="s">
        <v>160</v>
      </c>
      <c r="C1081">
        <v>3</v>
      </c>
      <c r="D1081" t="s">
        <v>40</v>
      </c>
      <c r="E1081">
        <v>1</v>
      </c>
      <c r="F1081" t="s">
        <v>633</v>
      </c>
      <c r="G1081">
        <v>1</v>
      </c>
      <c r="H1081" t="s">
        <v>682</v>
      </c>
    </row>
    <row r="1082" spans="1:8">
      <c r="A1082">
        <v>3</v>
      </c>
      <c r="B1082" t="s">
        <v>154</v>
      </c>
      <c r="C1082">
        <v>3</v>
      </c>
      <c r="D1082" t="s">
        <v>154</v>
      </c>
      <c r="E1082">
        <v>1</v>
      </c>
      <c r="F1082" t="s">
        <v>64</v>
      </c>
      <c r="G1082">
        <v>1</v>
      </c>
      <c r="H1082" t="s">
        <v>633</v>
      </c>
    </row>
    <row r="1083" spans="1:8">
      <c r="A1083">
        <v>3</v>
      </c>
      <c r="B1083" t="s">
        <v>246</v>
      </c>
      <c r="C1083">
        <v>3</v>
      </c>
      <c r="D1083" t="s">
        <v>54</v>
      </c>
      <c r="E1083">
        <v>1</v>
      </c>
      <c r="F1083" t="s">
        <v>812</v>
      </c>
      <c r="G1083">
        <v>1</v>
      </c>
      <c r="H1083" t="s">
        <v>2003</v>
      </c>
    </row>
    <row r="1084" spans="1:8">
      <c r="A1084">
        <v>3</v>
      </c>
      <c r="B1084" t="s">
        <v>1267</v>
      </c>
      <c r="C1084">
        <v>3</v>
      </c>
      <c r="D1084" t="s">
        <v>88</v>
      </c>
      <c r="E1084">
        <v>1</v>
      </c>
      <c r="F1084" t="s">
        <v>157</v>
      </c>
      <c r="G1084">
        <v>1</v>
      </c>
      <c r="H1084" t="s">
        <v>43</v>
      </c>
    </row>
    <row r="1085" spans="1:8">
      <c r="A1085">
        <v>3</v>
      </c>
      <c r="B1085" t="s">
        <v>353</v>
      </c>
      <c r="C1085">
        <v>3</v>
      </c>
      <c r="D1085" t="s">
        <v>167</v>
      </c>
      <c r="E1085">
        <v>1</v>
      </c>
      <c r="F1085" t="s">
        <v>516</v>
      </c>
      <c r="G1085">
        <v>1</v>
      </c>
      <c r="H1085" t="s">
        <v>64</v>
      </c>
    </row>
    <row r="1086" spans="1:8">
      <c r="A1086">
        <v>3</v>
      </c>
      <c r="B1086" t="s">
        <v>263</v>
      </c>
      <c r="C1086">
        <v>3</v>
      </c>
      <c r="D1086" t="s">
        <v>35</v>
      </c>
      <c r="E1086">
        <v>1</v>
      </c>
      <c r="F1086" t="s">
        <v>781</v>
      </c>
      <c r="G1086">
        <v>1</v>
      </c>
      <c r="H1086" t="s">
        <v>1745</v>
      </c>
    </row>
    <row r="1087" spans="1:8">
      <c r="A1087">
        <v>3</v>
      </c>
      <c r="B1087" t="s">
        <v>12</v>
      </c>
      <c r="C1087">
        <v>3</v>
      </c>
      <c r="D1087" t="s">
        <v>51</v>
      </c>
      <c r="E1087">
        <v>1</v>
      </c>
      <c r="F1087" t="s">
        <v>99</v>
      </c>
      <c r="G1087">
        <v>1</v>
      </c>
      <c r="H1087" t="s">
        <v>88</v>
      </c>
    </row>
    <row r="1088" spans="1:8">
      <c r="A1088">
        <v>3</v>
      </c>
      <c r="B1088" t="s">
        <v>986</v>
      </c>
      <c r="C1088">
        <v>3</v>
      </c>
      <c r="D1088" t="s">
        <v>664</v>
      </c>
      <c r="E1088">
        <v>1</v>
      </c>
      <c r="F1088" t="s">
        <v>88</v>
      </c>
      <c r="G1088">
        <v>1</v>
      </c>
      <c r="H1088" t="s">
        <v>656</v>
      </c>
    </row>
    <row r="1089" spans="1:8">
      <c r="A1089">
        <v>3</v>
      </c>
      <c r="B1089" t="s">
        <v>2122</v>
      </c>
      <c r="C1089">
        <v>3</v>
      </c>
      <c r="D1089" t="s">
        <v>2299</v>
      </c>
      <c r="E1089">
        <v>1</v>
      </c>
      <c r="F1089" t="s">
        <v>516</v>
      </c>
      <c r="G1089">
        <v>1</v>
      </c>
      <c r="H1089" t="s">
        <v>157</v>
      </c>
    </row>
    <row r="1090" spans="1:8">
      <c r="A1090">
        <v>3</v>
      </c>
      <c r="B1090" t="s">
        <v>2122</v>
      </c>
      <c r="C1090">
        <v>3</v>
      </c>
      <c r="D1090" t="s">
        <v>2302</v>
      </c>
      <c r="E1090">
        <v>1</v>
      </c>
      <c r="F1090" t="s">
        <v>1905</v>
      </c>
      <c r="G1090">
        <v>1</v>
      </c>
      <c r="H1090" t="s">
        <v>115</v>
      </c>
    </row>
    <row r="1091" spans="1:8">
      <c r="A1091">
        <v>3</v>
      </c>
      <c r="B1091" t="s">
        <v>246</v>
      </c>
      <c r="C1091">
        <v>3</v>
      </c>
      <c r="D1091" t="s">
        <v>331</v>
      </c>
      <c r="E1091">
        <v>1</v>
      </c>
      <c r="F1091" t="s">
        <v>420</v>
      </c>
      <c r="G1091">
        <v>1</v>
      </c>
      <c r="H1091" t="s">
        <v>99</v>
      </c>
    </row>
    <row r="1092" spans="1:8">
      <c r="A1092">
        <v>3</v>
      </c>
      <c r="B1092" t="s">
        <v>226</v>
      </c>
      <c r="C1092">
        <v>3</v>
      </c>
      <c r="D1092" t="s">
        <v>64</v>
      </c>
      <c r="E1092">
        <v>1</v>
      </c>
      <c r="F1092" t="s">
        <v>167</v>
      </c>
      <c r="G1092">
        <v>1</v>
      </c>
      <c r="H1092" t="s">
        <v>99</v>
      </c>
    </row>
    <row r="1093" spans="1:8">
      <c r="A1093">
        <v>3</v>
      </c>
      <c r="B1093" t="s">
        <v>246</v>
      </c>
      <c r="C1093">
        <v>3</v>
      </c>
      <c r="D1093" t="s">
        <v>64</v>
      </c>
      <c r="E1093">
        <v>1</v>
      </c>
      <c r="F1093" t="s">
        <v>60</v>
      </c>
      <c r="G1093">
        <v>1</v>
      </c>
      <c r="H1093" t="s">
        <v>2017</v>
      </c>
    </row>
    <row r="1094" spans="1:8">
      <c r="A1094">
        <v>3</v>
      </c>
      <c r="B1094" t="s">
        <v>88</v>
      </c>
      <c r="C1094">
        <v>3</v>
      </c>
      <c r="D1094" t="s">
        <v>418</v>
      </c>
      <c r="E1094">
        <v>1</v>
      </c>
      <c r="F1094" t="s">
        <v>2340</v>
      </c>
      <c r="G1094">
        <v>1</v>
      </c>
      <c r="H1094" t="s">
        <v>246</v>
      </c>
    </row>
    <row r="1095" spans="1:8">
      <c r="A1095">
        <v>3</v>
      </c>
      <c r="B1095" t="s">
        <v>1371</v>
      </c>
      <c r="C1095">
        <v>3</v>
      </c>
      <c r="D1095" t="s">
        <v>64</v>
      </c>
      <c r="E1095">
        <v>1</v>
      </c>
      <c r="F1095" t="s">
        <v>157</v>
      </c>
      <c r="G1095">
        <v>1</v>
      </c>
      <c r="H1095" t="s">
        <v>2023</v>
      </c>
    </row>
    <row r="1096" spans="1:8">
      <c r="A1096">
        <v>3</v>
      </c>
      <c r="B1096" t="s">
        <v>154</v>
      </c>
      <c r="C1096">
        <v>3</v>
      </c>
      <c r="D1096" t="s">
        <v>115</v>
      </c>
      <c r="E1096">
        <v>1</v>
      </c>
      <c r="F1096" t="s">
        <v>157</v>
      </c>
      <c r="G1096">
        <v>1</v>
      </c>
      <c r="H1096" t="s">
        <v>154</v>
      </c>
    </row>
    <row r="1097" spans="1:8">
      <c r="A1097">
        <v>3</v>
      </c>
      <c r="B1097" t="s">
        <v>154</v>
      </c>
      <c r="C1097">
        <v>3</v>
      </c>
      <c r="D1097" t="s">
        <v>812</v>
      </c>
      <c r="E1097">
        <v>1</v>
      </c>
      <c r="F1097" t="s">
        <v>385</v>
      </c>
      <c r="G1097">
        <v>1</v>
      </c>
      <c r="H1097" t="s">
        <v>88</v>
      </c>
    </row>
    <row r="1098" spans="1:8">
      <c r="A1098">
        <v>3</v>
      </c>
      <c r="B1098" t="s">
        <v>24</v>
      </c>
      <c r="C1098">
        <v>3</v>
      </c>
      <c r="D1098" t="s">
        <v>516</v>
      </c>
      <c r="E1098">
        <v>1</v>
      </c>
      <c r="F1098" t="s">
        <v>157</v>
      </c>
      <c r="G1098">
        <v>1</v>
      </c>
      <c r="H1098" t="s">
        <v>40</v>
      </c>
    </row>
    <row r="1099" spans="1:8">
      <c r="A1099">
        <v>3</v>
      </c>
      <c r="B1099" t="s">
        <v>814</v>
      </c>
      <c r="C1099">
        <v>3</v>
      </c>
      <c r="D1099" t="s">
        <v>167</v>
      </c>
      <c r="E1099">
        <v>1</v>
      </c>
      <c r="F1099" t="s">
        <v>420</v>
      </c>
      <c r="G1099">
        <v>1</v>
      </c>
      <c r="H1099" t="s">
        <v>277</v>
      </c>
    </row>
    <row r="1100" spans="1:8">
      <c r="A1100">
        <v>3</v>
      </c>
      <c r="B1100" t="s">
        <v>2216</v>
      </c>
      <c r="C1100">
        <v>3</v>
      </c>
      <c r="D1100" t="s">
        <v>76</v>
      </c>
      <c r="E1100">
        <v>1</v>
      </c>
      <c r="F1100" t="s">
        <v>2799</v>
      </c>
      <c r="G1100">
        <v>1</v>
      </c>
      <c r="H1100" t="s">
        <v>157</v>
      </c>
    </row>
    <row r="1101" spans="1:8">
      <c r="A1101">
        <v>3</v>
      </c>
      <c r="B1101" t="s">
        <v>737</v>
      </c>
      <c r="C1101">
        <v>3</v>
      </c>
      <c r="D1101" t="s">
        <v>154</v>
      </c>
      <c r="E1101">
        <v>1</v>
      </c>
      <c r="F1101" t="s">
        <v>157</v>
      </c>
      <c r="G1101">
        <v>1</v>
      </c>
      <c r="H1101" t="s">
        <v>167</v>
      </c>
    </row>
    <row r="1102" spans="1:8">
      <c r="A1102">
        <v>3</v>
      </c>
      <c r="B1102" t="s">
        <v>971</v>
      </c>
      <c r="C1102">
        <v>3</v>
      </c>
      <c r="D1102" t="s">
        <v>1021</v>
      </c>
      <c r="E1102">
        <v>1</v>
      </c>
      <c r="F1102" t="s">
        <v>613</v>
      </c>
      <c r="G1102">
        <v>1</v>
      </c>
      <c r="H1102" t="s">
        <v>2032</v>
      </c>
    </row>
    <row r="1103" spans="1:8">
      <c r="A1103">
        <v>3</v>
      </c>
      <c r="B1103" t="s">
        <v>117</v>
      </c>
      <c r="C1103">
        <v>3</v>
      </c>
      <c r="D1103" t="s">
        <v>246</v>
      </c>
      <c r="E1103">
        <v>1</v>
      </c>
      <c r="F1103" t="s">
        <v>1460</v>
      </c>
      <c r="G1103">
        <v>1</v>
      </c>
      <c r="H1103" t="s">
        <v>154</v>
      </c>
    </row>
    <row r="1104" spans="1:8">
      <c r="A1104">
        <v>3</v>
      </c>
      <c r="B1104" t="s">
        <v>3500</v>
      </c>
      <c r="C1104">
        <v>3</v>
      </c>
      <c r="D1104" t="s">
        <v>99</v>
      </c>
      <c r="E1104">
        <v>1</v>
      </c>
      <c r="F1104" t="s">
        <v>88</v>
      </c>
      <c r="G1104">
        <v>1</v>
      </c>
      <c r="H1104" t="s">
        <v>246</v>
      </c>
    </row>
    <row r="1105" spans="1:8">
      <c r="A1105">
        <v>3</v>
      </c>
      <c r="B1105" t="s">
        <v>246</v>
      </c>
      <c r="C1105">
        <v>3</v>
      </c>
      <c r="E1105">
        <v>1</v>
      </c>
      <c r="F1105" t="s">
        <v>157</v>
      </c>
      <c r="G1105">
        <v>1</v>
      </c>
      <c r="H1105" t="s">
        <v>154</v>
      </c>
    </row>
    <row r="1106" spans="1:8">
      <c r="A1106">
        <v>3</v>
      </c>
      <c r="B1106" t="s">
        <v>157</v>
      </c>
      <c r="C1106">
        <v>3</v>
      </c>
      <c r="D1106" t="s">
        <v>246</v>
      </c>
      <c r="E1106">
        <v>1</v>
      </c>
      <c r="F1106" t="s">
        <v>88</v>
      </c>
      <c r="G1106">
        <v>1</v>
      </c>
      <c r="H1106" t="s">
        <v>920</v>
      </c>
    </row>
    <row r="1107" spans="1:8">
      <c r="A1107">
        <v>3</v>
      </c>
      <c r="B1107" t="s">
        <v>154</v>
      </c>
      <c r="C1107">
        <v>3</v>
      </c>
      <c r="D1107" t="s">
        <v>2479</v>
      </c>
      <c r="E1107">
        <v>1</v>
      </c>
      <c r="G1107">
        <v>1</v>
      </c>
      <c r="H1107" t="s">
        <v>167</v>
      </c>
    </row>
    <row r="1108" spans="1:8">
      <c r="A1108">
        <v>3</v>
      </c>
      <c r="B1108" t="s">
        <v>154</v>
      </c>
      <c r="C1108">
        <v>3</v>
      </c>
      <c r="D1108" t="s">
        <v>2373</v>
      </c>
      <c r="E1108">
        <v>1</v>
      </c>
      <c r="F1108" t="s">
        <v>16</v>
      </c>
      <c r="G1108">
        <v>1</v>
      </c>
      <c r="H1108" t="s">
        <v>154</v>
      </c>
    </row>
    <row r="1109" spans="1:8">
      <c r="A1109">
        <v>3</v>
      </c>
      <c r="B1109" t="s">
        <v>2186</v>
      </c>
      <c r="C1109">
        <v>3</v>
      </c>
      <c r="D1109" t="s">
        <v>154</v>
      </c>
      <c r="E1109">
        <v>1</v>
      </c>
      <c r="F1109" t="s">
        <v>2367</v>
      </c>
      <c r="G1109">
        <v>1</v>
      </c>
      <c r="H1109" t="s">
        <v>167</v>
      </c>
    </row>
    <row r="1110" spans="1:8">
      <c r="A1110">
        <v>3</v>
      </c>
      <c r="B1110" t="s">
        <v>2188</v>
      </c>
      <c r="C1110">
        <v>3</v>
      </c>
      <c r="D1110" t="s">
        <v>144</v>
      </c>
      <c r="E1110">
        <v>1</v>
      </c>
      <c r="F1110" t="s">
        <v>806</v>
      </c>
      <c r="G1110">
        <v>1</v>
      </c>
      <c r="H1110" t="s">
        <v>154</v>
      </c>
    </row>
    <row r="1111" spans="1:8">
      <c r="A1111">
        <v>3</v>
      </c>
      <c r="B1111" t="s">
        <v>420</v>
      </c>
      <c r="C1111">
        <v>3</v>
      </c>
      <c r="D1111" t="s">
        <v>154</v>
      </c>
      <c r="E1111">
        <v>1</v>
      </c>
      <c r="F1111" t="s">
        <v>385</v>
      </c>
      <c r="G1111">
        <v>1</v>
      </c>
      <c r="H1111" t="s">
        <v>1212</v>
      </c>
    </row>
    <row r="1112" spans="1:8">
      <c r="A1112">
        <v>3</v>
      </c>
      <c r="B1112" t="s">
        <v>2122</v>
      </c>
      <c r="C1112">
        <v>3</v>
      </c>
      <c r="D1112" t="s">
        <v>70</v>
      </c>
      <c r="E1112">
        <v>1</v>
      </c>
      <c r="F1112" t="s">
        <v>86</v>
      </c>
      <c r="G1112">
        <v>1</v>
      </c>
      <c r="H1112" t="s">
        <v>438</v>
      </c>
    </row>
    <row r="1113" spans="1:8">
      <c r="A1113">
        <v>3</v>
      </c>
      <c r="B1113" t="s">
        <v>3503</v>
      </c>
      <c r="C1113">
        <v>2</v>
      </c>
      <c r="D1113" t="s">
        <v>814</v>
      </c>
      <c r="E1113">
        <v>1</v>
      </c>
      <c r="F1113" t="s">
        <v>157</v>
      </c>
      <c r="G1113">
        <v>1</v>
      </c>
      <c r="H1113" t="s">
        <v>99</v>
      </c>
    </row>
    <row r="1114" spans="1:8">
      <c r="A1114">
        <v>3</v>
      </c>
      <c r="B1114" t="s">
        <v>128</v>
      </c>
      <c r="C1114">
        <v>2</v>
      </c>
      <c r="D1114" t="s">
        <v>279</v>
      </c>
      <c r="G1114">
        <v>1</v>
      </c>
      <c r="H1114" t="s">
        <v>2046</v>
      </c>
    </row>
    <row r="1115" spans="1:8">
      <c r="A1115">
        <v>3</v>
      </c>
      <c r="B1115" t="s">
        <v>231</v>
      </c>
      <c r="C1115">
        <v>2</v>
      </c>
      <c r="D1115" t="s">
        <v>147</v>
      </c>
      <c r="E1115">
        <v>10</v>
      </c>
      <c r="G1115">
        <v>1</v>
      </c>
      <c r="H1115" t="s">
        <v>2048</v>
      </c>
    </row>
    <row r="1116" spans="1:8">
      <c r="A1116">
        <v>3</v>
      </c>
      <c r="B1116" t="s">
        <v>117</v>
      </c>
      <c r="C1116">
        <v>2</v>
      </c>
      <c r="D1116" t="s">
        <v>664</v>
      </c>
      <c r="E1116">
        <v>3722</v>
      </c>
      <c r="G1116">
        <v>1</v>
      </c>
      <c r="H1116" t="s">
        <v>154</v>
      </c>
    </row>
    <row r="1117" spans="1:8">
      <c r="A1117">
        <v>3</v>
      </c>
      <c r="B1117" t="s">
        <v>128</v>
      </c>
      <c r="C1117">
        <v>2</v>
      </c>
      <c r="D1117" t="s">
        <v>343</v>
      </c>
      <c r="G1117">
        <v>1</v>
      </c>
      <c r="H1117" t="s">
        <v>64</v>
      </c>
    </row>
    <row r="1118" spans="1:8">
      <c r="A1118">
        <v>3</v>
      </c>
      <c r="B1118" t="s">
        <v>2749</v>
      </c>
      <c r="C1118">
        <v>2</v>
      </c>
      <c r="D1118" t="s">
        <v>1026</v>
      </c>
      <c r="E1118">
        <v>11094</v>
      </c>
      <c r="G1118">
        <v>1</v>
      </c>
      <c r="H1118" t="s">
        <v>2053</v>
      </c>
    </row>
    <row r="1119" spans="1:8">
      <c r="A1119">
        <v>3</v>
      </c>
      <c r="B1119" t="s">
        <v>40</v>
      </c>
      <c r="C1119">
        <v>2</v>
      </c>
      <c r="D1119" t="s">
        <v>1026</v>
      </c>
      <c r="G1119">
        <v>1</v>
      </c>
      <c r="H1119" t="s">
        <v>40</v>
      </c>
    </row>
    <row r="1120" spans="1:8">
      <c r="A1120">
        <v>3</v>
      </c>
      <c r="B1120" t="s">
        <v>3506</v>
      </c>
      <c r="C1120">
        <v>2</v>
      </c>
      <c r="D1120" t="s">
        <v>2489</v>
      </c>
      <c r="G1120">
        <v>1</v>
      </c>
      <c r="H1120" t="s">
        <v>1875</v>
      </c>
    </row>
    <row r="1121" spans="1:8">
      <c r="A1121">
        <v>3</v>
      </c>
      <c r="B1121" t="s">
        <v>418</v>
      </c>
      <c r="C1121">
        <v>2</v>
      </c>
      <c r="D1121" t="s">
        <v>157</v>
      </c>
      <c r="E1121">
        <f>SUM(E2:E1113)</f>
        <v>7736</v>
      </c>
      <c r="G1121">
        <v>1</v>
      </c>
      <c r="H1121" t="s">
        <v>154</v>
      </c>
    </row>
    <row r="1122" spans="1:8">
      <c r="A1122">
        <v>3</v>
      </c>
      <c r="B1122" t="s">
        <v>99</v>
      </c>
      <c r="C1122">
        <v>2</v>
      </c>
      <c r="D1122" t="s">
        <v>1267</v>
      </c>
      <c r="G1122">
        <v>1</v>
      </c>
      <c r="H1122" t="s">
        <v>64</v>
      </c>
    </row>
    <row r="1123" spans="1:8">
      <c r="A1123">
        <v>3</v>
      </c>
      <c r="B1123" t="s">
        <v>246</v>
      </c>
      <c r="C1123">
        <v>2</v>
      </c>
      <c r="D1123" t="s">
        <v>1805</v>
      </c>
      <c r="E1123" t="s">
        <v>3783</v>
      </c>
      <c r="G1123">
        <v>1</v>
      </c>
      <c r="H1123" t="s">
        <v>19</v>
      </c>
    </row>
    <row r="1124" spans="1:8">
      <c r="A1124">
        <v>3</v>
      </c>
      <c r="B1124" t="s">
        <v>624</v>
      </c>
      <c r="C1124">
        <v>2</v>
      </c>
      <c r="D1124" t="s">
        <v>822</v>
      </c>
      <c r="G1124">
        <v>1</v>
      </c>
      <c r="H1124" t="s">
        <v>420</v>
      </c>
    </row>
    <row r="1125" spans="1:8">
      <c r="A1125">
        <v>3</v>
      </c>
      <c r="B1125" t="s">
        <v>40</v>
      </c>
      <c r="C1125">
        <v>2</v>
      </c>
      <c r="D1125" t="s">
        <v>2607</v>
      </c>
      <c r="E1125" s="2" t="s">
        <v>3784</v>
      </c>
      <c r="G1125">
        <v>1</v>
      </c>
      <c r="H1125" t="s">
        <v>1469</v>
      </c>
    </row>
    <row r="1126" spans="1:8">
      <c r="A1126">
        <v>3</v>
      </c>
      <c r="B1126" t="s">
        <v>99</v>
      </c>
      <c r="C1126">
        <v>2</v>
      </c>
      <c r="D1126" t="s">
        <v>99</v>
      </c>
      <c r="G1126">
        <v>1</v>
      </c>
      <c r="H1126" t="s">
        <v>977</v>
      </c>
    </row>
    <row r="1127" spans="1:8">
      <c r="A1127">
        <v>3</v>
      </c>
      <c r="B1127" t="s">
        <v>99</v>
      </c>
      <c r="C1127">
        <v>2</v>
      </c>
      <c r="D1127" t="s">
        <v>298</v>
      </c>
      <c r="G1127">
        <v>1</v>
      </c>
      <c r="H1127" t="s">
        <v>2066</v>
      </c>
    </row>
    <row r="1128" spans="1:8">
      <c r="A1128">
        <v>3</v>
      </c>
      <c r="B1128" t="s">
        <v>54</v>
      </c>
      <c r="C1128">
        <v>2</v>
      </c>
      <c r="D1128" t="s">
        <v>88</v>
      </c>
      <c r="G1128">
        <v>1</v>
      </c>
      <c r="H1128" t="s">
        <v>51</v>
      </c>
    </row>
    <row r="1129" spans="1:8">
      <c r="A1129">
        <v>3</v>
      </c>
      <c r="B1129" t="s">
        <v>1280</v>
      </c>
      <c r="C1129">
        <v>2</v>
      </c>
      <c r="D1129" t="s">
        <v>682</v>
      </c>
      <c r="G1129">
        <v>1</v>
      </c>
      <c r="H1129" t="s">
        <v>246</v>
      </c>
    </row>
    <row r="1130" spans="1:8">
      <c r="A1130">
        <v>3</v>
      </c>
      <c r="B1130" t="s">
        <v>216</v>
      </c>
      <c r="C1130">
        <v>2</v>
      </c>
      <c r="D1130" t="s">
        <v>465</v>
      </c>
      <c r="G1130">
        <v>1</v>
      </c>
      <c r="H1130" t="s">
        <v>298</v>
      </c>
    </row>
    <row r="1131" spans="1:8">
      <c r="A1131">
        <v>3</v>
      </c>
      <c r="B1131" t="s">
        <v>2247</v>
      </c>
      <c r="C1131">
        <v>2</v>
      </c>
      <c r="D1131" t="s">
        <v>1847</v>
      </c>
      <c r="G1131">
        <v>1</v>
      </c>
      <c r="H1131" t="s">
        <v>64</v>
      </c>
    </row>
    <row r="1132" spans="1:8">
      <c r="A1132">
        <v>3</v>
      </c>
      <c r="B1132" t="s">
        <v>2253</v>
      </c>
      <c r="C1132">
        <v>2</v>
      </c>
      <c r="D1132" t="s">
        <v>40</v>
      </c>
      <c r="G1132">
        <v>1</v>
      </c>
      <c r="H1132" t="s">
        <v>40</v>
      </c>
    </row>
    <row r="1133" spans="1:8">
      <c r="A1133">
        <v>3</v>
      </c>
      <c r="B1133" t="s">
        <v>154</v>
      </c>
      <c r="C1133">
        <v>2</v>
      </c>
      <c r="D1133" t="s">
        <v>213</v>
      </c>
      <c r="G1133">
        <v>1</v>
      </c>
      <c r="H1133" t="s">
        <v>226</v>
      </c>
    </row>
    <row r="1134" spans="1:8">
      <c r="A1134">
        <v>3</v>
      </c>
      <c r="B1134" t="s">
        <v>128</v>
      </c>
      <c r="C1134">
        <v>2</v>
      </c>
      <c r="D1134" t="s">
        <v>1880</v>
      </c>
      <c r="G1134">
        <v>1</v>
      </c>
      <c r="H1134" t="s">
        <v>88</v>
      </c>
    </row>
    <row r="1135" spans="1:8">
      <c r="A1135">
        <v>3</v>
      </c>
      <c r="B1135" t="s">
        <v>154</v>
      </c>
      <c r="C1135">
        <v>2</v>
      </c>
      <c r="D1135" t="s">
        <v>2976</v>
      </c>
      <c r="G1135">
        <v>1</v>
      </c>
      <c r="H1135" t="s">
        <v>1987</v>
      </c>
    </row>
    <row r="1136" spans="1:8">
      <c r="A1136">
        <v>3</v>
      </c>
      <c r="B1136" t="s">
        <v>99</v>
      </c>
      <c r="C1136">
        <v>2</v>
      </c>
      <c r="D1136" t="s">
        <v>1519</v>
      </c>
      <c r="G1136">
        <v>1</v>
      </c>
      <c r="H1136" t="s">
        <v>1875</v>
      </c>
    </row>
    <row r="1137" spans="1:8">
      <c r="A1137">
        <v>3</v>
      </c>
      <c r="B1137" t="s">
        <v>40</v>
      </c>
      <c r="C1137">
        <v>2</v>
      </c>
      <c r="D1137" t="s">
        <v>2979</v>
      </c>
      <c r="G1137">
        <v>1</v>
      </c>
      <c r="H1137" t="s">
        <v>420</v>
      </c>
    </row>
    <row r="1138" spans="1:8">
      <c r="A1138">
        <v>3</v>
      </c>
      <c r="B1138" t="s">
        <v>1147</v>
      </c>
      <c r="C1138">
        <v>2</v>
      </c>
      <c r="D1138" t="s">
        <v>1525</v>
      </c>
      <c r="G1138">
        <v>1</v>
      </c>
      <c r="H1138" t="s">
        <v>157</v>
      </c>
    </row>
    <row r="1139" spans="1:8">
      <c r="A1139">
        <v>3</v>
      </c>
      <c r="B1139" t="s">
        <v>1181</v>
      </c>
      <c r="C1139">
        <v>2</v>
      </c>
      <c r="D1139" t="s">
        <v>613</v>
      </c>
      <c r="G1139">
        <v>1</v>
      </c>
      <c r="H1139" t="s">
        <v>128</v>
      </c>
    </row>
    <row r="1140" spans="1:8">
      <c r="A1140">
        <v>3</v>
      </c>
      <c r="B1140" t="s">
        <v>76</v>
      </c>
      <c r="C1140">
        <v>2</v>
      </c>
      <c r="D1140" t="s">
        <v>2982</v>
      </c>
      <c r="G1140">
        <v>1</v>
      </c>
      <c r="H1140" t="s">
        <v>154</v>
      </c>
    </row>
    <row r="1141" spans="1:8">
      <c r="A1141">
        <v>3</v>
      </c>
      <c r="B1141" t="s">
        <v>343</v>
      </c>
      <c r="C1141">
        <v>2</v>
      </c>
      <c r="D1141" t="s">
        <v>157</v>
      </c>
      <c r="G1141">
        <v>1</v>
      </c>
      <c r="H1141" t="s">
        <v>263</v>
      </c>
    </row>
    <row r="1142" spans="1:8">
      <c r="A1142">
        <v>3</v>
      </c>
      <c r="C1142">
        <v>2</v>
      </c>
      <c r="D1142" t="s">
        <v>157</v>
      </c>
      <c r="G1142">
        <v>1</v>
      </c>
      <c r="H1142" t="s">
        <v>613</v>
      </c>
    </row>
    <row r="1143" spans="1:8">
      <c r="A1143">
        <v>3</v>
      </c>
      <c r="B1143" t="s">
        <v>40</v>
      </c>
      <c r="C1143">
        <v>2</v>
      </c>
      <c r="D1143" t="s">
        <v>213</v>
      </c>
      <c r="G1143">
        <v>1</v>
      </c>
      <c r="H1143" t="s">
        <v>814</v>
      </c>
    </row>
    <row r="1144" spans="1:8">
      <c r="A1144">
        <v>3</v>
      </c>
      <c r="B1144" t="s">
        <v>246</v>
      </c>
      <c r="C1144">
        <v>2</v>
      </c>
      <c r="D1144" t="s">
        <v>557</v>
      </c>
      <c r="G1144">
        <v>1</v>
      </c>
      <c r="H1144" t="s">
        <v>420</v>
      </c>
    </row>
    <row r="1145" spans="1:8">
      <c r="A1145">
        <v>3</v>
      </c>
      <c r="B1145" t="s">
        <v>64</v>
      </c>
      <c r="C1145">
        <v>2</v>
      </c>
      <c r="D1145" t="s">
        <v>1578</v>
      </c>
      <c r="G1145">
        <v>1</v>
      </c>
      <c r="H1145" t="s">
        <v>246</v>
      </c>
    </row>
    <row r="1146" spans="1:8">
      <c r="A1146">
        <v>3</v>
      </c>
      <c r="B1146" t="s">
        <v>115</v>
      </c>
      <c r="C1146">
        <v>2</v>
      </c>
      <c r="D1146" t="s">
        <v>1578</v>
      </c>
      <c r="G1146">
        <v>1</v>
      </c>
      <c r="H1146" t="s">
        <v>2091</v>
      </c>
    </row>
    <row r="1147" spans="1:8">
      <c r="A1147">
        <v>3</v>
      </c>
      <c r="B1147" t="s">
        <v>40</v>
      </c>
      <c r="C1147">
        <v>2</v>
      </c>
      <c r="D1147" t="s">
        <v>246</v>
      </c>
      <c r="G1147">
        <v>1</v>
      </c>
      <c r="H1147" t="s">
        <v>2091</v>
      </c>
    </row>
    <row r="1148" spans="1:8">
      <c r="A1148">
        <v>3</v>
      </c>
      <c r="B1148" t="s">
        <v>781</v>
      </c>
      <c r="C1148">
        <v>2</v>
      </c>
      <c r="D1148" t="s">
        <v>246</v>
      </c>
      <c r="G1148">
        <v>1</v>
      </c>
      <c r="H1148" t="s">
        <v>88</v>
      </c>
    </row>
    <row r="1149" spans="1:8">
      <c r="A1149">
        <v>3</v>
      </c>
      <c r="B1149" t="s">
        <v>246</v>
      </c>
      <c r="C1149">
        <v>2</v>
      </c>
      <c r="D1149" t="s">
        <v>246</v>
      </c>
      <c r="G1149">
        <v>1</v>
      </c>
      <c r="H1149" t="s">
        <v>1267</v>
      </c>
    </row>
    <row r="1150" spans="1:8">
      <c r="A1150">
        <v>3</v>
      </c>
      <c r="B1150" t="s">
        <v>157</v>
      </c>
      <c r="C1150">
        <v>2</v>
      </c>
      <c r="D1150" t="s">
        <v>420</v>
      </c>
      <c r="G1150">
        <v>1</v>
      </c>
      <c r="H1150" t="s">
        <v>40</v>
      </c>
    </row>
    <row r="1151" spans="1:8">
      <c r="A1151">
        <v>3</v>
      </c>
      <c r="B1151" t="s">
        <v>1905</v>
      </c>
      <c r="C1151">
        <v>2</v>
      </c>
      <c r="D1151" t="s">
        <v>420</v>
      </c>
      <c r="G1151">
        <v>1</v>
      </c>
      <c r="H1151" t="s">
        <v>40</v>
      </c>
    </row>
    <row r="1152" spans="1:8">
      <c r="A1152">
        <v>3</v>
      </c>
      <c r="B1152" t="s">
        <v>826</v>
      </c>
      <c r="C1152">
        <v>2</v>
      </c>
      <c r="D1152" t="s">
        <v>420</v>
      </c>
      <c r="G1152">
        <v>1</v>
      </c>
      <c r="H1152" t="s">
        <v>1267</v>
      </c>
    </row>
    <row r="1153" spans="1:8">
      <c r="A1153">
        <v>3</v>
      </c>
      <c r="B1153" t="s">
        <v>246</v>
      </c>
      <c r="C1153">
        <v>2</v>
      </c>
      <c r="D1153" t="s">
        <v>420</v>
      </c>
      <c r="G1153">
        <v>1</v>
      </c>
      <c r="H1153" t="s">
        <v>40</v>
      </c>
    </row>
    <row r="1154" spans="1:8">
      <c r="A1154">
        <v>3</v>
      </c>
      <c r="B1154" t="s">
        <v>516</v>
      </c>
      <c r="C1154">
        <v>2</v>
      </c>
      <c r="D1154" t="s">
        <v>246</v>
      </c>
      <c r="G1154">
        <v>1</v>
      </c>
      <c r="H1154" t="s">
        <v>338</v>
      </c>
    </row>
    <row r="1155" spans="1:8">
      <c r="A1155">
        <v>3</v>
      </c>
      <c r="B1155" t="s">
        <v>1578</v>
      </c>
      <c r="C1155">
        <v>2</v>
      </c>
      <c r="D1155" t="s">
        <v>246</v>
      </c>
      <c r="G1155">
        <v>1</v>
      </c>
      <c r="H1155" t="s">
        <v>2105</v>
      </c>
    </row>
    <row r="1156" spans="1:8">
      <c r="A1156">
        <v>3</v>
      </c>
      <c r="B1156" t="s">
        <v>99</v>
      </c>
      <c r="C1156">
        <v>2</v>
      </c>
      <c r="D1156" t="s">
        <v>246</v>
      </c>
      <c r="G1156">
        <v>1</v>
      </c>
      <c r="H1156" t="s">
        <v>353</v>
      </c>
    </row>
    <row r="1157" spans="1:8">
      <c r="A1157">
        <v>2</v>
      </c>
      <c r="B1157" t="s">
        <v>3515</v>
      </c>
      <c r="C1157">
        <v>2</v>
      </c>
      <c r="D1157" t="s">
        <v>420</v>
      </c>
      <c r="G1157">
        <v>1</v>
      </c>
      <c r="H1157" t="s">
        <v>88</v>
      </c>
    </row>
    <row r="1158" spans="1:8">
      <c r="A1158">
        <v>2</v>
      </c>
      <c r="B1158" t="s">
        <v>664</v>
      </c>
      <c r="C1158">
        <v>2</v>
      </c>
      <c r="D1158" t="s">
        <v>2533</v>
      </c>
      <c r="G1158">
        <v>1</v>
      </c>
      <c r="H1158" t="s">
        <v>99</v>
      </c>
    </row>
    <row r="1159" spans="1:8">
      <c r="A1159">
        <v>2</v>
      </c>
      <c r="B1159" t="s">
        <v>147</v>
      </c>
      <c r="C1159">
        <v>2</v>
      </c>
      <c r="D1159" t="s">
        <v>1643</v>
      </c>
      <c r="G1159">
        <v>1</v>
      </c>
      <c r="H1159" t="s">
        <v>2111</v>
      </c>
    </row>
    <row r="1160" spans="1:8">
      <c r="A1160">
        <v>2</v>
      </c>
      <c r="B1160" t="s">
        <v>16</v>
      </c>
      <c r="C1160">
        <v>2</v>
      </c>
      <c r="D1160" t="s">
        <v>1131</v>
      </c>
      <c r="G1160">
        <v>1</v>
      </c>
      <c r="H1160" t="s">
        <v>40</v>
      </c>
    </row>
    <row r="1161" spans="1:8">
      <c r="A1161">
        <v>2</v>
      </c>
      <c r="B1161" t="s">
        <v>150</v>
      </c>
      <c r="C1161">
        <v>2</v>
      </c>
      <c r="D1161" t="s">
        <v>2536</v>
      </c>
      <c r="G1161">
        <v>1</v>
      </c>
      <c r="H1161" t="s">
        <v>246</v>
      </c>
    </row>
    <row r="1162" spans="1:8">
      <c r="A1162">
        <v>2</v>
      </c>
      <c r="B1162" t="s">
        <v>1805</v>
      </c>
      <c r="C1162">
        <v>2</v>
      </c>
      <c r="G1162">
        <v>1</v>
      </c>
      <c r="H1162" t="s">
        <v>516</v>
      </c>
    </row>
    <row r="1163" spans="1:8">
      <c r="A1163">
        <v>2</v>
      </c>
      <c r="B1163" t="s">
        <v>40</v>
      </c>
      <c r="C1163">
        <v>2</v>
      </c>
      <c r="D1163" t="s">
        <v>246</v>
      </c>
      <c r="G1163">
        <v>1</v>
      </c>
      <c r="H1163" t="s">
        <v>1344</v>
      </c>
    </row>
    <row r="1164" spans="1:8">
      <c r="A1164">
        <v>2</v>
      </c>
      <c r="B1164" t="s">
        <v>40</v>
      </c>
      <c r="C1164">
        <v>2</v>
      </c>
      <c r="D1164" t="s">
        <v>99</v>
      </c>
      <c r="G1164">
        <v>1</v>
      </c>
      <c r="H1164" t="s">
        <v>246</v>
      </c>
    </row>
    <row r="1165" spans="1:8">
      <c r="A1165">
        <v>2</v>
      </c>
      <c r="B1165" t="s">
        <v>1880</v>
      </c>
      <c r="C1165">
        <v>2</v>
      </c>
      <c r="D1165" t="s">
        <v>144</v>
      </c>
      <c r="G1165">
        <v>1</v>
      </c>
      <c r="H1165" t="s">
        <v>246</v>
      </c>
    </row>
    <row r="1166" spans="1:8">
      <c r="A1166">
        <v>2</v>
      </c>
      <c r="B1166" t="s">
        <v>1523</v>
      </c>
      <c r="C1166">
        <v>2</v>
      </c>
      <c r="D1166" t="s">
        <v>416</v>
      </c>
      <c r="G1166">
        <v>1</v>
      </c>
      <c r="H1166" t="s">
        <v>2122</v>
      </c>
    </row>
    <row r="1167" spans="1:8">
      <c r="A1167">
        <v>2</v>
      </c>
      <c r="B1167" t="s">
        <v>834</v>
      </c>
      <c r="C1167">
        <v>2</v>
      </c>
      <c r="D1167" t="s">
        <v>1493</v>
      </c>
      <c r="G1167">
        <v>1</v>
      </c>
      <c r="H1167" t="s">
        <v>2125</v>
      </c>
    </row>
    <row r="1168" spans="1:8">
      <c r="A1168">
        <v>2</v>
      </c>
      <c r="B1168" t="s">
        <v>1533</v>
      </c>
      <c r="C1168">
        <v>2</v>
      </c>
      <c r="D1168" t="s">
        <v>246</v>
      </c>
      <c r="G1168">
        <v>1</v>
      </c>
      <c r="H1168" t="s">
        <v>64</v>
      </c>
    </row>
    <row r="1169" spans="1:8">
      <c r="A1169">
        <v>2</v>
      </c>
      <c r="B1169" t="s">
        <v>1539</v>
      </c>
      <c r="C1169">
        <v>2</v>
      </c>
      <c r="D1169" t="s">
        <v>1153</v>
      </c>
      <c r="G1169">
        <v>1</v>
      </c>
      <c r="H1169" t="s">
        <v>88</v>
      </c>
    </row>
    <row r="1170" spans="1:8">
      <c r="A1170">
        <v>2</v>
      </c>
      <c r="B1170" t="s">
        <v>1539</v>
      </c>
      <c r="C1170">
        <v>2</v>
      </c>
      <c r="D1170" t="s">
        <v>420</v>
      </c>
      <c r="G1170">
        <v>1</v>
      </c>
      <c r="H1170" t="s">
        <v>1680</v>
      </c>
    </row>
    <row r="1171" spans="1:8">
      <c r="A1171">
        <v>2</v>
      </c>
      <c r="B1171" t="s">
        <v>1069</v>
      </c>
      <c r="C1171">
        <v>2</v>
      </c>
      <c r="D1171" t="s">
        <v>457</v>
      </c>
      <c r="G1171">
        <v>1</v>
      </c>
      <c r="H1171" t="s">
        <v>128</v>
      </c>
    </row>
    <row r="1172" spans="1:8">
      <c r="A1172">
        <v>2</v>
      </c>
      <c r="B1172" t="s">
        <v>1680</v>
      </c>
      <c r="C1172">
        <v>2</v>
      </c>
      <c r="D1172" t="s">
        <v>64</v>
      </c>
      <c r="G1172">
        <v>1</v>
      </c>
      <c r="H1172" t="s">
        <v>246</v>
      </c>
    </row>
    <row r="1173" spans="1:8">
      <c r="A1173">
        <v>2</v>
      </c>
      <c r="B1173" t="s">
        <v>1042</v>
      </c>
      <c r="C1173">
        <v>2</v>
      </c>
      <c r="D1173" t="s">
        <v>664</v>
      </c>
      <c r="G1173">
        <v>1</v>
      </c>
      <c r="H1173" t="s">
        <v>358</v>
      </c>
    </row>
    <row r="1174" spans="1:8">
      <c r="A1174">
        <v>2</v>
      </c>
      <c r="B1174" t="s">
        <v>1042</v>
      </c>
      <c r="C1174">
        <v>2</v>
      </c>
      <c r="D1174" t="s">
        <v>246</v>
      </c>
      <c r="G1174">
        <v>1</v>
      </c>
      <c r="H1174" t="s">
        <v>213</v>
      </c>
    </row>
    <row r="1175" spans="1:8">
      <c r="A1175">
        <v>2</v>
      </c>
      <c r="B1175" t="s">
        <v>361</v>
      </c>
      <c r="C1175">
        <v>2</v>
      </c>
      <c r="D1175" t="s">
        <v>246</v>
      </c>
      <c r="G1175">
        <v>1</v>
      </c>
      <c r="H1175" t="s">
        <v>88</v>
      </c>
    </row>
    <row r="1176" spans="1:8">
      <c r="A1176">
        <v>2</v>
      </c>
      <c r="B1176" t="s">
        <v>213</v>
      </c>
      <c r="C1176">
        <v>2</v>
      </c>
      <c r="D1176" t="s">
        <v>613</v>
      </c>
      <c r="G1176">
        <v>1</v>
      </c>
      <c r="H1176" t="s">
        <v>167</v>
      </c>
    </row>
    <row r="1177" spans="1:8">
      <c r="A1177">
        <v>2</v>
      </c>
      <c r="B1177" t="s">
        <v>2174</v>
      </c>
      <c r="C1177">
        <v>2</v>
      </c>
      <c r="D1177" t="s">
        <v>207</v>
      </c>
      <c r="G1177">
        <v>1</v>
      </c>
      <c r="H1177" t="s">
        <v>633</v>
      </c>
    </row>
    <row r="1178" spans="1:8">
      <c r="A1178">
        <v>2</v>
      </c>
      <c r="B1178" t="s">
        <v>610</v>
      </c>
      <c r="C1178">
        <v>2</v>
      </c>
      <c r="D1178" t="s">
        <v>246</v>
      </c>
      <c r="G1178">
        <v>1</v>
      </c>
      <c r="H1178" t="s">
        <v>814</v>
      </c>
    </row>
    <row r="1179" spans="1:8">
      <c r="A1179">
        <v>2</v>
      </c>
      <c r="B1179" t="s">
        <v>1082</v>
      </c>
      <c r="C1179">
        <v>2</v>
      </c>
      <c r="D1179" t="s">
        <v>2996</v>
      </c>
      <c r="G1179">
        <v>1</v>
      </c>
      <c r="H1179" t="s">
        <v>64</v>
      </c>
    </row>
    <row r="1180" spans="1:8">
      <c r="A1180">
        <v>2</v>
      </c>
      <c r="B1180" t="s">
        <v>1591</v>
      </c>
      <c r="C1180">
        <v>2</v>
      </c>
      <c r="D1180" t="s">
        <v>160</v>
      </c>
      <c r="G1180">
        <v>1</v>
      </c>
      <c r="H1180" t="s">
        <v>420</v>
      </c>
    </row>
    <row r="1181" spans="1:8">
      <c r="A1181">
        <v>2</v>
      </c>
      <c r="B1181" t="s">
        <v>246</v>
      </c>
      <c r="C1181">
        <v>2</v>
      </c>
      <c r="D1181" t="s">
        <v>1721</v>
      </c>
      <c r="G1181">
        <v>1</v>
      </c>
      <c r="H1181" t="s">
        <v>154</v>
      </c>
    </row>
    <row r="1182" spans="1:8">
      <c r="A1182">
        <v>2</v>
      </c>
      <c r="B1182" t="s">
        <v>246</v>
      </c>
      <c r="C1182">
        <v>2</v>
      </c>
      <c r="D1182" t="s">
        <v>2999</v>
      </c>
      <c r="G1182">
        <v>1</v>
      </c>
      <c r="H1182" t="s">
        <v>2145</v>
      </c>
    </row>
    <row r="1183" spans="1:8">
      <c r="A1183">
        <v>2</v>
      </c>
      <c r="B1183" t="s">
        <v>246</v>
      </c>
      <c r="C1183">
        <v>2</v>
      </c>
      <c r="D1183" t="s">
        <v>246</v>
      </c>
      <c r="G1183">
        <v>1</v>
      </c>
      <c r="H1183" t="s">
        <v>1364</v>
      </c>
    </row>
    <row r="1184" spans="1:8">
      <c r="A1184">
        <v>2</v>
      </c>
      <c r="B1184" t="s">
        <v>246</v>
      </c>
      <c r="C1184">
        <v>2</v>
      </c>
      <c r="D1184" t="s">
        <v>416</v>
      </c>
      <c r="G1184">
        <v>1</v>
      </c>
      <c r="H1184" t="s">
        <v>1371</v>
      </c>
    </row>
    <row r="1185" spans="1:8">
      <c r="A1185">
        <v>2</v>
      </c>
      <c r="B1185" t="s">
        <v>420</v>
      </c>
      <c r="C1185">
        <v>2</v>
      </c>
      <c r="D1185" t="s">
        <v>48</v>
      </c>
      <c r="G1185">
        <v>1</v>
      </c>
      <c r="H1185" t="s">
        <v>216</v>
      </c>
    </row>
    <row r="1186" spans="1:8">
      <c r="A1186">
        <v>2</v>
      </c>
      <c r="B1186" t="s">
        <v>420</v>
      </c>
      <c r="C1186">
        <v>2</v>
      </c>
      <c r="D1186" t="s">
        <v>1493</v>
      </c>
      <c r="G1186">
        <v>1</v>
      </c>
      <c r="H1186" t="s">
        <v>40</v>
      </c>
    </row>
    <row r="1187" spans="1:8">
      <c r="A1187">
        <v>2</v>
      </c>
      <c r="B1187" t="s">
        <v>246</v>
      </c>
      <c r="C1187">
        <v>2</v>
      </c>
      <c r="D1187" t="s">
        <v>420</v>
      </c>
      <c r="G1187">
        <v>1</v>
      </c>
      <c r="H1187" t="s">
        <v>157</v>
      </c>
    </row>
    <row r="1188" spans="1:8">
      <c r="A1188">
        <v>2</v>
      </c>
      <c r="B1188" t="s">
        <v>246</v>
      </c>
      <c r="C1188">
        <v>2</v>
      </c>
      <c r="D1188" t="s">
        <v>420</v>
      </c>
      <c r="G1188">
        <v>1</v>
      </c>
      <c r="H1188" t="s">
        <v>154</v>
      </c>
    </row>
    <row r="1189" spans="1:8">
      <c r="A1189">
        <v>2</v>
      </c>
      <c r="B1189" t="s">
        <v>1639</v>
      </c>
      <c r="C1189">
        <v>2</v>
      </c>
      <c r="D1189" t="s">
        <v>420</v>
      </c>
      <c r="G1189">
        <v>1</v>
      </c>
      <c r="H1189" t="s">
        <v>154</v>
      </c>
    </row>
    <row r="1190" spans="1:8">
      <c r="A1190">
        <v>2</v>
      </c>
      <c r="B1190" t="s">
        <v>9</v>
      </c>
      <c r="C1190">
        <v>2</v>
      </c>
      <c r="D1190" t="s">
        <v>246</v>
      </c>
      <c r="G1190">
        <v>1</v>
      </c>
      <c r="H1190" t="s">
        <v>2154</v>
      </c>
    </row>
    <row r="1191" spans="1:8">
      <c r="A1191">
        <v>2</v>
      </c>
      <c r="B1191" t="s">
        <v>2417</v>
      </c>
      <c r="C1191">
        <v>2</v>
      </c>
      <c r="D1191" t="s">
        <v>587</v>
      </c>
      <c r="G1191">
        <v>1</v>
      </c>
      <c r="H1191" t="s">
        <v>128</v>
      </c>
    </row>
    <row r="1192" spans="1:8">
      <c r="A1192">
        <v>2</v>
      </c>
      <c r="B1192" t="s">
        <v>246</v>
      </c>
      <c r="C1192">
        <v>2</v>
      </c>
      <c r="D1192" t="s">
        <v>64</v>
      </c>
      <c r="G1192">
        <v>1</v>
      </c>
      <c r="H1192" t="s">
        <v>128</v>
      </c>
    </row>
    <row r="1193" spans="1:8">
      <c r="A1193">
        <v>2</v>
      </c>
      <c r="B1193" t="s">
        <v>157</v>
      </c>
      <c r="C1193">
        <v>2</v>
      </c>
      <c r="D1193" t="s">
        <v>1680</v>
      </c>
      <c r="G1193">
        <v>1</v>
      </c>
      <c r="H1193" t="s">
        <v>64</v>
      </c>
    </row>
    <row r="1194" spans="1:8">
      <c r="A1194">
        <v>2</v>
      </c>
      <c r="B1194" t="s">
        <v>1493</v>
      </c>
      <c r="C1194">
        <v>2</v>
      </c>
      <c r="D1194" t="s">
        <v>1498</v>
      </c>
      <c r="G1194">
        <v>1</v>
      </c>
      <c r="H1194" t="s">
        <v>1181</v>
      </c>
    </row>
    <row r="1195" spans="1:8">
      <c r="A1195">
        <v>2</v>
      </c>
      <c r="B1195" t="s">
        <v>1680</v>
      </c>
      <c r="C1195">
        <v>2</v>
      </c>
      <c r="D1195" t="s">
        <v>40</v>
      </c>
      <c r="G1195">
        <v>1</v>
      </c>
      <c r="H1195" t="s">
        <v>1578</v>
      </c>
    </row>
    <row r="1196" spans="1:8">
      <c r="A1196">
        <v>2</v>
      </c>
      <c r="B1196" t="s">
        <v>147</v>
      </c>
      <c r="C1196">
        <v>2</v>
      </c>
      <c r="D1196" t="s">
        <v>213</v>
      </c>
      <c r="G1196">
        <v>1</v>
      </c>
      <c r="H1196" t="s">
        <v>1905</v>
      </c>
    </row>
    <row r="1197" spans="1:8">
      <c r="A1197">
        <v>2</v>
      </c>
      <c r="B1197" t="s">
        <v>246</v>
      </c>
      <c r="C1197">
        <v>2</v>
      </c>
      <c r="D1197" t="s">
        <v>1204</v>
      </c>
      <c r="G1197">
        <v>1</v>
      </c>
      <c r="H1197" t="s">
        <v>160</v>
      </c>
    </row>
    <row r="1198" spans="1:8">
      <c r="A1198">
        <v>2</v>
      </c>
      <c r="B1198" t="s">
        <v>246</v>
      </c>
      <c r="C1198">
        <v>2</v>
      </c>
      <c r="D1198" t="s">
        <v>1742</v>
      </c>
      <c r="G1198">
        <v>1</v>
      </c>
      <c r="H1198" t="s">
        <v>157</v>
      </c>
    </row>
    <row r="1199" spans="1:8">
      <c r="A1199">
        <v>2</v>
      </c>
      <c r="B1199" t="s">
        <v>246</v>
      </c>
      <c r="C1199">
        <v>2</v>
      </c>
      <c r="D1199" t="s">
        <v>246</v>
      </c>
      <c r="G1199">
        <v>1</v>
      </c>
      <c r="H1199" t="s">
        <v>2167</v>
      </c>
    </row>
    <row r="1200" spans="1:8">
      <c r="A1200">
        <v>2</v>
      </c>
      <c r="B1200" t="s">
        <v>64</v>
      </c>
      <c r="C1200">
        <v>2</v>
      </c>
      <c r="D1200" t="s">
        <v>977</v>
      </c>
      <c r="G1200">
        <v>1</v>
      </c>
      <c r="H1200" t="s">
        <v>1745</v>
      </c>
    </row>
    <row r="1201" spans="1:8">
      <c r="A1201">
        <v>2</v>
      </c>
      <c r="B1201" t="s">
        <v>1805</v>
      </c>
      <c r="C1201">
        <v>2</v>
      </c>
      <c r="D1201" t="s">
        <v>189</v>
      </c>
      <c r="G1201">
        <v>1</v>
      </c>
      <c r="H1201" t="s">
        <v>812</v>
      </c>
    </row>
    <row r="1202" spans="1:8">
      <c r="A1202">
        <v>2</v>
      </c>
      <c r="B1202" t="s">
        <v>51</v>
      </c>
      <c r="C1202">
        <v>2</v>
      </c>
      <c r="D1202" t="s">
        <v>1181</v>
      </c>
      <c r="G1202">
        <v>1</v>
      </c>
      <c r="H1202" t="s">
        <v>2170</v>
      </c>
    </row>
    <row r="1203" spans="1:8">
      <c r="A1203">
        <v>2</v>
      </c>
      <c r="B1203" t="s">
        <v>1493</v>
      </c>
      <c r="C1203">
        <v>2</v>
      </c>
      <c r="D1203" t="s">
        <v>154</v>
      </c>
      <c r="G1203">
        <v>1</v>
      </c>
      <c r="H1203" t="s">
        <v>2174</v>
      </c>
    </row>
    <row r="1204" spans="1:8">
      <c r="A1204">
        <v>2</v>
      </c>
      <c r="B1204" t="s">
        <v>88</v>
      </c>
      <c r="C1204">
        <v>2</v>
      </c>
      <c r="D1204" t="s">
        <v>814</v>
      </c>
      <c r="G1204">
        <v>1</v>
      </c>
      <c r="H1204" t="s">
        <v>624</v>
      </c>
    </row>
    <row r="1205" spans="1:8">
      <c r="A1205">
        <v>2</v>
      </c>
      <c r="B1205" t="s">
        <v>438</v>
      </c>
      <c r="C1205">
        <v>2</v>
      </c>
      <c r="D1205" t="s">
        <v>216</v>
      </c>
      <c r="G1205">
        <v>1</v>
      </c>
      <c r="H1205" t="s">
        <v>343</v>
      </c>
    </row>
    <row r="1206" spans="1:8">
      <c r="A1206">
        <v>2</v>
      </c>
      <c r="B1206" t="s">
        <v>3156</v>
      </c>
      <c r="C1206">
        <v>2</v>
      </c>
      <c r="D1206" t="s">
        <v>154</v>
      </c>
      <c r="G1206">
        <v>1</v>
      </c>
      <c r="H1206" t="s">
        <v>88</v>
      </c>
    </row>
    <row r="1207" spans="1:8">
      <c r="A1207">
        <v>2</v>
      </c>
      <c r="B1207" t="s">
        <v>420</v>
      </c>
      <c r="C1207">
        <v>2</v>
      </c>
      <c r="D1207" t="s">
        <v>420</v>
      </c>
      <c r="G1207">
        <v>1</v>
      </c>
      <c r="H1207" t="s">
        <v>157</v>
      </c>
    </row>
    <row r="1208" spans="1:8">
      <c r="A1208">
        <v>2</v>
      </c>
      <c r="B1208" t="s">
        <v>246</v>
      </c>
      <c r="C1208">
        <v>2</v>
      </c>
      <c r="D1208" t="s">
        <v>420</v>
      </c>
      <c r="G1208">
        <v>1</v>
      </c>
      <c r="H1208" t="s">
        <v>154</v>
      </c>
    </row>
    <row r="1209" spans="1:8">
      <c r="A1209">
        <v>2</v>
      </c>
      <c r="B1209" t="s">
        <v>246</v>
      </c>
      <c r="C1209">
        <v>2</v>
      </c>
      <c r="D1209" t="s">
        <v>1875</v>
      </c>
      <c r="G1209">
        <v>1</v>
      </c>
      <c r="H1209" t="s">
        <v>157</v>
      </c>
    </row>
    <row r="1210" spans="1:8">
      <c r="A1210">
        <v>2</v>
      </c>
      <c r="B1210" t="s">
        <v>420</v>
      </c>
      <c r="C1210">
        <v>2</v>
      </c>
      <c r="D1210" t="s">
        <v>1578</v>
      </c>
      <c r="G1210">
        <v>1</v>
      </c>
      <c r="H1210" t="s">
        <v>2186</v>
      </c>
    </row>
    <row r="1211" spans="1:8">
      <c r="A1211">
        <v>2</v>
      </c>
      <c r="B1211" t="s">
        <v>420</v>
      </c>
      <c r="C1211">
        <v>2</v>
      </c>
      <c r="D1211" t="s">
        <v>1781</v>
      </c>
      <c r="G1211">
        <v>1</v>
      </c>
      <c r="H1211" t="s">
        <v>416</v>
      </c>
    </row>
    <row r="1212" spans="1:8">
      <c r="A1212">
        <v>2</v>
      </c>
      <c r="B1212" t="s">
        <v>246</v>
      </c>
      <c r="C1212">
        <v>2</v>
      </c>
      <c r="D1212" t="s">
        <v>246</v>
      </c>
      <c r="G1212">
        <v>1</v>
      </c>
      <c r="H1212" t="s">
        <v>2188</v>
      </c>
    </row>
    <row r="1213" spans="1:8">
      <c r="A1213">
        <v>2</v>
      </c>
      <c r="B1213" t="s">
        <v>246</v>
      </c>
      <c r="C1213">
        <v>2</v>
      </c>
      <c r="D1213" t="s">
        <v>1797</v>
      </c>
      <c r="G1213">
        <v>1</v>
      </c>
      <c r="H1213" t="s">
        <v>2192</v>
      </c>
    </row>
    <row r="1214" spans="1:8">
      <c r="A1214">
        <v>2</v>
      </c>
      <c r="B1214" t="s">
        <v>1498</v>
      </c>
      <c r="C1214">
        <v>2</v>
      </c>
      <c r="D1214" t="s">
        <v>246</v>
      </c>
      <c r="G1214">
        <v>1</v>
      </c>
      <c r="H1214" t="s">
        <v>420</v>
      </c>
    </row>
    <row r="1215" spans="1:8">
      <c r="A1215">
        <v>2</v>
      </c>
      <c r="B1215" t="s">
        <v>2836</v>
      </c>
      <c r="C1215">
        <v>2</v>
      </c>
      <c r="D1215" t="s">
        <v>610</v>
      </c>
      <c r="G1215">
        <v>1</v>
      </c>
      <c r="H1215" t="s">
        <v>1529</v>
      </c>
    </row>
    <row r="1216" spans="1:8">
      <c r="A1216">
        <v>2</v>
      </c>
      <c r="B1216" t="s">
        <v>213</v>
      </c>
      <c r="C1216">
        <v>2</v>
      </c>
      <c r="D1216" t="s">
        <v>1745</v>
      </c>
      <c r="G1216">
        <v>1</v>
      </c>
      <c r="H1216" t="s">
        <v>781</v>
      </c>
    </row>
    <row r="1217" spans="1:8">
      <c r="A1217">
        <v>2</v>
      </c>
      <c r="B1217" t="s">
        <v>1364</v>
      </c>
      <c r="C1217">
        <v>2</v>
      </c>
      <c r="D1217" t="s">
        <v>2607</v>
      </c>
      <c r="G1217">
        <v>1</v>
      </c>
      <c r="H1217" t="s">
        <v>51</v>
      </c>
    </row>
    <row r="1218" spans="1:8">
      <c r="A1218">
        <v>2</v>
      </c>
      <c r="B1218" t="s">
        <v>1364</v>
      </c>
      <c r="C1218">
        <v>2</v>
      </c>
      <c r="D1218" t="s">
        <v>420</v>
      </c>
      <c r="G1218">
        <v>1</v>
      </c>
      <c r="H1218" t="s">
        <v>88</v>
      </c>
    </row>
    <row r="1219" spans="1:8">
      <c r="A1219">
        <v>2</v>
      </c>
      <c r="B1219" t="s">
        <v>154</v>
      </c>
      <c r="C1219">
        <v>2</v>
      </c>
      <c r="D1219" t="s">
        <v>420</v>
      </c>
      <c r="G1219">
        <v>1</v>
      </c>
      <c r="H1219" t="s">
        <v>1826</v>
      </c>
    </row>
    <row r="1220" spans="1:8">
      <c r="A1220">
        <v>2</v>
      </c>
      <c r="B1220" t="s">
        <v>40</v>
      </c>
      <c r="C1220">
        <v>2</v>
      </c>
      <c r="D1220" t="s">
        <v>420</v>
      </c>
      <c r="G1220">
        <v>1</v>
      </c>
      <c r="H1220" t="s">
        <v>128</v>
      </c>
    </row>
    <row r="1221" spans="1:8">
      <c r="A1221">
        <v>2</v>
      </c>
      <c r="B1221" t="s">
        <v>157</v>
      </c>
      <c r="C1221">
        <v>2</v>
      </c>
      <c r="D1221" t="s">
        <v>246</v>
      </c>
      <c r="G1221">
        <v>1</v>
      </c>
      <c r="H1221" t="s">
        <v>154</v>
      </c>
    </row>
    <row r="1222" spans="1:8">
      <c r="A1222">
        <v>2</v>
      </c>
      <c r="B1222" t="s">
        <v>2048</v>
      </c>
      <c r="C1222">
        <v>2</v>
      </c>
      <c r="D1222" t="s">
        <v>2017</v>
      </c>
      <c r="G1222">
        <v>1</v>
      </c>
      <c r="H1222" t="s">
        <v>117</v>
      </c>
    </row>
    <row r="1223" spans="1:8">
      <c r="A1223">
        <v>2</v>
      </c>
      <c r="B1223" t="s">
        <v>814</v>
      </c>
      <c r="C1223">
        <v>2</v>
      </c>
      <c r="D1223" t="s">
        <v>814</v>
      </c>
      <c r="G1223">
        <v>1</v>
      </c>
      <c r="H1223" t="s">
        <v>128</v>
      </c>
    </row>
    <row r="1224" spans="1:8">
      <c r="A1224">
        <v>2</v>
      </c>
      <c r="B1224" t="s">
        <v>216</v>
      </c>
      <c r="C1224">
        <v>2</v>
      </c>
      <c r="D1224" t="s">
        <v>1823</v>
      </c>
      <c r="G1224">
        <v>1</v>
      </c>
      <c r="H1224" t="s">
        <v>2205</v>
      </c>
    </row>
    <row r="1225" spans="1:8">
      <c r="A1225">
        <v>2</v>
      </c>
      <c r="B1225" t="s">
        <v>99</v>
      </c>
      <c r="C1225">
        <v>2</v>
      </c>
      <c r="D1225" t="s">
        <v>826</v>
      </c>
      <c r="G1225">
        <v>1</v>
      </c>
      <c r="H1225" t="s">
        <v>246</v>
      </c>
    </row>
    <row r="1226" spans="1:8">
      <c r="A1226">
        <v>2</v>
      </c>
      <c r="B1226" t="s">
        <v>420</v>
      </c>
      <c r="C1226">
        <v>2</v>
      </c>
      <c r="D1226" t="s">
        <v>613</v>
      </c>
      <c r="G1226">
        <v>1</v>
      </c>
      <c r="H1226" t="s">
        <v>389</v>
      </c>
    </row>
    <row r="1227" spans="1:8">
      <c r="A1227">
        <v>2</v>
      </c>
      <c r="B1227" t="s">
        <v>1745</v>
      </c>
      <c r="C1227">
        <v>2</v>
      </c>
      <c r="D1227" t="s">
        <v>128</v>
      </c>
      <c r="G1227">
        <v>1</v>
      </c>
      <c r="H1227" t="s">
        <v>385</v>
      </c>
    </row>
    <row r="1228" spans="1:8">
      <c r="A1228">
        <v>2</v>
      </c>
      <c r="B1228" t="s">
        <v>420</v>
      </c>
      <c r="C1228">
        <v>2</v>
      </c>
      <c r="D1228" t="s">
        <v>1875</v>
      </c>
      <c r="G1228">
        <v>1</v>
      </c>
      <c r="H1228" t="s">
        <v>128</v>
      </c>
    </row>
    <row r="1229" spans="1:8">
      <c r="A1229">
        <v>2</v>
      </c>
      <c r="B1229" t="s">
        <v>3254</v>
      </c>
      <c r="C1229">
        <v>2</v>
      </c>
      <c r="D1229" t="s">
        <v>51</v>
      </c>
      <c r="G1229">
        <v>1</v>
      </c>
      <c r="H1229" t="s">
        <v>40</v>
      </c>
    </row>
    <row r="1230" spans="1:8">
      <c r="A1230">
        <v>2</v>
      </c>
      <c r="B1230" t="s">
        <v>40</v>
      </c>
      <c r="C1230">
        <v>2</v>
      </c>
      <c r="D1230" t="s">
        <v>246</v>
      </c>
      <c r="G1230">
        <v>1</v>
      </c>
      <c r="H1230" t="s">
        <v>40</v>
      </c>
    </row>
    <row r="1231" spans="1:8">
      <c r="A1231">
        <v>2</v>
      </c>
      <c r="B1231" t="s">
        <v>420</v>
      </c>
      <c r="C1231">
        <v>2</v>
      </c>
      <c r="D1231" t="s">
        <v>557</v>
      </c>
      <c r="G1231">
        <v>1</v>
      </c>
      <c r="H1231" t="s">
        <v>154</v>
      </c>
    </row>
    <row r="1232" spans="1:8">
      <c r="A1232">
        <v>2</v>
      </c>
      <c r="B1232" t="s">
        <v>420</v>
      </c>
      <c r="C1232">
        <v>2</v>
      </c>
      <c r="D1232" t="s">
        <v>2270</v>
      </c>
      <c r="G1232">
        <v>1</v>
      </c>
      <c r="H1232" t="s">
        <v>128</v>
      </c>
    </row>
    <row r="1233" spans="1:8">
      <c r="A1233">
        <v>2</v>
      </c>
      <c r="B1233" t="s">
        <v>2836</v>
      </c>
      <c r="C1233">
        <v>2</v>
      </c>
      <c r="D1233" t="s">
        <v>246</v>
      </c>
      <c r="G1233">
        <v>1</v>
      </c>
      <c r="H1233" t="s">
        <v>2216</v>
      </c>
    </row>
    <row r="1234" spans="1:8">
      <c r="A1234">
        <v>2</v>
      </c>
      <c r="B1234" t="s">
        <v>3219</v>
      </c>
      <c r="C1234">
        <v>2</v>
      </c>
      <c r="D1234" t="s">
        <v>216</v>
      </c>
      <c r="G1234">
        <v>1</v>
      </c>
      <c r="H1234" t="s">
        <v>64</v>
      </c>
    </row>
    <row r="1235" spans="1:8">
      <c r="A1235">
        <v>2</v>
      </c>
      <c r="B1235" t="s">
        <v>157</v>
      </c>
      <c r="C1235">
        <v>2</v>
      </c>
      <c r="D1235" t="s">
        <v>88</v>
      </c>
      <c r="G1235">
        <v>1</v>
      </c>
      <c r="H1235" t="s">
        <v>2220</v>
      </c>
    </row>
    <row r="1236" spans="1:8">
      <c r="A1236">
        <v>2</v>
      </c>
      <c r="B1236" t="s">
        <v>814</v>
      </c>
      <c r="C1236">
        <v>2</v>
      </c>
      <c r="D1236" t="s">
        <v>246</v>
      </c>
      <c r="G1236">
        <v>1</v>
      </c>
      <c r="H1236" t="s">
        <v>64</v>
      </c>
    </row>
    <row r="1237" spans="1:8">
      <c r="A1237">
        <v>2</v>
      </c>
      <c r="B1237" t="s">
        <v>1256</v>
      </c>
      <c r="C1237">
        <v>2</v>
      </c>
      <c r="D1237" t="s">
        <v>154</v>
      </c>
      <c r="G1237">
        <v>1</v>
      </c>
      <c r="H1237" t="s">
        <v>88</v>
      </c>
    </row>
    <row r="1238" spans="1:8">
      <c r="A1238">
        <v>2</v>
      </c>
      <c r="B1238" t="s">
        <v>1371</v>
      </c>
      <c r="C1238">
        <v>2</v>
      </c>
      <c r="D1238" t="s">
        <v>1869</v>
      </c>
      <c r="G1238">
        <v>1</v>
      </c>
      <c r="H1238" t="s">
        <v>154</v>
      </c>
    </row>
    <row r="1239" spans="1:8">
      <c r="A1239">
        <v>2</v>
      </c>
      <c r="B1239" t="s">
        <v>1823</v>
      </c>
      <c r="C1239">
        <v>2</v>
      </c>
      <c r="D1239" t="s">
        <v>86</v>
      </c>
      <c r="G1239">
        <v>1</v>
      </c>
      <c r="H1239" t="s">
        <v>420</v>
      </c>
    </row>
    <row r="1240" spans="1:8">
      <c r="A1240">
        <v>2</v>
      </c>
      <c r="B1240" t="s">
        <v>1443</v>
      </c>
      <c r="C1240">
        <v>2</v>
      </c>
      <c r="D1240" t="s">
        <v>1797</v>
      </c>
      <c r="G1240">
        <v>1</v>
      </c>
      <c r="H1240" t="s">
        <v>2228</v>
      </c>
    </row>
    <row r="1241" spans="1:8">
      <c r="A1241">
        <v>2</v>
      </c>
      <c r="B1241" t="s">
        <v>826</v>
      </c>
      <c r="C1241">
        <v>2</v>
      </c>
      <c r="D1241" t="s">
        <v>420</v>
      </c>
      <c r="G1241">
        <v>1</v>
      </c>
      <c r="H1241" t="s">
        <v>624</v>
      </c>
    </row>
    <row r="1242" spans="1:8">
      <c r="A1242">
        <v>2</v>
      </c>
      <c r="B1242" t="s">
        <v>154</v>
      </c>
      <c r="C1242">
        <v>2</v>
      </c>
      <c r="D1242" t="s">
        <v>1267</v>
      </c>
      <c r="G1242">
        <v>1</v>
      </c>
      <c r="H1242" t="s">
        <v>246</v>
      </c>
    </row>
    <row r="1243" spans="1:8">
      <c r="A1243">
        <v>2</v>
      </c>
      <c r="B1243" t="s">
        <v>438</v>
      </c>
      <c r="C1243">
        <v>2</v>
      </c>
      <c r="D1243" t="s">
        <v>3024</v>
      </c>
      <c r="G1243">
        <v>1</v>
      </c>
      <c r="H1243" t="s">
        <v>2234</v>
      </c>
    </row>
    <row r="1244" spans="1:8">
      <c r="A1244">
        <v>2</v>
      </c>
      <c r="B1244" t="s">
        <v>420</v>
      </c>
      <c r="C1244">
        <v>2</v>
      </c>
      <c r="D1244" t="s">
        <v>40</v>
      </c>
      <c r="G1244">
        <v>1</v>
      </c>
      <c r="H1244" t="s">
        <v>2237</v>
      </c>
    </row>
    <row r="1245" spans="1:8">
      <c r="A1245">
        <v>2</v>
      </c>
      <c r="B1245" t="s">
        <v>213</v>
      </c>
      <c r="C1245">
        <v>2</v>
      </c>
      <c r="D1245" t="s">
        <v>9</v>
      </c>
      <c r="G1245">
        <v>1</v>
      </c>
      <c r="H1245" t="s">
        <v>548</v>
      </c>
    </row>
    <row r="1246" spans="1:8">
      <c r="A1246">
        <v>2</v>
      </c>
      <c r="B1246" t="s">
        <v>2270</v>
      </c>
      <c r="C1246">
        <v>2</v>
      </c>
      <c r="D1246" t="s">
        <v>213</v>
      </c>
      <c r="G1246">
        <v>1</v>
      </c>
      <c r="H1246" t="s">
        <v>1267</v>
      </c>
    </row>
    <row r="1247" spans="1:8">
      <c r="A1247">
        <v>2</v>
      </c>
      <c r="B1247" t="s">
        <v>88</v>
      </c>
      <c r="C1247">
        <v>2</v>
      </c>
      <c r="D1247" t="s">
        <v>167</v>
      </c>
      <c r="G1247">
        <v>1</v>
      </c>
      <c r="H1247" t="s">
        <v>2242</v>
      </c>
    </row>
    <row r="1248" spans="1:8">
      <c r="A1248">
        <v>2</v>
      </c>
      <c r="B1248" t="s">
        <v>246</v>
      </c>
      <c r="C1248">
        <v>2</v>
      </c>
      <c r="D1248" t="s">
        <v>3032</v>
      </c>
      <c r="G1248">
        <v>1</v>
      </c>
      <c r="H1248" t="s">
        <v>343</v>
      </c>
    </row>
    <row r="1249" spans="1:8">
      <c r="A1249">
        <v>2</v>
      </c>
      <c r="B1249" t="s">
        <v>420</v>
      </c>
      <c r="C1249">
        <v>2</v>
      </c>
      <c r="D1249" t="s">
        <v>64</v>
      </c>
      <c r="G1249">
        <v>1</v>
      </c>
      <c r="H1249" t="s">
        <v>80</v>
      </c>
    </row>
    <row r="1250" spans="1:8">
      <c r="A1250">
        <v>2</v>
      </c>
      <c r="B1250" t="s">
        <v>557</v>
      </c>
      <c r="C1250">
        <v>2</v>
      </c>
      <c r="D1250" t="s">
        <v>420</v>
      </c>
      <c r="G1250">
        <v>1</v>
      </c>
      <c r="H1250" t="s">
        <v>154</v>
      </c>
    </row>
    <row r="1251" spans="1:8">
      <c r="A1251">
        <v>2</v>
      </c>
      <c r="B1251" t="s">
        <v>88</v>
      </c>
      <c r="C1251">
        <v>2</v>
      </c>
      <c r="D1251" t="s">
        <v>157</v>
      </c>
      <c r="G1251">
        <v>1</v>
      </c>
      <c r="H1251" t="s">
        <v>2247</v>
      </c>
    </row>
    <row r="1252" spans="1:8">
      <c r="A1252">
        <v>2</v>
      </c>
      <c r="B1252" t="s">
        <v>438</v>
      </c>
      <c r="C1252">
        <v>2</v>
      </c>
      <c r="D1252" t="s">
        <v>64</v>
      </c>
      <c r="G1252">
        <v>1</v>
      </c>
      <c r="H1252" t="s">
        <v>48</v>
      </c>
    </row>
    <row r="1253" spans="1:8">
      <c r="A1253">
        <v>2</v>
      </c>
      <c r="B1253" t="s">
        <v>157</v>
      </c>
      <c r="C1253">
        <v>2</v>
      </c>
      <c r="D1253" t="s">
        <v>154</v>
      </c>
      <c r="G1253">
        <v>1</v>
      </c>
      <c r="H1253" t="s">
        <v>154</v>
      </c>
    </row>
    <row r="1254" spans="1:8">
      <c r="A1254">
        <v>2</v>
      </c>
      <c r="B1254" t="s">
        <v>231</v>
      </c>
      <c r="C1254">
        <v>2</v>
      </c>
      <c r="D1254" t="s">
        <v>64</v>
      </c>
      <c r="G1254">
        <v>1</v>
      </c>
      <c r="H1254" t="s">
        <v>154</v>
      </c>
    </row>
    <row r="1255" spans="1:8">
      <c r="A1255">
        <v>2</v>
      </c>
      <c r="B1255" t="s">
        <v>1880</v>
      </c>
      <c r="C1255">
        <v>2</v>
      </c>
      <c r="D1255" t="s">
        <v>246</v>
      </c>
      <c r="G1255">
        <v>1</v>
      </c>
      <c r="H1255" t="s">
        <v>154</v>
      </c>
    </row>
    <row r="1256" spans="1:8">
      <c r="A1256">
        <v>2</v>
      </c>
      <c r="B1256" t="s">
        <v>420</v>
      </c>
      <c r="C1256">
        <v>2</v>
      </c>
      <c r="D1256" t="s">
        <v>246</v>
      </c>
      <c r="G1256">
        <v>1</v>
      </c>
      <c r="H1256" t="s">
        <v>2253</v>
      </c>
    </row>
    <row r="1257" spans="1:8">
      <c r="A1257">
        <v>2</v>
      </c>
      <c r="B1257" t="s">
        <v>1895</v>
      </c>
      <c r="C1257">
        <v>2</v>
      </c>
      <c r="D1257" t="s">
        <v>814</v>
      </c>
      <c r="G1257">
        <v>1</v>
      </c>
      <c r="H1257" t="s">
        <v>64</v>
      </c>
    </row>
    <row r="1258" spans="1:8">
      <c r="A1258">
        <v>2</v>
      </c>
      <c r="B1258" t="s">
        <v>1902</v>
      </c>
      <c r="C1258">
        <v>2</v>
      </c>
      <c r="D1258" t="s">
        <v>2122</v>
      </c>
      <c r="G1258">
        <v>1</v>
      </c>
      <c r="H1258" t="s">
        <v>40</v>
      </c>
    </row>
    <row r="1259" spans="1:8">
      <c r="A1259">
        <v>2</v>
      </c>
      <c r="B1259" t="s">
        <v>1042</v>
      </c>
      <c r="C1259">
        <v>2</v>
      </c>
      <c r="D1259" t="s">
        <v>144</v>
      </c>
      <c r="G1259">
        <v>1</v>
      </c>
      <c r="H1259" t="s">
        <v>154</v>
      </c>
    </row>
    <row r="1260" spans="1:8">
      <c r="A1260">
        <v>2</v>
      </c>
      <c r="B1260" t="s">
        <v>1256</v>
      </c>
      <c r="C1260">
        <v>2</v>
      </c>
      <c r="D1260" t="s">
        <v>35</v>
      </c>
      <c r="G1260">
        <v>1</v>
      </c>
      <c r="H1260" t="s">
        <v>2258</v>
      </c>
    </row>
    <row r="1261" spans="1:8">
      <c r="A1261">
        <v>2</v>
      </c>
      <c r="B1261" t="s">
        <v>40</v>
      </c>
      <c r="C1261">
        <v>2</v>
      </c>
      <c r="D1261" t="s">
        <v>1549</v>
      </c>
      <c r="G1261">
        <v>1</v>
      </c>
      <c r="H1261" t="s">
        <v>1364</v>
      </c>
    </row>
    <row r="1262" spans="1:8">
      <c r="A1262">
        <v>2</v>
      </c>
      <c r="B1262" t="s">
        <v>246</v>
      </c>
      <c r="C1262">
        <v>2</v>
      </c>
      <c r="D1262" t="s">
        <v>64</v>
      </c>
      <c r="G1262">
        <v>1</v>
      </c>
      <c r="H1262" t="s">
        <v>128</v>
      </c>
    </row>
    <row r="1263" spans="1:8">
      <c r="A1263">
        <v>2</v>
      </c>
      <c r="B1263" t="s">
        <v>920</v>
      </c>
      <c r="C1263">
        <v>2</v>
      </c>
      <c r="D1263" t="s">
        <v>64</v>
      </c>
      <c r="G1263">
        <v>1</v>
      </c>
      <c r="H1263" t="s">
        <v>2262</v>
      </c>
    </row>
    <row r="1264" spans="1:8">
      <c r="A1264">
        <v>2</v>
      </c>
      <c r="B1264" t="s">
        <v>1026</v>
      </c>
      <c r="C1264">
        <v>2</v>
      </c>
      <c r="D1264" t="s">
        <v>1310</v>
      </c>
      <c r="G1264">
        <v>1</v>
      </c>
      <c r="H1264" t="s">
        <v>2122</v>
      </c>
    </row>
    <row r="1265" spans="1:8">
      <c r="A1265">
        <v>2</v>
      </c>
      <c r="B1265" t="s">
        <v>154</v>
      </c>
      <c r="C1265">
        <v>2</v>
      </c>
      <c r="D1265" t="s">
        <v>99</v>
      </c>
      <c r="G1265">
        <v>1</v>
      </c>
      <c r="H1265" t="s">
        <v>2265</v>
      </c>
    </row>
    <row r="1266" spans="1:8">
      <c r="A1266">
        <v>2</v>
      </c>
      <c r="B1266" t="s">
        <v>420</v>
      </c>
      <c r="C1266">
        <v>2</v>
      </c>
      <c r="D1266" t="s">
        <v>99</v>
      </c>
      <c r="G1266">
        <v>1</v>
      </c>
      <c r="H1266" t="s">
        <v>167</v>
      </c>
    </row>
    <row r="1267" spans="1:8">
      <c r="A1267">
        <v>2</v>
      </c>
      <c r="B1267" t="s">
        <v>814</v>
      </c>
      <c r="C1267">
        <v>2</v>
      </c>
      <c r="D1267" t="s">
        <v>88</v>
      </c>
      <c r="G1267">
        <v>1</v>
      </c>
      <c r="H1267" t="s">
        <v>64</v>
      </c>
    </row>
    <row r="1268" spans="1:8">
      <c r="A1268">
        <v>2</v>
      </c>
      <c r="B1268" t="s">
        <v>834</v>
      </c>
      <c r="C1268">
        <v>2</v>
      </c>
      <c r="D1268" t="s">
        <v>88</v>
      </c>
      <c r="G1268">
        <v>1</v>
      </c>
      <c r="H1268" t="s">
        <v>2270</v>
      </c>
    </row>
    <row r="1269" spans="1:8">
      <c r="A1269">
        <v>2</v>
      </c>
      <c r="B1269" t="s">
        <v>128</v>
      </c>
      <c r="C1269">
        <v>2</v>
      </c>
      <c r="D1269" t="s">
        <v>24</v>
      </c>
      <c r="G1269">
        <v>1</v>
      </c>
      <c r="H1269" t="s">
        <v>385</v>
      </c>
    </row>
    <row r="1270" spans="1:8">
      <c r="A1270">
        <v>2</v>
      </c>
      <c r="B1270" t="s">
        <v>40</v>
      </c>
      <c r="C1270">
        <v>2</v>
      </c>
      <c r="D1270" t="s">
        <v>1088</v>
      </c>
      <c r="G1270">
        <v>1</v>
      </c>
      <c r="H1270" t="s">
        <v>2274</v>
      </c>
    </row>
    <row r="1271" spans="1:8">
      <c r="A1271">
        <v>2</v>
      </c>
      <c r="B1271" t="s">
        <v>157</v>
      </c>
      <c r="C1271">
        <v>2</v>
      </c>
      <c r="D1271" t="s">
        <v>246</v>
      </c>
      <c r="G1271">
        <v>1</v>
      </c>
      <c r="H1271" t="s">
        <v>157</v>
      </c>
    </row>
    <row r="1272" spans="1:8">
      <c r="A1272">
        <v>2</v>
      </c>
      <c r="B1272" t="s">
        <v>157</v>
      </c>
      <c r="C1272">
        <v>2</v>
      </c>
      <c r="D1272" t="s">
        <v>154</v>
      </c>
      <c r="G1272">
        <v>1</v>
      </c>
      <c r="H1272" t="s">
        <v>2270</v>
      </c>
    </row>
    <row r="1273" spans="1:8">
      <c r="A1273">
        <v>2</v>
      </c>
      <c r="B1273" t="s">
        <v>64</v>
      </c>
      <c r="C1273">
        <v>2</v>
      </c>
      <c r="D1273" t="s">
        <v>361</v>
      </c>
      <c r="G1273">
        <v>1</v>
      </c>
      <c r="H1273" t="s">
        <v>157</v>
      </c>
    </row>
    <row r="1274" spans="1:8">
      <c r="A1274">
        <v>2</v>
      </c>
      <c r="B1274" t="s">
        <v>64</v>
      </c>
      <c r="C1274">
        <v>2</v>
      </c>
      <c r="D1274" t="s">
        <v>246</v>
      </c>
      <c r="G1274">
        <v>1</v>
      </c>
      <c r="H1274" t="s">
        <v>40</v>
      </c>
    </row>
    <row r="1275" spans="1:8">
      <c r="A1275">
        <v>2</v>
      </c>
      <c r="B1275" t="s">
        <v>167</v>
      </c>
      <c r="C1275">
        <v>2</v>
      </c>
      <c r="D1275" t="s">
        <v>40</v>
      </c>
      <c r="G1275">
        <v>1</v>
      </c>
      <c r="H1275" t="s">
        <v>363</v>
      </c>
    </row>
    <row r="1276" spans="1:8">
      <c r="A1276">
        <v>2</v>
      </c>
      <c r="B1276" t="s">
        <v>144</v>
      </c>
      <c r="C1276">
        <v>2</v>
      </c>
      <c r="D1276" t="s">
        <v>64</v>
      </c>
      <c r="G1276">
        <v>1</v>
      </c>
      <c r="H1276" t="s">
        <v>88</v>
      </c>
    </row>
    <row r="1277" spans="1:8">
      <c r="A1277">
        <v>2</v>
      </c>
      <c r="B1277" t="s">
        <v>144</v>
      </c>
      <c r="C1277">
        <v>2</v>
      </c>
      <c r="D1277" t="s">
        <v>40</v>
      </c>
      <c r="G1277">
        <v>1</v>
      </c>
      <c r="H1277" t="s">
        <v>633</v>
      </c>
    </row>
    <row r="1278" spans="1:8">
      <c r="A1278">
        <v>2</v>
      </c>
      <c r="B1278" t="s">
        <v>117</v>
      </c>
      <c r="C1278">
        <v>2</v>
      </c>
      <c r="D1278" t="s">
        <v>144</v>
      </c>
      <c r="G1278">
        <v>1</v>
      </c>
      <c r="H1278" t="s">
        <v>538</v>
      </c>
    </row>
    <row r="1279" spans="1:8">
      <c r="A1279">
        <v>2</v>
      </c>
      <c r="B1279" t="s">
        <v>157</v>
      </c>
      <c r="C1279">
        <v>2</v>
      </c>
      <c r="D1279" t="s">
        <v>154</v>
      </c>
      <c r="G1279">
        <v>1</v>
      </c>
      <c r="H1279" t="s">
        <v>385</v>
      </c>
    </row>
    <row r="1280" spans="1:8">
      <c r="A1280">
        <v>2</v>
      </c>
      <c r="B1280" t="s">
        <v>358</v>
      </c>
      <c r="C1280">
        <v>2</v>
      </c>
      <c r="D1280" t="s">
        <v>64</v>
      </c>
      <c r="G1280">
        <v>1</v>
      </c>
      <c r="H1280" t="s">
        <v>516</v>
      </c>
    </row>
    <row r="1281" spans="1:8">
      <c r="A1281">
        <v>2</v>
      </c>
      <c r="B1281" t="s">
        <v>60</v>
      </c>
      <c r="C1281">
        <v>2</v>
      </c>
      <c r="D1281" t="s">
        <v>1469</v>
      </c>
      <c r="G1281">
        <v>1</v>
      </c>
      <c r="H1281" t="s">
        <v>2286</v>
      </c>
    </row>
    <row r="1282" spans="1:8">
      <c r="A1282">
        <v>2</v>
      </c>
      <c r="B1282" t="s">
        <v>88</v>
      </c>
      <c r="C1282">
        <v>2</v>
      </c>
      <c r="D1282" t="s">
        <v>246</v>
      </c>
      <c r="G1282">
        <v>1</v>
      </c>
      <c r="H1282" t="s">
        <v>154</v>
      </c>
    </row>
    <row r="1283" spans="1:8">
      <c r="A1283">
        <v>2</v>
      </c>
      <c r="B1283" t="s">
        <v>1344</v>
      </c>
      <c r="C1283">
        <v>2</v>
      </c>
      <c r="D1283" t="s">
        <v>2692</v>
      </c>
      <c r="G1283">
        <v>1</v>
      </c>
      <c r="H1283" t="s">
        <v>154</v>
      </c>
    </row>
    <row r="1284" spans="1:8">
      <c r="A1284">
        <v>2</v>
      </c>
      <c r="B1284" t="s">
        <v>157</v>
      </c>
      <c r="C1284">
        <v>2</v>
      </c>
      <c r="D1284" t="s">
        <v>88</v>
      </c>
      <c r="G1284">
        <v>1</v>
      </c>
      <c r="H1284" t="s">
        <v>76</v>
      </c>
    </row>
    <row r="1285" spans="1:8">
      <c r="A1285">
        <v>2</v>
      </c>
      <c r="B1285" t="s">
        <v>3275</v>
      </c>
      <c r="C1285">
        <v>2</v>
      </c>
      <c r="D1285" t="s">
        <v>1875</v>
      </c>
      <c r="G1285">
        <v>1</v>
      </c>
      <c r="H1285" t="s">
        <v>418</v>
      </c>
    </row>
    <row r="1286" spans="1:8">
      <c r="A1286">
        <v>2</v>
      </c>
      <c r="B1286" t="s">
        <v>88</v>
      </c>
      <c r="C1286">
        <v>2</v>
      </c>
      <c r="D1286" t="s">
        <v>420</v>
      </c>
      <c r="G1286">
        <v>1</v>
      </c>
      <c r="H1286" t="s">
        <v>154</v>
      </c>
    </row>
    <row r="1287" spans="1:8">
      <c r="A1287">
        <v>2</v>
      </c>
      <c r="B1287" t="s">
        <v>157</v>
      </c>
      <c r="C1287">
        <v>2</v>
      </c>
      <c r="D1287" t="s">
        <v>88</v>
      </c>
      <c r="G1287">
        <v>1</v>
      </c>
      <c r="H1287" t="s">
        <v>516</v>
      </c>
    </row>
    <row r="1288" spans="1:8">
      <c r="A1288">
        <v>2</v>
      </c>
      <c r="B1288" t="s">
        <v>682</v>
      </c>
      <c r="C1288">
        <v>2</v>
      </c>
      <c r="D1288" t="s">
        <v>157</v>
      </c>
      <c r="G1288">
        <v>1</v>
      </c>
      <c r="H1288" t="s">
        <v>144</v>
      </c>
    </row>
    <row r="1289" spans="1:8">
      <c r="A1289">
        <v>2</v>
      </c>
      <c r="B1289" t="s">
        <v>64</v>
      </c>
      <c r="C1289">
        <v>2</v>
      </c>
      <c r="D1289" t="s">
        <v>99</v>
      </c>
      <c r="G1289">
        <v>1</v>
      </c>
      <c r="H1289" t="s">
        <v>154</v>
      </c>
    </row>
    <row r="1290" spans="1:8">
      <c r="A1290">
        <v>2</v>
      </c>
      <c r="B1290" t="s">
        <v>2666</v>
      </c>
      <c r="C1290">
        <v>2</v>
      </c>
      <c r="D1290" t="s">
        <v>718</v>
      </c>
      <c r="G1290">
        <v>1</v>
      </c>
      <c r="H1290" t="s">
        <v>88</v>
      </c>
    </row>
    <row r="1291" spans="1:8">
      <c r="A1291">
        <v>2</v>
      </c>
      <c r="B1291" t="s">
        <v>88</v>
      </c>
      <c r="C1291">
        <v>2</v>
      </c>
      <c r="D1291" t="s">
        <v>1021</v>
      </c>
      <c r="G1291">
        <v>1</v>
      </c>
      <c r="H1291" t="s">
        <v>167</v>
      </c>
    </row>
    <row r="1292" spans="1:8">
      <c r="A1292">
        <v>2</v>
      </c>
      <c r="B1292" t="s">
        <v>154</v>
      </c>
      <c r="C1292">
        <v>2</v>
      </c>
      <c r="D1292" t="s">
        <v>814</v>
      </c>
      <c r="G1292">
        <v>1</v>
      </c>
      <c r="H1292" t="s">
        <v>2297</v>
      </c>
    </row>
    <row r="1293" spans="1:8">
      <c r="A1293">
        <v>2</v>
      </c>
      <c r="B1293" t="s">
        <v>43</v>
      </c>
      <c r="C1293">
        <v>2</v>
      </c>
      <c r="D1293" t="s">
        <v>613</v>
      </c>
      <c r="G1293">
        <v>1</v>
      </c>
      <c r="H1293" t="s">
        <v>184</v>
      </c>
    </row>
    <row r="1294" spans="1:8">
      <c r="A1294">
        <v>2</v>
      </c>
      <c r="B1294" t="s">
        <v>157</v>
      </c>
      <c r="C1294">
        <v>2</v>
      </c>
      <c r="D1294" t="s">
        <v>246</v>
      </c>
      <c r="G1294">
        <v>1</v>
      </c>
      <c r="H1294" t="s">
        <v>2299</v>
      </c>
    </row>
    <row r="1295" spans="1:8">
      <c r="A1295">
        <v>2</v>
      </c>
      <c r="B1295" t="s">
        <v>2673</v>
      </c>
      <c r="C1295">
        <v>2</v>
      </c>
      <c r="D1295" t="s">
        <v>3048</v>
      </c>
      <c r="G1295">
        <v>1</v>
      </c>
      <c r="H1295" t="s">
        <v>2302</v>
      </c>
    </row>
    <row r="1296" spans="1:8">
      <c r="A1296">
        <v>2</v>
      </c>
      <c r="B1296" t="s">
        <v>154</v>
      </c>
      <c r="C1296">
        <v>2</v>
      </c>
      <c r="D1296" t="s">
        <v>2091</v>
      </c>
      <c r="G1296">
        <v>1</v>
      </c>
      <c r="H1296" t="s">
        <v>2304</v>
      </c>
    </row>
    <row r="1297" spans="1:8">
      <c r="A1297">
        <v>2</v>
      </c>
      <c r="B1297" t="s">
        <v>246</v>
      </c>
      <c r="C1297">
        <v>2</v>
      </c>
      <c r="D1297" t="s">
        <v>157</v>
      </c>
      <c r="G1297">
        <v>1</v>
      </c>
      <c r="H1297" t="s">
        <v>64</v>
      </c>
    </row>
    <row r="1298" spans="1:8">
      <c r="A1298">
        <v>2</v>
      </c>
      <c r="B1298" t="s">
        <v>99</v>
      </c>
      <c r="C1298">
        <v>2</v>
      </c>
      <c r="D1298" t="s">
        <v>1267</v>
      </c>
      <c r="G1298">
        <v>1</v>
      </c>
      <c r="H1298" t="s">
        <v>2307</v>
      </c>
    </row>
    <row r="1299" spans="1:8">
      <c r="A1299">
        <v>2</v>
      </c>
      <c r="B1299" t="s">
        <v>88</v>
      </c>
      <c r="C1299">
        <v>2</v>
      </c>
      <c r="D1299" t="s">
        <v>1880</v>
      </c>
      <c r="G1299">
        <v>1</v>
      </c>
      <c r="H1299" t="s">
        <v>633</v>
      </c>
    </row>
    <row r="1300" spans="1:8">
      <c r="A1300">
        <v>2</v>
      </c>
      <c r="B1300" t="s">
        <v>88</v>
      </c>
      <c r="C1300">
        <v>2</v>
      </c>
      <c r="D1300" t="s">
        <v>2706</v>
      </c>
      <c r="G1300">
        <v>1</v>
      </c>
      <c r="H1300" t="s">
        <v>64</v>
      </c>
    </row>
    <row r="1301" spans="1:8">
      <c r="A1301">
        <v>2</v>
      </c>
      <c r="B1301" t="s">
        <v>88</v>
      </c>
      <c r="C1301">
        <v>2</v>
      </c>
      <c r="D1301" t="s">
        <v>3051</v>
      </c>
      <c r="G1301">
        <v>1</v>
      </c>
      <c r="H1301" t="s">
        <v>64</v>
      </c>
    </row>
    <row r="1302" spans="1:8">
      <c r="A1302">
        <v>2</v>
      </c>
      <c r="B1302" t="s">
        <v>64</v>
      </c>
      <c r="C1302">
        <v>2</v>
      </c>
      <c r="D1302" t="s">
        <v>353</v>
      </c>
      <c r="G1302">
        <v>1</v>
      </c>
      <c r="H1302" t="s">
        <v>538</v>
      </c>
    </row>
    <row r="1303" spans="1:8">
      <c r="A1303">
        <v>2</v>
      </c>
      <c r="B1303" t="s">
        <v>305</v>
      </c>
      <c r="C1303">
        <v>2</v>
      </c>
      <c r="D1303" t="s">
        <v>2899</v>
      </c>
      <c r="G1303">
        <v>1</v>
      </c>
      <c r="H1303" t="s">
        <v>64</v>
      </c>
    </row>
    <row r="1304" spans="1:8">
      <c r="A1304">
        <v>2</v>
      </c>
      <c r="B1304" t="s">
        <v>246</v>
      </c>
      <c r="C1304">
        <v>2</v>
      </c>
      <c r="D1304" t="s">
        <v>2714</v>
      </c>
      <c r="G1304">
        <v>1</v>
      </c>
      <c r="H1304" t="s">
        <v>115</v>
      </c>
    </row>
    <row r="1305" spans="1:8">
      <c r="A1305">
        <v>2</v>
      </c>
      <c r="B1305" t="s">
        <v>99</v>
      </c>
      <c r="C1305">
        <v>2</v>
      </c>
      <c r="D1305" t="s">
        <v>986</v>
      </c>
      <c r="G1305">
        <v>1</v>
      </c>
      <c r="H1305" t="s">
        <v>157</v>
      </c>
    </row>
    <row r="1306" spans="1:8">
      <c r="A1306">
        <v>2</v>
      </c>
      <c r="B1306" t="s">
        <v>88</v>
      </c>
      <c r="C1306">
        <v>2</v>
      </c>
      <c r="D1306" t="s">
        <v>2122</v>
      </c>
      <c r="G1306">
        <v>1</v>
      </c>
      <c r="H1306" t="s">
        <v>40</v>
      </c>
    </row>
    <row r="1307" spans="1:8">
      <c r="A1307">
        <v>2</v>
      </c>
      <c r="B1307" t="s">
        <v>64</v>
      </c>
      <c r="C1307">
        <v>2</v>
      </c>
      <c r="D1307" t="s">
        <v>88</v>
      </c>
      <c r="G1307">
        <v>1</v>
      </c>
      <c r="H1307" t="s">
        <v>781</v>
      </c>
    </row>
    <row r="1308" spans="1:8">
      <c r="A1308">
        <v>2</v>
      </c>
      <c r="B1308" t="s">
        <v>2046</v>
      </c>
      <c r="C1308">
        <v>2</v>
      </c>
      <c r="D1308" t="s">
        <v>2720</v>
      </c>
      <c r="G1308">
        <v>1</v>
      </c>
      <c r="H1308" t="s">
        <v>2320</v>
      </c>
    </row>
    <row r="1309" spans="1:8">
      <c r="A1309">
        <v>2</v>
      </c>
      <c r="B1309" t="s">
        <v>2742</v>
      </c>
      <c r="C1309">
        <v>2</v>
      </c>
      <c r="D1309" t="s">
        <v>246</v>
      </c>
      <c r="G1309">
        <v>1</v>
      </c>
      <c r="H1309" t="s">
        <v>154</v>
      </c>
    </row>
    <row r="1310" spans="1:8">
      <c r="A1310">
        <v>2</v>
      </c>
      <c r="B1310" t="s">
        <v>2053</v>
      </c>
      <c r="C1310">
        <v>2</v>
      </c>
      <c r="D1310" t="s">
        <v>64</v>
      </c>
      <c r="G1310">
        <v>1</v>
      </c>
      <c r="H1310" t="s">
        <v>781</v>
      </c>
    </row>
    <row r="1311" spans="1:8">
      <c r="A1311">
        <v>2</v>
      </c>
      <c r="B1311" t="s">
        <v>1469</v>
      </c>
      <c r="C1311">
        <v>2</v>
      </c>
      <c r="D1311" t="s">
        <v>88</v>
      </c>
      <c r="G1311">
        <v>1</v>
      </c>
      <c r="H1311" t="s">
        <v>385</v>
      </c>
    </row>
    <row r="1312" spans="1:8">
      <c r="A1312">
        <v>2</v>
      </c>
      <c r="B1312" t="s">
        <v>154</v>
      </c>
      <c r="C1312">
        <v>2</v>
      </c>
      <c r="D1312" t="s">
        <v>246</v>
      </c>
      <c r="G1312">
        <v>1</v>
      </c>
      <c r="H1312" t="s">
        <v>88</v>
      </c>
    </row>
    <row r="1313" spans="1:8">
      <c r="A1313">
        <v>2</v>
      </c>
      <c r="B1313" t="s">
        <v>1987</v>
      </c>
      <c r="C1313">
        <v>2</v>
      </c>
      <c r="D1313" t="s">
        <v>343</v>
      </c>
      <c r="G1313">
        <v>1</v>
      </c>
      <c r="H1313" t="s">
        <v>1398</v>
      </c>
    </row>
    <row r="1314" spans="1:8">
      <c r="A1314">
        <v>2</v>
      </c>
      <c r="B1314" t="s">
        <v>298</v>
      </c>
      <c r="C1314">
        <v>2</v>
      </c>
      <c r="D1314" t="s">
        <v>88</v>
      </c>
      <c r="G1314">
        <v>1</v>
      </c>
      <c r="H1314" t="s">
        <v>343</v>
      </c>
    </row>
    <row r="1315" spans="1:8">
      <c r="A1315">
        <v>2</v>
      </c>
      <c r="B1315" t="s">
        <v>154</v>
      </c>
      <c r="C1315">
        <v>2</v>
      </c>
      <c r="D1315" t="s">
        <v>226</v>
      </c>
      <c r="G1315">
        <v>1</v>
      </c>
      <c r="H1315" t="s">
        <v>1042</v>
      </c>
    </row>
    <row r="1316" spans="1:8">
      <c r="A1316">
        <v>2</v>
      </c>
      <c r="B1316" t="s">
        <v>154</v>
      </c>
      <c r="C1316">
        <v>2</v>
      </c>
      <c r="D1316" t="s">
        <v>1371</v>
      </c>
      <c r="G1316">
        <v>1</v>
      </c>
      <c r="H1316" t="s">
        <v>154</v>
      </c>
    </row>
    <row r="1317" spans="1:8">
      <c r="A1317">
        <v>2</v>
      </c>
      <c r="B1317" t="s">
        <v>2871</v>
      </c>
      <c r="C1317">
        <v>2</v>
      </c>
      <c r="D1317" t="s">
        <v>3059</v>
      </c>
      <c r="G1317">
        <v>1</v>
      </c>
      <c r="H1317" t="s">
        <v>600</v>
      </c>
    </row>
    <row r="1318" spans="1:8">
      <c r="A1318">
        <v>2</v>
      </c>
      <c r="B1318" t="s">
        <v>1529</v>
      </c>
      <c r="C1318">
        <v>2</v>
      </c>
      <c r="D1318" t="s">
        <v>3061</v>
      </c>
      <c r="G1318">
        <v>1</v>
      </c>
      <c r="H1318" t="s">
        <v>157</v>
      </c>
    </row>
    <row r="1319" spans="1:8">
      <c r="A1319">
        <v>2</v>
      </c>
      <c r="B1319" t="s">
        <v>40</v>
      </c>
      <c r="C1319">
        <v>2</v>
      </c>
      <c r="D1319" t="s">
        <v>64</v>
      </c>
      <c r="G1319">
        <v>1</v>
      </c>
      <c r="H1319" t="s">
        <v>167</v>
      </c>
    </row>
    <row r="1320" spans="1:8">
      <c r="A1320">
        <v>2</v>
      </c>
      <c r="B1320" t="s">
        <v>1987</v>
      </c>
      <c r="C1320">
        <v>2</v>
      </c>
      <c r="D1320" t="s">
        <v>64</v>
      </c>
      <c r="G1320">
        <v>1</v>
      </c>
      <c r="H1320" t="s">
        <v>157</v>
      </c>
    </row>
    <row r="1321" spans="1:8">
      <c r="A1321">
        <v>2</v>
      </c>
      <c r="B1321" t="s">
        <v>154</v>
      </c>
      <c r="C1321">
        <v>2</v>
      </c>
      <c r="D1321" t="s">
        <v>1578</v>
      </c>
      <c r="G1321">
        <v>1</v>
      </c>
      <c r="H1321" t="s">
        <v>420</v>
      </c>
    </row>
    <row r="1322" spans="1:8">
      <c r="A1322">
        <v>2</v>
      </c>
      <c r="B1322" t="s">
        <v>420</v>
      </c>
      <c r="C1322">
        <v>2</v>
      </c>
      <c r="D1322" t="s">
        <v>157</v>
      </c>
      <c r="G1322">
        <v>1</v>
      </c>
      <c r="H1322" t="s">
        <v>2337</v>
      </c>
    </row>
    <row r="1323" spans="1:8">
      <c r="A1323">
        <v>2</v>
      </c>
      <c r="B1323" t="s">
        <v>99</v>
      </c>
      <c r="C1323">
        <v>2</v>
      </c>
      <c r="D1323" t="s">
        <v>2170</v>
      </c>
      <c r="G1323">
        <v>1</v>
      </c>
      <c r="H1323" t="s">
        <v>1905</v>
      </c>
    </row>
    <row r="1324" spans="1:8">
      <c r="A1324">
        <v>2</v>
      </c>
      <c r="B1324" t="s">
        <v>438</v>
      </c>
      <c r="C1324">
        <v>2</v>
      </c>
      <c r="D1324" t="s">
        <v>1256</v>
      </c>
      <c r="G1324">
        <v>1</v>
      </c>
      <c r="H1324" t="s">
        <v>2340</v>
      </c>
    </row>
    <row r="1325" spans="1:8">
      <c r="A1325">
        <v>2</v>
      </c>
      <c r="B1325" t="s">
        <v>718</v>
      </c>
      <c r="C1325">
        <v>2</v>
      </c>
      <c r="D1325" t="s">
        <v>603</v>
      </c>
      <c r="G1325">
        <v>1</v>
      </c>
      <c r="H1325" t="s">
        <v>88</v>
      </c>
    </row>
    <row r="1326" spans="1:8">
      <c r="A1326">
        <v>2</v>
      </c>
      <c r="B1326" t="s">
        <v>154</v>
      </c>
      <c r="C1326">
        <v>2</v>
      </c>
      <c r="D1326" t="s">
        <v>2174</v>
      </c>
      <c r="G1326">
        <v>1</v>
      </c>
      <c r="H1326" t="s">
        <v>157</v>
      </c>
    </row>
    <row r="1327" spans="1:8">
      <c r="A1327">
        <v>2</v>
      </c>
      <c r="B1327" t="s">
        <v>986</v>
      </c>
      <c r="C1327">
        <v>2</v>
      </c>
      <c r="D1327" t="s">
        <v>64</v>
      </c>
      <c r="G1327">
        <v>1</v>
      </c>
      <c r="H1327" t="s">
        <v>40</v>
      </c>
    </row>
    <row r="1328" spans="1:8">
      <c r="A1328">
        <v>2</v>
      </c>
      <c r="B1328" t="s">
        <v>814</v>
      </c>
      <c r="C1328">
        <v>2</v>
      </c>
      <c r="D1328" t="s">
        <v>54</v>
      </c>
      <c r="G1328">
        <v>1</v>
      </c>
      <c r="H1328" t="s">
        <v>263</v>
      </c>
    </row>
    <row r="1329" spans="1:8">
      <c r="A1329">
        <v>2</v>
      </c>
      <c r="B1329" t="s">
        <v>814</v>
      </c>
      <c r="C1329">
        <v>2</v>
      </c>
      <c r="D1329" t="s">
        <v>64</v>
      </c>
      <c r="G1329">
        <v>1</v>
      </c>
      <c r="H1329" t="s">
        <v>99</v>
      </c>
    </row>
    <row r="1330" spans="1:8">
      <c r="A1330">
        <v>2</v>
      </c>
      <c r="B1330" t="s">
        <v>420</v>
      </c>
      <c r="C1330">
        <v>2</v>
      </c>
      <c r="D1330" t="s">
        <v>2302</v>
      </c>
      <c r="G1330">
        <v>1</v>
      </c>
      <c r="H1330" t="s">
        <v>1256</v>
      </c>
    </row>
    <row r="1331" spans="1:8">
      <c r="A1331">
        <v>2</v>
      </c>
      <c r="B1331" t="s">
        <v>3540</v>
      </c>
      <c r="C1331">
        <v>2</v>
      </c>
      <c r="D1331" t="s">
        <v>154</v>
      </c>
      <c r="G1331">
        <v>1</v>
      </c>
      <c r="H1331" t="s">
        <v>246</v>
      </c>
    </row>
    <row r="1332" spans="1:8">
      <c r="A1332">
        <v>2</v>
      </c>
      <c r="B1332" t="s">
        <v>343</v>
      </c>
      <c r="C1332">
        <v>2</v>
      </c>
      <c r="D1332" t="s">
        <v>600</v>
      </c>
      <c r="G1332">
        <v>1</v>
      </c>
      <c r="H1332" t="s">
        <v>246</v>
      </c>
    </row>
    <row r="1333" spans="1:8">
      <c r="A1333">
        <v>2</v>
      </c>
      <c r="B1333" t="s">
        <v>2944</v>
      </c>
      <c r="C1333">
        <v>2</v>
      </c>
      <c r="D1333" t="s">
        <v>231</v>
      </c>
      <c r="G1333">
        <v>1</v>
      </c>
      <c r="H1333" t="s">
        <v>147</v>
      </c>
    </row>
    <row r="1334" spans="1:8">
      <c r="A1334">
        <v>2</v>
      </c>
      <c r="B1334" t="s">
        <v>1267</v>
      </c>
      <c r="C1334">
        <v>2</v>
      </c>
      <c r="D1334" t="s">
        <v>160</v>
      </c>
      <c r="G1334">
        <v>1</v>
      </c>
      <c r="H1334" t="s">
        <v>157</v>
      </c>
    </row>
    <row r="1335" spans="1:8">
      <c r="A1335">
        <v>2</v>
      </c>
      <c r="B1335" t="s">
        <v>51</v>
      </c>
      <c r="C1335">
        <v>2</v>
      </c>
      <c r="D1335" t="s">
        <v>1408</v>
      </c>
      <c r="G1335">
        <v>1</v>
      </c>
      <c r="H1335" t="s">
        <v>157</v>
      </c>
    </row>
    <row r="1336" spans="1:8">
      <c r="A1336">
        <v>2</v>
      </c>
      <c r="B1336" t="s">
        <v>2899</v>
      </c>
      <c r="C1336">
        <v>2</v>
      </c>
      <c r="D1336" t="s">
        <v>88</v>
      </c>
      <c r="G1336">
        <v>1</v>
      </c>
      <c r="H1336" t="s">
        <v>40</v>
      </c>
    </row>
    <row r="1337" spans="1:8">
      <c r="A1337">
        <v>2</v>
      </c>
      <c r="B1337" t="s">
        <v>40</v>
      </c>
      <c r="C1337">
        <v>2</v>
      </c>
      <c r="D1337" t="s">
        <v>420</v>
      </c>
      <c r="G1337">
        <v>1</v>
      </c>
      <c r="H1337" t="s">
        <v>167</v>
      </c>
    </row>
    <row r="1338" spans="1:8">
      <c r="A1338">
        <v>2</v>
      </c>
      <c r="B1338" t="s">
        <v>157</v>
      </c>
      <c r="C1338">
        <v>2</v>
      </c>
      <c r="D1338" t="s">
        <v>154</v>
      </c>
      <c r="G1338">
        <v>1</v>
      </c>
      <c r="H1338" t="s">
        <v>64</v>
      </c>
    </row>
    <row r="1339" spans="1:8">
      <c r="A1339">
        <v>2</v>
      </c>
      <c r="B1339" t="s">
        <v>246</v>
      </c>
      <c r="C1339">
        <v>2</v>
      </c>
      <c r="D1339" t="s">
        <v>3070</v>
      </c>
      <c r="G1339">
        <v>1</v>
      </c>
      <c r="H1339" t="s">
        <v>516</v>
      </c>
    </row>
    <row r="1340" spans="1:8">
      <c r="A1340">
        <v>2</v>
      </c>
      <c r="B1340" t="s">
        <v>40</v>
      </c>
      <c r="C1340">
        <v>2</v>
      </c>
      <c r="D1340" t="s">
        <v>99</v>
      </c>
      <c r="G1340">
        <v>1</v>
      </c>
      <c r="H1340" t="s">
        <v>99</v>
      </c>
    </row>
    <row r="1341" spans="1:8">
      <c r="A1341">
        <v>2</v>
      </c>
      <c r="B1341" t="s">
        <v>2017</v>
      </c>
      <c r="C1341">
        <v>2</v>
      </c>
      <c r="D1341" t="s">
        <v>3072</v>
      </c>
      <c r="G1341">
        <v>1</v>
      </c>
      <c r="H1341" t="s">
        <v>88</v>
      </c>
    </row>
    <row r="1342" spans="1:8">
      <c r="A1342">
        <v>2</v>
      </c>
      <c r="B1342" t="s">
        <v>1880</v>
      </c>
      <c r="C1342">
        <v>2</v>
      </c>
      <c r="D1342" t="s">
        <v>812</v>
      </c>
      <c r="G1342">
        <v>1</v>
      </c>
    </row>
    <row r="1343" spans="1:8">
      <c r="A1343">
        <v>2</v>
      </c>
      <c r="B1343" t="s">
        <v>1364</v>
      </c>
      <c r="C1343">
        <v>2</v>
      </c>
      <c r="D1343" t="s">
        <v>548</v>
      </c>
      <c r="G1343">
        <v>1</v>
      </c>
      <c r="H1343" t="s">
        <v>246</v>
      </c>
    </row>
    <row r="1344" spans="1:8">
      <c r="A1344">
        <v>2</v>
      </c>
      <c r="B1344" t="s">
        <v>2242</v>
      </c>
      <c r="C1344">
        <v>2</v>
      </c>
      <c r="D1344" t="s">
        <v>613</v>
      </c>
      <c r="G1344">
        <v>1</v>
      </c>
      <c r="H1344" t="s">
        <v>246</v>
      </c>
    </row>
    <row r="1345" spans="1:8">
      <c r="A1345">
        <v>2</v>
      </c>
      <c r="B1345" t="s">
        <v>157</v>
      </c>
      <c r="C1345">
        <v>2</v>
      </c>
      <c r="D1345" t="s">
        <v>154</v>
      </c>
      <c r="G1345">
        <v>1</v>
      </c>
      <c r="H1345" t="s">
        <v>167</v>
      </c>
    </row>
    <row r="1346" spans="1:8">
      <c r="A1346">
        <v>2</v>
      </c>
      <c r="B1346" t="s">
        <v>977</v>
      </c>
      <c r="C1346">
        <v>2</v>
      </c>
      <c r="D1346" t="s">
        <v>2367</v>
      </c>
      <c r="G1346">
        <v>1</v>
      </c>
      <c r="H1346" t="s">
        <v>2367</v>
      </c>
    </row>
    <row r="1347" spans="1:8">
      <c r="A1347">
        <v>2</v>
      </c>
      <c r="B1347" t="s">
        <v>128</v>
      </c>
      <c r="C1347">
        <v>2</v>
      </c>
      <c r="D1347" t="s">
        <v>154</v>
      </c>
      <c r="G1347">
        <v>1</v>
      </c>
      <c r="H1347" t="s">
        <v>516</v>
      </c>
    </row>
    <row r="1348" spans="1:8">
      <c r="A1348">
        <v>2</v>
      </c>
      <c r="B1348" t="s">
        <v>64</v>
      </c>
      <c r="C1348">
        <v>2</v>
      </c>
      <c r="D1348" t="s">
        <v>154</v>
      </c>
      <c r="G1348">
        <v>1</v>
      </c>
      <c r="H1348" t="s">
        <v>1371</v>
      </c>
    </row>
    <row r="1349" spans="1:8">
      <c r="A1349">
        <v>2</v>
      </c>
      <c r="B1349" t="s">
        <v>1280</v>
      </c>
      <c r="C1349">
        <v>2</v>
      </c>
      <c r="D1349" t="s">
        <v>600</v>
      </c>
      <c r="G1349">
        <v>1</v>
      </c>
      <c r="H1349" t="s">
        <v>1021</v>
      </c>
    </row>
    <row r="1350" spans="1:8">
      <c r="A1350">
        <v>2</v>
      </c>
      <c r="B1350" t="s">
        <v>814</v>
      </c>
      <c r="C1350">
        <v>2</v>
      </c>
      <c r="D1350" t="s">
        <v>154</v>
      </c>
      <c r="G1350">
        <v>1</v>
      </c>
      <c r="H1350" t="s">
        <v>2373</v>
      </c>
    </row>
    <row r="1351" spans="1:8">
      <c r="A1351">
        <v>2</v>
      </c>
      <c r="B1351" t="s">
        <v>1880</v>
      </c>
      <c r="C1351">
        <v>2</v>
      </c>
      <c r="D1351" t="s">
        <v>154</v>
      </c>
      <c r="G1351">
        <v>1</v>
      </c>
      <c r="H1351" t="s">
        <v>167</v>
      </c>
    </row>
    <row r="1352" spans="1:8">
      <c r="A1352">
        <v>2</v>
      </c>
      <c r="B1352" t="s">
        <v>64</v>
      </c>
      <c r="C1352">
        <v>2</v>
      </c>
      <c r="D1352" t="s">
        <v>167</v>
      </c>
      <c r="G1352">
        <v>1</v>
      </c>
      <c r="H1352" t="s">
        <v>1493</v>
      </c>
    </row>
    <row r="1353" spans="1:8">
      <c r="A1353">
        <v>2</v>
      </c>
      <c r="B1353" t="s">
        <v>358</v>
      </c>
      <c r="C1353">
        <v>2</v>
      </c>
      <c r="D1353" t="s">
        <v>2652</v>
      </c>
      <c r="G1353">
        <v>1</v>
      </c>
      <c r="H1353" t="s">
        <v>812</v>
      </c>
    </row>
    <row r="1354" spans="1:8">
      <c r="A1354">
        <v>2</v>
      </c>
      <c r="B1354" t="s">
        <v>88</v>
      </c>
      <c r="C1354">
        <v>2</v>
      </c>
      <c r="D1354" t="s">
        <v>246</v>
      </c>
      <c r="G1354">
        <v>1</v>
      </c>
      <c r="H1354" t="s">
        <v>70</v>
      </c>
    </row>
    <row r="1355" spans="1:8">
      <c r="A1355">
        <v>2</v>
      </c>
      <c r="B1355" t="s">
        <v>814</v>
      </c>
      <c r="C1355">
        <v>2</v>
      </c>
      <c r="D1355" t="s">
        <v>2274</v>
      </c>
    </row>
    <row r="1356" spans="1:8">
      <c r="A1356">
        <v>2</v>
      </c>
      <c r="B1356" t="s">
        <v>3327</v>
      </c>
      <c r="C1356">
        <v>2</v>
      </c>
      <c r="D1356" t="s">
        <v>363</v>
      </c>
      <c r="G1356">
        <v>19</v>
      </c>
    </row>
    <row r="1357" spans="1:8">
      <c r="A1357">
        <v>2</v>
      </c>
      <c r="B1357" t="s">
        <v>157</v>
      </c>
      <c r="C1357">
        <v>2</v>
      </c>
      <c r="D1357" t="s">
        <v>2899</v>
      </c>
      <c r="G1357">
        <v>5523</v>
      </c>
    </row>
    <row r="1358" spans="1:8">
      <c r="A1358">
        <v>2</v>
      </c>
      <c r="B1358" t="s">
        <v>167</v>
      </c>
      <c r="C1358">
        <v>2</v>
      </c>
      <c r="D1358" t="s">
        <v>246</v>
      </c>
    </row>
    <row r="1359" spans="1:8">
      <c r="A1359">
        <v>2</v>
      </c>
      <c r="B1359" t="s">
        <v>88</v>
      </c>
      <c r="C1359">
        <v>2</v>
      </c>
      <c r="D1359" t="s">
        <v>516</v>
      </c>
      <c r="G1359">
        <v>15658</v>
      </c>
    </row>
    <row r="1360" spans="1:8">
      <c r="A1360">
        <v>2</v>
      </c>
      <c r="B1360" t="s">
        <v>157</v>
      </c>
      <c r="C1360">
        <v>2</v>
      </c>
      <c r="D1360" t="s">
        <v>516</v>
      </c>
    </row>
    <row r="1361" spans="1:7">
      <c r="A1361">
        <v>2</v>
      </c>
      <c r="B1361" t="s">
        <v>246</v>
      </c>
      <c r="C1361">
        <v>2</v>
      </c>
      <c r="D1361" t="s">
        <v>154</v>
      </c>
    </row>
    <row r="1362" spans="1:7">
      <c r="A1362">
        <v>2</v>
      </c>
      <c r="B1362" t="s">
        <v>154</v>
      </c>
      <c r="C1362">
        <v>2</v>
      </c>
      <c r="D1362" t="s">
        <v>216</v>
      </c>
      <c r="G1362">
        <f>SUM(G2:G1354)</f>
        <v>12449</v>
      </c>
    </row>
    <row r="1363" spans="1:7">
      <c r="A1363">
        <v>2</v>
      </c>
      <c r="B1363" t="s">
        <v>43</v>
      </c>
      <c r="C1363">
        <v>2</v>
      </c>
      <c r="D1363" t="s">
        <v>157</v>
      </c>
    </row>
    <row r="1364" spans="1:7">
      <c r="A1364">
        <v>2</v>
      </c>
      <c r="B1364" t="s">
        <v>2145</v>
      </c>
      <c r="C1364">
        <v>2</v>
      </c>
      <c r="D1364" t="s">
        <v>144</v>
      </c>
      <c r="G1364" t="s">
        <v>3785</v>
      </c>
    </row>
    <row r="1365" spans="1:7">
      <c r="A1365">
        <v>2</v>
      </c>
      <c r="B1365" t="s">
        <v>231</v>
      </c>
      <c r="C1365">
        <v>2</v>
      </c>
      <c r="D1365" t="s">
        <v>154</v>
      </c>
    </row>
    <row r="1366" spans="1:7">
      <c r="A1366">
        <v>2</v>
      </c>
      <c r="B1366" t="s">
        <v>64</v>
      </c>
      <c r="C1366">
        <v>2</v>
      </c>
      <c r="D1366" t="s">
        <v>420</v>
      </c>
      <c r="G1366" s="2" t="s">
        <v>3786</v>
      </c>
    </row>
    <row r="1367" spans="1:7">
      <c r="A1367">
        <v>2</v>
      </c>
      <c r="B1367" t="s">
        <v>1380</v>
      </c>
      <c r="C1367">
        <v>2</v>
      </c>
      <c r="D1367" t="s">
        <v>99</v>
      </c>
    </row>
    <row r="1368" spans="1:7">
      <c r="A1368">
        <v>2</v>
      </c>
      <c r="B1368" t="s">
        <v>216</v>
      </c>
      <c r="C1368">
        <v>2</v>
      </c>
      <c r="D1368" t="s">
        <v>2307</v>
      </c>
    </row>
    <row r="1369" spans="1:7">
      <c r="A1369">
        <v>2</v>
      </c>
      <c r="B1369" t="s">
        <v>2479</v>
      </c>
      <c r="C1369">
        <v>2</v>
      </c>
      <c r="D1369" t="s">
        <v>40</v>
      </c>
    </row>
    <row r="1370" spans="1:7">
      <c r="A1370">
        <v>2</v>
      </c>
      <c r="B1370" t="s">
        <v>40</v>
      </c>
      <c r="C1370">
        <v>2</v>
      </c>
      <c r="D1370" t="s">
        <v>2320</v>
      </c>
    </row>
    <row r="1371" spans="1:7">
      <c r="A1371">
        <v>2</v>
      </c>
      <c r="B1371" t="s">
        <v>1529</v>
      </c>
      <c r="C1371">
        <v>2</v>
      </c>
      <c r="D1371" t="s">
        <v>24</v>
      </c>
    </row>
    <row r="1372" spans="1:7">
      <c r="A1372">
        <v>2</v>
      </c>
      <c r="B1372" t="s">
        <v>43</v>
      </c>
      <c r="C1372">
        <v>2</v>
      </c>
      <c r="D1372" t="s">
        <v>154</v>
      </c>
    </row>
    <row r="1373" spans="1:7">
      <c r="A1373">
        <v>2</v>
      </c>
      <c r="B1373" t="s">
        <v>2167</v>
      </c>
      <c r="C1373">
        <v>2</v>
      </c>
      <c r="D1373" t="s">
        <v>99</v>
      </c>
    </row>
    <row r="1374" spans="1:7">
      <c r="A1374">
        <v>2</v>
      </c>
      <c r="B1374" t="s">
        <v>812</v>
      </c>
      <c r="C1374">
        <v>2</v>
      </c>
      <c r="D1374" t="s">
        <v>781</v>
      </c>
    </row>
    <row r="1375" spans="1:7">
      <c r="A1375">
        <v>2</v>
      </c>
      <c r="B1375" t="s">
        <v>246</v>
      </c>
      <c r="C1375">
        <v>2</v>
      </c>
      <c r="D1375" t="s">
        <v>361</v>
      </c>
    </row>
    <row r="1376" spans="1:7">
      <c r="A1376">
        <v>2</v>
      </c>
      <c r="B1376" t="s">
        <v>246</v>
      </c>
      <c r="C1376">
        <v>2</v>
      </c>
      <c r="D1376" t="s">
        <v>246</v>
      </c>
    </row>
    <row r="1377" spans="1:4">
      <c r="A1377">
        <v>2</v>
      </c>
      <c r="B1377" t="s">
        <v>1880</v>
      </c>
      <c r="C1377">
        <v>2</v>
      </c>
      <c r="D1377" t="s">
        <v>826</v>
      </c>
    </row>
    <row r="1378" spans="1:4">
      <c r="A1378">
        <v>2</v>
      </c>
      <c r="B1378" t="s">
        <v>603</v>
      </c>
      <c r="C1378">
        <v>2</v>
      </c>
      <c r="D1378" t="s">
        <v>3097</v>
      </c>
    </row>
    <row r="1379" spans="1:4">
      <c r="A1379">
        <v>2</v>
      </c>
      <c r="B1379" t="s">
        <v>167</v>
      </c>
      <c r="C1379">
        <v>2</v>
      </c>
      <c r="D1379" t="s">
        <v>420</v>
      </c>
    </row>
    <row r="1380" spans="1:4">
      <c r="A1380">
        <v>2</v>
      </c>
      <c r="B1380" t="s">
        <v>154</v>
      </c>
      <c r="C1380">
        <v>2</v>
      </c>
      <c r="D1380" t="s">
        <v>2340</v>
      </c>
    </row>
    <row r="1381" spans="1:4">
      <c r="A1381">
        <v>2</v>
      </c>
      <c r="B1381" t="s">
        <v>64</v>
      </c>
      <c r="C1381">
        <v>2</v>
      </c>
      <c r="D1381" t="s">
        <v>385</v>
      </c>
    </row>
    <row r="1382" spans="1:4">
      <c r="A1382">
        <v>2</v>
      </c>
      <c r="B1382" t="s">
        <v>1432</v>
      </c>
      <c r="C1382">
        <v>2</v>
      </c>
      <c r="D1382" t="s">
        <v>826</v>
      </c>
    </row>
    <row r="1383" spans="1:4">
      <c r="A1383">
        <v>2</v>
      </c>
      <c r="B1383" t="s">
        <v>343</v>
      </c>
      <c r="C1383">
        <v>2</v>
      </c>
      <c r="D1383" t="s">
        <v>420</v>
      </c>
    </row>
    <row r="1384" spans="1:4">
      <c r="A1384">
        <v>2</v>
      </c>
      <c r="B1384" t="s">
        <v>1398</v>
      </c>
      <c r="C1384">
        <v>2</v>
      </c>
      <c r="D1384" t="s">
        <v>1256</v>
      </c>
    </row>
    <row r="1385" spans="1:4">
      <c r="A1385">
        <v>2</v>
      </c>
      <c r="B1385" t="s">
        <v>40</v>
      </c>
      <c r="C1385">
        <v>2</v>
      </c>
      <c r="D1385" t="s">
        <v>157</v>
      </c>
    </row>
    <row r="1386" spans="1:4">
      <c r="A1386">
        <v>2</v>
      </c>
      <c r="B1386" t="s">
        <v>416</v>
      </c>
      <c r="C1386">
        <v>2</v>
      </c>
      <c r="D1386" t="s">
        <v>154</v>
      </c>
    </row>
    <row r="1387" spans="1:4">
      <c r="A1387">
        <v>2</v>
      </c>
      <c r="B1387" t="s">
        <v>2188</v>
      </c>
      <c r="C1387">
        <v>2</v>
      </c>
      <c r="D1387" t="s">
        <v>516</v>
      </c>
    </row>
    <row r="1388" spans="1:4">
      <c r="A1388">
        <v>2</v>
      </c>
      <c r="B1388" t="s">
        <v>1498</v>
      </c>
      <c r="C1388">
        <v>2</v>
      </c>
    </row>
    <row r="1389" spans="1:4">
      <c r="A1389">
        <v>2</v>
      </c>
      <c r="B1389" t="s">
        <v>154</v>
      </c>
      <c r="C1389">
        <v>2</v>
      </c>
      <c r="D1389" t="s">
        <v>167</v>
      </c>
    </row>
    <row r="1390" spans="1:4">
      <c r="A1390">
        <v>2</v>
      </c>
      <c r="B1390" t="s">
        <v>1332</v>
      </c>
      <c r="C1390">
        <v>2</v>
      </c>
      <c r="D1390" t="s">
        <v>3101</v>
      </c>
    </row>
    <row r="1391" spans="1:4">
      <c r="A1391">
        <v>2</v>
      </c>
      <c r="B1391" t="s">
        <v>338</v>
      </c>
      <c r="C1391">
        <v>2</v>
      </c>
      <c r="D1391" t="s">
        <v>86</v>
      </c>
    </row>
    <row r="1392" spans="1:4">
      <c r="A1392">
        <v>2</v>
      </c>
      <c r="B1392" t="s">
        <v>2258</v>
      </c>
      <c r="C1392">
        <v>2</v>
      </c>
      <c r="D1392" t="s">
        <v>167</v>
      </c>
    </row>
    <row r="1393" spans="1:4">
      <c r="A1393">
        <v>2</v>
      </c>
      <c r="B1393" t="s">
        <v>246</v>
      </c>
      <c r="C1393">
        <v>2</v>
      </c>
      <c r="D1393" t="s">
        <v>263</v>
      </c>
    </row>
    <row r="1394" spans="1:4">
      <c r="A1394">
        <v>2</v>
      </c>
      <c r="B1394" t="s">
        <v>40</v>
      </c>
      <c r="C1394">
        <v>2</v>
      </c>
      <c r="D1394" t="s">
        <v>812</v>
      </c>
    </row>
    <row r="1395" spans="1:4">
      <c r="A1395">
        <v>2</v>
      </c>
      <c r="B1395" t="s">
        <v>2216</v>
      </c>
      <c r="C1395">
        <v>1</v>
      </c>
      <c r="D1395" t="s">
        <v>664</v>
      </c>
    </row>
    <row r="1396" spans="1:4">
      <c r="A1396">
        <v>2</v>
      </c>
      <c r="B1396" t="s">
        <v>64</v>
      </c>
      <c r="C1396">
        <v>1</v>
      </c>
      <c r="D1396" t="s">
        <v>516</v>
      </c>
    </row>
    <row r="1397" spans="1:4">
      <c r="A1397">
        <v>2</v>
      </c>
      <c r="B1397" t="s">
        <v>2220</v>
      </c>
      <c r="C1397">
        <v>1</v>
      </c>
      <c r="D1397" t="s">
        <v>516</v>
      </c>
    </row>
    <row r="1398" spans="1:4">
      <c r="A1398">
        <v>2</v>
      </c>
      <c r="B1398" t="s">
        <v>154</v>
      </c>
      <c r="C1398">
        <v>1</v>
      </c>
      <c r="D1398" t="s">
        <v>1021</v>
      </c>
    </row>
    <row r="1399" spans="1:4">
      <c r="A1399">
        <v>2</v>
      </c>
      <c r="B1399" t="s">
        <v>154</v>
      </c>
      <c r="C1399">
        <v>1</v>
      </c>
      <c r="D1399" t="s">
        <v>3104</v>
      </c>
    </row>
    <row r="1400" spans="1:4">
      <c r="A1400">
        <v>2</v>
      </c>
      <c r="B1400" t="s">
        <v>812</v>
      </c>
      <c r="C1400">
        <v>1</v>
      </c>
      <c r="D1400" t="s">
        <v>343</v>
      </c>
    </row>
    <row r="1401" spans="1:4">
      <c r="A1401">
        <v>2</v>
      </c>
      <c r="B1401" t="s">
        <v>40</v>
      </c>
      <c r="C1401">
        <v>1</v>
      </c>
      <c r="D1401" t="s">
        <v>1033</v>
      </c>
    </row>
    <row r="1402" spans="1:4">
      <c r="A1402">
        <v>2</v>
      </c>
      <c r="B1402" t="s">
        <v>1267</v>
      </c>
      <c r="C1402">
        <v>1</v>
      </c>
      <c r="D1402" t="s">
        <v>1037</v>
      </c>
    </row>
    <row r="1403" spans="1:4">
      <c r="A1403">
        <v>2</v>
      </c>
      <c r="B1403" t="s">
        <v>167</v>
      </c>
      <c r="C1403">
        <v>1</v>
      </c>
      <c r="D1403" t="s">
        <v>157</v>
      </c>
    </row>
    <row r="1404" spans="1:4">
      <c r="A1404">
        <v>2</v>
      </c>
      <c r="B1404" t="s">
        <v>2242</v>
      </c>
      <c r="C1404">
        <v>1</v>
      </c>
      <c r="D1404" t="s">
        <v>3108</v>
      </c>
    </row>
    <row r="1405" spans="1:4">
      <c r="A1405">
        <v>2</v>
      </c>
      <c r="B1405" t="s">
        <v>40</v>
      </c>
      <c r="C1405">
        <v>1</v>
      </c>
      <c r="D1405" t="s">
        <v>157</v>
      </c>
    </row>
    <row r="1406" spans="1:4">
      <c r="A1406">
        <v>2</v>
      </c>
      <c r="B1406" t="s">
        <v>343</v>
      </c>
      <c r="C1406">
        <v>1</v>
      </c>
      <c r="D1406" t="s">
        <v>213</v>
      </c>
    </row>
    <row r="1407" spans="1:4">
      <c r="A1407">
        <v>2</v>
      </c>
      <c r="B1407" t="s">
        <v>2479</v>
      </c>
      <c r="C1407">
        <v>1</v>
      </c>
      <c r="D1407" t="s">
        <v>40</v>
      </c>
    </row>
    <row r="1408" spans="1:4">
      <c r="A1408">
        <v>2</v>
      </c>
      <c r="B1408" t="s">
        <v>160</v>
      </c>
      <c r="C1408">
        <v>1</v>
      </c>
      <c r="D1408" t="s">
        <v>40</v>
      </c>
    </row>
    <row r="1409" spans="1:4">
      <c r="A1409">
        <v>2</v>
      </c>
      <c r="B1409" t="s">
        <v>154</v>
      </c>
      <c r="C1409">
        <v>1</v>
      </c>
      <c r="D1409" t="s">
        <v>64</v>
      </c>
    </row>
    <row r="1410" spans="1:4">
      <c r="A1410">
        <v>2</v>
      </c>
      <c r="B1410" t="s">
        <v>64</v>
      </c>
      <c r="C1410">
        <v>1</v>
      </c>
      <c r="D1410" t="s">
        <v>40</v>
      </c>
    </row>
    <row r="1411" spans="1:4">
      <c r="A1411">
        <v>2</v>
      </c>
      <c r="B1411" t="s">
        <v>246</v>
      </c>
      <c r="C1411">
        <v>1</v>
      </c>
      <c r="D1411" t="s">
        <v>1065</v>
      </c>
    </row>
    <row r="1412" spans="1:4">
      <c r="A1412">
        <v>2</v>
      </c>
      <c r="B1412" t="s">
        <v>1674</v>
      </c>
      <c r="C1412">
        <v>1</v>
      </c>
      <c r="D1412" t="s">
        <v>1523</v>
      </c>
    </row>
    <row r="1413" spans="1:4">
      <c r="A1413">
        <v>2</v>
      </c>
      <c r="B1413" t="s">
        <v>154</v>
      </c>
      <c r="C1413">
        <v>1</v>
      </c>
      <c r="D1413" t="s">
        <v>1527</v>
      </c>
    </row>
    <row r="1414" spans="1:4">
      <c r="A1414">
        <v>2</v>
      </c>
      <c r="B1414" t="s">
        <v>1000</v>
      </c>
      <c r="C1414">
        <v>1</v>
      </c>
      <c r="D1414" t="s">
        <v>1533</v>
      </c>
    </row>
    <row r="1415" spans="1:4">
      <c r="A1415">
        <v>2</v>
      </c>
      <c r="B1415" t="s">
        <v>128</v>
      </c>
      <c r="C1415">
        <v>1</v>
      </c>
      <c r="D1415" t="s">
        <v>1539</v>
      </c>
    </row>
    <row r="1416" spans="1:4">
      <c r="A1416">
        <v>2</v>
      </c>
      <c r="B1416" t="s">
        <v>263</v>
      </c>
      <c r="C1416">
        <v>1</v>
      </c>
      <c r="D1416" t="s">
        <v>1539</v>
      </c>
    </row>
    <row r="1417" spans="1:4">
      <c r="A1417">
        <v>2</v>
      </c>
      <c r="B1417" t="s">
        <v>298</v>
      </c>
      <c r="C1417">
        <v>1</v>
      </c>
      <c r="D1417" t="s">
        <v>1539</v>
      </c>
    </row>
    <row r="1418" spans="1:4">
      <c r="A1418">
        <v>2</v>
      </c>
      <c r="B1418" t="s">
        <v>154</v>
      </c>
      <c r="C1418">
        <v>1</v>
      </c>
      <c r="D1418" t="s">
        <v>1267</v>
      </c>
    </row>
    <row r="1419" spans="1:4">
      <c r="A1419">
        <v>2</v>
      </c>
      <c r="B1419" t="s">
        <v>516</v>
      </c>
      <c r="C1419">
        <v>1</v>
      </c>
      <c r="D1419" t="s">
        <v>1742</v>
      </c>
    </row>
    <row r="1420" spans="1:4">
      <c r="A1420">
        <v>2</v>
      </c>
      <c r="B1420" t="s">
        <v>154</v>
      </c>
      <c r="C1420">
        <v>1</v>
      </c>
      <c r="D1420" t="s">
        <v>1069</v>
      </c>
    </row>
    <row r="1421" spans="1:4">
      <c r="A1421">
        <v>2</v>
      </c>
      <c r="B1421" t="s">
        <v>154</v>
      </c>
      <c r="C1421">
        <v>1</v>
      </c>
      <c r="D1421" t="s">
        <v>1680</v>
      </c>
    </row>
    <row r="1422" spans="1:4">
      <c r="A1422">
        <v>2</v>
      </c>
      <c r="B1422" t="s">
        <v>2299</v>
      </c>
      <c r="C1422">
        <v>1</v>
      </c>
      <c r="D1422" t="s">
        <v>1554</v>
      </c>
    </row>
    <row r="1423" spans="1:4">
      <c r="A1423">
        <v>2</v>
      </c>
      <c r="B1423" t="s">
        <v>40</v>
      </c>
      <c r="C1423">
        <v>1</v>
      </c>
      <c r="D1423" t="s">
        <v>1364</v>
      </c>
    </row>
    <row r="1424" spans="1:4">
      <c r="A1424">
        <v>2</v>
      </c>
      <c r="B1424" t="s">
        <v>64</v>
      </c>
      <c r="C1424">
        <v>1</v>
      </c>
      <c r="D1424" t="s">
        <v>3117</v>
      </c>
    </row>
    <row r="1425" spans="1:4">
      <c r="A1425">
        <v>2</v>
      </c>
      <c r="B1425" t="s">
        <v>64</v>
      </c>
      <c r="C1425">
        <v>1</v>
      </c>
      <c r="D1425" t="s">
        <v>246</v>
      </c>
    </row>
    <row r="1426" spans="1:4">
      <c r="A1426">
        <v>2</v>
      </c>
      <c r="B1426" t="s">
        <v>781</v>
      </c>
      <c r="C1426">
        <v>1</v>
      </c>
      <c r="D1426" t="s">
        <v>1573</v>
      </c>
    </row>
    <row r="1427" spans="1:4">
      <c r="A1427">
        <v>2</v>
      </c>
      <c r="B1427" t="s">
        <v>154</v>
      </c>
      <c r="C1427">
        <v>1</v>
      </c>
      <c r="D1427" t="s">
        <v>1586</v>
      </c>
    </row>
    <row r="1428" spans="1:4">
      <c r="A1428">
        <v>2</v>
      </c>
      <c r="B1428" t="s">
        <v>2899</v>
      </c>
      <c r="C1428">
        <v>1</v>
      </c>
      <c r="D1428" t="s">
        <v>1591</v>
      </c>
    </row>
    <row r="1429" spans="1:4">
      <c r="A1429">
        <v>2</v>
      </c>
      <c r="B1429" t="s">
        <v>128</v>
      </c>
      <c r="C1429">
        <v>1</v>
      </c>
      <c r="D1429" t="s">
        <v>246</v>
      </c>
    </row>
    <row r="1430" spans="1:4">
      <c r="A1430">
        <v>2</v>
      </c>
      <c r="B1430" t="s">
        <v>826</v>
      </c>
      <c r="C1430">
        <v>1</v>
      </c>
      <c r="D1430" t="s">
        <v>420</v>
      </c>
    </row>
    <row r="1431" spans="1:4">
      <c r="A1431">
        <v>2</v>
      </c>
      <c r="B1431" t="s">
        <v>60</v>
      </c>
      <c r="C1431">
        <v>1</v>
      </c>
      <c r="D1431" t="s">
        <v>246</v>
      </c>
    </row>
    <row r="1432" spans="1:4">
      <c r="A1432">
        <v>2</v>
      </c>
      <c r="B1432" t="s">
        <v>3429</v>
      </c>
      <c r="C1432">
        <v>1</v>
      </c>
      <c r="D1432" t="s">
        <v>246</v>
      </c>
    </row>
    <row r="1433" spans="1:4">
      <c r="A1433">
        <v>2</v>
      </c>
      <c r="B1433" t="s">
        <v>40</v>
      </c>
      <c r="C1433">
        <v>1</v>
      </c>
      <c r="D1433" t="s">
        <v>246</v>
      </c>
    </row>
    <row r="1434" spans="1:4">
      <c r="A1434">
        <v>2</v>
      </c>
      <c r="B1434" t="s">
        <v>40</v>
      </c>
      <c r="C1434">
        <v>1</v>
      </c>
      <c r="D1434" t="s">
        <v>246</v>
      </c>
    </row>
    <row r="1435" spans="1:4">
      <c r="A1435">
        <v>2</v>
      </c>
      <c r="B1435" t="s">
        <v>420</v>
      </c>
      <c r="C1435">
        <v>1</v>
      </c>
      <c r="D1435" t="s">
        <v>246</v>
      </c>
    </row>
    <row r="1436" spans="1:4">
      <c r="A1436">
        <v>2</v>
      </c>
      <c r="B1436" t="s">
        <v>1021</v>
      </c>
      <c r="C1436">
        <v>1</v>
      </c>
      <c r="D1436" t="s">
        <v>420</v>
      </c>
    </row>
    <row r="1437" spans="1:4">
      <c r="A1437">
        <v>2</v>
      </c>
      <c r="B1437" t="s">
        <v>263</v>
      </c>
      <c r="C1437">
        <v>1</v>
      </c>
      <c r="D1437" t="s">
        <v>420</v>
      </c>
    </row>
    <row r="1438" spans="1:4">
      <c r="A1438">
        <v>2</v>
      </c>
      <c r="B1438" t="s">
        <v>207</v>
      </c>
      <c r="C1438">
        <v>1</v>
      </c>
      <c r="D1438" t="s">
        <v>420</v>
      </c>
    </row>
    <row r="1439" spans="1:4">
      <c r="A1439">
        <v>2</v>
      </c>
      <c r="B1439" t="s">
        <v>246</v>
      </c>
      <c r="C1439">
        <v>1</v>
      </c>
      <c r="D1439" t="s">
        <v>246</v>
      </c>
    </row>
    <row r="1440" spans="1:4">
      <c r="A1440">
        <v>2</v>
      </c>
      <c r="B1440" t="s">
        <v>40</v>
      </c>
      <c r="C1440">
        <v>1</v>
      </c>
      <c r="D1440" t="s">
        <v>246</v>
      </c>
    </row>
    <row r="1441" spans="1:4">
      <c r="A1441">
        <v>2</v>
      </c>
      <c r="B1441" t="s">
        <v>2270</v>
      </c>
      <c r="C1441">
        <v>1</v>
      </c>
      <c r="D1441" t="s">
        <v>420</v>
      </c>
    </row>
    <row r="1442" spans="1:4">
      <c r="A1442">
        <v>2</v>
      </c>
      <c r="B1442" t="s">
        <v>167</v>
      </c>
      <c r="C1442">
        <v>1</v>
      </c>
      <c r="D1442" t="s">
        <v>1639</v>
      </c>
    </row>
    <row r="1443" spans="1:4">
      <c r="A1443">
        <v>2</v>
      </c>
      <c r="B1443" t="s">
        <v>613</v>
      </c>
      <c r="C1443">
        <v>1</v>
      </c>
      <c r="D1443" t="s">
        <v>2535</v>
      </c>
    </row>
    <row r="1444" spans="1:4">
      <c r="A1444">
        <v>2</v>
      </c>
      <c r="B1444" t="s">
        <v>1460</v>
      </c>
      <c r="C1444">
        <v>1</v>
      </c>
      <c r="D1444" t="s">
        <v>269</v>
      </c>
    </row>
    <row r="1445" spans="1:4">
      <c r="A1445">
        <v>2</v>
      </c>
      <c r="B1445" t="s">
        <v>154</v>
      </c>
      <c r="C1445">
        <v>1</v>
      </c>
      <c r="D1445" t="s">
        <v>1137</v>
      </c>
    </row>
    <row r="1446" spans="1:4">
      <c r="A1446">
        <v>2</v>
      </c>
      <c r="B1446" t="s">
        <v>1463</v>
      </c>
      <c r="C1446">
        <v>1</v>
      </c>
      <c r="D1446" t="s">
        <v>1141</v>
      </c>
    </row>
    <row r="1447" spans="1:4">
      <c r="A1447">
        <v>2</v>
      </c>
      <c r="B1447" t="s">
        <v>2122</v>
      </c>
      <c r="C1447">
        <v>1</v>
      </c>
      <c r="D1447" t="s">
        <v>862</v>
      </c>
    </row>
    <row r="1448" spans="1:4">
      <c r="A1448">
        <v>2</v>
      </c>
      <c r="B1448" t="s">
        <v>1021</v>
      </c>
      <c r="C1448">
        <v>1</v>
      </c>
      <c r="D1448" t="s">
        <v>3137</v>
      </c>
    </row>
    <row r="1449" spans="1:4">
      <c r="A1449">
        <v>2</v>
      </c>
      <c r="B1449" t="s">
        <v>3101</v>
      </c>
      <c r="C1449">
        <v>1</v>
      </c>
      <c r="D1449" t="s">
        <v>1554</v>
      </c>
    </row>
    <row r="1450" spans="1:4">
      <c r="A1450">
        <v>2</v>
      </c>
      <c r="B1450" t="s">
        <v>2373</v>
      </c>
      <c r="C1450">
        <v>1</v>
      </c>
      <c r="D1450" t="s">
        <v>3108</v>
      </c>
    </row>
    <row r="1451" spans="1:4">
      <c r="A1451">
        <v>2</v>
      </c>
      <c r="B1451" t="s">
        <v>361</v>
      </c>
      <c r="C1451">
        <v>1</v>
      </c>
      <c r="D1451" t="s">
        <v>246</v>
      </c>
    </row>
    <row r="1452" spans="1:4">
      <c r="A1452">
        <v>2</v>
      </c>
      <c r="B1452" t="s">
        <v>144</v>
      </c>
      <c r="C1452">
        <v>1</v>
      </c>
      <c r="D1452" t="s">
        <v>246</v>
      </c>
    </row>
    <row r="1453" spans="1:4">
      <c r="A1453">
        <v>2</v>
      </c>
      <c r="B1453" t="s">
        <v>154</v>
      </c>
      <c r="C1453">
        <v>1</v>
      </c>
      <c r="D1453" t="s">
        <v>2417</v>
      </c>
    </row>
    <row r="1454" spans="1:4">
      <c r="A1454">
        <v>1</v>
      </c>
      <c r="B1454" t="s">
        <v>1469</v>
      </c>
      <c r="C1454">
        <v>1</v>
      </c>
      <c r="D1454" t="s">
        <v>826</v>
      </c>
    </row>
    <row r="1455" spans="1:4">
      <c r="A1455">
        <v>1</v>
      </c>
      <c r="B1455" t="s">
        <v>3563</v>
      </c>
      <c r="C1455">
        <v>1</v>
      </c>
      <c r="D1455" t="s">
        <v>3137</v>
      </c>
    </row>
    <row r="1456" spans="1:4">
      <c r="A1456">
        <v>1</v>
      </c>
      <c r="B1456" t="s">
        <v>661</v>
      </c>
      <c r="C1456">
        <v>1</v>
      </c>
      <c r="D1456" t="s">
        <v>157</v>
      </c>
    </row>
    <row r="1457" spans="1:4">
      <c r="A1457">
        <v>1</v>
      </c>
      <c r="B1457" t="s">
        <v>1026</v>
      </c>
      <c r="C1457">
        <v>1</v>
      </c>
      <c r="D1457" t="s">
        <v>1667</v>
      </c>
    </row>
    <row r="1458" spans="1:4">
      <c r="A1458">
        <v>1</v>
      </c>
      <c r="B1458" t="s">
        <v>1033</v>
      </c>
      <c r="C1458">
        <v>1</v>
      </c>
      <c r="D1458" t="s">
        <v>167</v>
      </c>
    </row>
    <row r="1459" spans="1:4">
      <c r="A1459">
        <v>1</v>
      </c>
      <c r="B1459" t="s">
        <v>1037</v>
      </c>
      <c r="C1459">
        <v>1</v>
      </c>
      <c r="D1459" t="s">
        <v>184</v>
      </c>
    </row>
    <row r="1460" spans="1:4">
      <c r="A1460">
        <v>1</v>
      </c>
      <c r="B1460" t="s">
        <v>157</v>
      </c>
      <c r="C1460">
        <v>1</v>
      </c>
      <c r="D1460" t="s">
        <v>1880</v>
      </c>
    </row>
    <row r="1461" spans="1:4">
      <c r="A1461">
        <v>1</v>
      </c>
      <c r="B1461" t="s">
        <v>157</v>
      </c>
      <c r="C1461">
        <v>1</v>
      </c>
      <c r="D1461" t="s">
        <v>1680</v>
      </c>
    </row>
    <row r="1462" spans="1:4">
      <c r="A1462">
        <v>1</v>
      </c>
      <c r="B1462" t="s">
        <v>822</v>
      </c>
      <c r="C1462">
        <v>1</v>
      </c>
      <c r="D1462" t="s">
        <v>246</v>
      </c>
    </row>
    <row r="1463" spans="1:4">
      <c r="A1463">
        <v>1</v>
      </c>
      <c r="B1463" t="s">
        <v>2607</v>
      </c>
      <c r="C1463">
        <v>1</v>
      </c>
      <c r="D1463" t="s">
        <v>246</v>
      </c>
    </row>
    <row r="1464" spans="1:4">
      <c r="A1464">
        <v>1</v>
      </c>
      <c r="B1464" t="s">
        <v>1495</v>
      </c>
      <c r="C1464">
        <v>1</v>
      </c>
      <c r="D1464" t="s">
        <v>246</v>
      </c>
    </row>
    <row r="1465" spans="1:4">
      <c r="A1465">
        <v>1</v>
      </c>
      <c r="B1465" t="s">
        <v>1745</v>
      </c>
      <c r="C1465">
        <v>1</v>
      </c>
      <c r="D1465" t="s">
        <v>3156</v>
      </c>
    </row>
    <row r="1466" spans="1:4">
      <c r="A1466">
        <v>1</v>
      </c>
      <c r="B1466" t="s">
        <v>298</v>
      </c>
      <c r="C1466">
        <v>1</v>
      </c>
      <c r="D1466" t="s">
        <v>499</v>
      </c>
    </row>
    <row r="1467" spans="1:4">
      <c r="A1467">
        <v>1</v>
      </c>
      <c r="B1467" t="s">
        <v>9</v>
      </c>
      <c r="C1467">
        <v>1</v>
      </c>
      <c r="D1467" t="s">
        <v>1742</v>
      </c>
    </row>
    <row r="1468" spans="1:4">
      <c r="A1468">
        <v>1</v>
      </c>
      <c r="B1468" t="s">
        <v>465</v>
      </c>
      <c r="C1468">
        <v>1</v>
      </c>
      <c r="D1468" t="s">
        <v>157</v>
      </c>
    </row>
    <row r="1469" spans="1:4">
      <c r="A1469">
        <v>1</v>
      </c>
      <c r="B1469" t="s">
        <v>213</v>
      </c>
      <c r="C1469">
        <v>1</v>
      </c>
      <c r="D1469" t="s">
        <v>226</v>
      </c>
    </row>
    <row r="1470" spans="1:4">
      <c r="A1470">
        <v>1</v>
      </c>
      <c r="B1470" t="s">
        <v>157</v>
      </c>
      <c r="C1470">
        <v>1</v>
      </c>
      <c r="D1470" t="s">
        <v>246</v>
      </c>
    </row>
    <row r="1471" spans="1:4">
      <c r="A1471">
        <v>1</v>
      </c>
      <c r="B1471" t="s">
        <v>213</v>
      </c>
      <c r="C1471">
        <v>1</v>
      </c>
      <c r="D1471" t="s">
        <v>246</v>
      </c>
    </row>
    <row r="1472" spans="1:4">
      <c r="A1472">
        <v>1</v>
      </c>
      <c r="B1472" t="s">
        <v>213</v>
      </c>
      <c r="C1472">
        <v>1</v>
      </c>
      <c r="D1472" t="s">
        <v>157</v>
      </c>
    </row>
    <row r="1473" spans="1:4">
      <c r="A1473">
        <v>1</v>
      </c>
      <c r="B1473" t="s">
        <v>1519</v>
      </c>
      <c r="C1473">
        <v>1</v>
      </c>
      <c r="D1473" t="s">
        <v>263</v>
      </c>
    </row>
    <row r="1474" spans="1:4">
      <c r="A1474">
        <v>1</v>
      </c>
      <c r="B1474" t="s">
        <v>3568</v>
      </c>
      <c r="C1474">
        <v>1</v>
      </c>
      <c r="D1474" t="s">
        <v>88</v>
      </c>
    </row>
    <row r="1475" spans="1:4">
      <c r="A1475">
        <v>1</v>
      </c>
      <c r="B1475" t="s">
        <v>1525</v>
      </c>
      <c r="C1475">
        <v>1</v>
      </c>
      <c r="D1475" t="s">
        <v>420</v>
      </c>
    </row>
    <row r="1476" spans="1:4">
      <c r="A1476">
        <v>1</v>
      </c>
      <c r="B1476" t="s">
        <v>700</v>
      </c>
      <c r="C1476">
        <v>1</v>
      </c>
      <c r="D1476" t="s">
        <v>246</v>
      </c>
    </row>
    <row r="1477" spans="1:4">
      <c r="A1477">
        <v>1</v>
      </c>
      <c r="B1477" t="s">
        <v>2046</v>
      </c>
      <c r="C1477">
        <v>1</v>
      </c>
      <c r="D1477" t="s">
        <v>420</v>
      </c>
    </row>
    <row r="1478" spans="1:4">
      <c r="A1478">
        <v>1</v>
      </c>
      <c r="B1478" t="s">
        <v>1875</v>
      </c>
      <c r="C1478">
        <v>1</v>
      </c>
      <c r="D1478" t="s">
        <v>1586</v>
      </c>
    </row>
    <row r="1479" spans="1:4">
      <c r="A1479">
        <v>1</v>
      </c>
      <c r="B1479" t="s">
        <v>3574</v>
      </c>
      <c r="C1479">
        <v>1</v>
      </c>
      <c r="D1479" t="s">
        <v>2560</v>
      </c>
    </row>
    <row r="1480" spans="1:4">
      <c r="A1480">
        <v>1</v>
      </c>
      <c r="B1480" t="s">
        <v>1742</v>
      </c>
      <c r="C1480">
        <v>1</v>
      </c>
      <c r="D1480" t="s">
        <v>1141</v>
      </c>
    </row>
    <row r="1481" spans="1:4">
      <c r="A1481">
        <v>1</v>
      </c>
      <c r="B1481" t="s">
        <v>613</v>
      </c>
      <c r="C1481">
        <v>1</v>
      </c>
      <c r="D1481" t="s">
        <v>3171</v>
      </c>
    </row>
    <row r="1482" spans="1:4">
      <c r="A1482">
        <v>1</v>
      </c>
      <c r="B1482" t="s">
        <v>277</v>
      </c>
      <c r="C1482">
        <v>1</v>
      </c>
      <c r="D1482" t="s">
        <v>157</v>
      </c>
    </row>
    <row r="1483" spans="1:4">
      <c r="A1483">
        <v>1</v>
      </c>
      <c r="B1483" t="s">
        <v>548</v>
      </c>
      <c r="C1483">
        <v>1</v>
      </c>
      <c r="D1483" t="s">
        <v>1196</v>
      </c>
    </row>
    <row r="1484" spans="1:4">
      <c r="A1484">
        <v>1</v>
      </c>
      <c r="B1484" t="s">
        <v>1554</v>
      </c>
      <c r="C1484">
        <v>1</v>
      </c>
      <c r="D1484" t="s">
        <v>157</v>
      </c>
    </row>
    <row r="1485" spans="1:4">
      <c r="A1485">
        <v>1</v>
      </c>
      <c r="B1485" t="s">
        <v>213</v>
      </c>
      <c r="C1485">
        <v>1</v>
      </c>
      <c r="D1485" t="s">
        <v>246</v>
      </c>
    </row>
    <row r="1486" spans="1:4">
      <c r="A1486">
        <v>1</v>
      </c>
      <c r="B1486" t="s">
        <v>3454</v>
      </c>
      <c r="C1486">
        <v>1</v>
      </c>
      <c r="D1486" t="s">
        <v>3177</v>
      </c>
    </row>
    <row r="1487" spans="1:4">
      <c r="A1487">
        <v>1</v>
      </c>
      <c r="B1487" t="s">
        <v>3579</v>
      </c>
      <c r="C1487">
        <v>1</v>
      </c>
      <c r="D1487" t="s">
        <v>818</v>
      </c>
    </row>
    <row r="1488" spans="1:4">
      <c r="A1488">
        <v>1</v>
      </c>
      <c r="B1488" t="s">
        <v>3584</v>
      </c>
      <c r="C1488">
        <v>1</v>
      </c>
      <c r="D1488" t="s">
        <v>246</v>
      </c>
    </row>
    <row r="1489" spans="1:4">
      <c r="A1489">
        <v>1</v>
      </c>
      <c r="B1489" t="s">
        <v>3117</v>
      </c>
      <c r="C1489">
        <v>1</v>
      </c>
      <c r="D1489" t="s">
        <v>246</v>
      </c>
    </row>
    <row r="1490" spans="1:4">
      <c r="A1490">
        <v>1</v>
      </c>
      <c r="B1490" t="s">
        <v>583</v>
      </c>
      <c r="C1490">
        <v>1</v>
      </c>
      <c r="D1490" t="s">
        <v>822</v>
      </c>
    </row>
    <row r="1491" spans="1:4">
      <c r="A1491">
        <v>1</v>
      </c>
      <c r="B1491" t="s">
        <v>246</v>
      </c>
      <c r="C1491">
        <v>1</v>
      </c>
      <c r="D1491" t="s">
        <v>1498</v>
      </c>
    </row>
    <row r="1492" spans="1:4">
      <c r="A1492">
        <v>1</v>
      </c>
      <c r="B1492" t="s">
        <v>1576</v>
      </c>
      <c r="C1492">
        <v>1</v>
      </c>
      <c r="D1492" t="s">
        <v>1805</v>
      </c>
    </row>
    <row r="1493" spans="1:4">
      <c r="A1493">
        <v>1</v>
      </c>
      <c r="B1493" t="s">
        <v>557</v>
      </c>
      <c r="C1493">
        <v>1</v>
      </c>
      <c r="D1493" t="s">
        <v>246</v>
      </c>
    </row>
    <row r="1494" spans="1:4">
      <c r="A1494">
        <v>1</v>
      </c>
      <c r="B1494" t="s">
        <v>1591</v>
      </c>
      <c r="C1494">
        <v>1</v>
      </c>
      <c r="D1494" t="s">
        <v>1030</v>
      </c>
    </row>
    <row r="1495" spans="1:4">
      <c r="A1495">
        <v>1</v>
      </c>
      <c r="B1495" t="s">
        <v>246</v>
      </c>
      <c r="C1495">
        <v>1</v>
      </c>
      <c r="D1495" t="s">
        <v>1880</v>
      </c>
    </row>
    <row r="1496" spans="1:4">
      <c r="A1496">
        <v>1</v>
      </c>
      <c r="B1496" t="s">
        <v>246</v>
      </c>
      <c r="C1496">
        <v>1</v>
      </c>
      <c r="D1496" t="s">
        <v>157</v>
      </c>
    </row>
    <row r="1497" spans="1:4">
      <c r="A1497">
        <v>1</v>
      </c>
      <c r="B1497" t="s">
        <v>246</v>
      </c>
      <c r="C1497">
        <v>1</v>
      </c>
      <c r="D1497" t="s">
        <v>3186</v>
      </c>
    </row>
    <row r="1498" spans="1:4">
      <c r="A1498">
        <v>1</v>
      </c>
      <c r="B1498" t="s">
        <v>246</v>
      </c>
      <c r="C1498">
        <v>1</v>
      </c>
      <c r="D1498" t="s">
        <v>1196</v>
      </c>
    </row>
    <row r="1499" spans="1:4">
      <c r="A1499">
        <v>1</v>
      </c>
      <c r="B1499" t="s">
        <v>420</v>
      </c>
      <c r="C1499">
        <v>1</v>
      </c>
      <c r="D1499" t="s">
        <v>2583</v>
      </c>
    </row>
    <row r="1500" spans="1:4">
      <c r="A1500">
        <v>1</v>
      </c>
      <c r="B1500" t="s">
        <v>269</v>
      </c>
      <c r="C1500">
        <v>1</v>
      </c>
      <c r="D1500" t="s">
        <v>157</v>
      </c>
    </row>
    <row r="1501" spans="1:4">
      <c r="A1501">
        <v>1</v>
      </c>
      <c r="B1501" t="s">
        <v>1137</v>
      </c>
      <c r="C1501">
        <v>1</v>
      </c>
      <c r="D1501" t="s">
        <v>1364</v>
      </c>
    </row>
    <row r="1502" spans="1:4">
      <c r="A1502">
        <v>1</v>
      </c>
      <c r="B1502" t="s">
        <v>246</v>
      </c>
      <c r="C1502">
        <v>1</v>
      </c>
      <c r="D1502" t="s">
        <v>12</v>
      </c>
    </row>
    <row r="1503" spans="1:4">
      <c r="A1503">
        <v>1</v>
      </c>
      <c r="B1503" t="s">
        <v>826</v>
      </c>
      <c r="C1503">
        <v>1</v>
      </c>
      <c r="D1503" t="s">
        <v>1267</v>
      </c>
    </row>
    <row r="1504" spans="1:4">
      <c r="A1504">
        <v>1</v>
      </c>
      <c r="B1504" t="s">
        <v>246</v>
      </c>
      <c r="C1504">
        <v>1</v>
      </c>
      <c r="D1504" t="s">
        <v>1267</v>
      </c>
    </row>
    <row r="1505" spans="1:4">
      <c r="A1505">
        <v>1</v>
      </c>
      <c r="B1505" t="s">
        <v>144</v>
      </c>
      <c r="C1505">
        <v>1</v>
      </c>
      <c r="D1505" t="s">
        <v>1267</v>
      </c>
    </row>
    <row r="1506" spans="1:4">
      <c r="A1506">
        <v>1</v>
      </c>
      <c r="B1506" t="s">
        <v>1267</v>
      </c>
      <c r="C1506">
        <v>1</v>
      </c>
      <c r="D1506" t="s">
        <v>157</v>
      </c>
    </row>
    <row r="1507" spans="1:4">
      <c r="A1507">
        <v>1</v>
      </c>
      <c r="B1507" t="s">
        <v>1674</v>
      </c>
      <c r="C1507">
        <v>1</v>
      </c>
      <c r="D1507" t="s">
        <v>157</v>
      </c>
    </row>
    <row r="1508" spans="1:4">
      <c r="A1508">
        <v>1</v>
      </c>
      <c r="B1508" t="s">
        <v>184</v>
      </c>
      <c r="C1508">
        <v>1</v>
      </c>
      <c r="D1508" t="s">
        <v>818</v>
      </c>
    </row>
    <row r="1509" spans="1:4">
      <c r="A1509">
        <v>1</v>
      </c>
      <c r="B1509" t="s">
        <v>2913</v>
      </c>
      <c r="C1509">
        <v>1</v>
      </c>
      <c r="D1509" t="s">
        <v>826</v>
      </c>
    </row>
    <row r="1510" spans="1:4">
      <c r="A1510">
        <v>1</v>
      </c>
      <c r="B1510" t="s">
        <v>1875</v>
      </c>
      <c r="C1510">
        <v>1</v>
      </c>
      <c r="D1510" t="s">
        <v>2428</v>
      </c>
    </row>
    <row r="1511" spans="1:4">
      <c r="A1511">
        <v>1</v>
      </c>
      <c r="B1511" t="s">
        <v>3454</v>
      </c>
      <c r="C1511">
        <v>1</v>
      </c>
      <c r="D1511" t="s">
        <v>43</v>
      </c>
    </row>
    <row r="1512" spans="1:4">
      <c r="A1512">
        <v>1</v>
      </c>
      <c r="B1512" t="s">
        <v>3595</v>
      </c>
      <c r="C1512">
        <v>1</v>
      </c>
      <c r="D1512" t="s">
        <v>88</v>
      </c>
    </row>
    <row r="1513" spans="1:4">
      <c r="A1513">
        <v>1</v>
      </c>
      <c r="B1513" t="s">
        <v>1280</v>
      </c>
      <c r="C1513">
        <v>1</v>
      </c>
      <c r="D1513" t="s">
        <v>167</v>
      </c>
    </row>
    <row r="1514" spans="1:4">
      <c r="A1514">
        <v>1</v>
      </c>
      <c r="B1514" t="s">
        <v>1742</v>
      </c>
      <c r="C1514">
        <v>1</v>
      </c>
      <c r="D1514" t="s">
        <v>99</v>
      </c>
    </row>
    <row r="1515" spans="1:4">
      <c r="A1515">
        <v>1</v>
      </c>
      <c r="B1515" t="s">
        <v>1823</v>
      </c>
      <c r="C1515">
        <v>1</v>
      </c>
      <c r="D1515" t="s">
        <v>246</v>
      </c>
    </row>
    <row r="1516" spans="1:4">
      <c r="A1516">
        <v>1</v>
      </c>
      <c r="B1516" t="s">
        <v>226</v>
      </c>
      <c r="C1516">
        <v>1</v>
      </c>
      <c r="D1516" t="s">
        <v>1680</v>
      </c>
    </row>
    <row r="1517" spans="1:4">
      <c r="A1517">
        <v>1</v>
      </c>
      <c r="B1517" t="s">
        <v>3602</v>
      </c>
      <c r="C1517">
        <v>1</v>
      </c>
      <c r="D1517" t="s">
        <v>826</v>
      </c>
    </row>
    <row r="1518" spans="1:4">
      <c r="A1518">
        <v>1</v>
      </c>
      <c r="B1518" t="s">
        <v>1519</v>
      </c>
      <c r="C1518">
        <v>1</v>
      </c>
      <c r="D1518" t="s">
        <v>834</v>
      </c>
    </row>
    <row r="1519" spans="1:4">
      <c r="A1519">
        <v>1</v>
      </c>
      <c r="B1519" t="s">
        <v>157</v>
      </c>
      <c r="C1519">
        <v>1</v>
      </c>
      <c r="D1519" t="s">
        <v>64</v>
      </c>
    </row>
    <row r="1520" spans="1:4">
      <c r="A1520">
        <v>1</v>
      </c>
      <c r="B1520" t="s">
        <v>538</v>
      </c>
      <c r="C1520">
        <v>1</v>
      </c>
      <c r="D1520" t="s">
        <v>1344</v>
      </c>
    </row>
    <row r="1521" spans="1:4">
      <c r="A1521">
        <v>1</v>
      </c>
      <c r="B1521" t="s">
        <v>2337</v>
      </c>
      <c r="C1521">
        <v>1</v>
      </c>
      <c r="D1521" t="s">
        <v>226</v>
      </c>
    </row>
    <row r="1522" spans="1:4">
      <c r="A1522">
        <v>1</v>
      </c>
      <c r="B1522" t="s">
        <v>420</v>
      </c>
      <c r="C1522">
        <v>1</v>
      </c>
      <c r="D1522" t="s">
        <v>1776</v>
      </c>
    </row>
    <row r="1523" spans="1:4">
      <c r="A1523">
        <v>1</v>
      </c>
      <c r="B1523" t="s">
        <v>1586</v>
      </c>
      <c r="C1523">
        <v>1</v>
      </c>
      <c r="D1523" t="s">
        <v>157</v>
      </c>
    </row>
    <row r="1524" spans="1:4">
      <c r="A1524">
        <v>1</v>
      </c>
      <c r="B1524" t="s">
        <v>2560</v>
      </c>
      <c r="C1524">
        <v>1</v>
      </c>
      <c r="D1524" t="s">
        <v>246</v>
      </c>
    </row>
    <row r="1525" spans="1:4">
      <c r="A1525">
        <v>1</v>
      </c>
      <c r="B1525" t="s">
        <v>3608</v>
      </c>
      <c r="C1525">
        <v>1</v>
      </c>
      <c r="D1525" t="s">
        <v>64</v>
      </c>
    </row>
    <row r="1526" spans="1:4">
      <c r="A1526">
        <v>1</v>
      </c>
      <c r="B1526" t="s">
        <v>3454</v>
      </c>
      <c r="C1526">
        <v>1</v>
      </c>
      <c r="D1526" t="s">
        <v>40</v>
      </c>
    </row>
    <row r="1527" spans="1:4">
      <c r="A1527">
        <v>1</v>
      </c>
      <c r="B1527" t="s">
        <v>1578</v>
      </c>
      <c r="C1527">
        <v>1</v>
      </c>
      <c r="D1527" t="s">
        <v>246</v>
      </c>
    </row>
    <row r="1528" spans="1:4">
      <c r="A1528">
        <v>1</v>
      </c>
      <c r="B1528" t="s">
        <v>613</v>
      </c>
      <c r="C1528">
        <v>1</v>
      </c>
      <c r="D1528" t="s">
        <v>420</v>
      </c>
    </row>
    <row r="1529" spans="1:4">
      <c r="A1529">
        <v>1</v>
      </c>
      <c r="B1529" t="s">
        <v>3171</v>
      </c>
      <c r="C1529">
        <v>1</v>
      </c>
      <c r="D1529" t="s">
        <v>420</v>
      </c>
    </row>
    <row r="1530" spans="1:4">
      <c r="A1530">
        <v>1</v>
      </c>
      <c r="B1530" t="s">
        <v>207</v>
      </c>
      <c r="C1530">
        <v>1</v>
      </c>
      <c r="D1530" t="s">
        <v>154</v>
      </c>
    </row>
    <row r="1531" spans="1:4">
      <c r="A1531">
        <v>1</v>
      </c>
      <c r="B1531" t="s">
        <v>1196</v>
      </c>
      <c r="C1531">
        <v>1</v>
      </c>
      <c r="D1531" t="s">
        <v>3210</v>
      </c>
    </row>
    <row r="1532" spans="1:4">
      <c r="A1532">
        <v>1</v>
      </c>
      <c r="B1532" t="s">
        <v>420</v>
      </c>
      <c r="C1532">
        <v>1</v>
      </c>
      <c r="D1532" t="s">
        <v>40</v>
      </c>
    </row>
    <row r="1533" spans="1:4">
      <c r="A1533">
        <v>1</v>
      </c>
      <c r="B1533" t="s">
        <v>64</v>
      </c>
      <c r="C1533">
        <v>1</v>
      </c>
      <c r="D1533" t="s">
        <v>1033</v>
      </c>
    </row>
    <row r="1534" spans="1:4">
      <c r="A1534">
        <v>1</v>
      </c>
      <c r="B1534" t="s">
        <v>246</v>
      </c>
      <c r="C1534">
        <v>1</v>
      </c>
      <c r="D1534" t="s">
        <v>1569</v>
      </c>
    </row>
    <row r="1535" spans="1:4">
      <c r="A1535">
        <v>1</v>
      </c>
      <c r="B1535" t="s">
        <v>160</v>
      </c>
      <c r="C1535">
        <v>1</v>
      </c>
      <c r="D1535" t="s">
        <v>184</v>
      </c>
    </row>
    <row r="1536" spans="1:4">
      <c r="A1536">
        <v>1</v>
      </c>
      <c r="B1536" t="s">
        <v>877</v>
      </c>
      <c r="C1536">
        <v>1</v>
      </c>
      <c r="D1536" t="s">
        <v>430</v>
      </c>
    </row>
    <row r="1537" spans="1:4">
      <c r="A1537">
        <v>1</v>
      </c>
      <c r="B1537" t="s">
        <v>822</v>
      </c>
      <c r="C1537">
        <v>1</v>
      </c>
      <c r="D1537" t="s">
        <v>1364</v>
      </c>
    </row>
    <row r="1538" spans="1:4">
      <c r="A1538">
        <v>1</v>
      </c>
      <c r="B1538" t="s">
        <v>246</v>
      </c>
      <c r="C1538">
        <v>1</v>
      </c>
      <c r="D1538" t="s">
        <v>1364</v>
      </c>
    </row>
    <row r="1539" spans="1:4">
      <c r="A1539">
        <v>1</v>
      </c>
      <c r="B1539" t="s">
        <v>1267</v>
      </c>
      <c r="C1539">
        <v>1</v>
      </c>
      <c r="D1539" t="s">
        <v>1364</v>
      </c>
    </row>
    <row r="1540" spans="1:4">
      <c r="A1540">
        <v>1</v>
      </c>
      <c r="B1540" t="s">
        <v>1729</v>
      </c>
      <c r="C1540">
        <v>1</v>
      </c>
      <c r="D1540" t="s">
        <v>420</v>
      </c>
    </row>
    <row r="1541" spans="1:4">
      <c r="A1541">
        <v>1</v>
      </c>
      <c r="B1541" t="s">
        <v>1280</v>
      </c>
      <c r="C1541">
        <v>1</v>
      </c>
      <c r="D1541" t="s">
        <v>343</v>
      </c>
    </row>
    <row r="1542" spans="1:4">
      <c r="A1542">
        <v>1</v>
      </c>
      <c r="B1542" t="s">
        <v>587</v>
      </c>
      <c r="C1542">
        <v>1</v>
      </c>
      <c r="D1542" t="s">
        <v>3219</v>
      </c>
    </row>
    <row r="1543" spans="1:4">
      <c r="A1543">
        <v>1</v>
      </c>
      <c r="B1543" t="s">
        <v>2174</v>
      </c>
      <c r="C1543">
        <v>1</v>
      </c>
      <c r="D1543" t="s">
        <v>499</v>
      </c>
    </row>
    <row r="1544" spans="1:4">
      <c r="A1544">
        <v>1</v>
      </c>
      <c r="B1544" t="s">
        <v>246</v>
      </c>
      <c r="C1544">
        <v>1</v>
      </c>
      <c r="D1544" t="s">
        <v>343</v>
      </c>
    </row>
    <row r="1545" spans="1:4">
      <c r="A1545">
        <v>1</v>
      </c>
      <c r="B1545" t="s">
        <v>1742</v>
      </c>
      <c r="C1545">
        <v>1</v>
      </c>
      <c r="D1545" t="s">
        <v>157</v>
      </c>
    </row>
    <row r="1546" spans="1:4">
      <c r="A1546">
        <v>1</v>
      </c>
      <c r="B1546" t="s">
        <v>1880</v>
      </c>
      <c r="C1546">
        <v>1</v>
      </c>
      <c r="D1546" t="s">
        <v>3108</v>
      </c>
    </row>
    <row r="1547" spans="1:4">
      <c r="A1547">
        <v>1</v>
      </c>
      <c r="B1547" t="s">
        <v>1880</v>
      </c>
      <c r="C1547">
        <v>1</v>
      </c>
      <c r="D1547" t="s">
        <v>1371</v>
      </c>
    </row>
    <row r="1548" spans="1:4">
      <c r="A1548">
        <v>1</v>
      </c>
      <c r="B1548" t="s">
        <v>157</v>
      </c>
      <c r="C1548">
        <v>1</v>
      </c>
      <c r="D1548" t="s">
        <v>40</v>
      </c>
    </row>
    <row r="1549" spans="1:4">
      <c r="A1549">
        <v>1</v>
      </c>
      <c r="B1549" t="s">
        <v>157</v>
      </c>
      <c r="C1549">
        <v>1</v>
      </c>
      <c r="D1549" t="s">
        <v>826</v>
      </c>
    </row>
    <row r="1550" spans="1:4">
      <c r="A1550">
        <v>1</v>
      </c>
      <c r="B1550" t="s">
        <v>269</v>
      </c>
      <c r="C1550">
        <v>1</v>
      </c>
      <c r="D1550" t="s">
        <v>246</v>
      </c>
    </row>
    <row r="1551" spans="1:4">
      <c r="A1551">
        <v>1</v>
      </c>
      <c r="B1551" t="s">
        <v>2583</v>
      </c>
      <c r="C1551">
        <v>1</v>
      </c>
      <c r="D1551" t="s">
        <v>418</v>
      </c>
    </row>
    <row r="1552" spans="1:4">
      <c r="A1552">
        <v>1</v>
      </c>
      <c r="B1552" t="s">
        <v>207</v>
      </c>
      <c r="C1552">
        <v>1</v>
      </c>
      <c r="D1552" t="s">
        <v>147</v>
      </c>
    </row>
    <row r="1553" spans="1:4">
      <c r="A1553">
        <v>1</v>
      </c>
      <c r="B1553" t="s">
        <v>1549</v>
      </c>
      <c r="C1553">
        <v>1</v>
      </c>
      <c r="D1553" t="s">
        <v>438</v>
      </c>
    </row>
    <row r="1554" spans="1:4">
      <c r="A1554">
        <v>1</v>
      </c>
      <c r="B1554" t="s">
        <v>157</v>
      </c>
      <c r="C1554">
        <v>1</v>
      </c>
      <c r="D1554" t="s">
        <v>246</v>
      </c>
    </row>
    <row r="1555" spans="1:4">
      <c r="A1555">
        <v>1</v>
      </c>
      <c r="B1555" t="s">
        <v>3621</v>
      </c>
      <c r="C1555">
        <v>1</v>
      </c>
      <c r="D1555" t="s">
        <v>213</v>
      </c>
    </row>
    <row r="1556" spans="1:4">
      <c r="A1556">
        <v>1</v>
      </c>
      <c r="B1556" t="s">
        <v>88</v>
      </c>
      <c r="C1556">
        <v>1</v>
      </c>
      <c r="D1556" t="s">
        <v>246</v>
      </c>
    </row>
    <row r="1557" spans="1:4">
      <c r="A1557">
        <v>1</v>
      </c>
      <c r="B1557" t="s">
        <v>583</v>
      </c>
      <c r="C1557">
        <v>1</v>
      </c>
      <c r="D1557" t="s">
        <v>1082</v>
      </c>
    </row>
    <row r="1558" spans="1:4">
      <c r="A1558">
        <v>1</v>
      </c>
      <c r="B1558" t="s">
        <v>1267</v>
      </c>
      <c r="C1558">
        <v>1</v>
      </c>
      <c r="D1558" t="s">
        <v>420</v>
      </c>
    </row>
    <row r="1559" spans="1:4">
      <c r="A1559">
        <v>1</v>
      </c>
      <c r="B1559" t="s">
        <v>189</v>
      </c>
      <c r="C1559">
        <v>1</v>
      </c>
      <c r="D1559" t="s">
        <v>3235</v>
      </c>
    </row>
    <row r="1560" spans="1:4">
      <c r="A1560">
        <v>1</v>
      </c>
      <c r="B1560" t="s">
        <v>157</v>
      </c>
      <c r="C1560">
        <v>1</v>
      </c>
      <c r="D1560" t="s">
        <v>1853</v>
      </c>
    </row>
    <row r="1561" spans="1:4">
      <c r="A1561">
        <v>1</v>
      </c>
      <c r="B1561" t="s">
        <v>1042</v>
      </c>
      <c r="C1561">
        <v>1</v>
      </c>
      <c r="D1561" t="s">
        <v>157</v>
      </c>
    </row>
    <row r="1562" spans="1:4">
      <c r="A1562">
        <v>1</v>
      </c>
      <c r="B1562" t="s">
        <v>157</v>
      </c>
      <c r="C1562">
        <v>1</v>
      </c>
      <c r="D1562" t="s">
        <v>88</v>
      </c>
    </row>
    <row r="1563" spans="1:4">
      <c r="A1563">
        <v>1</v>
      </c>
      <c r="B1563" t="s">
        <v>1267</v>
      </c>
      <c r="C1563">
        <v>1</v>
      </c>
      <c r="D1563" t="s">
        <v>246</v>
      </c>
    </row>
    <row r="1564" spans="1:4">
      <c r="A1564">
        <v>1</v>
      </c>
      <c r="B1564" t="s">
        <v>1267</v>
      </c>
      <c r="C1564">
        <v>1</v>
      </c>
      <c r="D1564" t="s">
        <v>157</v>
      </c>
    </row>
    <row r="1565" spans="1:4">
      <c r="A1565">
        <v>1</v>
      </c>
      <c r="B1565" t="s">
        <v>154</v>
      </c>
      <c r="C1565">
        <v>1</v>
      </c>
      <c r="D1565" t="s">
        <v>613</v>
      </c>
    </row>
    <row r="1566" spans="1:4">
      <c r="A1566">
        <v>1</v>
      </c>
      <c r="B1566" t="s">
        <v>2048</v>
      </c>
      <c r="C1566">
        <v>1</v>
      </c>
      <c r="D1566" t="s">
        <v>420</v>
      </c>
    </row>
    <row r="1567" spans="1:4">
      <c r="A1567">
        <v>1</v>
      </c>
      <c r="B1567" t="s">
        <v>3632</v>
      </c>
      <c r="C1567">
        <v>1</v>
      </c>
      <c r="D1567" t="s">
        <v>1147</v>
      </c>
    </row>
    <row r="1568" spans="1:4">
      <c r="A1568">
        <v>1</v>
      </c>
      <c r="B1568" t="s">
        <v>1042</v>
      </c>
      <c r="C1568">
        <v>1</v>
      </c>
      <c r="D1568" t="s">
        <v>420</v>
      </c>
    </row>
    <row r="1569" spans="1:4">
      <c r="A1569">
        <v>1</v>
      </c>
      <c r="B1569" t="s">
        <v>814</v>
      </c>
      <c r="C1569">
        <v>1</v>
      </c>
      <c r="D1569" t="s">
        <v>43</v>
      </c>
    </row>
    <row r="1570" spans="1:4">
      <c r="A1570">
        <v>1</v>
      </c>
      <c r="B1570" t="s">
        <v>656</v>
      </c>
      <c r="C1570">
        <v>1</v>
      </c>
      <c r="D1570" t="s">
        <v>1902</v>
      </c>
    </row>
    <row r="1571" spans="1:4">
      <c r="A1571">
        <v>1</v>
      </c>
      <c r="B1571" t="s">
        <v>154</v>
      </c>
      <c r="C1571">
        <v>1</v>
      </c>
      <c r="D1571" t="s">
        <v>1905</v>
      </c>
    </row>
    <row r="1572" spans="1:4">
      <c r="A1572">
        <v>1</v>
      </c>
      <c r="B1572" t="s">
        <v>1037</v>
      </c>
      <c r="C1572">
        <v>1</v>
      </c>
      <c r="D1572" t="s">
        <v>1256</v>
      </c>
    </row>
    <row r="1573" spans="1:4">
      <c r="A1573">
        <v>1</v>
      </c>
      <c r="B1573" t="s">
        <v>88</v>
      </c>
      <c r="C1573">
        <v>1</v>
      </c>
      <c r="D1573" t="s">
        <v>1256</v>
      </c>
    </row>
    <row r="1574" spans="1:4">
      <c r="A1574">
        <v>1</v>
      </c>
      <c r="B1574" t="s">
        <v>99</v>
      </c>
      <c r="C1574">
        <v>1</v>
      </c>
      <c r="D1574" t="s">
        <v>3245</v>
      </c>
    </row>
    <row r="1575" spans="1:4">
      <c r="A1575">
        <v>1</v>
      </c>
      <c r="B1575" t="s">
        <v>246</v>
      </c>
      <c r="C1575">
        <v>1</v>
      </c>
      <c r="D1575" t="s">
        <v>64</v>
      </c>
    </row>
    <row r="1576" spans="1:4">
      <c r="A1576">
        <v>1</v>
      </c>
      <c r="B1576" t="s">
        <v>2601</v>
      </c>
      <c r="C1576">
        <v>1</v>
      </c>
      <c r="D1576" t="s">
        <v>613</v>
      </c>
    </row>
    <row r="1577" spans="1:4">
      <c r="A1577">
        <v>1</v>
      </c>
      <c r="B1577" t="s">
        <v>420</v>
      </c>
      <c r="C1577">
        <v>1</v>
      </c>
      <c r="D1577" t="s">
        <v>1033</v>
      </c>
    </row>
    <row r="1578" spans="1:4">
      <c r="A1578">
        <v>1</v>
      </c>
      <c r="B1578" t="s">
        <v>420</v>
      </c>
      <c r="C1578">
        <v>1</v>
      </c>
      <c r="D1578" t="s">
        <v>826</v>
      </c>
    </row>
    <row r="1579" spans="1:4">
      <c r="A1579">
        <v>1</v>
      </c>
      <c r="B1579" t="s">
        <v>834</v>
      </c>
      <c r="C1579">
        <v>1</v>
      </c>
      <c r="D1579" t="s">
        <v>99</v>
      </c>
    </row>
    <row r="1580" spans="1:4">
      <c r="A1580">
        <v>1</v>
      </c>
      <c r="B1580" t="s">
        <v>1578</v>
      </c>
      <c r="C1580">
        <v>1</v>
      </c>
      <c r="D1580" t="s">
        <v>246</v>
      </c>
    </row>
    <row r="1581" spans="1:4">
      <c r="A1581">
        <v>1</v>
      </c>
      <c r="B1581" t="s">
        <v>3563</v>
      </c>
      <c r="C1581">
        <v>1</v>
      </c>
      <c r="D1581" t="s">
        <v>343</v>
      </c>
    </row>
    <row r="1582" spans="1:4">
      <c r="A1582">
        <v>1</v>
      </c>
      <c r="B1582" t="s">
        <v>246</v>
      </c>
      <c r="C1582">
        <v>1</v>
      </c>
      <c r="D1582" t="s">
        <v>154</v>
      </c>
    </row>
    <row r="1583" spans="1:4">
      <c r="A1583">
        <v>1</v>
      </c>
      <c r="B1583" t="s">
        <v>3639</v>
      </c>
      <c r="C1583">
        <v>1</v>
      </c>
      <c r="D1583" t="s">
        <v>1880</v>
      </c>
    </row>
    <row r="1584" spans="1:4">
      <c r="A1584">
        <v>1</v>
      </c>
      <c r="B1584" t="s">
        <v>1880</v>
      </c>
      <c r="C1584">
        <v>1</v>
      </c>
      <c r="D1584" t="s">
        <v>1438</v>
      </c>
    </row>
    <row r="1585" spans="1:4">
      <c r="A1585">
        <v>1</v>
      </c>
      <c r="B1585" t="s">
        <v>64</v>
      </c>
      <c r="C1585">
        <v>1</v>
      </c>
      <c r="D1585" t="s">
        <v>1280</v>
      </c>
    </row>
    <row r="1586" spans="1:4">
      <c r="A1586">
        <v>1</v>
      </c>
      <c r="B1586" t="s">
        <v>115</v>
      </c>
      <c r="C1586">
        <v>1</v>
      </c>
      <c r="D1586" t="s">
        <v>64</v>
      </c>
    </row>
    <row r="1587" spans="1:4">
      <c r="A1587">
        <v>1</v>
      </c>
      <c r="B1587" t="s">
        <v>1826</v>
      </c>
      <c r="C1587">
        <v>1</v>
      </c>
      <c r="D1587" t="s">
        <v>3249</v>
      </c>
    </row>
    <row r="1588" spans="1:4">
      <c r="A1588">
        <v>1</v>
      </c>
      <c r="B1588" t="s">
        <v>420</v>
      </c>
      <c r="C1588">
        <v>1</v>
      </c>
      <c r="D1588" t="s">
        <v>1280</v>
      </c>
    </row>
    <row r="1589" spans="1:4">
      <c r="A1589">
        <v>1</v>
      </c>
      <c r="B1589" t="s">
        <v>1797</v>
      </c>
      <c r="C1589">
        <v>1</v>
      </c>
      <c r="D1589" t="s">
        <v>814</v>
      </c>
    </row>
    <row r="1590" spans="1:4">
      <c r="A1590">
        <v>1</v>
      </c>
      <c r="B1590" t="s">
        <v>1745</v>
      </c>
      <c r="C1590">
        <v>1</v>
      </c>
      <c r="D1590" t="s">
        <v>834</v>
      </c>
    </row>
    <row r="1591" spans="1:4">
      <c r="A1591">
        <v>1</v>
      </c>
      <c r="B1591" t="s">
        <v>1033</v>
      </c>
      <c r="C1591">
        <v>1</v>
      </c>
      <c r="D1591" t="s">
        <v>3254</v>
      </c>
    </row>
    <row r="1592" spans="1:4">
      <c r="A1592">
        <v>1</v>
      </c>
      <c r="B1592" t="s">
        <v>88</v>
      </c>
      <c r="C1592">
        <v>1</v>
      </c>
      <c r="D1592" t="s">
        <v>40</v>
      </c>
    </row>
    <row r="1593" spans="1:4">
      <c r="A1593">
        <v>1</v>
      </c>
      <c r="B1593" t="s">
        <v>184</v>
      </c>
      <c r="C1593">
        <v>1</v>
      </c>
      <c r="D1593" t="s">
        <v>1971</v>
      </c>
    </row>
    <row r="1594" spans="1:4">
      <c r="A1594">
        <v>1</v>
      </c>
      <c r="B1594" t="s">
        <v>1539</v>
      </c>
      <c r="C1594">
        <v>1</v>
      </c>
      <c r="D1594" t="s">
        <v>184</v>
      </c>
    </row>
    <row r="1595" spans="1:4">
      <c r="A1595">
        <v>1</v>
      </c>
      <c r="B1595" t="s">
        <v>1805</v>
      </c>
      <c r="C1595">
        <v>1</v>
      </c>
      <c r="D1595" t="s">
        <v>1938</v>
      </c>
    </row>
    <row r="1596" spans="1:4">
      <c r="A1596">
        <v>1</v>
      </c>
      <c r="B1596" t="s">
        <v>1364</v>
      </c>
      <c r="C1596">
        <v>1</v>
      </c>
      <c r="D1596" t="s">
        <v>189</v>
      </c>
    </row>
    <row r="1597" spans="1:4">
      <c r="A1597">
        <v>1</v>
      </c>
      <c r="B1597" t="s">
        <v>1364</v>
      </c>
      <c r="C1597">
        <v>1</v>
      </c>
      <c r="D1597" t="s">
        <v>1745</v>
      </c>
    </row>
    <row r="1598" spans="1:4">
      <c r="A1598">
        <v>1</v>
      </c>
      <c r="B1598" t="s">
        <v>1469</v>
      </c>
      <c r="C1598">
        <v>1</v>
      </c>
      <c r="D1598" t="s">
        <v>3258</v>
      </c>
    </row>
    <row r="1599" spans="1:4">
      <c r="A1599">
        <v>1</v>
      </c>
      <c r="B1599" t="s">
        <v>1042</v>
      </c>
      <c r="C1599">
        <v>1</v>
      </c>
      <c r="D1599" t="s">
        <v>2270</v>
      </c>
    </row>
    <row r="1600" spans="1:4">
      <c r="A1600">
        <v>1</v>
      </c>
      <c r="B1600" t="s">
        <v>343</v>
      </c>
      <c r="C1600">
        <v>1</v>
      </c>
      <c r="D1600" t="s">
        <v>167</v>
      </c>
    </row>
    <row r="1601" spans="1:4">
      <c r="A1601">
        <v>1</v>
      </c>
      <c r="B1601" t="s">
        <v>3219</v>
      </c>
      <c r="C1601">
        <v>1</v>
      </c>
      <c r="D1601" t="s">
        <v>548</v>
      </c>
    </row>
    <row r="1602" spans="1:4">
      <c r="A1602">
        <v>1</v>
      </c>
      <c r="B1602" t="s">
        <v>3108</v>
      </c>
      <c r="C1602">
        <v>1</v>
      </c>
      <c r="D1602" t="s">
        <v>548</v>
      </c>
    </row>
    <row r="1603" spans="1:4">
      <c r="A1603">
        <v>1</v>
      </c>
      <c r="B1603" t="s">
        <v>1042</v>
      </c>
      <c r="C1603">
        <v>1</v>
      </c>
      <c r="D1603" t="s">
        <v>2441</v>
      </c>
    </row>
    <row r="1604" spans="1:4">
      <c r="A1604">
        <v>1</v>
      </c>
      <c r="B1604" t="s">
        <v>1371</v>
      </c>
      <c r="C1604">
        <v>1</v>
      </c>
      <c r="D1604" t="s">
        <v>656</v>
      </c>
    </row>
    <row r="1605" spans="1:4">
      <c r="A1605">
        <v>1</v>
      </c>
      <c r="B1605" t="s">
        <v>64</v>
      </c>
      <c r="C1605">
        <v>1</v>
      </c>
      <c r="D1605" t="s">
        <v>920</v>
      </c>
    </row>
    <row r="1606" spans="1:4">
      <c r="A1606">
        <v>1</v>
      </c>
      <c r="B1606" t="s">
        <v>128</v>
      </c>
      <c r="C1606">
        <v>1</v>
      </c>
      <c r="D1606" t="s">
        <v>263</v>
      </c>
    </row>
    <row r="1607" spans="1:4">
      <c r="A1607">
        <v>1</v>
      </c>
      <c r="B1607" t="s">
        <v>246</v>
      </c>
      <c r="C1607">
        <v>1</v>
      </c>
      <c r="D1607" t="s">
        <v>1955</v>
      </c>
    </row>
    <row r="1608" spans="1:4">
      <c r="A1608">
        <v>1</v>
      </c>
      <c r="B1608" t="s">
        <v>1680</v>
      </c>
      <c r="C1608">
        <v>1</v>
      </c>
      <c r="D1608" t="s">
        <v>226</v>
      </c>
    </row>
    <row r="1609" spans="1:4">
      <c r="A1609">
        <v>1</v>
      </c>
      <c r="B1609" t="s">
        <v>418</v>
      </c>
      <c r="C1609">
        <v>1</v>
      </c>
      <c r="D1609" t="s">
        <v>64</v>
      </c>
    </row>
    <row r="1610" spans="1:4">
      <c r="A1610">
        <v>1</v>
      </c>
      <c r="B1610" t="s">
        <v>157</v>
      </c>
      <c r="C1610">
        <v>1</v>
      </c>
      <c r="D1610" t="s">
        <v>207</v>
      </c>
    </row>
    <row r="1611" spans="1:4">
      <c r="A1611">
        <v>1</v>
      </c>
      <c r="B1611" t="s">
        <v>147</v>
      </c>
      <c r="C1611">
        <v>1</v>
      </c>
      <c r="D1611" t="s">
        <v>157</v>
      </c>
    </row>
    <row r="1612" spans="1:4">
      <c r="A1612">
        <v>1</v>
      </c>
      <c r="B1612" t="s">
        <v>2536</v>
      </c>
      <c r="C1612">
        <v>1</v>
      </c>
      <c r="D1612" t="s">
        <v>459</v>
      </c>
    </row>
    <row r="1613" spans="1:4">
      <c r="A1613">
        <v>1</v>
      </c>
      <c r="B1613" t="s">
        <v>3235</v>
      </c>
      <c r="C1613">
        <v>1</v>
      </c>
      <c r="D1613" t="s">
        <v>157</v>
      </c>
    </row>
    <row r="1614" spans="1:4">
      <c r="A1614">
        <v>1</v>
      </c>
      <c r="B1614" t="s">
        <v>418</v>
      </c>
      <c r="C1614">
        <v>1</v>
      </c>
      <c r="D1614" t="s">
        <v>157</v>
      </c>
    </row>
    <row r="1615" spans="1:4">
      <c r="A1615">
        <v>1</v>
      </c>
      <c r="B1615" t="s">
        <v>2017</v>
      </c>
      <c r="C1615">
        <v>1</v>
      </c>
      <c r="D1615" t="s">
        <v>1267</v>
      </c>
    </row>
    <row r="1616" spans="1:4">
      <c r="A1616">
        <v>1</v>
      </c>
      <c r="B1616" t="s">
        <v>157</v>
      </c>
      <c r="C1616">
        <v>1</v>
      </c>
      <c r="D1616" t="s">
        <v>2253</v>
      </c>
    </row>
    <row r="1617" spans="1:4">
      <c r="A1617">
        <v>1</v>
      </c>
      <c r="B1617" t="s">
        <v>246</v>
      </c>
      <c r="C1617">
        <v>1</v>
      </c>
      <c r="D1617" t="s">
        <v>279</v>
      </c>
    </row>
    <row r="1618" spans="1:4">
      <c r="A1618">
        <v>1</v>
      </c>
      <c r="B1618" t="s">
        <v>157</v>
      </c>
      <c r="C1618">
        <v>1</v>
      </c>
      <c r="D1618" t="s">
        <v>2836</v>
      </c>
    </row>
    <row r="1619" spans="1:4">
      <c r="A1619">
        <v>1</v>
      </c>
      <c r="B1619" t="s">
        <v>213</v>
      </c>
      <c r="C1619">
        <v>1</v>
      </c>
      <c r="D1619" t="s">
        <v>2652</v>
      </c>
    </row>
    <row r="1620" spans="1:4">
      <c r="A1620">
        <v>1</v>
      </c>
      <c r="B1620" t="s">
        <v>2699</v>
      </c>
      <c r="C1620">
        <v>1</v>
      </c>
      <c r="D1620" t="s">
        <v>51</v>
      </c>
    </row>
    <row r="1621" spans="1:4">
      <c r="A1621">
        <v>1</v>
      </c>
      <c r="B1621" t="s">
        <v>1826</v>
      </c>
      <c r="C1621">
        <v>1</v>
      </c>
      <c r="D1621" t="s">
        <v>88</v>
      </c>
    </row>
    <row r="1622" spans="1:4">
      <c r="A1622">
        <v>1</v>
      </c>
      <c r="B1622" t="s">
        <v>2270</v>
      </c>
      <c r="C1622">
        <v>1</v>
      </c>
      <c r="D1622" t="s">
        <v>613</v>
      </c>
    </row>
    <row r="1623" spans="1:4">
      <c r="A1623">
        <v>1</v>
      </c>
      <c r="B1623" t="s">
        <v>147</v>
      </c>
      <c r="C1623">
        <v>1</v>
      </c>
      <c r="D1623" t="s">
        <v>2228</v>
      </c>
    </row>
    <row r="1624" spans="1:4">
      <c r="A1624">
        <v>1</v>
      </c>
      <c r="B1624" t="s">
        <v>246</v>
      </c>
      <c r="C1624">
        <v>1</v>
      </c>
      <c r="D1624" t="s">
        <v>64</v>
      </c>
    </row>
    <row r="1625" spans="1:4">
      <c r="A1625">
        <v>1</v>
      </c>
      <c r="B1625" t="s">
        <v>1030</v>
      </c>
      <c r="C1625">
        <v>1</v>
      </c>
      <c r="D1625" t="s">
        <v>263</v>
      </c>
    </row>
    <row r="1626" spans="1:4">
      <c r="A1626">
        <v>1</v>
      </c>
      <c r="B1626" t="s">
        <v>2270</v>
      </c>
      <c r="C1626">
        <v>1</v>
      </c>
      <c r="D1626" t="s">
        <v>1987</v>
      </c>
    </row>
    <row r="1627" spans="1:4">
      <c r="A1627">
        <v>1</v>
      </c>
      <c r="B1627" t="s">
        <v>1880</v>
      </c>
      <c r="C1627">
        <v>1</v>
      </c>
      <c r="D1627" t="s">
        <v>246</v>
      </c>
    </row>
    <row r="1628" spans="1:4">
      <c r="A1628">
        <v>1</v>
      </c>
      <c r="B1628" t="s">
        <v>277</v>
      </c>
      <c r="C1628">
        <v>1</v>
      </c>
      <c r="D1628" t="s">
        <v>2105</v>
      </c>
    </row>
    <row r="1629" spans="1:4">
      <c r="A1629">
        <v>1</v>
      </c>
      <c r="B1629" t="s">
        <v>43</v>
      </c>
      <c r="C1629">
        <v>1</v>
      </c>
      <c r="D1629" t="s">
        <v>246</v>
      </c>
    </row>
    <row r="1630" spans="1:4">
      <c r="A1630">
        <v>1</v>
      </c>
      <c r="B1630" t="s">
        <v>1065</v>
      </c>
      <c r="C1630">
        <v>1</v>
      </c>
      <c r="D1630" t="s">
        <v>3275</v>
      </c>
    </row>
    <row r="1631" spans="1:4">
      <c r="A1631">
        <v>1</v>
      </c>
      <c r="B1631" t="s">
        <v>553</v>
      </c>
      <c r="C1631">
        <v>1</v>
      </c>
      <c r="D1631" t="s">
        <v>1880</v>
      </c>
    </row>
    <row r="1632" spans="1:4">
      <c r="A1632">
        <v>1</v>
      </c>
      <c r="B1632" t="s">
        <v>834</v>
      </c>
      <c r="C1632">
        <v>1</v>
      </c>
      <c r="D1632" t="s">
        <v>1875</v>
      </c>
    </row>
    <row r="1633" spans="1:4">
      <c r="A1633">
        <v>1</v>
      </c>
      <c r="B1633" t="s">
        <v>1797</v>
      </c>
      <c r="C1633">
        <v>1</v>
      </c>
      <c r="D1633" t="s">
        <v>682</v>
      </c>
    </row>
    <row r="1634" spans="1:4">
      <c r="A1634">
        <v>1</v>
      </c>
      <c r="B1634" t="s">
        <v>1256</v>
      </c>
      <c r="C1634">
        <v>1</v>
      </c>
      <c r="D1634" t="s">
        <v>418</v>
      </c>
    </row>
    <row r="1635" spans="1:4">
      <c r="A1635">
        <v>1</v>
      </c>
      <c r="B1635" t="s">
        <v>154</v>
      </c>
      <c r="C1635">
        <v>1</v>
      </c>
      <c r="D1635" t="s">
        <v>154</v>
      </c>
    </row>
    <row r="1636" spans="1:4">
      <c r="A1636">
        <v>1</v>
      </c>
      <c r="B1636" t="s">
        <v>358</v>
      </c>
      <c r="C1636">
        <v>1</v>
      </c>
      <c r="D1636" t="s">
        <v>157</v>
      </c>
    </row>
    <row r="1637" spans="1:4">
      <c r="A1637">
        <v>1</v>
      </c>
      <c r="B1637" t="s">
        <v>147</v>
      </c>
      <c r="C1637">
        <v>1</v>
      </c>
      <c r="D1637" t="s">
        <v>2673</v>
      </c>
    </row>
    <row r="1638" spans="1:4">
      <c r="A1638">
        <v>1</v>
      </c>
      <c r="B1638" t="s">
        <v>822</v>
      </c>
      <c r="C1638">
        <v>1</v>
      </c>
      <c r="D1638" t="s">
        <v>154</v>
      </c>
    </row>
    <row r="1639" spans="1:4">
      <c r="A1639">
        <v>1</v>
      </c>
      <c r="B1639" t="s">
        <v>826</v>
      </c>
      <c r="C1639">
        <v>1</v>
      </c>
      <c r="D1639" t="s">
        <v>1745</v>
      </c>
    </row>
    <row r="1640" spans="1:4">
      <c r="A1640">
        <v>1</v>
      </c>
      <c r="B1640" t="s">
        <v>40</v>
      </c>
      <c r="C1640">
        <v>1</v>
      </c>
      <c r="D1640" t="s">
        <v>88</v>
      </c>
    </row>
    <row r="1641" spans="1:4">
      <c r="A1641">
        <v>1</v>
      </c>
      <c r="B1641" t="s">
        <v>1280</v>
      </c>
      <c r="C1641">
        <v>1</v>
      </c>
      <c r="D1641" t="s">
        <v>157</v>
      </c>
    </row>
    <row r="1642" spans="1:4">
      <c r="A1642">
        <v>1</v>
      </c>
      <c r="B1642" t="s">
        <v>1280</v>
      </c>
      <c r="C1642">
        <v>1</v>
      </c>
      <c r="D1642" t="s">
        <v>818</v>
      </c>
    </row>
    <row r="1643" spans="1:4">
      <c r="A1643">
        <v>1</v>
      </c>
      <c r="B1643" t="s">
        <v>1280</v>
      </c>
      <c r="C1643">
        <v>1</v>
      </c>
      <c r="D1643" t="s">
        <v>246</v>
      </c>
    </row>
    <row r="1644" spans="1:4">
      <c r="A1644">
        <v>1</v>
      </c>
      <c r="B1644" t="s">
        <v>246</v>
      </c>
      <c r="C1644">
        <v>1</v>
      </c>
      <c r="D1644" t="s">
        <v>154</v>
      </c>
    </row>
    <row r="1645" spans="1:4">
      <c r="A1645">
        <v>1</v>
      </c>
      <c r="B1645" t="s">
        <v>64</v>
      </c>
      <c r="C1645">
        <v>1</v>
      </c>
      <c r="D1645" t="s">
        <v>88</v>
      </c>
    </row>
    <row r="1646" spans="1:4">
      <c r="A1646">
        <v>1</v>
      </c>
      <c r="B1646" t="s">
        <v>213</v>
      </c>
      <c r="C1646">
        <v>1</v>
      </c>
      <c r="D1646" t="s">
        <v>737</v>
      </c>
    </row>
    <row r="1647" spans="1:4">
      <c r="A1647">
        <v>1</v>
      </c>
      <c r="B1647" t="s">
        <v>2270</v>
      </c>
      <c r="C1647">
        <v>1</v>
      </c>
      <c r="D1647" t="s">
        <v>656</v>
      </c>
    </row>
    <row r="1648" spans="1:4">
      <c r="A1648">
        <v>1</v>
      </c>
      <c r="B1648" t="s">
        <v>157</v>
      </c>
      <c r="C1648">
        <v>1</v>
      </c>
      <c r="D1648" t="s">
        <v>167</v>
      </c>
    </row>
    <row r="1649" spans="1:4">
      <c r="A1649">
        <v>1</v>
      </c>
      <c r="B1649" t="s">
        <v>2402</v>
      </c>
      <c r="C1649">
        <v>1</v>
      </c>
      <c r="D1649" t="s">
        <v>40</v>
      </c>
    </row>
    <row r="1650" spans="1:4">
      <c r="A1650">
        <v>1</v>
      </c>
      <c r="B1650" t="s">
        <v>1288</v>
      </c>
      <c r="C1650">
        <v>1</v>
      </c>
      <c r="D1650" t="s">
        <v>40</v>
      </c>
    </row>
    <row r="1651" spans="1:4">
      <c r="A1651">
        <v>1</v>
      </c>
      <c r="B1651" t="s">
        <v>184</v>
      </c>
      <c r="C1651">
        <v>1</v>
      </c>
      <c r="D1651" t="s">
        <v>157</v>
      </c>
    </row>
    <row r="1652" spans="1:4">
      <c r="A1652">
        <v>1</v>
      </c>
      <c r="B1652" t="s">
        <v>459</v>
      </c>
      <c r="C1652">
        <v>1</v>
      </c>
      <c r="D1652" t="s">
        <v>167</v>
      </c>
    </row>
    <row r="1653" spans="1:4">
      <c r="A1653">
        <v>1</v>
      </c>
      <c r="B1653" t="s">
        <v>3032</v>
      </c>
      <c r="C1653">
        <v>1</v>
      </c>
      <c r="D1653" t="s">
        <v>497</v>
      </c>
    </row>
    <row r="1654" spans="1:4">
      <c r="A1654">
        <v>1</v>
      </c>
      <c r="B1654" t="s">
        <v>1745</v>
      </c>
      <c r="C1654">
        <v>1</v>
      </c>
      <c r="D1654" t="s">
        <v>246</v>
      </c>
    </row>
    <row r="1655" spans="1:4">
      <c r="A1655">
        <v>1</v>
      </c>
      <c r="B1655" t="s">
        <v>1745</v>
      </c>
      <c r="C1655">
        <v>1</v>
      </c>
      <c r="D1655" t="s">
        <v>3288</v>
      </c>
    </row>
    <row r="1656" spans="1:4">
      <c r="A1656">
        <v>1</v>
      </c>
      <c r="B1656" t="s">
        <v>157</v>
      </c>
      <c r="C1656">
        <v>1</v>
      </c>
      <c r="D1656" t="s">
        <v>154</v>
      </c>
    </row>
    <row r="1657" spans="1:4">
      <c r="A1657">
        <v>1</v>
      </c>
      <c r="B1657" t="s">
        <v>157</v>
      </c>
      <c r="C1657">
        <v>1</v>
      </c>
      <c r="D1657" t="s">
        <v>3137</v>
      </c>
    </row>
    <row r="1658" spans="1:4">
      <c r="A1658">
        <v>1</v>
      </c>
      <c r="B1658" t="s">
        <v>213</v>
      </c>
      <c r="C1658">
        <v>1</v>
      </c>
      <c r="D1658" t="s">
        <v>51</v>
      </c>
    </row>
    <row r="1659" spans="1:4">
      <c r="A1659">
        <v>1</v>
      </c>
      <c r="B1659" t="s">
        <v>1745</v>
      </c>
      <c r="C1659">
        <v>1</v>
      </c>
      <c r="D1659" t="s">
        <v>40</v>
      </c>
    </row>
    <row r="1660" spans="1:4">
      <c r="A1660">
        <v>1</v>
      </c>
      <c r="B1660" t="s">
        <v>1745</v>
      </c>
      <c r="C1660">
        <v>1</v>
      </c>
      <c r="D1660" t="s">
        <v>40</v>
      </c>
    </row>
    <row r="1661" spans="1:4">
      <c r="A1661">
        <v>1</v>
      </c>
      <c r="B1661" t="s">
        <v>238</v>
      </c>
      <c r="C1661">
        <v>1</v>
      </c>
      <c r="D1661" t="s">
        <v>198</v>
      </c>
    </row>
    <row r="1662" spans="1:4">
      <c r="A1662">
        <v>1</v>
      </c>
      <c r="B1662" t="s">
        <v>548</v>
      </c>
      <c r="C1662">
        <v>1</v>
      </c>
      <c r="D1662" t="s">
        <v>1875</v>
      </c>
    </row>
    <row r="1663" spans="1:4">
      <c r="A1663">
        <v>1</v>
      </c>
      <c r="B1663" t="s">
        <v>2643</v>
      </c>
      <c r="C1663">
        <v>1</v>
      </c>
      <c r="D1663" t="s">
        <v>664</v>
      </c>
    </row>
    <row r="1664" spans="1:4">
      <c r="A1664">
        <v>1</v>
      </c>
      <c r="B1664" t="s">
        <v>3235</v>
      </c>
      <c r="C1664">
        <v>1</v>
      </c>
      <c r="D1664" t="s">
        <v>88</v>
      </c>
    </row>
    <row r="1665" spans="1:4">
      <c r="A1665">
        <v>1</v>
      </c>
      <c r="B1665" t="s">
        <v>920</v>
      </c>
      <c r="C1665">
        <v>1</v>
      </c>
      <c r="D1665" t="s">
        <v>2742</v>
      </c>
    </row>
    <row r="1666" spans="1:4">
      <c r="A1666">
        <v>1</v>
      </c>
      <c r="B1666" t="s">
        <v>1880</v>
      </c>
      <c r="C1666">
        <v>1</v>
      </c>
      <c r="D1666" t="s">
        <v>207</v>
      </c>
    </row>
    <row r="1667" spans="1:4">
      <c r="A1667">
        <v>1</v>
      </c>
      <c r="B1667" t="s">
        <v>263</v>
      </c>
      <c r="C1667">
        <v>1</v>
      </c>
      <c r="D1667" t="s">
        <v>2017</v>
      </c>
    </row>
    <row r="1668" spans="1:4">
      <c r="A1668">
        <v>1</v>
      </c>
      <c r="B1668" t="s">
        <v>1875</v>
      </c>
      <c r="C1668">
        <v>1</v>
      </c>
      <c r="D1668" t="s">
        <v>167</v>
      </c>
    </row>
    <row r="1669" spans="1:4">
      <c r="A1669">
        <v>1</v>
      </c>
      <c r="B1669" t="s">
        <v>207</v>
      </c>
      <c r="C1669">
        <v>1</v>
      </c>
      <c r="D1669" t="s">
        <v>144</v>
      </c>
    </row>
    <row r="1670" spans="1:4">
      <c r="A1670">
        <v>1</v>
      </c>
      <c r="B1670" t="s">
        <v>459</v>
      </c>
      <c r="C1670">
        <v>1</v>
      </c>
      <c r="D1670" t="s">
        <v>1987</v>
      </c>
    </row>
    <row r="1671" spans="1:4">
      <c r="A1671">
        <v>1</v>
      </c>
      <c r="B1671" t="s">
        <v>64</v>
      </c>
      <c r="C1671">
        <v>1</v>
      </c>
      <c r="D1671" t="s">
        <v>1493</v>
      </c>
    </row>
    <row r="1672" spans="1:4">
      <c r="A1672">
        <v>1</v>
      </c>
      <c r="B1672" t="s">
        <v>818</v>
      </c>
      <c r="C1672">
        <v>1</v>
      </c>
      <c r="D1672" t="s">
        <v>1042</v>
      </c>
    </row>
    <row r="1673" spans="1:4">
      <c r="A1673">
        <v>1</v>
      </c>
      <c r="B1673" t="s">
        <v>363</v>
      </c>
      <c r="C1673">
        <v>1</v>
      </c>
      <c r="D1673" t="s">
        <v>2046</v>
      </c>
    </row>
    <row r="1674" spans="1:4">
      <c r="A1674">
        <v>1</v>
      </c>
      <c r="B1674" t="s">
        <v>88</v>
      </c>
      <c r="C1674">
        <v>1</v>
      </c>
      <c r="D1674" t="s">
        <v>88</v>
      </c>
    </row>
    <row r="1675" spans="1:4">
      <c r="A1675">
        <v>1</v>
      </c>
      <c r="B1675" t="s">
        <v>2836</v>
      </c>
      <c r="C1675">
        <v>1</v>
      </c>
      <c r="D1675" t="s">
        <v>246</v>
      </c>
    </row>
    <row r="1676" spans="1:4">
      <c r="A1676">
        <v>1</v>
      </c>
      <c r="B1676" t="s">
        <v>2652</v>
      </c>
      <c r="C1676">
        <v>1</v>
      </c>
      <c r="D1676" t="s">
        <v>226</v>
      </c>
    </row>
    <row r="1677" spans="1:4">
      <c r="A1677">
        <v>1</v>
      </c>
      <c r="B1677" t="s">
        <v>2652</v>
      </c>
      <c r="C1677">
        <v>1</v>
      </c>
      <c r="D1677" t="s">
        <v>88</v>
      </c>
    </row>
    <row r="1678" spans="1:4">
      <c r="A1678">
        <v>1</v>
      </c>
      <c r="B1678" t="s">
        <v>99</v>
      </c>
      <c r="C1678">
        <v>1</v>
      </c>
      <c r="D1678" t="s">
        <v>1987</v>
      </c>
    </row>
    <row r="1679" spans="1:4">
      <c r="A1679">
        <v>1</v>
      </c>
      <c r="B1679" t="s">
        <v>144</v>
      </c>
      <c r="C1679">
        <v>1</v>
      </c>
      <c r="D1679" t="s">
        <v>88</v>
      </c>
    </row>
    <row r="1680" spans="1:4">
      <c r="A1680">
        <v>1</v>
      </c>
      <c r="B1680" t="s">
        <v>144</v>
      </c>
      <c r="C1680">
        <v>1</v>
      </c>
      <c r="D1680" t="s">
        <v>2699</v>
      </c>
    </row>
    <row r="1681" spans="1:4">
      <c r="A1681">
        <v>1</v>
      </c>
      <c r="B1681" t="s">
        <v>157</v>
      </c>
      <c r="C1681">
        <v>1</v>
      </c>
      <c r="D1681" t="s">
        <v>986</v>
      </c>
    </row>
    <row r="1682" spans="1:4">
      <c r="A1682">
        <v>1</v>
      </c>
      <c r="B1682" t="s">
        <v>1880</v>
      </c>
      <c r="C1682">
        <v>1</v>
      </c>
      <c r="D1682" t="s">
        <v>2714</v>
      </c>
    </row>
    <row r="1683" spans="1:4">
      <c r="A1683">
        <v>1</v>
      </c>
      <c r="B1683" t="s">
        <v>147</v>
      </c>
      <c r="C1683">
        <v>1</v>
      </c>
      <c r="D1683" t="s">
        <v>263</v>
      </c>
    </row>
    <row r="1684" spans="1:4">
      <c r="A1684">
        <v>1</v>
      </c>
      <c r="B1684" t="s">
        <v>1042</v>
      </c>
      <c r="C1684">
        <v>1</v>
      </c>
      <c r="D1684" t="s">
        <v>167</v>
      </c>
    </row>
    <row r="1685" spans="1:4">
      <c r="A1685">
        <v>1</v>
      </c>
      <c r="B1685" t="s">
        <v>1310</v>
      </c>
      <c r="C1685">
        <v>1</v>
      </c>
      <c r="D1685" t="s">
        <v>343</v>
      </c>
    </row>
    <row r="1686" spans="1:4">
      <c r="A1686">
        <v>1</v>
      </c>
      <c r="B1686" t="s">
        <v>624</v>
      </c>
      <c r="C1686">
        <v>1</v>
      </c>
      <c r="D1686" t="s">
        <v>54</v>
      </c>
    </row>
    <row r="1687" spans="1:4">
      <c r="A1687">
        <v>1</v>
      </c>
      <c r="B1687" t="s">
        <v>88</v>
      </c>
      <c r="C1687">
        <v>1</v>
      </c>
      <c r="D1687" t="s">
        <v>246</v>
      </c>
    </row>
    <row r="1688" spans="1:4">
      <c r="A1688">
        <v>1</v>
      </c>
      <c r="B1688" t="s">
        <v>3682</v>
      </c>
      <c r="C1688">
        <v>1</v>
      </c>
      <c r="D1688" t="s">
        <v>157</v>
      </c>
    </row>
    <row r="1689" spans="1:4">
      <c r="A1689">
        <v>1</v>
      </c>
      <c r="B1689" t="s">
        <v>1310</v>
      </c>
      <c r="C1689">
        <v>1</v>
      </c>
      <c r="D1689" t="s">
        <v>1267</v>
      </c>
    </row>
    <row r="1690" spans="1:4">
      <c r="A1690">
        <v>1</v>
      </c>
      <c r="B1690" t="s">
        <v>656</v>
      </c>
      <c r="C1690">
        <v>1</v>
      </c>
      <c r="D1690" t="s">
        <v>2454</v>
      </c>
    </row>
    <row r="1691" spans="1:4">
      <c r="A1691">
        <v>1</v>
      </c>
      <c r="B1691" t="s">
        <v>818</v>
      </c>
      <c r="C1691">
        <v>1</v>
      </c>
      <c r="D1691" t="s">
        <v>88</v>
      </c>
    </row>
    <row r="1692" spans="1:4">
      <c r="A1692">
        <v>1</v>
      </c>
      <c r="B1692" t="s">
        <v>157</v>
      </c>
      <c r="C1692">
        <v>1</v>
      </c>
      <c r="D1692" t="s">
        <v>361</v>
      </c>
    </row>
    <row r="1693" spans="1:4">
      <c r="A1693">
        <v>1</v>
      </c>
      <c r="B1693" t="s">
        <v>3687</v>
      </c>
      <c r="C1693">
        <v>1</v>
      </c>
      <c r="D1693" t="s">
        <v>2783</v>
      </c>
    </row>
    <row r="1694" spans="1:4">
      <c r="A1694">
        <v>1</v>
      </c>
      <c r="B1694" t="s">
        <v>99</v>
      </c>
      <c r="C1694">
        <v>1</v>
      </c>
      <c r="D1694" t="s">
        <v>343</v>
      </c>
    </row>
    <row r="1695" spans="1:4">
      <c r="A1695">
        <v>1</v>
      </c>
      <c r="B1695" t="s">
        <v>154</v>
      </c>
      <c r="C1695">
        <v>1</v>
      </c>
      <c r="D1695" t="s">
        <v>40</v>
      </c>
    </row>
    <row r="1696" spans="1:4">
      <c r="A1696">
        <v>1</v>
      </c>
      <c r="B1696" t="s">
        <v>3688</v>
      </c>
      <c r="C1696">
        <v>1</v>
      </c>
      <c r="D1696" t="s">
        <v>12</v>
      </c>
    </row>
    <row r="1697" spans="1:4">
      <c r="A1697">
        <v>1</v>
      </c>
      <c r="B1697" t="s">
        <v>246</v>
      </c>
      <c r="C1697">
        <v>1</v>
      </c>
      <c r="D1697" t="s">
        <v>1745</v>
      </c>
    </row>
    <row r="1698" spans="1:4">
      <c r="A1698">
        <v>1</v>
      </c>
      <c r="B1698" t="s">
        <v>656</v>
      </c>
      <c r="C1698">
        <v>1</v>
      </c>
      <c r="D1698" t="s">
        <v>1344</v>
      </c>
    </row>
    <row r="1699" spans="1:4">
      <c r="A1699">
        <v>1</v>
      </c>
      <c r="B1699" t="s">
        <v>167</v>
      </c>
      <c r="C1699">
        <v>1</v>
      </c>
      <c r="D1699" t="s">
        <v>40</v>
      </c>
    </row>
    <row r="1700" spans="1:4">
      <c r="A1700">
        <v>1</v>
      </c>
      <c r="B1700" t="s">
        <v>43</v>
      </c>
      <c r="C1700">
        <v>1</v>
      </c>
      <c r="D1700" t="s">
        <v>157</v>
      </c>
    </row>
    <row r="1701" spans="1:4">
      <c r="A1701">
        <v>1</v>
      </c>
      <c r="B1701" t="s">
        <v>40</v>
      </c>
      <c r="C1701">
        <v>1</v>
      </c>
      <c r="D1701" t="s">
        <v>64</v>
      </c>
    </row>
    <row r="1702" spans="1:4">
      <c r="A1702">
        <v>1</v>
      </c>
      <c r="B1702" t="s">
        <v>1880</v>
      </c>
      <c r="C1702">
        <v>1</v>
      </c>
      <c r="D1702" t="s">
        <v>613</v>
      </c>
    </row>
    <row r="1703" spans="1:4">
      <c r="A1703">
        <v>1</v>
      </c>
      <c r="B1703" t="s">
        <v>157</v>
      </c>
      <c r="C1703">
        <v>1</v>
      </c>
      <c r="D1703" t="s">
        <v>1460</v>
      </c>
    </row>
    <row r="1704" spans="1:4">
      <c r="A1704">
        <v>1</v>
      </c>
      <c r="B1704" t="s">
        <v>2406</v>
      </c>
      <c r="C1704">
        <v>1</v>
      </c>
      <c r="D1704" t="s">
        <v>40</v>
      </c>
    </row>
    <row r="1705" spans="1:4">
      <c r="A1705">
        <v>1</v>
      </c>
      <c r="B1705" t="s">
        <v>497</v>
      </c>
      <c r="C1705">
        <v>1</v>
      </c>
      <c r="D1705" t="s">
        <v>1267</v>
      </c>
    </row>
    <row r="1706" spans="1:4">
      <c r="A1706">
        <v>1</v>
      </c>
      <c r="B1706" t="s">
        <v>154</v>
      </c>
      <c r="C1706">
        <v>1</v>
      </c>
      <c r="D1706" t="s">
        <v>2714</v>
      </c>
    </row>
    <row r="1707" spans="1:4">
      <c r="A1707">
        <v>1</v>
      </c>
      <c r="B1707" t="s">
        <v>147</v>
      </c>
      <c r="C1707">
        <v>1</v>
      </c>
      <c r="D1707" t="s">
        <v>64</v>
      </c>
    </row>
    <row r="1708" spans="1:4">
      <c r="A1708">
        <v>1</v>
      </c>
      <c r="B1708" t="s">
        <v>40</v>
      </c>
      <c r="C1708">
        <v>1</v>
      </c>
      <c r="D1708" t="s">
        <v>1364</v>
      </c>
    </row>
    <row r="1709" spans="1:4">
      <c r="A1709">
        <v>1</v>
      </c>
      <c r="B1709" t="s">
        <v>167</v>
      </c>
      <c r="C1709">
        <v>1</v>
      </c>
      <c r="D1709" t="s">
        <v>157</v>
      </c>
    </row>
    <row r="1710" spans="1:4">
      <c r="A1710">
        <v>1</v>
      </c>
      <c r="B1710" t="s">
        <v>154</v>
      </c>
      <c r="C1710">
        <v>1</v>
      </c>
      <c r="D1710" t="s">
        <v>1680</v>
      </c>
    </row>
    <row r="1711" spans="1:4">
      <c r="A1711">
        <v>1</v>
      </c>
      <c r="B1711" t="s">
        <v>246</v>
      </c>
      <c r="C1711">
        <v>1</v>
      </c>
      <c r="D1711" t="s">
        <v>1549</v>
      </c>
    </row>
    <row r="1712" spans="1:4">
      <c r="A1712">
        <v>1</v>
      </c>
      <c r="B1712" t="s">
        <v>154</v>
      </c>
      <c r="C1712">
        <v>1</v>
      </c>
      <c r="D1712" t="s">
        <v>1256</v>
      </c>
    </row>
    <row r="1713" spans="1:4">
      <c r="A1713">
        <v>1</v>
      </c>
      <c r="B1713" t="s">
        <v>361</v>
      </c>
      <c r="C1713">
        <v>1</v>
      </c>
      <c r="D1713" t="s">
        <v>213</v>
      </c>
    </row>
    <row r="1714" spans="1:4">
      <c r="A1714">
        <v>1</v>
      </c>
      <c r="B1714" t="s">
        <v>438</v>
      </c>
      <c r="C1714">
        <v>1</v>
      </c>
      <c r="D1714" t="s">
        <v>88</v>
      </c>
    </row>
    <row r="1715" spans="1:4">
      <c r="A1715">
        <v>1</v>
      </c>
      <c r="B1715" t="s">
        <v>40</v>
      </c>
      <c r="C1715">
        <v>1</v>
      </c>
      <c r="D1715" t="s">
        <v>3327</v>
      </c>
    </row>
    <row r="1716" spans="1:4">
      <c r="A1716">
        <v>1</v>
      </c>
      <c r="B1716" t="s">
        <v>2048</v>
      </c>
      <c r="C1716">
        <v>1</v>
      </c>
      <c r="D1716" t="s">
        <v>385</v>
      </c>
    </row>
    <row r="1717" spans="1:4">
      <c r="A1717">
        <v>1</v>
      </c>
      <c r="B1717" t="s">
        <v>88</v>
      </c>
      <c r="C1717">
        <v>1</v>
      </c>
      <c r="D1717" t="s">
        <v>167</v>
      </c>
    </row>
    <row r="1718" spans="1:4">
      <c r="A1718">
        <v>1</v>
      </c>
      <c r="B1718" t="s">
        <v>3694</v>
      </c>
      <c r="C1718">
        <v>1</v>
      </c>
      <c r="D1718" t="s">
        <v>157</v>
      </c>
    </row>
    <row r="1719" spans="1:4">
      <c r="A1719">
        <v>1</v>
      </c>
      <c r="B1719" t="s">
        <v>826</v>
      </c>
      <c r="C1719">
        <v>1</v>
      </c>
      <c r="D1719" t="s">
        <v>157</v>
      </c>
    </row>
    <row r="1720" spans="1:4">
      <c r="A1720">
        <v>1</v>
      </c>
      <c r="B1720" t="s">
        <v>2017</v>
      </c>
      <c r="C1720">
        <v>1</v>
      </c>
      <c r="D1720" t="s">
        <v>1745</v>
      </c>
    </row>
    <row r="1721" spans="1:4">
      <c r="A1721">
        <v>1</v>
      </c>
      <c r="B1721" t="s">
        <v>157</v>
      </c>
      <c r="C1721">
        <v>1</v>
      </c>
      <c r="D1721" t="s">
        <v>420</v>
      </c>
    </row>
    <row r="1722" spans="1:4">
      <c r="A1722">
        <v>1</v>
      </c>
      <c r="B1722" t="s">
        <v>263</v>
      </c>
      <c r="C1722">
        <v>1</v>
      </c>
      <c r="D1722" t="s">
        <v>246</v>
      </c>
    </row>
    <row r="1723" spans="1:4">
      <c r="A1723">
        <v>1</v>
      </c>
      <c r="B1723" t="s">
        <v>1875</v>
      </c>
      <c r="C1723">
        <v>1</v>
      </c>
      <c r="D1723" t="s">
        <v>1742</v>
      </c>
    </row>
    <row r="1724" spans="1:4">
      <c r="A1724">
        <v>1</v>
      </c>
      <c r="B1724" t="s">
        <v>533</v>
      </c>
      <c r="C1724">
        <v>1</v>
      </c>
      <c r="D1724" t="s">
        <v>1364</v>
      </c>
    </row>
    <row r="1725" spans="1:4">
      <c r="A1725">
        <v>1</v>
      </c>
      <c r="B1725" t="s">
        <v>64</v>
      </c>
      <c r="C1725">
        <v>1</v>
      </c>
      <c r="D1725" t="s">
        <v>157</v>
      </c>
    </row>
    <row r="1726" spans="1:4">
      <c r="A1726">
        <v>1</v>
      </c>
      <c r="B1726" t="s">
        <v>147</v>
      </c>
      <c r="C1726">
        <v>1</v>
      </c>
      <c r="D1726" t="s">
        <v>40</v>
      </c>
    </row>
    <row r="1727" spans="1:4">
      <c r="A1727">
        <v>1</v>
      </c>
      <c r="B1727" t="s">
        <v>246</v>
      </c>
      <c r="C1727">
        <v>1</v>
      </c>
      <c r="D1727" t="s">
        <v>2479</v>
      </c>
    </row>
    <row r="1728" spans="1:4">
      <c r="A1728">
        <v>1</v>
      </c>
      <c r="B1728" t="s">
        <v>16</v>
      </c>
      <c r="C1728">
        <v>1</v>
      </c>
      <c r="D1728" t="s">
        <v>814</v>
      </c>
    </row>
    <row r="1729" spans="1:4">
      <c r="A1729">
        <v>1</v>
      </c>
      <c r="B1729" t="s">
        <v>144</v>
      </c>
      <c r="C1729">
        <v>1</v>
      </c>
      <c r="D1729" t="s">
        <v>3335</v>
      </c>
    </row>
    <row r="1730" spans="1:4">
      <c r="A1730">
        <v>1</v>
      </c>
      <c r="B1730" t="s">
        <v>88</v>
      </c>
      <c r="C1730">
        <v>1</v>
      </c>
      <c r="D1730" t="s">
        <v>516</v>
      </c>
    </row>
    <row r="1731" spans="1:4">
      <c r="A1731">
        <v>1</v>
      </c>
      <c r="B1731" t="s">
        <v>40</v>
      </c>
      <c r="C1731">
        <v>1</v>
      </c>
      <c r="D1731" t="s">
        <v>154</v>
      </c>
    </row>
    <row r="1732" spans="1:4">
      <c r="A1732">
        <v>1</v>
      </c>
      <c r="B1732" t="s">
        <v>246</v>
      </c>
      <c r="C1732">
        <v>1</v>
      </c>
      <c r="D1732" t="s">
        <v>3337</v>
      </c>
    </row>
    <row r="1733" spans="1:4">
      <c r="A1733">
        <v>1</v>
      </c>
      <c r="B1733" t="s">
        <v>1875</v>
      </c>
      <c r="C1733">
        <v>1</v>
      </c>
      <c r="D1733" t="s">
        <v>43</v>
      </c>
    </row>
    <row r="1734" spans="1:4">
      <c r="A1734">
        <v>1</v>
      </c>
      <c r="B1734" t="s">
        <v>818</v>
      </c>
      <c r="C1734">
        <v>1</v>
      </c>
      <c r="D1734" t="s">
        <v>207</v>
      </c>
    </row>
    <row r="1735" spans="1:4">
      <c r="A1735">
        <v>1</v>
      </c>
      <c r="B1735" t="s">
        <v>613</v>
      </c>
      <c r="C1735">
        <v>1</v>
      </c>
      <c r="D1735" t="s">
        <v>40</v>
      </c>
    </row>
    <row r="1736" spans="1:4">
      <c r="A1736">
        <v>1</v>
      </c>
      <c r="B1736" t="s">
        <v>1021</v>
      </c>
      <c r="C1736">
        <v>1</v>
      </c>
      <c r="D1736" t="s">
        <v>43</v>
      </c>
    </row>
    <row r="1737" spans="1:4">
      <c r="A1737">
        <v>1</v>
      </c>
      <c r="B1737" t="s">
        <v>226</v>
      </c>
      <c r="C1737">
        <v>1</v>
      </c>
      <c r="D1737" t="s">
        <v>1745</v>
      </c>
    </row>
    <row r="1738" spans="1:4">
      <c r="A1738">
        <v>1</v>
      </c>
      <c r="B1738" t="s">
        <v>54</v>
      </c>
      <c r="C1738">
        <v>1</v>
      </c>
      <c r="D1738" t="s">
        <v>154</v>
      </c>
    </row>
    <row r="1739" spans="1:4">
      <c r="A1739">
        <v>1</v>
      </c>
      <c r="B1739" t="s">
        <v>3048</v>
      </c>
      <c r="C1739">
        <v>1</v>
      </c>
      <c r="D1739" t="s">
        <v>246</v>
      </c>
    </row>
    <row r="1740" spans="1:4">
      <c r="A1740">
        <v>1</v>
      </c>
      <c r="B1740" t="s">
        <v>548</v>
      </c>
      <c r="C1740">
        <v>1</v>
      </c>
      <c r="D1740" t="s">
        <v>246</v>
      </c>
    </row>
    <row r="1741" spans="1:4">
      <c r="A1741">
        <v>1</v>
      </c>
      <c r="B1741" t="s">
        <v>2706</v>
      </c>
      <c r="C1741">
        <v>1</v>
      </c>
      <c r="D1741" t="s">
        <v>246</v>
      </c>
    </row>
    <row r="1742" spans="1:4">
      <c r="A1742">
        <v>1</v>
      </c>
      <c r="B1742" t="s">
        <v>1267</v>
      </c>
      <c r="C1742">
        <v>1</v>
      </c>
      <c r="D1742" t="s">
        <v>814</v>
      </c>
    </row>
    <row r="1743" spans="1:4">
      <c r="A1743">
        <v>1</v>
      </c>
      <c r="B1743" t="s">
        <v>1364</v>
      </c>
      <c r="C1743">
        <v>1</v>
      </c>
      <c r="D1743" t="s">
        <v>624</v>
      </c>
    </row>
    <row r="1744" spans="1:4">
      <c r="A1744">
        <v>1</v>
      </c>
      <c r="B1744" t="s">
        <v>154</v>
      </c>
      <c r="C1744">
        <v>1</v>
      </c>
      <c r="D1744" t="s">
        <v>1432</v>
      </c>
    </row>
    <row r="1745" spans="1:4">
      <c r="A1745">
        <v>1</v>
      </c>
      <c r="B1745" t="s">
        <v>12</v>
      </c>
      <c r="C1745">
        <v>1</v>
      </c>
      <c r="D1745" t="s">
        <v>1212</v>
      </c>
    </row>
    <row r="1746" spans="1:4">
      <c r="A1746">
        <v>1</v>
      </c>
      <c r="B1746" t="s">
        <v>3051</v>
      </c>
      <c r="C1746">
        <v>1</v>
      </c>
      <c r="D1746" t="s">
        <v>64</v>
      </c>
    </row>
    <row r="1747" spans="1:4">
      <c r="A1747">
        <v>1</v>
      </c>
      <c r="B1747" t="s">
        <v>88</v>
      </c>
      <c r="C1747">
        <v>1</v>
      </c>
      <c r="D1747" t="s">
        <v>2188</v>
      </c>
    </row>
    <row r="1748" spans="1:4">
      <c r="A1748">
        <v>1</v>
      </c>
      <c r="B1748" t="s">
        <v>88</v>
      </c>
      <c r="C1748">
        <v>1</v>
      </c>
      <c r="D1748" t="s">
        <v>3351</v>
      </c>
    </row>
    <row r="1749" spans="1:4">
      <c r="A1749">
        <v>1</v>
      </c>
      <c r="B1749" t="s">
        <v>246</v>
      </c>
      <c r="C1749">
        <v>1</v>
      </c>
      <c r="D1749" t="s">
        <v>343</v>
      </c>
    </row>
    <row r="1750" spans="1:4">
      <c r="A1750">
        <v>1</v>
      </c>
      <c r="B1750" t="s">
        <v>64</v>
      </c>
      <c r="C1750">
        <v>1</v>
      </c>
      <c r="D1750" t="s">
        <v>3356</v>
      </c>
    </row>
    <row r="1751" spans="1:4">
      <c r="A1751">
        <v>1</v>
      </c>
      <c r="B1751" t="s">
        <v>361</v>
      </c>
      <c r="C1751">
        <v>1</v>
      </c>
      <c r="D1751" t="s">
        <v>1332</v>
      </c>
    </row>
    <row r="1752" spans="1:4">
      <c r="A1752">
        <v>1</v>
      </c>
      <c r="B1752" t="s">
        <v>2111</v>
      </c>
      <c r="C1752">
        <v>1</v>
      </c>
      <c r="D1752" t="s">
        <v>40</v>
      </c>
    </row>
    <row r="1753" spans="1:4">
      <c r="A1753">
        <v>1</v>
      </c>
      <c r="B1753" t="s">
        <v>1745</v>
      </c>
      <c r="C1753">
        <v>1</v>
      </c>
      <c r="D1753" t="s">
        <v>834</v>
      </c>
    </row>
    <row r="1754" spans="1:4">
      <c r="A1754">
        <v>1</v>
      </c>
      <c r="B1754" t="s">
        <v>246</v>
      </c>
      <c r="C1754">
        <v>1</v>
      </c>
      <c r="D1754" t="s">
        <v>189</v>
      </c>
    </row>
    <row r="1755" spans="1:4">
      <c r="A1755">
        <v>1</v>
      </c>
      <c r="B1755" t="s">
        <v>1344</v>
      </c>
      <c r="C1755">
        <v>1</v>
      </c>
      <c r="D1755" t="s">
        <v>3362</v>
      </c>
    </row>
    <row r="1756" spans="1:4">
      <c r="A1756">
        <v>1</v>
      </c>
      <c r="B1756" t="s">
        <v>157</v>
      </c>
      <c r="C1756">
        <v>1</v>
      </c>
      <c r="D1756" t="s">
        <v>2122</v>
      </c>
    </row>
    <row r="1757" spans="1:4">
      <c r="A1757">
        <v>1</v>
      </c>
      <c r="B1757" t="s">
        <v>1460</v>
      </c>
      <c r="C1757">
        <v>1</v>
      </c>
      <c r="D1757" t="s">
        <v>2747</v>
      </c>
    </row>
    <row r="1758" spans="1:4">
      <c r="A1758">
        <v>1</v>
      </c>
      <c r="B1758" t="s">
        <v>277</v>
      </c>
      <c r="C1758">
        <v>1</v>
      </c>
      <c r="D1758" t="s">
        <v>1380</v>
      </c>
    </row>
    <row r="1759" spans="1:4">
      <c r="A1759">
        <v>1</v>
      </c>
      <c r="B1759" t="s">
        <v>40</v>
      </c>
      <c r="C1759">
        <v>1</v>
      </c>
      <c r="D1759" t="s">
        <v>117</v>
      </c>
    </row>
    <row r="1760" spans="1:4">
      <c r="A1760">
        <v>1</v>
      </c>
      <c r="B1760" t="s">
        <v>1267</v>
      </c>
      <c r="C1760">
        <v>1</v>
      </c>
      <c r="D1760" t="s">
        <v>338</v>
      </c>
    </row>
    <row r="1761" spans="1:4">
      <c r="A1761">
        <v>1</v>
      </c>
      <c r="B1761" t="s">
        <v>154</v>
      </c>
      <c r="C1761">
        <v>1</v>
      </c>
      <c r="D1761" t="s">
        <v>2205</v>
      </c>
    </row>
    <row r="1762" spans="1:4">
      <c r="A1762">
        <v>1</v>
      </c>
      <c r="B1762" t="s">
        <v>1380</v>
      </c>
      <c r="C1762">
        <v>1</v>
      </c>
      <c r="D1762" t="s">
        <v>2258</v>
      </c>
    </row>
    <row r="1763" spans="1:4">
      <c r="A1763">
        <v>1</v>
      </c>
      <c r="B1763" t="s">
        <v>157</v>
      </c>
      <c r="C1763">
        <v>1</v>
      </c>
      <c r="D1763" t="s">
        <v>40</v>
      </c>
    </row>
    <row r="1764" spans="1:4">
      <c r="A1764">
        <v>1</v>
      </c>
      <c r="B1764" t="s">
        <v>1256</v>
      </c>
      <c r="C1764">
        <v>1</v>
      </c>
      <c r="D1764" t="s">
        <v>40</v>
      </c>
    </row>
    <row r="1765" spans="1:4">
      <c r="A1765">
        <v>1</v>
      </c>
      <c r="B1765" t="s">
        <v>343</v>
      </c>
      <c r="C1765">
        <v>1</v>
      </c>
      <c r="D1765" t="s">
        <v>548</v>
      </c>
    </row>
    <row r="1766" spans="1:4">
      <c r="A1766">
        <v>1</v>
      </c>
      <c r="B1766" t="s">
        <v>154</v>
      </c>
      <c r="C1766">
        <v>1</v>
      </c>
      <c r="D1766" t="s">
        <v>88</v>
      </c>
    </row>
    <row r="1767" spans="1:4">
      <c r="A1767">
        <v>1</v>
      </c>
      <c r="B1767" t="s">
        <v>385</v>
      </c>
      <c r="C1767">
        <v>1</v>
      </c>
      <c r="D1767" t="s">
        <v>2216</v>
      </c>
    </row>
    <row r="1768" spans="1:4">
      <c r="A1768">
        <v>1</v>
      </c>
      <c r="B1768" t="s">
        <v>88</v>
      </c>
      <c r="C1768">
        <v>1</v>
      </c>
      <c r="D1768" t="s">
        <v>64</v>
      </c>
    </row>
    <row r="1769" spans="1:4">
      <c r="A1769">
        <v>1</v>
      </c>
      <c r="B1769" t="s">
        <v>226</v>
      </c>
      <c r="C1769">
        <v>1</v>
      </c>
      <c r="D1769" t="s">
        <v>812</v>
      </c>
    </row>
    <row r="1770" spans="1:4">
      <c r="A1770">
        <v>1</v>
      </c>
      <c r="B1770" t="s">
        <v>157</v>
      </c>
      <c r="C1770">
        <v>1</v>
      </c>
      <c r="D1770" t="s">
        <v>40</v>
      </c>
    </row>
    <row r="1771" spans="1:4">
      <c r="A1771">
        <v>1</v>
      </c>
      <c r="B1771" t="s">
        <v>3059</v>
      </c>
      <c r="C1771">
        <v>1</v>
      </c>
      <c r="D1771" t="s">
        <v>51</v>
      </c>
    </row>
    <row r="1772" spans="1:4">
      <c r="A1772">
        <v>1</v>
      </c>
      <c r="B1772" t="s">
        <v>814</v>
      </c>
      <c r="C1772">
        <v>1</v>
      </c>
      <c r="D1772" t="s">
        <v>418</v>
      </c>
    </row>
    <row r="1773" spans="1:4">
      <c r="A1773">
        <v>1</v>
      </c>
      <c r="B1773" t="s">
        <v>1745</v>
      </c>
      <c r="C1773">
        <v>1</v>
      </c>
      <c r="D1773" t="s">
        <v>167</v>
      </c>
    </row>
    <row r="1774" spans="1:4">
      <c r="A1774">
        <v>1</v>
      </c>
      <c r="B1774" t="s">
        <v>154</v>
      </c>
      <c r="C1774">
        <v>1</v>
      </c>
      <c r="D1774" t="s">
        <v>99</v>
      </c>
    </row>
    <row r="1775" spans="1:4">
      <c r="A1775">
        <v>1</v>
      </c>
      <c r="B1775" t="s">
        <v>115</v>
      </c>
      <c r="C1775">
        <v>1</v>
      </c>
      <c r="D1775" t="s">
        <v>1267</v>
      </c>
    </row>
    <row r="1776" spans="1:4">
      <c r="A1776">
        <v>1</v>
      </c>
      <c r="B1776" t="s">
        <v>2402</v>
      </c>
      <c r="C1776">
        <v>1</v>
      </c>
      <c r="D1776" t="s">
        <v>3376</v>
      </c>
    </row>
    <row r="1777" spans="1:4">
      <c r="A1777">
        <v>1</v>
      </c>
      <c r="B1777" t="s">
        <v>88</v>
      </c>
      <c r="C1777">
        <v>1</v>
      </c>
      <c r="D1777" t="s">
        <v>154</v>
      </c>
    </row>
    <row r="1778" spans="1:4">
      <c r="A1778">
        <v>1</v>
      </c>
      <c r="B1778" t="s">
        <v>1364</v>
      </c>
      <c r="C1778">
        <v>1</v>
      </c>
      <c r="D1778" t="s">
        <v>2747</v>
      </c>
    </row>
    <row r="1779" spans="1:4">
      <c r="A1779">
        <v>1</v>
      </c>
      <c r="B1779" t="s">
        <v>1181</v>
      </c>
      <c r="C1779">
        <v>1</v>
      </c>
      <c r="D1779" t="s">
        <v>40</v>
      </c>
    </row>
    <row r="1780" spans="1:4">
      <c r="A1780">
        <v>1</v>
      </c>
      <c r="B1780" t="s">
        <v>1371</v>
      </c>
      <c r="C1780">
        <v>1</v>
      </c>
      <c r="D1780" t="s">
        <v>343</v>
      </c>
    </row>
    <row r="1781" spans="1:4">
      <c r="A1781">
        <v>1</v>
      </c>
      <c r="B1781" t="s">
        <v>99</v>
      </c>
      <c r="C1781">
        <v>1</v>
      </c>
      <c r="D1781" t="s">
        <v>343</v>
      </c>
    </row>
    <row r="1782" spans="1:4">
      <c r="A1782">
        <v>1</v>
      </c>
      <c r="B1782" t="s">
        <v>154</v>
      </c>
      <c r="C1782">
        <v>1</v>
      </c>
      <c r="D1782" t="s">
        <v>343</v>
      </c>
    </row>
    <row r="1783" spans="1:4">
      <c r="A1783">
        <v>1</v>
      </c>
      <c r="B1783" t="s">
        <v>154</v>
      </c>
      <c r="C1783">
        <v>1</v>
      </c>
      <c r="D1783" t="s">
        <v>986</v>
      </c>
    </row>
    <row r="1784" spans="1:4">
      <c r="A1784">
        <v>1</v>
      </c>
      <c r="B1784" t="s">
        <v>128</v>
      </c>
      <c r="C1784">
        <v>1</v>
      </c>
      <c r="D1784" t="s">
        <v>246</v>
      </c>
    </row>
    <row r="1785" spans="1:4">
      <c r="A1785">
        <v>1</v>
      </c>
      <c r="B1785" t="s">
        <v>279</v>
      </c>
      <c r="C1785">
        <v>1</v>
      </c>
      <c r="D1785" t="s">
        <v>117</v>
      </c>
    </row>
    <row r="1786" spans="1:4">
      <c r="A1786">
        <v>1</v>
      </c>
      <c r="B1786" t="s">
        <v>64</v>
      </c>
      <c r="C1786">
        <v>1</v>
      </c>
      <c r="D1786" t="s">
        <v>154</v>
      </c>
    </row>
    <row r="1787" spans="1:4">
      <c r="A1787">
        <v>1</v>
      </c>
      <c r="B1787" t="s">
        <v>2886</v>
      </c>
      <c r="C1787">
        <v>1</v>
      </c>
      <c r="D1787" t="s">
        <v>2253</v>
      </c>
    </row>
    <row r="1788" spans="1:4">
      <c r="A1788">
        <v>1</v>
      </c>
      <c r="B1788" t="s">
        <v>40</v>
      </c>
      <c r="C1788">
        <v>1</v>
      </c>
      <c r="D1788" t="s">
        <v>418</v>
      </c>
    </row>
    <row r="1789" spans="1:4">
      <c r="A1789">
        <v>1</v>
      </c>
      <c r="B1789" t="s">
        <v>2046</v>
      </c>
      <c r="C1789">
        <v>1</v>
      </c>
      <c r="D1789" t="s">
        <v>157</v>
      </c>
    </row>
    <row r="1790" spans="1:4">
      <c r="A1790">
        <v>1</v>
      </c>
      <c r="B1790" t="s">
        <v>154</v>
      </c>
      <c r="C1790">
        <v>1</v>
      </c>
      <c r="D1790" t="s">
        <v>2122</v>
      </c>
    </row>
    <row r="1791" spans="1:4">
      <c r="A1791">
        <v>1</v>
      </c>
      <c r="B1791" t="s">
        <v>3716</v>
      </c>
      <c r="C1791">
        <v>1</v>
      </c>
      <c r="D1791" t="s">
        <v>154</v>
      </c>
    </row>
    <row r="1792" spans="1:4">
      <c r="A1792">
        <v>1</v>
      </c>
      <c r="B1792" t="s">
        <v>600</v>
      </c>
      <c r="C1792">
        <v>1</v>
      </c>
      <c r="D1792" t="s">
        <v>88</v>
      </c>
    </row>
    <row r="1793" spans="1:4">
      <c r="A1793">
        <v>1</v>
      </c>
      <c r="B1793" t="s">
        <v>624</v>
      </c>
      <c r="C1793">
        <v>1</v>
      </c>
      <c r="D1793" t="s">
        <v>40</v>
      </c>
    </row>
    <row r="1794" spans="1:4">
      <c r="A1794">
        <v>1</v>
      </c>
      <c r="B1794" t="s">
        <v>64</v>
      </c>
      <c r="C1794">
        <v>1</v>
      </c>
      <c r="D1794" t="s">
        <v>2265</v>
      </c>
    </row>
    <row r="1795" spans="1:4">
      <c r="A1795">
        <v>1</v>
      </c>
      <c r="B1795" t="s">
        <v>1042</v>
      </c>
      <c r="C1795">
        <v>1</v>
      </c>
      <c r="D1795" t="s">
        <v>1398</v>
      </c>
    </row>
    <row r="1796" spans="1:4">
      <c r="A1796">
        <v>1</v>
      </c>
      <c r="B1796" t="s">
        <v>2046</v>
      </c>
      <c r="C1796">
        <v>1</v>
      </c>
      <c r="D1796" t="s">
        <v>80</v>
      </c>
    </row>
    <row r="1797" spans="1:4">
      <c r="A1797">
        <v>1</v>
      </c>
      <c r="B1797" t="s">
        <v>361</v>
      </c>
      <c r="C1797">
        <v>1</v>
      </c>
      <c r="D1797" t="s">
        <v>64</v>
      </c>
    </row>
    <row r="1798" spans="1:4">
      <c r="A1798">
        <v>1</v>
      </c>
      <c r="B1798" t="s">
        <v>2302</v>
      </c>
      <c r="C1798">
        <v>1</v>
      </c>
      <c r="D1798" t="s">
        <v>2270</v>
      </c>
    </row>
    <row r="1799" spans="1:4">
      <c r="A1799">
        <v>1</v>
      </c>
      <c r="B1799" t="s">
        <v>157</v>
      </c>
      <c r="C1799">
        <v>1</v>
      </c>
      <c r="D1799" t="s">
        <v>167</v>
      </c>
    </row>
    <row r="1800" spans="1:4">
      <c r="A1800">
        <v>1</v>
      </c>
      <c r="B1800" t="s">
        <v>2742</v>
      </c>
      <c r="C1800">
        <v>1</v>
      </c>
      <c r="D1800" t="s">
        <v>147</v>
      </c>
    </row>
    <row r="1801" spans="1:4">
      <c r="A1801">
        <v>1</v>
      </c>
      <c r="B1801" t="s">
        <v>343</v>
      </c>
      <c r="C1801">
        <v>1</v>
      </c>
      <c r="D1801" t="s">
        <v>1847</v>
      </c>
    </row>
    <row r="1802" spans="1:4">
      <c r="A1802">
        <v>1</v>
      </c>
      <c r="B1802" t="s">
        <v>3249</v>
      </c>
      <c r="C1802">
        <v>1</v>
      </c>
      <c r="D1802" t="s">
        <v>99</v>
      </c>
    </row>
    <row r="1803" spans="1:4">
      <c r="A1803">
        <v>1</v>
      </c>
      <c r="B1803" t="s">
        <v>1529</v>
      </c>
      <c r="C1803">
        <v>1</v>
      </c>
      <c r="D1803" t="s">
        <v>3394</v>
      </c>
    </row>
    <row r="1804" spans="1:4">
      <c r="A1804">
        <v>1</v>
      </c>
      <c r="B1804" t="s">
        <v>834</v>
      </c>
      <c r="C1804">
        <v>1</v>
      </c>
      <c r="D1804" t="s">
        <v>40</v>
      </c>
    </row>
    <row r="1805" spans="1:4">
      <c r="A1805">
        <v>1</v>
      </c>
      <c r="B1805" t="s">
        <v>88</v>
      </c>
      <c r="C1805">
        <v>1</v>
      </c>
      <c r="D1805" t="s">
        <v>2270</v>
      </c>
    </row>
    <row r="1806" spans="1:4">
      <c r="A1806">
        <v>1</v>
      </c>
      <c r="B1806" t="s">
        <v>2747</v>
      </c>
      <c r="C1806">
        <v>1</v>
      </c>
      <c r="D1806" t="s">
        <v>1280</v>
      </c>
    </row>
    <row r="1807" spans="1:4">
      <c r="A1807">
        <v>1</v>
      </c>
      <c r="B1807" t="s">
        <v>1826</v>
      </c>
      <c r="C1807">
        <v>1</v>
      </c>
      <c r="D1807" t="s">
        <v>2913</v>
      </c>
    </row>
    <row r="1808" spans="1:4">
      <c r="A1808">
        <v>1</v>
      </c>
      <c r="B1808" t="s">
        <v>1267</v>
      </c>
      <c r="C1808">
        <v>1</v>
      </c>
      <c r="D1808" t="s">
        <v>1443</v>
      </c>
    </row>
    <row r="1809" spans="1:4">
      <c r="A1809">
        <v>1</v>
      </c>
      <c r="B1809" t="s">
        <v>389</v>
      </c>
      <c r="C1809">
        <v>1</v>
      </c>
      <c r="D1809" t="s">
        <v>88</v>
      </c>
    </row>
    <row r="1810" spans="1:4">
      <c r="A1810">
        <v>1</v>
      </c>
      <c r="B1810" t="s">
        <v>40</v>
      </c>
      <c r="C1810">
        <v>1</v>
      </c>
      <c r="D1810" t="s">
        <v>246</v>
      </c>
    </row>
    <row r="1811" spans="1:4">
      <c r="A1811">
        <v>1</v>
      </c>
      <c r="B1811" t="s">
        <v>3725</v>
      </c>
      <c r="C1811">
        <v>1</v>
      </c>
      <c r="D1811" t="s">
        <v>834</v>
      </c>
    </row>
    <row r="1812" spans="1:4">
      <c r="A1812">
        <v>1</v>
      </c>
      <c r="B1812" t="s">
        <v>154</v>
      </c>
      <c r="C1812">
        <v>1</v>
      </c>
      <c r="D1812" t="s">
        <v>263</v>
      </c>
    </row>
    <row r="1813" spans="1:4">
      <c r="A1813">
        <v>1</v>
      </c>
      <c r="B1813" t="s">
        <v>99</v>
      </c>
      <c r="C1813">
        <v>1</v>
      </c>
      <c r="D1813" t="s">
        <v>613</v>
      </c>
    </row>
    <row r="1814" spans="1:4">
      <c r="A1814">
        <v>1</v>
      </c>
      <c r="B1814" t="s">
        <v>99</v>
      </c>
      <c r="C1814">
        <v>1</v>
      </c>
      <c r="D1814" t="s">
        <v>2780</v>
      </c>
    </row>
    <row r="1815" spans="1:4">
      <c r="A1815">
        <v>1</v>
      </c>
      <c r="B1815" t="s">
        <v>167</v>
      </c>
      <c r="C1815">
        <v>1</v>
      </c>
      <c r="D1815" t="s">
        <v>538</v>
      </c>
    </row>
    <row r="1816" spans="1:4">
      <c r="A1816">
        <v>1</v>
      </c>
      <c r="B1816" t="s">
        <v>664</v>
      </c>
      <c r="C1816">
        <v>1</v>
      </c>
      <c r="D1816" t="s">
        <v>2270</v>
      </c>
    </row>
    <row r="1817" spans="1:4">
      <c r="A1817">
        <v>1</v>
      </c>
      <c r="B1817" t="s">
        <v>1591</v>
      </c>
      <c r="C1817">
        <v>1</v>
      </c>
      <c r="D1817" t="s">
        <v>2270</v>
      </c>
    </row>
    <row r="1818" spans="1:4">
      <c r="A1818">
        <v>1</v>
      </c>
      <c r="B1818" t="s">
        <v>167</v>
      </c>
      <c r="C1818">
        <v>1</v>
      </c>
      <c r="D1818" t="s">
        <v>154</v>
      </c>
    </row>
    <row r="1819" spans="1:4">
      <c r="A1819">
        <v>1</v>
      </c>
      <c r="B1819" t="s">
        <v>88</v>
      </c>
      <c r="C1819">
        <v>1</v>
      </c>
      <c r="D1819" t="s">
        <v>154</v>
      </c>
    </row>
    <row r="1820" spans="1:4">
      <c r="A1820">
        <v>1</v>
      </c>
      <c r="B1820" t="s">
        <v>167</v>
      </c>
      <c r="C1820">
        <v>1</v>
      </c>
      <c r="D1820" t="s">
        <v>1021</v>
      </c>
    </row>
    <row r="1821" spans="1:4">
      <c r="A1821">
        <v>1</v>
      </c>
      <c r="B1821" t="s">
        <v>3454</v>
      </c>
      <c r="C1821">
        <v>1</v>
      </c>
      <c r="D1821" t="s">
        <v>154</v>
      </c>
    </row>
    <row r="1822" spans="1:4">
      <c r="A1822">
        <v>1</v>
      </c>
      <c r="B1822" t="s">
        <v>3072</v>
      </c>
      <c r="C1822">
        <v>1</v>
      </c>
      <c r="D1822" t="s">
        <v>167</v>
      </c>
    </row>
    <row r="1823" spans="1:4">
      <c r="A1823">
        <v>1</v>
      </c>
      <c r="B1823" t="s">
        <v>2234</v>
      </c>
      <c r="C1823">
        <v>1</v>
      </c>
      <c r="D1823" t="s">
        <v>167</v>
      </c>
    </row>
    <row r="1824" spans="1:4">
      <c r="A1824">
        <v>1</v>
      </c>
      <c r="B1824" t="s">
        <v>1344</v>
      </c>
      <c r="C1824">
        <v>1</v>
      </c>
      <c r="D1824" t="s">
        <v>154</v>
      </c>
    </row>
    <row r="1825" spans="1:4">
      <c r="A1825">
        <v>1</v>
      </c>
      <c r="B1825" t="s">
        <v>2270</v>
      </c>
      <c r="C1825">
        <v>1</v>
      </c>
      <c r="D1825" t="s">
        <v>343</v>
      </c>
    </row>
    <row r="1826" spans="1:4">
      <c r="A1826">
        <v>1</v>
      </c>
      <c r="B1826" t="s">
        <v>548</v>
      </c>
      <c r="C1826">
        <v>1</v>
      </c>
      <c r="D1826" t="s">
        <v>516</v>
      </c>
    </row>
    <row r="1827" spans="1:4">
      <c r="A1827">
        <v>1</v>
      </c>
      <c r="B1827" t="s">
        <v>343</v>
      </c>
      <c r="C1827">
        <v>1</v>
      </c>
      <c r="D1827" t="s">
        <v>2297</v>
      </c>
    </row>
    <row r="1828" spans="1:4">
      <c r="A1828">
        <v>1</v>
      </c>
      <c r="B1828" t="s">
        <v>3733</v>
      </c>
      <c r="C1828">
        <v>1</v>
      </c>
      <c r="D1828" t="s">
        <v>184</v>
      </c>
    </row>
    <row r="1829" spans="1:4">
      <c r="A1829">
        <v>1</v>
      </c>
      <c r="B1829" t="s">
        <v>64</v>
      </c>
      <c r="C1829">
        <v>1</v>
      </c>
      <c r="D1829" t="s">
        <v>12</v>
      </c>
    </row>
    <row r="1830" spans="1:4">
      <c r="A1830">
        <v>1</v>
      </c>
      <c r="B1830" t="s">
        <v>88</v>
      </c>
      <c r="C1830">
        <v>1</v>
      </c>
      <c r="D1830" t="s">
        <v>154</v>
      </c>
    </row>
    <row r="1831" spans="1:4">
      <c r="A1831">
        <v>1</v>
      </c>
      <c r="B1831" t="s">
        <v>343</v>
      </c>
      <c r="C1831">
        <v>1</v>
      </c>
      <c r="D1831" t="s">
        <v>99</v>
      </c>
    </row>
    <row r="1832" spans="1:4">
      <c r="A1832">
        <v>1</v>
      </c>
      <c r="B1832" t="s">
        <v>613</v>
      </c>
      <c r="C1832">
        <v>1</v>
      </c>
    </row>
    <row r="1833" spans="1:4">
      <c r="A1833">
        <v>1</v>
      </c>
      <c r="B1833" t="s">
        <v>986</v>
      </c>
      <c r="C1833">
        <v>1</v>
      </c>
      <c r="D1833" t="s">
        <v>3413</v>
      </c>
    </row>
    <row r="1834" spans="1:4">
      <c r="A1834">
        <v>1</v>
      </c>
      <c r="B1834" t="s">
        <v>48</v>
      </c>
      <c r="C1834">
        <v>1</v>
      </c>
      <c r="D1834" t="s">
        <v>154</v>
      </c>
    </row>
    <row r="1835" spans="1:4">
      <c r="A1835">
        <v>1</v>
      </c>
      <c r="B1835" t="s">
        <v>226</v>
      </c>
      <c r="C1835">
        <v>1</v>
      </c>
      <c r="D1835" t="s">
        <v>246</v>
      </c>
    </row>
    <row r="1836" spans="1:4">
      <c r="A1836">
        <v>1</v>
      </c>
      <c r="B1836" t="s">
        <v>154</v>
      </c>
      <c r="C1836">
        <v>1</v>
      </c>
      <c r="D1836" t="s">
        <v>64</v>
      </c>
    </row>
    <row r="1837" spans="1:4">
      <c r="A1837">
        <v>1</v>
      </c>
      <c r="B1837" t="s">
        <v>154</v>
      </c>
      <c r="C1837">
        <v>1</v>
      </c>
      <c r="D1837" t="s">
        <v>1037</v>
      </c>
    </row>
    <row r="1838" spans="1:4">
      <c r="A1838">
        <v>1</v>
      </c>
      <c r="B1838" t="s">
        <v>154</v>
      </c>
      <c r="C1838">
        <v>1</v>
      </c>
      <c r="D1838" t="s">
        <v>157</v>
      </c>
    </row>
    <row r="1839" spans="1:4">
      <c r="A1839">
        <v>1</v>
      </c>
      <c r="B1839" t="s">
        <v>157</v>
      </c>
      <c r="C1839">
        <v>1</v>
      </c>
      <c r="D1839" t="s">
        <v>781</v>
      </c>
    </row>
    <row r="1840" spans="1:4">
      <c r="A1840">
        <v>1</v>
      </c>
      <c r="B1840" t="s">
        <v>157</v>
      </c>
      <c r="C1840">
        <v>1</v>
      </c>
      <c r="D1840" t="s">
        <v>1745</v>
      </c>
    </row>
    <row r="1841" spans="1:4">
      <c r="A1841">
        <v>1</v>
      </c>
      <c r="B1841" t="s">
        <v>600</v>
      </c>
      <c r="C1841">
        <v>1</v>
      </c>
      <c r="D1841" t="s">
        <v>516</v>
      </c>
    </row>
    <row r="1842" spans="1:4">
      <c r="A1842">
        <v>1</v>
      </c>
      <c r="B1842" t="s">
        <v>664</v>
      </c>
      <c r="C1842">
        <v>1</v>
      </c>
      <c r="D1842" t="s">
        <v>1042</v>
      </c>
    </row>
    <row r="1843" spans="1:4">
      <c r="A1843">
        <v>1</v>
      </c>
      <c r="B1843" t="s">
        <v>2262</v>
      </c>
      <c r="C1843">
        <v>1</v>
      </c>
      <c r="D1843" t="s">
        <v>128</v>
      </c>
    </row>
    <row r="1844" spans="1:4">
      <c r="A1844">
        <v>1</v>
      </c>
      <c r="B1844" t="s">
        <v>154</v>
      </c>
      <c r="C1844">
        <v>1</v>
      </c>
      <c r="D1844" t="s">
        <v>420</v>
      </c>
    </row>
    <row r="1845" spans="1:4">
      <c r="A1845">
        <v>1</v>
      </c>
      <c r="B1845" t="s">
        <v>1398</v>
      </c>
      <c r="C1845">
        <v>1</v>
      </c>
      <c r="D1845" t="s">
        <v>1905</v>
      </c>
    </row>
    <row r="1846" spans="1:4">
      <c r="A1846">
        <v>1</v>
      </c>
      <c r="B1846" t="s">
        <v>2652</v>
      </c>
      <c r="C1846">
        <v>1</v>
      </c>
      <c r="D1846" t="s">
        <v>154</v>
      </c>
    </row>
    <row r="1847" spans="1:4">
      <c r="A1847">
        <v>1</v>
      </c>
      <c r="B1847" t="s">
        <v>154</v>
      </c>
      <c r="C1847">
        <v>1</v>
      </c>
      <c r="D1847" t="s">
        <v>167</v>
      </c>
    </row>
    <row r="1848" spans="1:4">
      <c r="A1848">
        <v>1</v>
      </c>
      <c r="B1848" t="s">
        <v>167</v>
      </c>
      <c r="C1848">
        <v>1</v>
      </c>
      <c r="D1848" t="s">
        <v>157</v>
      </c>
    </row>
    <row r="1849" spans="1:4">
      <c r="A1849">
        <v>1</v>
      </c>
      <c r="B1849" t="s">
        <v>88</v>
      </c>
      <c r="C1849">
        <v>1</v>
      </c>
      <c r="D1849" t="s">
        <v>43</v>
      </c>
    </row>
    <row r="1850" spans="1:4">
      <c r="A1850">
        <v>1</v>
      </c>
      <c r="B1850" t="s">
        <v>157</v>
      </c>
      <c r="C1850">
        <v>1</v>
      </c>
      <c r="D1850" t="s">
        <v>157</v>
      </c>
    </row>
    <row r="1851" spans="1:4">
      <c r="A1851">
        <v>1</v>
      </c>
      <c r="B1851" t="s">
        <v>3738</v>
      </c>
      <c r="C1851">
        <v>1</v>
      </c>
      <c r="D1851" t="s">
        <v>12</v>
      </c>
    </row>
    <row r="1852" spans="1:4">
      <c r="A1852">
        <v>1</v>
      </c>
      <c r="B1852" t="s">
        <v>3394</v>
      </c>
      <c r="C1852">
        <v>1</v>
      </c>
      <c r="D1852" t="s">
        <v>418</v>
      </c>
    </row>
    <row r="1853" spans="1:4">
      <c r="A1853">
        <v>1</v>
      </c>
      <c r="B1853" t="s">
        <v>88</v>
      </c>
      <c r="C1853">
        <v>1</v>
      </c>
      <c r="D1853" t="s">
        <v>3429</v>
      </c>
    </row>
    <row r="1854" spans="1:4">
      <c r="A1854">
        <v>1</v>
      </c>
      <c r="B1854" t="s">
        <v>1443</v>
      </c>
      <c r="C1854">
        <v>1</v>
      </c>
    </row>
    <row r="1855" spans="1:4">
      <c r="A1855">
        <v>1</v>
      </c>
      <c r="B1855" t="s">
        <v>184</v>
      </c>
      <c r="C1855">
        <v>1</v>
      </c>
      <c r="D1855" t="s">
        <v>157</v>
      </c>
    </row>
    <row r="1856" spans="1:4">
      <c r="A1856">
        <v>1</v>
      </c>
      <c r="B1856" t="s">
        <v>40</v>
      </c>
      <c r="C1856">
        <v>1</v>
      </c>
      <c r="D1856" t="s">
        <v>157</v>
      </c>
    </row>
    <row r="1857" spans="1:4">
      <c r="A1857">
        <v>1</v>
      </c>
      <c r="B1857" t="s">
        <v>1003</v>
      </c>
      <c r="C1857">
        <v>1</v>
      </c>
      <c r="D1857" t="s">
        <v>157</v>
      </c>
    </row>
    <row r="1858" spans="1:4">
      <c r="A1858">
        <v>1</v>
      </c>
      <c r="B1858" t="s">
        <v>2899</v>
      </c>
      <c r="C1858">
        <v>1</v>
      </c>
      <c r="D1858" t="s">
        <v>40</v>
      </c>
    </row>
    <row r="1859" spans="1:4">
      <c r="A1859">
        <v>1</v>
      </c>
      <c r="B1859" t="s">
        <v>1745</v>
      </c>
      <c r="C1859">
        <v>1</v>
      </c>
      <c r="D1859" t="s">
        <v>263</v>
      </c>
    </row>
    <row r="1860" spans="1:4">
      <c r="A1860">
        <v>1</v>
      </c>
      <c r="B1860" t="s">
        <v>633</v>
      </c>
      <c r="C1860">
        <v>1</v>
      </c>
      <c r="D1860" t="s">
        <v>263</v>
      </c>
    </row>
    <row r="1861" spans="1:4">
      <c r="A1861">
        <v>1</v>
      </c>
      <c r="B1861" t="s">
        <v>154</v>
      </c>
      <c r="C1861">
        <v>1</v>
      </c>
      <c r="D1861" t="s">
        <v>12</v>
      </c>
    </row>
    <row r="1862" spans="1:4">
      <c r="A1862">
        <v>1</v>
      </c>
      <c r="B1862" t="s">
        <v>154</v>
      </c>
      <c r="C1862">
        <v>1</v>
      </c>
      <c r="D1862" t="s">
        <v>157</v>
      </c>
    </row>
    <row r="1863" spans="1:4">
      <c r="A1863">
        <v>1</v>
      </c>
      <c r="B1863" t="s">
        <v>538</v>
      </c>
      <c r="C1863">
        <v>1</v>
      </c>
      <c r="D1863" t="s">
        <v>167</v>
      </c>
    </row>
    <row r="1864" spans="1:4">
      <c r="A1864">
        <v>1</v>
      </c>
      <c r="B1864" t="s">
        <v>2270</v>
      </c>
      <c r="C1864">
        <v>1</v>
      </c>
      <c r="D1864" t="s">
        <v>147</v>
      </c>
    </row>
    <row r="1865" spans="1:4">
      <c r="A1865">
        <v>1</v>
      </c>
      <c r="B1865" t="s">
        <v>154</v>
      </c>
      <c r="C1865">
        <v>1</v>
      </c>
      <c r="D1865" t="s">
        <v>40</v>
      </c>
    </row>
    <row r="1866" spans="1:4">
      <c r="A1866">
        <v>1</v>
      </c>
      <c r="B1866" t="s">
        <v>24</v>
      </c>
      <c r="C1866">
        <v>1</v>
      </c>
      <c r="D1866" t="s">
        <v>40</v>
      </c>
    </row>
    <row r="1867" spans="1:4">
      <c r="A1867">
        <v>1</v>
      </c>
      <c r="B1867" t="s">
        <v>1021</v>
      </c>
      <c r="C1867">
        <v>1</v>
      </c>
      <c r="D1867" t="s">
        <v>157</v>
      </c>
    </row>
    <row r="1868" spans="1:4">
      <c r="A1868">
        <v>1</v>
      </c>
      <c r="B1868" t="s">
        <v>418</v>
      </c>
      <c r="C1868">
        <v>1</v>
      </c>
      <c r="D1868" t="s">
        <v>613</v>
      </c>
    </row>
    <row r="1869" spans="1:4">
      <c r="A1869">
        <v>1</v>
      </c>
      <c r="B1869" t="s">
        <v>157</v>
      </c>
      <c r="C1869">
        <v>1</v>
      </c>
      <c r="D1869" t="s">
        <v>1460</v>
      </c>
    </row>
    <row r="1870" spans="1:4">
      <c r="A1870">
        <v>1</v>
      </c>
      <c r="B1870" t="s">
        <v>154</v>
      </c>
      <c r="C1870">
        <v>1</v>
      </c>
      <c r="D1870" t="s">
        <v>1485</v>
      </c>
    </row>
    <row r="1871" spans="1:4">
      <c r="A1871">
        <v>1</v>
      </c>
      <c r="B1871" t="s">
        <v>157</v>
      </c>
      <c r="C1871">
        <v>1</v>
      </c>
      <c r="D1871" t="s">
        <v>154</v>
      </c>
    </row>
    <row r="1872" spans="1:4">
      <c r="A1872">
        <v>1</v>
      </c>
      <c r="B1872" t="s">
        <v>54</v>
      </c>
      <c r="C1872">
        <v>1</v>
      </c>
      <c r="D1872" t="s">
        <v>1463</v>
      </c>
    </row>
    <row r="1873" spans="1:4">
      <c r="A1873">
        <v>1</v>
      </c>
      <c r="B1873" t="s">
        <v>88</v>
      </c>
      <c r="C1873">
        <v>1</v>
      </c>
      <c r="D1873" t="s">
        <v>1847</v>
      </c>
    </row>
    <row r="1874" spans="1:4">
      <c r="A1874">
        <v>1</v>
      </c>
      <c r="B1874" t="s">
        <v>16</v>
      </c>
      <c r="C1874">
        <v>1</v>
      </c>
      <c r="D1874" t="s">
        <v>157</v>
      </c>
    </row>
    <row r="1875" spans="1:4">
      <c r="A1875">
        <v>1</v>
      </c>
      <c r="B1875" t="s">
        <v>88</v>
      </c>
      <c r="C1875">
        <v>1</v>
      </c>
      <c r="D1875" t="s">
        <v>2270</v>
      </c>
    </row>
    <row r="1876" spans="1:4">
      <c r="A1876">
        <v>1</v>
      </c>
      <c r="B1876" t="s">
        <v>167</v>
      </c>
      <c r="C1876">
        <v>1</v>
      </c>
      <c r="D1876" t="s">
        <v>99</v>
      </c>
    </row>
    <row r="1877" spans="1:4">
      <c r="A1877">
        <v>1</v>
      </c>
      <c r="B1877" t="s">
        <v>624</v>
      </c>
      <c r="C1877">
        <v>1</v>
      </c>
      <c r="D1877" t="s">
        <v>246</v>
      </c>
    </row>
    <row r="1878" spans="1:4">
      <c r="A1878">
        <v>1</v>
      </c>
      <c r="B1878" t="s">
        <v>51</v>
      </c>
      <c r="C1878">
        <v>1</v>
      </c>
      <c r="D1878" t="s">
        <v>1033</v>
      </c>
    </row>
    <row r="1879" spans="1:4">
      <c r="A1879">
        <v>1</v>
      </c>
      <c r="B1879" t="s">
        <v>157</v>
      </c>
      <c r="C1879">
        <v>1</v>
      </c>
      <c r="D1879" t="s">
        <v>538</v>
      </c>
    </row>
    <row r="1880" spans="1:4">
      <c r="A1880">
        <v>1</v>
      </c>
      <c r="B1880" t="s">
        <v>154</v>
      </c>
      <c r="C1880">
        <v>1</v>
      </c>
      <c r="D1880" t="s">
        <v>157</v>
      </c>
    </row>
    <row r="1881" spans="1:4">
      <c r="A1881">
        <v>1</v>
      </c>
      <c r="B1881" t="s">
        <v>154</v>
      </c>
      <c r="C1881">
        <v>1</v>
      </c>
      <c r="D1881" t="s">
        <v>167</v>
      </c>
    </row>
    <row r="1882" spans="1:4">
      <c r="A1882">
        <v>1</v>
      </c>
      <c r="B1882" t="s">
        <v>2307</v>
      </c>
      <c r="C1882">
        <v>1</v>
      </c>
      <c r="D1882" t="s">
        <v>822</v>
      </c>
    </row>
    <row r="1883" spans="1:4">
      <c r="A1883">
        <v>1</v>
      </c>
      <c r="B1883" t="s">
        <v>633</v>
      </c>
      <c r="C1883">
        <v>1</v>
      </c>
      <c r="D1883" t="s">
        <v>1729</v>
      </c>
    </row>
    <row r="1884" spans="1:4">
      <c r="A1884">
        <v>1</v>
      </c>
      <c r="B1884" t="s">
        <v>64</v>
      </c>
      <c r="C1884">
        <v>1</v>
      </c>
      <c r="D1884" t="s">
        <v>207</v>
      </c>
    </row>
    <row r="1885" spans="1:4">
      <c r="A1885">
        <v>1</v>
      </c>
      <c r="B1885" t="s">
        <v>64</v>
      </c>
      <c r="C1885">
        <v>1</v>
      </c>
      <c r="D1885" t="s">
        <v>1371</v>
      </c>
    </row>
    <row r="1886" spans="1:4">
      <c r="A1886">
        <v>1</v>
      </c>
      <c r="B1886" t="s">
        <v>64</v>
      </c>
      <c r="C1886">
        <v>1</v>
      </c>
      <c r="D1886" t="s">
        <v>2367</v>
      </c>
    </row>
    <row r="1887" spans="1:4">
      <c r="A1887">
        <v>1</v>
      </c>
      <c r="B1887" t="s">
        <v>2302</v>
      </c>
      <c r="C1887">
        <v>1</v>
      </c>
      <c r="D1887" t="s">
        <v>3454</v>
      </c>
    </row>
    <row r="1888" spans="1:4">
      <c r="A1888">
        <v>1</v>
      </c>
      <c r="B1888" t="s">
        <v>418</v>
      </c>
      <c r="C1888">
        <v>1</v>
      </c>
      <c r="D1888" t="s">
        <v>99</v>
      </c>
    </row>
    <row r="1889" spans="1:4">
      <c r="A1889">
        <v>1</v>
      </c>
      <c r="B1889" t="s">
        <v>88</v>
      </c>
      <c r="C1889">
        <v>1</v>
      </c>
      <c r="D1889" t="s">
        <v>361</v>
      </c>
    </row>
    <row r="1890" spans="1:4">
      <c r="A1890">
        <v>1</v>
      </c>
      <c r="B1890" t="s">
        <v>157</v>
      </c>
      <c r="C1890">
        <v>1</v>
      </c>
      <c r="D1890" t="s">
        <v>189</v>
      </c>
    </row>
    <row r="1891" spans="1:4">
      <c r="A1891">
        <v>1</v>
      </c>
      <c r="B1891" t="s">
        <v>40</v>
      </c>
      <c r="C1891">
        <v>1</v>
      </c>
      <c r="D1891" t="s">
        <v>3459</v>
      </c>
    </row>
    <row r="1892" spans="1:4">
      <c r="A1892">
        <v>1</v>
      </c>
      <c r="B1892" t="s">
        <v>613</v>
      </c>
      <c r="C1892">
        <v>1</v>
      </c>
      <c r="D1892" t="s">
        <v>418</v>
      </c>
    </row>
    <row r="1893" spans="1:4">
      <c r="A1893">
        <v>1</v>
      </c>
      <c r="B1893" t="s">
        <v>24</v>
      </c>
      <c r="C1893">
        <v>1</v>
      </c>
      <c r="D1893" t="s">
        <v>343</v>
      </c>
    </row>
    <row r="1894" spans="1:4">
      <c r="A1894">
        <v>1</v>
      </c>
      <c r="B1894" t="s">
        <v>2122</v>
      </c>
    </row>
    <row r="1895" spans="1:4">
      <c r="A1895">
        <v>1</v>
      </c>
      <c r="B1895" t="s">
        <v>24</v>
      </c>
      <c r="C1895">
        <v>46</v>
      </c>
    </row>
    <row r="1896" spans="1:4">
      <c r="A1896">
        <v>1</v>
      </c>
      <c r="B1896" t="s">
        <v>1745</v>
      </c>
      <c r="C1896">
        <v>14091</v>
      </c>
    </row>
    <row r="1897" spans="1:4">
      <c r="A1897">
        <v>1</v>
      </c>
      <c r="B1897" t="s">
        <v>1398</v>
      </c>
    </row>
    <row r="1898" spans="1:4">
      <c r="A1898">
        <v>1</v>
      </c>
      <c r="B1898" t="s">
        <v>343</v>
      </c>
      <c r="C1898">
        <v>52932</v>
      </c>
    </row>
    <row r="1899" spans="1:4">
      <c r="A1899">
        <v>1</v>
      </c>
      <c r="B1899" t="s">
        <v>361</v>
      </c>
    </row>
    <row r="1900" spans="1:4">
      <c r="A1900">
        <v>1</v>
      </c>
      <c r="B1900" t="s">
        <v>3753</v>
      </c>
    </row>
    <row r="1901" spans="1:4">
      <c r="A1901">
        <v>1</v>
      </c>
      <c r="B1901" t="s">
        <v>167</v>
      </c>
      <c r="C1901" s="5">
        <f>SUM(C2:C1893)</f>
        <v>33791</v>
      </c>
    </row>
    <row r="1902" spans="1:4">
      <c r="A1902">
        <v>1</v>
      </c>
      <c r="B1902" t="s">
        <v>43</v>
      </c>
    </row>
    <row r="1903" spans="1:4">
      <c r="A1903">
        <v>1</v>
      </c>
      <c r="B1903" t="s">
        <v>926</v>
      </c>
      <c r="C1903" t="s">
        <v>3780</v>
      </c>
    </row>
    <row r="1904" spans="1:4">
      <c r="A1904">
        <v>1</v>
      </c>
      <c r="B1904" t="s">
        <v>167</v>
      </c>
    </row>
    <row r="1905" spans="1:3">
      <c r="A1905">
        <v>1</v>
      </c>
      <c r="B1905" t="s">
        <v>670</v>
      </c>
      <c r="C1905" t="s">
        <v>3781</v>
      </c>
    </row>
    <row r="1906" spans="1:3">
      <c r="A1906">
        <v>1</v>
      </c>
      <c r="B1906" t="s">
        <v>12</v>
      </c>
    </row>
    <row r="1907" spans="1:3">
      <c r="A1907">
        <v>1</v>
      </c>
      <c r="B1907" t="s">
        <v>12</v>
      </c>
    </row>
    <row r="1908" spans="1:3">
      <c r="A1908">
        <v>1</v>
      </c>
      <c r="B1908" t="s">
        <v>3254</v>
      </c>
    </row>
    <row r="1909" spans="1:3">
      <c r="A1909">
        <v>1</v>
      </c>
      <c r="B1909" t="s">
        <v>363</v>
      </c>
    </row>
    <row r="1910" spans="1:3">
      <c r="A1910">
        <v>1</v>
      </c>
      <c r="B1910" t="s">
        <v>343</v>
      </c>
    </row>
    <row r="1911" spans="1:3">
      <c r="A1911">
        <v>1</v>
      </c>
      <c r="B1911" t="s">
        <v>76</v>
      </c>
    </row>
    <row r="1912" spans="1:3">
      <c r="A1912">
        <v>1</v>
      </c>
      <c r="B1912" t="s">
        <v>154</v>
      </c>
    </row>
    <row r="1913" spans="1:3">
      <c r="A1913">
        <v>1</v>
      </c>
      <c r="B1913" t="s">
        <v>263</v>
      </c>
    </row>
    <row r="1914" spans="1:3">
      <c r="A1914">
        <v>1</v>
      </c>
      <c r="B1914" t="s">
        <v>1529</v>
      </c>
    </row>
    <row r="1915" spans="1:3">
      <c r="A1915">
        <v>1</v>
      </c>
      <c r="B1915" t="s">
        <v>263</v>
      </c>
    </row>
    <row r="1916" spans="1:3">
      <c r="A1916">
        <v>1</v>
      </c>
      <c r="B1916" t="s">
        <v>3762</v>
      </c>
    </row>
    <row r="1917" spans="1:3">
      <c r="A1917">
        <v>1</v>
      </c>
      <c r="B1917" t="s">
        <v>2799</v>
      </c>
    </row>
    <row r="1918" spans="1:3">
      <c r="A1918">
        <v>1</v>
      </c>
      <c r="B1918" t="s">
        <v>64</v>
      </c>
    </row>
    <row r="1919" spans="1:3">
      <c r="A1919">
        <v>1</v>
      </c>
      <c r="B1919" t="s">
        <v>157</v>
      </c>
    </row>
    <row r="1920" spans="1:3">
      <c r="A1920">
        <v>1</v>
      </c>
      <c r="B1920" t="s">
        <v>40</v>
      </c>
    </row>
    <row r="1921" spans="1:2">
      <c r="A1921">
        <v>1</v>
      </c>
      <c r="B1921" t="s">
        <v>157</v>
      </c>
    </row>
    <row r="1922" spans="1:2">
      <c r="A1922">
        <v>1</v>
      </c>
      <c r="B1922" t="s">
        <v>538</v>
      </c>
    </row>
    <row r="1923" spans="1:2">
      <c r="A1923">
        <v>1</v>
      </c>
      <c r="B1923" t="s">
        <v>157</v>
      </c>
    </row>
    <row r="1924" spans="1:2">
      <c r="A1924">
        <v>1</v>
      </c>
      <c r="B1924" t="s">
        <v>64</v>
      </c>
    </row>
    <row r="1925" spans="1:2">
      <c r="A1925">
        <v>1</v>
      </c>
      <c r="B1925" t="s">
        <v>157</v>
      </c>
    </row>
    <row r="1926" spans="1:2">
      <c r="A1926">
        <v>1</v>
      </c>
      <c r="B1926" t="s">
        <v>157</v>
      </c>
    </row>
    <row r="1927" spans="1:2">
      <c r="A1927">
        <v>1</v>
      </c>
      <c r="B1927" t="s">
        <v>40</v>
      </c>
    </row>
    <row r="1928" spans="1:2">
      <c r="A1928">
        <v>1</v>
      </c>
      <c r="B1928" t="s">
        <v>157</v>
      </c>
    </row>
    <row r="1929" spans="1:2">
      <c r="A1929">
        <v>1</v>
      </c>
      <c r="B1929" t="s">
        <v>99</v>
      </c>
    </row>
    <row r="1930" spans="1:2">
      <c r="A1930">
        <v>1</v>
      </c>
      <c r="B1930" t="s">
        <v>1280</v>
      </c>
    </row>
    <row r="1931" spans="1:2">
      <c r="A1931">
        <v>1</v>
      </c>
      <c r="B1931" t="s">
        <v>538</v>
      </c>
    </row>
    <row r="1932" spans="1:2">
      <c r="A1932">
        <v>1</v>
      </c>
      <c r="B1932" t="s">
        <v>157</v>
      </c>
    </row>
    <row r="1933" spans="1:2">
      <c r="A1933">
        <v>1</v>
      </c>
      <c r="B1933" t="s">
        <v>157</v>
      </c>
    </row>
    <row r="1934" spans="1:2">
      <c r="A1934">
        <v>1</v>
      </c>
      <c r="B1934" t="s">
        <v>207</v>
      </c>
    </row>
    <row r="1935" spans="1:2">
      <c r="A1935">
        <v>1</v>
      </c>
      <c r="B1935" t="s">
        <v>157</v>
      </c>
    </row>
    <row r="1936" spans="1:2">
      <c r="A1936">
        <v>1</v>
      </c>
      <c r="B1936" t="s">
        <v>826</v>
      </c>
    </row>
    <row r="1937" spans="1:2">
      <c r="A1937">
        <v>1</v>
      </c>
      <c r="B1937" t="s">
        <v>207</v>
      </c>
    </row>
    <row r="1938" spans="1:2">
      <c r="A1938">
        <v>1</v>
      </c>
      <c r="B1938" t="s">
        <v>86</v>
      </c>
    </row>
    <row r="1939" spans="1:2">
      <c r="A1939">
        <v>1</v>
      </c>
      <c r="B1939" t="s">
        <v>167</v>
      </c>
    </row>
    <row r="1940" spans="1:2">
      <c r="A1940">
        <v>1</v>
      </c>
      <c r="B1940" t="s">
        <v>1493</v>
      </c>
    </row>
    <row r="1941" spans="1:2">
      <c r="A1941">
        <v>1</v>
      </c>
      <c r="B1941" t="s">
        <v>812</v>
      </c>
    </row>
    <row r="1942" spans="1:2">
      <c r="A1942">
        <v>1</v>
      </c>
      <c r="B1942" t="s">
        <v>343</v>
      </c>
    </row>
    <row r="2024" spans="1:1">
      <c r="A2024" t="s">
        <v>3798</v>
      </c>
    </row>
    <row r="2025" spans="1:1">
      <c r="A2025">
        <f>G1949</f>
        <v>0</v>
      </c>
    </row>
    <row r="2026" spans="1:1">
      <c r="A2026">
        <f>kaiju_sc1winp2r2.out.summary!G1901</f>
        <v>0</v>
      </c>
    </row>
    <row r="2027" spans="1:1">
      <c r="A2027">
        <f>kaiju_sc1winp3r2.out.summary!G1121</f>
        <v>0</v>
      </c>
    </row>
    <row r="2028" spans="1:1">
      <c r="A2028">
        <f>kaiju_sc1winp4r2.out.summary!G1362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kaiju_sc1raw.out.summary</vt:lpstr>
      <vt:lpstr>kaiju_sc1winp2r2.out.summary</vt:lpstr>
      <vt:lpstr>kaiju_sc1winp3r2.out.summary</vt:lpstr>
      <vt:lpstr>kaiju_sc1winp4r2.out.summary</vt:lpstr>
      <vt:lpstr>Genus</vt:lpstr>
      <vt:lpstr>Family</vt:lpstr>
      <vt:lpstr>Order</vt:lpstr>
    </vt:vector>
  </TitlesOfParts>
  <Company>Ole Miss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Hom</dc:creator>
  <cp:lastModifiedBy>Erik Hom</cp:lastModifiedBy>
  <dcterms:created xsi:type="dcterms:W3CDTF">2018-01-01T18:58:39Z</dcterms:created>
  <dcterms:modified xsi:type="dcterms:W3CDTF">2018-01-03T15:43:43Z</dcterms:modified>
</cp:coreProperties>
</file>